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40" windowWidth="15320" windowHeight="14620" firstSheet="1" activeTab="1"/>
  </bookViews>
  <sheets>
    <sheet name="Cover sheet" sheetId="4" r:id="rId1"/>
    <sheet name="Output - WACCs" sheetId="7" r:id="rId2"/>
    <sheet name="Risk-free rate calcs" sheetId="5" r:id="rId3"/>
    <sheet name="Curr DPRY calcs" sheetId="6" r:id="rId4"/>
    <sheet name="Curr DPRY table" sheetId="9" r:id="rId5"/>
    <sheet name="Average debt premium" sheetId="8" r:id="rId6"/>
  </sheets>
  <calcPr calcId="145621"/>
</workbook>
</file>

<file path=xl/calcChain.xml><?xml version="1.0" encoding="utf-8"?>
<calcChain xmlns="http://schemas.openxmlformats.org/spreadsheetml/2006/main">
  <c r="C11" i="7" l="1"/>
  <c r="C13" i="8"/>
  <c r="D13" i="8" l="1"/>
  <c r="D12" i="8"/>
  <c r="C33" i="7"/>
  <c r="C32" i="7"/>
  <c r="C31" i="7"/>
  <c r="C30" i="7"/>
  <c r="B322" i="6"/>
  <c r="B321" i="6"/>
  <c r="B320" i="6"/>
  <c r="B319" i="6"/>
  <c r="AB37" i="6"/>
  <c r="AB38" i="6" s="1"/>
  <c r="AB39" i="6" s="1"/>
  <c r="AB40" i="6" s="1"/>
  <c r="AB41" i="6" s="1"/>
  <c r="AB42" i="6" s="1"/>
  <c r="AB43" i="6" s="1"/>
  <c r="AB44" i="6" s="1"/>
  <c r="AB45" i="6" s="1"/>
  <c r="AB46" i="6" s="1"/>
  <c r="AB47" i="6" s="1"/>
  <c r="AB48" i="6" s="1"/>
  <c r="AB49" i="6" s="1"/>
  <c r="AB50" i="6" s="1"/>
  <c r="AB51" i="6" s="1"/>
  <c r="AB52" i="6" s="1"/>
  <c r="AB53" i="6" s="1"/>
  <c r="AB54" i="6" s="1"/>
  <c r="AB55" i="6" s="1"/>
  <c r="AB56" i="6" s="1"/>
  <c r="AB57" i="6" s="1"/>
  <c r="AB58" i="6" s="1"/>
  <c r="AB59" i="6" s="1"/>
  <c r="AB60" i="6" s="1"/>
  <c r="AB61" i="6" s="1"/>
  <c r="AB62" i="6" s="1"/>
  <c r="AB63" i="6" s="1"/>
  <c r="AB64" i="6" s="1"/>
  <c r="AB65" i="6" s="1"/>
  <c r="AB66" i="6" s="1"/>
  <c r="AB67" i="6" s="1"/>
  <c r="AB68" i="6" s="1"/>
  <c r="AB69" i="6" s="1"/>
  <c r="AB70" i="6" s="1"/>
  <c r="AB71" i="6" s="1"/>
  <c r="AB72" i="6" s="1"/>
  <c r="AB73" i="6" s="1"/>
  <c r="AB74" i="6" s="1"/>
  <c r="AB75" i="6" s="1"/>
  <c r="AB76" i="6" s="1"/>
  <c r="AB77" i="6" s="1"/>
  <c r="AB78" i="6" s="1"/>
  <c r="AB79" i="6" s="1"/>
  <c r="AB80" i="6" s="1"/>
  <c r="AB81" i="6" s="1"/>
  <c r="AB82" i="6" s="1"/>
  <c r="AB83" i="6" s="1"/>
  <c r="AB84" i="6" s="1"/>
  <c r="AB85" i="6" s="1"/>
  <c r="AB86" i="6" s="1"/>
  <c r="AB87" i="6" s="1"/>
  <c r="AB88" i="6" s="1"/>
  <c r="AB89" i="6" s="1"/>
  <c r="AB90" i="6" s="1"/>
  <c r="AB91" i="6" s="1"/>
  <c r="AB92" i="6" s="1"/>
  <c r="AB93" i="6" s="1"/>
  <c r="AB94" i="6" s="1"/>
  <c r="AB95" i="6" s="1"/>
  <c r="AB96" i="6" s="1"/>
  <c r="AB97" i="6" s="1"/>
  <c r="AB98" i="6" s="1"/>
  <c r="AB99" i="6" s="1"/>
  <c r="AB100" i="6" s="1"/>
  <c r="AB101" i="6" s="1"/>
  <c r="AB102" i="6" s="1"/>
  <c r="AB103" i="6" s="1"/>
  <c r="AB104" i="6" s="1"/>
  <c r="AB105" i="6" s="1"/>
  <c r="AB106" i="6" s="1"/>
  <c r="AB107" i="6" s="1"/>
  <c r="AB108" i="6" s="1"/>
  <c r="AB109" i="6" s="1"/>
  <c r="AB110" i="6" s="1"/>
  <c r="AB111" i="6" s="1"/>
  <c r="AB112" i="6" s="1"/>
  <c r="AB113" i="6" s="1"/>
  <c r="AB114" i="6" s="1"/>
  <c r="AB115" i="6" s="1"/>
  <c r="AB116" i="6" s="1"/>
  <c r="AB117" i="6" s="1"/>
  <c r="AB118" i="6" s="1"/>
  <c r="AB119" i="6" s="1"/>
  <c r="AB120" i="6" s="1"/>
  <c r="AB121" i="6" s="1"/>
  <c r="AB122" i="6" s="1"/>
  <c r="AB123" i="6" s="1"/>
  <c r="AB124" i="6" s="1"/>
  <c r="AB125" i="6" s="1"/>
  <c r="AB126" i="6" s="1"/>
  <c r="AB127" i="6" s="1"/>
  <c r="AB128" i="6" s="1"/>
  <c r="AB129" i="6" s="1"/>
  <c r="AB130" i="6" s="1"/>
  <c r="AB131" i="6" s="1"/>
  <c r="AB132" i="6" s="1"/>
  <c r="AB133" i="6" s="1"/>
  <c r="AB134" i="6" s="1"/>
  <c r="AB135" i="6" s="1"/>
  <c r="AB136" i="6" s="1"/>
  <c r="AB137" i="6" s="1"/>
  <c r="AB138" i="6" s="1"/>
  <c r="AB139" i="6" s="1"/>
  <c r="AB140" i="6" s="1"/>
  <c r="AB141" i="6" s="1"/>
  <c r="AB142" i="6" s="1"/>
  <c r="AB143" i="6" s="1"/>
  <c r="AB144" i="6" s="1"/>
  <c r="AB145" i="6" s="1"/>
  <c r="AB146" i="6" s="1"/>
  <c r="AB147" i="6" s="1"/>
  <c r="AB148" i="6" s="1"/>
  <c r="AB149" i="6" s="1"/>
  <c r="AB150" i="6" s="1"/>
  <c r="AB151" i="6" s="1"/>
  <c r="AB152" i="6" s="1"/>
  <c r="AB153" i="6" s="1"/>
  <c r="AB154" i="6" s="1"/>
  <c r="AB155" i="6" s="1"/>
  <c r="AB156" i="6" s="1"/>
  <c r="AB157" i="6" s="1"/>
  <c r="AB158" i="6" s="1"/>
  <c r="AB159" i="6" s="1"/>
  <c r="AB160" i="6" s="1"/>
  <c r="AB161" i="6" s="1"/>
  <c r="AB162" i="6" s="1"/>
  <c r="AB163" i="6" s="1"/>
  <c r="AB164" i="6" s="1"/>
  <c r="AB165" i="6" s="1"/>
  <c r="AB166" i="6" s="1"/>
  <c r="AB167" i="6" s="1"/>
  <c r="AB168" i="6" s="1"/>
  <c r="AB169" i="6" s="1"/>
  <c r="AB170" i="6" s="1"/>
  <c r="AB171" i="6" s="1"/>
  <c r="AB172" i="6" s="1"/>
  <c r="AB173" i="6" s="1"/>
  <c r="AB174" i="6" s="1"/>
  <c r="AB175" i="6" s="1"/>
  <c r="AB176" i="6" s="1"/>
  <c r="AB177" i="6" s="1"/>
  <c r="AB178" i="6" s="1"/>
  <c r="AB179" i="6" s="1"/>
  <c r="AB180" i="6" s="1"/>
  <c r="AB181" i="6" s="1"/>
  <c r="AB182" i="6" s="1"/>
  <c r="AB183" i="6" s="1"/>
  <c r="AB184" i="6" s="1"/>
  <c r="AB185" i="6" s="1"/>
  <c r="AB186" i="6" s="1"/>
  <c r="AB187" i="6" s="1"/>
  <c r="AB188" i="6" s="1"/>
  <c r="AB189" i="6" s="1"/>
  <c r="AB190" i="6" s="1"/>
  <c r="AB191" i="6" s="1"/>
  <c r="AB192" i="6" s="1"/>
  <c r="AB193" i="6" s="1"/>
  <c r="AB194" i="6" s="1"/>
  <c r="AB195" i="6" s="1"/>
  <c r="AB196" i="6" s="1"/>
  <c r="AB197" i="6" s="1"/>
  <c r="AB198" i="6" s="1"/>
  <c r="AB199" i="6" s="1"/>
  <c r="AB200" i="6" s="1"/>
  <c r="AB201" i="6" s="1"/>
  <c r="AB202" i="6" s="1"/>
  <c r="AB203" i="6" s="1"/>
  <c r="AB204" i="6" s="1"/>
  <c r="AB205" i="6" s="1"/>
  <c r="AB206" i="6" s="1"/>
  <c r="AB207" i="6" s="1"/>
  <c r="AB208" i="6" s="1"/>
  <c r="AB209" i="6" s="1"/>
  <c r="AB210" i="6" s="1"/>
  <c r="AB211" i="6" s="1"/>
  <c r="AB212" i="6" s="1"/>
  <c r="AB213" i="6" s="1"/>
  <c r="AB214" i="6" s="1"/>
  <c r="AB215" i="6" s="1"/>
  <c r="AB216" i="6" s="1"/>
  <c r="AB217" i="6" s="1"/>
  <c r="AB218" i="6" s="1"/>
  <c r="AB219" i="6" s="1"/>
  <c r="AB220" i="6" s="1"/>
  <c r="AB221" i="6" s="1"/>
  <c r="AB222" i="6" s="1"/>
  <c r="AB223" i="6" s="1"/>
  <c r="AB224" i="6" s="1"/>
  <c r="AB225" i="6" s="1"/>
  <c r="AB226" i="6" s="1"/>
  <c r="AB227" i="6" s="1"/>
  <c r="AB228" i="6" s="1"/>
  <c r="AB229" i="6" s="1"/>
  <c r="AB230" i="6" s="1"/>
  <c r="AB231" i="6" s="1"/>
  <c r="AB232" i="6" s="1"/>
  <c r="AB233" i="6" s="1"/>
  <c r="AB234" i="6" s="1"/>
  <c r="AB235" i="6" s="1"/>
  <c r="AB236" i="6" s="1"/>
  <c r="AB237" i="6" s="1"/>
  <c r="AB238" i="6" s="1"/>
  <c r="AB239" i="6" s="1"/>
  <c r="AB240" i="6" s="1"/>
  <c r="AB241" i="6" s="1"/>
  <c r="AB242" i="6" s="1"/>
  <c r="AB243" i="6" s="1"/>
  <c r="AB244" i="6" s="1"/>
  <c r="AB245" i="6" s="1"/>
  <c r="AB246" i="6" s="1"/>
  <c r="AB247" i="6" s="1"/>
  <c r="AB248" i="6" s="1"/>
  <c r="AB249" i="6" s="1"/>
  <c r="AB250" i="6" s="1"/>
  <c r="AB251" i="6" s="1"/>
  <c r="AB252" i="6" s="1"/>
  <c r="AB253" i="6" s="1"/>
  <c r="AB254" i="6" s="1"/>
  <c r="AB255" i="6" s="1"/>
  <c r="AB256" i="6" s="1"/>
  <c r="AB257" i="6" s="1"/>
  <c r="AB258" i="6" s="1"/>
  <c r="AB259" i="6" s="1"/>
  <c r="AB260" i="6" s="1"/>
  <c r="AB261" i="6" s="1"/>
  <c r="AB262" i="6" s="1"/>
  <c r="AB263" i="6" s="1"/>
  <c r="AB264" i="6" s="1"/>
  <c r="AB265" i="6" s="1"/>
  <c r="AB266" i="6" s="1"/>
  <c r="AB267" i="6" s="1"/>
  <c r="AB268" i="6" s="1"/>
  <c r="AB269" i="6" s="1"/>
  <c r="AB270" i="6" s="1"/>
  <c r="AB271" i="6" s="1"/>
  <c r="AB272" i="6" s="1"/>
  <c r="AB273" i="6" s="1"/>
  <c r="AB274" i="6" s="1"/>
  <c r="AB275" i="6" s="1"/>
  <c r="AB276" i="6" s="1"/>
  <c r="AB277" i="6" s="1"/>
  <c r="AB278" i="6" s="1"/>
  <c r="AB279" i="6" s="1"/>
  <c r="AB280" i="6" s="1"/>
  <c r="AB281" i="6" s="1"/>
  <c r="AB282" i="6" s="1"/>
  <c r="AB283" i="6" s="1"/>
  <c r="AB284" i="6" s="1"/>
  <c r="AB285" i="6" s="1"/>
  <c r="AB286" i="6" s="1"/>
  <c r="AB287" i="6" s="1"/>
  <c r="AB288" i="6" s="1"/>
  <c r="AB289" i="6" s="1"/>
  <c r="AB290" i="6" s="1"/>
  <c r="AB291" i="6" s="1"/>
  <c r="AB292" i="6" s="1"/>
  <c r="AB293" i="6" s="1"/>
  <c r="AB294" i="6" s="1"/>
  <c r="AB295" i="6" s="1"/>
  <c r="AB296" i="6" s="1"/>
  <c r="AB297" i="6" s="1"/>
  <c r="AB298" i="6" s="1"/>
  <c r="AB299" i="6" s="1"/>
  <c r="AB300" i="6" s="1"/>
  <c r="AB301" i="6" s="1"/>
  <c r="AB302" i="6" s="1"/>
  <c r="AB303" i="6" s="1"/>
  <c r="AB304" i="6" s="1"/>
  <c r="AB305" i="6" s="1"/>
  <c r="AB306" i="6" s="1"/>
  <c r="AB307" i="6" s="1"/>
  <c r="AB308" i="6" s="1"/>
  <c r="AB309" i="6" s="1"/>
  <c r="AB310" i="6" s="1"/>
  <c r="AB311" i="6" s="1"/>
  <c r="AB312" i="6" s="1"/>
  <c r="AB313" i="6" s="1"/>
  <c r="AB314" i="6" s="1"/>
  <c r="AB315" i="6" s="1"/>
  <c r="AD35" i="6"/>
  <c r="AD322" i="6" s="1"/>
  <c r="AD611" i="6" s="1"/>
  <c r="AD34" i="6"/>
  <c r="AD321" i="6" s="1"/>
  <c r="AD610" i="6" s="1"/>
  <c r="AD33" i="6"/>
  <c r="AD320" i="6" s="1"/>
  <c r="AD609" i="6" s="1"/>
  <c r="AD32" i="6"/>
  <c r="AD319" i="6" s="1"/>
  <c r="AD608" i="6" s="1"/>
  <c r="C28" i="6"/>
  <c r="AA165" i="5"/>
  <c r="Z165" i="5"/>
  <c r="Y165" i="5"/>
  <c r="X165" i="5"/>
  <c r="W165" i="5"/>
  <c r="V165" i="5"/>
  <c r="U165" i="5"/>
  <c r="T165" i="5"/>
  <c r="S165" i="5"/>
  <c r="R165" i="5"/>
  <c r="Q165" i="5"/>
  <c r="P165" i="5"/>
  <c r="O165" i="5"/>
  <c r="N165" i="5"/>
  <c r="M165" i="5"/>
  <c r="L165" i="5"/>
  <c r="K165" i="5"/>
  <c r="J165" i="5"/>
  <c r="I165" i="5"/>
  <c r="H165" i="5"/>
  <c r="G165" i="5"/>
  <c r="F165" i="5"/>
  <c r="E165" i="5"/>
  <c r="D165" i="5"/>
  <c r="C165" i="5"/>
  <c r="B88" i="5"/>
  <c r="B87" i="5"/>
  <c r="B86" i="5"/>
  <c r="B85" i="5"/>
  <c r="AB14" i="5"/>
  <c r="AB15" i="5" s="1"/>
  <c r="AB16" i="5" s="1"/>
  <c r="AB17" i="5" s="1"/>
  <c r="AB18" i="5" s="1"/>
  <c r="AB19" i="5" s="1"/>
  <c r="AB20" i="5" s="1"/>
  <c r="AB21" i="5" s="1"/>
  <c r="AB22" i="5" s="1"/>
  <c r="AB23" i="5" s="1"/>
  <c r="AB24" i="5" s="1"/>
  <c r="AB25" i="5" s="1"/>
  <c r="AB26" i="5" s="1"/>
  <c r="AB27" i="5" s="1"/>
  <c r="AB28" i="5" s="1"/>
  <c r="AB29" i="5" s="1"/>
  <c r="AB30" i="5" s="1"/>
  <c r="AB31" i="5" s="1"/>
  <c r="AB32" i="5" s="1"/>
  <c r="AB33" i="5" s="1"/>
  <c r="AB34" i="5" s="1"/>
  <c r="AB35" i="5" s="1"/>
  <c r="AB36" i="5" s="1"/>
  <c r="AB37" i="5" s="1"/>
  <c r="AB38" i="5" s="1"/>
  <c r="AB39" i="5" s="1"/>
  <c r="AB40" i="5" s="1"/>
  <c r="AB41" i="5" s="1"/>
  <c r="AB42" i="5" s="1"/>
  <c r="AB43" i="5" s="1"/>
  <c r="AB44" i="5" s="1"/>
  <c r="AB45" i="5" s="1"/>
  <c r="AB46" i="5" s="1"/>
  <c r="AB47" i="5" s="1"/>
  <c r="AB48" i="5" s="1"/>
  <c r="AB49" i="5" s="1"/>
  <c r="AB50" i="5" s="1"/>
  <c r="AB51" i="5" s="1"/>
  <c r="AB52" i="5" s="1"/>
  <c r="AB53" i="5" s="1"/>
  <c r="AB54" i="5" s="1"/>
  <c r="AB55" i="5" s="1"/>
  <c r="AB56" i="5" s="1"/>
  <c r="AB57" i="5" s="1"/>
  <c r="AB58" i="5" s="1"/>
  <c r="AB59" i="5" s="1"/>
  <c r="AB60" i="5" s="1"/>
  <c r="AB61" i="5" s="1"/>
  <c r="AB62" i="5" s="1"/>
  <c r="AB63" i="5" s="1"/>
  <c r="AB64" i="5" s="1"/>
  <c r="AB65" i="5" s="1"/>
  <c r="AB66" i="5" s="1"/>
  <c r="AB67" i="5" s="1"/>
  <c r="AB68" i="5" s="1"/>
  <c r="AB69" i="5" s="1"/>
  <c r="AB70" i="5" s="1"/>
  <c r="AB71" i="5" s="1"/>
  <c r="AB72" i="5" s="1"/>
  <c r="AB73" i="5" s="1"/>
  <c r="AB74" i="5" s="1"/>
  <c r="AB75" i="5" s="1"/>
  <c r="AB76" i="5" s="1"/>
  <c r="AB77" i="5" s="1"/>
  <c r="AB78" i="5" s="1"/>
  <c r="AB79" i="5" s="1"/>
  <c r="AB80" i="5" s="1"/>
  <c r="AB81" i="5" s="1"/>
  <c r="AB13" i="5"/>
  <c r="C5" i="5"/>
  <c r="AD647" i="6" l="1"/>
  <c r="B647" i="6"/>
  <c r="B327" i="6"/>
  <c r="AD327" i="6"/>
  <c r="AD651" i="6"/>
  <c r="B651" i="6"/>
  <c r="B331" i="6"/>
  <c r="AD331" i="6"/>
  <c r="AD655" i="6"/>
  <c r="B655" i="6"/>
  <c r="B335" i="6"/>
  <c r="AD335" i="6"/>
  <c r="AD659" i="6"/>
  <c r="B659" i="6"/>
  <c r="B339" i="6"/>
  <c r="AD339" i="6"/>
  <c r="AD663" i="6"/>
  <c r="B663" i="6"/>
  <c r="B343" i="6"/>
  <c r="AD343" i="6"/>
  <c r="AD667" i="6"/>
  <c r="B667" i="6"/>
  <c r="B347" i="6"/>
  <c r="AD347" i="6"/>
  <c r="AD671" i="6"/>
  <c r="B671" i="6"/>
  <c r="B351" i="6"/>
  <c r="AD351" i="6"/>
  <c r="B675" i="6"/>
  <c r="AD675" i="6"/>
  <c r="B355" i="6"/>
  <c r="AD355" i="6"/>
  <c r="B679" i="6"/>
  <c r="AD679" i="6"/>
  <c r="B359" i="6"/>
  <c r="AD359" i="6"/>
  <c r="B683" i="6"/>
  <c r="AD683" i="6"/>
  <c r="AD363" i="6"/>
  <c r="B363" i="6"/>
  <c r="B687" i="6"/>
  <c r="AD687" i="6"/>
  <c r="AD367" i="6"/>
  <c r="B367" i="6"/>
  <c r="B691" i="6"/>
  <c r="AD691" i="6"/>
  <c r="AD371" i="6"/>
  <c r="B371" i="6"/>
  <c r="B695" i="6"/>
  <c r="AD695" i="6"/>
  <c r="AD375" i="6"/>
  <c r="B375" i="6"/>
  <c r="B699" i="6"/>
  <c r="AD699" i="6"/>
  <c r="AD379" i="6"/>
  <c r="B379" i="6"/>
  <c r="B703" i="6"/>
  <c r="AD703" i="6"/>
  <c r="AD383" i="6"/>
  <c r="B383" i="6"/>
  <c r="B707" i="6"/>
  <c r="AD707" i="6"/>
  <c r="AD387" i="6"/>
  <c r="B387" i="6"/>
  <c r="B711" i="6"/>
  <c r="AD711" i="6"/>
  <c r="AD391" i="6"/>
  <c r="B391" i="6"/>
  <c r="B715" i="6"/>
  <c r="AD715" i="6"/>
  <c r="AD395" i="6"/>
  <c r="B395" i="6"/>
  <c r="AD719" i="6"/>
  <c r="B719" i="6"/>
  <c r="AD399" i="6"/>
  <c r="B399" i="6"/>
  <c r="B723" i="6"/>
  <c r="AD723" i="6"/>
  <c r="AD403" i="6"/>
  <c r="B403" i="6"/>
  <c r="B727" i="6"/>
  <c r="AD727" i="6"/>
  <c r="AD407" i="6"/>
  <c r="B407" i="6"/>
  <c r="B731" i="6"/>
  <c r="AD731" i="6"/>
  <c r="AD411" i="6"/>
  <c r="B411" i="6"/>
  <c r="B735" i="6"/>
  <c r="AD735" i="6"/>
  <c r="AD415" i="6"/>
  <c r="B415" i="6"/>
  <c r="B739" i="6"/>
  <c r="AD739" i="6"/>
  <c r="AD419" i="6"/>
  <c r="B419" i="6"/>
  <c r="B743" i="6"/>
  <c r="AD743" i="6"/>
  <c r="AD423" i="6"/>
  <c r="B423" i="6"/>
  <c r="B747" i="6"/>
  <c r="AD747" i="6"/>
  <c r="AD427" i="6"/>
  <c r="B427" i="6"/>
  <c r="B751" i="6"/>
  <c r="AD751" i="6"/>
  <c r="AD431" i="6"/>
  <c r="B431" i="6"/>
  <c r="B755" i="6"/>
  <c r="AD755" i="6"/>
  <c r="AD435" i="6"/>
  <c r="B435" i="6"/>
  <c r="B759" i="6"/>
  <c r="AD759" i="6"/>
  <c r="AD439" i="6"/>
  <c r="B439" i="6"/>
  <c r="B763" i="6"/>
  <c r="AD763" i="6"/>
  <c r="AD443" i="6"/>
  <c r="B443" i="6"/>
  <c r="B767" i="6"/>
  <c r="AD767" i="6"/>
  <c r="AD447" i="6"/>
  <c r="B447" i="6"/>
  <c r="AD771" i="6"/>
  <c r="B771" i="6"/>
  <c r="AD451" i="6"/>
  <c r="B451" i="6"/>
  <c r="AD775" i="6"/>
  <c r="B775" i="6"/>
  <c r="AD455" i="6"/>
  <c r="B455" i="6"/>
  <c r="AD779" i="6"/>
  <c r="B779" i="6"/>
  <c r="AD459" i="6"/>
  <c r="B459" i="6"/>
  <c r="AD783" i="6"/>
  <c r="B783" i="6"/>
  <c r="B463" i="6"/>
  <c r="AD463" i="6"/>
  <c r="AD787" i="6"/>
  <c r="B787" i="6"/>
  <c r="B467" i="6"/>
  <c r="AD467" i="6"/>
  <c r="AD791" i="6"/>
  <c r="B791" i="6"/>
  <c r="B471" i="6"/>
  <c r="AD471" i="6"/>
  <c r="AD795" i="6"/>
  <c r="B795" i="6"/>
  <c r="B475" i="6"/>
  <c r="AD475" i="6"/>
  <c r="AD799" i="6"/>
  <c r="B799" i="6"/>
  <c r="B479" i="6"/>
  <c r="AD479" i="6"/>
  <c r="AD803" i="6"/>
  <c r="B803" i="6"/>
  <c r="B483" i="6"/>
  <c r="AD483" i="6"/>
  <c r="AD807" i="6"/>
  <c r="B807" i="6"/>
  <c r="B487" i="6"/>
  <c r="AD487" i="6"/>
  <c r="AD811" i="6"/>
  <c r="B811" i="6"/>
  <c r="B491" i="6"/>
  <c r="AD491" i="6"/>
  <c r="AD815" i="6"/>
  <c r="B815" i="6"/>
  <c r="B495" i="6"/>
  <c r="AD495" i="6"/>
  <c r="AD819" i="6"/>
  <c r="B819" i="6"/>
  <c r="B499" i="6"/>
  <c r="AD499" i="6"/>
  <c r="AD823" i="6"/>
  <c r="B823" i="6"/>
  <c r="B503" i="6"/>
  <c r="AD503" i="6"/>
  <c r="AD827" i="6"/>
  <c r="B827" i="6"/>
  <c r="B507" i="6"/>
  <c r="AD507" i="6"/>
  <c r="AD831" i="6"/>
  <c r="B831" i="6"/>
  <c r="B511" i="6"/>
  <c r="AD511" i="6"/>
  <c r="AD835" i="6"/>
  <c r="B835" i="6"/>
  <c r="B515" i="6"/>
  <c r="AD515" i="6"/>
  <c r="AD839" i="6"/>
  <c r="B839" i="6"/>
  <c r="B519" i="6"/>
  <c r="AD519" i="6"/>
  <c r="AD843" i="6"/>
  <c r="B843" i="6"/>
  <c r="B523" i="6"/>
  <c r="AD523" i="6"/>
  <c r="B847" i="6"/>
  <c r="AD847" i="6"/>
  <c r="B527" i="6"/>
  <c r="AD527" i="6"/>
  <c r="B851" i="6"/>
  <c r="AD851" i="6"/>
  <c r="B531" i="6"/>
  <c r="AD531" i="6"/>
  <c r="B855" i="6"/>
  <c r="AD855" i="6"/>
  <c r="B535" i="6"/>
  <c r="AD535" i="6"/>
  <c r="B859" i="6"/>
  <c r="AD859" i="6"/>
  <c r="B539" i="6"/>
  <c r="AD539" i="6"/>
  <c r="AD863" i="6"/>
  <c r="B863" i="6"/>
  <c r="B543" i="6"/>
  <c r="AD543" i="6"/>
  <c r="AD867" i="6"/>
  <c r="B867" i="6"/>
  <c r="B547" i="6"/>
  <c r="AD547" i="6"/>
  <c r="AD871" i="6"/>
  <c r="B871" i="6"/>
  <c r="AD551" i="6"/>
  <c r="B551" i="6"/>
  <c r="AD875" i="6"/>
  <c r="B875" i="6"/>
  <c r="AD555" i="6"/>
  <c r="B555" i="6"/>
  <c r="AD879" i="6"/>
  <c r="B879" i="6"/>
  <c r="B559" i="6"/>
  <c r="AD559" i="6"/>
  <c r="AD883" i="6"/>
  <c r="B883" i="6"/>
  <c r="B563" i="6"/>
  <c r="AD563" i="6"/>
  <c r="B887" i="6"/>
  <c r="AD887" i="6"/>
  <c r="B567" i="6"/>
  <c r="AD567" i="6"/>
  <c r="B891" i="6"/>
  <c r="AD891" i="6"/>
  <c r="B571" i="6"/>
  <c r="AD571" i="6"/>
  <c r="B895" i="6"/>
  <c r="AD895" i="6"/>
  <c r="B575" i="6"/>
  <c r="AD575" i="6"/>
  <c r="B899" i="6"/>
  <c r="AD899" i="6"/>
  <c r="B579" i="6"/>
  <c r="AD579" i="6"/>
  <c r="AD903" i="6"/>
  <c r="B903" i="6"/>
  <c r="B583" i="6"/>
  <c r="AD583" i="6"/>
  <c r="B644" i="6"/>
  <c r="AD644" i="6"/>
  <c r="B324" i="6"/>
  <c r="AD324" i="6"/>
  <c r="B648" i="6"/>
  <c r="AD648" i="6"/>
  <c r="B328" i="6"/>
  <c r="AD328" i="6"/>
  <c r="B652" i="6"/>
  <c r="AD652" i="6"/>
  <c r="B332" i="6"/>
  <c r="AD332" i="6"/>
  <c r="B656" i="6"/>
  <c r="AD656" i="6"/>
  <c r="B336" i="6"/>
  <c r="AD336" i="6"/>
  <c r="B660" i="6"/>
  <c r="AD660" i="6"/>
  <c r="B340" i="6"/>
  <c r="AD340" i="6"/>
  <c r="B664" i="6"/>
  <c r="AD664" i="6"/>
  <c r="B344" i="6"/>
  <c r="AD344" i="6"/>
  <c r="B668" i="6"/>
  <c r="AD668" i="6"/>
  <c r="B348" i="6"/>
  <c r="AD348" i="6"/>
  <c r="B672" i="6"/>
  <c r="AD672" i="6"/>
  <c r="B352" i="6"/>
  <c r="AD352" i="6"/>
  <c r="B676" i="6"/>
  <c r="AD676" i="6"/>
  <c r="AD356" i="6"/>
  <c r="B356" i="6"/>
  <c r="B680" i="6"/>
  <c r="AD680" i="6"/>
  <c r="B360" i="6"/>
  <c r="AD360" i="6"/>
  <c r="B684" i="6"/>
  <c r="AD684" i="6"/>
  <c r="B364" i="6"/>
  <c r="AD364" i="6"/>
  <c r="B688" i="6"/>
  <c r="AD688" i="6"/>
  <c r="B368" i="6"/>
  <c r="AD368" i="6"/>
  <c r="B692" i="6"/>
  <c r="AD692" i="6"/>
  <c r="B372" i="6"/>
  <c r="AD372" i="6"/>
  <c r="B696" i="6"/>
  <c r="AD696" i="6"/>
  <c r="B376" i="6"/>
  <c r="AD376" i="6"/>
  <c r="B700" i="6"/>
  <c r="AD700" i="6"/>
  <c r="B380" i="6"/>
  <c r="AD380" i="6"/>
  <c r="B704" i="6"/>
  <c r="AD704" i="6"/>
  <c r="B384" i="6"/>
  <c r="AD384" i="6"/>
  <c r="B708" i="6"/>
  <c r="AD708" i="6"/>
  <c r="B388" i="6"/>
  <c r="AD388" i="6"/>
  <c r="B712" i="6"/>
  <c r="AD712" i="6"/>
  <c r="B392" i="6"/>
  <c r="AD392" i="6"/>
  <c r="B716" i="6"/>
  <c r="AD716" i="6"/>
  <c r="B396" i="6"/>
  <c r="AD396" i="6"/>
  <c r="B720" i="6"/>
  <c r="AD720" i="6"/>
  <c r="B400" i="6"/>
  <c r="AD400" i="6"/>
  <c r="B724" i="6"/>
  <c r="AD724" i="6"/>
  <c r="B404" i="6"/>
  <c r="AD404" i="6"/>
  <c r="B728" i="6"/>
  <c r="AD728" i="6"/>
  <c r="B408" i="6"/>
  <c r="AD408" i="6"/>
  <c r="B732" i="6"/>
  <c r="AD732" i="6"/>
  <c r="B412" i="6"/>
  <c r="AD412" i="6"/>
  <c r="B736" i="6"/>
  <c r="AD736" i="6"/>
  <c r="B416" i="6"/>
  <c r="AD416" i="6"/>
  <c r="B740" i="6"/>
  <c r="AD740" i="6"/>
  <c r="B420" i="6"/>
  <c r="AD420" i="6"/>
  <c r="B744" i="6"/>
  <c r="AD744" i="6"/>
  <c r="B424" i="6"/>
  <c r="AD424" i="6"/>
  <c r="B748" i="6"/>
  <c r="AD748" i="6"/>
  <c r="B428" i="6"/>
  <c r="AD428" i="6"/>
  <c r="B752" i="6"/>
  <c r="AD752" i="6"/>
  <c r="B432" i="6"/>
  <c r="AD432" i="6"/>
  <c r="B756" i="6"/>
  <c r="AD756" i="6"/>
  <c r="B436" i="6"/>
  <c r="AD436" i="6"/>
  <c r="B760" i="6"/>
  <c r="AD760" i="6"/>
  <c r="B440" i="6"/>
  <c r="AD440" i="6"/>
  <c r="B764" i="6"/>
  <c r="AD764" i="6"/>
  <c r="B444" i="6"/>
  <c r="AD444" i="6"/>
  <c r="B768" i="6"/>
  <c r="AD768" i="6"/>
  <c r="B448" i="6"/>
  <c r="AD448" i="6"/>
  <c r="AD772" i="6"/>
  <c r="B772" i="6"/>
  <c r="AD452" i="6"/>
  <c r="B452" i="6"/>
  <c r="AD776" i="6"/>
  <c r="B776" i="6"/>
  <c r="B456" i="6"/>
  <c r="AD456" i="6"/>
  <c r="AD780" i="6"/>
  <c r="B780" i="6"/>
  <c r="B460" i="6"/>
  <c r="AD460" i="6"/>
  <c r="AD784" i="6"/>
  <c r="B784" i="6"/>
  <c r="B464" i="6"/>
  <c r="AD464" i="6"/>
  <c r="AD788" i="6"/>
  <c r="B788" i="6"/>
  <c r="B468" i="6"/>
  <c r="AD468" i="6"/>
  <c r="AD792" i="6"/>
  <c r="B792" i="6"/>
  <c r="B472" i="6"/>
  <c r="AD472" i="6"/>
  <c r="AD796" i="6"/>
  <c r="B796" i="6"/>
  <c r="B476" i="6"/>
  <c r="AD476" i="6"/>
  <c r="AD800" i="6"/>
  <c r="B800" i="6"/>
  <c r="B480" i="6"/>
  <c r="AD480" i="6"/>
  <c r="AD804" i="6"/>
  <c r="B804" i="6"/>
  <c r="B484" i="6"/>
  <c r="AD484" i="6"/>
  <c r="AD808" i="6"/>
  <c r="B808" i="6"/>
  <c r="B488" i="6"/>
  <c r="AD488" i="6"/>
  <c r="AD812" i="6"/>
  <c r="B812" i="6"/>
  <c r="B492" i="6"/>
  <c r="AD492" i="6"/>
  <c r="AD816" i="6"/>
  <c r="B816" i="6"/>
  <c r="B496" i="6"/>
  <c r="AD496" i="6"/>
  <c r="AD820" i="6"/>
  <c r="B820" i="6"/>
  <c r="B500" i="6"/>
  <c r="AD500" i="6"/>
  <c r="AD824" i="6"/>
  <c r="B824" i="6"/>
  <c r="B504" i="6"/>
  <c r="AD504" i="6"/>
  <c r="AD828" i="6"/>
  <c r="B828" i="6"/>
  <c r="B508" i="6"/>
  <c r="AD508" i="6"/>
  <c r="AD832" i="6"/>
  <c r="B832" i="6"/>
  <c r="B512" i="6"/>
  <c r="AD512" i="6"/>
  <c r="AD836" i="6"/>
  <c r="B836" i="6"/>
  <c r="B516" i="6"/>
  <c r="AD516" i="6"/>
  <c r="AD840" i="6"/>
  <c r="B840" i="6"/>
  <c r="B520" i="6"/>
  <c r="AD520" i="6"/>
  <c r="AD844" i="6"/>
  <c r="B844" i="6"/>
  <c r="B524" i="6"/>
  <c r="AD524" i="6"/>
  <c r="B848" i="6"/>
  <c r="AD848" i="6"/>
  <c r="B528" i="6"/>
  <c r="AD528" i="6"/>
  <c r="B852" i="6"/>
  <c r="AD852" i="6"/>
  <c r="B532" i="6"/>
  <c r="AD532" i="6"/>
  <c r="B856" i="6"/>
  <c r="AD856" i="6"/>
  <c r="B536" i="6"/>
  <c r="AD536" i="6"/>
  <c r="AD860" i="6"/>
  <c r="B860" i="6"/>
  <c r="B540" i="6"/>
  <c r="AD540" i="6"/>
  <c r="AD864" i="6"/>
  <c r="B864" i="6"/>
  <c r="B544" i="6"/>
  <c r="AD544" i="6"/>
  <c r="AD868" i="6"/>
  <c r="B868" i="6"/>
  <c r="B548" i="6"/>
  <c r="AD548" i="6"/>
  <c r="AD872" i="6"/>
  <c r="B872" i="6"/>
  <c r="AD552" i="6"/>
  <c r="B552" i="6"/>
  <c r="AD876" i="6"/>
  <c r="B876" i="6"/>
  <c r="AD556" i="6"/>
  <c r="B556" i="6"/>
  <c r="AD880" i="6"/>
  <c r="B880" i="6"/>
  <c r="AD560" i="6"/>
  <c r="B560" i="6"/>
  <c r="B884" i="6"/>
  <c r="AD884" i="6"/>
  <c r="AD564" i="6"/>
  <c r="B564" i="6"/>
  <c r="B888" i="6"/>
  <c r="AD888" i="6"/>
  <c r="AD568" i="6"/>
  <c r="B568" i="6"/>
  <c r="B892" i="6"/>
  <c r="AD892" i="6"/>
  <c r="AD572" i="6"/>
  <c r="B572" i="6"/>
  <c r="B896" i="6"/>
  <c r="AD896" i="6"/>
  <c r="AD576" i="6"/>
  <c r="B576" i="6"/>
  <c r="B900" i="6"/>
  <c r="AD900" i="6"/>
  <c r="AD580" i="6"/>
  <c r="B580" i="6"/>
  <c r="B645" i="6"/>
  <c r="AD645" i="6"/>
  <c r="AD325" i="6"/>
  <c r="B325" i="6"/>
  <c r="B649" i="6"/>
  <c r="AD649" i="6"/>
  <c r="AD329" i="6"/>
  <c r="B329" i="6"/>
  <c r="B653" i="6"/>
  <c r="AD653" i="6"/>
  <c r="AD333" i="6"/>
  <c r="B333" i="6"/>
  <c r="B657" i="6"/>
  <c r="AD657" i="6"/>
  <c r="AD337" i="6"/>
  <c r="B337" i="6"/>
  <c r="B661" i="6"/>
  <c r="AD661" i="6"/>
  <c r="AD341" i="6"/>
  <c r="B341" i="6"/>
  <c r="B665" i="6"/>
  <c r="AD665" i="6"/>
  <c r="AD345" i="6"/>
  <c r="B345" i="6"/>
  <c r="B669" i="6"/>
  <c r="AD669" i="6"/>
  <c r="AD349" i="6"/>
  <c r="B349" i="6"/>
  <c r="AD673" i="6"/>
  <c r="B673" i="6"/>
  <c r="AD353" i="6"/>
  <c r="B353" i="6"/>
  <c r="AD677" i="6"/>
  <c r="B677" i="6"/>
  <c r="AD357" i="6"/>
  <c r="B357" i="6"/>
  <c r="AD681" i="6"/>
  <c r="B681" i="6"/>
  <c r="AD361" i="6"/>
  <c r="B361" i="6"/>
  <c r="AD685" i="6"/>
  <c r="B685" i="6"/>
  <c r="B365" i="6"/>
  <c r="AD365" i="6"/>
  <c r="AD689" i="6"/>
  <c r="B689" i="6"/>
  <c r="B369" i="6"/>
  <c r="AD369" i="6"/>
  <c r="AD693" i="6"/>
  <c r="B693" i="6"/>
  <c r="B373" i="6"/>
  <c r="AD373" i="6"/>
  <c r="AD697" i="6"/>
  <c r="B697" i="6"/>
  <c r="B377" i="6"/>
  <c r="AD377" i="6"/>
  <c r="AD701" i="6"/>
  <c r="B701" i="6"/>
  <c r="B381" i="6"/>
  <c r="AD381" i="6"/>
  <c r="AD705" i="6"/>
  <c r="B705" i="6"/>
  <c r="B385" i="6"/>
  <c r="AD385" i="6"/>
  <c r="AD709" i="6"/>
  <c r="B709" i="6"/>
  <c r="B389" i="6"/>
  <c r="AD389" i="6"/>
  <c r="AD713" i="6"/>
  <c r="B713" i="6"/>
  <c r="B393" i="6"/>
  <c r="AD393" i="6"/>
  <c r="AD717" i="6"/>
  <c r="B717" i="6"/>
  <c r="B397" i="6"/>
  <c r="AD397" i="6"/>
  <c r="B721" i="6"/>
  <c r="AD721" i="6"/>
  <c r="B401" i="6"/>
  <c r="AD401" i="6"/>
  <c r="AD725" i="6"/>
  <c r="B725" i="6"/>
  <c r="B405" i="6"/>
  <c r="AD405" i="6"/>
  <c r="AD729" i="6"/>
  <c r="B729" i="6"/>
  <c r="B409" i="6"/>
  <c r="AD409" i="6"/>
  <c r="AD733" i="6"/>
  <c r="B733" i="6"/>
  <c r="B413" i="6"/>
  <c r="AD413" i="6"/>
  <c r="AD737" i="6"/>
  <c r="B737" i="6"/>
  <c r="B417" i="6"/>
  <c r="AD417" i="6"/>
  <c r="AD741" i="6"/>
  <c r="B741" i="6"/>
  <c r="B421" i="6"/>
  <c r="AD421" i="6"/>
  <c r="AD745" i="6"/>
  <c r="B745" i="6"/>
  <c r="B425" i="6"/>
  <c r="AD425" i="6"/>
  <c r="AD749" i="6"/>
  <c r="B749" i="6"/>
  <c r="B429" i="6"/>
  <c r="AD429" i="6"/>
  <c r="AD753" i="6"/>
  <c r="B753" i="6"/>
  <c r="B433" i="6"/>
  <c r="AD433" i="6"/>
  <c r="AD757" i="6"/>
  <c r="B757" i="6"/>
  <c r="B437" i="6"/>
  <c r="AD437" i="6"/>
  <c r="AD761" i="6"/>
  <c r="B761" i="6"/>
  <c r="B441" i="6"/>
  <c r="AD441" i="6"/>
  <c r="AD765" i="6"/>
  <c r="B765" i="6"/>
  <c r="B445" i="6"/>
  <c r="AD445" i="6"/>
  <c r="AD769" i="6"/>
  <c r="B769" i="6"/>
  <c r="B449" i="6"/>
  <c r="AD449" i="6"/>
  <c r="B773" i="6"/>
  <c r="AD773" i="6"/>
  <c r="AD453" i="6"/>
  <c r="B453" i="6"/>
  <c r="B777" i="6"/>
  <c r="AD777" i="6"/>
  <c r="B457" i="6"/>
  <c r="AD457" i="6"/>
  <c r="B781" i="6"/>
  <c r="AD781" i="6"/>
  <c r="B461" i="6"/>
  <c r="AD461" i="6"/>
  <c r="B785" i="6"/>
  <c r="AD785" i="6"/>
  <c r="AD465" i="6"/>
  <c r="B465" i="6"/>
  <c r="B789" i="6"/>
  <c r="AD789" i="6"/>
  <c r="AD469" i="6"/>
  <c r="B469" i="6"/>
  <c r="B793" i="6"/>
  <c r="AD793" i="6"/>
  <c r="AD473" i="6"/>
  <c r="B473" i="6"/>
  <c r="AD797" i="6"/>
  <c r="B797" i="6"/>
  <c r="AD477" i="6"/>
  <c r="B477" i="6"/>
  <c r="B801" i="6"/>
  <c r="AD801" i="6"/>
  <c r="AD481" i="6"/>
  <c r="B481" i="6"/>
  <c r="B805" i="6"/>
  <c r="AD805" i="6"/>
  <c r="AD485" i="6"/>
  <c r="B485" i="6"/>
  <c r="B809" i="6"/>
  <c r="AD809" i="6"/>
  <c r="AD489" i="6"/>
  <c r="B489" i="6"/>
  <c r="B813" i="6"/>
  <c r="AD813" i="6"/>
  <c r="AD493" i="6"/>
  <c r="B493" i="6"/>
  <c r="B817" i="6"/>
  <c r="AD817" i="6"/>
  <c r="AD497" i="6"/>
  <c r="B497" i="6"/>
  <c r="AD821" i="6"/>
  <c r="B821" i="6"/>
  <c r="AD501" i="6"/>
  <c r="B501" i="6"/>
  <c r="B825" i="6"/>
  <c r="AD825" i="6"/>
  <c r="AD505" i="6"/>
  <c r="B505" i="6"/>
  <c r="B829" i="6"/>
  <c r="AD829" i="6"/>
  <c r="AD509" i="6"/>
  <c r="B509" i="6"/>
  <c r="B833" i="6"/>
  <c r="AD833" i="6"/>
  <c r="AD513" i="6"/>
  <c r="B513" i="6"/>
  <c r="B837" i="6"/>
  <c r="AD837" i="6"/>
  <c r="AD517" i="6"/>
  <c r="B517" i="6"/>
  <c r="B841" i="6"/>
  <c r="AD841" i="6"/>
  <c r="AD521" i="6"/>
  <c r="B521" i="6"/>
  <c r="AD845" i="6"/>
  <c r="B845" i="6"/>
  <c r="AD525" i="6"/>
  <c r="B525" i="6"/>
  <c r="AD849" i="6"/>
  <c r="B849" i="6"/>
  <c r="AD529" i="6"/>
  <c r="B529" i="6"/>
  <c r="AD853" i="6"/>
  <c r="B853" i="6"/>
  <c r="AD533" i="6"/>
  <c r="B533" i="6"/>
  <c r="AD857" i="6"/>
  <c r="B857" i="6"/>
  <c r="AD537" i="6"/>
  <c r="B537" i="6"/>
  <c r="AD861" i="6"/>
  <c r="B861" i="6"/>
  <c r="AD541" i="6"/>
  <c r="B541" i="6"/>
  <c r="B865" i="6"/>
  <c r="AD865" i="6"/>
  <c r="AD545" i="6"/>
  <c r="B545" i="6"/>
  <c r="B869" i="6"/>
  <c r="AD869" i="6"/>
  <c r="AD549" i="6"/>
  <c r="B549" i="6"/>
  <c r="AD873" i="6"/>
  <c r="B873" i="6"/>
  <c r="B553" i="6"/>
  <c r="AD553" i="6"/>
  <c r="B877" i="6"/>
  <c r="AD877" i="6"/>
  <c r="AD557" i="6"/>
  <c r="B557" i="6"/>
  <c r="B881" i="6"/>
  <c r="AD881" i="6"/>
  <c r="AD561" i="6"/>
  <c r="B561" i="6"/>
  <c r="B885" i="6"/>
  <c r="AD885" i="6"/>
  <c r="AD565" i="6"/>
  <c r="B565" i="6"/>
  <c r="AD889" i="6"/>
  <c r="B889" i="6"/>
  <c r="AD569" i="6"/>
  <c r="B569" i="6"/>
  <c r="AD893" i="6"/>
  <c r="B893" i="6"/>
  <c r="AD573" i="6"/>
  <c r="B573" i="6"/>
  <c r="B897" i="6"/>
  <c r="AD897" i="6"/>
  <c r="AD577" i="6"/>
  <c r="B577" i="6"/>
  <c r="AD901" i="6"/>
  <c r="B901" i="6"/>
  <c r="AD581" i="6"/>
  <c r="B581" i="6"/>
  <c r="AD646" i="6"/>
  <c r="B646" i="6"/>
  <c r="AD326" i="6"/>
  <c r="B326" i="6"/>
  <c r="AD650" i="6"/>
  <c r="B650" i="6"/>
  <c r="AD330" i="6"/>
  <c r="B330" i="6"/>
  <c r="AD654" i="6"/>
  <c r="B654" i="6"/>
  <c r="AD334" i="6"/>
  <c r="B334" i="6"/>
  <c r="AD658" i="6"/>
  <c r="B658" i="6"/>
  <c r="AD338" i="6"/>
  <c r="B338" i="6"/>
  <c r="AD662" i="6"/>
  <c r="B662" i="6"/>
  <c r="AD342" i="6"/>
  <c r="B342" i="6"/>
  <c r="AD666" i="6"/>
  <c r="B666" i="6"/>
  <c r="AD346" i="6"/>
  <c r="B346" i="6"/>
  <c r="AD670" i="6"/>
  <c r="B670" i="6"/>
  <c r="AD350" i="6"/>
  <c r="B350" i="6"/>
  <c r="AD674" i="6"/>
  <c r="B674" i="6"/>
  <c r="B354" i="6"/>
  <c r="AD354" i="6"/>
  <c r="AD678" i="6"/>
  <c r="B678" i="6"/>
  <c r="B358" i="6"/>
  <c r="AD358" i="6"/>
  <c r="AD682" i="6"/>
  <c r="B682" i="6"/>
  <c r="AD362" i="6"/>
  <c r="B362" i="6"/>
  <c r="AD686" i="6"/>
  <c r="B686" i="6"/>
  <c r="AD366" i="6"/>
  <c r="B366" i="6"/>
  <c r="AD690" i="6"/>
  <c r="B690" i="6"/>
  <c r="AD370" i="6"/>
  <c r="B370" i="6"/>
  <c r="AD694" i="6"/>
  <c r="B694" i="6"/>
  <c r="AD374" i="6"/>
  <c r="B374" i="6"/>
  <c r="AD698" i="6"/>
  <c r="B698" i="6"/>
  <c r="AD378" i="6"/>
  <c r="B378" i="6"/>
  <c r="AD702" i="6"/>
  <c r="B702" i="6"/>
  <c r="AD382" i="6"/>
  <c r="B382" i="6"/>
  <c r="AD706" i="6"/>
  <c r="B706" i="6"/>
  <c r="AD386" i="6"/>
  <c r="B386" i="6"/>
  <c r="AD710" i="6"/>
  <c r="B710" i="6"/>
  <c r="AD390" i="6"/>
  <c r="B390" i="6"/>
  <c r="AD714" i="6"/>
  <c r="B714" i="6"/>
  <c r="AD394" i="6"/>
  <c r="B394" i="6"/>
  <c r="AD718" i="6"/>
  <c r="B718" i="6"/>
  <c r="AD398" i="6"/>
  <c r="B398" i="6"/>
  <c r="AD722" i="6"/>
  <c r="B722" i="6"/>
  <c r="AD402" i="6"/>
  <c r="B402" i="6"/>
  <c r="AD726" i="6"/>
  <c r="B726" i="6"/>
  <c r="AD406" i="6"/>
  <c r="B406" i="6"/>
  <c r="AD730" i="6"/>
  <c r="B730" i="6"/>
  <c r="AD410" i="6"/>
  <c r="B410" i="6"/>
  <c r="AD734" i="6"/>
  <c r="B734" i="6"/>
  <c r="AD414" i="6"/>
  <c r="B414" i="6"/>
  <c r="AD738" i="6"/>
  <c r="B738" i="6"/>
  <c r="AD418" i="6"/>
  <c r="B418" i="6"/>
  <c r="AD742" i="6"/>
  <c r="B742" i="6"/>
  <c r="AD422" i="6"/>
  <c r="B422" i="6"/>
  <c r="AD746" i="6"/>
  <c r="B746" i="6"/>
  <c r="AD426" i="6"/>
  <c r="B426" i="6"/>
  <c r="AD750" i="6"/>
  <c r="B750" i="6"/>
  <c r="AD430" i="6"/>
  <c r="B430" i="6"/>
  <c r="AD754" i="6"/>
  <c r="B754" i="6"/>
  <c r="AD434" i="6"/>
  <c r="B434" i="6"/>
  <c r="AD758" i="6"/>
  <c r="B758" i="6"/>
  <c r="AD438" i="6"/>
  <c r="B438" i="6"/>
  <c r="AD762" i="6"/>
  <c r="B762" i="6"/>
  <c r="AD442" i="6"/>
  <c r="B442" i="6"/>
  <c r="AD766" i="6"/>
  <c r="B766" i="6"/>
  <c r="AD446" i="6"/>
  <c r="B446" i="6"/>
  <c r="B770" i="6"/>
  <c r="AD770" i="6"/>
  <c r="AD450" i="6"/>
  <c r="B450" i="6"/>
  <c r="B774" i="6"/>
  <c r="AD774" i="6"/>
  <c r="AD454" i="6"/>
  <c r="B454" i="6"/>
  <c r="B778" i="6"/>
  <c r="AD778" i="6"/>
  <c r="AD458" i="6"/>
  <c r="B458" i="6"/>
  <c r="B782" i="6"/>
  <c r="AD782" i="6"/>
  <c r="AD462" i="6"/>
  <c r="B462" i="6"/>
  <c r="B786" i="6"/>
  <c r="AD786" i="6"/>
  <c r="AD466" i="6"/>
  <c r="B466" i="6"/>
  <c r="B790" i="6"/>
  <c r="AD790" i="6"/>
  <c r="AD470" i="6"/>
  <c r="B470" i="6"/>
  <c r="B794" i="6"/>
  <c r="AD794" i="6"/>
  <c r="AD474" i="6"/>
  <c r="B474" i="6"/>
  <c r="B798" i="6"/>
  <c r="AD798" i="6"/>
  <c r="AD478" i="6"/>
  <c r="B478" i="6"/>
  <c r="B802" i="6"/>
  <c r="AD802" i="6"/>
  <c r="AD482" i="6"/>
  <c r="B482" i="6"/>
  <c r="B806" i="6"/>
  <c r="AD806" i="6"/>
  <c r="AD486" i="6"/>
  <c r="B486" i="6"/>
  <c r="B810" i="6"/>
  <c r="AD810" i="6"/>
  <c r="AD490" i="6"/>
  <c r="B490" i="6"/>
  <c r="B814" i="6"/>
  <c r="AD814" i="6"/>
  <c r="AD494" i="6"/>
  <c r="B494" i="6"/>
  <c r="B818" i="6"/>
  <c r="AD818" i="6"/>
  <c r="AD498" i="6"/>
  <c r="B498" i="6"/>
  <c r="B822" i="6"/>
  <c r="AD822" i="6"/>
  <c r="AD502" i="6"/>
  <c r="B502" i="6"/>
  <c r="B826" i="6"/>
  <c r="AD826" i="6"/>
  <c r="AD506" i="6"/>
  <c r="B506" i="6"/>
  <c r="B830" i="6"/>
  <c r="AD830" i="6"/>
  <c r="AD510" i="6"/>
  <c r="B510" i="6"/>
  <c r="B834" i="6"/>
  <c r="AD834" i="6"/>
  <c r="AD514" i="6"/>
  <c r="B514" i="6"/>
  <c r="B838" i="6"/>
  <c r="AD838" i="6"/>
  <c r="AD518" i="6"/>
  <c r="B518" i="6"/>
  <c r="B842" i="6"/>
  <c r="AD842" i="6"/>
  <c r="AD522" i="6"/>
  <c r="B522" i="6"/>
  <c r="AD846" i="6"/>
  <c r="B846" i="6"/>
  <c r="AD526" i="6"/>
  <c r="B526" i="6"/>
  <c r="AD850" i="6"/>
  <c r="B850" i="6"/>
  <c r="AD530" i="6"/>
  <c r="B530" i="6"/>
  <c r="AD854" i="6"/>
  <c r="B854" i="6"/>
  <c r="AD534" i="6"/>
  <c r="B534" i="6"/>
  <c r="AD858" i="6"/>
  <c r="B858" i="6"/>
  <c r="AD538" i="6"/>
  <c r="B538" i="6"/>
  <c r="B862" i="6"/>
  <c r="AD862" i="6"/>
  <c r="AD542" i="6"/>
  <c r="B542" i="6"/>
  <c r="B866" i="6"/>
  <c r="AD866" i="6"/>
  <c r="AD546" i="6"/>
  <c r="B546" i="6"/>
  <c r="B870" i="6"/>
  <c r="AD870" i="6"/>
  <c r="AD550" i="6"/>
  <c r="B550" i="6"/>
  <c r="B874" i="6"/>
  <c r="AD874" i="6"/>
  <c r="AD554" i="6"/>
  <c r="B554" i="6"/>
  <c r="B878" i="6"/>
  <c r="AD878" i="6"/>
  <c r="B558" i="6"/>
  <c r="AD558" i="6"/>
  <c r="B882" i="6"/>
  <c r="AD882" i="6"/>
  <c r="B562" i="6"/>
  <c r="AD562" i="6"/>
  <c r="AD886" i="6"/>
  <c r="B886" i="6"/>
  <c r="B566" i="6"/>
  <c r="AD566" i="6"/>
  <c r="AD890" i="6"/>
  <c r="B890" i="6"/>
  <c r="B570" i="6"/>
  <c r="AD570" i="6"/>
  <c r="AD894" i="6"/>
  <c r="B894" i="6"/>
  <c r="B574" i="6"/>
  <c r="AD574" i="6"/>
  <c r="AD898" i="6"/>
  <c r="B898" i="6"/>
  <c r="B578" i="6"/>
  <c r="AD578" i="6"/>
  <c r="AD902" i="6"/>
  <c r="B902" i="6"/>
  <c r="B582" i="6"/>
  <c r="AD582" i="6"/>
  <c r="AD643" i="6" l="1"/>
  <c r="B643" i="6"/>
  <c r="B323" i="6"/>
  <c r="AD323" i="6"/>
  <c r="B119" i="5" l="1"/>
  <c r="B120" i="5"/>
  <c r="AD916" i="6"/>
  <c r="AD309" i="6"/>
  <c r="AD596" i="6"/>
  <c r="B596" i="6"/>
  <c r="B916" i="6"/>
  <c r="B132" i="5"/>
  <c r="B95" i="5"/>
  <c r="AD904" i="6"/>
  <c r="B584" i="6"/>
  <c r="AD297" i="6"/>
  <c r="B904" i="6"/>
  <c r="AD584" i="6"/>
  <c r="B126" i="5"/>
  <c r="B127" i="5"/>
  <c r="B12" i="5"/>
  <c r="B89" i="5" s="1"/>
  <c r="B90" i="5"/>
  <c r="B157" i="5"/>
  <c r="B151" i="5"/>
  <c r="B134" i="5"/>
  <c r="B153" i="5"/>
  <c r="B913" i="6"/>
  <c r="AD913" i="6"/>
  <c r="AD306" i="6"/>
  <c r="AD593" i="6"/>
  <c r="B593" i="6"/>
  <c r="B135" i="5"/>
  <c r="B145" i="5"/>
  <c r="B136" i="5"/>
  <c r="B131" i="5"/>
  <c r="AD600" i="6"/>
  <c r="B920" i="6"/>
  <c r="B600" i="6"/>
  <c r="AD313" i="6"/>
  <c r="AD920" i="6"/>
  <c r="B99" i="5"/>
  <c r="B147" i="5"/>
  <c r="B98" i="5"/>
  <c r="B144" i="5"/>
  <c r="B143" i="5"/>
  <c r="B921" i="6"/>
  <c r="B601" i="6"/>
  <c r="AD601" i="6"/>
  <c r="AD921" i="6"/>
  <c r="AD314" i="6"/>
  <c r="B128" i="5"/>
  <c r="B138" i="5"/>
  <c r="B121" i="5"/>
  <c r="B124" i="5"/>
  <c r="AD305" i="6"/>
  <c r="AD592" i="6"/>
  <c r="AD912" i="6"/>
  <c r="B592" i="6"/>
  <c r="B912" i="6"/>
  <c r="B114" i="5"/>
  <c r="B155" i="5"/>
  <c r="AD590" i="6"/>
  <c r="AD910" i="6"/>
  <c r="B910" i="6"/>
  <c r="AD303" i="6"/>
  <c r="B590" i="6"/>
  <c r="B150" i="5"/>
  <c r="B917" i="6"/>
  <c r="AD597" i="6"/>
  <c r="AD917" i="6"/>
  <c r="B597" i="6"/>
  <c r="AD310" i="6"/>
  <c r="B107" i="5"/>
  <c r="B106" i="5"/>
  <c r="AD304" i="6"/>
  <c r="AD911" i="6"/>
  <c r="AD591" i="6"/>
  <c r="B591" i="6"/>
  <c r="B911" i="6"/>
  <c r="AD311" i="6"/>
  <c r="B918" i="6"/>
  <c r="AD598" i="6"/>
  <c r="B598" i="6"/>
  <c r="AD918" i="6"/>
  <c r="B141" i="5"/>
  <c r="B156" i="5"/>
  <c r="B118" i="5"/>
  <c r="B137" i="5"/>
  <c r="AD909" i="6"/>
  <c r="AD302" i="6"/>
  <c r="AD589" i="6"/>
  <c r="B909" i="6"/>
  <c r="B589" i="6"/>
  <c r="B110" i="5"/>
  <c r="B91" i="5"/>
  <c r="B158" i="5"/>
  <c r="B152" i="5"/>
  <c r="B149" i="5"/>
  <c r="B148" i="5"/>
  <c r="B96" i="5"/>
  <c r="B93" i="5"/>
  <c r="B103" i="5"/>
  <c r="B133" i="5"/>
  <c r="B104" i="5"/>
  <c r="B108" i="5"/>
  <c r="B599" i="6"/>
  <c r="AD599" i="6"/>
  <c r="AD919" i="6"/>
  <c r="B919" i="6"/>
  <c r="AD312" i="6"/>
  <c r="B101" i="5"/>
  <c r="B100" i="5"/>
  <c r="B102" i="5"/>
  <c r="B154" i="5"/>
  <c r="AD300" i="6"/>
  <c r="B907" i="6"/>
  <c r="B587" i="6"/>
  <c r="AD907" i="6"/>
  <c r="AD587" i="6"/>
  <c r="AD307" i="6"/>
  <c r="AD914" i="6"/>
  <c r="B594" i="6"/>
  <c r="B914" i="6"/>
  <c r="AD594" i="6"/>
  <c r="B129" i="5"/>
  <c r="B123" i="5"/>
  <c r="B111" i="5"/>
  <c r="B125" i="5"/>
  <c r="B908" i="6"/>
  <c r="AD301" i="6"/>
  <c r="AD908" i="6"/>
  <c r="B588" i="6"/>
  <c r="AD588" i="6"/>
  <c r="B94" i="5"/>
  <c r="B146" i="5"/>
  <c r="B105" i="5"/>
  <c r="B139" i="5"/>
  <c r="B142" i="5"/>
  <c r="AD586" i="6"/>
  <c r="B906" i="6"/>
  <c r="AD299" i="6"/>
  <c r="B586" i="6"/>
  <c r="AD906" i="6"/>
  <c r="B130" i="5"/>
  <c r="B115" i="5"/>
  <c r="B113" i="5"/>
  <c r="B116" i="5"/>
  <c r="B97" i="5"/>
  <c r="B140" i="5"/>
  <c r="B122" i="5"/>
  <c r="B585" i="6"/>
  <c r="AD585" i="6"/>
  <c r="B905" i="6"/>
  <c r="AD298" i="6"/>
  <c r="AD905" i="6"/>
  <c r="B112" i="5"/>
  <c r="B117" i="5"/>
  <c r="B109" i="5"/>
  <c r="B92" i="5"/>
  <c r="B595" i="6"/>
  <c r="AD915" i="6"/>
  <c r="AD595" i="6"/>
  <c r="B915" i="6"/>
  <c r="AD308" i="6"/>
  <c r="B602" i="6"/>
  <c r="AD922" i="6"/>
  <c r="AD602" i="6"/>
  <c r="B922" i="6"/>
  <c r="AD315" i="6"/>
  <c r="AA322" i="6"/>
  <c r="Z642" i="6" s="1"/>
  <c r="AA641" i="6" s="1"/>
  <c r="W322" i="6"/>
  <c r="V642" i="6" s="1"/>
  <c r="W641" i="6" s="1"/>
  <c r="S322" i="6"/>
  <c r="R642" i="6" s="1"/>
  <c r="S641" i="6" s="1"/>
  <c r="O322" i="6"/>
  <c r="N642" i="6" s="1"/>
  <c r="O641" i="6" s="1"/>
  <c r="K322" i="6"/>
  <c r="J642" i="6" s="1"/>
  <c r="K641" i="6" s="1"/>
  <c r="G322" i="6"/>
  <c r="F642" i="6" s="1"/>
  <c r="G641" i="6" s="1"/>
  <c r="C322" i="6"/>
  <c r="C641" i="6" s="1"/>
  <c r="X321" i="6"/>
  <c r="T321" i="6"/>
  <c r="P321" i="6"/>
  <c r="L321" i="6"/>
  <c r="H321" i="6"/>
  <c r="D321" i="6"/>
  <c r="Y320" i="6"/>
  <c r="U320" i="6"/>
  <c r="Q320" i="6"/>
  <c r="M320" i="6"/>
  <c r="I320" i="6"/>
  <c r="E320" i="6"/>
  <c r="Z319" i="6"/>
  <c r="V319" i="6"/>
  <c r="R319" i="6"/>
  <c r="N319" i="6"/>
  <c r="J319" i="6"/>
  <c r="F319" i="6"/>
  <c r="Z322" i="6"/>
  <c r="Y642" i="6" s="1"/>
  <c r="Z641" i="6" s="1"/>
  <c r="V322" i="6"/>
  <c r="U642" i="6" s="1"/>
  <c r="V641" i="6" s="1"/>
  <c r="R322" i="6"/>
  <c r="Q642" i="6" s="1"/>
  <c r="R641" i="6" s="1"/>
  <c r="N322" i="6"/>
  <c r="M642" i="6" s="1"/>
  <c r="N641" i="6" s="1"/>
  <c r="J322" i="6"/>
  <c r="I642" i="6" s="1"/>
  <c r="J641" i="6" s="1"/>
  <c r="F322" i="6"/>
  <c r="E642" i="6" s="1"/>
  <c r="F641" i="6" s="1"/>
  <c r="AA321" i="6"/>
  <c r="W321" i="6"/>
  <c r="S321" i="6"/>
  <c r="O321" i="6"/>
  <c r="K321" i="6"/>
  <c r="G321" i="6"/>
  <c r="C321" i="6"/>
  <c r="X320" i="6"/>
  <c r="T320" i="6"/>
  <c r="P320" i="6"/>
  <c r="L320" i="6"/>
  <c r="H320" i="6"/>
  <c r="D320" i="6"/>
  <c r="Y319" i="6"/>
  <c r="U319" i="6"/>
  <c r="Q319" i="6"/>
  <c r="M319" i="6"/>
  <c r="I319" i="6"/>
  <c r="E319" i="6"/>
  <c r="Y322" i="6"/>
  <c r="X642" i="6" s="1"/>
  <c r="Y641" i="6" s="1"/>
  <c r="U322" i="6"/>
  <c r="T642" i="6" s="1"/>
  <c r="U641" i="6" s="1"/>
  <c r="Q322" i="6"/>
  <c r="P642" i="6" s="1"/>
  <c r="Q641" i="6" s="1"/>
  <c r="M322" i="6"/>
  <c r="L642" i="6" s="1"/>
  <c r="M641" i="6" s="1"/>
  <c r="I322" i="6"/>
  <c r="H642" i="6" s="1"/>
  <c r="I641" i="6" s="1"/>
  <c r="E322" i="6"/>
  <c r="D642" i="6" s="1"/>
  <c r="E641" i="6" s="1"/>
  <c r="Z321" i="6"/>
  <c r="V321" i="6"/>
  <c r="R321" i="6"/>
  <c r="N321" i="6"/>
  <c r="J321" i="6"/>
  <c r="F321" i="6"/>
  <c r="AA320" i="6"/>
  <c r="W320" i="6"/>
  <c r="S320" i="6"/>
  <c r="O320" i="6"/>
  <c r="K320" i="6"/>
  <c r="G320" i="6"/>
  <c r="C320" i="6"/>
  <c r="X319" i="6"/>
  <c r="T319" i="6"/>
  <c r="P319" i="6"/>
  <c r="L319" i="6"/>
  <c r="H319" i="6"/>
  <c r="D319" i="6"/>
  <c r="X322" i="6"/>
  <c r="W642" i="6" s="1"/>
  <c r="X641" i="6" s="1"/>
  <c r="T322" i="6"/>
  <c r="S642" i="6" s="1"/>
  <c r="T641" i="6" s="1"/>
  <c r="P322" i="6"/>
  <c r="O642" i="6" s="1"/>
  <c r="P641" i="6" s="1"/>
  <c r="L322" i="6"/>
  <c r="K642" i="6" s="1"/>
  <c r="L641" i="6" s="1"/>
  <c r="H322" i="6"/>
  <c r="G642" i="6" s="1"/>
  <c r="H641" i="6" s="1"/>
  <c r="D322" i="6"/>
  <c r="C642" i="6" s="1"/>
  <c r="D641" i="6" s="1"/>
  <c r="Y321" i="6"/>
  <c r="U321" i="6"/>
  <c r="Q321" i="6"/>
  <c r="M321" i="6"/>
  <c r="I321" i="6"/>
  <c r="E321" i="6"/>
  <c r="Z320" i="6"/>
  <c r="V320" i="6"/>
  <c r="R320" i="6"/>
  <c r="N320" i="6"/>
  <c r="J320" i="6"/>
  <c r="F320" i="6"/>
  <c r="AA319" i="6"/>
  <c r="W319" i="6"/>
  <c r="S319" i="6"/>
  <c r="O319" i="6"/>
  <c r="K319" i="6"/>
  <c r="G319" i="6"/>
  <c r="C319" i="6"/>
  <c r="R87" i="5"/>
  <c r="J87" i="5"/>
  <c r="AA86" i="5"/>
  <c r="S86" i="5"/>
  <c r="K86" i="5"/>
  <c r="X85" i="5"/>
  <c r="L85" i="5"/>
  <c r="D85" i="5"/>
  <c r="Y87" i="5"/>
  <c r="U87" i="5"/>
  <c r="Q87" i="5"/>
  <c r="M87" i="5"/>
  <c r="I87" i="5"/>
  <c r="E87" i="5"/>
  <c r="Z86" i="5"/>
  <c r="V86" i="5"/>
  <c r="R86" i="5"/>
  <c r="N86" i="5"/>
  <c r="J86" i="5"/>
  <c r="F86" i="5"/>
  <c r="AA85" i="5"/>
  <c r="W85" i="5"/>
  <c r="S85" i="5"/>
  <c r="O85" i="5"/>
  <c r="K85" i="5"/>
  <c r="G85" i="5"/>
  <c r="C85" i="5"/>
  <c r="T87" i="5"/>
  <c r="L87" i="5"/>
  <c r="H87" i="5"/>
  <c r="Y86" i="5"/>
  <c r="Q86" i="5"/>
  <c r="I86" i="5"/>
  <c r="Z85" i="5"/>
  <c r="R85" i="5"/>
  <c r="J85" i="5"/>
  <c r="X87" i="5"/>
  <c r="P87" i="5"/>
  <c r="D87" i="5"/>
  <c r="U86" i="5"/>
  <c r="M86" i="5"/>
  <c r="E86" i="5"/>
  <c r="V85" i="5"/>
  <c r="N85" i="5"/>
  <c r="F85" i="5"/>
  <c r="AA87" i="5"/>
  <c r="W87" i="5"/>
  <c r="S87" i="5"/>
  <c r="O87" i="5"/>
  <c r="K87" i="5"/>
  <c r="G87" i="5"/>
  <c r="C87" i="5"/>
  <c r="X86" i="5"/>
  <c r="T86" i="5"/>
  <c r="P86" i="5"/>
  <c r="L86" i="5"/>
  <c r="H86" i="5"/>
  <c r="D86" i="5"/>
  <c r="Y85" i="5"/>
  <c r="U85" i="5"/>
  <c r="Q85" i="5"/>
  <c r="M85" i="5"/>
  <c r="I85" i="5"/>
  <c r="E85" i="5"/>
  <c r="Z87" i="5"/>
  <c r="V87" i="5"/>
  <c r="N87" i="5"/>
  <c r="F87" i="5"/>
  <c r="W86" i="5"/>
  <c r="O86" i="5"/>
  <c r="G86" i="5"/>
  <c r="C86" i="5"/>
  <c r="T85" i="5"/>
  <c r="P85" i="5"/>
  <c r="H85" i="5"/>
  <c r="Q601" i="6" l="1"/>
  <c r="Q597" i="6"/>
  <c r="Q593" i="6"/>
  <c r="Q589" i="6"/>
  <c r="Q585" i="6"/>
  <c r="Q581" i="6"/>
  <c r="Q577" i="6"/>
  <c r="Q573" i="6"/>
  <c r="Q569" i="6"/>
  <c r="Q565" i="6"/>
  <c r="Q561" i="6"/>
  <c r="Q557" i="6"/>
  <c r="Q602" i="6"/>
  <c r="Q598" i="6"/>
  <c r="Q594" i="6"/>
  <c r="Q590" i="6"/>
  <c r="Q586" i="6"/>
  <c r="Q582" i="6"/>
  <c r="Q578" i="6"/>
  <c r="Q574" i="6"/>
  <c r="Q570" i="6"/>
  <c r="Q566" i="6"/>
  <c r="Q562" i="6"/>
  <c r="Q558" i="6"/>
  <c r="Q599" i="6"/>
  <c r="Q595" i="6"/>
  <c r="Q591" i="6"/>
  <c r="Q587" i="6"/>
  <c r="Q583" i="6"/>
  <c r="Q579" i="6"/>
  <c r="Q575" i="6"/>
  <c r="Q571" i="6"/>
  <c r="Q567" i="6"/>
  <c r="Q563" i="6"/>
  <c r="Q559" i="6"/>
  <c r="Q555" i="6"/>
  <c r="Q600" i="6"/>
  <c r="Q596" i="6"/>
  <c r="Q592" i="6"/>
  <c r="Q588" i="6"/>
  <c r="Q584" i="6"/>
  <c r="Q580" i="6"/>
  <c r="Q576" i="6"/>
  <c r="Q572" i="6"/>
  <c r="Q568" i="6"/>
  <c r="Q564" i="6"/>
  <c r="Q560" i="6"/>
  <c r="Q556" i="6"/>
  <c r="Q552" i="6"/>
  <c r="Q554" i="6"/>
  <c r="Q550" i="6"/>
  <c r="Q546" i="6"/>
  <c r="Q542" i="6"/>
  <c r="Q538" i="6"/>
  <c r="Q534" i="6"/>
  <c r="Q530" i="6"/>
  <c r="Q526" i="6"/>
  <c r="Q522" i="6"/>
  <c r="Q518" i="6"/>
  <c r="Q514" i="6"/>
  <c r="Q510" i="6"/>
  <c r="Q506" i="6"/>
  <c r="Q502" i="6"/>
  <c r="Q498" i="6"/>
  <c r="Q494" i="6"/>
  <c r="Q490" i="6"/>
  <c r="Q486" i="6"/>
  <c r="Q482" i="6"/>
  <c r="Q478" i="6"/>
  <c r="Q474" i="6"/>
  <c r="Q470" i="6"/>
  <c r="Q466" i="6"/>
  <c r="Q553" i="6"/>
  <c r="Q547" i="6"/>
  <c r="Q543" i="6"/>
  <c r="Q539" i="6"/>
  <c r="Q535" i="6"/>
  <c r="Q531" i="6"/>
  <c r="Q527" i="6"/>
  <c r="Q523" i="6"/>
  <c r="Q519" i="6"/>
  <c r="Q515" i="6"/>
  <c r="Q511" i="6"/>
  <c r="Q507" i="6"/>
  <c r="Q503" i="6"/>
  <c r="Q499" i="6"/>
  <c r="Q495" i="6"/>
  <c r="Q491" i="6"/>
  <c r="Q487" i="6"/>
  <c r="Q483" i="6"/>
  <c r="Q479" i="6"/>
  <c r="Q475" i="6"/>
  <c r="Q471" i="6"/>
  <c r="Q467" i="6"/>
  <c r="Q463" i="6"/>
  <c r="Q459" i="6"/>
  <c r="Q455" i="6"/>
  <c r="Q548" i="6"/>
  <c r="Q544" i="6"/>
  <c r="Q540" i="6"/>
  <c r="Q536" i="6"/>
  <c r="Q532" i="6"/>
  <c r="Q528" i="6"/>
  <c r="Q524" i="6"/>
  <c r="Q520" i="6"/>
  <c r="Q516" i="6"/>
  <c r="Q512" i="6"/>
  <c r="Q508" i="6"/>
  <c r="Q504" i="6"/>
  <c r="Q500" i="6"/>
  <c r="Q496" i="6"/>
  <c r="Q492" i="6"/>
  <c r="Q488" i="6"/>
  <c r="Q484" i="6"/>
  <c r="Q480" i="6"/>
  <c r="Q476" i="6"/>
  <c r="Q472" i="6"/>
  <c r="Q468" i="6"/>
  <c r="Q464" i="6"/>
  <c r="Q460" i="6"/>
  <c r="Q456" i="6"/>
  <c r="Q551" i="6"/>
  <c r="Q549" i="6"/>
  <c r="Q545" i="6"/>
  <c r="Q541" i="6"/>
  <c r="Q537" i="6"/>
  <c r="Q533" i="6"/>
  <c r="Q529" i="6"/>
  <c r="Q525" i="6"/>
  <c r="Q521" i="6"/>
  <c r="Q517" i="6"/>
  <c r="Q513" i="6"/>
  <c r="Q509" i="6"/>
  <c r="Q505" i="6"/>
  <c r="Q501" i="6"/>
  <c r="Q497" i="6"/>
  <c r="Q493" i="6"/>
  <c r="Q489" i="6"/>
  <c r="Q485" i="6"/>
  <c r="Q481" i="6"/>
  <c r="Q477" i="6"/>
  <c r="Q473" i="6"/>
  <c r="Q469" i="6"/>
  <c r="Q465" i="6"/>
  <c r="Q461" i="6"/>
  <c r="Q457" i="6"/>
  <c r="Q453" i="6"/>
  <c r="Q454" i="6"/>
  <c r="Q451" i="6"/>
  <c r="Q447" i="6"/>
  <c r="Q443" i="6"/>
  <c r="Q439" i="6"/>
  <c r="Q435" i="6"/>
  <c r="Q431" i="6"/>
  <c r="Q427" i="6"/>
  <c r="Q423" i="6"/>
  <c r="Q419" i="6"/>
  <c r="Q415" i="6"/>
  <c r="Q411" i="6"/>
  <c r="Q407" i="6"/>
  <c r="Q403" i="6"/>
  <c r="Q399" i="6"/>
  <c r="Q395" i="6"/>
  <c r="Q391" i="6"/>
  <c r="Q387" i="6"/>
  <c r="Q383" i="6"/>
  <c r="Q379" i="6"/>
  <c r="Q375" i="6"/>
  <c r="Q371" i="6"/>
  <c r="Q367" i="6"/>
  <c r="Q363" i="6"/>
  <c r="Q359" i="6"/>
  <c r="Q458" i="6"/>
  <c r="Q452" i="6"/>
  <c r="Q448" i="6"/>
  <c r="Q444" i="6"/>
  <c r="Q440" i="6"/>
  <c r="Q436" i="6"/>
  <c r="Q432" i="6"/>
  <c r="Q428" i="6"/>
  <c r="Q424" i="6"/>
  <c r="Q420" i="6"/>
  <c r="Q416" i="6"/>
  <c r="Q412" i="6"/>
  <c r="Q408" i="6"/>
  <c r="Q404" i="6"/>
  <c r="Q400" i="6"/>
  <c r="Q396" i="6"/>
  <c r="Q392" i="6"/>
  <c r="Q388" i="6"/>
  <c r="Q384" i="6"/>
  <c r="Q380" i="6"/>
  <c r="Q376" i="6"/>
  <c r="Q372" i="6"/>
  <c r="Q368" i="6"/>
  <c r="Q364" i="6"/>
  <c r="Q462" i="6"/>
  <c r="Q449" i="6"/>
  <c r="Q445" i="6"/>
  <c r="Q441" i="6"/>
  <c r="Q437" i="6"/>
  <c r="Q433" i="6"/>
  <c r="Q429" i="6"/>
  <c r="Q425" i="6"/>
  <c r="Q421" i="6"/>
  <c r="Q417" i="6"/>
  <c r="Q413" i="6"/>
  <c r="Q409" i="6"/>
  <c r="Q405" i="6"/>
  <c r="Q401" i="6"/>
  <c r="Q397" i="6"/>
  <c r="Q393" i="6"/>
  <c r="Q389" i="6"/>
  <c r="Q385" i="6"/>
  <c r="Q381" i="6"/>
  <c r="Q377" i="6"/>
  <c r="Q373" i="6"/>
  <c r="Q369" i="6"/>
  <c r="Q365" i="6"/>
  <c r="Q361" i="6"/>
  <c r="Q357" i="6"/>
  <c r="Q450" i="6"/>
  <c r="Q446" i="6"/>
  <c r="Q442" i="6"/>
  <c r="Q438" i="6"/>
  <c r="Q434" i="6"/>
  <c r="Q430" i="6"/>
  <c r="Q426" i="6"/>
  <c r="Q422" i="6"/>
  <c r="Q418" i="6"/>
  <c r="Q414" i="6"/>
  <c r="Q410" i="6"/>
  <c r="Q406" i="6"/>
  <c r="Q402" i="6"/>
  <c r="Q398" i="6"/>
  <c r="Q394" i="6"/>
  <c r="Q390" i="6"/>
  <c r="Q386" i="6"/>
  <c r="Q382" i="6"/>
  <c r="Q378" i="6"/>
  <c r="Q374" i="6"/>
  <c r="Q370" i="6"/>
  <c r="Q366" i="6"/>
  <c r="Q362" i="6"/>
  <c r="Q358" i="6"/>
  <c r="Q350" i="6"/>
  <c r="Q346" i="6"/>
  <c r="Q342" i="6"/>
  <c r="Q338" i="6"/>
  <c r="Q334" i="6"/>
  <c r="Q330" i="6"/>
  <c r="Q326" i="6"/>
  <c r="Q351" i="6"/>
  <c r="Q347" i="6"/>
  <c r="Q343" i="6"/>
  <c r="Q339" i="6"/>
  <c r="Q335" i="6"/>
  <c r="Q331" i="6"/>
  <c r="Q327" i="6"/>
  <c r="Q323" i="6"/>
  <c r="Q360" i="6"/>
  <c r="Q356" i="6"/>
  <c r="Q354" i="6"/>
  <c r="Q352" i="6"/>
  <c r="Q348" i="6"/>
  <c r="Q344" i="6"/>
  <c r="Q340" i="6"/>
  <c r="Q336" i="6"/>
  <c r="Q332" i="6"/>
  <c r="Q328" i="6"/>
  <c r="Q324" i="6"/>
  <c r="Q355" i="6"/>
  <c r="Q353" i="6"/>
  <c r="Q349" i="6"/>
  <c r="Q345" i="6"/>
  <c r="Q341" i="6"/>
  <c r="Q337" i="6"/>
  <c r="Q333" i="6"/>
  <c r="Q329" i="6"/>
  <c r="Q325" i="6"/>
  <c r="N602" i="6"/>
  <c r="N598" i="6"/>
  <c r="N594" i="6"/>
  <c r="N590" i="6"/>
  <c r="N586" i="6"/>
  <c r="N582" i="6"/>
  <c r="N578" i="6"/>
  <c r="N574" i="6"/>
  <c r="N570" i="6"/>
  <c r="N566" i="6"/>
  <c r="N562" i="6"/>
  <c r="N558" i="6"/>
  <c r="N599" i="6"/>
  <c r="N595" i="6"/>
  <c r="N591" i="6"/>
  <c r="N587" i="6"/>
  <c r="N583" i="6"/>
  <c r="N579" i="6"/>
  <c r="N575" i="6"/>
  <c r="N571" i="6"/>
  <c r="N567" i="6"/>
  <c r="N563" i="6"/>
  <c r="N559" i="6"/>
  <c r="N600" i="6"/>
  <c r="N596" i="6"/>
  <c r="N592" i="6"/>
  <c r="N588" i="6"/>
  <c r="N584" i="6"/>
  <c r="N580" i="6"/>
  <c r="N576" i="6"/>
  <c r="N572" i="6"/>
  <c r="N568" i="6"/>
  <c r="N564" i="6"/>
  <c r="N560" i="6"/>
  <c r="N556" i="6"/>
  <c r="N601" i="6"/>
  <c r="N597" i="6"/>
  <c r="N593" i="6"/>
  <c r="N589" i="6"/>
  <c r="N585" i="6"/>
  <c r="N581" i="6"/>
  <c r="N577" i="6"/>
  <c r="N573" i="6"/>
  <c r="N569" i="6"/>
  <c r="N565" i="6"/>
  <c r="N561" i="6"/>
  <c r="N557" i="6"/>
  <c r="N553" i="6"/>
  <c r="N555" i="6"/>
  <c r="N547" i="6"/>
  <c r="N543" i="6"/>
  <c r="N539" i="6"/>
  <c r="N535" i="6"/>
  <c r="N531" i="6"/>
  <c r="N527" i="6"/>
  <c r="N523" i="6"/>
  <c r="N519" i="6"/>
  <c r="N515" i="6"/>
  <c r="N511" i="6"/>
  <c r="N507" i="6"/>
  <c r="N503" i="6"/>
  <c r="N499" i="6"/>
  <c r="N495" i="6"/>
  <c r="N491" i="6"/>
  <c r="N487" i="6"/>
  <c r="N483" i="6"/>
  <c r="N479" i="6"/>
  <c r="N475" i="6"/>
  <c r="N471" i="6"/>
  <c r="N467" i="6"/>
  <c r="N463" i="6"/>
  <c r="N554" i="6"/>
  <c r="N552" i="6"/>
  <c r="N551" i="6"/>
  <c r="N548" i="6"/>
  <c r="N544" i="6"/>
  <c r="N540" i="6"/>
  <c r="N536" i="6"/>
  <c r="N532" i="6"/>
  <c r="N528" i="6"/>
  <c r="N524" i="6"/>
  <c r="N520" i="6"/>
  <c r="N516" i="6"/>
  <c r="N512" i="6"/>
  <c r="N508" i="6"/>
  <c r="N504" i="6"/>
  <c r="N500" i="6"/>
  <c r="N496" i="6"/>
  <c r="N492" i="6"/>
  <c r="N488" i="6"/>
  <c r="N484" i="6"/>
  <c r="N480" i="6"/>
  <c r="N476" i="6"/>
  <c r="N472" i="6"/>
  <c r="N468" i="6"/>
  <c r="N464" i="6"/>
  <c r="N460" i="6"/>
  <c r="N456" i="6"/>
  <c r="N549" i="6"/>
  <c r="N545" i="6"/>
  <c r="N541" i="6"/>
  <c r="N537" i="6"/>
  <c r="N533" i="6"/>
  <c r="N529" i="6"/>
  <c r="N525" i="6"/>
  <c r="N521" i="6"/>
  <c r="N517" i="6"/>
  <c r="N513" i="6"/>
  <c r="N509" i="6"/>
  <c r="N505" i="6"/>
  <c r="N501" i="6"/>
  <c r="N497" i="6"/>
  <c r="N493" i="6"/>
  <c r="N489" i="6"/>
  <c r="N485" i="6"/>
  <c r="N481" i="6"/>
  <c r="N477" i="6"/>
  <c r="N473" i="6"/>
  <c r="N469" i="6"/>
  <c r="N465" i="6"/>
  <c r="N461" i="6"/>
  <c r="N457" i="6"/>
  <c r="N550" i="6"/>
  <c r="N546" i="6"/>
  <c r="N542" i="6"/>
  <c r="N538" i="6"/>
  <c r="N534" i="6"/>
  <c r="N530" i="6"/>
  <c r="N526" i="6"/>
  <c r="N522" i="6"/>
  <c r="N518" i="6"/>
  <c r="N514" i="6"/>
  <c r="N510" i="6"/>
  <c r="N506" i="6"/>
  <c r="N502" i="6"/>
  <c r="N498" i="6"/>
  <c r="N494" i="6"/>
  <c r="N490" i="6"/>
  <c r="N486" i="6"/>
  <c r="N482" i="6"/>
  <c r="N478" i="6"/>
  <c r="N474" i="6"/>
  <c r="N470" i="6"/>
  <c r="N466" i="6"/>
  <c r="N462" i="6"/>
  <c r="N458" i="6"/>
  <c r="N454" i="6"/>
  <c r="N448" i="6"/>
  <c r="N444" i="6"/>
  <c r="N440" i="6"/>
  <c r="N436" i="6"/>
  <c r="N432" i="6"/>
  <c r="N428" i="6"/>
  <c r="N424" i="6"/>
  <c r="N420" i="6"/>
  <c r="N416" i="6"/>
  <c r="N412" i="6"/>
  <c r="N408" i="6"/>
  <c r="N404" i="6"/>
  <c r="N400" i="6"/>
  <c r="N396" i="6"/>
  <c r="N392" i="6"/>
  <c r="N388" i="6"/>
  <c r="N384" i="6"/>
  <c r="N380" i="6"/>
  <c r="N376" i="6"/>
  <c r="N372" i="6"/>
  <c r="N368" i="6"/>
  <c r="N364" i="6"/>
  <c r="N360" i="6"/>
  <c r="N449" i="6"/>
  <c r="N445" i="6"/>
  <c r="N441" i="6"/>
  <c r="N437" i="6"/>
  <c r="N433" i="6"/>
  <c r="N429" i="6"/>
  <c r="N425" i="6"/>
  <c r="N421" i="6"/>
  <c r="N417" i="6"/>
  <c r="N413" i="6"/>
  <c r="N409" i="6"/>
  <c r="N405" i="6"/>
  <c r="N401" i="6"/>
  <c r="N397" i="6"/>
  <c r="N393" i="6"/>
  <c r="N389" i="6"/>
  <c r="N385" i="6"/>
  <c r="N381" i="6"/>
  <c r="N377" i="6"/>
  <c r="N373" i="6"/>
  <c r="N369" i="6"/>
  <c r="N365" i="6"/>
  <c r="N455" i="6"/>
  <c r="N450" i="6"/>
  <c r="N446" i="6"/>
  <c r="N442" i="6"/>
  <c r="N438" i="6"/>
  <c r="N434" i="6"/>
  <c r="N430" i="6"/>
  <c r="N426" i="6"/>
  <c r="N422" i="6"/>
  <c r="N418" i="6"/>
  <c r="N414" i="6"/>
  <c r="N410" i="6"/>
  <c r="N406" i="6"/>
  <c r="N402" i="6"/>
  <c r="N398" i="6"/>
  <c r="N394" i="6"/>
  <c r="N390" i="6"/>
  <c r="N386" i="6"/>
  <c r="N382" i="6"/>
  <c r="N378" i="6"/>
  <c r="N374" i="6"/>
  <c r="N370" i="6"/>
  <c r="N366" i="6"/>
  <c r="N362" i="6"/>
  <c r="N358" i="6"/>
  <c r="N354" i="6"/>
  <c r="N459" i="6"/>
  <c r="N453" i="6"/>
  <c r="N452" i="6"/>
  <c r="N451" i="6"/>
  <c r="N447" i="6"/>
  <c r="N443" i="6"/>
  <c r="N439" i="6"/>
  <c r="N435" i="6"/>
  <c r="N431" i="6"/>
  <c r="N427" i="6"/>
  <c r="N423" i="6"/>
  <c r="N419" i="6"/>
  <c r="N415" i="6"/>
  <c r="N411" i="6"/>
  <c r="N407" i="6"/>
  <c r="N403" i="6"/>
  <c r="N399" i="6"/>
  <c r="N395" i="6"/>
  <c r="N391" i="6"/>
  <c r="N387" i="6"/>
  <c r="N383" i="6"/>
  <c r="N379" i="6"/>
  <c r="N375" i="6"/>
  <c r="N371" i="6"/>
  <c r="N367" i="6"/>
  <c r="N363" i="6"/>
  <c r="N359" i="6"/>
  <c r="N355" i="6"/>
  <c r="N361" i="6"/>
  <c r="N351" i="6"/>
  <c r="N347" i="6"/>
  <c r="N343" i="6"/>
  <c r="N339" i="6"/>
  <c r="N335" i="6"/>
  <c r="N331" i="6"/>
  <c r="N327" i="6"/>
  <c r="N323" i="6"/>
  <c r="N352" i="6"/>
  <c r="N348" i="6"/>
  <c r="N344" i="6"/>
  <c r="N340" i="6"/>
  <c r="N336" i="6"/>
  <c r="N332" i="6"/>
  <c r="N328" i="6"/>
  <c r="N324" i="6"/>
  <c r="N357" i="6"/>
  <c r="N353" i="6"/>
  <c r="N349" i="6"/>
  <c r="N345" i="6"/>
  <c r="N341" i="6"/>
  <c r="N337" i="6"/>
  <c r="N333" i="6"/>
  <c r="N329" i="6"/>
  <c r="N325" i="6"/>
  <c r="N356" i="6"/>
  <c r="N350" i="6"/>
  <c r="N346" i="6"/>
  <c r="N342" i="6"/>
  <c r="N338" i="6"/>
  <c r="N334" i="6"/>
  <c r="N330" i="6"/>
  <c r="N326" i="6"/>
  <c r="K599" i="6"/>
  <c r="K595" i="6"/>
  <c r="K591" i="6"/>
  <c r="K587" i="6"/>
  <c r="K583" i="6"/>
  <c r="K579" i="6"/>
  <c r="K575" i="6"/>
  <c r="K571" i="6"/>
  <c r="K567" i="6"/>
  <c r="K563" i="6"/>
  <c r="K559" i="6"/>
  <c r="K555" i="6"/>
  <c r="K600" i="6"/>
  <c r="K596" i="6"/>
  <c r="K592" i="6"/>
  <c r="K588" i="6"/>
  <c r="K584" i="6"/>
  <c r="K580" i="6"/>
  <c r="K576" i="6"/>
  <c r="K572" i="6"/>
  <c r="K568" i="6"/>
  <c r="K564" i="6"/>
  <c r="K560" i="6"/>
  <c r="K601" i="6"/>
  <c r="K597" i="6"/>
  <c r="K593" i="6"/>
  <c r="K589" i="6"/>
  <c r="K585" i="6"/>
  <c r="K581" i="6"/>
  <c r="K577" i="6"/>
  <c r="K573" i="6"/>
  <c r="K569" i="6"/>
  <c r="K565" i="6"/>
  <c r="K561" i="6"/>
  <c r="K557" i="6"/>
  <c r="K553" i="6"/>
  <c r="K602" i="6"/>
  <c r="K598" i="6"/>
  <c r="K594" i="6"/>
  <c r="K590" i="6"/>
  <c r="K586" i="6"/>
  <c r="K582" i="6"/>
  <c r="K578" i="6"/>
  <c r="K574" i="6"/>
  <c r="K570" i="6"/>
  <c r="K566" i="6"/>
  <c r="K562" i="6"/>
  <c r="K558" i="6"/>
  <c r="K554" i="6"/>
  <c r="K548" i="6"/>
  <c r="K544" i="6"/>
  <c r="K540" i="6"/>
  <c r="K536" i="6"/>
  <c r="K532" i="6"/>
  <c r="K528" i="6"/>
  <c r="K524" i="6"/>
  <c r="K520" i="6"/>
  <c r="K516" i="6"/>
  <c r="K512" i="6"/>
  <c r="K508" i="6"/>
  <c r="K504" i="6"/>
  <c r="K500" i="6"/>
  <c r="K496" i="6"/>
  <c r="K492" i="6"/>
  <c r="K488" i="6"/>
  <c r="K484" i="6"/>
  <c r="K480" i="6"/>
  <c r="K476" i="6"/>
  <c r="K472" i="6"/>
  <c r="K468" i="6"/>
  <c r="K464" i="6"/>
  <c r="K549" i="6"/>
  <c r="K545" i="6"/>
  <c r="K541" i="6"/>
  <c r="K537" i="6"/>
  <c r="K533" i="6"/>
  <c r="K529" i="6"/>
  <c r="K525" i="6"/>
  <c r="K521" i="6"/>
  <c r="K517" i="6"/>
  <c r="K513" i="6"/>
  <c r="K509" i="6"/>
  <c r="K505" i="6"/>
  <c r="K501" i="6"/>
  <c r="K497" i="6"/>
  <c r="K493" i="6"/>
  <c r="K489" i="6"/>
  <c r="K485" i="6"/>
  <c r="K481" i="6"/>
  <c r="K477" i="6"/>
  <c r="K473" i="6"/>
  <c r="K469" i="6"/>
  <c r="K465" i="6"/>
  <c r="K461" i="6"/>
  <c r="K457" i="6"/>
  <c r="K556" i="6"/>
  <c r="K550" i="6"/>
  <c r="K546" i="6"/>
  <c r="K542" i="6"/>
  <c r="K538" i="6"/>
  <c r="K534" i="6"/>
  <c r="K530" i="6"/>
  <c r="K526" i="6"/>
  <c r="K522" i="6"/>
  <c r="K518" i="6"/>
  <c r="K514" i="6"/>
  <c r="K510" i="6"/>
  <c r="K506" i="6"/>
  <c r="K502" i="6"/>
  <c r="K498" i="6"/>
  <c r="K494" i="6"/>
  <c r="K490" i="6"/>
  <c r="K486" i="6"/>
  <c r="K482" i="6"/>
  <c r="K478" i="6"/>
  <c r="K474" i="6"/>
  <c r="K470" i="6"/>
  <c r="K466" i="6"/>
  <c r="K462" i="6"/>
  <c r="K458" i="6"/>
  <c r="K454" i="6"/>
  <c r="K552" i="6"/>
  <c r="K551" i="6"/>
  <c r="K547" i="6"/>
  <c r="K543" i="6"/>
  <c r="K539" i="6"/>
  <c r="K535" i="6"/>
  <c r="K531" i="6"/>
  <c r="K527" i="6"/>
  <c r="K523" i="6"/>
  <c r="K519" i="6"/>
  <c r="K515" i="6"/>
  <c r="K511" i="6"/>
  <c r="K507" i="6"/>
  <c r="K503" i="6"/>
  <c r="K499" i="6"/>
  <c r="K495" i="6"/>
  <c r="K491" i="6"/>
  <c r="K487" i="6"/>
  <c r="K483" i="6"/>
  <c r="K479" i="6"/>
  <c r="K475" i="6"/>
  <c r="K471" i="6"/>
  <c r="K467" i="6"/>
  <c r="K463" i="6"/>
  <c r="K459" i="6"/>
  <c r="K455" i="6"/>
  <c r="K456" i="6"/>
  <c r="K449" i="6"/>
  <c r="K445" i="6"/>
  <c r="K441" i="6"/>
  <c r="K437" i="6"/>
  <c r="K433" i="6"/>
  <c r="K429" i="6"/>
  <c r="K425" i="6"/>
  <c r="K421" i="6"/>
  <c r="K417" i="6"/>
  <c r="K413" i="6"/>
  <c r="K409" i="6"/>
  <c r="K405" i="6"/>
  <c r="K401" i="6"/>
  <c r="K397" i="6"/>
  <c r="K393" i="6"/>
  <c r="K389" i="6"/>
  <c r="K385" i="6"/>
  <c r="K381" i="6"/>
  <c r="K377" i="6"/>
  <c r="K373" i="6"/>
  <c r="K369" i="6"/>
  <c r="K365" i="6"/>
  <c r="K361" i="6"/>
  <c r="K460" i="6"/>
  <c r="K453" i="6"/>
  <c r="K452" i="6"/>
  <c r="K450" i="6"/>
  <c r="K446" i="6"/>
  <c r="K442" i="6"/>
  <c r="K438" i="6"/>
  <c r="K434" i="6"/>
  <c r="K430" i="6"/>
  <c r="K426" i="6"/>
  <c r="K422" i="6"/>
  <c r="K418" i="6"/>
  <c r="K414" i="6"/>
  <c r="K410" i="6"/>
  <c r="K406" i="6"/>
  <c r="K402" i="6"/>
  <c r="K398" i="6"/>
  <c r="K394" i="6"/>
  <c r="K390" i="6"/>
  <c r="K386" i="6"/>
  <c r="K382" i="6"/>
  <c r="K378" i="6"/>
  <c r="K374" i="6"/>
  <c r="K370" i="6"/>
  <c r="K366" i="6"/>
  <c r="K451" i="6"/>
  <c r="K447" i="6"/>
  <c r="K443" i="6"/>
  <c r="K439" i="6"/>
  <c r="K435" i="6"/>
  <c r="K431" i="6"/>
  <c r="K427" i="6"/>
  <c r="K423" i="6"/>
  <c r="K419" i="6"/>
  <c r="K415" i="6"/>
  <c r="K411" i="6"/>
  <c r="K407" i="6"/>
  <c r="K403" i="6"/>
  <c r="K399" i="6"/>
  <c r="K395" i="6"/>
  <c r="K391" i="6"/>
  <c r="K387" i="6"/>
  <c r="K383" i="6"/>
  <c r="K379" i="6"/>
  <c r="K375" i="6"/>
  <c r="K371" i="6"/>
  <c r="K367" i="6"/>
  <c r="K363" i="6"/>
  <c r="K359" i="6"/>
  <c r="K355" i="6"/>
  <c r="K448" i="6"/>
  <c r="K444" i="6"/>
  <c r="K440" i="6"/>
  <c r="K436" i="6"/>
  <c r="K432" i="6"/>
  <c r="K428" i="6"/>
  <c r="K424" i="6"/>
  <c r="K420" i="6"/>
  <c r="K416" i="6"/>
  <c r="K412" i="6"/>
  <c r="K408" i="6"/>
  <c r="K404" i="6"/>
  <c r="K400" i="6"/>
  <c r="K396" i="6"/>
  <c r="K392" i="6"/>
  <c r="K388" i="6"/>
  <c r="K384" i="6"/>
  <c r="K380" i="6"/>
  <c r="K376" i="6"/>
  <c r="K372" i="6"/>
  <c r="K368" i="6"/>
  <c r="K364" i="6"/>
  <c r="K360" i="6"/>
  <c r="K356" i="6"/>
  <c r="K352" i="6"/>
  <c r="K348" i="6"/>
  <c r="K344" i="6"/>
  <c r="K340" i="6"/>
  <c r="K336" i="6"/>
  <c r="K332" i="6"/>
  <c r="K328" i="6"/>
  <c r="K324" i="6"/>
  <c r="K353" i="6"/>
  <c r="K349" i="6"/>
  <c r="K345" i="6"/>
  <c r="K341" i="6"/>
  <c r="K337" i="6"/>
  <c r="K333" i="6"/>
  <c r="K329" i="6"/>
  <c r="K325" i="6"/>
  <c r="K362" i="6"/>
  <c r="K358" i="6"/>
  <c r="K350" i="6"/>
  <c r="K346" i="6"/>
  <c r="K342" i="6"/>
  <c r="K338" i="6"/>
  <c r="K334" i="6"/>
  <c r="K330" i="6"/>
  <c r="K326" i="6"/>
  <c r="K357" i="6"/>
  <c r="K354" i="6"/>
  <c r="K351" i="6"/>
  <c r="K347" i="6"/>
  <c r="K343" i="6"/>
  <c r="K339" i="6"/>
  <c r="K335" i="6"/>
  <c r="K331" i="6"/>
  <c r="K327" i="6"/>
  <c r="K323" i="6"/>
  <c r="AA599" i="6"/>
  <c r="AA595" i="6"/>
  <c r="AA591" i="6"/>
  <c r="AA587" i="6"/>
  <c r="AA583" i="6"/>
  <c r="AA579" i="6"/>
  <c r="AA575" i="6"/>
  <c r="AA571" i="6"/>
  <c r="AA567" i="6"/>
  <c r="AA563" i="6"/>
  <c r="AA559" i="6"/>
  <c r="AA555" i="6"/>
  <c r="AA600" i="6"/>
  <c r="AA596" i="6"/>
  <c r="AA592" i="6"/>
  <c r="AA588" i="6"/>
  <c r="AA584" i="6"/>
  <c r="AA580" i="6"/>
  <c r="AA576" i="6"/>
  <c r="AA572" i="6"/>
  <c r="AA568" i="6"/>
  <c r="AA564" i="6"/>
  <c r="AA560" i="6"/>
  <c r="AA601" i="6"/>
  <c r="AA597" i="6"/>
  <c r="AA593" i="6"/>
  <c r="AA589" i="6"/>
  <c r="AA585" i="6"/>
  <c r="AA581" i="6"/>
  <c r="AA577" i="6"/>
  <c r="AA573" i="6"/>
  <c r="AA569" i="6"/>
  <c r="AA565" i="6"/>
  <c r="AA561" i="6"/>
  <c r="AA557" i="6"/>
  <c r="AA553" i="6"/>
  <c r="AA602" i="6"/>
  <c r="AA598" i="6"/>
  <c r="AA594" i="6"/>
  <c r="AA590" i="6"/>
  <c r="AA586" i="6"/>
  <c r="AA582" i="6"/>
  <c r="AA578" i="6"/>
  <c r="AA574" i="6"/>
  <c r="AA570" i="6"/>
  <c r="AA566" i="6"/>
  <c r="AA562" i="6"/>
  <c r="AA558" i="6"/>
  <c r="AA554" i="6"/>
  <c r="AA550" i="6"/>
  <c r="AA548" i="6"/>
  <c r="AA544" i="6"/>
  <c r="AA540" i="6"/>
  <c r="AA536" i="6"/>
  <c r="AA532" i="6"/>
  <c r="AA528" i="6"/>
  <c r="AA524" i="6"/>
  <c r="AA520" i="6"/>
  <c r="AA516" i="6"/>
  <c r="AA512" i="6"/>
  <c r="AA508" i="6"/>
  <c r="AA504" i="6"/>
  <c r="AA500" i="6"/>
  <c r="AA496" i="6"/>
  <c r="AA492" i="6"/>
  <c r="AA488" i="6"/>
  <c r="AA484" i="6"/>
  <c r="AA480" i="6"/>
  <c r="AA476" i="6"/>
  <c r="AA472" i="6"/>
  <c r="AA468" i="6"/>
  <c r="AA464" i="6"/>
  <c r="AA549" i="6"/>
  <c r="AA545" i="6"/>
  <c r="AA541" i="6"/>
  <c r="AA537" i="6"/>
  <c r="AA533" i="6"/>
  <c r="AA529" i="6"/>
  <c r="AA525" i="6"/>
  <c r="AA521" i="6"/>
  <c r="AA517" i="6"/>
  <c r="AA513" i="6"/>
  <c r="AA509" i="6"/>
  <c r="AA505" i="6"/>
  <c r="AA501" i="6"/>
  <c r="AA497" i="6"/>
  <c r="AA493" i="6"/>
  <c r="AA489" i="6"/>
  <c r="AA485" i="6"/>
  <c r="AA481" i="6"/>
  <c r="AA477" i="6"/>
  <c r="AA473" i="6"/>
  <c r="AA469" i="6"/>
  <c r="AA465" i="6"/>
  <c r="AA461" i="6"/>
  <c r="AA457" i="6"/>
  <c r="AA556" i="6"/>
  <c r="AA546" i="6"/>
  <c r="AA542" i="6"/>
  <c r="AA538" i="6"/>
  <c r="AA534" i="6"/>
  <c r="AA530" i="6"/>
  <c r="AA526" i="6"/>
  <c r="AA522" i="6"/>
  <c r="AA518" i="6"/>
  <c r="AA514" i="6"/>
  <c r="AA510" i="6"/>
  <c r="AA506" i="6"/>
  <c r="AA502" i="6"/>
  <c r="AA498" i="6"/>
  <c r="AA494" i="6"/>
  <c r="AA490" i="6"/>
  <c r="AA486" i="6"/>
  <c r="AA482" i="6"/>
  <c r="AA478" i="6"/>
  <c r="AA474" i="6"/>
  <c r="AA470" i="6"/>
  <c r="AA466" i="6"/>
  <c r="AA462" i="6"/>
  <c r="AA458" i="6"/>
  <c r="AA454" i="6"/>
  <c r="AA552" i="6"/>
  <c r="AA551" i="6"/>
  <c r="AA547" i="6"/>
  <c r="AA543" i="6"/>
  <c r="AA539" i="6"/>
  <c r="AA535" i="6"/>
  <c r="AA531" i="6"/>
  <c r="AA527" i="6"/>
  <c r="AA523" i="6"/>
  <c r="AA519" i="6"/>
  <c r="AA515" i="6"/>
  <c r="AA511" i="6"/>
  <c r="AA507" i="6"/>
  <c r="AA503" i="6"/>
  <c r="AA499" i="6"/>
  <c r="AA495" i="6"/>
  <c r="AA491" i="6"/>
  <c r="AA487" i="6"/>
  <c r="AA483" i="6"/>
  <c r="AA479" i="6"/>
  <c r="AA475" i="6"/>
  <c r="AA471" i="6"/>
  <c r="AA467" i="6"/>
  <c r="AA463" i="6"/>
  <c r="AA459" i="6"/>
  <c r="AA455" i="6"/>
  <c r="AA456" i="6"/>
  <c r="AA449" i="6"/>
  <c r="AA445" i="6"/>
  <c r="AA441" i="6"/>
  <c r="AA437" i="6"/>
  <c r="AA433" i="6"/>
  <c r="AA429" i="6"/>
  <c r="AA425" i="6"/>
  <c r="AA421" i="6"/>
  <c r="AA417" i="6"/>
  <c r="AA413" i="6"/>
  <c r="AA409" i="6"/>
  <c r="AA405" i="6"/>
  <c r="AA401" i="6"/>
  <c r="AA397" i="6"/>
  <c r="AA393" i="6"/>
  <c r="AA389" i="6"/>
  <c r="AA385" i="6"/>
  <c r="AA381" i="6"/>
  <c r="AA377" i="6"/>
  <c r="AA373" i="6"/>
  <c r="AA369" i="6"/>
  <c r="AA365" i="6"/>
  <c r="AA361" i="6"/>
  <c r="AA460" i="6"/>
  <c r="AA453" i="6"/>
  <c r="AA452" i="6"/>
  <c r="AA450" i="6"/>
  <c r="AA446" i="6"/>
  <c r="AA442" i="6"/>
  <c r="AA438" i="6"/>
  <c r="AA434" i="6"/>
  <c r="AA430" i="6"/>
  <c r="AA426" i="6"/>
  <c r="AA422" i="6"/>
  <c r="AA418" i="6"/>
  <c r="AA414" i="6"/>
  <c r="AA410" i="6"/>
  <c r="AA406" i="6"/>
  <c r="AA402" i="6"/>
  <c r="AA398" i="6"/>
  <c r="AA394" i="6"/>
  <c r="AA390" i="6"/>
  <c r="AA386" i="6"/>
  <c r="AA382" i="6"/>
  <c r="AA378" i="6"/>
  <c r="AA374" i="6"/>
  <c r="AA370" i="6"/>
  <c r="AA366" i="6"/>
  <c r="AA451" i="6"/>
  <c r="AA447" i="6"/>
  <c r="AA443" i="6"/>
  <c r="AA439" i="6"/>
  <c r="AA435" i="6"/>
  <c r="AA431" i="6"/>
  <c r="AA427" i="6"/>
  <c r="AA423" i="6"/>
  <c r="AA419" i="6"/>
  <c r="AA415" i="6"/>
  <c r="AA411" i="6"/>
  <c r="AA407" i="6"/>
  <c r="AA403" i="6"/>
  <c r="AA399" i="6"/>
  <c r="AA395" i="6"/>
  <c r="AA391" i="6"/>
  <c r="AA387" i="6"/>
  <c r="AA383" i="6"/>
  <c r="AA379" i="6"/>
  <c r="AA375" i="6"/>
  <c r="AA371" i="6"/>
  <c r="AA367" i="6"/>
  <c r="AA363" i="6"/>
  <c r="AA359" i="6"/>
  <c r="AA355" i="6"/>
  <c r="AA448" i="6"/>
  <c r="AA444" i="6"/>
  <c r="AA440" i="6"/>
  <c r="AA436" i="6"/>
  <c r="AA432" i="6"/>
  <c r="AA428" i="6"/>
  <c r="AA424" i="6"/>
  <c r="AA420" i="6"/>
  <c r="AA416" i="6"/>
  <c r="AA412" i="6"/>
  <c r="AA408" i="6"/>
  <c r="AA404" i="6"/>
  <c r="AA400" i="6"/>
  <c r="AA396" i="6"/>
  <c r="AA392" i="6"/>
  <c r="AA388" i="6"/>
  <c r="AA384" i="6"/>
  <c r="AA380" i="6"/>
  <c r="AA376" i="6"/>
  <c r="AA372" i="6"/>
  <c r="AA368" i="6"/>
  <c r="AA364" i="6"/>
  <c r="AA360" i="6"/>
  <c r="AA356" i="6"/>
  <c r="AA352" i="6"/>
  <c r="AA348" i="6"/>
  <c r="AA344" i="6"/>
  <c r="AA340" i="6"/>
  <c r="AA336" i="6"/>
  <c r="AA332" i="6"/>
  <c r="AA328" i="6"/>
  <c r="AA324" i="6"/>
  <c r="AA353" i="6"/>
  <c r="AA349" i="6"/>
  <c r="AA345" i="6"/>
  <c r="AA341" i="6"/>
  <c r="AA337" i="6"/>
  <c r="AA333" i="6"/>
  <c r="AA329" i="6"/>
  <c r="AA325" i="6"/>
  <c r="AA362" i="6"/>
  <c r="AA358" i="6"/>
  <c r="AA350" i="6"/>
  <c r="AA346" i="6"/>
  <c r="AA342" i="6"/>
  <c r="AA338" i="6"/>
  <c r="AA334" i="6"/>
  <c r="AA330" i="6"/>
  <c r="AA326" i="6"/>
  <c r="AA357" i="6"/>
  <c r="AA354" i="6"/>
  <c r="AA351" i="6"/>
  <c r="AA347" i="6"/>
  <c r="AA343" i="6"/>
  <c r="AA339" i="6"/>
  <c r="AA335" i="6"/>
  <c r="AA331" i="6"/>
  <c r="AA327" i="6"/>
  <c r="AA323" i="6"/>
  <c r="H600" i="6"/>
  <c r="H596" i="6"/>
  <c r="H592" i="6"/>
  <c r="H588" i="6"/>
  <c r="H584" i="6"/>
  <c r="H580" i="6"/>
  <c r="H576" i="6"/>
  <c r="H572" i="6"/>
  <c r="H568" i="6"/>
  <c r="H564" i="6"/>
  <c r="H560" i="6"/>
  <c r="H556" i="6"/>
  <c r="H601" i="6"/>
  <c r="H597" i="6"/>
  <c r="H593" i="6"/>
  <c r="H589" i="6"/>
  <c r="H585" i="6"/>
  <c r="H581" i="6"/>
  <c r="H577" i="6"/>
  <c r="H573" i="6"/>
  <c r="H569" i="6"/>
  <c r="H565" i="6"/>
  <c r="H561" i="6"/>
  <c r="H602" i="6"/>
  <c r="H598" i="6"/>
  <c r="H594" i="6"/>
  <c r="H590" i="6"/>
  <c r="H586" i="6"/>
  <c r="H582" i="6"/>
  <c r="H578" i="6"/>
  <c r="H574" i="6"/>
  <c r="H570" i="6"/>
  <c r="H566" i="6"/>
  <c r="H562" i="6"/>
  <c r="H558" i="6"/>
  <c r="H554" i="6"/>
  <c r="H599" i="6"/>
  <c r="H595" i="6"/>
  <c r="H591" i="6"/>
  <c r="H587" i="6"/>
  <c r="H583" i="6"/>
  <c r="H579" i="6"/>
  <c r="H575" i="6"/>
  <c r="H571" i="6"/>
  <c r="H567" i="6"/>
  <c r="H563" i="6"/>
  <c r="H559" i="6"/>
  <c r="H555" i="6"/>
  <c r="H551" i="6"/>
  <c r="H557" i="6"/>
  <c r="H549" i="6"/>
  <c r="H545" i="6"/>
  <c r="H541" i="6"/>
  <c r="H537" i="6"/>
  <c r="H533" i="6"/>
  <c r="H529" i="6"/>
  <c r="H525" i="6"/>
  <c r="H521" i="6"/>
  <c r="H517" i="6"/>
  <c r="H513" i="6"/>
  <c r="H509" i="6"/>
  <c r="H505" i="6"/>
  <c r="H501" i="6"/>
  <c r="H497" i="6"/>
  <c r="H493" i="6"/>
  <c r="H489" i="6"/>
  <c r="H485" i="6"/>
  <c r="H481" i="6"/>
  <c r="H477" i="6"/>
  <c r="H473" i="6"/>
  <c r="H469" i="6"/>
  <c r="H465" i="6"/>
  <c r="H552" i="6"/>
  <c r="H550" i="6"/>
  <c r="H546" i="6"/>
  <c r="H542" i="6"/>
  <c r="H538" i="6"/>
  <c r="H534" i="6"/>
  <c r="H530" i="6"/>
  <c r="H526" i="6"/>
  <c r="H522" i="6"/>
  <c r="H518" i="6"/>
  <c r="H514" i="6"/>
  <c r="H510" i="6"/>
  <c r="H506" i="6"/>
  <c r="H502" i="6"/>
  <c r="H498" i="6"/>
  <c r="H494" i="6"/>
  <c r="H490" i="6"/>
  <c r="H486" i="6"/>
  <c r="H482" i="6"/>
  <c r="H478" i="6"/>
  <c r="H474" i="6"/>
  <c r="H470" i="6"/>
  <c r="H466" i="6"/>
  <c r="H462" i="6"/>
  <c r="H458" i="6"/>
  <c r="H454" i="6"/>
  <c r="H553" i="6"/>
  <c r="H547" i="6"/>
  <c r="H543" i="6"/>
  <c r="H539" i="6"/>
  <c r="H535" i="6"/>
  <c r="H531" i="6"/>
  <c r="H527" i="6"/>
  <c r="H523" i="6"/>
  <c r="H519" i="6"/>
  <c r="H515" i="6"/>
  <c r="H511" i="6"/>
  <c r="H507" i="6"/>
  <c r="H503" i="6"/>
  <c r="H499" i="6"/>
  <c r="H495" i="6"/>
  <c r="H491" i="6"/>
  <c r="H487" i="6"/>
  <c r="H483" i="6"/>
  <c r="H479" i="6"/>
  <c r="H475" i="6"/>
  <c r="H471" i="6"/>
  <c r="H467" i="6"/>
  <c r="H463" i="6"/>
  <c r="H459" i="6"/>
  <c r="H455" i="6"/>
  <c r="H548" i="6"/>
  <c r="H544" i="6"/>
  <c r="H540" i="6"/>
  <c r="H536" i="6"/>
  <c r="H532" i="6"/>
  <c r="H528" i="6"/>
  <c r="H524" i="6"/>
  <c r="H520" i="6"/>
  <c r="H516" i="6"/>
  <c r="H512" i="6"/>
  <c r="H508" i="6"/>
  <c r="H504" i="6"/>
  <c r="H500" i="6"/>
  <c r="H496" i="6"/>
  <c r="H492" i="6"/>
  <c r="H488" i="6"/>
  <c r="H484" i="6"/>
  <c r="H480" i="6"/>
  <c r="H476" i="6"/>
  <c r="H472" i="6"/>
  <c r="H468" i="6"/>
  <c r="H464" i="6"/>
  <c r="H460" i="6"/>
  <c r="H456" i="6"/>
  <c r="H452" i="6"/>
  <c r="H450" i="6"/>
  <c r="H446" i="6"/>
  <c r="H442" i="6"/>
  <c r="H438" i="6"/>
  <c r="H434" i="6"/>
  <c r="H430" i="6"/>
  <c r="H426" i="6"/>
  <c r="H422" i="6"/>
  <c r="H418" i="6"/>
  <c r="H414" i="6"/>
  <c r="H410" i="6"/>
  <c r="H406" i="6"/>
  <c r="H402" i="6"/>
  <c r="H398" i="6"/>
  <c r="H394" i="6"/>
  <c r="H390" i="6"/>
  <c r="H386" i="6"/>
  <c r="H382" i="6"/>
  <c r="H378" i="6"/>
  <c r="H374" i="6"/>
  <c r="H370" i="6"/>
  <c r="H366" i="6"/>
  <c r="H362" i="6"/>
  <c r="H451" i="6"/>
  <c r="H447" i="6"/>
  <c r="H443" i="6"/>
  <c r="H439" i="6"/>
  <c r="H435" i="6"/>
  <c r="H431" i="6"/>
  <c r="H427" i="6"/>
  <c r="H423" i="6"/>
  <c r="H419" i="6"/>
  <c r="H415" i="6"/>
  <c r="H411" i="6"/>
  <c r="H407" i="6"/>
  <c r="H403" i="6"/>
  <c r="H399" i="6"/>
  <c r="H395" i="6"/>
  <c r="H391" i="6"/>
  <c r="H387" i="6"/>
  <c r="H383" i="6"/>
  <c r="H379" i="6"/>
  <c r="H375" i="6"/>
  <c r="H371" i="6"/>
  <c r="H367" i="6"/>
  <c r="H363" i="6"/>
  <c r="H457" i="6"/>
  <c r="H448" i="6"/>
  <c r="H444" i="6"/>
  <c r="H440" i="6"/>
  <c r="H436" i="6"/>
  <c r="H432" i="6"/>
  <c r="H428" i="6"/>
  <c r="H424" i="6"/>
  <c r="H420" i="6"/>
  <c r="H416" i="6"/>
  <c r="H412" i="6"/>
  <c r="H408" i="6"/>
  <c r="H404" i="6"/>
  <c r="H400" i="6"/>
  <c r="H396" i="6"/>
  <c r="H392" i="6"/>
  <c r="H388" i="6"/>
  <c r="H384" i="6"/>
  <c r="H380" i="6"/>
  <c r="H376" i="6"/>
  <c r="H372" i="6"/>
  <c r="H368" i="6"/>
  <c r="H364" i="6"/>
  <c r="H360" i="6"/>
  <c r="H356" i="6"/>
  <c r="H461" i="6"/>
  <c r="H453" i="6"/>
  <c r="H449" i="6"/>
  <c r="H445" i="6"/>
  <c r="H441" i="6"/>
  <c r="H437" i="6"/>
  <c r="H433" i="6"/>
  <c r="H429" i="6"/>
  <c r="H425" i="6"/>
  <c r="H421" i="6"/>
  <c r="H417" i="6"/>
  <c r="H413" i="6"/>
  <c r="H409" i="6"/>
  <c r="H405" i="6"/>
  <c r="H401" i="6"/>
  <c r="H397" i="6"/>
  <c r="H393" i="6"/>
  <c r="H389" i="6"/>
  <c r="H385" i="6"/>
  <c r="H381" i="6"/>
  <c r="H377" i="6"/>
  <c r="H373" i="6"/>
  <c r="H369" i="6"/>
  <c r="H365" i="6"/>
  <c r="H361" i="6"/>
  <c r="H357" i="6"/>
  <c r="H355" i="6"/>
  <c r="H353" i="6"/>
  <c r="H349" i="6"/>
  <c r="H345" i="6"/>
  <c r="H341" i="6"/>
  <c r="H337" i="6"/>
  <c r="H333" i="6"/>
  <c r="H329" i="6"/>
  <c r="H325" i="6"/>
  <c r="H354" i="6"/>
  <c r="H350" i="6"/>
  <c r="H346" i="6"/>
  <c r="H342" i="6"/>
  <c r="H338" i="6"/>
  <c r="H334" i="6"/>
  <c r="H330" i="6"/>
  <c r="H326" i="6"/>
  <c r="H351" i="6"/>
  <c r="H347" i="6"/>
  <c r="H343" i="6"/>
  <c r="H339" i="6"/>
  <c r="H335" i="6"/>
  <c r="H331" i="6"/>
  <c r="H327" i="6"/>
  <c r="H323" i="6"/>
  <c r="H359" i="6"/>
  <c r="H358" i="6"/>
  <c r="H352" i="6"/>
  <c r="H348" i="6"/>
  <c r="H344" i="6"/>
  <c r="H340" i="6"/>
  <c r="H336" i="6"/>
  <c r="H332" i="6"/>
  <c r="H328" i="6"/>
  <c r="H324" i="6"/>
  <c r="X600" i="6"/>
  <c r="X596" i="6"/>
  <c r="X592" i="6"/>
  <c r="X588" i="6"/>
  <c r="X584" i="6"/>
  <c r="X580" i="6"/>
  <c r="X576" i="6"/>
  <c r="X572" i="6"/>
  <c r="X568" i="6"/>
  <c r="X564" i="6"/>
  <c r="X560" i="6"/>
  <c r="X556" i="6"/>
  <c r="X601" i="6"/>
  <c r="X597" i="6"/>
  <c r="X593" i="6"/>
  <c r="X589" i="6"/>
  <c r="X585" i="6"/>
  <c r="X581" i="6"/>
  <c r="X577" i="6"/>
  <c r="X573" i="6"/>
  <c r="X569" i="6"/>
  <c r="X565" i="6"/>
  <c r="X561" i="6"/>
  <c r="X557" i="6"/>
  <c r="X602" i="6"/>
  <c r="X598" i="6"/>
  <c r="X594" i="6"/>
  <c r="X590" i="6"/>
  <c r="X586" i="6"/>
  <c r="X582" i="6"/>
  <c r="X578" i="6"/>
  <c r="X574" i="6"/>
  <c r="X570" i="6"/>
  <c r="X566" i="6"/>
  <c r="X562" i="6"/>
  <c r="X558" i="6"/>
  <c r="X554" i="6"/>
  <c r="X599" i="6"/>
  <c r="X595" i="6"/>
  <c r="X591" i="6"/>
  <c r="X587" i="6"/>
  <c r="X583" i="6"/>
  <c r="X579" i="6"/>
  <c r="X575" i="6"/>
  <c r="X571" i="6"/>
  <c r="X567" i="6"/>
  <c r="X563" i="6"/>
  <c r="X559" i="6"/>
  <c r="X555" i="6"/>
  <c r="X551" i="6"/>
  <c r="X549" i="6"/>
  <c r="X545" i="6"/>
  <c r="X541" i="6"/>
  <c r="X537" i="6"/>
  <c r="X533" i="6"/>
  <c r="X529" i="6"/>
  <c r="X525" i="6"/>
  <c r="X521" i="6"/>
  <c r="X517" i="6"/>
  <c r="X513" i="6"/>
  <c r="X509" i="6"/>
  <c r="X505" i="6"/>
  <c r="X501" i="6"/>
  <c r="X497" i="6"/>
  <c r="X493" i="6"/>
  <c r="X489" i="6"/>
  <c r="X485" i="6"/>
  <c r="X481" i="6"/>
  <c r="X477" i="6"/>
  <c r="X473" i="6"/>
  <c r="X469" i="6"/>
  <c r="X465" i="6"/>
  <c r="X552" i="6"/>
  <c r="X546" i="6"/>
  <c r="X542" i="6"/>
  <c r="X538" i="6"/>
  <c r="X534" i="6"/>
  <c r="X530" i="6"/>
  <c r="X526" i="6"/>
  <c r="X522" i="6"/>
  <c r="X518" i="6"/>
  <c r="X514" i="6"/>
  <c r="X510" i="6"/>
  <c r="X506" i="6"/>
  <c r="X502" i="6"/>
  <c r="X498" i="6"/>
  <c r="X494" i="6"/>
  <c r="X490" i="6"/>
  <c r="X486" i="6"/>
  <c r="X482" i="6"/>
  <c r="X478" i="6"/>
  <c r="X474" i="6"/>
  <c r="X470" i="6"/>
  <c r="X466" i="6"/>
  <c r="X462" i="6"/>
  <c r="X458" i="6"/>
  <c r="X454" i="6"/>
  <c r="X553" i="6"/>
  <c r="X550" i="6"/>
  <c r="X547" i="6"/>
  <c r="X543" i="6"/>
  <c r="X539" i="6"/>
  <c r="X535" i="6"/>
  <c r="X531" i="6"/>
  <c r="X527" i="6"/>
  <c r="X523" i="6"/>
  <c r="X519" i="6"/>
  <c r="X515" i="6"/>
  <c r="X511" i="6"/>
  <c r="X507" i="6"/>
  <c r="X503" i="6"/>
  <c r="X499" i="6"/>
  <c r="X495" i="6"/>
  <c r="X491" i="6"/>
  <c r="X487" i="6"/>
  <c r="X483" i="6"/>
  <c r="X479" i="6"/>
  <c r="X475" i="6"/>
  <c r="X471" i="6"/>
  <c r="X467" i="6"/>
  <c r="X463" i="6"/>
  <c r="X459" i="6"/>
  <c r="X455" i="6"/>
  <c r="X548" i="6"/>
  <c r="X544" i="6"/>
  <c r="X540" i="6"/>
  <c r="X536" i="6"/>
  <c r="X532" i="6"/>
  <c r="X528" i="6"/>
  <c r="X524" i="6"/>
  <c r="X520" i="6"/>
  <c r="X516" i="6"/>
  <c r="X512" i="6"/>
  <c r="X508" i="6"/>
  <c r="X504" i="6"/>
  <c r="X500" i="6"/>
  <c r="X496" i="6"/>
  <c r="X492" i="6"/>
  <c r="X488" i="6"/>
  <c r="X484" i="6"/>
  <c r="X480" i="6"/>
  <c r="X476" i="6"/>
  <c r="X472" i="6"/>
  <c r="X468" i="6"/>
  <c r="X464" i="6"/>
  <c r="X460" i="6"/>
  <c r="X456" i="6"/>
  <c r="X452" i="6"/>
  <c r="X450" i="6"/>
  <c r="X446" i="6"/>
  <c r="X442" i="6"/>
  <c r="X438" i="6"/>
  <c r="X434" i="6"/>
  <c r="X430" i="6"/>
  <c r="X426" i="6"/>
  <c r="X422" i="6"/>
  <c r="X418" i="6"/>
  <c r="X414" i="6"/>
  <c r="X410" i="6"/>
  <c r="X406" i="6"/>
  <c r="X402" i="6"/>
  <c r="X398" i="6"/>
  <c r="X394" i="6"/>
  <c r="X390" i="6"/>
  <c r="X386" i="6"/>
  <c r="X382" i="6"/>
  <c r="X378" i="6"/>
  <c r="X374" i="6"/>
  <c r="X370" i="6"/>
  <c r="X366" i="6"/>
  <c r="X362" i="6"/>
  <c r="X451" i="6"/>
  <c r="X447" i="6"/>
  <c r="X443" i="6"/>
  <c r="X439" i="6"/>
  <c r="X435" i="6"/>
  <c r="X431" i="6"/>
  <c r="X427" i="6"/>
  <c r="X423" i="6"/>
  <c r="X419" i="6"/>
  <c r="X415" i="6"/>
  <c r="X411" i="6"/>
  <c r="X407" i="6"/>
  <c r="X403" i="6"/>
  <c r="X399" i="6"/>
  <c r="X395" i="6"/>
  <c r="X391" i="6"/>
  <c r="X387" i="6"/>
  <c r="X383" i="6"/>
  <c r="X379" i="6"/>
  <c r="X375" i="6"/>
  <c r="X371" i="6"/>
  <c r="X367" i="6"/>
  <c r="X363" i="6"/>
  <c r="X457" i="6"/>
  <c r="X448" i="6"/>
  <c r="X444" i="6"/>
  <c r="X440" i="6"/>
  <c r="X436" i="6"/>
  <c r="X432" i="6"/>
  <c r="X428" i="6"/>
  <c r="X424" i="6"/>
  <c r="X420" i="6"/>
  <c r="X416" i="6"/>
  <c r="X412" i="6"/>
  <c r="X408" i="6"/>
  <c r="X404" i="6"/>
  <c r="X400" i="6"/>
  <c r="X396" i="6"/>
  <c r="X392" i="6"/>
  <c r="X388" i="6"/>
  <c r="X384" i="6"/>
  <c r="X380" i="6"/>
  <c r="X376" i="6"/>
  <c r="X372" i="6"/>
  <c r="X368" i="6"/>
  <c r="X364" i="6"/>
  <c r="X360" i="6"/>
  <c r="X356" i="6"/>
  <c r="X461" i="6"/>
  <c r="X453" i="6"/>
  <c r="X449" i="6"/>
  <c r="X445" i="6"/>
  <c r="X441" i="6"/>
  <c r="X437" i="6"/>
  <c r="X433" i="6"/>
  <c r="X429" i="6"/>
  <c r="X425" i="6"/>
  <c r="X421" i="6"/>
  <c r="X417" i="6"/>
  <c r="X413" i="6"/>
  <c r="X409" i="6"/>
  <c r="X405" i="6"/>
  <c r="X401" i="6"/>
  <c r="X397" i="6"/>
  <c r="X393" i="6"/>
  <c r="X389" i="6"/>
  <c r="X385" i="6"/>
  <c r="X381" i="6"/>
  <c r="X377" i="6"/>
  <c r="X373" i="6"/>
  <c r="X369" i="6"/>
  <c r="X365" i="6"/>
  <c r="X361" i="6"/>
  <c r="X357" i="6"/>
  <c r="X355" i="6"/>
  <c r="X353" i="6"/>
  <c r="X349" i="6"/>
  <c r="X345" i="6"/>
  <c r="X341" i="6"/>
  <c r="X337" i="6"/>
  <c r="X333" i="6"/>
  <c r="X329" i="6"/>
  <c r="X325" i="6"/>
  <c r="X354" i="6"/>
  <c r="X350" i="6"/>
  <c r="X346" i="6"/>
  <c r="X342" i="6"/>
  <c r="X338" i="6"/>
  <c r="X334" i="6"/>
  <c r="X330" i="6"/>
  <c r="X326" i="6"/>
  <c r="X351" i="6"/>
  <c r="X347" i="6"/>
  <c r="X343" i="6"/>
  <c r="X339" i="6"/>
  <c r="X335" i="6"/>
  <c r="X331" i="6"/>
  <c r="X327" i="6"/>
  <c r="X323" i="6"/>
  <c r="X359" i="6"/>
  <c r="X358" i="6"/>
  <c r="X352" i="6"/>
  <c r="X348" i="6"/>
  <c r="X344" i="6"/>
  <c r="X340" i="6"/>
  <c r="X336" i="6"/>
  <c r="X332" i="6"/>
  <c r="X328" i="6"/>
  <c r="X324" i="6"/>
  <c r="E601" i="6"/>
  <c r="E597" i="6"/>
  <c r="E593" i="6"/>
  <c r="E589" i="6"/>
  <c r="E585" i="6"/>
  <c r="E581" i="6"/>
  <c r="E577" i="6"/>
  <c r="E573" i="6"/>
  <c r="E569" i="6"/>
  <c r="E565" i="6"/>
  <c r="E561" i="6"/>
  <c r="E557" i="6"/>
  <c r="E602" i="6"/>
  <c r="E598" i="6"/>
  <c r="E594" i="6"/>
  <c r="E590" i="6"/>
  <c r="E586" i="6"/>
  <c r="E582" i="6"/>
  <c r="E578" i="6"/>
  <c r="E574" i="6"/>
  <c r="E570" i="6"/>
  <c r="E566" i="6"/>
  <c r="E562" i="6"/>
  <c r="E558" i="6"/>
  <c r="E599" i="6"/>
  <c r="E595" i="6"/>
  <c r="E591" i="6"/>
  <c r="E587" i="6"/>
  <c r="E583" i="6"/>
  <c r="E579" i="6"/>
  <c r="E575" i="6"/>
  <c r="E571" i="6"/>
  <c r="E567" i="6"/>
  <c r="E563" i="6"/>
  <c r="E559" i="6"/>
  <c r="E555" i="6"/>
  <c r="E600" i="6"/>
  <c r="E596" i="6"/>
  <c r="E592" i="6"/>
  <c r="E588" i="6"/>
  <c r="E584" i="6"/>
  <c r="E580" i="6"/>
  <c r="E576" i="6"/>
  <c r="E572" i="6"/>
  <c r="E568" i="6"/>
  <c r="E564" i="6"/>
  <c r="E560" i="6"/>
  <c r="E556" i="6"/>
  <c r="E552" i="6"/>
  <c r="E551" i="6"/>
  <c r="E550" i="6"/>
  <c r="E546" i="6"/>
  <c r="E542" i="6"/>
  <c r="E538" i="6"/>
  <c r="E534" i="6"/>
  <c r="E530" i="6"/>
  <c r="E526" i="6"/>
  <c r="E522" i="6"/>
  <c r="E518" i="6"/>
  <c r="E514" i="6"/>
  <c r="E510" i="6"/>
  <c r="E506" i="6"/>
  <c r="E502" i="6"/>
  <c r="E498" i="6"/>
  <c r="E494" i="6"/>
  <c r="E490" i="6"/>
  <c r="E486" i="6"/>
  <c r="E482" i="6"/>
  <c r="E478" i="6"/>
  <c r="E474" i="6"/>
  <c r="E470" i="6"/>
  <c r="E466" i="6"/>
  <c r="E547" i="6"/>
  <c r="E543" i="6"/>
  <c r="E539" i="6"/>
  <c r="E535" i="6"/>
  <c r="E531" i="6"/>
  <c r="E527" i="6"/>
  <c r="E523" i="6"/>
  <c r="E519" i="6"/>
  <c r="E515" i="6"/>
  <c r="E511" i="6"/>
  <c r="E507" i="6"/>
  <c r="E503" i="6"/>
  <c r="E499" i="6"/>
  <c r="E495" i="6"/>
  <c r="E491" i="6"/>
  <c r="E487" i="6"/>
  <c r="E483" i="6"/>
  <c r="E479" i="6"/>
  <c r="E475" i="6"/>
  <c r="E471" i="6"/>
  <c r="E467" i="6"/>
  <c r="E463" i="6"/>
  <c r="E459" i="6"/>
  <c r="E455" i="6"/>
  <c r="E554" i="6"/>
  <c r="E548" i="6"/>
  <c r="E544" i="6"/>
  <c r="E540" i="6"/>
  <c r="E536" i="6"/>
  <c r="E532" i="6"/>
  <c r="E528" i="6"/>
  <c r="E524" i="6"/>
  <c r="E520" i="6"/>
  <c r="E516" i="6"/>
  <c r="E512" i="6"/>
  <c r="E508" i="6"/>
  <c r="E504" i="6"/>
  <c r="E500" i="6"/>
  <c r="E496" i="6"/>
  <c r="E492" i="6"/>
  <c r="E488" i="6"/>
  <c r="E484" i="6"/>
  <c r="E480" i="6"/>
  <c r="E476" i="6"/>
  <c r="E472" i="6"/>
  <c r="E468" i="6"/>
  <c r="E464" i="6"/>
  <c r="E460" i="6"/>
  <c r="E456" i="6"/>
  <c r="E553" i="6"/>
  <c r="E549" i="6"/>
  <c r="E545" i="6"/>
  <c r="E541" i="6"/>
  <c r="E537" i="6"/>
  <c r="E533" i="6"/>
  <c r="E529" i="6"/>
  <c r="E525" i="6"/>
  <c r="E521" i="6"/>
  <c r="E517" i="6"/>
  <c r="E513" i="6"/>
  <c r="E509" i="6"/>
  <c r="E505" i="6"/>
  <c r="E501" i="6"/>
  <c r="E497" i="6"/>
  <c r="E493" i="6"/>
  <c r="E489" i="6"/>
  <c r="E485" i="6"/>
  <c r="E481" i="6"/>
  <c r="E477" i="6"/>
  <c r="E473" i="6"/>
  <c r="E469" i="6"/>
  <c r="E465" i="6"/>
  <c r="E461" i="6"/>
  <c r="E457" i="6"/>
  <c r="E453" i="6"/>
  <c r="E458" i="6"/>
  <c r="E451" i="6"/>
  <c r="E447" i="6"/>
  <c r="E443" i="6"/>
  <c r="E439" i="6"/>
  <c r="E435" i="6"/>
  <c r="E431" i="6"/>
  <c r="E427" i="6"/>
  <c r="E423" i="6"/>
  <c r="E419" i="6"/>
  <c r="E415" i="6"/>
  <c r="E411" i="6"/>
  <c r="E407" i="6"/>
  <c r="E403" i="6"/>
  <c r="E399" i="6"/>
  <c r="E395" i="6"/>
  <c r="E391" i="6"/>
  <c r="E387" i="6"/>
  <c r="E383" i="6"/>
  <c r="E379" i="6"/>
  <c r="E375" i="6"/>
  <c r="E371" i="6"/>
  <c r="E367" i="6"/>
  <c r="E363" i="6"/>
  <c r="E359" i="6"/>
  <c r="E462" i="6"/>
  <c r="E448" i="6"/>
  <c r="E444" i="6"/>
  <c r="E440" i="6"/>
  <c r="E436" i="6"/>
  <c r="E432" i="6"/>
  <c r="E428" i="6"/>
  <c r="E424" i="6"/>
  <c r="E420" i="6"/>
  <c r="E416" i="6"/>
  <c r="E412" i="6"/>
  <c r="E408" i="6"/>
  <c r="E404" i="6"/>
  <c r="E400" i="6"/>
  <c r="E396" i="6"/>
  <c r="E392" i="6"/>
  <c r="E388" i="6"/>
  <c r="E384" i="6"/>
  <c r="E380" i="6"/>
  <c r="E376" i="6"/>
  <c r="E372" i="6"/>
  <c r="E368" i="6"/>
  <c r="E364" i="6"/>
  <c r="E452" i="6"/>
  <c r="E449" i="6"/>
  <c r="E445" i="6"/>
  <c r="E441" i="6"/>
  <c r="E437" i="6"/>
  <c r="E433" i="6"/>
  <c r="E429" i="6"/>
  <c r="E425" i="6"/>
  <c r="E421" i="6"/>
  <c r="E417" i="6"/>
  <c r="E413" i="6"/>
  <c r="E409" i="6"/>
  <c r="E405" i="6"/>
  <c r="E401" i="6"/>
  <c r="E397" i="6"/>
  <c r="E393" i="6"/>
  <c r="E389" i="6"/>
  <c r="E385" i="6"/>
  <c r="E381" i="6"/>
  <c r="E377" i="6"/>
  <c r="E373" i="6"/>
  <c r="E369" i="6"/>
  <c r="E365" i="6"/>
  <c r="E361" i="6"/>
  <c r="E357" i="6"/>
  <c r="E454" i="6"/>
  <c r="E450" i="6"/>
  <c r="E446" i="6"/>
  <c r="E442" i="6"/>
  <c r="E438" i="6"/>
  <c r="E434" i="6"/>
  <c r="E430" i="6"/>
  <c r="E426" i="6"/>
  <c r="E422" i="6"/>
  <c r="E418" i="6"/>
  <c r="E414" i="6"/>
  <c r="E410" i="6"/>
  <c r="E406" i="6"/>
  <c r="E402" i="6"/>
  <c r="E398" i="6"/>
  <c r="E394" i="6"/>
  <c r="E390" i="6"/>
  <c r="E386" i="6"/>
  <c r="E382" i="6"/>
  <c r="E378" i="6"/>
  <c r="E374" i="6"/>
  <c r="E370" i="6"/>
  <c r="E366" i="6"/>
  <c r="E362" i="6"/>
  <c r="E358" i="6"/>
  <c r="E356" i="6"/>
  <c r="E350" i="6"/>
  <c r="E346" i="6"/>
  <c r="E342" i="6"/>
  <c r="E338" i="6"/>
  <c r="E334" i="6"/>
  <c r="E330" i="6"/>
  <c r="E326" i="6"/>
  <c r="E360" i="6"/>
  <c r="E355" i="6"/>
  <c r="E351" i="6"/>
  <c r="E347" i="6"/>
  <c r="E343" i="6"/>
  <c r="E339" i="6"/>
  <c r="E335" i="6"/>
  <c r="E331" i="6"/>
  <c r="E327" i="6"/>
  <c r="E323" i="6"/>
  <c r="E352" i="6"/>
  <c r="E348" i="6"/>
  <c r="E344" i="6"/>
  <c r="E340" i="6"/>
  <c r="E336" i="6"/>
  <c r="E332" i="6"/>
  <c r="E328" i="6"/>
  <c r="E324" i="6"/>
  <c r="E354" i="6"/>
  <c r="E353" i="6"/>
  <c r="E349" i="6"/>
  <c r="E345" i="6"/>
  <c r="E341" i="6"/>
  <c r="E337" i="6"/>
  <c r="E333" i="6"/>
  <c r="E329" i="6"/>
  <c r="E325" i="6"/>
  <c r="U601" i="6"/>
  <c r="U597" i="6"/>
  <c r="U593" i="6"/>
  <c r="U589" i="6"/>
  <c r="U585" i="6"/>
  <c r="U581" i="6"/>
  <c r="U577" i="6"/>
  <c r="U573" i="6"/>
  <c r="U569" i="6"/>
  <c r="U565" i="6"/>
  <c r="U561" i="6"/>
  <c r="U557" i="6"/>
  <c r="U602" i="6"/>
  <c r="U598" i="6"/>
  <c r="U594" i="6"/>
  <c r="U590" i="6"/>
  <c r="U586" i="6"/>
  <c r="U582" i="6"/>
  <c r="U578" i="6"/>
  <c r="U574" i="6"/>
  <c r="U570" i="6"/>
  <c r="U566" i="6"/>
  <c r="U562" i="6"/>
  <c r="U558" i="6"/>
  <c r="U599" i="6"/>
  <c r="U595" i="6"/>
  <c r="U591" i="6"/>
  <c r="U587" i="6"/>
  <c r="U583" i="6"/>
  <c r="U579" i="6"/>
  <c r="U575" i="6"/>
  <c r="U571" i="6"/>
  <c r="U567" i="6"/>
  <c r="U563" i="6"/>
  <c r="U559" i="6"/>
  <c r="U555" i="6"/>
  <c r="U600" i="6"/>
  <c r="U596" i="6"/>
  <c r="U592" i="6"/>
  <c r="U588" i="6"/>
  <c r="U584" i="6"/>
  <c r="U580" i="6"/>
  <c r="U576" i="6"/>
  <c r="U572" i="6"/>
  <c r="U568" i="6"/>
  <c r="U564" i="6"/>
  <c r="U560" i="6"/>
  <c r="U556" i="6"/>
  <c r="U552" i="6"/>
  <c r="U551" i="6"/>
  <c r="U550" i="6"/>
  <c r="U546" i="6"/>
  <c r="U542" i="6"/>
  <c r="U538" i="6"/>
  <c r="U534" i="6"/>
  <c r="U530" i="6"/>
  <c r="U526" i="6"/>
  <c r="U522" i="6"/>
  <c r="U518" i="6"/>
  <c r="U514" i="6"/>
  <c r="U510" i="6"/>
  <c r="U506" i="6"/>
  <c r="U502" i="6"/>
  <c r="U498" i="6"/>
  <c r="U494" i="6"/>
  <c r="U490" i="6"/>
  <c r="U486" i="6"/>
  <c r="U482" i="6"/>
  <c r="U478" i="6"/>
  <c r="U474" i="6"/>
  <c r="U470" i="6"/>
  <c r="U466" i="6"/>
  <c r="U547" i="6"/>
  <c r="U543" i="6"/>
  <c r="U539" i="6"/>
  <c r="U535" i="6"/>
  <c r="U531" i="6"/>
  <c r="U527" i="6"/>
  <c r="U523" i="6"/>
  <c r="U519" i="6"/>
  <c r="U515" i="6"/>
  <c r="U511" i="6"/>
  <c r="U507" i="6"/>
  <c r="U503" i="6"/>
  <c r="U499" i="6"/>
  <c r="U495" i="6"/>
  <c r="U491" i="6"/>
  <c r="U487" i="6"/>
  <c r="U483" i="6"/>
  <c r="U479" i="6"/>
  <c r="U475" i="6"/>
  <c r="U471" i="6"/>
  <c r="U467" i="6"/>
  <c r="U463" i="6"/>
  <c r="U459" i="6"/>
  <c r="U455" i="6"/>
  <c r="U554" i="6"/>
  <c r="U548" i="6"/>
  <c r="U544" i="6"/>
  <c r="U540" i="6"/>
  <c r="U536" i="6"/>
  <c r="U532" i="6"/>
  <c r="U528" i="6"/>
  <c r="U524" i="6"/>
  <c r="U520" i="6"/>
  <c r="U516" i="6"/>
  <c r="U512" i="6"/>
  <c r="U508" i="6"/>
  <c r="U504" i="6"/>
  <c r="U500" i="6"/>
  <c r="U496" i="6"/>
  <c r="U492" i="6"/>
  <c r="U488" i="6"/>
  <c r="U484" i="6"/>
  <c r="U480" i="6"/>
  <c r="U476" i="6"/>
  <c r="U472" i="6"/>
  <c r="U468" i="6"/>
  <c r="U464" i="6"/>
  <c r="U460" i="6"/>
  <c r="U456" i="6"/>
  <c r="U553" i="6"/>
  <c r="U549" i="6"/>
  <c r="U545" i="6"/>
  <c r="U541" i="6"/>
  <c r="U537" i="6"/>
  <c r="U533" i="6"/>
  <c r="U529" i="6"/>
  <c r="U525" i="6"/>
  <c r="U521" i="6"/>
  <c r="U517" i="6"/>
  <c r="U513" i="6"/>
  <c r="U509" i="6"/>
  <c r="U505" i="6"/>
  <c r="U501" i="6"/>
  <c r="U497" i="6"/>
  <c r="U493" i="6"/>
  <c r="U489" i="6"/>
  <c r="U485" i="6"/>
  <c r="U481" i="6"/>
  <c r="U477" i="6"/>
  <c r="U473" i="6"/>
  <c r="U469" i="6"/>
  <c r="U465" i="6"/>
  <c r="U461" i="6"/>
  <c r="U457" i="6"/>
  <c r="U453" i="6"/>
  <c r="U458" i="6"/>
  <c r="U451" i="6"/>
  <c r="U447" i="6"/>
  <c r="U443" i="6"/>
  <c r="U439" i="6"/>
  <c r="U435" i="6"/>
  <c r="U431" i="6"/>
  <c r="U427" i="6"/>
  <c r="U423" i="6"/>
  <c r="U419" i="6"/>
  <c r="U415" i="6"/>
  <c r="U411" i="6"/>
  <c r="U407" i="6"/>
  <c r="U403" i="6"/>
  <c r="U399" i="6"/>
  <c r="U395" i="6"/>
  <c r="U391" i="6"/>
  <c r="U387" i="6"/>
  <c r="U383" i="6"/>
  <c r="U379" i="6"/>
  <c r="U375" i="6"/>
  <c r="U371" i="6"/>
  <c r="U367" i="6"/>
  <c r="U363" i="6"/>
  <c r="U359" i="6"/>
  <c r="U462" i="6"/>
  <c r="U448" i="6"/>
  <c r="U444" i="6"/>
  <c r="U440" i="6"/>
  <c r="U436" i="6"/>
  <c r="U432" i="6"/>
  <c r="U428" i="6"/>
  <c r="U424" i="6"/>
  <c r="U420" i="6"/>
  <c r="U416" i="6"/>
  <c r="U412" i="6"/>
  <c r="U408" i="6"/>
  <c r="U404" i="6"/>
  <c r="U400" i="6"/>
  <c r="U396" i="6"/>
  <c r="U392" i="6"/>
  <c r="U388" i="6"/>
  <c r="U384" i="6"/>
  <c r="U380" i="6"/>
  <c r="U376" i="6"/>
  <c r="U372" i="6"/>
  <c r="U368" i="6"/>
  <c r="U364" i="6"/>
  <c r="U452" i="6"/>
  <c r="U449" i="6"/>
  <c r="U445" i="6"/>
  <c r="U441" i="6"/>
  <c r="U437" i="6"/>
  <c r="U433" i="6"/>
  <c r="U429" i="6"/>
  <c r="U425" i="6"/>
  <c r="U421" i="6"/>
  <c r="U417" i="6"/>
  <c r="U413" i="6"/>
  <c r="U409" i="6"/>
  <c r="U405" i="6"/>
  <c r="U401" i="6"/>
  <c r="U397" i="6"/>
  <c r="U393" i="6"/>
  <c r="U389" i="6"/>
  <c r="U385" i="6"/>
  <c r="U381" i="6"/>
  <c r="U377" i="6"/>
  <c r="U373" i="6"/>
  <c r="U369" i="6"/>
  <c r="U365" i="6"/>
  <c r="U361" i="6"/>
  <c r="U357" i="6"/>
  <c r="U454" i="6"/>
  <c r="U450" i="6"/>
  <c r="U446" i="6"/>
  <c r="U442" i="6"/>
  <c r="U438" i="6"/>
  <c r="U434" i="6"/>
  <c r="U430" i="6"/>
  <c r="U426" i="6"/>
  <c r="U422" i="6"/>
  <c r="U418" i="6"/>
  <c r="U414" i="6"/>
  <c r="U410" i="6"/>
  <c r="U406" i="6"/>
  <c r="U402" i="6"/>
  <c r="U398" i="6"/>
  <c r="U394" i="6"/>
  <c r="U390" i="6"/>
  <c r="U386" i="6"/>
  <c r="U382" i="6"/>
  <c r="U378" i="6"/>
  <c r="U374" i="6"/>
  <c r="U370" i="6"/>
  <c r="U366" i="6"/>
  <c r="U362" i="6"/>
  <c r="U358" i="6"/>
  <c r="U356" i="6"/>
  <c r="U350" i="6"/>
  <c r="U346" i="6"/>
  <c r="U342" i="6"/>
  <c r="U338" i="6"/>
  <c r="U334" i="6"/>
  <c r="U330" i="6"/>
  <c r="U326" i="6"/>
  <c r="U360" i="6"/>
  <c r="U355" i="6"/>
  <c r="U351" i="6"/>
  <c r="U347" i="6"/>
  <c r="U343" i="6"/>
  <c r="U339" i="6"/>
  <c r="U335" i="6"/>
  <c r="U331" i="6"/>
  <c r="U327" i="6"/>
  <c r="U323" i="6"/>
  <c r="U352" i="6"/>
  <c r="U348" i="6"/>
  <c r="U344" i="6"/>
  <c r="U340" i="6"/>
  <c r="U336" i="6"/>
  <c r="U332" i="6"/>
  <c r="U328" i="6"/>
  <c r="U324" i="6"/>
  <c r="U354" i="6"/>
  <c r="U353" i="6"/>
  <c r="U349" i="6"/>
  <c r="U345" i="6"/>
  <c r="U341" i="6"/>
  <c r="U337" i="6"/>
  <c r="U333" i="6"/>
  <c r="U329" i="6"/>
  <c r="U325" i="6"/>
  <c r="R602" i="6"/>
  <c r="Q922" i="6" s="1"/>
  <c r="R598" i="6"/>
  <c r="Q918" i="6" s="1"/>
  <c r="R594" i="6"/>
  <c r="Q914" i="6" s="1"/>
  <c r="R590" i="6"/>
  <c r="Q910" i="6" s="1"/>
  <c r="R586" i="6"/>
  <c r="Q906" i="6" s="1"/>
  <c r="R582" i="6"/>
  <c r="Q902" i="6" s="1"/>
  <c r="R578" i="6"/>
  <c r="Q898" i="6" s="1"/>
  <c r="R574" i="6"/>
  <c r="Q894" i="6" s="1"/>
  <c r="R570" i="6"/>
  <c r="Q890" i="6" s="1"/>
  <c r="R566" i="6"/>
  <c r="Q886" i="6" s="1"/>
  <c r="R562" i="6"/>
  <c r="Q882" i="6" s="1"/>
  <c r="R558" i="6"/>
  <c r="Q878" i="6" s="1"/>
  <c r="R599" i="6"/>
  <c r="Q919" i="6" s="1"/>
  <c r="R595" i="6"/>
  <c r="Q915" i="6" s="1"/>
  <c r="R591" i="6"/>
  <c r="Q911" i="6" s="1"/>
  <c r="R587" i="6"/>
  <c r="Q907" i="6" s="1"/>
  <c r="R583" i="6"/>
  <c r="Q903" i="6" s="1"/>
  <c r="R579" i="6"/>
  <c r="Q899" i="6" s="1"/>
  <c r="R575" i="6"/>
  <c r="Q895" i="6" s="1"/>
  <c r="R571" i="6"/>
  <c r="Q891" i="6" s="1"/>
  <c r="R567" i="6"/>
  <c r="Q887" i="6" s="1"/>
  <c r="R563" i="6"/>
  <c r="Q883" i="6" s="1"/>
  <c r="R559" i="6"/>
  <c r="Q879" i="6" s="1"/>
  <c r="R600" i="6"/>
  <c r="Q920" i="6" s="1"/>
  <c r="R596" i="6"/>
  <c r="Q916" i="6" s="1"/>
  <c r="R592" i="6"/>
  <c r="Q912" i="6" s="1"/>
  <c r="R588" i="6"/>
  <c r="Q908" i="6" s="1"/>
  <c r="R584" i="6"/>
  <c r="Q904" i="6" s="1"/>
  <c r="R580" i="6"/>
  <c r="Q900" i="6" s="1"/>
  <c r="R576" i="6"/>
  <c r="Q896" i="6" s="1"/>
  <c r="R572" i="6"/>
  <c r="Q892" i="6" s="1"/>
  <c r="R568" i="6"/>
  <c r="Q888" i="6" s="1"/>
  <c r="R564" i="6"/>
  <c r="Q884" i="6" s="1"/>
  <c r="R560" i="6"/>
  <c r="Q880" i="6" s="1"/>
  <c r="R556" i="6"/>
  <c r="Q876" i="6" s="1"/>
  <c r="R601" i="6"/>
  <c r="Q921" i="6" s="1"/>
  <c r="R597" i="6"/>
  <c r="Q917" i="6" s="1"/>
  <c r="R593" i="6"/>
  <c r="Q913" i="6" s="1"/>
  <c r="R589" i="6"/>
  <c r="Q909" i="6" s="1"/>
  <c r="R585" i="6"/>
  <c r="Q905" i="6" s="1"/>
  <c r="R581" i="6"/>
  <c r="Q901" i="6" s="1"/>
  <c r="R577" i="6"/>
  <c r="Q897" i="6" s="1"/>
  <c r="R573" i="6"/>
  <c r="Q893" i="6" s="1"/>
  <c r="R569" i="6"/>
  <c r="Q889" i="6" s="1"/>
  <c r="R565" i="6"/>
  <c r="Q885" i="6" s="1"/>
  <c r="R561" i="6"/>
  <c r="Q881" i="6" s="1"/>
  <c r="R557" i="6"/>
  <c r="Q877" i="6" s="1"/>
  <c r="R553" i="6"/>
  <c r="Q873" i="6" s="1"/>
  <c r="R547" i="6"/>
  <c r="Q867" i="6" s="1"/>
  <c r="R543" i="6"/>
  <c r="Q863" i="6" s="1"/>
  <c r="R539" i="6"/>
  <c r="Q859" i="6" s="1"/>
  <c r="R535" i="6"/>
  <c r="Q855" i="6" s="1"/>
  <c r="R531" i="6"/>
  <c r="Q851" i="6" s="1"/>
  <c r="R527" i="6"/>
  <c r="Q847" i="6" s="1"/>
  <c r="R523" i="6"/>
  <c r="Q843" i="6" s="1"/>
  <c r="R519" i="6"/>
  <c r="Q839" i="6" s="1"/>
  <c r="R515" i="6"/>
  <c r="Q835" i="6" s="1"/>
  <c r="R511" i="6"/>
  <c r="Q831" i="6" s="1"/>
  <c r="R507" i="6"/>
  <c r="Q827" i="6" s="1"/>
  <c r="R503" i="6"/>
  <c r="Q823" i="6" s="1"/>
  <c r="R499" i="6"/>
  <c r="Q819" i="6" s="1"/>
  <c r="R495" i="6"/>
  <c r="Q815" i="6" s="1"/>
  <c r="R491" i="6"/>
  <c r="Q811" i="6" s="1"/>
  <c r="R487" i="6"/>
  <c r="Q807" i="6" s="1"/>
  <c r="R483" i="6"/>
  <c r="Q803" i="6" s="1"/>
  <c r="R479" i="6"/>
  <c r="Q799" i="6" s="1"/>
  <c r="R475" i="6"/>
  <c r="Q795" i="6" s="1"/>
  <c r="R471" i="6"/>
  <c r="Q791" i="6" s="1"/>
  <c r="R467" i="6"/>
  <c r="Q787" i="6" s="1"/>
  <c r="R463" i="6"/>
  <c r="Q783" i="6" s="1"/>
  <c r="R548" i="6"/>
  <c r="Q868" i="6" s="1"/>
  <c r="R544" i="6"/>
  <c r="Q864" i="6" s="1"/>
  <c r="R540" i="6"/>
  <c r="Q860" i="6" s="1"/>
  <c r="R536" i="6"/>
  <c r="Q856" i="6" s="1"/>
  <c r="R532" i="6"/>
  <c r="Q852" i="6" s="1"/>
  <c r="R528" i="6"/>
  <c r="Q848" i="6" s="1"/>
  <c r="R524" i="6"/>
  <c r="Q844" i="6" s="1"/>
  <c r="R520" i="6"/>
  <c r="Q840" i="6" s="1"/>
  <c r="R516" i="6"/>
  <c r="Q836" i="6" s="1"/>
  <c r="R512" i="6"/>
  <c r="Q832" i="6" s="1"/>
  <c r="R508" i="6"/>
  <c r="Q828" i="6" s="1"/>
  <c r="R504" i="6"/>
  <c r="Q824" i="6" s="1"/>
  <c r="R500" i="6"/>
  <c r="Q820" i="6" s="1"/>
  <c r="R496" i="6"/>
  <c r="Q816" i="6" s="1"/>
  <c r="R492" i="6"/>
  <c r="Q812" i="6" s="1"/>
  <c r="R488" i="6"/>
  <c r="Q808" i="6" s="1"/>
  <c r="R484" i="6"/>
  <c r="Q804" i="6" s="1"/>
  <c r="R480" i="6"/>
  <c r="Q800" i="6" s="1"/>
  <c r="R476" i="6"/>
  <c r="Q796" i="6" s="1"/>
  <c r="R472" i="6"/>
  <c r="Q792" i="6" s="1"/>
  <c r="R468" i="6"/>
  <c r="Q788" i="6" s="1"/>
  <c r="R464" i="6"/>
  <c r="Q784" i="6" s="1"/>
  <c r="R460" i="6"/>
  <c r="Q780" i="6" s="1"/>
  <c r="R456" i="6"/>
  <c r="Q776" i="6" s="1"/>
  <c r="R552" i="6"/>
  <c r="Q872" i="6" s="1"/>
  <c r="R551" i="6"/>
  <c r="Q871" i="6" s="1"/>
  <c r="R549" i="6"/>
  <c r="Q869" i="6" s="1"/>
  <c r="R545" i="6"/>
  <c r="Q865" i="6" s="1"/>
  <c r="R541" i="6"/>
  <c r="Q861" i="6" s="1"/>
  <c r="R537" i="6"/>
  <c r="Q857" i="6" s="1"/>
  <c r="R533" i="6"/>
  <c r="Q853" i="6" s="1"/>
  <c r="R529" i="6"/>
  <c r="Q849" i="6" s="1"/>
  <c r="R525" i="6"/>
  <c r="Q845" i="6" s="1"/>
  <c r="R521" i="6"/>
  <c r="Q841" i="6" s="1"/>
  <c r="R517" i="6"/>
  <c r="Q837" i="6" s="1"/>
  <c r="R513" i="6"/>
  <c r="Q833" i="6" s="1"/>
  <c r="R509" i="6"/>
  <c r="Q829" i="6" s="1"/>
  <c r="R505" i="6"/>
  <c r="Q825" i="6" s="1"/>
  <c r="R501" i="6"/>
  <c r="Q821" i="6" s="1"/>
  <c r="R497" i="6"/>
  <c r="Q817" i="6" s="1"/>
  <c r="R493" i="6"/>
  <c r="Q813" i="6" s="1"/>
  <c r="R489" i="6"/>
  <c r="Q809" i="6" s="1"/>
  <c r="R485" i="6"/>
  <c r="Q805" i="6" s="1"/>
  <c r="R481" i="6"/>
  <c r="Q801" i="6" s="1"/>
  <c r="R477" i="6"/>
  <c r="Q797" i="6" s="1"/>
  <c r="R473" i="6"/>
  <c r="Q793" i="6" s="1"/>
  <c r="R469" i="6"/>
  <c r="Q789" i="6" s="1"/>
  <c r="R465" i="6"/>
  <c r="Q785" i="6" s="1"/>
  <c r="R461" i="6"/>
  <c r="Q781" i="6" s="1"/>
  <c r="R457" i="6"/>
  <c r="Q777" i="6" s="1"/>
  <c r="R555" i="6"/>
  <c r="Q875" i="6" s="1"/>
  <c r="R554" i="6"/>
  <c r="Q874" i="6" s="1"/>
  <c r="R550" i="6"/>
  <c r="Q870" i="6" s="1"/>
  <c r="R546" i="6"/>
  <c r="Q866" i="6" s="1"/>
  <c r="R542" i="6"/>
  <c r="Q862" i="6" s="1"/>
  <c r="R538" i="6"/>
  <c r="Q858" i="6" s="1"/>
  <c r="R534" i="6"/>
  <c r="Q854" i="6" s="1"/>
  <c r="R530" i="6"/>
  <c r="Q850" i="6" s="1"/>
  <c r="R526" i="6"/>
  <c r="Q846" i="6" s="1"/>
  <c r="R522" i="6"/>
  <c r="Q842" i="6" s="1"/>
  <c r="R518" i="6"/>
  <c r="Q838" i="6" s="1"/>
  <c r="R514" i="6"/>
  <c r="Q834" i="6" s="1"/>
  <c r="R510" i="6"/>
  <c r="Q830" i="6" s="1"/>
  <c r="R506" i="6"/>
  <c r="Q826" i="6" s="1"/>
  <c r="R502" i="6"/>
  <c r="Q822" i="6" s="1"/>
  <c r="R498" i="6"/>
  <c r="Q818" i="6" s="1"/>
  <c r="R494" i="6"/>
  <c r="Q814" i="6" s="1"/>
  <c r="R490" i="6"/>
  <c r="Q810" i="6" s="1"/>
  <c r="R486" i="6"/>
  <c r="Q806" i="6" s="1"/>
  <c r="R482" i="6"/>
  <c r="Q802" i="6" s="1"/>
  <c r="R478" i="6"/>
  <c r="Q798" i="6" s="1"/>
  <c r="R474" i="6"/>
  <c r="Q794" i="6" s="1"/>
  <c r="R470" i="6"/>
  <c r="Q790" i="6" s="1"/>
  <c r="R466" i="6"/>
  <c r="Q786" i="6" s="1"/>
  <c r="R462" i="6"/>
  <c r="Q782" i="6" s="1"/>
  <c r="R458" i="6"/>
  <c r="Q778" i="6" s="1"/>
  <c r="R454" i="6"/>
  <c r="Q774" i="6" s="1"/>
  <c r="R453" i="6"/>
  <c r="Q773" i="6" s="1"/>
  <c r="R452" i="6"/>
  <c r="Q772" i="6" s="1"/>
  <c r="R448" i="6"/>
  <c r="Q768" i="6" s="1"/>
  <c r="R444" i="6"/>
  <c r="Q764" i="6" s="1"/>
  <c r="R440" i="6"/>
  <c r="Q760" i="6" s="1"/>
  <c r="R436" i="6"/>
  <c r="Q756" i="6" s="1"/>
  <c r="R432" i="6"/>
  <c r="Q752" i="6" s="1"/>
  <c r="R428" i="6"/>
  <c r="Q748" i="6" s="1"/>
  <c r="R424" i="6"/>
  <c r="Q744" i="6" s="1"/>
  <c r="R420" i="6"/>
  <c r="Q740" i="6" s="1"/>
  <c r="R416" i="6"/>
  <c r="Q736" i="6" s="1"/>
  <c r="R412" i="6"/>
  <c r="Q732" i="6" s="1"/>
  <c r="R408" i="6"/>
  <c r="Q728" i="6" s="1"/>
  <c r="R404" i="6"/>
  <c r="Q724" i="6" s="1"/>
  <c r="R400" i="6"/>
  <c r="Q720" i="6" s="1"/>
  <c r="R396" i="6"/>
  <c r="Q716" i="6" s="1"/>
  <c r="R392" i="6"/>
  <c r="Q712" i="6" s="1"/>
  <c r="R388" i="6"/>
  <c r="Q708" i="6" s="1"/>
  <c r="R384" i="6"/>
  <c r="Q704" i="6" s="1"/>
  <c r="R380" i="6"/>
  <c r="Q700" i="6" s="1"/>
  <c r="R376" i="6"/>
  <c r="Q696" i="6" s="1"/>
  <c r="R372" i="6"/>
  <c r="Q692" i="6" s="1"/>
  <c r="R368" i="6"/>
  <c r="Q688" i="6" s="1"/>
  <c r="R364" i="6"/>
  <c r="Q684" i="6" s="1"/>
  <c r="R360" i="6"/>
  <c r="Q680" i="6" s="1"/>
  <c r="R455" i="6"/>
  <c r="Q775" i="6" s="1"/>
  <c r="R449" i="6"/>
  <c r="Q769" i="6" s="1"/>
  <c r="R445" i="6"/>
  <c r="Q765" i="6" s="1"/>
  <c r="R441" i="6"/>
  <c r="Q761" i="6" s="1"/>
  <c r="R437" i="6"/>
  <c r="Q757" i="6" s="1"/>
  <c r="R433" i="6"/>
  <c r="Q753" i="6" s="1"/>
  <c r="R429" i="6"/>
  <c r="Q749" i="6" s="1"/>
  <c r="R425" i="6"/>
  <c r="Q745" i="6" s="1"/>
  <c r="R421" i="6"/>
  <c r="Q741" i="6" s="1"/>
  <c r="R417" i="6"/>
  <c r="Q737" i="6" s="1"/>
  <c r="R413" i="6"/>
  <c r="Q733" i="6" s="1"/>
  <c r="R409" i="6"/>
  <c r="Q729" i="6" s="1"/>
  <c r="R405" i="6"/>
  <c r="Q725" i="6" s="1"/>
  <c r="R401" i="6"/>
  <c r="Q721" i="6" s="1"/>
  <c r="R397" i="6"/>
  <c r="Q717" i="6" s="1"/>
  <c r="R393" i="6"/>
  <c r="Q713" i="6" s="1"/>
  <c r="R389" i="6"/>
  <c r="Q709" i="6" s="1"/>
  <c r="R385" i="6"/>
  <c r="Q705" i="6" s="1"/>
  <c r="R381" i="6"/>
  <c r="Q701" i="6" s="1"/>
  <c r="R377" i="6"/>
  <c r="Q697" i="6" s="1"/>
  <c r="R373" i="6"/>
  <c r="Q693" i="6" s="1"/>
  <c r="R369" i="6"/>
  <c r="Q689" i="6" s="1"/>
  <c r="R365" i="6"/>
  <c r="Q685" i="6" s="1"/>
  <c r="R459" i="6"/>
  <c r="Q779" i="6" s="1"/>
  <c r="R450" i="6"/>
  <c r="Q770" i="6" s="1"/>
  <c r="R446" i="6"/>
  <c r="Q766" i="6" s="1"/>
  <c r="R442" i="6"/>
  <c r="Q762" i="6" s="1"/>
  <c r="R438" i="6"/>
  <c r="Q758" i="6" s="1"/>
  <c r="R434" i="6"/>
  <c r="Q754" i="6" s="1"/>
  <c r="R430" i="6"/>
  <c r="Q750" i="6" s="1"/>
  <c r="R426" i="6"/>
  <c r="Q746" i="6" s="1"/>
  <c r="R422" i="6"/>
  <c r="Q742" i="6" s="1"/>
  <c r="R418" i="6"/>
  <c r="Q738" i="6" s="1"/>
  <c r="R414" i="6"/>
  <c r="Q734" i="6" s="1"/>
  <c r="R410" i="6"/>
  <c r="Q730" i="6" s="1"/>
  <c r="R406" i="6"/>
  <c r="Q726" i="6" s="1"/>
  <c r="R402" i="6"/>
  <c r="Q722" i="6" s="1"/>
  <c r="R398" i="6"/>
  <c r="Q718" i="6" s="1"/>
  <c r="R394" i="6"/>
  <c r="Q714" i="6" s="1"/>
  <c r="R390" i="6"/>
  <c r="Q710" i="6" s="1"/>
  <c r="R386" i="6"/>
  <c r="Q706" i="6" s="1"/>
  <c r="R382" i="6"/>
  <c r="Q702" i="6" s="1"/>
  <c r="R378" i="6"/>
  <c r="Q698" i="6" s="1"/>
  <c r="R374" i="6"/>
  <c r="Q694" i="6" s="1"/>
  <c r="R370" i="6"/>
  <c r="Q690" i="6" s="1"/>
  <c r="R366" i="6"/>
  <c r="Q686" i="6" s="1"/>
  <c r="R362" i="6"/>
  <c r="Q682" i="6" s="1"/>
  <c r="R358" i="6"/>
  <c r="Q678" i="6" s="1"/>
  <c r="R354" i="6"/>
  <c r="Q674" i="6" s="1"/>
  <c r="R451" i="6"/>
  <c r="Q771" i="6" s="1"/>
  <c r="R447" i="6"/>
  <c r="Q767" i="6" s="1"/>
  <c r="R443" i="6"/>
  <c r="Q763" i="6" s="1"/>
  <c r="R439" i="6"/>
  <c r="Q759" i="6" s="1"/>
  <c r="R435" i="6"/>
  <c r="Q755" i="6" s="1"/>
  <c r="R431" i="6"/>
  <c r="Q751" i="6" s="1"/>
  <c r="R427" i="6"/>
  <c r="Q747" i="6" s="1"/>
  <c r="R423" i="6"/>
  <c r="Q743" i="6" s="1"/>
  <c r="R419" i="6"/>
  <c r="Q739" i="6" s="1"/>
  <c r="R415" i="6"/>
  <c r="Q735" i="6" s="1"/>
  <c r="R411" i="6"/>
  <c r="Q731" i="6" s="1"/>
  <c r="R407" i="6"/>
  <c r="Q727" i="6" s="1"/>
  <c r="R403" i="6"/>
  <c r="Q723" i="6" s="1"/>
  <c r="R399" i="6"/>
  <c r="Q719" i="6" s="1"/>
  <c r="R395" i="6"/>
  <c r="Q715" i="6" s="1"/>
  <c r="R391" i="6"/>
  <c r="Q711" i="6" s="1"/>
  <c r="R387" i="6"/>
  <c r="Q707" i="6" s="1"/>
  <c r="R383" i="6"/>
  <c r="Q703" i="6" s="1"/>
  <c r="R379" i="6"/>
  <c r="Q699" i="6" s="1"/>
  <c r="R375" i="6"/>
  <c r="Q695" i="6" s="1"/>
  <c r="R371" i="6"/>
  <c r="Q691" i="6" s="1"/>
  <c r="R367" i="6"/>
  <c r="Q687" i="6" s="1"/>
  <c r="R363" i="6"/>
  <c r="Q683" i="6" s="1"/>
  <c r="R359" i="6"/>
  <c r="Q679" i="6" s="1"/>
  <c r="R355" i="6"/>
  <c r="Q675" i="6" s="1"/>
  <c r="R357" i="6"/>
  <c r="Q677" i="6" s="1"/>
  <c r="R351" i="6"/>
  <c r="Q671" i="6" s="1"/>
  <c r="R347" i="6"/>
  <c r="Q667" i="6" s="1"/>
  <c r="R343" i="6"/>
  <c r="Q663" i="6" s="1"/>
  <c r="R339" i="6"/>
  <c r="Q659" i="6" s="1"/>
  <c r="R335" i="6"/>
  <c r="Q655" i="6" s="1"/>
  <c r="R331" i="6"/>
  <c r="Q651" i="6" s="1"/>
  <c r="R327" i="6"/>
  <c r="Q647" i="6" s="1"/>
  <c r="R323" i="6"/>
  <c r="R356" i="6"/>
  <c r="Q676" i="6" s="1"/>
  <c r="R352" i="6"/>
  <c r="Q672" i="6" s="1"/>
  <c r="R348" i="6"/>
  <c r="Q668" i="6" s="1"/>
  <c r="R344" i="6"/>
  <c r="Q664" i="6" s="1"/>
  <c r="R340" i="6"/>
  <c r="Q660" i="6" s="1"/>
  <c r="R336" i="6"/>
  <c r="Q656" i="6" s="1"/>
  <c r="R332" i="6"/>
  <c r="Q652" i="6" s="1"/>
  <c r="R328" i="6"/>
  <c r="Q648" i="6" s="1"/>
  <c r="R324" i="6"/>
  <c r="Q644" i="6" s="1"/>
  <c r="R353" i="6"/>
  <c r="Q673" i="6" s="1"/>
  <c r="R349" i="6"/>
  <c r="Q669" i="6" s="1"/>
  <c r="R345" i="6"/>
  <c r="Q665" i="6" s="1"/>
  <c r="R341" i="6"/>
  <c r="Q661" i="6" s="1"/>
  <c r="R337" i="6"/>
  <c r="Q657" i="6" s="1"/>
  <c r="R333" i="6"/>
  <c r="Q653" i="6" s="1"/>
  <c r="R329" i="6"/>
  <c r="Q649" i="6" s="1"/>
  <c r="R325" i="6"/>
  <c r="Q645" i="6" s="1"/>
  <c r="R361" i="6"/>
  <c r="Q681" i="6" s="1"/>
  <c r="R350" i="6"/>
  <c r="Q670" i="6" s="1"/>
  <c r="R346" i="6"/>
  <c r="Q666" i="6" s="1"/>
  <c r="R342" i="6"/>
  <c r="Q662" i="6" s="1"/>
  <c r="R338" i="6"/>
  <c r="Q658" i="6" s="1"/>
  <c r="R334" i="6"/>
  <c r="Q654" i="6" s="1"/>
  <c r="R330" i="6"/>
  <c r="Q650" i="6" s="1"/>
  <c r="R326" i="6"/>
  <c r="Q646" i="6" s="1"/>
  <c r="O599" i="6"/>
  <c r="N919" i="6" s="1"/>
  <c r="O595" i="6"/>
  <c r="N915" i="6" s="1"/>
  <c r="O591" i="6"/>
  <c r="N911" i="6" s="1"/>
  <c r="O587" i="6"/>
  <c r="N907" i="6" s="1"/>
  <c r="O583" i="6"/>
  <c r="N903" i="6" s="1"/>
  <c r="O579" i="6"/>
  <c r="N899" i="6" s="1"/>
  <c r="O575" i="6"/>
  <c r="N895" i="6" s="1"/>
  <c r="O571" i="6"/>
  <c r="N891" i="6" s="1"/>
  <c r="O567" i="6"/>
  <c r="N887" i="6" s="1"/>
  <c r="O563" i="6"/>
  <c r="N883" i="6" s="1"/>
  <c r="O559" i="6"/>
  <c r="N879" i="6" s="1"/>
  <c r="O555" i="6"/>
  <c r="N875" i="6" s="1"/>
  <c r="O600" i="6"/>
  <c r="N920" i="6" s="1"/>
  <c r="O596" i="6"/>
  <c r="N916" i="6" s="1"/>
  <c r="O592" i="6"/>
  <c r="N912" i="6" s="1"/>
  <c r="O588" i="6"/>
  <c r="N908" i="6" s="1"/>
  <c r="O584" i="6"/>
  <c r="N904" i="6" s="1"/>
  <c r="O580" i="6"/>
  <c r="N900" i="6" s="1"/>
  <c r="O576" i="6"/>
  <c r="N896" i="6" s="1"/>
  <c r="O572" i="6"/>
  <c r="N892" i="6" s="1"/>
  <c r="O568" i="6"/>
  <c r="N888" i="6" s="1"/>
  <c r="O564" i="6"/>
  <c r="N884" i="6" s="1"/>
  <c r="O560" i="6"/>
  <c r="N880" i="6" s="1"/>
  <c r="O601" i="6"/>
  <c r="N921" i="6" s="1"/>
  <c r="O597" i="6"/>
  <c r="N917" i="6" s="1"/>
  <c r="O593" i="6"/>
  <c r="N913" i="6" s="1"/>
  <c r="O589" i="6"/>
  <c r="N909" i="6" s="1"/>
  <c r="O585" i="6"/>
  <c r="N905" i="6" s="1"/>
  <c r="O581" i="6"/>
  <c r="N901" i="6" s="1"/>
  <c r="O577" i="6"/>
  <c r="N897" i="6" s="1"/>
  <c r="O573" i="6"/>
  <c r="N893" i="6" s="1"/>
  <c r="O569" i="6"/>
  <c r="N889" i="6" s="1"/>
  <c r="O565" i="6"/>
  <c r="N885" i="6" s="1"/>
  <c r="O561" i="6"/>
  <c r="N881" i="6" s="1"/>
  <c r="O557" i="6"/>
  <c r="N877" i="6" s="1"/>
  <c r="O553" i="6"/>
  <c r="N873" i="6" s="1"/>
  <c r="O602" i="6"/>
  <c r="N922" i="6" s="1"/>
  <c r="O598" i="6"/>
  <c r="N918" i="6" s="1"/>
  <c r="O594" i="6"/>
  <c r="N914" i="6" s="1"/>
  <c r="O590" i="6"/>
  <c r="N910" i="6" s="1"/>
  <c r="O586" i="6"/>
  <c r="N906" i="6" s="1"/>
  <c r="O582" i="6"/>
  <c r="N902" i="6" s="1"/>
  <c r="O578" i="6"/>
  <c r="N898" i="6" s="1"/>
  <c r="O574" i="6"/>
  <c r="N894" i="6" s="1"/>
  <c r="O570" i="6"/>
  <c r="N890" i="6" s="1"/>
  <c r="O566" i="6"/>
  <c r="N886" i="6" s="1"/>
  <c r="O562" i="6"/>
  <c r="N882" i="6" s="1"/>
  <c r="O558" i="6"/>
  <c r="N878" i="6" s="1"/>
  <c r="O554" i="6"/>
  <c r="N874" i="6" s="1"/>
  <c r="O552" i="6"/>
  <c r="N872" i="6" s="1"/>
  <c r="O551" i="6"/>
  <c r="N871" i="6" s="1"/>
  <c r="O548" i="6"/>
  <c r="N868" i="6" s="1"/>
  <c r="O544" i="6"/>
  <c r="N864" i="6" s="1"/>
  <c r="O540" i="6"/>
  <c r="N860" i="6" s="1"/>
  <c r="O536" i="6"/>
  <c r="N856" i="6" s="1"/>
  <c r="O532" i="6"/>
  <c r="N852" i="6" s="1"/>
  <c r="O528" i="6"/>
  <c r="N848" i="6" s="1"/>
  <c r="O524" i="6"/>
  <c r="N844" i="6" s="1"/>
  <c r="O520" i="6"/>
  <c r="N840" i="6" s="1"/>
  <c r="O516" i="6"/>
  <c r="N836" i="6" s="1"/>
  <c r="O512" i="6"/>
  <c r="N832" i="6" s="1"/>
  <c r="O508" i="6"/>
  <c r="N828" i="6" s="1"/>
  <c r="O504" i="6"/>
  <c r="N824" i="6" s="1"/>
  <c r="O500" i="6"/>
  <c r="N820" i="6" s="1"/>
  <c r="O496" i="6"/>
  <c r="N816" i="6" s="1"/>
  <c r="O492" i="6"/>
  <c r="N812" i="6" s="1"/>
  <c r="O488" i="6"/>
  <c r="N808" i="6" s="1"/>
  <c r="O484" i="6"/>
  <c r="N804" i="6" s="1"/>
  <c r="O480" i="6"/>
  <c r="N800" i="6" s="1"/>
  <c r="O476" i="6"/>
  <c r="N796" i="6" s="1"/>
  <c r="O472" i="6"/>
  <c r="N792" i="6" s="1"/>
  <c r="O468" i="6"/>
  <c r="N788" i="6" s="1"/>
  <c r="O464" i="6"/>
  <c r="N784" i="6" s="1"/>
  <c r="O556" i="6"/>
  <c r="N876" i="6" s="1"/>
  <c r="O549" i="6"/>
  <c r="N869" i="6" s="1"/>
  <c r="O545" i="6"/>
  <c r="N865" i="6" s="1"/>
  <c r="O541" i="6"/>
  <c r="N861" i="6" s="1"/>
  <c r="O537" i="6"/>
  <c r="N857" i="6" s="1"/>
  <c r="O533" i="6"/>
  <c r="N853" i="6" s="1"/>
  <c r="O529" i="6"/>
  <c r="N849" i="6" s="1"/>
  <c r="O525" i="6"/>
  <c r="N845" i="6" s="1"/>
  <c r="O521" i="6"/>
  <c r="N841" i="6" s="1"/>
  <c r="O517" i="6"/>
  <c r="N837" i="6" s="1"/>
  <c r="O513" i="6"/>
  <c r="N833" i="6" s="1"/>
  <c r="O509" i="6"/>
  <c r="N829" i="6" s="1"/>
  <c r="O505" i="6"/>
  <c r="N825" i="6" s="1"/>
  <c r="O501" i="6"/>
  <c r="N821" i="6" s="1"/>
  <c r="O497" i="6"/>
  <c r="N817" i="6" s="1"/>
  <c r="O493" i="6"/>
  <c r="N813" i="6" s="1"/>
  <c r="O489" i="6"/>
  <c r="N809" i="6" s="1"/>
  <c r="O485" i="6"/>
  <c r="N805" i="6" s="1"/>
  <c r="O481" i="6"/>
  <c r="N801" i="6" s="1"/>
  <c r="O477" i="6"/>
  <c r="N797" i="6" s="1"/>
  <c r="O473" i="6"/>
  <c r="N793" i="6" s="1"/>
  <c r="O469" i="6"/>
  <c r="N789" i="6" s="1"/>
  <c r="O465" i="6"/>
  <c r="N785" i="6" s="1"/>
  <c r="O461" i="6"/>
  <c r="N781" i="6" s="1"/>
  <c r="O457" i="6"/>
  <c r="N777" i="6" s="1"/>
  <c r="O550" i="6"/>
  <c r="N870" i="6" s="1"/>
  <c r="O546" i="6"/>
  <c r="N866" i="6" s="1"/>
  <c r="O542" i="6"/>
  <c r="N862" i="6" s="1"/>
  <c r="O538" i="6"/>
  <c r="N858" i="6" s="1"/>
  <c r="O534" i="6"/>
  <c r="N854" i="6" s="1"/>
  <c r="O530" i="6"/>
  <c r="N850" i="6" s="1"/>
  <c r="O526" i="6"/>
  <c r="N846" i="6" s="1"/>
  <c r="O522" i="6"/>
  <c r="N842" i="6" s="1"/>
  <c r="O518" i="6"/>
  <c r="N838" i="6" s="1"/>
  <c r="O514" i="6"/>
  <c r="N834" i="6" s="1"/>
  <c r="O510" i="6"/>
  <c r="N830" i="6" s="1"/>
  <c r="O506" i="6"/>
  <c r="N826" i="6" s="1"/>
  <c r="O502" i="6"/>
  <c r="N822" i="6" s="1"/>
  <c r="O498" i="6"/>
  <c r="N818" i="6" s="1"/>
  <c r="O494" i="6"/>
  <c r="N814" i="6" s="1"/>
  <c r="O490" i="6"/>
  <c r="N810" i="6" s="1"/>
  <c r="O486" i="6"/>
  <c r="N806" i="6" s="1"/>
  <c r="O482" i="6"/>
  <c r="N802" i="6" s="1"/>
  <c r="O478" i="6"/>
  <c r="N798" i="6" s="1"/>
  <c r="O474" i="6"/>
  <c r="N794" i="6" s="1"/>
  <c r="O470" i="6"/>
  <c r="N790" i="6" s="1"/>
  <c r="O466" i="6"/>
  <c r="N786" i="6" s="1"/>
  <c r="O462" i="6"/>
  <c r="N782" i="6" s="1"/>
  <c r="O458" i="6"/>
  <c r="N778" i="6" s="1"/>
  <c r="O454" i="6"/>
  <c r="N774" i="6" s="1"/>
  <c r="O547" i="6"/>
  <c r="N867" i="6" s="1"/>
  <c r="O543" i="6"/>
  <c r="N863" i="6" s="1"/>
  <c r="O539" i="6"/>
  <c r="N859" i="6" s="1"/>
  <c r="O535" i="6"/>
  <c r="N855" i="6" s="1"/>
  <c r="O531" i="6"/>
  <c r="N851" i="6" s="1"/>
  <c r="O527" i="6"/>
  <c r="N847" i="6" s="1"/>
  <c r="O523" i="6"/>
  <c r="N843" i="6" s="1"/>
  <c r="O519" i="6"/>
  <c r="N839" i="6" s="1"/>
  <c r="O515" i="6"/>
  <c r="N835" i="6" s="1"/>
  <c r="O511" i="6"/>
  <c r="N831" i="6" s="1"/>
  <c r="O507" i="6"/>
  <c r="N827" i="6" s="1"/>
  <c r="O503" i="6"/>
  <c r="N823" i="6" s="1"/>
  <c r="O499" i="6"/>
  <c r="N819" i="6" s="1"/>
  <c r="O495" i="6"/>
  <c r="N815" i="6" s="1"/>
  <c r="O491" i="6"/>
  <c r="N811" i="6" s="1"/>
  <c r="O487" i="6"/>
  <c r="N807" i="6" s="1"/>
  <c r="O483" i="6"/>
  <c r="N803" i="6" s="1"/>
  <c r="O479" i="6"/>
  <c r="N799" i="6" s="1"/>
  <c r="O475" i="6"/>
  <c r="N795" i="6" s="1"/>
  <c r="O471" i="6"/>
  <c r="N791" i="6" s="1"/>
  <c r="O467" i="6"/>
  <c r="N787" i="6" s="1"/>
  <c r="O463" i="6"/>
  <c r="N783" i="6" s="1"/>
  <c r="O459" i="6"/>
  <c r="N779" i="6" s="1"/>
  <c r="O455" i="6"/>
  <c r="N775" i="6" s="1"/>
  <c r="O460" i="6"/>
  <c r="N780" i="6" s="1"/>
  <c r="O449" i="6"/>
  <c r="N769" i="6" s="1"/>
  <c r="O445" i="6"/>
  <c r="N765" i="6" s="1"/>
  <c r="O441" i="6"/>
  <c r="N761" i="6" s="1"/>
  <c r="O437" i="6"/>
  <c r="N757" i="6" s="1"/>
  <c r="O433" i="6"/>
  <c r="N753" i="6" s="1"/>
  <c r="O429" i="6"/>
  <c r="N749" i="6" s="1"/>
  <c r="O425" i="6"/>
  <c r="N745" i="6" s="1"/>
  <c r="O421" i="6"/>
  <c r="N741" i="6" s="1"/>
  <c r="O417" i="6"/>
  <c r="N737" i="6" s="1"/>
  <c r="O413" i="6"/>
  <c r="N733" i="6" s="1"/>
  <c r="O409" i="6"/>
  <c r="N729" i="6" s="1"/>
  <c r="O405" i="6"/>
  <c r="N725" i="6" s="1"/>
  <c r="O401" i="6"/>
  <c r="N721" i="6" s="1"/>
  <c r="O397" i="6"/>
  <c r="N717" i="6" s="1"/>
  <c r="O393" i="6"/>
  <c r="N713" i="6" s="1"/>
  <c r="O389" i="6"/>
  <c r="N709" i="6" s="1"/>
  <c r="O385" i="6"/>
  <c r="N705" i="6" s="1"/>
  <c r="O381" i="6"/>
  <c r="N701" i="6" s="1"/>
  <c r="O377" i="6"/>
  <c r="N697" i="6" s="1"/>
  <c r="O373" i="6"/>
  <c r="N693" i="6" s="1"/>
  <c r="O369" i="6"/>
  <c r="N689" i="6" s="1"/>
  <c r="O365" i="6"/>
  <c r="N685" i="6" s="1"/>
  <c r="O361" i="6"/>
  <c r="N681" i="6" s="1"/>
  <c r="O450" i="6"/>
  <c r="N770" i="6" s="1"/>
  <c r="O446" i="6"/>
  <c r="N766" i="6" s="1"/>
  <c r="O442" i="6"/>
  <c r="N762" i="6" s="1"/>
  <c r="O438" i="6"/>
  <c r="N758" i="6" s="1"/>
  <c r="O434" i="6"/>
  <c r="N754" i="6" s="1"/>
  <c r="O430" i="6"/>
  <c r="N750" i="6" s="1"/>
  <c r="O426" i="6"/>
  <c r="N746" i="6" s="1"/>
  <c r="O422" i="6"/>
  <c r="N742" i="6" s="1"/>
  <c r="O418" i="6"/>
  <c r="N738" i="6" s="1"/>
  <c r="O414" i="6"/>
  <c r="N734" i="6" s="1"/>
  <c r="O410" i="6"/>
  <c r="N730" i="6" s="1"/>
  <c r="O406" i="6"/>
  <c r="N726" i="6" s="1"/>
  <c r="O402" i="6"/>
  <c r="N722" i="6" s="1"/>
  <c r="O398" i="6"/>
  <c r="N718" i="6" s="1"/>
  <c r="O394" i="6"/>
  <c r="N714" i="6" s="1"/>
  <c r="O390" i="6"/>
  <c r="N710" i="6" s="1"/>
  <c r="O386" i="6"/>
  <c r="N706" i="6" s="1"/>
  <c r="O382" i="6"/>
  <c r="N702" i="6" s="1"/>
  <c r="O378" i="6"/>
  <c r="N698" i="6" s="1"/>
  <c r="O374" i="6"/>
  <c r="N694" i="6" s="1"/>
  <c r="O370" i="6"/>
  <c r="N690" i="6" s="1"/>
  <c r="O366" i="6"/>
  <c r="N686" i="6" s="1"/>
  <c r="O453" i="6"/>
  <c r="N773" i="6" s="1"/>
  <c r="O452" i="6"/>
  <c r="N772" i="6" s="1"/>
  <c r="O451" i="6"/>
  <c r="N771" i="6" s="1"/>
  <c r="O447" i="6"/>
  <c r="N767" i="6" s="1"/>
  <c r="O443" i="6"/>
  <c r="N763" i="6" s="1"/>
  <c r="O439" i="6"/>
  <c r="N759" i="6" s="1"/>
  <c r="O435" i="6"/>
  <c r="N755" i="6" s="1"/>
  <c r="O431" i="6"/>
  <c r="N751" i="6" s="1"/>
  <c r="O427" i="6"/>
  <c r="N747" i="6" s="1"/>
  <c r="O423" i="6"/>
  <c r="N743" i="6" s="1"/>
  <c r="O419" i="6"/>
  <c r="N739" i="6" s="1"/>
  <c r="O415" i="6"/>
  <c r="N735" i="6" s="1"/>
  <c r="O411" i="6"/>
  <c r="N731" i="6" s="1"/>
  <c r="O407" i="6"/>
  <c r="N727" i="6" s="1"/>
  <c r="O403" i="6"/>
  <c r="N723" i="6" s="1"/>
  <c r="O399" i="6"/>
  <c r="N719" i="6" s="1"/>
  <c r="O395" i="6"/>
  <c r="N715" i="6" s="1"/>
  <c r="O391" i="6"/>
  <c r="N711" i="6" s="1"/>
  <c r="O387" i="6"/>
  <c r="N707" i="6" s="1"/>
  <c r="O383" i="6"/>
  <c r="N703" i="6" s="1"/>
  <c r="O379" i="6"/>
  <c r="N699" i="6" s="1"/>
  <c r="O375" i="6"/>
  <c r="N695" i="6" s="1"/>
  <c r="O371" i="6"/>
  <c r="N691" i="6" s="1"/>
  <c r="O367" i="6"/>
  <c r="N687" i="6" s="1"/>
  <c r="O363" i="6"/>
  <c r="N683" i="6" s="1"/>
  <c r="O359" i="6"/>
  <c r="N679" i="6" s="1"/>
  <c r="O355" i="6"/>
  <c r="N675" i="6" s="1"/>
  <c r="O456" i="6"/>
  <c r="N776" i="6" s="1"/>
  <c r="O448" i="6"/>
  <c r="N768" i="6" s="1"/>
  <c r="O444" i="6"/>
  <c r="N764" i="6" s="1"/>
  <c r="O440" i="6"/>
  <c r="N760" i="6" s="1"/>
  <c r="O436" i="6"/>
  <c r="N756" i="6" s="1"/>
  <c r="O432" i="6"/>
  <c r="N752" i="6" s="1"/>
  <c r="O428" i="6"/>
  <c r="N748" i="6" s="1"/>
  <c r="O424" i="6"/>
  <c r="N744" i="6" s="1"/>
  <c r="O420" i="6"/>
  <c r="N740" i="6" s="1"/>
  <c r="O416" i="6"/>
  <c r="N736" i="6" s="1"/>
  <c r="O412" i="6"/>
  <c r="N732" i="6" s="1"/>
  <c r="O408" i="6"/>
  <c r="N728" i="6" s="1"/>
  <c r="O404" i="6"/>
  <c r="N724" i="6" s="1"/>
  <c r="O400" i="6"/>
  <c r="N720" i="6" s="1"/>
  <c r="O396" i="6"/>
  <c r="N716" i="6" s="1"/>
  <c r="O392" i="6"/>
  <c r="N712" i="6" s="1"/>
  <c r="O388" i="6"/>
  <c r="N708" i="6" s="1"/>
  <c r="O384" i="6"/>
  <c r="N704" i="6" s="1"/>
  <c r="O380" i="6"/>
  <c r="N700" i="6" s="1"/>
  <c r="O376" i="6"/>
  <c r="N696" i="6" s="1"/>
  <c r="O372" i="6"/>
  <c r="N692" i="6" s="1"/>
  <c r="O368" i="6"/>
  <c r="N688" i="6" s="1"/>
  <c r="O364" i="6"/>
  <c r="N684" i="6" s="1"/>
  <c r="O360" i="6"/>
  <c r="N680" i="6" s="1"/>
  <c r="O356" i="6"/>
  <c r="N676" i="6" s="1"/>
  <c r="O358" i="6"/>
  <c r="N678" i="6" s="1"/>
  <c r="O354" i="6"/>
  <c r="N674" i="6" s="1"/>
  <c r="O352" i="6"/>
  <c r="N672" i="6" s="1"/>
  <c r="O348" i="6"/>
  <c r="N668" i="6" s="1"/>
  <c r="O344" i="6"/>
  <c r="N664" i="6" s="1"/>
  <c r="O340" i="6"/>
  <c r="N660" i="6" s="1"/>
  <c r="O336" i="6"/>
  <c r="N656" i="6" s="1"/>
  <c r="O332" i="6"/>
  <c r="N652" i="6" s="1"/>
  <c r="O328" i="6"/>
  <c r="N648" i="6" s="1"/>
  <c r="O324" i="6"/>
  <c r="N644" i="6" s="1"/>
  <c r="O362" i="6"/>
  <c r="N682" i="6" s="1"/>
  <c r="O357" i="6"/>
  <c r="N677" i="6" s="1"/>
  <c r="O353" i="6"/>
  <c r="N673" i="6" s="1"/>
  <c r="O349" i="6"/>
  <c r="N669" i="6" s="1"/>
  <c r="O345" i="6"/>
  <c r="N665" i="6" s="1"/>
  <c r="O341" i="6"/>
  <c r="N661" i="6" s="1"/>
  <c r="O337" i="6"/>
  <c r="N657" i="6" s="1"/>
  <c r="O333" i="6"/>
  <c r="N653" i="6" s="1"/>
  <c r="O329" i="6"/>
  <c r="N649" i="6" s="1"/>
  <c r="O325" i="6"/>
  <c r="N645" i="6" s="1"/>
  <c r="O350" i="6"/>
  <c r="N670" i="6" s="1"/>
  <c r="O346" i="6"/>
  <c r="N666" i="6" s="1"/>
  <c r="O342" i="6"/>
  <c r="N662" i="6" s="1"/>
  <c r="O338" i="6"/>
  <c r="N658" i="6" s="1"/>
  <c r="O334" i="6"/>
  <c r="N654" i="6" s="1"/>
  <c r="O330" i="6"/>
  <c r="N650" i="6" s="1"/>
  <c r="O326" i="6"/>
  <c r="N646" i="6" s="1"/>
  <c r="O351" i="6"/>
  <c r="N671" i="6" s="1"/>
  <c r="O347" i="6"/>
  <c r="N667" i="6" s="1"/>
  <c r="O343" i="6"/>
  <c r="N663" i="6" s="1"/>
  <c r="O339" i="6"/>
  <c r="N659" i="6" s="1"/>
  <c r="O335" i="6"/>
  <c r="N655" i="6" s="1"/>
  <c r="O331" i="6"/>
  <c r="N651" i="6" s="1"/>
  <c r="O327" i="6"/>
  <c r="N647" i="6" s="1"/>
  <c r="O323" i="6"/>
  <c r="L600" i="6"/>
  <c r="K920" i="6" s="1"/>
  <c r="L596" i="6"/>
  <c r="K916" i="6" s="1"/>
  <c r="L592" i="6"/>
  <c r="K912" i="6" s="1"/>
  <c r="L588" i="6"/>
  <c r="K908" i="6" s="1"/>
  <c r="L584" i="6"/>
  <c r="K904" i="6" s="1"/>
  <c r="L580" i="6"/>
  <c r="K900" i="6" s="1"/>
  <c r="L576" i="6"/>
  <c r="K896" i="6" s="1"/>
  <c r="L572" i="6"/>
  <c r="K892" i="6" s="1"/>
  <c r="L568" i="6"/>
  <c r="K888" i="6" s="1"/>
  <c r="L564" i="6"/>
  <c r="K884" i="6" s="1"/>
  <c r="L560" i="6"/>
  <c r="K880" i="6" s="1"/>
  <c r="L556" i="6"/>
  <c r="K876" i="6" s="1"/>
  <c r="L601" i="6"/>
  <c r="K921" i="6" s="1"/>
  <c r="L597" i="6"/>
  <c r="K917" i="6" s="1"/>
  <c r="L593" i="6"/>
  <c r="K913" i="6" s="1"/>
  <c r="L589" i="6"/>
  <c r="K909" i="6" s="1"/>
  <c r="L585" i="6"/>
  <c r="K905" i="6" s="1"/>
  <c r="L581" i="6"/>
  <c r="K901" i="6" s="1"/>
  <c r="L577" i="6"/>
  <c r="K897" i="6" s="1"/>
  <c r="L573" i="6"/>
  <c r="K893" i="6" s="1"/>
  <c r="L569" i="6"/>
  <c r="K889" i="6" s="1"/>
  <c r="L565" i="6"/>
  <c r="K885" i="6" s="1"/>
  <c r="L561" i="6"/>
  <c r="K881" i="6" s="1"/>
  <c r="L557" i="6"/>
  <c r="K877" i="6" s="1"/>
  <c r="L602" i="6"/>
  <c r="K922" i="6" s="1"/>
  <c r="L598" i="6"/>
  <c r="K918" i="6" s="1"/>
  <c r="L594" i="6"/>
  <c r="K914" i="6" s="1"/>
  <c r="L590" i="6"/>
  <c r="K910" i="6" s="1"/>
  <c r="L586" i="6"/>
  <c r="K906" i="6" s="1"/>
  <c r="L582" i="6"/>
  <c r="K902" i="6" s="1"/>
  <c r="L578" i="6"/>
  <c r="K898" i="6" s="1"/>
  <c r="L574" i="6"/>
  <c r="K894" i="6" s="1"/>
  <c r="L570" i="6"/>
  <c r="K890" i="6" s="1"/>
  <c r="L566" i="6"/>
  <c r="K886" i="6" s="1"/>
  <c r="L562" i="6"/>
  <c r="K882" i="6" s="1"/>
  <c r="L558" i="6"/>
  <c r="K878" i="6" s="1"/>
  <c r="L554" i="6"/>
  <c r="K874" i="6" s="1"/>
  <c r="L599" i="6"/>
  <c r="K919" i="6" s="1"/>
  <c r="L595" i="6"/>
  <c r="K915" i="6" s="1"/>
  <c r="L591" i="6"/>
  <c r="K911" i="6" s="1"/>
  <c r="L587" i="6"/>
  <c r="K907" i="6" s="1"/>
  <c r="L583" i="6"/>
  <c r="K903" i="6" s="1"/>
  <c r="L579" i="6"/>
  <c r="K899" i="6" s="1"/>
  <c r="L575" i="6"/>
  <c r="K895" i="6" s="1"/>
  <c r="L571" i="6"/>
  <c r="K891" i="6" s="1"/>
  <c r="L567" i="6"/>
  <c r="K887" i="6" s="1"/>
  <c r="L563" i="6"/>
  <c r="K883" i="6" s="1"/>
  <c r="L559" i="6"/>
  <c r="K879" i="6" s="1"/>
  <c r="L555" i="6"/>
  <c r="K875" i="6" s="1"/>
  <c r="L551" i="6"/>
  <c r="K871" i="6" s="1"/>
  <c r="L553" i="6"/>
  <c r="K873" i="6" s="1"/>
  <c r="L549" i="6"/>
  <c r="K869" i="6" s="1"/>
  <c r="L545" i="6"/>
  <c r="K865" i="6" s="1"/>
  <c r="L541" i="6"/>
  <c r="K861" i="6" s="1"/>
  <c r="L537" i="6"/>
  <c r="K857" i="6" s="1"/>
  <c r="L533" i="6"/>
  <c r="K853" i="6" s="1"/>
  <c r="L529" i="6"/>
  <c r="K849" i="6" s="1"/>
  <c r="L525" i="6"/>
  <c r="K845" i="6" s="1"/>
  <c r="L521" i="6"/>
  <c r="K841" i="6" s="1"/>
  <c r="L517" i="6"/>
  <c r="K837" i="6" s="1"/>
  <c r="L513" i="6"/>
  <c r="K833" i="6" s="1"/>
  <c r="L509" i="6"/>
  <c r="K829" i="6" s="1"/>
  <c r="L505" i="6"/>
  <c r="K825" i="6" s="1"/>
  <c r="L501" i="6"/>
  <c r="K821" i="6" s="1"/>
  <c r="L497" i="6"/>
  <c r="K817" i="6" s="1"/>
  <c r="L493" i="6"/>
  <c r="K813" i="6" s="1"/>
  <c r="L489" i="6"/>
  <c r="K809" i="6" s="1"/>
  <c r="L485" i="6"/>
  <c r="K805" i="6" s="1"/>
  <c r="L481" i="6"/>
  <c r="K801" i="6" s="1"/>
  <c r="L477" i="6"/>
  <c r="K797" i="6" s="1"/>
  <c r="L473" i="6"/>
  <c r="K793" i="6" s="1"/>
  <c r="L469" i="6"/>
  <c r="K789" i="6" s="1"/>
  <c r="L465" i="6"/>
  <c r="K785" i="6" s="1"/>
  <c r="L550" i="6"/>
  <c r="K870" i="6" s="1"/>
  <c r="L546" i="6"/>
  <c r="K866" i="6" s="1"/>
  <c r="L542" i="6"/>
  <c r="K862" i="6" s="1"/>
  <c r="L538" i="6"/>
  <c r="K858" i="6" s="1"/>
  <c r="L534" i="6"/>
  <c r="K854" i="6" s="1"/>
  <c r="L530" i="6"/>
  <c r="K850" i="6" s="1"/>
  <c r="L526" i="6"/>
  <c r="K846" i="6" s="1"/>
  <c r="L522" i="6"/>
  <c r="K842" i="6" s="1"/>
  <c r="L518" i="6"/>
  <c r="K838" i="6" s="1"/>
  <c r="L514" i="6"/>
  <c r="K834" i="6" s="1"/>
  <c r="L510" i="6"/>
  <c r="K830" i="6" s="1"/>
  <c r="L506" i="6"/>
  <c r="K826" i="6" s="1"/>
  <c r="L502" i="6"/>
  <c r="K822" i="6" s="1"/>
  <c r="L498" i="6"/>
  <c r="K818" i="6" s="1"/>
  <c r="L494" i="6"/>
  <c r="K814" i="6" s="1"/>
  <c r="L490" i="6"/>
  <c r="K810" i="6" s="1"/>
  <c r="L486" i="6"/>
  <c r="K806" i="6" s="1"/>
  <c r="L482" i="6"/>
  <c r="K802" i="6" s="1"/>
  <c r="L478" i="6"/>
  <c r="K798" i="6" s="1"/>
  <c r="L474" i="6"/>
  <c r="K794" i="6" s="1"/>
  <c r="L470" i="6"/>
  <c r="K790" i="6" s="1"/>
  <c r="L466" i="6"/>
  <c r="K786" i="6" s="1"/>
  <c r="L462" i="6"/>
  <c r="K782" i="6" s="1"/>
  <c r="L458" i="6"/>
  <c r="K778" i="6" s="1"/>
  <c r="L454" i="6"/>
  <c r="K774" i="6" s="1"/>
  <c r="L552" i="6"/>
  <c r="K872" i="6" s="1"/>
  <c r="L547" i="6"/>
  <c r="K867" i="6" s="1"/>
  <c r="L543" i="6"/>
  <c r="K863" i="6" s="1"/>
  <c r="L539" i="6"/>
  <c r="K859" i="6" s="1"/>
  <c r="L535" i="6"/>
  <c r="K855" i="6" s="1"/>
  <c r="L531" i="6"/>
  <c r="K851" i="6" s="1"/>
  <c r="L527" i="6"/>
  <c r="K847" i="6" s="1"/>
  <c r="L523" i="6"/>
  <c r="K843" i="6" s="1"/>
  <c r="L519" i="6"/>
  <c r="K839" i="6" s="1"/>
  <c r="L515" i="6"/>
  <c r="K835" i="6" s="1"/>
  <c r="L511" i="6"/>
  <c r="K831" i="6" s="1"/>
  <c r="L507" i="6"/>
  <c r="K827" i="6" s="1"/>
  <c r="L503" i="6"/>
  <c r="K823" i="6" s="1"/>
  <c r="L499" i="6"/>
  <c r="K819" i="6" s="1"/>
  <c r="L495" i="6"/>
  <c r="K815" i="6" s="1"/>
  <c r="L491" i="6"/>
  <c r="K811" i="6" s="1"/>
  <c r="L487" i="6"/>
  <c r="K807" i="6" s="1"/>
  <c r="L483" i="6"/>
  <c r="K803" i="6" s="1"/>
  <c r="L479" i="6"/>
  <c r="K799" i="6" s="1"/>
  <c r="L475" i="6"/>
  <c r="K795" i="6" s="1"/>
  <c r="L471" i="6"/>
  <c r="K791" i="6" s="1"/>
  <c r="L467" i="6"/>
  <c r="K787" i="6" s="1"/>
  <c r="L463" i="6"/>
  <c r="K783" i="6" s="1"/>
  <c r="L459" i="6"/>
  <c r="K779" i="6" s="1"/>
  <c r="L455" i="6"/>
  <c r="K775" i="6" s="1"/>
  <c r="L548" i="6"/>
  <c r="K868" i="6" s="1"/>
  <c r="L544" i="6"/>
  <c r="K864" i="6" s="1"/>
  <c r="L540" i="6"/>
  <c r="K860" i="6" s="1"/>
  <c r="L536" i="6"/>
  <c r="K856" i="6" s="1"/>
  <c r="L532" i="6"/>
  <c r="K852" i="6" s="1"/>
  <c r="L528" i="6"/>
  <c r="K848" i="6" s="1"/>
  <c r="L524" i="6"/>
  <c r="K844" i="6" s="1"/>
  <c r="L520" i="6"/>
  <c r="K840" i="6" s="1"/>
  <c r="L516" i="6"/>
  <c r="K836" i="6" s="1"/>
  <c r="L512" i="6"/>
  <c r="K832" i="6" s="1"/>
  <c r="L508" i="6"/>
  <c r="K828" i="6" s="1"/>
  <c r="L504" i="6"/>
  <c r="K824" i="6" s="1"/>
  <c r="L500" i="6"/>
  <c r="K820" i="6" s="1"/>
  <c r="L496" i="6"/>
  <c r="K816" i="6" s="1"/>
  <c r="L492" i="6"/>
  <c r="K812" i="6" s="1"/>
  <c r="L488" i="6"/>
  <c r="K808" i="6" s="1"/>
  <c r="L484" i="6"/>
  <c r="K804" i="6" s="1"/>
  <c r="L480" i="6"/>
  <c r="K800" i="6" s="1"/>
  <c r="L476" i="6"/>
  <c r="K796" i="6" s="1"/>
  <c r="L472" i="6"/>
  <c r="K792" i="6" s="1"/>
  <c r="L468" i="6"/>
  <c r="K788" i="6" s="1"/>
  <c r="L464" i="6"/>
  <c r="K784" i="6" s="1"/>
  <c r="L460" i="6"/>
  <c r="K780" i="6" s="1"/>
  <c r="L456" i="6"/>
  <c r="K776" i="6" s="1"/>
  <c r="L452" i="6"/>
  <c r="K772" i="6" s="1"/>
  <c r="L453" i="6"/>
  <c r="K773" i="6" s="1"/>
  <c r="L450" i="6"/>
  <c r="K770" i="6" s="1"/>
  <c r="L446" i="6"/>
  <c r="K766" i="6" s="1"/>
  <c r="L442" i="6"/>
  <c r="K762" i="6" s="1"/>
  <c r="L438" i="6"/>
  <c r="K758" i="6" s="1"/>
  <c r="L434" i="6"/>
  <c r="K754" i="6" s="1"/>
  <c r="L430" i="6"/>
  <c r="K750" i="6" s="1"/>
  <c r="L426" i="6"/>
  <c r="K746" i="6" s="1"/>
  <c r="L422" i="6"/>
  <c r="K742" i="6" s="1"/>
  <c r="L418" i="6"/>
  <c r="K738" i="6" s="1"/>
  <c r="L414" i="6"/>
  <c r="K734" i="6" s="1"/>
  <c r="L410" i="6"/>
  <c r="K730" i="6" s="1"/>
  <c r="L406" i="6"/>
  <c r="K726" i="6" s="1"/>
  <c r="L402" i="6"/>
  <c r="K722" i="6" s="1"/>
  <c r="L398" i="6"/>
  <c r="K718" i="6" s="1"/>
  <c r="L394" i="6"/>
  <c r="K714" i="6" s="1"/>
  <c r="L390" i="6"/>
  <c r="K710" i="6" s="1"/>
  <c r="L386" i="6"/>
  <c r="K706" i="6" s="1"/>
  <c r="L382" i="6"/>
  <c r="K702" i="6" s="1"/>
  <c r="L378" i="6"/>
  <c r="K698" i="6" s="1"/>
  <c r="L374" i="6"/>
  <c r="K694" i="6" s="1"/>
  <c r="L370" i="6"/>
  <c r="K690" i="6" s="1"/>
  <c r="L366" i="6"/>
  <c r="K686" i="6" s="1"/>
  <c r="L362" i="6"/>
  <c r="K682" i="6" s="1"/>
  <c r="L457" i="6"/>
  <c r="K777" i="6" s="1"/>
  <c r="L451" i="6"/>
  <c r="K771" i="6" s="1"/>
  <c r="L447" i="6"/>
  <c r="K767" i="6" s="1"/>
  <c r="L443" i="6"/>
  <c r="K763" i="6" s="1"/>
  <c r="L439" i="6"/>
  <c r="K759" i="6" s="1"/>
  <c r="L435" i="6"/>
  <c r="K755" i="6" s="1"/>
  <c r="L431" i="6"/>
  <c r="K751" i="6" s="1"/>
  <c r="L427" i="6"/>
  <c r="K747" i="6" s="1"/>
  <c r="L423" i="6"/>
  <c r="K743" i="6" s="1"/>
  <c r="L419" i="6"/>
  <c r="K739" i="6" s="1"/>
  <c r="L415" i="6"/>
  <c r="K735" i="6" s="1"/>
  <c r="L411" i="6"/>
  <c r="K731" i="6" s="1"/>
  <c r="L407" i="6"/>
  <c r="K727" i="6" s="1"/>
  <c r="L403" i="6"/>
  <c r="K723" i="6" s="1"/>
  <c r="L399" i="6"/>
  <c r="K719" i="6" s="1"/>
  <c r="L395" i="6"/>
  <c r="K715" i="6" s="1"/>
  <c r="L391" i="6"/>
  <c r="K711" i="6" s="1"/>
  <c r="L387" i="6"/>
  <c r="K707" i="6" s="1"/>
  <c r="L383" i="6"/>
  <c r="K703" i="6" s="1"/>
  <c r="L379" i="6"/>
  <c r="K699" i="6" s="1"/>
  <c r="L375" i="6"/>
  <c r="K695" i="6" s="1"/>
  <c r="L371" i="6"/>
  <c r="K691" i="6" s="1"/>
  <c r="L367" i="6"/>
  <c r="K687" i="6" s="1"/>
  <c r="L363" i="6"/>
  <c r="K683" i="6" s="1"/>
  <c r="L461" i="6"/>
  <c r="K781" i="6" s="1"/>
  <c r="L448" i="6"/>
  <c r="K768" i="6" s="1"/>
  <c r="L444" i="6"/>
  <c r="K764" i="6" s="1"/>
  <c r="L440" i="6"/>
  <c r="K760" i="6" s="1"/>
  <c r="L436" i="6"/>
  <c r="K756" i="6" s="1"/>
  <c r="L432" i="6"/>
  <c r="K752" i="6" s="1"/>
  <c r="L428" i="6"/>
  <c r="K748" i="6" s="1"/>
  <c r="L424" i="6"/>
  <c r="K744" i="6" s="1"/>
  <c r="L420" i="6"/>
  <c r="K740" i="6" s="1"/>
  <c r="L416" i="6"/>
  <c r="K736" i="6" s="1"/>
  <c r="L412" i="6"/>
  <c r="K732" i="6" s="1"/>
  <c r="L408" i="6"/>
  <c r="K728" i="6" s="1"/>
  <c r="L404" i="6"/>
  <c r="K724" i="6" s="1"/>
  <c r="L400" i="6"/>
  <c r="K720" i="6" s="1"/>
  <c r="L396" i="6"/>
  <c r="K716" i="6" s="1"/>
  <c r="L392" i="6"/>
  <c r="K712" i="6" s="1"/>
  <c r="L388" i="6"/>
  <c r="K708" i="6" s="1"/>
  <c r="L384" i="6"/>
  <c r="K704" i="6" s="1"/>
  <c r="L380" i="6"/>
  <c r="K700" i="6" s="1"/>
  <c r="L376" i="6"/>
  <c r="K696" i="6" s="1"/>
  <c r="L372" i="6"/>
  <c r="K692" i="6" s="1"/>
  <c r="L368" i="6"/>
  <c r="K688" i="6" s="1"/>
  <c r="L364" i="6"/>
  <c r="K684" i="6" s="1"/>
  <c r="L360" i="6"/>
  <c r="K680" i="6" s="1"/>
  <c r="L356" i="6"/>
  <c r="K676" i="6" s="1"/>
  <c r="L449" i="6"/>
  <c r="K769" i="6" s="1"/>
  <c r="L445" i="6"/>
  <c r="K765" i="6" s="1"/>
  <c r="L441" i="6"/>
  <c r="K761" i="6" s="1"/>
  <c r="L437" i="6"/>
  <c r="K757" i="6" s="1"/>
  <c r="L433" i="6"/>
  <c r="K753" i="6" s="1"/>
  <c r="L429" i="6"/>
  <c r="K749" i="6" s="1"/>
  <c r="L425" i="6"/>
  <c r="K745" i="6" s="1"/>
  <c r="L421" i="6"/>
  <c r="K741" i="6" s="1"/>
  <c r="L417" i="6"/>
  <c r="K737" i="6" s="1"/>
  <c r="L413" i="6"/>
  <c r="K733" i="6" s="1"/>
  <c r="L409" i="6"/>
  <c r="K729" i="6" s="1"/>
  <c r="L405" i="6"/>
  <c r="K725" i="6" s="1"/>
  <c r="L401" i="6"/>
  <c r="K721" i="6" s="1"/>
  <c r="L397" i="6"/>
  <c r="K717" i="6" s="1"/>
  <c r="L393" i="6"/>
  <c r="K713" i="6" s="1"/>
  <c r="L389" i="6"/>
  <c r="K709" i="6" s="1"/>
  <c r="L385" i="6"/>
  <c r="K705" i="6" s="1"/>
  <c r="L381" i="6"/>
  <c r="K701" i="6" s="1"/>
  <c r="L377" i="6"/>
  <c r="K697" i="6" s="1"/>
  <c r="L373" i="6"/>
  <c r="K693" i="6" s="1"/>
  <c r="L369" i="6"/>
  <c r="K689" i="6" s="1"/>
  <c r="L365" i="6"/>
  <c r="K685" i="6" s="1"/>
  <c r="L361" i="6"/>
  <c r="K681" i="6" s="1"/>
  <c r="L357" i="6"/>
  <c r="K677" i="6" s="1"/>
  <c r="L353" i="6"/>
  <c r="K673" i="6" s="1"/>
  <c r="L349" i="6"/>
  <c r="K669" i="6" s="1"/>
  <c r="L345" i="6"/>
  <c r="K665" i="6" s="1"/>
  <c r="L341" i="6"/>
  <c r="K661" i="6" s="1"/>
  <c r="L337" i="6"/>
  <c r="K657" i="6" s="1"/>
  <c r="L333" i="6"/>
  <c r="K653" i="6" s="1"/>
  <c r="L329" i="6"/>
  <c r="K649" i="6" s="1"/>
  <c r="L325" i="6"/>
  <c r="K645" i="6" s="1"/>
  <c r="L358" i="6"/>
  <c r="K678" i="6" s="1"/>
  <c r="L350" i="6"/>
  <c r="K670" i="6" s="1"/>
  <c r="L346" i="6"/>
  <c r="K666" i="6" s="1"/>
  <c r="L342" i="6"/>
  <c r="K662" i="6" s="1"/>
  <c r="L338" i="6"/>
  <c r="K658" i="6" s="1"/>
  <c r="L334" i="6"/>
  <c r="K654" i="6" s="1"/>
  <c r="L330" i="6"/>
  <c r="K650" i="6" s="1"/>
  <c r="L326" i="6"/>
  <c r="K646" i="6" s="1"/>
  <c r="L359" i="6"/>
  <c r="K679" i="6" s="1"/>
  <c r="L355" i="6"/>
  <c r="K675" i="6" s="1"/>
  <c r="L354" i="6"/>
  <c r="K674" i="6" s="1"/>
  <c r="L351" i="6"/>
  <c r="K671" i="6" s="1"/>
  <c r="L347" i="6"/>
  <c r="K667" i="6" s="1"/>
  <c r="L343" i="6"/>
  <c r="K663" i="6" s="1"/>
  <c r="L339" i="6"/>
  <c r="K659" i="6" s="1"/>
  <c r="L335" i="6"/>
  <c r="K655" i="6" s="1"/>
  <c r="L331" i="6"/>
  <c r="K651" i="6" s="1"/>
  <c r="L327" i="6"/>
  <c r="K647" i="6" s="1"/>
  <c r="L323" i="6"/>
  <c r="L352" i="6"/>
  <c r="K672" i="6" s="1"/>
  <c r="L348" i="6"/>
  <c r="K668" i="6" s="1"/>
  <c r="L344" i="6"/>
  <c r="K664" i="6" s="1"/>
  <c r="L340" i="6"/>
  <c r="K660" i="6" s="1"/>
  <c r="L336" i="6"/>
  <c r="K656" i="6" s="1"/>
  <c r="L332" i="6"/>
  <c r="K652" i="6" s="1"/>
  <c r="L328" i="6"/>
  <c r="K648" i="6" s="1"/>
  <c r="L324" i="6"/>
  <c r="K644" i="6" s="1"/>
  <c r="I601" i="6"/>
  <c r="H921" i="6" s="1"/>
  <c r="I597" i="6"/>
  <c r="H917" i="6" s="1"/>
  <c r="I593" i="6"/>
  <c r="H913" i="6" s="1"/>
  <c r="I589" i="6"/>
  <c r="H909" i="6" s="1"/>
  <c r="I585" i="6"/>
  <c r="H905" i="6" s="1"/>
  <c r="I581" i="6"/>
  <c r="H901" i="6" s="1"/>
  <c r="I577" i="6"/>
  <c r="H897" i="6" s="1"/>
  <c r="I573" i="6"/>
  <c r="H893" i="6" s="1"/>
  <c r="I569" i="6"/>
  <c r="H889" i="6" s="1"/>
  <c r="I565" i="6"/>
  <c r="H885" i="6" s="1"/>
  <c r="I561" i="6"/>
  <c r="H881" i="6" s="1"/>
  <c r="I557" i="6"/>
  <c r="I602" i="6"/>
  <c r="I598" i="6"/>
  <c r="H918" i="6" s="1"/>
  <c r="I594" i="6"/>
  <c r="I590" i="6"/>
  <c r="H910" i="6" s="1"/>
  <c r="I586" i="6"/>
  <c r="H906" i="6" s="1"/>
  <c r="I582" i="6"/>
  <c r="H902" i="6" s="1"/>
  <c r="I578" i="6"/>
  <c r="I574" i="6"/>
  <c r="H894" i="6" s="1"/>
  <c r="I570" i="6"/>
  <c r="H890" i="6" s="1"/>
  <c r="I566" i="6"/>
  <c r="H886" i="6" s="1"/>
  <c r="I562" i="6"/>
  <c r="I558" i="6"/>
  <c r="H878" i="6" s="1"/>
  <c r="I599" i="6"/>
  <c r="H919" i="6" s="1"/>
  <c r="I595" i="6"/>
  <c r="H915" i="6" s="1"/>
  <c r="I591" i="6"/>
  <c r="H911" i="6" s="1"/>
  <c r="I587" i="6"/>
  <c r="H907" i="6" s="1"/>
  <c r="I583" i="6"/>
  <c r="H903" i="6" s="1"/>
  <c r="I579" i="6"/>
  <c r="H899" i="6" s="1"/>
  <c r="I575" i="6"/>
  <c r="H895" i="6" s="1"/>
  <c r="I571" i="6"/>
  <c r="H891" i="6" s="1"/>
  <c r="I567" i="6"/>
  <c r="H887" i="6" s="1"/>
  <c r="I563" i="6"/>
  <c r="H883" i="6" s="1"/>
  <c r="I559" i="6"/>
  <c r="H879" i="6" s="1"/>
  <c r="I555" i="6"/>
  <c r="H875" i="6" s="1"/>
  <c r="I600" i="6"/>
  <c r="H920" i="6" s="1"/>
  <c r="I596" i="6"/>
  <c r="H916" i="6" s="1"/>
  <c r="I592" i="6"/>
  <c r="H912" i="6" s="1"/>
  <c r="I588" i="6"/>
  <c r="H908" i="6" s="1"/>
  <c r="I584" i="6"/>
  <c r="H904" i="6" s="1"/>
  <c r="I580" i="6"/>
  <c r="H900" i="6" s="1"/>
  <c r="I576" i="6"/>
  <c r="H896" i="6" s="1"/>
  <c r="I572" i="6"/>
  <c r="H892" i="6" s="1"/>
  <c r="I568" i="6"/>
  <c r="H888" i="6" s="1"/>
  <c r="I564" i="6"/>
  <c r="H884" i="6" s="1"/>
  <c r="I560" i="6"/>
  <c r="H880" i="6" s="1"/>
  <c r="I556" i="6"/>
  <c r="H876" i="6" s="1"/>
  <c r="I552" i="6"/>
  <c r="H872" i="6" s="1"/>
  <c r="I554" i="6"/>
  <c r="H874" i="6" s="1"/>
  <c r="I550" i="6"/>
  <c r="I546" i="6"/>
  <c r="H866" i="6" s="1"/>
  <c r="I542" i="6"/>
  <c r="H862" i="6" s="1"/>
  <c r="I538" i="6"/>
  <c r="H858" i="6" s="1"/>
  <c r="I534" i="6"/>
  <c r="I530" i="6"/>
  <c r="H850" i="6" s="1"/>
  <c r="I526" i="6"/>
  <c r="H846" i="6" s="1"/>
  <c r="I522" i="6"/>
  <c r="H842" i="6" s="1"/>
  <c r="I518" i="6"/>
  <c r="I514" i="6"/>
  <c r="H834" i="6" s="1"/>
  <c r="I510" i="6"/>
  <c r="H830" i="6" s="1"/>
  <c r="I506" i="6"/>
  <c r="H826" i="6" s="1"/>
  <c r="I502" i="6"/>
  <c r="I498" i="6"/>
  <c r="H818" i="6" s="1"/>
  <c r="I494" i="6"/>
  <c r="H814" i="6" s="1"/>
  <c r="I490" i="6"/>
  <c r="H810" i="6" s="1"/>
  <c r="I486" i="6"/>
  <c r="I482" i="6"/>
  <c r="H802" i="6" s="1"/>
  <c r="I478" i="6"/>
  <c r="H798" i="6" s="1"/>
  <c r="I474" i="6"/>
  <c r="H794" i="6" s="1"/>
  <c r="I470" i="6"/>
  <c r="I466" i="6"/>
  <c r="H786" i="6" s="1"/>
  <c r="I553" i="6"/>
  <c r="H873" i="6" s="1"/>
  <c r="I551" i="6"/>
  <c r="H871" i="6" s="1"/>
  <c r="I547" i="6"/>
  <c r="H867" i="6" s="1"/>
  <c r="I543" i="6"/>
  <c r="H863" i="6" s="1"/>
  <c r="I539" i="6"/>
  <c r="I535" i="6"/>
  <c r="H855" i="6" s="1"/>
  <c r="I531" i="6"/>
  <c r="H851" i="6" s="1"/>
  <c r="I527" i="6"/>
  <c r="H847" i="6" s="1"/>
  <c r="I523" i="6"/>
  <c r="I519" i="6"/>
  <c r="H839" i="6" s="1"/>
  <c r="I515" i="6"/>
  <c r="H835" i="6" s="1"/>
  <c r="I511" i="6"/>
  <c r="H831" i="6" s="1"/>
  <c r="I507" i="6"/>
  <c r="I503" i="6"/>
  <c r="H823" i="6" s="1"/>
  <c r="I499" i="6"/>
  <c r="H819" i="6" s="1"/>
  <c r="I495" i="6"/>
  <c r="H815" i="6" s="1"/>
  <c r="I491" i="6"/>
  <c r="I487" i="6"/>
  <c r="H807" i="6" s="1"/>
  <c r="I483" i="6"/>
  <c r="H803" i="6" s="1"/>
  <c r="I479" i="6"/>
  <c r="H799" i="6" s="1"/>
  <c r="I475" i="6"/>
  <c r="I471" i="6"/>
  <c r="H791" i="6" s="1"/>
  <c r="I467" i="6"/>
  <c r="H787" i="6" s="1"/>
  <c r="I463" i="6"/>
  <c r="H783" i="6" s="1"/>
  <c r="I459" i="6"/>
  <c r="I455" i="6"/>
  <c r="H775" i="6" s="1"/>
  <c r="I548" i="6"/>
  <c r="H868" i="6" s="1"/>
  <c r="I544" i="6"/>
  <c r="H864" i="6" s="1"/>
  <c r="I540" i="6"/>
  <c r="I536" i="6"/>
  <c r="H856" i="6" s="1"/>
  <c r="I532" i="6"/>
  <c r="H852" i="6" s="1"/>
  <c r="I528" i="6"/>
  <c r="H848" i="6" s="1"/>
  <c r="I524" i="6"/>
  <c r="I520" i="6"/>
  <c r="H840" i="6" s="1"/>
  <c r="I516" i="6"/>
  <c r="H836" i="6" s="1"/>
  <c r="I512" i="6"/>
  <c r="H832" i="6" s="1"/>
  <c r="I508" i="6"/>
  <c r="I504" i="6"/>
  <c r="H824" i="6" s="1"/>
  <c r="I500" i="6"/>
  <c r="H820" i="6" s="1"/>
  <c r="I496" i="6"/>
  <c r="H816" i="6" s="1"/>
  <c r="I492" i="6"/>
  <c r="I488" i="6"/>
  <c r="H808" i="6" s="1"/>
  <c r="I484" i="6"/>
  <c r="H804" i="6" s="1"/>
  <c r="I480" i="6"/>
  <c r="H800" i="6" s="1"/>
  <c r="I476" i="6"/>
  <c r="I472" i="6"/>
  <c r="H792" i="6" s="1"/>
  <c r="I468" i="6"/>
  <c r="H788" i="6" s="1"/>
  <c r="I464" i="6"/>
  <c r="H784" i="6" s="1"/>
  <c r="I460" i="6"/>
  <c r="I456" i="6"/>
  <c r="H776" i="6" s="1"/>
  <c r="I549" i="6"/>
  <c r="H869" i="6" s="1"/>
  <c r="I545" i="6"/>
  <c r="H865" i="6" s="1"/>
  <c r="I541" i="6"/>
  <c r="H861" i="6" s="1"/>
  <c r="I537" i="6"/>
  <c r="H857" i="6" s="1"/>
  <c r="I533" i="6"/>
  <c r="H853" i="6" s="1"/>
  <c r="I529" i="6"/>
  <c r="H849" i="6" s="1"/>
  <c r="I525" i="6"/>
  <c r="H845" i="6" s="1"/>
  <c r="I521" i="6"/>
  <c r="H841" i="6" s="1"/>
  <c r="I517" i="6"/>
  <c r="H837" i="6" s="1"/>
  <c r="I513" i="6"/>
  <c r="H833" i="6" s="1"/>
  <c r="I509" i="6"/>
  <c r="H829" i="6" s="1"/>
  <c r="I505" i="6"/>
  <c r="H825" i="6" s="1"/>
  <c r="I501" i="6"/>
  <c r="H821" i="6" s="1"/>
  <c r="I497" i="6"/>
  <c r="H817" i="6" s="1"/>
  <c r="I493" i="6"/>
  <c r="H813" i="6" s="1"/>
  <c r="I489" i="6"/>
  <c r="H809" i="6" s="1"/>
  <c r="I485" i="6"/>
  <c r="H805" i="6" s="1"/>
  <c r="I481" i="6"/>
  <c r="H801" i="6" s="1"/>
  <c r="I477" i="6"/>
  <c r="H797" i="6" s="1"/>
  <c r="I473" i="6"/>
  <c r="H793" i="6" s="1"/>
  <c r="I469" i="6"/>
  <c r="H789" i="6" s="1"/>
  <c r="I465" i="6"/>
  <c r="H785" i="6" s="1"/>
  <c r="I461" i="6"/>
  <c r="H781" i="6" s="1"/>
  <c r="I457" i="6"/>
  <c r="H777" i="6" s="1"/>
  <c r="I453" i="6"/>
  <c r="H773" i="6" s="1"/>
  <c r="I462" i="6"/>
  <c r="H782" i="6" s="1"/>
  <c r="I451" i="6"/>
  <c r="H771" i="6" s="1"/>
  <c r="I447" i="6"/>
  <c r="H767" i="6" s="1"/>
  <c r="I443" i="6"/>
  <c r="I439" i="6"/>
  <c r="H759" i="6" s="1"/>
  <c r="I435" i="6"/>
  <c r="H755" i="6" s="1"/>
  <c r="I431" i="6"/>
  <c r="H751" i="6" s="1"/>
  <c r="I427" i="6"/>
  <c r="I423" i="6"/>
  <c r="H743" i="6" s="1"/>
  <c r="I419" i="6"/>
  <c r="H739" i="6" s="1"/>
  <c r="I415" i="6"/>
  <c r="H735" i="6" s="1"/>
  <c r="I411" i="6"/>
  <c r="I407" i="6"/>
  <c r="H727" i="6" s="1"/>
  <c r="I403" i="6"/>
  <c r="H723" i="6" s="1"/>
  <c r="I399" i="6"/>
  <c r="H719" i="6" s="1"/>
  <c r="I395" i="6"/>
  <c r="I391" i="6"/>
  <c r="H711" i="6" s="1"/>
  <c r="I387" i="6"/>
  <c r="H707" i="6" s="1"/>
  <c r="I383" i="6"/>
  <c r="H703" i="6" s="1"/>
  <c r="I379" i="6"/>
  <c r="I375" i="6"/>
  <c r="H695" i="6" s="1"/>
  <c r="I371" i="6"/>
  <c r="H691" i="6" s="1"/>
  <c r="I367" i="6"/>
  <c r="H687" i="6" s="1"/>
  <c r="I363" i="6"/>
  <c r="I359" i="6"/>
  <c r="H679" i="6" s="1"/>
  <c r="I448" i="6"/>
  <c r="H768" i="6" s="1"/>
  <c r="I444" i="6"/>
  <c r="H764" i="6" s="1"/>
  <c r="I440" i="6"/>
  <c r="I436" i="6"/>
  <c r="H756" i="6" s="1"/>
  <c r="I432" i="6"/>
  <c r="H752" i="6" s="1"/>
  <c r="I428" i="6"/>
  <c r="H748" i="6" s="1"/>
  <c r="I424" i="6"/>
  <c r="I420" i="6"/>
  <c r="H740" i="6" s="1"/>
  <c r="I416" i="6"/>
  <c r="H736" i="6" s="1"/>
  <c r="I412" i="6"/>
  <c r="H732" i="6" s="1"/>
  <c r="I408" i="6"/>
  <c r="I404" i="6"/>
  <c r="H724" i="6" s="1"/>
  <c r="I400" i="6"/>
  <c r="H720" i="6" s="1"/>
  <c r="I396" i="6"/>
  <c r="H716" i="6" s="1"/>
  <c r="I392" i="6"/>
  <c r="I388" i="6"/>
  <c r="H708" i="6" s="1"/>
  <c r="I384" i="6"/>
  <c r="H704" i="6" s="1"/>
  <c r="I380" i="6"/>
  <c r="H700" i="6" s="1"/>
  <c r="I376" i="6"/>
  <c r="I372" i="6"/>
  <c r="H692" i="6" s="1"/>
  <c r="I368" i="6"/>
  <c r="H688" i="6" s="1"/>
  <c r="I364" i="6"/>
  <c r="H684" i="6" s="1"/>
  <c r="I454" i="6"/>
  <c r="I449" i="6"/>
  <c r="I445" i="6"/>
  <c r="H765" i="6" s="1"/>
  <c r="I441" i="6"/>
  <c r="H761" i="6" s="1"/>
  <c r="I437" i="6"/>
  <c r="H757" i="6" s="1"/>
  <c r="I433" i="6"/>
  <c r="I429" i="6"/>
  <c r="H749" i="6" s="1"/>
  <c r="I425" i="6"/>
  <c r="H745" i="6" s="1"/>
  <c r="I421" i="6"/>
  <c r="H741" i="6" s="1"/>
  <c r="I417" i="6"/>
  <c r="I413" i="6"/>
  <c r="H733" i="6" s="1"/>
  <c r="I409" i="6"/>
  <c r="H729" i="6" s="1"/>
  <c r="I405" i="6"/>
  <c r="H725" i="6" s="1"/>
  <c r="I401" i="6"/>
  <c r="I397" i="6"/>
  <c r="H717" i="6" s="1"/>
  <c r="I393" i="6"/>
  <c r="H713" i="6" s="1"/>
  <c r="I389" i="6"/>
  <c r="H709" i="6" s="1"/>
  <c r="I385" i="6"/>
  <c r="I381" i="6"/>
  <c r="H701" i="6" s="1"/>
  <c r="I377" i="6"/>
  <c r="H697" i="6" s="1"/>
  <c r="I373" i="6"/>
  <c r="H693" i="6" s="1"/>
  <c r="I369" i="6"/>
  <c r="I365" i="6"/>
  <c r="H685" i="6" s="1"/>
  <c r="I361" i="6"/>
  <c r="H681" i="6" s="1"/>
  <c r="I357" i="6"/>
  <c r="H677" i="6" s="1"/>
  <c r="I458" i="6"/>
  <c r="H778" i="6" s="1"/>
  <c r="I452" i="6"/>
  <c r="H772" i="6" s="1"/>
  <c r="I450" i="6"/>
  <c r="H770" i="6" s="1"/>
  <c r="I446" i="6"/>
  <c r="I442" i="6"/>
  <c r="H762" i="6" s="1"/>
  <c r="I438" i="6"/>
  <c r="H758" i="6" s="1"/>
  <c r="I434" i="6"/>
  <c r="H754" i="6" s="1"/>
  <c r="I430" i="6"/>
  <c r="I426" i="6"/>
  <c r="H746" i="6" s="1"/>
  <c r="I422" i="6"/>
  <c r="H742" i="6" s="1"/>
  <c r="I418" i="6"/>
  <c r="H738" i="6" s="1"/>
  <c r="I414" i="6"/>
  <c r="I410" i="6"/>
  <c r="H730" i="6" s="1"/>
  <c r="I406" i="6"/>
  <c r="H726" i="6" s="1"/>
  <c r="I402" i="6"/>
  <c r="H722" i="6" s="1"/>
  <c r="I398" i="6"/>
  <c r="I394" i="6"/>
  <c r="H714" i="6" s="1"/>
  <c r="I390" i="6"/>
  <c r="H710" i="6" s="1"/>
  <c r="I386" i="6"/>
  <c r="H706" i="6" s="1"/>
  <c r="I382" i="6"/>
  <c r="I378" i="6"/>
  <c r="H698" i="6" s="1"/>
  <c r="I374" i="6"/>
  <c r="H694" i="6" s="1"/>
  <c r="I370" i="6"/>
  <c r="H690" i="6" s="1"/>
  <c r="I366" i="6"/>
  <c r="I362" i="6"/>
  <c r="H682" i="6" s="1"/>
  <c r="I358" i="6"/>
  <c r="H678" i="6" s="1"/>
  <c r="I360" i="6"/>
  <c r="H680" i="6" s="1"/>
  <c r="I354" i="6"/>
  <c r="H674" i="6" s="1"/>
  <c r="I350" i="6"/>
  <c r="H670" i="6" s="1"/>
  <c r="I346" i="6"/>
  <c r="H666" i="6" s="1"/>
  <c r="I342" i="6"/>
  <c r="H662" i="6" s="1"/>
  <c r="I338" i="6"/>
  <c r="H658" i="6" s="1"/>
  <c r="I334" i="6"/>
  <c r="H654" i="6" s="1"/>
  <c r="I330" i="6"/>
  <c r="H650" i="6" s="1"/>
  <c r="I326" i="6"/>
  <c r="H646" i="6" s="1"/>
  <c r="I351" i="6"/>
  <c r="H671" i="6" s="1"/>
  <c r="I347" i="6"/>
  <c r="H667" i="6" s="1"/>
  <c r="I343" i="6"/>
  <c r="H663" i="6" s="1"/>
  <c r="I339" i="6"/>
  <c r="H659" i="6" s="1"/>
  <c r="I335" i="6"/>
  <c r="H655" i="6" s="1"/>
  <c r="I331" i="6"/>
  <c r="H651" i="6" s="1"/>
  <c r="I327" i="6"/>
  <c r="H647" i="6" s="1"/>
  <c r="I323" i="6"/>
  <c r="I356" i="6"/>
  <c r="H676" i="6" s="1"/>
  <c r="I352" i="6"/>
  <c r="H672" i="6" s="1"/>
  <c r="I348" i="6"/>
  <c r="I344" i="6"/>
  <c r="H664" i="6" s="1"/>
  <c r="I340" i="6"/>
  <c r="H660" i="6" s="1"/>
  <c r="I336" i="6"/>
  <c r="H656" i="6" s="1"/>
  <c r="I332" i="6"/>
  <c r="I328" i="6"/>
  <c r="H648" i="6" s="1"/>
  <c r="I324" i="6"/>
  <c r="H644" i="6" s="1"/>
  <c r="I355" i="6"/>
  <c r="H675" i="6" s="1"/>
  <c r="I353" i="6"/>
  <c r="H673" i="6" s="1"/>
  <c r="I349" i="6"/>
  <c r="H669" i="6" s="1"/>
  <c r="I345" i="6"/>
  <c r="H665" i="6" s="1"/>
  <c r="I341" i="6"/>
  <c r="H661" i="6" s="1"/>
  <c r="I337" i="6"/>
  <c r="H657" i="6" s="1"/>
  <c r="I333" i="6"/>
  <c r="H653" i="6" s="1"/>
  <c r="I329" i="6"/>
  <c r="H649" i="6" s="1"/>
  <c r="I325" i="6"/>
  <c r="H645" i="6" s="1"/>
  <c r="Y601" i="6"/>
  <c r="X921" i="6" s="1"/>
  <c r="Y597" i="6"/>
  <c r="X917" i="6" s="1"/>
  <c r="Y593" i="6"/>
  <c r="X913" i="6" s="1"/>
  <c r="Y589" i="6"/>
  <c r="X909" i="6" s="1"/>
  <c r="Y585" i="6"/>
  <c r="X905" i="6" s="1"/>
  <c r="Y581" i="6"/>
  <c r="X901" i="6" s="1"/>
  <c r="Y577" i="6"/>
  <c r="X897" i="6" s="1"/>
  <c r="Y573" i="6"/>
  <c r="X893" i="6" s="1"/>
  <c r="Y569" i="6"/>
  <c r="X889" i="6" s="1"/>
  <c r="Y565" i="6"/>
  <c r="X885" i="6" s="1"/>
  <c r="Y561" i="6"/>
  <c r="X881" i="6" s="1"/>
  <c r="Y557" i="6"/>
  <c r="X877" i="6" s="1"/>
  <c r="Y602" i="6"/>
  <c r="X922" i="6" s="1"/>
  <c r="Y598" i="6"/>
  <c r="X918" i="6" s="1"/>
  <c r="Y594" i="6"/>
  <c r="X914" i="6" s="1"/>
  <c r="Y590" i="6"/>
  <c r="X910" i="6" s="1"/>
  <c r="Y586" i="6"/>
  <c r="X906" i="6" s="1"/>
  <c r="Y582" i="6"/>
  <c r="X902" i="6" s="1"/>
  <c r="Y578" i="6"/>
  <c r="X898" i="6" s="1"/>
  <c r="Y574" i="6"/>
  <c r="X894" i="6" s="1"/>
  <c r="Y570" i="6"/>
  <c r="X890" i="6" s="1"/>
  <c r="Y566" i="6"/>
  <c r="X886" i="6" s="1"/>
  <c r="Y562" i="6"/>
  <c r="X882" i="6" s="1"/>
  <c r="Y558" i="6"/>
  <c r="X878" i="6" s="1"/>
  <c r="Y599" i="6"/>
  <c r="Y595" i="6"/>
  <c r="X915" i="6" s="1"/>
  <c r="Y591" i="6"/>
  <c r="X911" i="6" s="1"/>
  <c r="Y587" i="6"/>
  <c r="X907" i="6" s="1"/>
  <c r="Y583" i="6"/>
  <c r="Y579" i="6"/>
  <c r="X899" i="6" s="1"/>
  <c r="Y575" i="6"/>
  <c r="X895" i="6" s="1"/>
  <c r="Y571" i="6"/>
  <c r="X891" i="6" s="1"/>
  <c r="Y567" i="6"/>
  <c r="Y563" i="6"/>
  <c r="X883" i="6" s="1"/>
  <c r="Y559" i="6"/>
  <c r="X879" i="6" s="1"/>
  <c r="Y555" i="6"/>
  <c r="X875" i="6" s="1"/>
  <c r="Y600" i="6"/>
  <c r="X920" i="6" s="1"/>
  <c r="Y596" i="6"/>
  <c r="X916" i="6" s="1"/>
  <c r="Y592" i="6"/>
  <c r="X912" i="6" s="1"/>
  <c r="Y588" i="6"/>
  <c r="X908" i="6" s="1"/>
  <c r="Y584" i="6"/>
  <c r="X904" i="6" s="1"/>
  <c r="Y580" i="6"/>
  <c r="X900" i="6" s="1"/>
  <c r="Y576" i="6"/>
  <c r="X896" i="6" s="1"/>
  <c r="Y572" i="6"/>
  <c r="X892" i="6" s="1"/>
  <c r="Y568" i="6"/>
  <c r="X888" i="6" s="1"/>
  <c r="Y564" i="6"/>
  <c r="X884" i="6" s="1"/>
  <c r="Y560" i="6"/>
  <c r="X880" i="6" s="1"/>
  <c r="Y556" i="6"/>
  <c r="X876" i="6" s="1"/>
  <c r="Y552" i="6"/>
  <c r="X872" i="6" s="1"/>
  <c r="Y554" i="6"/>
  <c r="X874" i="6" s="1"/>
  <c r="Y546" i="6"/>
  <c r="Y542" i="6"/>
  <c r="X862" i="6" s="1"/>
  <c r="Y538" i="6"/>
  <c r="X858" i="6" s="1"/>
  <c r="Y534" i="6"/>
  <c r="X854" i="6" s="1"/>
  <c r="Y530" i="6"/>
  <c r="Y526" i="6"/>
  <c r="X846" i="6" s="1"/>
  <c r="Y522" i="6"/>
  <c r="X842" i="6" s="1"/>
  <c r="Y518" i="6"/>
  <c r="X838" i="6" s="1"/>
  <c r="Y514" i="6"/>
  <c r="Y510" i="6"/>
  <c r="X830" i="6" s="1"/>
  <c r="Y506" i="6"/>
  <c r="X826" i="6" s="1"/>
  <c r="Y502" i="6"/>
  <c r="X822" i="6" s="1"/>
  <c r="Y498" i="6"/>
  <c r="Y494" i="6"/>
  <c r="X814" i="6" s="1"/>
  <c r="Y490" i="6"/>
  <c r="X810" i="6" s="1"/>
  <c r="Y486" i="6"/>
  <c r="X806" i="6" s="1"/>
  <c r="Y482" i="6"/>
  <c r="Y478" i="6"/>
  <c r="X798" i="6" s="1"/>
  <c r="Y474" i="6"/>
  <c r="X794" i="6" s="1"/>
  <c r="Y470" i="6"/>
  <c r="X790" i="6" s="1"/>
  <c r="Y466" i="6"/>
  <c r="Y553" i="6"/>
  <c r="X873" i="6" s="1"/>
  <c r="Y551" i="6"/>
  <c r="Y550" i="6"/>
  <c r="X870" i="6" s="1"/>
  <c r="Y547" i="6"/>
  <c r="X867" i="6" s="1"/>
  <c r="Y543" i="6"/>
  <c r="X863" i="6" s="1"/>
  <c r="Y539" i="6"/>
  <c r="Y535" i="6"/>
  <c r="X855" i="6" s="1"/>
  <c r="Y531" i="6"/>
  <c r="X851" i="6" s="1"/>
  <c r="Y527" i="6"/>
  <c r="X847" i="6" s="1"/>
  <c r="Y523" i="6"/>
  <c r="Y519" i="6"/>
  <c r="X839" i="6" s="1"/>
  <c r="Y515" i="6"/>
  <c r="X835" i="6" s="1"/>
  <c r="Y511" i="6"/>
  <c r="X831" i="6" s="1"/>
  <c r="Y507" i="6"/>
  <c r="Y503" i="6"/>
  <c r="X823" i="6" s="1"/>
  <c r="Y499" i="6"/>
  <c r="X819" i="6" s="1"/>
  <c r="Y495" i="6"/>
  <c r="X815" i="6" s="1"/>
  <c r="Y491" i="6"/>
  <c r="Y487" i="6"/>
  <c r="X807" i="6" s="1"/>
  <c r="Y483" i="6"/>
  <c r="X803" i="6" s="1"/>
  <c r="Y479" i="6"/>
  <c r="X799" i="6" s="1"/>
  <c r="Y475" i="6"/>
  <c r="Y471" i="6"/>
  <c r="X791" i="6" s="1"/>
  <c r="Y467" i="6"/>
  <c r="X787" i="6" s="1"/>
  <c r="Y463" i="6"/>
  <c r="X783" i="6" s="1"/>
  <c r="Y459" i="6"/>
  <c r="Y455" i="6"/>
  <c r="X775" i="6" s="1"/>
  <c r="Y548" i="6"/>
  <c r="X868" i="6" s="1"/>
  <c r="Y544" i="6"/>
  <c r="X864" i="6" s="1"/>
  <c r="Y540" i="6"/>
  <c r="Y536" i="6"/>
  <c r="X856" i="6" s="1"/>
  <c r="Y532" i="6"/>
  <c r="X852" i="6" s="1"/>
  <c r="Y528" i="6"/>
  <c r="X848" i="6" s="1"/>
  <c r="Y524" i="6"/>
  <c r="Y520" i="6"/>
  <c r="X840" i="6" s="1"/>
  <c r="Y516" i="6"/>
  <c r="X836" i="6" s="1"/>
  <c r="Y512" i="6"/>
  <c r="X832" i="6" s="1"/>
  <c r="Y508" i="6"/>
  <c r="Y504" i="6"/>
  <c r="X824" i="6" s="1"/>
  <c r="Y500" i="6"/>
  <c r="X820" i="6" s="1"/>
  <c r="Y496" i="6"/>
  <c r="X816" i="6" s="1"/>
  <c r="Y492" i="6"/>
  <c r="Y488" i="6"/>
  <c r="X808" i="6" s="1"/>
  <c r="Y484" i="6"/>
  <c r="X804" i="6" s="1"/>
  <c r="Y480" i="6"/>
  <c r="X800" i="6" s="1"/>
  <c r="Y476" i="6"/>
  <c r="Y472" i="6"/>
  <c r="X792" i="6" s="1"/>
  <c r="Y468" i="6"/>
  <c r="X788" i="6" s="1"/>
  <c r="Y464" i="6"/>
  <c r="X784" i="6" s="1"/>
  <c r="Y460" i="6"/>
  <c r="Y456" i="6"/>
  <c r="X776" i="6" s="1"/>
  <c r="Y549" i="6"/>
  <c r="X869" i="6" s="1"/>
  <c r="Y545" i="6"/>
  <c r="X865" i="6" s="1"/>
  <c r="Y541" i="6"/>
  <c r="X861" i="6" s="1"/>
  <c r="Y537" i="6"/>
  <c r="X857" i="6" s="1"/>
  <c r="Y533" i="6"/>
  <c r="X853" i="6" s="1"/>
  <c r="Y529" i="6"/>
  <c r="X849" i="6" s="1"/>
  <c r="Y525" i="6"/>
  <c r="X845" i="6" s="1"/>
  <c r="Y521" i="6"/>
  <c r="X841" i="6" s="1"/>
  <c r="Y517" i="6"/>
  <c r="X837" i="6" s="1"/>
  <c r="Y513" i="6"/>
  <c r="X833" i="6" s="1"/>
  <c r="Y509" i="6"/>
  <c r="X829" i="6" s="1"/>
  <c r="Y505" i="6"/>
  <c r="X825" i="6" s="1"/>
  <c r="Y501" i="6"/>
  <c r="X821" i="6" s="1"/>
  <c r="Y497" i="6"/>
  <c r="X817" i="6" s="1"/>
  <c r="Y493" i="6"/>
  <c r="X813" i="6" s="1"/>
  <c r="Y489" i="6"/>
  <c r="X809" i="6" s="1"/>
  <c r="Y485" i="6"/>
  <c r="X805" i="6" s="1"/>
  <c r="Y481" i="6"/>
  <c r="X801" i="6" s="1"/>
  <c r="Y477" i="6"/>
  <c r="X797" i="6" s="1"/>
  <c r="Y473" i="6"/>
  <c r="X793" i="6" s="1"/>
  <c r="Y469" i="6"/>
  <c r="X789" i="6" s="1"/>
  <c r="Y465" i="6"/>
  <c r="X785" i="6" s="1"/>
  <c r="Y461" i="6"/>
  <c r="X781" i="6" s="1"/>
  <c r="Y457" i="6"/>
  <c r="X777" i="6" s="1"/>
  <c r="Y453" i="6"/>
  <c r="X773" i="6" s="1"/>
  <c r="Y462" i="6"/>
  <c r="X782" i="6" s="1"/>
  <c r="Y451" i="6"/>
  <c r="X771" i="6" s="1"/>
  <c r="Y447" i="6"/>
  <c r="X767" i="6" s="1"/>
  <c r="Y443" i="6"/>
  <c r="X763" i="6" s="1"/>
  <c r="Y439" i="6"/>
  <c r="X759" i="6" s="1"/>
  <c r="Y435" i="6"/>
  <c r="X755" i="6" s="1"/>
  <c r="Y431" i="6"/>
  <c r="X751" i="6" s="1"/>
  <c r="Y427" i="6"/>
  <c r="X747" i="6" s="1"/>
  <c r="Y423" i="6"/>
  <c r="X743" i="6" s="1"/>
  <c r="Y419" i="6"/>
  <c r="X739" i="6" s="1"/>
  <c r="Y415" i="6"/>
  <c r="X735" i="6" s="1"/>
  <c r="Y411" i="6"/>
  <c r="X731" i="6" s="1"/>
  <c r="Y407" i="6"/>
  <c r="X727" i="6" s="1"/>
  <c r="Y403" i="6"/>
  <c r="X723" i="6" s="1"/>
  <c r="Y399" i="6"/>
  <c r="X719" i="6" s="1"/>
  <c r="Y395" i="6"/>
  <c r="X715" i="6" s="1"/>
  <c r="Y391" i="6"/>
  <c r="X711" i="6" s="1"/>
  <c r="Y387" i="6"/>
  <c r="X707" i="6" s="1"/>
  <c r="Y383" i="6"/>
  <c r="X703" i="6" s="1"/>
  <c r="Y379" i="6"/>
  <c r="X699" i="6" s="1"/>
  <c r="Y375" i="6"/>
  <c r="X695" i="6" s="1"/>
  <c r="Y371" i="6"/>
  <c r="X691" i="6" s="1"/>
  <c r="Y367" i="6"/>
  <c r="X687" i="6" s="1"/>
  <c r="Y363" i="6"/>
  <c r="X683" i="6" s="1"/>
  <c r="Y359" i="6"/>
  <c r="X679" i="6" s="1"/>
  <c r="Y448" i="6"/>
  <c r="X768" i="6" s="1"/>
  <c r="Y444" i="6"/>
  <c r="X764" i="6" s="1"/>
  <c r="Y440" i="6"/>
  <c r="X760" i="6" s="1"/>
  <c r="Y436" i="6"/>
  <c r="X756" i="6" s="1"/>
  <c r="Y432" i="6"/>
  <c r="X752" i="6" s="1"/>
  <c r="Y428" i="6"/>
  <c r="X748" i="6" s="1"/>
  <c r="Y424" i="6"/>
  <c r="X744" i="6" s="1"/>
  <c r="Y420" i="6"/>
  <c r="X740" i="6" s="1"/>
  <c r="Y416" i="6"/>
  <c r="X736" i="6" s="1"/>
  <c r="Y412" i="6"/>
  <c r="X732" i="6" s="1"/>
  <c r="Y408" i="6"/>
  <c r="X728" i="6" s="1"/>
  <c r="Y404" i="6"/>
  <c r="X724" i="6" s="1"/>
  <c r="Y400" i="6"/>
  <c r="X720" i="6" s="1"/>
  <c r="Y396" i="6"/>
  <c r="X716" i="6" s="1"/>
  <c r="Y392" i="6"/>
  <c r="X712" i="6" s="1"/>
  <c r="Y388" i="6"/>
  <c r="X708" i="6" s="1"/>
  <c r="Y384" i="6"/>
  <c r="X704" i="6" s="1"/>
  <c r="Y380" i="6"/>
  <c r="X700" i="6" s="1"/>
  <c r="Y376" i="6"/>
  <c r="X696" i="6" s="1"/>
  <c r="Y372" i="6"/>
  <c r="X692" i="6" s="1"/>
  <c r="Y368" i="6"/>
  <c r="X688" i="6" s="1"/>
  <c r="Y364" i="6"/>
  <c r="X684" i="6" s="1"/>
  <c r="Y454" i="6"/>
  <c r="X774" i="6" s="1"/>
  <c r="Y449" i="6"/>
  <c r="X769" i="6" s="1"/>
  <c r="Y445" i="6"/>
  <c r="X765" i="6" s="1"/>
  <c r="Y441" i="6"/>
  <c r="X761" i="6" s="1"/>
  <c r="Y437" i="6"/>
  <c r="X757" i="6" s="1"/>
  <c r="Y433" i="6"/>
  <c r="X753" i="6" s="1"/>
  <c r="Y429" i="6"/>
  <c r="X749" i="6" s="1"/>
  <c r="Y425" i="6"/>
  <c r="X745" i="6" s="1"/>
  <c r="Y421" i="6"/>
  <c r="X741" i="6" s="1"/>
  <c r="Y417" i="6"/>
  <c r="X737" i="6" s="1"/>
  <c r="Y413" i="6"/>
  <c r="X733" i="6" s="1"/>
  <c r="Y409" i="6"/>
  <c r="X729" i="6" s="1"/>
  <c r="Y405" i="6"/>
  <c r="X725" i="6" s="1"/>
  <c r="Y401" i="6"/>
  <c r="X721" i="6" s="1"/>
  <c r="Y397" i="6"/>
  <c r="X717" i="6" s="1"/>
  <c r="Y393" i="6"/>
  <c r="X713" i="6" s="1"/>
  <c r="Y389" i="6"/>
  <c r="X709" i="6" s="1"/>
  <c r="Y385" i="6"/>
  <c r="X705" i="6" s="1"/>
  <c r="Y381" i="6"/>
  <c r="X701" i="6" s="1"/>
  <c r="Y377" i="6"/>
  <c r="X697" i="6" s="1"/>
  <c r="Y373" i="6"/>
  <c r="X693" i="6" s="1"/>
  <c r="Y369" i="6"/>
  <c r="X689" i="6" s="1"/>
  <c r="Y365" i="6"/>
  <c r="X685" i="6" s="1"/>
  <c r="Y361" i="6"/>
  <c r="X681" i="6" s="1"/>
  <c r="Y357" i="6"/>
  <c r="X677" i="6" s="1"/>
  <c r="Y458" i="6"/>
  <c r="X778" i="6" s="1"/>
  <c r="Y452" i="6"/>
  <c r="X772" i="6" s="1"/>
  <c r="Y450" i="6"/>
  <c r="X770" i="6" s="1"/>
  <c r="Y446" i="6"/>
  <c r="X766" i="6" s="1"/>
  <c r="Y442" i="6"/>
  <c r="X762" i="6" s="1"/>
  <c r="Y438" i="6"/>
  <c r="X758" i="6" s="1"/>
  <c r="Y434" i="6"/>
  <c r="X754" i="6" s="1"/>
  <c r="Y430" i="6"/>
  <c r="X750" i="6" s="1"/>
  <c r="Y426" i="6"/>
  <c r="X746" i="6" s="1"/>
  <c r="Y422" i="6"/>
  <c r="X742" i="6" s="1"/>
  <c r="Y418" i="6"/>
  <c r="X738" i="6" s="1"/>
  <c r="Y414" i="6"/>
  <c r="X734" i="6" s="1"/>
  <c r="Y410" i="6"/>
  <c r="X730" i="6" s="1"/>
  <c r="Y406" i="6"/>
  <c r="X726" i="6" s="1"/>
  <c r="Y402" i="6"/>
  <c r="X722" i="6" s="1"/>
  <c r="Y398" i="6"/>
  <c r="X718" i="6" s="1"/>
  <c r="Y394" i="6"/>
  <c r="X714" i="6" s="1"/>
  <c r="Y390" i="6"/>
  <c r="X710" i="6" s="1"/>
  <c r="Y386" i="6"/>
  <c r="X706" i="6" s="1"/>
  <c r="Y382" i="6"/>
  <c r="X702" i="6" s="1"/>
  <c r="Y378" i="6"/>
  <c r="X698" i="6" s="1"/>
  <c r="Y374" i="6"/>
  <c r="X694" i="6" s="1"/>
  <c r="Y370" i="6"/>
  <c r="X690" i="6" s="1"/>
  <c r="Y366" i="6"/>
  <c r="X686" i="6" s="1"/>
  <c r="Y362" i="6"/>
  <c r="X682" i="6" s="1"/>
  <c r="Y358" i="6"/>
  <c r="X678" i="6" s="1"/>
  <c r="Y360" i="6"/>
  <c r="X680" i="6" s="1"/>
  <c r="Y354" i="6"/>
  <c r="X674" i="6" s="1"/>
  <c r="Y350" i="6"/>
  <c r="X670" i="6" s="1"/>
  <c r="Y346" i="6"/>
  <c r="X666" i="6" s="1"/>
  <c r="Y342" i="6"/>
  <c r="X662" i="6" s="1"/>
  <c r="Y338" i="6"/>
  <c r="X658" i="6" s="1"/>
  <c r="Y334" i="6"/>
  <c r="X654" i="6" s="1"/>
  <c r="Y330" i="6"/>
  <c r="X650" i="6" s="1"/>
  <c r="Y326" i="6"/>
  <c r="X646" i="6" s="1"/>
  <c r="Y351" i="6"/>
  <c r="X671" i="6" s="1"/>
  <c r="Y347" i="6"/>
  <c r="X667" i="6" s="1"/>
  <c r="Y343" i="6"/>
  <c r="X663" i="6" s="1"/>
  <c r="Y339" i="6"/>
  <c r="X659" i="6" s="1"/>
  <c r="Y335" i="6"/>
  <c r="X655" i="6" s="1"/>
  <c r="Y331" i="6"/>
  <c r="X651" i="6" s="1"/>
  <c r="Y327" i="6"/>
  <c r="X647" i="6" s="1"/>
  <c r="Y323" i="6"/>
  <c r="Y356" i="6"/>
  <c r="X676" i="6" s="1"/>
  <c r="Y352" i="6"/>
  <c r="Y348" i="6"/>
  <c r="X668" i="6" s="1"/>
  <c r="Y344" i="6"/>
  <c r="X664" i="6" s="1"/>
  <c r="Y340" i="6"/>
  <c r="X660" i="6" s="1"/>
  <c r="Y336" i="6"/>
  <c r="Y332" i="6"/>
  <c r="X652" i="6" s="1"/>
  <c r="Y328" i="6"/>
  <c r="X648" i="6" s="1"/>
  <c r="Y324" i="6"/>
  <c r="X644" i="6" s="1"/>
  <c r="Y355" i="6"/>
  <c r="X675" i="6" s="1"/>
  <c r="Y353" i="6"/>
  <c r="X673" i="6" s="1"/>
  <c r="Y349" i="6"/>
  <c r="X669" i="6" s="1"/>
  <c r="Y345" i="6"/>
  <c r="X665" i="6" s="1"/>
  <c r="Y341" i="6"/>
  <c r="X661" i="6" s="1"/>
  <c r="Y337" i="6"/>
  <c r="X657" i="6" s="1"/>
  <c r="Y333" i="6"/>
  <c r="X653" i="6" s="1"/>
  <c r="Y329" i="6"/>
  <c r="X649" i="6" s="1"/>
  <c r="Y325" i="6"/>
  <c r="X645" i="6" s="1"/>
  <c r="F602" i="6"/>
  <c r="E922" i="6" s="1"/>
  <c r="F598" i="6"/>
  <c r="E918" i="6" s="1"/>
  <c r="F594" i="6"/>
  <c r="E914" i="6" s="1"/>
  <c r="F590" i="6"/>
  <c r="E910" i="6" s="1"/>
  <c r="F586" i="6"/>
  <c r="E906" i="6" s="1"/>
  <c r="F582" i="6"/>
  <c r="E902" i="6" s="1"/>
  <c r="F578" i="6"/>
  <c r="E898" i="6" s="1"/>
  <c r="F574" i="6"/>
  <c r="E894" i="6" s="1"/>
  <c r="F570" i="6"/>
  <c r="E890" i="6" s="1"/>
  <c r="F566" i="6"/>
  <c r="E886" i="6" s="1"/>
  <c r="F562" i="6"/>
  <c r="E882" i="6" s="1"/>
  <c r="F558" i="6"/>
  <c r="E878" i="6" s="1"/>
  <c r="F599" i="6"/>
  <c r="E919" i="6" s="1"/>
  <c r="F595" i="6"/>
  <c r="E915" i="6" s="1"/>
  <c r="F591" i="6"/>
  <c r="E911" i="6" s="1"/>
  <c r="F587" i="6"/>
  <c r="E907" i="6" s="1"/>
  <c r="F583" i="6"/>
  <c r="E903" i="6" s="1"/>
  <c r="F579" i="6"/>
  <c r="E899" i="6" s="1"/>
  <c r="F575" i="6"/>
  <c r="E895" i="6" s="1"/>
  <c r="F571" i="6"/>
  <c r="E891" i="6" s="1"/>
  <c r="F567" i="6"/>
  <c r="E887" i="6" s="1"/>
  <c r="F563" i="6"/>
  <c r="E883" i="6" s="1"/>
  <c r="F559" i="6"/>
  <c r="E879" i="6" s="1"/>
  <c r="F600" i="6"/>
  <c r="F596" i="6"/>
  <c r="E916" i="6" s="1"/>
  <c r="F592" i="6"/>
  <c r="E912" i="6" s="1"/>
  <c r="F588" i="6"/>
  <c r="E908" i="6" s="1"/>
  <c r="F584" i="6"/>
  <c r="F580" i="6"/>
  <c r="E900" i="6" s="1"/>
  <c r="F576" i="6"/>
  <c r="E896" i="6" s="1"/>
  <c r="F572" i="6"/>
  <c r="E892" i="6" s="1"/>
  <c r="F568" i="6"/>
  <c r="F564" i="6"/>
  <c r="E884" i="6" s="1"/>
  <c r="F560" i="6"/>
  <c r="E880" i="6" s="1"/>
  <c r="F556" i="6"/>
  <c r="E876" i="6" s="1"/>
  <c r="F601" i="6"/>
  <c r="F597" i="6"/>
  <c r="E917" i="6" s="1"/>
  <c r="F593" i="6"/>
  <c r="E913" i="6" s="1"/>
  <c r="F589" i="6"/>
  <c r="E909" i="6" s="1"/>
  <c r="F585" i="6"/>
  <c r="F581" i="6"/>
  <c r="E901" i="6" s="1"/>
  <c r="F577" i="6"/>
  <c r="E897" i="6" s="1"/>
  <c r="F573" i="6"/>
  <c r="E893" i="6" s="1"/>
  <c r="F569" i="6"/>
  <c r="F565" i="6"/>
  <c r="E885" i="6" s="1"/>
  <c r="F561" i="6"/>
  <c r="E881" i="6" s="1"/>
  <c r="F557" i="6"/>
  <c r="E877" i="6" s="1"/>
  <c r="F553" i="6"/>
  <c r="E873" i="6" s="1"/>
  <c r="F547" i="6"/>
  <c r="E867" i="6" s="1"/>
  <c r="F543" i="6"/>
  <c r="E863" i="6" s="1"/>
  <c r="F539" i="6"/>
  <c r="E859" i="6" s="1"/>
  <c r="F535" i="6"/>
  <c r="E855" i="6" s="1"/>
  <c r="F531" i="6"/>
  <c r="E851" i="6" s="1"/>
  <c r="F527" i="6"/>
  <c r="E847" i="6" s="1"/>
  <c r="F523" i="6"/>
  <c r="E843" i="6" s="1"/>
  <c r="F519" i="6"/>
  <c r="E839" i="6" s="1"/>
  <c r="F515" i="6"/>
  <c r="E835" i="6" s="1"/>
  <c r="F511" i="6"/>
  <c r="E831" i="6" s="1"/>
  <c r="F507" i="6"/>
  <c r="E827" i="6" s="1"/>
  <c r="F503" i="6"/>
  <c r="E823" i="6" s="1"/>
  <c r="F499" i="6"/>
  <c r="E819" i="6" s="1"/>
  <c r="F495" i="6"/>
  <c r="E815" i="6" s="1"/>
  <c r="F491" i="6"/>
  <c r="E811" i="6" s="1"/>
  <c r="F487" i="6"/>
  <c r="E807" i="6" s="1"/>
  <c r="F483" i="6"/>
  <c r="E803" i="6" s="1"/>
  <c r="F479" i="6"/>
  <c r="E799" i="6" s="1"/>
  <c r="F475" i="6"/>
  <c r="E795" i="6" s="1"/>
  <c r="F471" i="6"/>
  <c r="E791" i="6" s="1"/>
  <c r="F467" i="6"/>
  <c r="E787" i="6" s="1"/>
  <c r="F463" i="6"/>
  <c r="E783" i="6" s="1"/>
  <c r="F554" i="6"/>
  <c r="E874" i="6" s="1"/>
  <c r="F548" i="6"/>
  <c r="E868" i="6" s="1"/>
  <c r="F544" i="6"/>
  <c r="E864" i="6" s="1"/>
  <c r="F540" i="6"/>
  <c r="E860" i="6" s="1"/>
  <c r="F536" i="6"/>
  <c r="E856" i="6" s="1"/>
  <c r="F532" i="6"/>
  <c r="E852" i="6" s="1"/>
  <c r="F528" i="6"/>
  <c r="E848" i="6" s="1"/>
  <c r="F524" i="6"/>
  <c r="E844" i="6" s="1"/>
  <c r="F520" i="6"/>
  <c r="E840" i="6" s="1"/>
  <c r="F516" i="6"/>
  <c r="E836" i="6" s="1"/>
  <c r="F512" i="6"/>
  <c r="E832" i="6" s="1"/>
  <c r="F508" i="6"/>
  <c r="E828" i="6" s="1"/>
  <c r="F504" i="6"/>
  <c r="E824" i="6" s="1"/>
  <c r="F500" i="6"/>
  <c r="E820" i="6" s="1"/>
  <c r="F496" i="6"/>
  <c r="E816" i="6" s="1"/>
  <c r="F492" i="6"/>
  <c r="E812" i="6" s="1"/>
  <c r="F488" i="6"/>
  <c r="E808" i="6" s="1"/>
  <c r="F484" i="6"/>
  <c r="E804" i="6" s="1"/>
  <c r="F480" i="6"/>
  <c r="E800" i="6" s="1"/>
  <c r="F476" i="6"/>
  <c r="E796" i="6" s="1"/>
  <c r="F472" i="6"/>
  <c r="E792" i="6" s="1"/>
  <c r="F468" i="6"/>
  <c r="E788" i="6" s="1"/>
  <c r="F464" i="6"/>
  <c r="E784" i="6" s="1"/>
  <c r="F460" i="6"/>
  <c r="E780" i="6" s="1"/>
  <c r="F456" i="6"/>
  <c r="E776" i="6" s="1"/>
  <c r="F555" i="6"/>
  <c r="E875" i="6" s="1"/>
  <c r="F549" i="6"/>
  <c r="E869" i="6" s="1"/>
  <c r="F545" i="6"/>
  <c r="E865" i="6" s="1"/>
  <c r="F541" i="6"/>
  <c r="E861" i="6" s="1"/>
  <c r="F537" i="6"/>
  <c r="E857" i="6" s="1"/>
  <c r="F533" i="6"/>
  <c r="E853" i="6" s="1"/>
  <c r="F529" i="6"/>
  <c r="E849" i="6" s="1"/>
  <c r="F525" i="6"/>
  <c r="E845" i="6" s="1"/>
  <c r="F521" i="6"/>
  <c r="E841" i="6" s="1"/>
  <c r="F517" i="6"/>
  <c r="E837" i="6" s="1"/>
  <c r="F513" i="6"/>
  <c r="E833" i="6" s="1"/>
  <c r="F509" i="6"/>
  <c r="E829" i="6" s="1"/>
  <c r="F505" i="6"/>
  <c r="E825" i="6" s="1"/>
  <c r="F501" i="6"/>
  <c r="E821" i="6" s="1"/>
  <c r="F497" i="6"/>
  <c r="E817" i="6" s="1"/>
  <c r="F493" i="6"/>
  <c r="E813" i="6" s="1"/>
  <c r="F489" i="6"/>
  <c r="E809" i="6" s="1"/>
  <c r="F485" i="6"/>
  <c r="E805" i="6" s="1"/>
  <c r="F481" i="6"/>
  <c r="E801" i="6" s="1"/>
  <c r="F477" i="6"/>
  <c r="E797" i="6" s="1"/>
  <c r="F473" i="6"/>
  <c r="E793" i="6" s="1"/>
  <c r="F469" i="6"/>
  <c r="E789" i="6" s="1"/>
  <c r="F465" i="6"/>
  <c r="E785" i="6" s="1"/>
  <c r="F461" i="6"/>
  <c r="E781" i="6" s="1"/>
  <c r="F457" i="6"/>
  <c r="E777" i="6" s="1"/>
  <c r="F552" i="6"/>
  <c r="E872" i="6" s="1"/>
  <c r="F551" i="6"/>
  <c r="E871" i="6" s="1"/>
  <c r="F550" i="6"/>
  <c r="E870" i="6" s="1"/>
  <c r="F546" i="6"/>
  <c r="E866" i="6" s="1"/>
  <c r="F542" i="6"/>
  <c r="E862" i="6" s="1"/>
  <c r="F538" i="6"/>
  <c r="E858" i="6" s="1"/>
  <c r="F534" i="6"/>
  <c r="E854" i="6" s="1"/>
  <c r="F530" i="6"/>
  <c r="E850" i="6" s="1"/>
  <c r="F526" i="6"/>
  <c r="E846" i="6" s="1"/>
  <c r="F522" i="6"/>
  <c r="E842" i="6" s="1"/>
  <c r="F518" i="6"/>
  <c r="E838" i="6" s="1"/>
  <c r="F514" i="6"/>
  <c r="E834" i="6" s="1"/>
  <c r="F510" i="6"/>
  <c r="E830" i="6" s="1"/>
  <c r="F506" i="6"/>
  <c r="E826" i="6" s="1"/>
  <c r="F502" i="6"/>
  <c r="E822" i="6" s="1"/>
  <c r="F498" i="6"/>
  <c r="E818" i="6" s="1"/>
  <c r="F494" i="6"/>
  <c r="E814" i="6" s="1"/>
  <c r="F490" i="6"/>
  <c r="E810" i="6" s="1"/>
  <c r="F486" i="6"/>
  <c r="E806" i="6" s="1"/>
  <c r="F482" i="6"/>
  <c r="E802" i="6" s="1"/>
  <c r="F478" i="6"/>
  <c r="E798" i="6" s="1"/>
  <c r="F474" i="6"/>
  <c r="E794" i="6" s="1"/>
  <c r="F470" i="6"/>
  <c r="E790" i="6" s="1"/>
  <c r="F466" i="6"/>
  <c r="E786" i="6" s="1"/>
  <c r="F462" i="6"/>
  <c r="E782" i="6" s="1"/>
  <c r="F458" i="6"/>
  <c r="E778" i="6" s="1"/>
  <c r="F454" i="6"/>
  <c r="E774" i="6" s="1"/>
  <c r="F455" i="6"/>
  <c r="E775" i="6" s="1"/>
  <c r="F448" i="6"/>
  <c r="E768" i="6" s="1"/>
  <c r="F444" i="6"/>
  <c r="E764" i="6" s="1"/>
  <c r="F440" i="6"/>
  <c r="E760" i="6" s="1"/>
  <c r="F436" i="6"/>
  <c r="F432" i="6"/>
  <c r="E752" i="6" s="1"/>
  <c r="F428" i="6"/>
  <c r="E748" i="6" s="1"/>
  <c r="F424" i="6"/>
  <c r="E744" i="6" s="1"/>
  <c r="F420" i="6"/>
  <c r="F416" i="6"/>
  <c r="E736" i="6" s="1"/>
  <c r="F412" i="6"/>
  <c r="E732" i="6" s="1"/>
  <c r="F408" i="6"/>
  <c r="E728" i="6" s="1"/>
  <c r="F404" i="6"/>
  <c r="F400" i="6"/>
  <c r="E720" i="6" s="1"/>
  <c r="F396" i="6"/>
  <c r="E716" i="6" s="1"/>
  <c r="F392" i="6"/>
  <c r="E712" i="6" s="1"/>
  <c r="F388" i="6"/>
  <c r="F384" i="6"/>
  <c r="E704" i="6" s="1"/>
  <c r="F380" i="6"/>
  <c r="E700" i="6" s="1"/>
  <c r="F376" i="6"/>
  <c r="E696" i="6" s="1"/>
  <c r="F372" i="6"/>
  <c r="F368" i="6"/>
  <c r="E688" i="6" s="1"/>
  <c r="F364" i="6"/>
  <c r="E684" i="6" s="1"/>
  <c r="F360" i="6"/>
  <c r="E680" i="6" s="1"/>
  <c r="F459" i="6"/>
  <c r="E779" i="6" s="1"/>
  <c r="F453" i="6"/>
  <c r="E773" i="6" s="1"/>
  <c r="F452" i="6"/>
  <c r="E772" i="6" s="1"/>
  <c r="F449" i="6"/>
  <c r="E769" i="6" s="1"/>
  <c r="F445" i="6"/>
  <c r="E765" i="6" s="1"/>
  <c r="F441" i="6"/>
  <c r="E761" i="6" s="1"/>
  <c r="F437" i="6"/>
  <c r="E757" i="6" s="1"/>
  <c r="F433" i="6"/>
  <c r="E753" i="6" s="1"/>
  <c r="F429" i="6"/>
  <c r="E749" i="6" s="1"/>
  <c r="F425" i="6"/>
  <c r="E745" i="6" s="1"/>
  <c r="F421" i="6"/>
  <c r="E741" i="6" s="1"/>
  <c r="F417" i="6"/>
  <c r="E737" i="6" s="1"/>
  <c r="F413" i="6"/>
  <c r="E733" i="6" s="1"/>
  <c r="F409" i="6"/>
  <c r="E729" i="6" s="1"/>
  <c r="F405" i="6"/>
  <c r="E725" i="6" s="1"/>
  <c r="F401" i="6"/>
  <c r="E721" i="6" s="1"/>
  <c r="F397" i="6"/>
  <c r="E717" i="6" s="1"/>
  <c r="F393" i="6"/>
  <c r="E713" i="6" s="1"/>
  <c r="F389" i="6"/>
  <c r="E709" i="6" s="1"/>
  <c r="F385" i="6"/>
  <c r="E705" i="6" s="1"/>
  <c r="F381" i="6"/>
  <c r="E701" i="6" s="1"/>
  <c r="F377" i="6"/>
  <c r="E697" i="6" s="1"/>
  <c r="F373" i="6"/>
  <c r="E693" i="6" s="1"/>
  <c r="F369" i="6"/>
  <c r="E689" i="6" s="1"/>
  <c r="F365" i="6"/>
  <c r="E685" i="6" s="1"/>
  <c r="F450" i="6"/>
  <c r="E770" i="6" s="1"/>
  <c r="F446" i="6"/>
  <c r="E766" i="6" s="1"/>
  <c r="F442" i="6"/>
  <c r="E762" i="6" s="1"/>
  <c r="F438" i="6"/>
  <c r="F434" i="6"/>
  <c r="E754" i="6" s="1"/>
  <c r="F430" i="6"/>
  <c r="E750" i="6" s="1"/>
  <c r="F426" i="6"/>
  <c r="E746" i="6" s="1"/>
  <c r="F422" i="6"/>
  <c r="F418" i="6"/>
  <c r="E738" i="6" s="1"/>
  <c r="F414" i="6"/>
  <c r="E734" i="6" s="1"/>
  <c r="F410" i="6"/>
  <c r="E730" i="6" s="1"/>
  <c r="F406" i="6"/>
  <c r="F402" i="6"/>
  <c r="E722" i="6" s="1"/>
  <c r="F398" i="6"/>
  <c r="E718" i="6" s="1"/>
  <c r="F394" i="6"/>
  <c r="E714" i="6" s="1"/>
  <c r="F390" i="6"/>
  <c r="F386" i="6"/>
  <c r="E706" i="6" s="1"/>
  <c r="F382" i="6"/>
  <c r="E702" i="6" s="1"/>
  <c r="F378" i="6"/>
  <c r="E698" i="6" s="1"/>
  <c r="F374" i="6"/>
  <c r="F370" i="6"/>
  <c r="E690" i="6" s="1"/>
  <c r="F366" i="6"/>
  <c r="E686" i="6" s="1"/>
  <c r="F362" i="6"/>
  <c r="E682" i="6" s="1"/>
  <c r="F358" i="6"/>
  <c r="F354" i="6"/>
  <c r="E674" i="6" s="1"/>
  <c r="F451" i="6"/>
  <c r="E771" i="6" s="1"/>
  <c r="F447" i="6"/>
  <c r="E767" i="6" s="1"/>
  <c r="F443" i="6"/>
  <c r="E763" i="6" s="1"/>
  <c r="F439" i="6"/>
  <c r="E759" i="6" s="1"/>
  <c r="F435" i="6"/>
  <c r="E755" i="6" s="1"/>
  <c r="F431" i="6"/>
  <c r="E751" i="6" s="1"/>
  <c r="F427" i="6"/>
  <c r="E747" i="6" s="1"/>
  <c r="F423" i="6"/>
  <c r="E743" i="6" s="1"/>
  <c r="F419" i="6"/>
  <c r="E739" i="6" s="1"/>
  <c r="F415" i="6"/>
  <c r="E735" i="6" s="1"/>
  <c r="F411" i="6"/>
  <c r="E731" i="6" s="1"/>
  <c r="F407" i="6"/>
  <c r="E727" i="6" s="1"/>
  <c r="F403" i="6"/>
  <c r="E723" i="6" s="1"/>
  <c r="F399" i="6"/>
  <c r="E719" i="6" s="1"/>
  <c r="F395" i="6"/>
  <c r="E715" i="6" s="1"/>
  <c r="F391" i="6"/>
  <c r="E711" i="6" s="1"/>
  <c r="F387" i="6"/>
  <c r="E707" i="6" s="1"/>
  <c r="F383" i="6"/>
  <c r="E703" i="6" s="1"/>
  <c r="F379" i="6"/>
  <c r="E699" i="6" s="1"/>
  <c r="F375" i="6"/>
  <c r="E695" i="6" s="1"/>
  <c r="F371" i="6"/>
  <c r="E691" i="6" s="1"/>
  <c r="F367" i="6"/>
  <c r="E687" i="6" s="1"/>
  <c r="F363" i="6"/>
  <c r="E683" i="6" s="1"/>
  <c r="F359" i="6"/>
  <c r="E679" i="6" s="1"/>
  <c r="F355" i="6"/>
  <c r="E675" i="6" s="1"/>
  <c r="F351" i="6"/>
  <c r="E671" i="6" s="1"/>
  <c r="F347" i="6"/>
  <c r="F343" i="6"/>
  <c r="E663" i="6" s="1"/>
  <c r="F339" i="6"/>
  <c r="E659" i="6" s="1"/>
  <c r="F335" i="6"/>
  <c r="E655" i="6" s="1"/>
  <c r="F331" i="6"/>
  <c r="F327" i="6"/>
  <c r="E647" i="6" s="1"/>
  <c r="F323" i="6"/>
  <c r="F352" i="6"/>
  <c r="E672" i="6" s="1"/>
  <c r="F348" i="6"/>
  <c r="F344" i="6"/>
  <c r="E664" i="6" s="1"/>
  <c r="F340" i="6"/>
  <c r="E660" i="6" s="1"/>
  <c r="F336" i="6"/>
  <c r="E656" i="6" s="1"/>
  <c r="F332" i="6"/>
  <c r="F328" i="6"/>
  <c r="E648" i="6" s="1"/>
  <c r="F324" i="6"/>
  <c r="E644" i="6" s="1"/>
  <c r="F361" i="6"/>
  <c r="E681" i="6" s="1"/>
  <c r="F357" i="6"/>
  <c r="E677" i="6" s="1"/>
  <c r="F353" i="6"/>
  <c r="E673" i="6" s="1"/>
  <c r="F349" i="6"/>
  <c r="E669" i="6" s="1"/>
  <c r="F345" i="6"/>
  <c r="E665" i="6" s="1"/>
  <c r="F341" i="6"/>
  <c r="E661" i="6" s="1"/>
  <c r="F337" i="6"/>
  <c r="E657" i="6" s="1"/>
  <c r="F333" i="6"/>
  <c r="E653" i="6" s="1"/>
  <c r="F329" i="6"/>
  <c r="E649" i="6" s="1"/>
  <c r="F325" i="6"/>
  <c r="E645" i="6" s="1"/>
  <c r="F356" i="6"/>
  <c r="E676" i="6" s="1"/>
  <c r="F350" i="6"/>
  <c r="E670" i="6" s="1"/>
  <c r="F346" i="6"/>
  <c r="E666" i="6" s="1"/>
  <c r="F342" i="6"/>
  <c r="E662" i="6" s="1"/>
  <c r="F338" i="6"/>
  <c r="E658" i="6" s="1"/>
  <c r="F334" i="6"/>
  <c r="E654" i="6" s="1"/>
  <c r="F330" i="6"/>
  <c r="E650" i="6" s="1"/>
  <c r="F326" i="6"/>
  <c r="E646" i="6" s="1"/>
  <c r="V602" i="6"/>
  <c r="U922" i="6" s="1"/>
  <c r="V598" i="6"/>
  <c r="U918" i="6" s="1"/>
  <c r="V594" i="6"/>
  <c r="U914" i="6" s="1"/>
  <c r="V590" i="6"/>
  <c r="U910" i="6" s="1"/>
  <c r="V586" i="6"/>
  <c r="U906" i="6" s="1"/>
  <c r="V582" i="6"/>
  <c r="U902" i="6" s="1"/>
  <c r="V578" i="6"/>
  <c r="U898" i="6" s="1"/>
  <c r="V574" i="6"/>
  <c r="U894" i="6" s="1"/>
  <c r="V570" i="6"/>
  <c r="U890" i="6" s="1"/>
  <c r="V566" i="6"/>
  <c r="U886" i="6" s="1"/>
  <c r="V562" i="6"/>
  <c r="U882" i="6" s="1"/>
  <c r="V558" i="6"/>
  <c r="U878" i="6" s="1"/>
  <c r="V599" i="6"/>
  <c r="U919" i="6" s="1"/>
  <c r="V595" i="6"/>
  <c r="U915" i="6" s="1"/>
  <c r="V591" i="6"/>
  <c r="U911" i="6" s="1"/>
  <c r="V587" i="6"/>
  <c r="U907" i="6" s="1"/>
  <c r="V583" i="6"/>
  <c r="U903" i="6" s="1"/>
  <c r="V579" i="6"/>
  <c r="U899" i="6" s="1"/>
  <c r="V575" i="6"/>
  <c r="U895" i="6" s="1"/>
  <c r="V571" i="6"/>
  <c r="U891" i="6" s="1"/>
  <c r="V567" i="6"/>
  <c r="U887" i="6" s="1"/>
  <c r="V563" i="6"/>
  <c r="U883" i="6" s="1"/>
  <c r="V559" i="6"/>
  <c r="U879" i="6" s="1"/>
  <c r="V600" i="6"/>
  <c r="U920" i="6" s="1"/>
  <c r="V596" i="6"/>
  <c r="U916" i="6" s="1"/>
  <c r="V592" i="6"/>
  <c r="U912" i="6" s="1"/>
  <c r="V588" i="6"/>
  <c r="U908" i="6" s="1"/>
  <c r="V584" i="6"/>
  <c r="U904" i="6" s="1"/>
  <c r="V580" i="6"/>
  <c r="U900" i="6" s="1"/>
  <c r="V576" i="6"/>
  <c r="U896" i="6" s="1"/>
  <c r="V572" i="6"/>
  <c r="U892" i="6" s="1"/>
  <c r="V568" i="6"/>
  <c r="U888" i="6" s="1"/>
  <c r="V564" i="6"/>
  <c r="U884" i="6" s="1"/>
  <c r="V560" i="6"/>
  <c r="U880" i="6" s="1"/>
  <c r="V556" i="6"/>
  <c r="U876" i="6" s="1"/>
  <c r="V601" i="6"/>
  <c r="U921" i="6" s="1"/>
  <c r="V597" i="6"/>
  <c r="U917" i="6" s="1"/>
  <c r="V593" i="6"/>
  <c r="U913" i="6" s="1"/>
  <c r="V589" i="6"/>
  <c r="U909" i="6" s="1"/>
  <c r="V585" i="6"/>
  <c r="U905" i="6" s="1"/>
  <c r="V581" i="6"/>
  <c r="U901" i="6" s="1"/>
  <c r="V577" i="6"/>
  <c r="U897" i="6" s="1"/>
  <c r="V573" i="6"/>
  <c r="U893" i="6" s="1"/>
  <c r="V569" i="6"/>
  <c r="U889" i="6" s="1"/>
  <c r="V565" i="6"/>
  <c r="U885" i="6" s="1"/>
  <c r="V561" i="6"/>
  <c r="U881" i="6" s="1"/>
  <c r="V557" i="6"/>
  <c r="U877" i="6" s="1"/>
  <c r="V553" i="6"/>
  <c r="U873" i="6" s="1"/>
  <c r="V547" i="6"/>
  <c r="U867" i="6" s="1"/>
  <c r="V543" i="6"/>
  <c r="U863" i="6" s="1"/>
  <c r="V539" i="6"/>
  <c r="U859" i="6" s="1"/>
  <c r="V535" i="6"/>
  <c r="U855" i="6" s="1"/>
  <c r="V531" i="6"/>
  <c r="U851" i="6" s="1"/>
  <c r="V527" i="6"/>
  <c r="U847" i="6" s="1"/>
  <c r="V523" i="6"/>
  <c r="U843" i="6" s="1"/>
  <c r="V519" i="6"/>
  <c r="U839" i="6" s="1"/>
  <c r="V515" i="6"/>
  <c r="U835" i="6" s="1"/>
  <c r="V511" i="6"/>
  <c r="U831" i="6" s="1"/>
  <c r="V507" i="6"/>
  <c r="U827" i="6" s="1"/>
  <c r="V503" i="6"/>
  <c r="U823" i="6" s="1"/>
  <c r="V499" i="6"/>
  <c r="U819" i="6" s="1"/>
  <c r="V495" i="6"/>
  <c r="U815" i="6" s="1"/>
  <c r="V491" i="6"/>
  <c r="U811" i="6" s="1"/>
  <c r="V487" i="6"/>
  <c r="U807" i="6" s="1"/>
  <c r="V483" i="6"/>
  <c r="U803" i="6" s="1"/>
  <c r="V479" i="6"/>
  <c r="U799" i="6" s="1"/>
  <c r="V475" i="6"/>
  <c r="U795" i="6" s="1"/>
  <c r="V471" i="6"/>
  <c r="U791" i="6" s="1"/>
  <c r="V467" i="6"/>
  <c r="U787" i="6" s="1"/>
  <c r="V463" i="6"/>
  <c r="U783" i="6" s="1"/>
  <c r="V554" i="6"/>
  <c r="U874" i="6" s="1"/>
  <c r="V548" i="6"/>
  <c r="U868" i="6" s="1"/>
  <c r="V544" i="6"/>
  <c r="U864" i="6" s="1"/>
  <c r="V540" i="6"/>
  <c r="U860" i="6" s="1"/>
  <c r="V536" i="6"/>
  <c r="U856" i="6" s="1"/>
  <c r="V532" i="6"/>
  <c r="U852" i="6" s="1"/>
  <c r="V528" i="6"/>
  <c r="U848" i="6" s="1"/>
  <c r="V524" i="6"/>
  <c r="U844" i="6" s="1"/>
  <c r="V520" i="6"/>
  <c r="U840" i="6" s="1"/>
  <c r="V516" i="6"/>
  <c r="U836" i="6" s="1"/>
  <c r="V512" i="6"/>
  <c r="U832" i="6" s="1"/>
  <c r="V508" i="6"/>
  <c r="U828" i="6" s="1"/>
  <c r="V504" i="6"/>
  <c r="U824" i="6" s="1"/>
  <c r="V500" i="6"/>
  <c r="U820" i="6" s="1"/>
  <c r="V496" i="6"/>
  <c r="U816" i="6" s="1"/>
  <c r="V492" i="6"/>
  <c r="U812" i="6" s="1"/>
  <c r="V488" i="6"/>
  <c r="U808" i="6" s="1"/>
  <c r="V484" i="6"/>
  <c r="U804" i="6" s="1"/>
  <c r="V480" i="6"/>
  <c r="U800" i="6" s="1"/>
  <c r="V476" i="6"/>
  <c r="U796" i="6" s="1"/>
  <c r="V472" i="6"/>
  <c r="U792" i="6" s="1"/>
  <c r="V468" i="6"/>
  <c r="U788" i="6" s="1"/>
  <c r="V464" i="6"/>
  <c r="U784" i="6" s="1"/>
  <c r="V460" i="6"/>
  <c r="U780" i="6" s="1"/>
  <c r="V456" i="6"/>
  <c r="U776" i="6" s="1"/>
  <c r="V555" i="6"/>
  <c r="U875" i="6" s="1"/>
  <c r="V549" i="6"/>
  <c r="U869" i="6" s="1"/>
  <c r="V545" i="6"/>
  <c r="U865" i="6" s="1"/>
  <c r="V541" i="6"/>
  <c r="U861" i="6" s="1"/>
  <c r="V537" i="6"/>
  <c r="U857" i="6" s="1"/>
  <c r="V533" i="6"/>
  <c r="U853" i="6" s="1"/>
  <c r="V529" i="6"/>
  <c r="U849" i="6" s="1"/>
  <c r="V525" i="6"/>
  <c r="U845" i="6" s="1"/>
  <c r="V521" i="6"/>
  <c r="U841" i="6" s="1"/>
  <c r="V517" i="6"/>
  <c r="U837" i="6" s="1"/>
  <c r="V513" i="6"/>
  <c r="U833" i="6" s="1"/>
  <c r="V509" i="6"/>
  <c r="U829" i="6" s="1"/>
  <c r="V505" i="6"/>
  <c r="U825" i="6" s="1"/>
  <c r="V501" i="6"/>
  <c r="U821" i="6" s="1"/>
  <c r="V497" i="6"/>
  <c r="U817" i="6" s="1"/>
  <c r="V493" i="6"/>
  <c r="U813" i="6" s="1"/>
  <c r="V489" i="6"/>
  <c r="U809" i="6" s="1"/>
  <c r="V485" i="6"/>
  <c r="U805" i="6" s="1"/>
  <c r="V481" i="6"/>
  <c r="U801" i="6" s="1"/>
  <c r="V477" i="6"/>
  <c r="U797" i="6" s="1"/>
  <c r="V473" i="6"/>
  <c r="U793" i="6" s="1"/>
  <c r="V469" i="6"/>
  <c r="U789" i="6" s="1"/>
  <c r="V465" i="6"/>
  <c r="U785" i="6" s="1"/>
  <c r="V461" i="6"/>
  <c r="U781" i="6" s="1"/>
  <c r="V457" i="6"/>
  <c r="U777" i="6" s="1"/>
  <c r="V552" i="6"/>
  <c r="U872" i="6" s="1"/>
  <c r="V551" i="6"/>
  <c r="U871" i="6" s="1"/>
  <c r="V550" i="6"/>
  <c r="U870" i="6" s="1"/>
  <c r="V546" i="6"/>
  <c r="U866" i="6" s="1"/>
  <c r="V542" i="6"/>
  <c r="U862" i="6" s="1"/>
  <c r="V538" i="6"/>
  <c r="U858" i="6" s="1"/>
  <c r="V534" i="6"/>
  <c r="U854" i="6" s="1"/>
  <c r="V530" i="6"/>
  <c r="U850" i="6" s="1"/>
  <c r="V526" i="6"/>
  <c r="U846" i="6" s="1"/>
  <c r="V522" i="6"/>
  <c r="U842" i="6" s="1"/>
  <c r="V518" i="6"/>
  <c r="U838" i="6" s="1"/>
  <c r="V514" i="6"/>
  <c r="U834" i="6" s="1"/>
  <c r="V510" i="6"/>
  <c r="U830" i="6" s="1"/>
  <c r="V506" i="6"/>
  <c r="U826" i="6" s="1"/>
  <c r="V502" i="6"/>
  <c r="U822" i="6" s="1"/>
  <c r="V498" i="6"/>
  <c r="U818" i="6" s="1"/>
  <c r="V494" i="6"/>
  <c r="U814" i="6" s="1"/>
  <c r="V490" i="6"/>
  <c r="U810" i="6" s="1"/>
  <c r="V486" i="6"/>
  <c r="U806" i="6" s="1"/>
  <c r="V482" i="6"/>
  <c r="U802" i="6" s="1"/>
  <c r="V478" i="6"/>
  <c r="U798" i="6" s="1"/>
  <c r="V474" i="6"/>
  <c r="U794" i="6" s="1"/>
  <c r="V470" i="6"/>
  <c r="U790" i="6" s="1"/>
  <c r="V466" i="6"/>
  <c r="U786" i="6" s="1"/>
  <c r="V462" i="6"/>
  <c r="U782" i="6" s="1"/>
  <c r="V458" i="6"/>
  <c r="U778" i="6" s="1"/>
  <c r="V454" i="6"/>
  <c r="U774" i="6" s="1"/>
  <c r="V455" i="6"/>
  <c r="U775" i="6" s="1"/>
  <c r="V448" i="6"/>
  <c r="U768" i="6" s="1"/>
  <c r="V444" i="6"/>
  <c r="U764" i="6" s="1"/>
  <c r="V440" i="6"/>
  <c r="U760" i="6" s="1"/>
  <c r="V436" i="6"/>
  <c r="U756" i="6" s="1"/>
  <c r="V432" i="6"/>
  <c r="U752" i="6" s="1"/>
  <c r="V428" i="6"/>
  <c r="U748" i="6" s="1"/>
  <c r="V424" i="6"/>
  <c r="U744" i="6" s="1"/>
  <c r="V420" i="6"/>
  <c r="U740" i="6" s="1"/>
  <c r="V416" i="6"/>
  <c r="U736" i="6" s="1"/>
  <c r="V412" i="6"/>
  <c r="U732" i="6" s="1"/>
  <c r="V408" i="6"/>
  <c r="U728" i="6" s="1"/>
  <c r="V404" i="6"/>
  <c r="U724" i="6" s="1"/>
  <c r="V400" i="6"/>
  <c r="U720" i="6" s="1"/>
  <c r="V396" i="6"/>
  <c r="U716" i="6" s="1"/>
  <c r="V392" i="6"/>
  <c r="U712" i="6" s="1"/>
  <c r="V388" i="6"/>
  <c r="U708" i="6" s="1"/>
  <c r="V384" i="6"/>
  <c r="U704" i="6" s="1"/>
  <c r="V380" i="6"/>
  <c r="U700" i="6" s="1"/>
  <c r="V376" i="6"/>
  <c r="U696" i="6" s="1"/>
  <c r="V372" i="6"/>
  <c r="U692" i="6" s="1"/>
  <c r="V368" i="6"/>
  <c r="U688" i="6" s="1"/>
  <c r="V364" i="6"/>
  <c r="U684" i="6" s="1"/>
  <c r="V360" i="6"/>
  <c r="U680" i="6" s="1"/>
  <c r="V459" i="6"/>
  <c r="U779" i="6" s="1"/>
  <c r="V453" i="6"/>
  <c r="U773" i="6" s="1"/>
  <c r="V452" i="6"/>
  <c r="U772" i="6" s="1"/>
  <c r="V449" i="6"/>
  <c r="U769" i="6" s="1"/>
  <c r="V445" i="6"/>
  <c r="U765" i="6" s="1"/>
  <c r="V441" i="6"/>
  <c r="U761" i="6" s="1"/>
  <c r="V437" i="6"/>
  <c r="U757" i="6" s="1"/>
  <c r="V433" i="6"/>
  <c r="U753" i="6" s="1"/>
  <c r="V429" i="6"/>
  <c r="U749" i="6" s="1"/>
  <c r="V425" i="6"/>
  <c r="U745" i="6" s="1"/>
  <c r="V421" i="6"/>
  <c r="U741" i="6" s="1"/>
  <c r="V417" i="6"/>
  <c r="U737" i="6" s="1"/>
  <c r="V413" i="6"/>
  <c r="U733" i="6" s="1"/>
  <c r="V409" i="6"/>
  <c r="U729" i="6" s="1"/>
  <c r="V405" i="6"/>
  <c r="U725" i="6" s="1"/>
  <c r="V401" i="6"/>
  <c r="U721" i="6" s="1"/>
  <c r="V397" i="6"/>
  <c r="U717" i="6" s="1"/>
  <c r="V393" i="6"/>
  <c r="U713" i="6" s="1"/>
  <c r="V389" i="6"/>
  <c r="U709" i="6" s="1"/>
  <c r="V385" i="6"/>
  <c r="U705" i="6" s="1"/>
  <c r="V381" i="6"/>
  <c r="U701" i="6" s="1"/>
  <c r="V377" i="6"/>
  <c r="U697" i="6" s="1"/>
  <c r="V373" i="6"/>
  <c r="U693" i="6" s="1"/>
  <c r="V369" i="6"/>
  <c r="U689" i="6" s="1"/>
  <c r="V365" i="6"/>
  <c r="U685" i="6" s="1"/>
  <c r="V450" i="6"/>
  <c r="U770" i="6" s="1"/>
  <c r="V446" i="6"/>
  <c r="U766" i="6" s="1"/>
  <c r="V442" i="6"/>
  <c r="U762" i="6" s="1"/>
  <c r="V438" i="6"/>
  <c r="U758" i="6" s="1"/>
  <c r="V434" i="6"/>
  <c r="U754" i="6" s="1"/>
  <c r="V430" i="6"/>
  <c r="U750" i="6" s="1"/>
  <c r="V426" i="6"/>
  <c r="U746" i="6" s="1"/>
  <c r="V422" i="6"/>
  <c r="U742" i="6" s="1"/>
  <c r="V418" i="6"/>
  <c r="U738" i="6" s="1"/>
  <c r="V414" i="6"/>
  <c r="U734" i="6" s="1"/>
  <c r="V410" i="6"/>
  <c r="U730" i="6" s="1"/>
  <c r="V406" i="6"/>
  <c r="U726" i="6" s="1"/>
  <c r="V402" i="6"/>
  <c r="U722" i="6" s="1"/>
  <c r="V398" i="6"/>
  <c r="U718" i="6" s="1"/>
  <c r="V394" i="6"/>
  <c r="U714" i="6" s="1"/>
  <c r="V390" i="6"/>
  <c r="U710" i="6" s="1"/>
  <c r="V386" i="6"/>
  <c r="U706" i="6" s="1"/>
  <c r="V382" i="6"/>
  <c r="U702" i="6" s="1"/>
  <c r="V378" i="6"/>
  <c r="U698" i="6" s="1"/>
  <c r="V374" i="6"/>
  <c r="U694" i="6" s="1"/>
  <c r="V370" i="6"/>
  <c r="U690" i="6" s="1"/>
  <c r="V366" i="6"/>
  <c r="U686" i="6" s="1"/>
  <c r="V362" i="6"/>
  <c r="U682" i="6" s="1"/>
  <c r="V358" i="6"/>
  <c r="U678" i="6" s="1"/>
  <c r="V354" i="6"/>
  <c r="U674" i="6" s="1"/>
  <c r="V451" i="6"/>
  <c r="U771" i="6" s="1"/>
  <c r="V447" i="6"/>
  <c r="U767" i="6" s="1"/>
  <c r="V443" i="6"/>
  <c r="U763" i="6" s="1"/>
  <c r="V439" i="6"/>
  <c r="U759" i="6" s="1"/>
  <c r="V435" i="6"/>
  <c r="U755" i="6" s="1"/>
  <c r="V431" i="6"/>
  <c r="U751" i="6" s="1"/>
  <c r="V427" i="6"/>
  <c r="U747" i="6" s="1"/>
  <c r="V423" i="6"/>
  <c r="U743" i="6" s="1"/>
  <c r="V419" i="6"/>
  <c r="U739" i="6" s="1"/>
  <c r="V415" i="6"/>
  <c r="U735" i="6" s="1"/>
  <c r="V411" i="6"/>
  <c r="U731" i="6" s="1"/>
  <c r="V407" i="6"/>
  <c r="U727" i="6" s="1"/>
  <c r="V403" i="6"/>
  <c r="U723" i="6" s="1"/>
  <c r="V399" i="6"/>
  <c r="U719" i="6" s="1"/>
  <c r="V395" i="6"/>
  <c r="U715" i="6" s="1"/>
  <c r="V391" i="6"/>
  <c r="U711" i="6" s="1"/>
  <c r="V387" i="6"/>
  <c r="U707" i="6" s="1"/>
  <c r="V383" i="6"/>
  <c r="U703" i="6" s="1"/>
  <c r="V379" i="6"/>
  <c r="U699" i="6" s="1"/>
  <c r="V375" i="6"/>
  <c r="U695" i="6" s="1"/>
  <c r="V371" i="6"/>
  <c r="U691" i="6" s="1"/>
  <c r="V367" i="6"/>
  <c r="U687" i="6" s="1"/>
  <c r="V363" i="6"/>
  <c r="U683" i="6" s="1"/>
  <c r="V359" i="6"/>
  <c r="U679" i="6" s="1"/>
  <c r="V355" i="6"/>
  <c r="U675" i="6" s="1"/>
  <c r="V351" i="6"/>
  <c r="U671" i="6" s="1"/>
  <c r="V347" i="6"/>
  <c r="U667" i="6" s="1"/>
  <c r="V343" i="6"/>
  <c r="U663" i="6" s="1"/>
  <c r="V339" i="6"/>
  <c r="U659" i="6" s="1"/>
  <c r="V335" i="6"/>
  <c r="U655" i="6" s="1"/>
  <c r="V331" i="6"/>
  <c r="U651" i="6" s="1"/>
  <c r="V327" i="6"/>
  <c r="U647" i="6" s="1"/>
  <c r="V323" i="6"/>
  <c r="V352" i="6"/>
  <c r="U672" i="6" s="1"/>
  <c r="V348" i="6"/>
  <c r="U668" i="6" s="1"/>
  <c r="V344" i="6"/>
  <c r="U664" i="6" s="1"/>
  <c r="V340" i="6"/>
  <c r="U660" i="6" s="1"/>
  <c r="V336" i="6"/>
  <c r="U656" i="6" s="1"/>
  <c r="V332" i="6"/>
  <c r="U652" i="6" s="1"/>
  <c r="V328" i="6"/>
  <c r="U648" i="6" s="1"/>
  <c r="V324" i="6"/>
  <c r="U644" i="6" s="1"/>
  <c r="V361" i="6"/>
  <c r="U681" i="6" s="1"/>
  <c r="V357" i="6"/>
  <c r="U677" i="6" s="1"/>
  <c r="V353" i="6"/>
  <c r="U673" i="6" s="1"/>
  <c r="V349" i="6"/>
  <c r="U669" i="6" s="1"/>
  <c r="V345" i="6"/>
  <c r="U665" i="6" s="1"/>
  <c r="V341" i="6"/>
  <c r="U661" i="6" s="1"/>
  <c r="V337" i="6"/>
  <c r="U657" i="6" s="1"/>
  <c r="V333" i="6"/>
  <c r="U653" i="6" s="1"/>
  <c r="V329" i="6"/>
  <c r="U649" i="6" s="1"/>
  <c r="V325" i="6"/>
  <c r="U645" i="6" s="1"/>
  <c r="V356" i="6"/>
  <c r="U676" i="6" s="1"/>
  <c r="V350" i="6"/>
  <c r="U670" i="6" s="1"/>
  <c r="V346" i="6"/>
  <c r="U666" i="6" s="1"/>
  <c r="V342" i="6"/>
  <c r="U662" i="6" s="1"/>
  <c r="V338" i="6"/>
  <c r="U658" i="6" s="1"/>
  <c r="V334" i="6"/>
  <c r="U654" i="6" s="1"/>
  <c r="V330" i="6"/>
  <c r="U650" i="6" s="1"/>
  <c r="V326" i="6"/>
  <c r="U646" i="6" s="1"/>
  <c r="C599" i="6"/>
  <c r="C595" i="6"/>
  <c r="C591" i="6"/>
  <c r="C587" i="6"/>
  <c r="C583" i="6"/>
  <c r="C579" i="6"/>
  <c r="C575" i="6"/>
  <c r="C571" i="6"/>
  <c r="C567" i="6"/>
  <c r="C563" i="6"/>
  <c r="C559" i="6"/>
  <c r="C555" i="6"/>
  <c r="C600" i="6"/>
  <c r="C596" i="6"/>
  <c r="C592" i="6"/>
  <c r="C588" i="6"/>
  <c r="C584" i="6"/>
  <c r="C580" i="6"/>
  <c r="C576" i="6"/>
  <c r="C572" i="6"/>
  <c r="C568" i="6"/>
  <c r="C564" i="6"/>
  <c r="C560" i="6"/>
  <c r="C601" i="6"/>
  <c r="C597" i="6"/>
  <c r="C593" i="6"/>
  <c r="C589" i="6"/>
  <c r="C585" i="6"/>
  <c r="C581" i="6"/>
  <c r="C577" i="6"/>
  <c r="C573" i="6"/>
  <c r="C569" i="6"/>
  <c r="C565" i="6"/>
  <c r="C561" i="6"/>
  <c r="C557" i="6"/>
  <c r="C553" i="6"/>
  <c r="C602" i="6"/>
  <c r="C598" i="6"/>
  <c r="C594" i="6"/>
  <c r="C590" i="6"/>
  <c r="C586" i="6"/>
  <c r="C582" i="6"/>
  <c r="C578" i="6"/>
  <c r="C574" i="6"/>
  <c r="C570" i="6"/>
  <c r="C566" i="6"/>
  <c r="C562" i="6"/>
  <c r="C558" i="6"/>
  <c r="C554" i="6"/>
  <c r="C556" i="6"/>
  <c r="C548" i="6"/>
  <c r="C544" i="6"/>
  <c r="C540" i="6"/>
  <c r="C536" i="6"/>
  <c r="C532" i="6"/>
  <c r="C528" i="6"/>
  <c r="C524" i="6"/>
  <c r="C520" i="6"/>
  <c r="C516" i="6"/>
  <c r="C512" i="6"/>
  <c r="C508" i="6"/>
  <c r="C504" i="6"/>
  <c r="C500" i="6"/>
  <c r="C496" i="6"/>
  <c r="C492" i="6"/>
  <c r="C488" i="6"/>
  <c r="C484" i="6"/>
  <c r="C480" i="6"/>
  <c r="C476" i="6"/>
  <c r="C472" i="6"/>
  <c r="C468" i="6"/>
  <c r="C464" i="6"/>
  <c r="C552" i="6"/>
  <c r="C551" i="6"/>
  <c r="C549" i="6"/>
  <c r="C545" i="6"/>
  <c r="C541" i="6"/>
  <c r="C537" i="6"/>
  <c r="C533" i="6"/>
  <c r="C529" i="6"/>
  <c r="C525" i="6"/>
  <c r="C521" i="6"/>
  <c r="C517" i="6"/>
  <c r="C513" i="6"/>
  <c r="C509" i="6"/>
  <c r="C505" i="6"/>
  <c r="C501" i="6"/>
  <c r="C497" i="6"/>
  <c r="C493" i="6"/>
  <c r="C489" i="6"/>
  <c r="C485" i="6"/>
  <c r="C481" i="6"/>
  <c r="C477" i="6"/>
  <c r="C473" i="6"/>
  <c r="C469" i="6"/>
  <c r="C465" i="6"/>
  <c r="C461" i="6"/>
  <c r="C457" i="6"/>
  <c r="C550" i="6"/>
  <c r="C546" i="6"/>
  <c r="C542" i="6"/>
  <c r="C538" i="6"/>
  <c r="C534" i="6"/>
  <c r="C530" i="6"/>
  <c r="C526" i="6"/>
  <c r="C522" i="6"/>
  <c r="C518" i="6"/>
  <c r="C514" i="6"/>
  <c r="C510" i="6"/>
  <c r="C506" i="6"/>
  <c r="C502" i="6"/>
  <c r="C498" i="6"/>
  <c r="C494" i="6"/>
  <c r="C490" i="6"/>
  <c r="C486" i="6"/>
  <c r="C482" i="6"/>
  <c r="C478" i="6"/>
  <c r="C474" i="6"/>
  <c r="C470" i="6"/>
  <c r="C466" i="6"/>
  <c r="C462" i="6"/>
  <c r="C458" i="6"/>
  <c r="C454" i="6"/>
  <c r="C547" i="6"/>
  <c r="C543" i="6"/>
  <c r="C539" i="6"/>
  <c r="C535" i="6"/>
  <c r="C531" i="6"/>
  <c r="C527" i="6"/>
  <c r="C523" i="6"/>
  <c r="C519" i="6"/>
  <c r="C515" i="6"/>
  <c r="C511" i="6"/>
  <c r="C507" i="6"/>
  <c r="C503" i="6"/>
  <c r="C499" i="6"/>
  <c r="C495" i="6"/>
  <c r="C491" i="6"/>
  <c r="C487" i="6"/>
  <c r="C483" i="6"/>
  <c r="C479" i="6"/>
  <c r="C475" i="6"/>
  <c r="C471" i="6"/>
  <c r="C467" i="6"/>
  <c r="C463" i="6"/>
  <c r="C459" i="6"/>
  <c r="C455" i="6"/>
  <c r="C449" i="6"/>
  <c r="C445" i="6"/>
  <c r="C441" i="6"/>
  <c r="C437" i="6"/>
  <c r="C433" i="6"/>
  <c r="C429" i="6"/>
  <c r="C425" i="6"/>
  <c r="C421" i="6"/>
  <c r="C417" i="6"/>
  <c r="C413" i="6"/>
  <c r="C409" i="6"/>
  <c r="C405" i="6"/>
  <c r="C401" i="6"/>
  <c r="C397" i="6"/>
  <c r="C393" i="6"/>
  <c r="C389" i="6"/>
  <c r="C385" i="6"/>
  <c r="C381" i="6"/>
  <c r="C377" i="6"/>
  <c r="C373" i="6"/>
  <c r="C369" i="6"/>
  <c r="C365" i="6"/>
  <c r="C361" i="6"/>
  <c r="C450" i="6"/>
  <c r="C446" i="6"/>
  <c r="C442" i="6"/>
  <c r="C438" i="6"/>
  <c r="C434" i="6"/>
  <c r="C430" i="6"/>
  <c r="C426" i="6"/>
  <c r="C422" i="6"/>
  <c r="C418" i="6"/>
  <c r="C414" i="6"/>
  <c r="C410" i="6"/>
  <c r="C406" i="6"/>
  <c r="C402" i="6"/>
  <c r="C398" i="6"/>
  <c r="C394" i="6"/>
  <c r="C390" i="6"/>
  <c r="C386" i="6"/>
  <c r="C382" i="6"/>
  <c r="C378" i="6"/>
  <c r="C374" i="6"/>
  <c r="C370" i="6"/>
  <c r="C366" i="6"/>
  <c r="C456" i="6"/>
  <c r="C451" i="6"/>
  <c r="C447" i="6"/>
  <c r="C443" i="6"/>
  <c r="C439" i="6"/>
  <c r="C435" i="6"/>
  <c r="C431" i="6"/>
  <c r="C427" i="6"/>
  <c r="C423" i="6"/>
  <c r="C419" i="6"/>
  <c r="C415" i="6"/>
  <c r="C411" i="6"/>
  <c r="C407" i="6"/>
  <c r="C403" i="6"/>
  <c r="C399" i="6"/>
  <c r="C395" i="6"/>
  <c r="C391" i="6"/>
  <c r="C387" i="6"/>
  <c r="C383" i="6"/>
  <c r="C379" i="6"/>
  <c r="C375" i="6"/>
  <c r="C371" i="6"/>
  <c r="C367" i="6"/>
  <c r="C363" i="6"/>
  <c r="C359" i="6"/>
  <c r="C355" i="6"/>
  <c r="C460" i="6"/>
  <c r="C453" i="6"/>
  <c r="C452" i="6"/>
  <c r="C448" i="6"/>
  <c r="C444" i="6"/>
  <c r="C440" i="6"/>
  <c r="C436" i="6"/>
  <c r="C432" i="6"/>
  <c r="C428" i="6"/>
  <c r="C424" i="6"/>
  <c r="C420" i="6"/>
  <c r="C416" i="6"/>
  <c r="C412" i="6"/>
  <c r="C408" i="6"/>
  <c r="C404" i="6"/>
  <c r="C400" i="6"/>
  <c r="C396" i="6"/>
  <c r="C392" i="6"/>
  <c r="C388" i="6"/>
  <c r="C384" i="6"/>
  <c r="C380" i="6"/>
  <c r="C376" i="6"/>
  <c r="C372" i="6"/>
  <c r="C368" i="6"/>
  <c r="C364" i="6"/>
  <c r="C360" i="6"/>
  <c r="C356" i="6"/>
  <c r="C362" i="6"/>
  <c r="C352" i="6"/>
  <c r="C348" i="6"/>
  <c r="C344" i="6"/>
  <c r="C340" i="6"/>
  <c r="C336" i="6"/>
  <c r="C332" i="6"/>
  <c r="C328" i="6"/>
  <c r="C324" i="6"/>
  <c r="C354" i="6"/>
  <c r="C353" i="6"/>
  <c r="C349" i="6"/>
  <c r="C345" i="6"/>
  <c r="C341" i="6"/>
  <c r="C337" i="6"/>
  <c r="C333" i="6"/>
  <c r="C329" i="6"/>
  <c r="C325" i="6"/>
  <c r="C358" i="6"/>
  <c r="C350" i="6"/>
  <c r="C346" i="6"/>
  <c r="C342" i="6"/>
  <c r="C338" i="6"/>
  <c r="C334" i="6"/>
  <c r="C330" i="6"/>
  <c r="C326" i="6"/>
  <c r="C357" i="6"/>
  <c r="C351" i="6"/>
  <c r="C347" i="6"/>
  <c r="C343" i="6"/>
  <c r="C339" i="6"/>
  <c r="C335" i="6"/>
  <c r="C331" i="6"/>
  <c r="C327" i="6"/>
  <c r="C323" i="6"/>
  <c r="S599" i="6"/>
  <c r="R919" i="6" s="1"/>
  <c r="S595" i="6"/>
  <c r="R915" i="6" s="1"/>
  <c r="S591" i="6"/>
  <c r="R911" i="6" s="1"/>
  <c r="S587" i="6"/>
  <c r="R907" i="6" s="1"/>
  <c r="S583" i="6"/>
  <c r="R903" i="6" s="1"/>
  <c r="S579" i="6"/>
  <c r="R899" i="6" s="1"/>
  <c r="S575" i="6"/>
  <c r="R895" i="6" s="1"/>
  <c r="S571" i="6"/>
  <c r="R891" i="6" s="1"/>
  <c r="S567" i="6"/>
  <c r="R887" i="6" s="1"/>
  <c r="S563" i="6"/>
  <c r="R883" i="6" s="1"/>
  <c r="S559" i="6"/>
  <c r="R879" i="6" s="1"/>
  <c r="S555" i="6"/>
  <c r="R875" i="6" s="1"/>
  <c r="S600" i="6"/>
  <c r="R920" i="6" s="1"/>
  <c r="S596" i="6"/>
  <c r="R916" i="6" s="1"/>
  <c r="S592" i="6"/>
  <c r="R912" i="6" s="1"/>
  <c r="S588" i="6"/>
  <c r="R908" i="6" s="1"/>
  <c r="S584" i="6"/>
  <c r="R904" i="6" s="1"/>
  <c r="S580" i="6"/>
  <c r="R900" i="6" s="1"/>
  <c r="S576" i="6"/>
  <c r="R896" i="6" s="1"/>
  <c r="S572" i="6"/>
  <c r="R892" i="6" s="1"/>
  <c r="S568" i="6"/>
  <c r="R888" i="6" s="1"/>
  <c r="S564" i="6"/>
  <c r="R884" i="6" s="1"/>
  <c r="S560" i="6"/>
  <c r="R880" i="6" s="1"/>
  <c r="S601" i="6"/>
  <c r="R921" i="6" s="1"/>
  <c r="S597" i="6"/>
  <c r="R917" i="6" s="1"/>
  <c r="S593" i="6"/>
  <c r="R913" i="6" s="1"/>
  <c r="S589" i="6"/>
  <c r="R909" i="6" s="1"/>
  <c r="S585" i="6"/>
  <c r="R905" i="6" s="1"/>
  <c r="S581" i="6"/>
  <c r="R901" i="6" s="1"/>
  <c r="S577" i="6"/>
  <c r="R897" i="6" s="1"/>
  <c r="S573" i="6"/>
  <c r="R893" i="6" s="1"/>
  <c r="S569" i="6"/>
  <c r="R889" i="6" s="1"/>
  <c r="S565" i="6"/>
  <c r="R885" i="6" s="1"/>
  <c r="S561" i="6"/>
  <c r="R881" i="6" s="1"/>
  <c r="S557" i="6"/>
  <c r="R877" i="6" s="1"/>
  <c r="S553" i="6"/>
  <c r="R873" i="6" s="1"/>
  <c r="S602" i="6"/>
  <c r="R922" i="6" s="1"/>
  <c r="S598" i="6"/>
  <c r="R918" i="6" s="1"/>
  <c r="S594" i="6"/>
  <c r="R914" i="6" s="1"/>
  <c r="S590" i="6"/>
  <c r="R910" i="6" s="1"/>
  <c r="S586" i="6"/>
  <c r="R906" i="6" s="1"/>
  <c r="S582" i="6"/>
  <c r="R902" i="6" s="1"/>
  <c r="S578" i="6"/>
  <c r="R898" i="6" s="1"/>
  <c r="S574" i="6"/>
  <c r="R894" i="6" s="1"/>
  <c r="S570" i="6"/>
  <c r="R890" i="6" s="1"/>
  <c r="S566" i="6"/>
  <c r="R886" i="6" s="1"/>
  <c r="S562" i="6"/>
  <c r="R882" i="6" s="1"/>
  <c r="S558" i="6"/>
  <c r="R878" i="6" s="1"/>
  <c r="S554" i="6"/>
  <c r="R874" i="6" s="1"/>
  <c r="S556" i="6"/>
  <c r="R876" i="6" s="1"/>
  <c r="S548" i="6"/>
  <c r="R868" i="6" s="1"/>
  <c r="S544" i="6"/>
  <c r="R864" i="6" s="1"/>
  <c r="S540" i="6"/>
  <c r="R860" i="6" s="1"/>
  <c r="S536" i="6"/>
  <c r="R856" i="6" s="1"/>
  <c r="S532" i="6"/>
  <c r="R852" i="6" s="1"/>
  <c r="S528" i="6"/>
  <c r="R848" i="6" s="1"/>
  <c r="S524" i="6"/>
  <c r="R844" i="6" s="1"/>
  <c r="S520" i="6"/>
  <c r="R840" i="6" s="1"/>
  <c r="S516" i="6"/>
  <c r="R836" i="6" s="1"/>
  <c r="S512" i="6"/>
  <c r="R832" i="6" s="1"/>
  <c r="S508" i="6"/>
  <c r="R828" i="6" s="1"/>
  <c r="S504" i="6"/>
  <c r="R824" i="6" s="1"/>
  <c r="S500" i="6"/>
  <c r="R820" i="6" s="1"/>
  <c r="S496" i="6"/>
  <c r="R816" i="6" s="1"/>
  <c r="S492" i="6"/>
  <c r="R812" i="6" s="1"/>
  <c r="S488" i="6"/>
  <c r="R808" i="6" s="1"/>
  <c r="S484" i="6"/>
  <c r="R804" i="6" s="1"/>
  <c r="S480" i="6"/>
  <c r="R800" i="6" s="1"/>
  <c r="S476" i="6"/>
  <c r="R796" i="6" s="1"/>
  <c r="S472" i="6"/>
  <c r="R792" i="6" s="1"/>
  <c r="S468" i="6"/>
  <c r="R788" i="6" s="1"/>
  <c r="S464" i="6"/>
  <c r="R784" i="6" s="1"/>
  <c r="S552" i="6"/>
  <c r="R872" i="6" s="1"/>
  <c r="S551" i="6"/>
  <c r="R871" i="6" s="1"/>
  <c r="S549" i="6"/>
  <c r="R869" i="6" s="1"/>
  <c r="S545" i="6"/>
  <c r="R865" i="6" s="1"/>
  <c r="S541" i="6"/>
  <c r="R861" i="6" s="1"/>
  <c r="S537" i="6"/>
  <c r="R857" i="6" s="1"/>
  <c r="S533" i="6"/>
  <c r="R853" i="6" s="1"/>
  <c r="S529" i="6"/>
  <c r="R849" i="6" s="1"/>
  <c r="S525" i="6"/>
  <c r="R845" i="6" s="1"/>
  <c r="S521" i="6"/>
  <c r="R841" i="6" s="1"/>
  <c r="S517" i="6"/>
  <c r="R837" i="6" s="1"/>
  <c r="S513" i="6"/>
  <c r="R833" i="6" s="1"/>
  <c r="S509" i="6"/>
  <c r="R829" i="6" s="1"/>
  <c r="S505" i="6"/>
  <c r="R825" i="6" s="1"/>
  <c r="S501" i="6"/>
  <c r="R821" i="6" s="1"/>
  <c r="S497" i="6"/>
  <c r="R817" i="6" s="1"/>
  <c r="S493" i="6"/>
  <c r="R813" i="6" s="1"/>
  <c r="S489" i="6"/>
  <c r="R809" i="6" s="1"/>
  <c r="S485" i="6"/>
  <c r="R805" i="6" s="1"/>
  <c r="S481" i="6"/>
  <c r="R801" i="6" s="1"/>
  <c r="S477" i="6"/>
  <c r="R797" i="6" s="1"/>
  <c r="S473" i="6"/>
  <c r="R793" i="6" s="1"/>
  <c r="S469" i="6"/>
  <c r="R789" i="6" s="1"/>
  <c r="S465" i="6"/>
  <c r="R785" i="6" s="1"/>
  <c r="S461" i="6"/>
  <c r="R781" i="6" s="1"/>
  <c r="S457" i="6"/>
  <c r="R777" i="6" s="1"/>
  <c r="S550" i="6"/>
  <c r="R870" i="6" s="1"/>
  <c r="S546" i="6"/>
  <c r="R866" i="6" s="1"/>
  <c r="S542" i="6"/>
  <c r="R862" i="6" s="1"/>
  <c r="S538" i="6"/>
  <c r="R858" i="6" s="1"/>
  <c r="S534" i="6"/>
  <c r="R854" i="6" s="1"/>
  <c r="S530" i="6"/>
  <c r="R850" i="6" s="1"/>
  <c r="S526" i="6"/>
  <c r="R846" i="6" s="1"/>
  <c r="S522" i="6"/>
  <c r="R842" i="6" s="1"/>
  <c r="S518" i="6"/>
  <c r="R838" i="6" s="1"/>
  <c r="S514" i="6"/>
  <c r="R834" i="6" s="1"/>
  <c r="S510" i="6"/>
  <c r="R830" i="6" s="1"/>
  <c r="S506" i="6"/>
  <c r="R826" i="6" s="1"/>
  <c r="S502" i="6"/>
  <c r="R822" i="6" s="1"/>
  <c r="S498" i="6"/>
  <c r="R818" i="6" s="1"/>
  <c r="S494" i="6"/>
  <c r="R814" i="6" s="1"/>
  <c r="S490" i="6"/>
  <c r="R810" i="6" s="1"/>
  <c r="S486" i="6"/>
  <c r="R806" i="6" s="1"/>
  <c r="S482" i="6"/>
  <c r="R802" i="6" s="1"/>
  <c r="S478" i="6"/>
  <c r="R798" i="6" s="1"/>
  <c r="S474" i="6"/>
  <c r="R794" i="6" s="1"/>
  <c r="S470" i="6"/>
  <c r="R790" i="6" s="1"/>
  <c r="S466" i="6"/>
  <c r="R786" i="6" s="1"/>
  <c r="S462" i="6"/>
  <c r="R782" i="6" s="1"/>
  <c r="S458" i="6"/>
  <c r="R778" i="6" s="1"/>
  <c r="S454" i="6"/>
  <c r="R774" i="6" s="1"/>
  <c r="S547" i="6"/>
  <c r="R867" i="6" s="1"/>
  <c r="S543" i="6"/>
  <c r="R863" i="6" s="1"/>
  <c r="S539" i="6"/>
  <c r="R859" i="6" s="1"/>
  <c r="S535" i="6"/>
  <c r="R855" i="6" s="1"/>
  <c r="S531" i="6"/>
  <c r="R851" i="6" s="1"/>
  <c r="S527" i="6"/>
  <c r="R847" i="6" s="1"/>
  <c r="S523" i="6"/>
  <c r="R843" i="6" s="1"/>
  <c r="S519" i="6"/>
  <c r="R839" i="6" s="1"/>
  <c r="S515" i="6"/>
  <c r="R835" i="6" s="1"/>
  <c r="S511" i="6"/>
  <c r="R831" i="6" s="1"/>
  <c r="S507" i="6"/>
  <c r="R827" i="6" s="1"/>
  <c r="S503" i="6"/>
  <c r="R823" i="6" s="1"/>
  <c r="S499" i="6"/>
  <c r="R819" i="6" s="1"/>
  <c r="S495" i="6"/>
  <c r="R815" i="6" s="1"/>
  <c r="S491" i="6"/>
  <c r="R811" i="6" s="1"/>
  <c r="S487" i="6"/>
  <c r="R807" i="6" s="1"/>
  <c r="S483" i="6"/>
  <c r="R803" i="6" s="1"/>
  <c r="S479" i="6"/>
  <c r="R799" i="6" s="1"/>
  <c r="S475" i="6"/>
  <c r="R795" i="6" s="1"/>
  <c r="S471" i="6"/>
  <c r="R791" i="6" s="1"/>
  <c r="S467" i="6"/>
  <c r="R787" i="6" s="1"/>
  <c r="S463" i="6"/>
  <c r="R783" i="6" s="1"/>
  <c r="S459" i="6"/>
  <c r="R779" i="6" s="1"/>
  <c r="S455" i="6"/>
  <c r="R775" i="6" s="1"/>
  <c r="S449" i="6"/>
  <c r="R769" i="6" s="1"/>
  <c r="S445" i="6"/>
  <c r="R765" i="6" s="1"/>
  <c r="S441" i="6"/>
  <c r="R761" i="6" s="1"/>
  <c r="S437" i="6"/>
  <c r="R757" i="6" s="1"/>
  <c r="S433" i="6"/>
  <c r="R753" i="6" s="1"/>
  <c r="S429" i="6"/>
  <c r="R749" i="6" s="1"/>
  <c r="S425" i="6"/>
  <c r="R745" i="6" s="1"/>
  <c r="S421" i="6"/>
  <c r="R741" i="6" s="1"/>
  <c r="S417" i="6"/>
  <c r="R737" i="6" s="1"/>
  <c r="S413" i="6"/>
  <c r="R733" i="6" s="1"/>
  <c r="S409" i="6"/>
  <c r="R729" i="6" s="1"/>
  <c r="S405" i="6"/>
  <c r="R725" i="6" s="1"/>
  <c r="S401" i="6"/>
  <c r="R721" i="6" s="1"/>
  <c r="S397" i="6"/>
  <c r="R717" i="6" s="1"/>
  <c r="S393" i="6"/>
  <c r="R713" i="6" s="1"/>
  <c r="S389" i="6"/>
  <c r="R709" i="6" s="1"/>
  <c r="S385" i="6"/>
  <c r="R705" i="6" s="1"/>
  <c r="S381" i="6"/>
  <c r="R701" i="6" s="1"/>
  <c r="S377" i="6"/>
  <c r="R697" i="6" s="1"/>
  <c r="S373" i="6"/>
  <c r="R693" i="6" s="1"/>
  <c r="S369" i="6"/>
  <c r="R689" i="6" s="1"/>
  <c r="S365" i="6"/>
  <c r="R685" i="6" s="1"/>
  <c r="S361" i="6"/>
  <c r="R681" i="6" s="1"/>
  <c r="S450" i="6"/>
  <c r="R770" i="6" s="1"/>
  <c r="S446" i="6"/>
  <c r="R766" i="6" s="1"/>
  <c r="S442" i="6"/>
  <c r="R762" i="6" s="1"/>
  <c r="S438" i="6"/>
  <c r="R758" i="6" s="1"/>
  <c r="S434" i="6"/>
  <c r="R754" i="6" s="1"/>
  <c r="S430" i="6"/>
  <c r="R750" i="6" s="1"/>
  <c r="S426" i="6"/>
  <c r="R746" i="6" s="1"/>
  <c r="S422" i="6"/>
  <c r="R742" i="6" s="1"/>
  <c r="S418" i="6"/>
  <c r="R738" i="6" s="1"/>
  <c r="S414" i="6"/>
  <c r="R734" i="6" s="1"/>
  <c r="S410" i="6"/>
  <c r="R730" i="6" s="1"/>
  <c r="S406" i="6"/>
  <c r="R726" i="6" s="1"/>
  <c r="S402" i="6"/>
  <c r="R722" i="6" s="1"/>
  <c r="S398" i="6"/>
  <c r="R718" i="6" s="1"/>
  <c r="S394" i="6"/>
  <c r="R714" i="6" s="1"/>
  <c r="S390" i="6"/>
  <c r="R710" i="6" s="1"/>
  <c r="S386" i="6"/>
  <c r="R706" i="6" s="1"/>
  <c r="S382" i="6"/>
  <c r="R702" i="6" s="1"/>
  <c r="S378" i="6"/>
  <c r="R698" i="6" s="1"/>
  <c r="S374" i="6"/>
  <c r="R694" i="6" s="1"/>
  <c r="S370" i="6"/>
  <c r="R690" i="6" s="1"/>
  <c r="S366" i="6"/>
  <c r="R686" i="6" s="1"/>
  <c r="S456" i="6"/>
  <c r="R776" i="6" s="1"/>
  <c r="S451" i="6"/>
  <c r="R771" i="6" s="1"/>
  <c r="S447" i="6"/>
  <c r="R767" i="6" s="1"/>
  <c r="S443" i="6"/>
  <c r="R763" i="6" s="1"/>
  <c r="S439" i="6"/>
  <c r="R759" i="6" s="1"/>
  <c r="S435" i="6"/>
  <c r="R755" i="6" s="1"/>
  <c r="S431" i="6"/>
  <c r="R751" i="6" s="1"/>
  <c r="S427" i="6"/>
  <c r="R747" i="6" s="1"/>
  <c r="S423" i="6"/>
  <c r="R743" i="6" s="1"/>
  <c r="S419" i="6"/>
  <c r="R739" i="6" s="1"/>
  <c r="S415" i="6"/>
  <c r="R735" i="6" s="1"/>
  <c r="S411" i="6"/>
  <c r="R731" i="6" s="1"/>
  <c r="S407" i="6"/>
  <c r="R727" i="6" s="1"/>
  <c r="S403" i="6"/>
  <c r="R723" i="6" s="1"/>
  <c r="S399" i="6"/>
  <c r="R719" i="6" s="1"/>
  <c r="S395" i="6"/>
  <c r="R715" i="6" s="1"/>
  <c r="S391" i="6"/>
  <c r="R711" i="6" s="1"/>
  <c r="S387" i="6"/>
  <c r="R707" i="6" s="1"/>
  <c r="S383" i="6"/>
  <c r="R703" i="6" s="1"/>
  <c r="S379" i="6"/>
  <c r="R699" i="6" s="1"/>
  <c r="S375" i="6"/>
  <c r="R695" i="6" s="1"/>
  <c r="S371" i="6"/>
  <c r="R691" i="6" s="1"/>
  <c r="S367" i="6"/>
  <c r="R687" i="6" s="1"/>
  <c r="S363" i="6"/>
  <c r="R683" i="6" s="1"/>
  <c r="S359" i="6"/>
  <c r="R679" i="6" s="1"/>
  <c r="S355" i="6"/>
  <c r="R675" i="6" s="1"/>
  <c r="S460" i="6"/>
  <c r="R780" i="6" s="1"/>
  <c r="S453" i="6"/>
  <c r="R773" i="6" s="1"/>
  <c r="S452" i="6"/>
  <c r="R772" i="6" s="1"/>
  <c r="S448" i="6"/>
  <c r="R768" i="6" s="1"/>
  <c r="S444" i="6"/>
  <c r="R764" i="6" s="1"/>
  <c r="S440" i="6"/>
  <c r="R760" i="6" s="1"/>
  <c r="S436" i="6"/>
  <c r="R756" i="6" s="1"/>
  <c r="S432" i="6"/>
  <c r="R752" i="6" s="1"/>
  <c r="S428" i="6"/>
  <c r="R748" i="6" s="1"/>
  <c r="S424" i="6"/>
  <c r="R744" i="6" s="1"/>
  <c r="S420" i="6"/>
  <c r="R740" i="6" s="1"/>
  <c r="S416" i="6"/>
  <c r="R736" i="6" s="1"/>
  <c r="S412" i="6"/>
  <c r="R732" i="6" s="1"/>
  <c r="S408" i="6"/>
  <c r="R728" i="6" s="1"/>
  <c r="S404" i="6"/>
  <c r="R724" i="6" s="1"/>
  <c r="S400" i="6"/>
  <c r="R720" i="6" s="1"/>
  <c r="S396" i="6"/>
  <c r="R716" i="6" s="1"/>
  <c r="S392" i="6"/>
  <c r="R712" i="6" s="1"/>
  <c r="S388" i="6"/>
  <c r="R708" i="6" s="1"/>
  <c r="S384" i="6"/>
  <c r="R704" i="6" s="1"/>
  <c r="S380" i="6"/>
  <c r="R700" i="6" s="1"/>
  <c r="S376" i="6"/>
  <c r="R696" i="6" s="1"/>
  <c r="S372" i="6"/>
  <c r="R692" i="6" s="1"/>
  <c r="S368" i="6"/>
  <c r="R688" i="6" s="1"/>
  <c r="S364" i="6"/>
  <c r="R684" i="6" s="1"/>
  <c r="S360" i="6"/>
  <c r="R680" i="6" s="1"/>
  <c r="S356" i="6"/>
  <c r="R676" i="6" s="1"/>
  <c r="S362" i="6"/>
  <c r="R682" i="6" s="1"/>
  <c r="S352" i="6"/>
  <c r="R672" i="6" s="1"/>
  <c r="S348" i="6"/>
  <c r="R668" i="6" s="1"/>
  <c r="S344" i="6"/>
  <c r="R664" i="6" s="1"/>
  <c r="S340" i="6"/>
  <c r="R660" i="6" s="1"/>
  <c r="S336" i="6"/>
  <c r="R656" i="6" s="1"/>
  <c r="S332" i="6"/>
  <c r="R652" i="6" s="1"/>
  <c r="S328" i="6"/>
  <c r="R648" i="6" s="1"/>
  <c r="S324" i="6"/>
  <c r="R644" i="6" s="1"/>
  <c r="S354" i="6"/>
  <c r="R674" i="6" s="1"/>
  <c r="S353" i="6"/>
  <c r="R673" i="6" s="1"/>
  <c r="S349" i="6"/>
  <c r="R669" i="6" s="1"/>
  <c r="S345" i="6"/>
  <c r="R665" i="6" s="1"/>
  <c r="S341" i="6"/>
  <c r="R661" i="6" s="1"/>
  <c r="S337" i="6"/>
  <c r="R657" i="6" s="1"/>
  <c r="S333" i="6"/>
  <c r="R653" i="6" s="1"/>
  <c r="S329" i="6"/>
  <c r="R649" i="6" s="1"/>
  <c r="S325" i="6"/>
  <c r="R645" i="6" s="1"/>
  <c r="S358" i="6"/>
  <c r="R678" i="6" s="1"/>
  <c r="S350" i="6"/>
  <c r="R670" i="6" s="1"/>
  <c r="S346" i="6"/>
  <c r="R666" i="6" s="1"/>
  <c r="S342" i="6"/>
  <c r="R662" i="6" s="1"/>
  <c r="S338" i="6"/>
  <c r="R658" i="6" s="1"/>
  <c r="S334" i="6"/>
  <c r="R654" i="6" s="1"/>
  <c r="S330" i="6"/>
  <c r="R650" i="6" s="1"/>
  <c r="S326" i="6"/>
  <c r="R646" i="6" s="1"/>
  <c r="S357" i="6"/>
  <c r="R677" i="6" s="1"/>
  <c r="S351" i="6"/>
  <c r="R671" i="6" s="1"/>
  <c r="S347" i="6"/>
  <c r="R667" i="6" s="1"/>
  <c r="S343" i="6"/>
  <c r="R663" i="6" s="1"/>
  <c r="S339" i="6"/>
  <c r="R659" i="6" s="1"/>
  <c r="S335" i="6"/>
  <c r="R655" i="6" s="1"/>
  <c r="S331" i="6"/>
  <c r="R651" i="6" s="1"/>
  <c r="S327" i="6"/>
  <c r="R647" i="6" s="1"/>
  <c r="S323" i="6"/>
  <c r="P600" i="6"/>
  <c r="O920" i="6" s="1"/>
  <c r="P596" i="6"/>
  <c r="O916" i="6" s="1"/>
  <c r="P592" i="6"/>
  <c r="O912" i="6" s="1"/>
  <c r="P588" i="6"/>
  <c r="O908" i="6" s="1"/>
  <c r="P584" i="6"/>
  <c r="O904" i="6" s="1"/>
  <c r="P580" i="6"/>
  <c r="O900" i="6" s="1"/>
  <c r="P576" i="6"/>
  <c r="O896" i="6" s="1"/>
  <c r="P572" i="6"/>
  <c r="O892" i="6" s="1"/>
  <c r="P568" i="6"/>
  <c r="O888" i="6" s="1"/>
  <c r="P564" i="6"/>
  <c r="O884" i="6" s="1"/>
  <c r="P560" i="6"/>
  <c r="O880" i="6" s="1"/>
  <c r="P556" i="6"/>
  <c r="O876" i="6" s="1"/>
  <c r="P601" i="6"/>
  <c r="O921" i="6" s="1"/>
  <c r="P597" i="6"/>
  <c r="O917" i="6" s="1"/>
  <c r="P593" i="6"/>
  <c r="O913" i="6" s="1"/>
  <c r="P589" i="6"/>
  <c r="O909" i="6" s="1"/>
  <c r="P585" i="6"/>
  <c r="O905" i="6" s="1"/>
  <c r="P581" i="6"/>
  <c r="O901" i="6" s="1"/>
  <c r="P577" i="6"/>
  <c r="O897" i="6" s="1"/>
  <c r="P573" i="6"/>
  <c r="O893" i="6" s="1"/>
  <c r="P569" i="6"/>
  <c r="O889" i="6" s="1"/>
  <c r="P565" i="6"/>
  <c r="O885" i="6" s="1"/>
  <c r="P561" i="6"/>
  <c r="O881" i="6" s="1"/>
  <c r="P557" i="6"/>
  <c r="O877" i="6" s="1"/>
  <c r="P602" i="6"/>
  <c r="O922" i="6" s="1"/>
  <c r="P598" i="6"/>
  <c r="O918" i="6" s="1"/>
  <c r="P594" i="6"/>
  <c r="O914" i="6" s="1"/>
  <c r="P590" i="6"/>
  <c r="O910" i="6" s="1"/>
  <c r="P586" i="6"/>
  <c r="O906" i="6" s="1"/>
  <c r="P582" i="6"/>
  <c r="O902" i="6" s="1"/>
  <c r="P578" i="6"/>
  <c r="O898" i="6" s="1"/>
  <c r="P574" i="6"/>
  <c r="O894" i="6" s="1"/>
  <c r="P570" i="6"/>
  <c r="O890" i="6" s="1"/>
  <c r="P566" i="6"/>
  <c r="O886" i="6" s="1"/>
  <c r="P562" i="6"/>
  <c r="O882" i="6" s="1"/>
  <c r="P558" i="6"/>
  <c r="O878" i="6" s="1"/>
  <c r="P554" i="6"/>
  <c r="O874" i="6" s="1"/>
  <c r="P599" i="6"/>
  <c r="O919" i="6" s="1"/>
  <c r="P595" i="6"/>
  <c r="O915" i="6" s="1"/>
  <c r="P591" i="6"/>
  <c r="O911" i="6" s="1"/>
  <c r="P587" i="6"/>
  <c r="O907" i="6" s="1"/>
  <c r="P583" i="6"/>
  <c r="O903" i="6" s="1"/>
  <c r="P579" i="6"/>
  <c r="O899" i="6" s="1"/>
  <c r="P575" i="6"/>
  <c r="O895" i="6" s="1"/>
  <c r="P571" i="6"/>
  <c r="O891" i="6" s="1"/>
  <c r="P567" i="6"/>
  <c r="O887" i="6" s="1"/>
  <c r="P563" i="6"/>
  <c r="O883" i="6" s="1"/>
  <c r="P559" i="6"/>
  <c r="O879" i="6" s="1"/>
  <c r="P555" i="6"/>
  <c r="O875" i="6" s="1"/>
  <c r="P551" i="6"/>
  <c r="O871" i="6" s="1"/>
  <c r="P549" i="6"/>
  <c r="O869" i="6" s="1"/>
  <c r="P545" i="6"/>
  <c r="O865" i="6" s="1"/>
  <c r="P541" i="6"/>
  <c r="O861" i="6" s="1"/>
  <c r="P537" i="6"/>
  <c r="O857" i="6" s="1"/>
  <c r="P533" i="6"/>
  <c r="O853" i="6" s="1"/>
  <c r="P529" i="6"/>
  <c r="O849" i="6" s="1"/>
  <c r="P525" i="6"/>
  <c r="O845" i="6" s="1"/>
  <c r="P521" i="6"/>
  <c r="O841" i="6" s="1"/>
  <c r="P517" i="6"/>
  <c r="O837" i="6" s="1"/>
  <c r="P513" i="6"/>
  <c r="O833" i="6" s="1"/>
  <c r="P509" i="6"/>
  <c r="O829" i="6" s="1"/>
  <c r="P505" i="6"/>
  <c r="O825" i="6" s="1"/>
  <c r="P501" i="6"/>
  <c r="O821" i="6" s="1"/>
  <c r="P497" i="6"/>
  <c r="O817" i="6" s="1"/>
  <c r="P493" i="6"/>
  <c r="O813" i="6" s="1"/>
  <c r="P489" i="6"/>
  <c r="O809" i="6" s="1"/>
  <c r="P485" i="6"/>
  <c r="O805" i="6" s="1"/>
  <c r="P481" i="6"/>
  <c r="O801" i="6" s="1"/>
  <c r="P477" i="6"/>
  <c r="O797" i="6" s="1"/>
  <c r="P473" i="6"/>
  <c r="O793" i="6" s="1"/>
  <c r="P469" i="6"/>
  <c r="O789" i="6" s="1"/>
  <c r="P465" i="6"/>
  <c r="O785" i="6" s="1"/>
  <c r="P550" i="6"/>
  <c r="O870" i="6" s="1"/>
  <c r="P546" i="6"/>
  <c r="O866" i="6" s="1"/>
  <c r="P542" i="6"/>
  <c r="O862" i="6" s="1"/>
  <c r="P538" i="6"/>
  <c r="O858" i="6" s="1"/>
  <c r="P534" i="6"/>
  <c r="O854" i="6" s="1"/>
  <c r="P530" i="6"/>
  <c r="O850" i="6" s="1"/>
  <c r="P526" i="6"/>
  <c r="O846" i="6" s="1"/>
  <c r="P522" i="6"/>
  <c r="O842" i="6" s="1"/>
  <c r="P518" i="6"/>
  <c r="O838" i="6" s="1"/>
  <c r="P514" i="6"/>
  <c r="O834" i="6" s="1"/>
  <c r="P510" i="6"/>
  <c r="O830" i="6" s="1"/>
  <c r="P506" i="6"/>
  <c r="O826" i="6" s="1"/>
  <c r="P502" i="6"/>
  <c r="O822" i="6" s="1"/>
  <c r="P498" i="6"/>
  <c r="O818" i="6" s="1"/>
  <c r="P494" i="6"/>
  <c r="O814" i="6" s="1"/>
  <c r="P490" i="6"/>
  <c r="O810" i="6" s="1"/>
  <c r="P486" i="6"/>
  <c r="O806" i="6" s="1"/>
  <c r="P482" i="6"/>
  <c r="O802" i="6" s="1"/>
  <c r="P478" i="6"/>
  <c r="O798" i="6" s="1"/>
  <c r="P474" i="6"/>
  <c r="O794" i="6" s="1"/>
  <c r="P470" i="6"/>
  <c r="O790" i="6" s="1"/>
  <c r="P466" i="6"/>
  <c r="O786" i="6" s="1"/>
  <c r="P462" i="6"/>
  <c r="O782" i="6" s="1"/>
  <c r="P458" i="6"/>
  <c r="O778" i="6" s="1"/>
  <c r="P454" i="6"/>
  <c r="O774" i="6" s="1"/>
  <c r="P553" i="6"/>
  <c r="O873" i="6" s="1"/>
  <c r="P547" i="6"/>
  <c r="O867" i="6" s="1"/>
  <c r="P543" i="6"/>
  <c r="O863" i="6" s="1"/>
  <c r="P539" i="6"/>
  <c r="O859" i="6" s="1"/>
  <c r="P535" i="6"/>
  <c r="O855" i="6" s="1"/>
  <c r="P531" i="6"/>
  <c r="O851" i="6" s="1"/>
  <c r="P527" i="6"/>
  <c r="O847" i="6" s="1"/>
  <c r="P523" i="6"/>
  <c r="O843" i="6" s="1"/>
  <c r="P519" i="6"/>
  <c r="O839" i="6" s="1"/>
  <c r="P515" i="6"/>
  <c r="O835" i="6" s="1"/>
  <c r="P511" i="6"/>
  <c r="O831" i="6" s="1"/>
  <c r="P507" i="6"/>
  <c r="O827" i="6" s="1"/>
  <c r="P503" i="6"/>
  <c r="O823" i="6" s="1"/>
  <c r="P499" i="6"/>
  <c r="O819" i="6" s="1"/>
  <c r="P495" i="6"/>
  <c r="O815" i="6" s="1"/>
  <c r="P491" i="6"/>
  <c r="O811" i="6" s="1"/>
  <c r="P487" i="6"/>
  <c r="O807" i="6" s="1"/>
  <c r="P483" i="6"/>
  <c r="O803" i="6" s="1"/>
  <c r="P479" i="6"/>
  <c r="O799" i="6" s="1"/>
  <c r="P475" i="6"/>
  <c r="O795" i="6" s="1"/>
  <c r="P471" i="6"/>
  <c r="O791" i="6" s="1"/>
  <c r="P467" i="6"/>
  <c r="O787" i="6" s="1"/>
  <c r="P463" i="6"/>
  <c r="O783" i="6" s="1"/>
  <c r="P459" i="6"/>
  <c r="O779" i="6" s="1"/>
  <c r="P455" i="6"/>
  <c r="O775" i="6" s="1"/>
  <c r="P552" i="6"/>
  <c r="O872" i="6" s="1"/>
  <c r="P548" i="6"/>
  <c r="O868" i="6" s="1"/>
  <c r="P544" i="6"/>
  <c r="O864" i="6" s="1"/>
  <c r="P540" i="6"/>
  <c r="O860" i="6" s="1"/>
  <c r="P536" i="6"/>
  <c r="O856" i="6" s="1"/>
  <c r="P532" i="6"/>
  <c r="O852" i="6" s="1"/>
  <c r="P528" i="6"/>
  <c r="O848" i="6" s="1"/>
  <c r="P524" i="6"/>
  <c r="O844" i="6" s="1"/>
  <c r="P520" i="6"/>
  <c r="O840" i="6" s="1"/>
  <c r="P516" i="6"/>
  <c r="O836" i="6" s="1"/>
  <c r="P512" i="6"/>
  <c r="O832" i="6" s="1"/>
  <c r="P508" i="6"/>
  <c r="O828" i="6" s="1"/>
  <c r="P504" i="6"/>
  <c r="O824" i="6" s="1"/>
  <c r="P500" i="6"/>
  <c r="O820" i="6" s="1"/>
  <c r="P496" i="6"/>
  <c r="O816" i="6" s="1"/>
  <c r="P492" i="6"/>
  <c r="O812" i="6" s="1"/>
  <c r="P488" i="6"/>
  <c r="O808" i="6" s="1"/>
  <c r="P484" i="6"/>
  <c r="O804" i="6" s="1"/>
  <c r="P480" i="6"/>
  <c r="O800" i="6" s="1"/>
  <c r="P476" i="6"/>
  <c r="O796" i="6" s="1"/>
  <c r="P472" i="6"/>
  <c r="O792" i="6" s="1"/>
  <c r="P468" i="6"/>
  <c r="O788" i="6" s="1"/>
  <c r="P464" i="6"/>
  <c r="O784" i="6" s="1"/>
  <c r="P460" i="6"/>
  <c r="O780" i="6" s="1"/>
  <c r="P456" i="6"/>
  <c r="O776" i="6" s="1"/>
  <c r="P452" i="6"/>
  <c r="O772" i="6" s="1"/>
  <c r="P457" i="6"/>
  <c r="O777" i="6" s="1"/>
  <c r="P450" i="6"/>
  <c r="O770" i="6" s="1"/>
  <c r="P446" i="6"/>
  <c r="O766" i="6" s="1"/>
  <c r="P442" i="6"/>
  <c r="O762" i="6" s="1"/>
  <c r="P438" i="6"/>
  <c r="O758" i="6" s="1"/>
  <c r="P434" i="6"/>
  <c r="O754" i="6" s="1"/>
  <c r="P430" i="6"/>
  <c r="O750" i="6" s="1"/>
  <c r="P426" i="6"/>
  <c r="O746" i="6" s="1"/>
  <c r="P422" i="6"/>
  <c r="O742" i="6" s="1"/>
  <c r="P418" i="6"/>
  <c r="O738" i="6" s="1"/>
  <c r="P414" i="6"/>
  <c r="O734" i="6" s="1"/>
  <c r="P410" i="6"/>
  <c r="O730" i="6" s="1"/>
  <c r="P406" i="6"/>
  <c r="O726" i="6" s="1"/>
  <c r="P402" i="6"/>
  <c r="O722" i="6" s="1"/>
  <c r="P398" i="6"/>
  <c r="O718" i="6" s="1"/>
  <c r="P394" i="6"/>
  <c r="O714" i="6" s="1"/>
  <c r="P390" i="6"/>
  <c r="O710" i="6" s="1"/>
  <c r="P386" i="6"/>
  <c r="O706" i="6" s="1"/>
  <c r="P382" i="6"/>
  <c r="O702" i="6" s="1"/>
  <c r="P378" i="6"/>
  <c r="O698" i="6" s="1"/>
  <c r="P374" i="6"/>
  <c r="O694" i="6" s="1"/>
  <c r="P370" i="6"/>
  <c r="O690" i="6" s="1"/>
  <c r="P366" i="6"/>
  <c r="O686" i="6" s="1"/>
  <c r="P362" i="6"/>
  <c r="O682" i="6" s="1"/>
  <c r="P461" i="6"/>
  <c r="O781" i="6" s="1"/>
  <c r="P453" i="6"/>
  <c r="O773" i="6" s="1"/>
  <c r="P451" i="6"/>
  <c r="O771" i="6" s="1"/>
  <c r="P447" i="6"/>
  <c r="O767" i="6" s="1"/>
  <c r="P443" i="6"/>
  <c r="O763" i="6" s="1"/>
  <c r="P439" i="6"/>
  <c r="O759" i="6" s="1"/>
  <c r="P435" i="6"/>
  <c r="O755" i="6" s="1"/>
  <c r="P431" i="6"/>
  <c r="O751" i="6" s="1"/>
  <c r="P427" i="6"/>
  <c r="O747" i="6" s="1"/>
  <c r="P423" i="6"/>
  <c r="O743" i="6" s="1"/>
  <c r="P419" i="6"/>
  <c r="O739" i="6" s="1"/>
  <c r="P415" i="6"/>
  <c r="O735" i="6" s="1"/>
  <c r="P411" i="6"/>
  <c r="O731" i="6" s="1"/>
  <c r="P407" i="6"/>
  <c r="O727" i="6" s="1"/>
  <c r="P403" i="6"/>
  <c r="O723" i="6" s="1"/>
  <c r="P399" i="6"/>
  <c r="O719" i="6" s="1"/>
  <c r="P395" i="6"/>
  <c r="O715" i="6" s="1"/>
  <c r="P391" i="6"/>
  <c r="O711" i="6" s="1"/>
  <c r="P387" i="6"/>
  <c r="O707" i="6" s="1"/>
  <c r="P383" i="6"/>
  <c r="O703" i="6" s="1"/>
  <c r="P379" i="6"/>
  <c r="O699" i="6" s="1"/>
  <c r="P375" i="6"/>
  <c r="O695" i="6" s="1"/>
  <c r="P371" i="6"/>
  <c r="O691" i="6" s="1"/>
  <c r="P367" i="6"/>
  <c r="O687" i="6" s="1"/>
  <c r="P363" i="6"/>
  <c r="O683" i="6" s="1"/>
  <c r="P448" i="6"/>
  <c r="O768" i="6" s="1"/>
  <c r="P444" i="6"/>
  <c r="O764" i="6" s="1"/>
  <c r="P440" i="6"/>
  <c r="O760" i="6" s="1"/>
  <c r="P436" i="6"/>
  <c r="O756" i="6" s="1"/>
  <c r="P432" i="6"/>
  <c r="O752" i="6" s="1"/>
  <c r="P428" i="6"/>
  <c r="O748" i="6" s="1"/>
  <c r="P424" i="6"/>
  <c r="O744" i="6" s="1"/>
  <c r="P420" i="6"/>
  <c r="O740" i="6" s="1"/>
  <c r="P416" i="6"/>
  <c r="O736" i="6" s="1"/>
  <c r="P412" i="6"/>
  <c r="O732" i="6" s="1"/>
  <c r="P408" i="6"/>
  <c r="O728" i="6" s="1"/>
  <c r="P404" i="6"/>
  <c r="O724" i="6" s="1"/>
  <c r="P400" i="6"/>
  <c r="O720" i="6" s="1"/>
  <c r="P396" i="6"/>
  <c r="O716" i="6" s="1"/>
  <c r="P392" i="6"/>
  <c r="O712" i="6" s="1"/>
  <c r="P388" i="6"/>
  <c r="O708" i="6" s="1"/>
  <c r="P384" i="6"/>
  <c r="O704" i="6" s="1"/>
  <c r="P380" i="6"/>
  <c r="O700" i="6" s="1"/>
  <c r="P376" i="6"/>
  <c r="O696" i="6" s="1"/>
  <c r="P372" i="6"/>
  <c r="O692" i="6" s="1"/>
  <c r="P368" i="6"/>
  <c r="O688" i="6" s="1"/>
  <c r="P364" i="6"/>
  <c r="O684" i="6" s="1"/>
  <c r="P360" i="6"/>
  <c r="O680" i="6" s="1"/>
  <c r="P356" i="6"/>
  <c r="O676" i="6" s="1"/>
  <c r="P449" i="6"/>
  <c r="O769" i="6" s="1"/>
  <c r="P445" i="6"/>
  <c r="O765" i="6" s="1"/>
  <c r="P441" i="6"/>
  <c r="O761" i="6" s="1"/>
  <c r="P437" i="6"/>
  <c r="O757" i="6" s="1"/>
  <c r="P433" i="6"/>
  <c r="O753" i="6" s="1"/>
  <c r="P429" i="6"/>
  <c r="O749" i="6" s="1"/>
  <c r="P425" i="6"/>
  <c r="O745" i="6" s="1"/>
  <c r="P421" i="6"/>
  <c r="O741" i="6" s="1"/>
  <c r="P417" i="6"/>
  <c r="O737" i="6" s="1"/>
  <c r="P413" i="6"/>
  <c r="O733" i="6" s="1"/>
  <c r="P409" i="6"/>
  <c r="O729" i="6" s="1"/>
  <c r="P405" i="6"/>
  <c r="O725" i="6" s="1"/>
  <c r="P401" i="6"/>
  <c r="O721" i="6" s="1"/>
  <c r="P397" i="6"/>
  <c r="O717" i="6" s="1"/>
  <c r="P393" i="6"/>
  <c r="O713" i="6" s="1"/>
  <c r="P389" i="6"/>
  <c r="O709" i="6" s="1"/>
  <c r="P385" i="6"/>
  <c r="O705" i="6" s="1"/>
  <c r="P381" i="6"/>
  <c r="O701" i="6" s="1"/>
  <c r="P377" i="6"/>
  <c r="O697" i="6" s="1"/>
  <c r="P373" i="6"/>
  <c r="O693" i="6" s="1"/>
  <c r="P369" i="6"/>
  <c r="O689" i="6" s="1"/>
  <c r="P365" i="6"/>
  <c r="O685" i="6" s="1"/>
  <c r="P361" i="6"/>
  <c r="O681" i="6" s="1"/>
  <c r="P357" i="6"/>
  <c r="O677" i="6" s="1"/>
  <c r="P355" i="6"/>
  <c r="O675" i="6" s="1"/>
  <c r="P353" i="6"/>
  <c r="O673" i="6" s="1"/>
  <c r="P349" i="6"/>
  <c r="O669" i="6" s="1"/>
  <c r="P345" i="6"/>
  <c r="O665" i="6" s="1"/>
  <c r="P341" i="6"/>
  <c r="O661" i="6" s="1"/>
  <c r="P337" i="6"/>
  <c r="O657" i="6" s="1"/>
  <c r="P333" i="6"/>
  <c r="O653" i="6" s="1"/>
  <c r="P329" i="6"/>
  <c r="O649" i="6" s="1"/>
  <c r="P325" i="6"/>
  <c r="O645" i="6" s="1"/>
  <c r="P359" i="6"/>
  <c r="O679" i="6" s="1"/>
  <c r="P350" i="6"/>
  <c r="O670" i="6" s="1"/>
  <c r="P346" i="6"/>
  <c r="O666" i="6" s="1"/>
  <c r="P342" i="6"/>
  <c r="O662" i="6" s="1"/>
  <c r="P338" i="6"/>
  <c r="O658" i="6" s="1"/>
  <c r="P334" i="6"/>
  <c r="O654" i="6" s="1"/>
  <c r="P330" i="6"/>
  <c r="O650" i="6" s="1"/>
  <c r="P326" i="6"/>
  <c r="O646" i="6" s="1"/>
  <c r="P351" i="6"/>
  <c r="O671" i="6" s="1"/>
  <c r="P347" i="6"/>
  <c r="O667" i="6" s="1"/>
  <c r="P343" i="6"/>
  <c r="O663" i="6" s="1"/>
  <c r="P339" i="6"/>
  <c r="O659" i="6" s="1"/>
  <c r="P335" i="6"/>
  <c r="O655" i="6" s="1"/>
  <c r="P331" i="6"/>
  <c r="O651" i="6" s="1"/>
  <c r="P327" i="6"/>
  <c r="O647" i="6" s="1"/>
  <c r="P323" i="6"/>
  <c r="P358" i="6"/>
  <c r="O678" i="6" s="1"/>
  <c r="P354" i="6"/>
  <c r="O674" i="6" s="1"/>
  <c r="P352" i="6"/>
  <c r="O672" i="6" s="1"/>
  <c r="P348" i="6"/>
  <c r="O668" i="6" s="1"/>
  <c r="P344" i="6"/>
  <c r="O664" i="6" s="1"/>
  <c r="P340" i="6"/>
  <c r="O660" i="6" s="1"/>
  <c r="P336" i="6"/>
  <c r="O656" i="6" s="1"/>
  <c r="P332" i="6"/>
  <c r="O652" i="6" s="1"/>
  <c r="P328" i="6"/>
  <c r="O648" i="6" s="1"/>
  <c r="P324" i="6"/>
  <c r="O644" i="6" s="1"/>
  <c r="M601" i="6"/>
  <c r="L921" i="6" s="1"/>
  <c r="M597" i="6"/>
  <c r="L917" i="6" s="1"/>
  <c r="M593" i="6"/>
  <c r="L913" i="6" s="1"/>
  <c r="M589" i="6"/>
  <c r="L909" i="6" s="1"/>
  <c r="M585" i="6"/>
  <c r="L905" i="6" s="1"/>
  <c r="M581" i="6"/>
  <c r="L901" i="6" s="1"/>
  <c r="M577" i="6"/>
  <c r="L897" i="6" s="1"/>
  <c r="M573" i="6"/>
  <c r="L893" i="6" s="1"/>
  <c r="M569" i="6"/>
  <c r="L889" i="6" s="1"/>
  <c r="M565" i="6"/>
  <c r="L885" i="6" s="1"/>
  <c r="M561" i="6"/>
  <c r="L881" i="6" s="1"/>
  <c r="M557" i="6"/>
  <c r="L877" i="6" s="1"/>
  <c r="M602" i="6"/>
  <c r="L922" i="6" s="1"/>
  <c r="M598" i="6"/>
  <c r="L918" i="6" s="1"/>
  <c r="M594" i="6"/>
  <c r="L914" i="6" s="1"/>
  <c r="M590" i="6"/>
  <c r="L910" i="6" s="1"/>
  <c r="M586" i="6"/>
  <c r="L906" i="6" s="1"/>
  <c r="M582" i="6"/>
  <c r="L902" i="6" s="1"/>
  <c r="M578" i="6"/>
  <c r="L898" i="6" s="1"/>
  <c r="M574" i="6"/>
  <c r="L894" i="6" s="1"/>
  <c r="M570" i="6"/>
  <c r="L890" i="6" s="1"/>
  <c r="M566" i="6"/>
  <c r="L886" i="6" s="1"/>
  <c r="M562" i="6"/>
  <c r="L882" i="6" s="1"/>
  <c r="M558" i="6"/>
  <c r="L878" i="6" s="1"/>
  <c r="M599" i="6"/>
  <c r="L919" i="6" s="1"/>
  <c r="M595" i="6"/>
  <c r="L915" i="6" s="1"/>
  <c r="M591" i="6"/>
  <c r="L911" i="6" s="1"/>
  <c r="M587" i="6"/>
  <c r="L907" i="6" s="1"/>
  <c r="M583" i="6"/>
  <c r="L903" i="6" s="1"/>
  <c r="M579" i="6"/>
  <c r="L899" i="6" s="1"/>
  <c r="M575" i="6"/>
  <c r="L895" i="6" s="1"/>
  <c r="M571" i="6"/>
  <c r="L891" i="6" s="1"/>
  <c r="M567" i="6"/>
  <c r="L887" i="6" s="1"/>
  <c r="M563" i="6"/>
  <c r="L883" i="6" s="1"/>
  <c r="M559" i="6"/>
  <c r="L879" i="6" s="1"/>
  <c r="M555" i="6"/>
  <c r="L875" i="6" s="1"/>
  <c r="M600" i="6"/>
  <c r="L920" i="6" s="1"/>
  <c r="M596" i="6"/>
  <c r="L916" i="6" s="1"/>
  <c r="M592" i="6"/>
  <c r="L912" i="6" s="1"/>
  <c r="M588" i="6"/>
  <c r="L908" i="6" s="1"/>
  <c r="M584" i="6"/>
  <c r="L904" i="6" s="1"/>
  <c r="M580" i="6"/>
  <c r="L900" i="6" s="1"/>
  <c r="M576" i="6"/>
  <c r="L896" i="6" s="1"/>
  <c r="M572" i="6"/>
  <c r="L892" i="6" s="1"/>
  <c r="M568" i="6"/>
  <c r="L888" i="6" s="1"/>
  <c r="M564" i="6"/>
  <c r="L884" i="6" s="1"/>
  <c r="M560" i="6"/>
  <c r="L880" i="6" s="1"/>
  <c r="M556" i="6"/>
  <c r="L876" i="6" s="1"/>
  <c r="M552" i="6"/>
  <c r="L872" i="6" s="1"/>
  <c r="M550" i="6"/>
  <c r="L870" i="6" s="1"/>
  <c r="M546" i="6"/>
  <c r="L866" i="6" s="1"/>
  <c r="M542" i="6"/>
  <c r="L862" i="6" s="1"/>
  <c r="M538" i="6"/>
  <c r="L858" i="6" s="1"/>
  <c r="M534" i="6"/>
  <c r="L854" i="6" s="1"/>
  <c r="M530" i="6"/>
  <c r="L850" i="6" s="1"/>
  <c r="M526" i="6"/>
  <c r="L846" i="6" s="1"/>
  <c r="M522" i="6"/>
  <c r="L842" i="6" s="1"/>
  <c r="M518" i="6"/>
  <c r="L838" i="6" s="1"/>
  <c r="M514" i="6"/>
  <c r="L834" i="6" s="1"/>
  <c r="M510" i="6"/>
  <c r="L830" i="6" s="1"/>
  <c r="M506" i="6"/>
  <c r="L826" i="6" s="1"/>
  <c r="M502" i="6"/>
  <c r="L822" i="6" s="1"/>
  <c r="M498" i="6"/>
  <c r="L818" i="6" s="1"/>
  <c r="M494" i="6"/>
  <c r="L814" i="6" s="1"/>
  <c r="M490" i="6"/>
  <c r="L810" i="6" s="1"/>
  <c r="M486" i="6"/>
  <c r="L806" i="6" s="1"/>
  <c r="M482" i="6"/>
  <c r="L802" i="6" s="1"/>
  <c r="M478" i="6"/>
  <c r="L798" i="6" s="1"/>
  <c r="M474" i="6"/>
  <c r="L794" i="6" s="1"/>
  <c r="M470" i="6"/>
  <c r="L790" i="6" s="1"/>
  <c r="M466" i="6"/>
  <c r="L786" i="6" s="1"/>
  <c r="M547" i="6"/>
  <c r="L867" i="6" s="1"/>
  <c r="M543" i="6"/>
  <c r="L863" i="6" s="1"/>
  <c r="M539" i="6"/>
  <c r="L859" i="6" s="1"/>
  <c r="M535" i="6"/>
  <c r="L855" i="6" s="1"/>
  <c r="M531" i="6"/>
  <c r="L851" i="6" s="1"/>
  <c r="M527" i="6"/>
  <c r="L847" i="6" s="1"/>
  <c r="M523" i="6"/>
  <c r="L843" i="6" s="1"/>
  <c r="M519" i="6"/>
  <c r="L839" i="6" s="1"/>
  <c r="M515" i="6"/>
  <c r="L835" i="6" s="1"/>
  <c r="M511" i="6"/>
  <c r="L831" i="6" s="1"/>
  <c r="M507" i="6"/>
  <c r="L827" i="6" s="1"/>
  <c r="M503" i="6"/>
  <c r="L823" i="6" s="1"/>
  <c r="M499" i="6"/>
  <c r="L819" i="6" s="1"/>
  <c r="M495" i="6"/>
  <c r="L815" i="6" s="1"/>
  <c r="M491" i="6"/>
  <c r="L811" i="6" s="1"/>
  <c r="M487" i="6"/>
  <c r="L807" i="6" s="1"/>
  <c r="M483" i="6"/>
  <c r="L803" i="6" s="1"/>
  <c r="M479" i="6"/>
  <c r="L799" i="6" s="1"/>
  <c r="M475" i="6"/>
  <c r="L795" i="6" s="1"/>
  <c r="M471" i="6"/>
  <c r="L791" i="6" s="1"/>
  <c r="M467" i="6"/>
  <c r="L787" i="6" s="1"/>
  <c r="M463" i="6"/>
  <c r="L783" i="6" s="1"/>
  <c r="M459" i="6"/>
  <c r="L779" i="6" s="1"/>
  <c r="M455" i="6"/>
  <c r="L775" i="6" s="1"/>
  <c r="M554" i="6"/>
  <c r="L874" i="6" s="1"/>
  <c r="M551" i="6"/>
  <c r="L871" i="6" s="1"/>
  <c r="M548" i="6"/>
  <c r="L868" i="6" s="1"/>
  <c r="M544" i="6"/>
  <c r="L864" i="6" s="1"/>
  <c r="M540" i="6"/>
  <c r="L860" i="6" s="1"/>
  <c r="M536" i="6"/>
  <c r="L856" i="6" s="1"/>
  <c r="M532" i="6"/>
  <c r="L852" i="6" s="1"/>
  <c r="M528" i="6"/>
  <c r="L848" i="6" s="1"/>
  <c r="M524" i="6"/>
  <c r="L844" i="6" s="1"/>
  <c r="M520" i="6"/>
  <c r="L840" i="6" s="1"/>
  <c r="M516" i="6"/>
  <c r="L836" i="6" s="1"/>
  <c r="M512" i="6"/>
  <c r="L832" i="6" s="1"/>
  <c r="M508" i="6"/>
  <c r="L828" i="6" s="1"/>
  <c r="M504" i="6"/>
  <c r="L824" i="6" s="1"/>
  <c r="M500" i="6"/>
  <c r="L820" i="6" s="1"/>
  <c r="M496" i="6"/>
  <c r="L816" i="6" s="1"/>
  <c r="M492" i="6"/>
  <c r="L812" i="6" s="1"/>
  <c r="M488" i="6"/>
  <c r="L808" i="6" s="1"/>
  <c r="M484" i="6"/>
  <c r="L804" i="6" s="1"/>
  <c r="M480" i="6"/>
  <c r="L800" i="6" s="1"/>
  <c r="M476" i="6"/>
  <c r="L796" i="6" s="1"/>
  <c r="M472" i="6"/>
  <c r="L792" i="6" s="1"/>
  <c r="M468" i="6"/>
  <c r="L788" i="6" s="1"/>
  <c r="M464" i="6"/>
  <c r="L784" i="6" s="1"/>
  <c r="M460" i="6"/>
  <c r="L780" i="6" s="1"/>
  <c r="M456" i="6"/>
  <c r="L776" i="6" s="1"/>
  <c r="M553" i="6"/>
  <c r="L873" i="6" s="1"/>
  <c r="M549" i="6"/>
  <c r="L869" i="6" s="1"/>
  <c r="M545" i="6"/>
  <c r="L865" i="6" s="1"/>
  <c r="M541" i="6"/>
  <c r="L861" i="6" s="1"/>
  <c r="M537" i="6"/>
  <c r="L857" i="6" s="1"/>
  <c r="M533" i="6"/>
  <c r="L853" i="6" s="1"/>
  <c r="M529" i="6"/>
  <c r="L849" i="6" s="1"/>
  <c r="M525" i="6"/>
  <c r="L845" i="6" s="1"/>
  <c r="M521" i="6"/>
  <c r="L841" i="6" s="1"/>
  <c r="M517" i="6"/>
  <c r="L837" i="6" s="1"/>
  <c r="M513" i="6"/>
  <c r="L833" i="6" s="1"/>
  <c r="M509" i="6"/>
  <c r="L829" i="6" s="1"/>
  <c r="M505" i="6"/>
  <c r="L825" i="6" s="1"/>
  <c r="M501" i="6"/>
  <c r="L821" i="6" s="1"/>
  <c r="M497" i="6"/>
  <c r="L817" i="6" s="1"/>
  <c r="M493" i="6"/>
  <c r="L813" i="6" s="1"/>
  <c r="M489" i="6"/>
  <c r="L809" i="6" s="1"/>
  <c r="M485" i="6"/>
  <c r="L805" i="6" s="1"/>
  <c r="M481" i="6"/>
  <c r="L801" i="6" s="1"/>
  <c r="M477" i="6"/>
  <c r="L797" i="6" s="1"/>
  <c r="M473" i="6"/>
  <c r="L793" i="6" s="1"/>
  <c r="M469" i="6"/>
  <c r="L789" i="6" s="1"/>
  <c r="M465" i="6"/>
  <c r="L785" i="6" s="1"/>
  <c r="M461" i="6"/>
  <c r="L781" i="6" s="1"/>
  <c r="M457" i="6"/>
  <c r="L777" i="6" s="1"/>
  <c r="M453" i="6"/>
  <c r="L773" i="6" s="1"/>
  <c r="M452" i="6"/>
  <c r="L772" i="6" s="1"/>
  <c r="M451" i="6"/>
  <c r="L771" i="6" s="1"/>
  <c r="M447" i="6"/>
  <c r="L767" i="6" s="1"/>
  <c r="M443" i="6"/>
  <c r="L763" i="6" s="1"/>
  <c r="M439" i="6"/>
  <c r="L759" i="6" s="1"/>
  <c r="M435" i="6"/>
  <c r="L755" i="6" s="1"/>
  <c r="M431" i="6"/>
  <c r="L751" i="6" s="1"/>
  <c r="M427" i="6"/>
  <c r="L747" i="6" s="1"/>
  <c r="M423" i="6"/>
  <c r="L743" i="6" s="1"/>
  <c r="M419" i="6"/>
  <c r="L739" i="6" s="1"/>
  <c r="M415" i="6"/>
  <c r="L735" i="6" s="1"/>
  <c r="M411" i="6"/>
  <c r="L731" i="6" s="1"/>
  <c r="M407" i="6"/>
  <c r="L727" i="6" s="1"/>
  <c r="M403" i="6"/>
  <c r="L723" i="6" s="1"/>
  <c r="M399" i="6"/>
  <c r="L719" i="6" s="1"/>
  <c r="M395" i="6"/>
  <c r="L715" i="6" s="1"/>
  <c r="M391" i="6"/>
  <c r="L711" i="6" s="1"/>
  <c r="M387" i="6"/>
  <c r="L707" i="6" s="1"/>
  <c r="M383" i="6"/>
  <c r="L703" i="6" s="1"/>
  <c r="M379" i="6"/>
  <c r="L699" i="6" s="1"/>
  <c r="M375" i="6"/>
  <c r="L695" i="6" s="1"/>
  <c r="M371" i="6"/>
  <c r="L691" i="6" s="1"/>
  <c r="M367" i="6"/>
  <c r="L687" i="6" s="1"/>
  <c r="M363" i="6"/>
  <c r="L683" i="6" s="1"/>
  <c r="M359" i="6"/>
  <c r="L679" i="6" s="1"/>
  <c r="M454" i="6"/>
  <c r="L774" i="6" s="1"/>
  <c r="M448" i="6"/>
  <c r="L768" i="6" s="1"/>
  <c r="M444" i="6"/>
  <c r="L764" i="6" s="1"/>
  <c r="M440" i="6"/>
  <c r="L760" i="6" s="1"/>
  <c r="M436" i="6"/>
  <c r="L756" i="6" s="1"/>
  <c r="M432" i="6"/>
  <c r="L752" i="6" s="1"/>
  <c r="M428" i="6"/>
  <c r="L748" i="6" s="1"/>
  <c r="M424" i="6"/>
  <c r="L744" i="6" s="1"/>
  <c r="M420" i="6"/>
  <c r="L740" i="6" s="1"/>
  <c r="M416" i="6"/>
  <c r="L736" i="6" s="1"/>
  <c r="M412" i="6"/>
  <c r="L732" i="6" s="1"/>
  <c r="M408" i="6"/>
  <c r="L728" i="6" s="1"/>
  <c r="M404" i="6"/>
  <c r="L724" i="6" s="1"/>
  <c r="M400" i="6"/>
  <c r="L720" i="6" s="1"/>
  <c r="M396" i="6"/>
  <c r="L716" i="6" s="1"/>
  <c r="M392" i="6"/>
  <c r="L712" i="6" s="1"/>
  <c r="M388" i="6"/>
  <c r="L708" i="6" s="1"/>
  <c r="M384" i="6"/>
  <c r="L704" i="6" s="1"/>
  <c r="M380" i="6"/>
  <c r="L700" i="6" s="1"/>
  <c r="M376" i="6"/>
  <c r="L696" i="6" s="1"/>
  <c r="M372" i="6"/>
  <c r="L692" i="6" s="1"/>
  <c r="M368" i="6"/>
  <c r="L688" i="6" s="1"/>
  <c r="M364" i="6"/>
  <c r="L684" i="6" s="1"/>
  <c r="M458" i="6"/>
  <c r="L778" i="6" s="1"/>
  <c r="M449" i="6"/>
  <c r="L769" i="6" s="1"/>
  <c r="M445" i="6"/>
  <c r="L765" i="6" s="1"/>
  <c r="M441" i="6"/>
  <c r="L761" i="6" s="1"/>
  <c r="M437" i="6"/>
  <c r="L757" i="6" s="1"/>
  <c r="M433" i="6"/>
  <c r="L753" i="6" s="1"/>
  <c r="M429" i="6"/>
  <c r="L749" i="6" s="1"/>
  <c r="M425" i="6"/>
  <c r="L745" i="6" s="1"/>
  <c r="M421" i="6"/>
  <c r="L741" i="6" s="1"/>
  <c r="M417" i="6"/>
  <c r="L737" i="6" s="1"/>
  <c r="M413" i="6"/>
  <c r="L733" i="6" s="1"/>
  <c r="M409" i="6"/>
  <c r="L729" i="6" s="1"/>
  <c r="M405" i="6"/>
  <c r="L725" i="6" s="1"/>
  <c r="M401" i="6"/>
  <c r="L721" i="6" s="1"/>
  <c r="M397" i="6"/>
  <c r="L717" i="6" s="1"/>
  <c r="M393" i="6"/>
  <c r="L713" i="6" s="1"/>
  <c r="M389" i="6"/>
  <c r="L709" i="6" s="1"/>
  <c r="M385" i="6"/>
  <c r="L705" i="6" s="1"/>
  <c r="M381" i="6"/>
  <c r="L701" i="6" s="1"/>
  <c r="M377" i="6"/>
  <c r="L697" i="6" s="1"/>
  <c r="M373" i="6"/>
  <c r="L693" i="6" s="1"/>
  <c r="M369" i="6"/>
  <c r="L689" i="6" s="1"/>
  <c r="M365" i="6"/>
  <c r="L685" i="6" s="1"/>
  <c r="M361" i="6"/>
  <c r="L681" i="6" s="1"/>
  <c r="M357" i="6"/>
  <c r="L677" i="6" s="1"/>
  <c r="M462" i="6"/>
  <c r="L782" i="6" s="1"/>
  <c r="M450" i="6"/>
  <c r="L770" i="6" s="1"/>
  <c r="M446" i="6"/>
  <c r="L766" i="6" s="1"/>
  <c r="M442" i="6"/>
  <c r="L762" i="6" s="1"/>
  <c r="M438" i="6"/>
  <c r="L758" i="6" s="1"/>
  <c r="M434" i="6"/>
  <c r="L754" i="6" s="1"/>
  <c r="M430" i="6"/>
  <c r="L750" i="6" s="1"/>
  <c r="M426" i="6"/>
  <c r="L746" i="6" s="1"/>
  <c r="M422" i="6"/>
  <c r="L742" i="6" s="1"/>
  <c r="M418" i="6"/>
  <c r="L738" i="6" s="1"/>
  <c r="M414" i="6"/>
  <c r="L734" i="6" s="1"/>
  <c r="M410" i="6"/>
  <c r="L730" i="6" s="1"/>
  <c r="M406" i="6"/>
  <c r="L726" i="6" s="1"/>
  <c r="M402" i="6"/>
  <c r="L722" i="6" s="1"/>
  <c r="M398" i="6"/>
  <c r="L718" i="6" s="1"/>
  <c r="M394" i="6"/>
  <c r="L714" i="6" s="1"/>
  <c r="M390" i="6"/>
  <c r="L710" i="6" s="1"/>
  <c r="M386" i="6"/>
  <c r="L706" i="6" s="1"/>
  <c r="M382" i="6"/>
  <c r="L702" i="6" s="1"/>
  <c r="M378" i="6"/>
  <c r="L698" i="6" s="1"/>
  <c r="M374" i="6"/>
  <c r="L694" i="6" s="1"/>
  <c r="M370" i="6"/>
  <c r="L690" i="6" s="1"/>
  <c r="M366" i="6"/>
  <c r="L686" i="6" s="1"/>
  <c r="M362" i="6"/>
  <c r="L682" i="6" s="1"/>
  <c r="M358" i="6"/>
  <c r="L678" i="6" s="1"/>
  <c r="M356" i="6"/>
  <c r="L676" i="6" s="1"/>
  <c r="M350" i="6"/>
  <c r="L670" i="6" s="1"/>
  <c r="M346" i="6"/>
  <c r="L666" i="6" s="1"/>
  <c r="M342" i="6"/>
  <c r="L662" i="6" s="1"/>
  <c r="M338" i="6"/>
  <c r="L658" i="6" s="1"/>
  <c r="M334" i="6"/>
  <c r="L654" i="6" s="1"/>
  <c r="M330" i="6"/>
  <c r="L650" i="6" s="1"/>
  <c r="M326" i="6"/>
  <c r="L646" i="6" s="1"/>
  <c r="M355" i="6"/>
  <c r="L675" i="6" s="1"/>
  <c r="M354" i="6"/>
  <c r="L674" i="6" s="1"/>
  <c r="M351" i="6"/>
  <c r="L671" i="6" s="1"/>
  <c r="M347" i="6"/>
  <c r="L667" i="6" s="1"/>
  <c r="M343" i="6"/>
  <c r="L663" i="6" s="1"/>
  <c r="M339" i="6"/>
  <c r="L659" i="6" s="1"/>
  <c r="M335" i="6"/>
  <c r="L655" i="6" s="1"/>
  <c r="M331" i="6"/>
  <c r="L651" i="6" s="1"/>
  <c r="M327" i="6"/>
  <c r="L647" i="6" s="1"/>
  <c r="M323" i="6"/>
  <c r="M352" i="6"/>
  <c r="L672" i="6" s="1"/>
  <c r="M348" i="6"/>
  <c r="L668" i="6" s="1"/>
  <c r="M344" i="6"/>
  <c r="L664" i="6" s="1"/>
  <c r="M340" i="6"/>
  <c r="L660" i="6" s="1"/>
  <c r="M336" i="6"/>
  <c r="L656" i="6" s="1"/>
  <c r="M332" i="6"/>
  <c r="L652" i="6" s="1"/>
  <c r="M328" i="6"/>
  <c r="L648" i="6" s="1"/>
  <c r="M324" i="6"/>
  <c r="L644" i="6" s="1"/>
  <c r="M360" i="6"/>
  <c r="L680" i="6" s="1"/>
  <c r="M353" i="6"/>
  <c r="L673" i="6" s="1"/>
  <c r="M349" i="6"/>
  <c r="L669" i="6" s="1"/>
  <c r="M345" i="6"/>
  <c r="L665" i="6" s="1"/>
  <c r="M341" i="6"/>
  <c r="L661" i="6" s="1"/>
  <c r="M337" i="6"/>
  <c r="L657" i="6" s="1"/>
  <c r="M333" i="6"/>
  <c r="L653" i="6" s="1"/>
  <c r="M329" i="6"/>
  <c r="L649" i="6" s="1"/>
  <c r="M325" i="6"/>
  <c r="L645" i="6" s="1"/>
  <c r="J602" i="6"/>
  <c r="I922" i="6" s="1"/>
  <c r="J598" i="6"/>
  <c r="I918" i="6" s="1"/>
  <c r="J594" i="6"/>
  <c r="I914" i="6" s="1"/>
  <c r="J590" i="6"/>
  <c r="I910" i="6" s="1"/>
  <c r="J586" i="6"/>
  <c r="I906" i="6" s="1"/>
  <c r="J582" i="6"/>
  <c r="I902" i="6" s="1"/>
  <c r="J578" i="6"/>
  <c r="I898" i="6" s="1"/>
  <c r="J574" i="6"/>
  <c r="I894" i="6" s="1"/>
  <c r="J570" i="6"/>
  <c r="I890" i="6" s="1"/>
  <c r="J566" i="6"/>
  <c r="I886" i="6" s="1"/>
  <c r="J562" i="6"/>
  <c r="I882" i="6" s="1"/>
  <c r="J558" i="6"/>
  <c r="I878" i="6" s="1"/>
  <c r="J599" i="6"/>
  <c r="I919" i="6" s="1"/>
  <c r="J595" i="6"/>
  <c r="I915" i="6" s="1"/>
  <c r="J591" i="6"/>
  <c r="I911" i="6" s="1"/>
  <c r="J587" i="6"/>
  <c r="I907" i="6" s="1"/>
  <c r="J583" i="6"/>
  <c r="I903" i="6" s="1"/>
  <c r="J579" i="6"/>
  <c r="I899" i="6" s="1"/>
  <c r="J575" i="6"/>
  <c r="I895" i="6" s="1"/>
  <c r="J571" i="6"/>
  <c r="I891" i="6" s="1"/>
  <c r="J567" i="6"/>
  <c r="I887" i="6" s="1"/>
  <c r="J563" i="6"/>
  <c r="I883" i="6" s="1"/>
  <c r="J559" i="6"/>
  <c r="I879" i="6" s="1"/>
  <c r="J600" i="6"/>
  <c r="I920" i="6" s="1"/>
  <c r="J596" i="6"/>
  <c r="I916" i="6" s="1"/>
  <c r="J592" i="6"/>
  <c r="I912" i="6" s="1"/>
  <c r="J588" i="6"/>
  <c r="I908" i="6" s="1"/>
  <c r="J584" i="6"/>
  <c r="I904" i="6" s="1"/>
  <c r="J580" i="6"/>
  <c r="I900" i="6" s="1"/>
  <c r="J576" i="6"/>
  <c r="I896" i="6" s="1"/>
  <c r="J572" i="6"/>
  <c r="I892" i="6" s="1"/>
  <c r="J568" i="6"/>
  <c r="I888" i="6" s="1"/>
  <c r="J564" i="6"/>
  <c r="I884" i="6" s="1"/>
  <c r="J560" i="6"/>
  <c r="I880" i="6" s="1"/>
  <c r="J556" i="6"/>
  <c r="I876" i="6" s="1"/>
  <c r="J601" i="6"/>
  <c r="I921" i="6" s="1"/>
  <c r="J597" i="6"/>
  <c r="I917" i="6" s="1"/>
  <c r="J593" i="6"/>
  <c r="I913" i="6" s="1"/>
  <c r="J589" i="6"/>
  <c r="I909" i="6" s="1"/>
  <c r="J585" i="6"/>
  <c r="I905" i="6" s="1"/>
  <c r="J581" i="6"/>
  <c r="I901" i="6" s="1"/>
  <c r="J577" i="6"/>
  <c r="I897" i="6" s="1"/>
  <c r="J573" i="6"/>
  <c r="I893" i="6" s="1"/>
  <c r="J569" i="6"/>
  <c r="I889" i="6" s="1"/>
  <c r="J565" i="6"/>
  <c r="I885" i="6" s="1"/>
  <c r="J561" i="6"/>
  <c r="I881" i="6" s="1"/>
  <c r="J557" i="6"/>
  <c r="I877" i="6" s="1"/>
  <c r="J553" i="6"/>
  <c r="I873" i="6" s="1"/>
  <c r="J552" i="6"/>
  <c r="I872" i="6" s="1"/>
  <c r="J551" i="6"/>
  <c r="I871" i="6" s="1"/>
  <c r="J547" i="6"/>
  <c r="I867" i="6" s="1"/>
  <c r="J543" i="6"/>
  <c r="I863" i="6" s="1"/>
  <c r="J539" i="6"/>
  <c r="I859" i="6" s="1"/>
  <c r="J535" i="6"/>
  <c r="I855" i="6" s="1"/>
  <c r="J531" i="6"/>
  <c r="I851" i="6" s="1"/>
  <c r="J527" i="6"/>
  <c r="I847" i="6" s="1"/>
  <c r="J523" i="6"/>
  <c r="I843" i="6" s="1"/>
  <c r="J519" i="6"/>
  <c r="I839" i="6" s="1"/>
  <c r="J515" i="6"/>
  <c r="I835" i="6" s="1"/>
  <c r="J511" i="6"/>
  <c r="I831" i="6" s="1"/>
  <c r="J507" i="6"/>
  <c r="I827" i="6" s="1"/>
  <c r="J503" i="6"/>
  <c r="I823" i="6" s="1"/>
  <c r="J499" i="6"/>
  <c r="I819" i="6" s="1"/>
  <c r="J495" i="6"/>
  <c r="I815" i="6" s="1"/>
  <c r="J491" i="6"/>
  <c r="I811" i="6" s="1"/>
  <c r="J487" i="6"/>
  <c r="I807" i="6" s="1"/>
  <c r="J483" i="6"/>
  <c r="I803" i="6" s="1"/>
  <c r="J479" i="6"/>
  <c r="I799" i="6" s="1"/>
  <c r="J475" i="6"/>
  <c r="I795" i="6" s="1"/>
  <c r="J471" i="6"/>
  <c r="I791" i="6" s="1"/>
  <c r="J467" i="6"/>
  <c r="I787" i="6" s="1"/>
  <c r="J463" i="6"/>
  <c r="I783" i="6" s="1"/>
  <c r="J555" i="6"/>
  <c r="I875" i="6" s="1"/>
  <c r="J548" i="6"/>
  <c r="I868" i="6" s="1"/>
  <c r="J544" i="6"/>
  <c r="I864" i="6" s="1"/>
  <c r="J540" i="6"/>
  <c r="I860" i="6" s="1"/>
  <c r="J536" i="6"/>
  <c r="I856" i="6" s="1"/>
  <c r="J532" i="6"/>
  <c r="I852" i="6" s="1"/>
  <c r="J528" i="6"/>
  <c r="I848" i="6" s="1"/>
  <c r="J524" i="6"/>
  <c r="I844" i="6" s="1"/>
  <c r="J520" i="6"/>
  <c r="I840" i="6" s="1"/>
  <c r="J516" i="6"/>
  <c r="I836" i="6" s="1"/>
  <c r="J512" i="6"/>
  <c r="I832" i="6" s="1"/>
  <c r="J508" i="6"/>
  <c r="I828" i="6" s="1"/>
  <c r="J504" i="6"/>
  <c r="I824" i="6" s="1"/>
  <c r="J500" i="6"/>
  <c r="I820" i="6" s="1"/>
  <c r="J496" i="6"/>
  <c r="I816" i="6" s="1"/>
  <c r="J492" i="6"/>
  <c r="I812" i="6" s="1"/>
  <c r="J488" i="6"/>
  <c r="I808" i="6" s="1"/>
  <c r="J484" i="6"/>
  <c r="I804" i="6" s="1"/>
  <c r="J480" i="6"/>
  <c r="I800" i="6" s="1"/>
  <c r="J476" i="6"/>
  <c r="I796" i="6" s="1"/>
  <c r="J472" i="6"/>
  <c r="I792" i="6" s="1"/>
  <c r="J468" i="6"/>
  <c r="I788" i="6" s="1"/>
  <c r="J464" i="6"/>
  <c r="I784" i="6" s="1"/>
  <c r="J460" i="6"/>
  <c r="I780" i="6" s="1"/>
  <c r="J456" i="6"/>
  <c r="I776" i="6" s="1"/>
  <c r="J549" i="6"/>
  <c r="I869" i="6" s="1"/>
  <c r="J545" i="6"/>
  <c r="I865" i="6" s="1"/>
  <c r="J541" i="6"/>
  <c r="I861" i="6" s="1"/>
  <c r="J537" i="6"/>
  <c r="I857" i="6" s="1"/>
  <c r="J533" i="6"/>
  <c r="I853" i="6" s="1"/>
  <c r="J529" i="6"/>
  <c r="I849" i="6" s="1"/>
  <c r="J525" i="6"/>
  <c r="I845" i="6" s="1"/>
  <c r="J521" i="6"/>
  <c r="I841" i="6" s="1"/>
  <c r="J517" i="6"/>
  <c r="I837" i="6" s="1"/>
  <c r="J513" i="6"/>
  <c r="I833" i="6" s="1"/>
  <c r="J509" i="6"/>
  <c r="I829" i="6" s="1"/>
  <c r="J505" i="6"/>
  <c r="I825" i="6" s="1"/>
  <c r="J501" i="6"/>
  <c r="I821" i="6" s="1"/>
  <c r="J497" i="6"/>
  <c r="I817" i="6" s="1"/>
  <c r="J493" i="6"/>
  <c r="I813" i="6" s="1"/>
  <c r="J489" i="6"/>
  <c r="I809" i="6" s="1"/>
  <c r="J485" i="6"/>
  <c r="I805" i="6" s="1"/>
  <c r="J481" i="6"/>
  <c r="I801" i="6" s="1"/>
  <c r="J477" i="6"/>
  <c r="I797" i="6" s="1"/>
  <c r="J473" i="6"/>
  <c r="I793" i="6" s="1"/>
  <c r="J469" i="6"/>
  <c r="I789" i="6" s="1"/>
  <c r="J465" i="6"/>
  <c r="I785" i="6" s="1"/>
  <c r="J461" i="6"/>
  <c r="I781" i="6" s="1"/>
  <c r="J457" i="6"/>
  <c r="I777" i="6" s="1"/>
  <c r="J554" i="6"/>
  <c r="I874" i="6" s="1"/>
  <c r="J550" i="6"/>
  <c r="I870" i="6" s="1"/>
  <c r="J546" i="6"/>
  <c r="I866" i="6" s="1"/>
  <c r="J542" i="6"/>
  <c r="I862" i="6" s="1"/>
  <c r="J538" i="6"/>
  <c r="I858" i="6" s="1"/>
  <c r="J534" i="6"/>
  <c r="I854" i="6" s="1"/>
  <c r="J530" i="6"/>
  <c r="I850" i="6" s="1"/>
  <c r="J526" i="6"/>
  <c r="I846" i="6" s="1"/>
  <c r="J522" i="6"/>
  <c r="I842" i="6" s="1"/>
  <c r="J518" i="6"/>
  <c r="I838" i="6" s="1"/>
  <c r="J514" i="6"/>
  <c r="I834" i="6" s="1"/>
  <c r="J510" i="6"/>
  <c r="I830" i="6" s="1"/>
  <c r="J506" i="6"/>
  <c r="I826" i="6" s="1"/>
  <c r="J502" i="6"/>
  <c r="I822" i="6" s="1"/>
  <c r="J498" i="6"/>
  <c r="I818" i="6" s="1"/>
  <c r="J494" i="6"/>
  <c r="I814" i="6" s="1"/>
  <c r="J490" i="6"/>
  <c r="I810" i="6" s="1"/>
  <c r="J486" i="6"/>
  <c r="I806" i="6" s="1"/>
  <c r="J482" i="6"/>
  <c r="I802" i="6" s="1"/>
  <c r="J478" i="6"/>
  <c r="I798" i="6" s="1"/>
  <c r="J474" i="6"/>
  <c r="I794" i="6" s="1"/>
  <c r="J470" i="6"/>
  <c r="I790" i="6" s="1"/>
  <c r="J466" i="6"/>
  <c r="I786" i="6" s="1"/>
  <c r="J462" i="6"/>
  <c r="I782" i="6" s="1"/>
  <c r="J458" i="6"/>
  <c r="I778" i="6" s="1"/>
  <c r="J454" i="6"/>
  <c r="I774" i="6" s="1"/>
  <c r="J459" i="6"/>
  <c r="I779" i="6" s="1"/>
  <c r="J448" i="6"/>
  <c r="I768" i="6" s="1"/>
  <c r="J444" i="6"/>
  <c r="I764" i="6" s="1"/>
  <c r="J440" i="6"/>
  <c r="I760" i="6" s="1"/>
  <c r="J436" i="6"/>
  <c r="I756" i="6" s="1"/>
  <c r="J432" i="6"/>
  <c r="I752" i="6" s="1"/>
  <c r="J428" i="6"/>
  <c r="I748" i="6" s="1"/>
  <c r="J424" i="6"/>
  <c r="I744" i="6" s="1"/>
  <c r="J420" i="6"/>
  <c r="I740" i="6" s="1"/>
  <c r="J416" i="6"/>
  <c r="I736" i="6" s="1"/>
  <c r="J412" i="6"/>
  <c r="I732" i="6" s="1"/>
  <c r="J408" i="6"/>
  <c r="I728" i="6" s="1"/>
  <c r="J404" i="6"/>
  <c r="I724" i="6" s="1"/>
  <c r="J400" i="6"/>
  <c r="I720" i="6" s="1"/>
  <c r="J396" i="6"/>
  <c r="I716" i="6" s="1"/>
  <c r="J392" i="6"/>
  <c r="I712" i="6" s="1"/>
  <c r="J388" i="6"/>
  <c r="I708" i="6" s="1"/>
  <c r="J384" i="6"/>
  <c r="I704" i="6" s="1"/>
  <c r="J380" i="6"/>
  <c r="I700" i="6" s="1"/>
  <c r="J376" i="6"/>
  <c r="I696" i="6" s="1"/>
  <c r="J372" i="6"/>
  <c r="I692" i="6" s="1"/>
  <c r="J368" i="6"/>
  <c r="I688" i="6" s="1"/>
  <c r="J364" i="6"/>
  <c r="I684" i="6" s="1"/>
  <c r="J360" i="6"/>
  <c r="I680" i="6" s="1"/>
  <c r="J449" i="6"/>
  <c r="I769" i="6" s="1"/>
  <c r="J445" i="6"/>
  <c r="I765" i="6" s="1"/>
  <c r="J441" i="6"/>
  <c r="I761" i="6" s="1"/>
  <c r="J437" i="6"/>
  <c r="I757" i="6" s="1"/>
  <c r="J433" i="6"/>
  <c r="I753" i="6" s="1"/>
  <c r="J429" i="6"/>
  <c r="I749" i="6" s="1"/>
  <c r="J425" i="6"/>
  <c r="I745" i="6" s="1"/>
  <c r="J421" i="6"/>
  <c r="I741" i="6" s="1"/>
  <c r="J417" i="6"/>
  <c r="I737" i="6" s="1"/>
  <c r="J413" i="6"/>
  <c r="I733" i="6" s="1"/>
  <c r="J409" i="6"/>
  <c r="I729" i="6" s="1"/>
  <c r="J405" i="6"/>
  <c r="I725" i="6" s="1"/>
  <c r="J401" i="6"/>
  <c r="I721" i="6" s="1"/>
  <c r="J397" i="6"/>
  <c r="I717" i="6" s="1"/>
  <c r="J393" i="6"/>
  <c r="I713" i="6" s="1"/>
  <c r="J389" i="6"/>
  <c r="I709" i="6" s="1"/>
  <c r="J385" i="6"/>
  <c r="I705" i="6" s="1"/>
  <c r="J381" i="6"/>
  <c r="I701" i="6" s="1"/>
  <c r="J377" i="6"/>
  <c r="I697" i="6" s="1"/>
  <c r="J373" i="6"/>
  <c r="I693" i="6" s="1"/>
  <c r="J369" i="6"/>
  <c r="I689" i="6" s="1"/>
  <c r="J365" i="6"/>
  <c r="I685" i="6" s="1"/>
  <c r="J453" i="6"/>
  <c r="I773" i="6" s="1"/>
  <c r="J452" i="6"/>
  <c r="I772" i="6" s="1"/>
  <c r="J450" i="6"/>
  <c r="I770" i="6" s="1"/>
  <c r="J446" i="6"/>
  <c r="I766" i="6" s="1"/>
  <c r="J442" i="6"/>
  <c r="I762" i="6" s="1"/>
  <c r="J438" i="6"/>
  <c r="I758" i="6" s="1"/>
  <c r="J434" i="6"/>
  <c r="I754" i="6" s="1"/>
  <c r="J430" i="6"/>
  <c r="I750" i="6" s="1"/>
  <c r="J426" i="6"/>
  <c r="I746" i="6" s="1"/>
  <c r="J422" i="6"/>
  <c r="I742" i="6" s="1"/>
  <c r="J418" i="6"/>
  <c r="I738" i="6" s="1"/>
  <c r="J414" i="6"/>
  <c r="I734" i="6" s="1"/>
  <c r="J410" i="6"/>
  <c r="I730" i="6" s="1"/>
  <c r="J406" i="6"/>
  <c r="I726" i="6" s="1"/>
  <c r="J402" i="6"/>
  <c r="I722" i="6" s="1"/>
  <c r="J398" i="6"/>
  <c r="I718" i="6" s="1"/>
  <c r="J394" i="6"/>
  <c r="I714" i="6" s="1"/>
  <c r="J390" i="6"/>
  <c r="I710" i="6" s="1"/>
  <c r="J386" i="6"/>
  <c r="I706" i="6" s="1"/>
  <c r="J382" i="6"/>
  <c r="I702" i="6" s="1"/>
  <c r="J378" i="6"/>
  <c r="I698" i="6" s="1"/>
  <c r="J374" i="6"/>
  <c r="I694" i="6" s="1"/>
  <c r="J370" i="6"/>
  <c r="I690" i="6" s="1"/>
  <c r="J366" i="6"/>
  <c r="I686" i="6" s="1"/>
  <c r="J362" i="6"/>
  <c r="I682" i="6" s="1"/>
  <c r="J358" i="6"/>
  <c r="I678" i="6" s="1"/>
  <c r="J354" i="6"/>
  <c r="I674" i="6" s="1"/>
  <c r="J455" i="6"/>
  <c r="I775" i="6" s="1"/>
  <c r="J451" i="6"/>
  <c r="I771" i="6" s="1"/>
  <c r="J447" i="6"/>
  <c r="I767" i="6" s="1"/>
  <c r="J443" i="6"/>
  <c r="I763" i="6" s="1"/>
  <c r="J439" i="6"/>
  <c r="I759" i="6" s="1"/>
  <c r="J435" i="6"/>
  <c r="I755" i="6" s="1"/>
  <c r="J431" i="6"/>
  <c r="I751" i="6" s="1"/>
  <c r="J427" i="6"/>
  <c r="I747" i="6" s="1"/>
  <c r="J423" i="6"/>
  <c r="I743" i="6" s="1"/>
  <c r="J419" i="6"/>
  <c r="I739" i="6" s="1"/>
  <c r="J415" i="6"/>
  <c r="I735" i="6" s="1"/>
  <c r="J411" i="6"/>
  <c r="I731" i="6" s="1"/>
  <c r="J407" i="6"/>
  <c r="I727" i="6" s="1"/>
  <c r="J403" i="6"/>
  <c r="I723" i="6" s="1"/>
  <c r="J399" i="6"/>
  <c r="I719" i="6" s="1"/>
  <c r="J395" i="6"/>
  <c r="I715" i="6" s="1"/>
  <c r="J391" i="6"/>
  <c r="I711" i="6" s="1"/>
  <c r="J387" i="6"/>
  <c r="I707" i="6" s="1"/>
  <c r="J383" i="6"/>
  <c r="I703" i="6" s="1"/>
  <c r="J379" i="6"/>
  <c r="I699" i="6" s="1"/>
  <c r="J375" i="6"/>
  <c r="I695" i="6" s="1"/>
  <c r="J371" i="6"/>
  <c r="I691" i="6" s="1"/>
  <c r="J367" i="6"/>
  <c r="I687" i="6" s="1"/>
  <c r="J363" i="6"/>
  <c r="I683" i="6" s="1"/>
  <c r="J359" i="6"/>
  <c r="I679" i="6" s="1"/>
  <c r="J355" i="6"/>
  <c r="I675" i="6" s="1"/>
  <c r="J357" i="6"/>
  <c r="I677" i="6" s="1"/>
  <c r="J351" i="6"/>
  <c r="I671" i="6" s="1"/>
  <c r="J347" i="6"/>
  <c r="I667" i="6" s="1"/>
  <c r="J343" i="6"/>
  <c r="I663" i="6" s="1"/>
  <c r="J339" i="6"/>
  <c r="I659" i="6" s="1"/>
  <c r="J335" i="6"/>
  <c r="I655" i="6" s="1"/>
  <c r="J331" i="6"/>
  <c r="I651" i="6" s="1"/>
  <c r="J327" i="6"/>
  <c r="I647" i="6" s="1"/>
  <c r="J323" i="6"/>
  <c r="J361" i="6"/>
  <c r="I681" i="6" s="1"/>
  <c r="J356" i="6"/>
  <c r="I676" i="6" s="1"/>
  <c r="J352" i="6"/>
  <c r="I672" i="6" s="1"/>
  <c r="J348" i="6"/>
  <c r="I668" i="6" s="1"/>
  <c r="J344" i="6"/>
  <c r="I664" i="6" s="1"/>
  <c r="J340" i="6"/>
  <c r="I660" i="6" s="1"/>
  <c r="J336" i="6"/>
  <c r="I656" i="6" s="1"/>
  <c r="J332" i="6"/>
  <c r="I652" i="6" s="1"/>
  <c r="J328" i="6"/>
  <c r="I648" i="6" s="1"/>
  <c r="J324" i="6"/>
  <c r="I644" i="6" s="1"/>
  <c r="J353" i="6"/>
  <c r="I673" i="6" s="1"/>
  <c r="J349" i="6"/>
  <c r="I669" i="6" s="1"/>
  <c r="J345" i="6"/>
  <c r="I665" i="6" s="1"/>
  <c r="J341" i="6"/>
  <c r="I661" i="6" s="1"/>
  <c r="J337" i="6"/>
  <c r="I657" i="6" s="1"/>
  <c r="J333" i="6"/>
  <c r="I653" i="6" s="1"/>
  <c r="J329" i="6"/>
  <c r="I649" i="6" s="1"/>
  <c r="J325" i="6"/>
  <c r="I645" i="6" s="1"/>
  <c r="J350" i="6"/>
  <c r="I670" i="6" s="1"/>
  <c r="J346" i="6"/>
  <c r="I666" i="6" s="1"/>
  <c r="J342" i="6"/>
  <c r="I662" i="6" s="1"/>
  <c r="J338" i="6"/>
  <c r="I658" i="6" s="1"/>
  <c r="J334" i="6"/>
  <c r="I654" i="6" s="1"/>
  <c r="J330" i="6"/>
  <c r="I650" i="6" s="1"/>
  <c r="J326" i="6"/>
  <c r="I646" i="6" s="1"/>
  <c r="Z602" i="6"/>
  <c r="Y922" i="6" s="1"/>
  <c r="Z598" i="6"/>
  <c r="Y918" i="6" s="1"/>
  <c r="Z594" i="6"/>
  <c r="Y914" i="6" s="1"/>
  <c r="Z590" i="6"/>
  <c r="Y910" i="6" s="1"/>
  <c r="Z586" i="6"/>
  <c r="Y906" i="6" s="1"/>
  <c r="Z582" i="6"/>
  <c r="Y902" i="6" s="1"/>
  <c r="Z578" i="6"/>
  <c r="Y898" i="6" s="1"/>
  <c r="Z574" i="6"/>
  <c r="Y894" i="6" s="1"/>
  <c r="Z570" i="6"/>
  <c r="Y890" i="6" s="1"/>
  <c r="Z566" i="6"/>
  <c r="Y886" i="6" s="1"/>
  <c r="Z562" i="6"/>
  <c r="Y882" i="6" s="1"/>
  <c r="Z558" i="6"/>
  <c r="Y878" i="6" s="1"/>
  <c r="Z599" i="6"/>
  <c r="Y919" i="6" s="1"/>
  <c r="Z595" i="6"/>
  <c r="Y915" i="6" s="1"/>
  <c r="Z591" i="6"/>
  <c r="Y911" i="6" s="1"/>
  <c r="Z587" i="6"/>
  <c r="Y907" i="6" s="1"/>
  <c r="Z583" i="6"/>
  <c r="Y903" i="6" s="1"/>
  <c r="Z579" i="6"/>
  <c r="Y899" i="6" s="1"/>
  <c r="Z575" i="6"/>
  <c r="Y895" i="6" s="1"/>
  <c r="Z571" i="6"/>
  <c r="Y891" i="6" s="1"/>
  <c r="Z567" i="6"/>
  <c r="Y887" i="6" s="1"/>
  <c r="Z563" i="6"/>
  <c r="Y883" i="6" s="1"/>
  <c r="Z559" i="6"/>
  <c r="Y879" i="6" s="1"/>
  <c r="Z600" i="6"/>
  <c r="Y920" i="6" s="1"/>
  <c r="Z596" i="6"/>
  <c r="Y916" i="6" s="1"/>
  <c r="Z592" i="6"/>
  <c r="Y912" i="6" s="1"/>
  <c r="Z588" i="6"/>
  <c r="Y908" i="6" s="1"/>
  <c r="Z584" i="6"/>
  <c r="Y904" i="6" s="1"/>
  <c r="Z580" i="6"/>
  <c r="Y900" i="6" s="1"/>
  <c r="Z576" i="6"/>
  <c r="Y896" i="6" s="1"/>
  <c r="Z572" i="6"/>
  <c r="Y892" i="6" s="1"/>
  <c r="Z568" i="6"/>
  <c r="Y888" i="6" s="1"/>
  <c r="Z564" i="6"/>
  <c r="Y884" i="6" s="1"/>
  <c r="Z560" i="6"/>
  <c r="Y880" i="6" s="1"/>
  <c r="Z556" i="6"/>
  <c r="Y876" i="6" s="1"/>
  <c r="Z601" i="6"/>
  <c r="Y921" i="6" s="1"/>
  <c r="Z597" i="6"/>
  <c r="Y917" i="6" s="1"/>
  <c r="Z593" i="6"/>
  <c r="Y913" i="6" s="1"/>
  <c r="Z589" i="6"/>
  <c r="Y909" i="6" s="1"/>
  <c r="Z585" i="6"/>
  <c r="Y905" i="6" s="1"/>
  <c r="Z581" i="6"/>
  <c r="Y901" i="6" s="1"/>
  <c r="Z577" i="6"/>
  <c r="Y897" i="6" s="1"/>
  <c r="Z573" i="6"/>
  <c r="Y893" i="6" s="1"/>
  <c r="Z569" i="6"/>
  <c r="Y889" i="6" s="1"/>
  <c r="Z565" i="6"/>
  <c r="Y885" i="6" s="1"/>
  <c r="Z561" i="6"/>
  <c r="Y881" i="6" s="1"/>
  <c r="Z557" i="6"/>
  <c r="Y877" i="6" s="1"/>
  <c r="Z553" i="6"/>
  <c r="Y873" i="6" s="1"/>
  <c r="Z552" i="6"/>
  <c r="Y872" i="6" s="1"/>
  <c r="Z551" i="6"/>
  <c r="Y871" i="6" s="1"/>
  <c r="Z550" i="6"/>
  <c r="Y870" i="6" s="1"/>
  <c r="Z547" i="6"/>
  <c r="Y867" i="6" s="1"/>
  <c r="Z543" i="6"/>
  <c r="Y863" i="6" s="1"/>
  <c r="Z539" i="6"/>
  <c r="Y859" i="6" s="1"/>
  <c r="Z535" i="6"/>
  <c r="Y855" i="6" s="1"/>
  <c r="Z531" i="6"/>
  <c r="Y851" i="6" s="1"/>
  <c r="Z527" i="6"/>
  <c r="Y847" i="6" s="1"/>
  <c r="Z523" i="6"/>
  <c r="Y843" i="6" s="1"/>
  <c r="Z519" i="6"/>
  <c r="Y839" i="6" s="1"/>
  <c r="Z515" i="6"/>
  <c r="Y835" i="6" s="1"/>
  <c r="Z511" i="6"/>
  <c r="Y831" i="6" s="1"/>
  <c r="Z507" i="6"/>
  <c r="Y827" i="6" s="1"/>
  <c r="Z503" i="6"/>
  <c r="Y823" i="6" s="1"/>
  <c r="Z499" i="6"/>
  <c r="Y819" i="6" s="1"/>
  <c r="Z495" i="6"/>
  <c r="Y815" i="6" s="1"/>
  <c r="Z491" i="6"/>
  <c r="Y811" i="6" s="1"/>
  <c r="Z487" i="6"/>
  <c r="Y807" i="6" s="1"/>
  <c r="Z483" i="6"/>
  <c r="Y803" i="6" s="1"/>
  <c r="Z479" i="6"/>
  <c r="Y799" i="6" s="1"/>
  <c r="Z475" i="6"/>
  <c r="Y795" i="6" s="1"/>
  <c r="Z471" i="6"/>
  <c r="Y791" i="6" s="1"/>
  <c r="Z467" i="6"/>
  <c r="Y787" i="6" s="1"/>
  <c r="Z463" i="6"/>
  <c r="Y783" i="6" s="1"/>
  <c r="Z555" i="6"/>
  <c r="Y875" i="6" s="1"/>
  <c r="Z548" i="6"/>
  <c r="Y868" i="6" s="1"/>
  <c r="Z544" i="6"/>
  <c r="Y864" i="6" s="1"/>
  <c r="Z540" i="6"/>
  <c r="Y860" i="6" s="1"/>
  <c r="Z536" i="6"/>
  <c r="Y856" i="6" s="1"/>
  <c r="Z532" i="6"/>
  <c r="Y852" i="6" s="1"/>
  <c r="Z528" i="6"/>
  <c r="Y848" i="6" s="1"/>
  <c r="Z524" i="6"/>
  <c r="Y844" i="6" s="1"/>
  <c r="Z520" i="6"/>
  <c r="Y840" i="6" s="1"/>
  <c r="Z516" i="6"/>
  <c r="Y836" i="6" s="1"/>
  <c r="Z512" i="6"/>
  <c r="Y832" i="6" s="1"/>
  <c r="Z508" i="6"/>
  <c r="Y828" i="6" s="1"/>
  <c r="Z504" i="6"/>
  <c r="Y824" i="6" s="1"/>
  <c r="Z500" i="6"/>
  <c r="Y820" i="6" s="1"/>
  <c r="Z496" i="6"/>
  <c r="Y816" i="6" s="1"/>
  <c r="Z492" i="6"/>
  <c r="Y812" i="6" s="1"/>
  <c r="Z488" i="6"/>
  <c r="Y808" i="6" s="1"/>
  <c r="Z484" i="6"/>
  <c r="Y804" i="6" s="1"/>
  <c r="Z480" i="6"/>
  <c r="Y800" i="6" s="1"/>
  <c r="Z476" i="6"/>
  <c r="Y796" i="6" s="1"/>
  <c r="Z472" i="6"/>
  <c r="Y792" i="6" s="1"/>
  <c r="Z468" i="6"/>
  <c r="Y788" i="6" s="1"/>
  <c r="Z464" i="6"/>
  <c r="Y784" i="6" s="1"/>
  <c r="Z460" i="6"/>
  <c r="Y780" i="6" s="1"/>
  <c r="Z456" i="6"/>
  <c r="Y776" i="6" s="1"/>
  <c r="Z549" i="6"/>
  <c r="Y869" i="6" s="1"/>
  <c r="Z545" i="6"/>
  <c r="Y865" i="6" s="1"/>
  <c r="Z541" i="6"/>
  <c r="Y861" i="6" s="1"/>
  <c r="Z537" i="6"/>
  <c r="Y857" i="6" s="1"/>
  <c r="Z533" i="6"/>
  <c r="Y853" i="6" s="1"/>
  <c r="Z529" i="6"/>
  <c r="Y849" i="6" s="1"/>
  <c r="Z525" i="6"/>
  <c r="Y845" i="6" s="1"/>
  <c r="Z521" i="6"/>
  <c r="Y841" i="6" s="1"/>
  <c r="Z517" i="6"/>
  <c r="Y837" i="6" s="1"/>
  <c r="Z513" i="6"/>
  <c r="Y833" i="6" s="1"/>
  <c r="Z509" i="6"/>
  <c r="Y829" i="6" s="1"/>
  <c r="Z505" i="6"/>
  <c r="Y825" i="6" s="1"/>
  <c r="Z501" i="6"/>
  <c r="Y821" i="6" s="1"/>
  <c r="Z497" i="6"/>
  <c r="Y817" i="6" s="1"/>
  <c r="Z493" i="6"/>
  <c r="Y813" i="6" s="1"/>
  <c r="Z489" i="6"/>
  <c r="Y809" i="6" s="1"/>
  <c r="Z485" i="6"/>
  <c r="Y805" i="6" s="1"/>
  <c r="Z481" i="6"/>
  <c r="Y801" i="6" s="1"/>
  <c r="Z477" i="6"/>
  <c r="Y797" i="6" s="1"/>
  <c r="Z473" i="6"/>
  <c r="Y793" i="6" s="1"/>
  <c r="Z469" i="6"/>
  <c r="Y789" i="6" s="1"/>
  <c r="Z465" i="6"/>
  <c r="Y785" i="6" s="1"/>
  <c r="Z461" i="6"/>
  <c r="Y781" i="6" s="1"/>
  <c r="Z457" i="6"/>
  <c r="Y777" i="6" s="1"/>
  <c r="Z554" i="6"/>
  <c r="Y874" i="6" s="1"/>
  <c r="Z546" i="6"/>
  <c r="Y866" i="6" s="1"/>
  <c r="Z542" i="6"/>
  <c r="Y862" i="6" s="1"/>
  <c r="Z538" i="6"/>
  <c r="Y858" i="6" s="1"/>
  <c r="Z534" i="6"/>
  <c r="Y854" i="6" s="1"/>
  <c r="Z530" i="6"/>
  <c r="Y850" i="6" s="1"/>
  <c r="Z526" i="6"/>
  <c r="Y846" i="6" s="1"/>
  <c r="Z522" i="6"/>
  <c r="Y842" i="6" s="1"/>
  <c r="Z518" i="6"/>
  <c r="Y838" i="6" s="1"/>
  <c r="Z514" i="6"/>
  <c r="Y834" i="6" s="1"/>
  <c r="Z510" i="6"/>
  <c r="Y830" i="6" s="1"/>
  <c r="Z506" i="6"/>
  <c r="Y826" i="6" s="1"/>
  <c r="Z502" i="6"/>
  <c r="Y822" i="6" s="1"/>
  <c r="Z498" i="6"/>
  <c r="Y818" i="6" s="1"/>
  <c r="Z494" i="6"/>
  <c r="Y814" i="6" s="1"/>
  <c r="Z490" i="6"/>
  <c r="Y810" i="6" s="1"/>
  <c r="Z486" i="6"/>
  <c r="Y806" i="6" s="1"/>
  <c r="Z482" i="6"/>
  <c r="Y802" i="6" s="1"/>
  <c r="Z478" i="6"/>
  <c r="Y798" i="6" s="1"/>
  <c r="Z474" i="6"/>
  <c r="Y794" i="6" s="1"/>
  <c r="Z470" i="6"/>
  <c r="Y790" i="6" s="1"/>
  <c r="Z466" i="6"/>
  <c r="Y786" i="6" s="1"/>
  <c r="Z462" i="6"/>
  <c r="Y782" i="6" s="1"/>
  <c r="Z458" i="6"/>
  <c r="Y778" i="6" s="1"/>
  <c r="Z454" i="6"/>
  <c r="Y774" i="6" s="1"/>
  <c r="Z459" i="6"/>
  <c r="Y779" i="6" s="1"/>
  <c r="Z448" i="6"/>
  <c r="Y768" i="6" s="1"/>
  <c r="Z444" i="6"/>
  <c r="Y764" i="6" s="1"/>
  <c r="Z440" i="6"/>
  <c r="Y760" i="6" s="1"/>
  <c r="Z436" i="6"/>
  <c r="Y756" i="6" s="1"/>
  <c r="Z432" i="6"/>
  <c r="Y752" i="6" s="1"/>
  <c r="Z428" i="6"/>
  <c r="Y748" i="6" s="1"/>
  <c r="Z424" i="6"/>
  <c r="Y744" i="6" s="1"/>
  <c r="Z420" i="6"/>
  <c r="Y740" i="6" s="1"/>
  <c r="Z416" i="6"/>
  <c r="Y736" i="6" s="1"/>
  <c r="Z412" i="6"/>
  <c r="Y732" i="6" s="1"/>
  <c r="Z408" i="6"/>
  <c r="Y728" i="6" s="1"/>
  <c r="Z404" i="6"/>
  <c r="Y724" i="6" s="1"/>
  <c r="Z400" i="6"/>
  <c r="Y720" i="6" s="1"/>
  <c r="Z396" i="6"/>
  <c r="Y716" i="6" s="1"/>
  <c r="Z392" i="6"/>
  <c r="Y712" i="6" s="1"/>
  <c r="Z388" i="6"/>
  <c r="Y708" i="6" s="1"/>
  <c r="Z384" i="6"/>
  <c r="Y704" i="6" s="1"/>
  <c r="Z380" i="6"/>
  <c r="Y700" i="6" s="1"/>
  <c r="Z376" i="6"/>
  <c r="Y696" i="6" s="1"/>
  <c r="Z372" i="6"/>
  <c r="Y692" i="6" s="1"/>
  <c r="Z368" i="6"/>
  <c r="Y688" i="6" s="1"/>
  <c r="Z364" i="6"/>
  <c r="Y684" i="6" s="1"/>
  <c r="Z360" i="6"/>
  <c r="Y680" i="6" s="1"/>
  <c r="Z449" i="6"/>
  <c r="Y769" i="6" s="1"/>
  <c r="Z445" i="6"/>
  <c r="Y765" i="6" s="1"/>
  <c r="Z441" i="6"/>
  <c r="Y761" i="6" s="1"/>
  <c r="Z437" i="6"/>
  <c r="Y757" i="6" s="1"/>
  <c r="Z433" i="6"/>
  <c r="Y753" i="6" s="1"/>
  <c r="Z429" i="6"/>
  <c r="Y749" i="6" s="1"/>
  <c r="Z425" i="6"/>
  <c r="Y745" i="6" s="1"/>
  <c r="Z421" i="6"/>
  <c r="Y741" i="6" s="1"/>
  <c r="Z417" i="6"/>
  <c r="Y737" i="6" s="1"/>
  <c r="Z413" i="6"/>
  <c r="Y733" i="6" s="1"/>
  <c r="Z409" i="6"/>
  <c r="Y729" i="6" s="1"/>
  <c r="Z405" i="6"/>
  <c r="Y725" i="6" s="1"/>
  <c r="Z401" i="6"/>
  <c r="Y721" i="6" s="1"/>
  <c r="Z397" i="6"/>
  <c r="Y717" i="6" s="1"/>
  <c r="Z393" i="6"/>
  <c r="Y713" i="6" s="1"/>
  <c r="Z389" i="6"/>
  <c r="Y709" i="6" s="1"/>
  <c r="Z385" i="6"/>
  <c r="Y705" i="6" s="1"/>
  <c r="Z381" i="6"/>
  <c r="Y701" i="6" s="1"/>
  <c r="Z377" i="6"/>
  <c r="Y697" i="6" s="1"/>
  <c r="Z373" i="6"/>
  <c r="Y693" i="6" s="1"/>
  <c r="Z369" i="6"/>
  <c r="Y689" i="6" s="1"/>
  <c r="Z365" i="6"/>
  <c r="Y685" i="6" s="1"/>
  <c r="Z453" i="6"/>
  <c r="Y773" i="6" s="1"/>
  <c r="Z452" i="6"/>
  <c r="Y772" i="6" s="1"/>
  <c r="Z450" i="6"/>
  <c r="Y770" i="6" s="1"/>
  <c r="Z446" i="6"/>
  <c r="Y766" i="6" s="1"/>
  <c r="Z442" i="6"/>
  <c r="Y762" i="6" s="1"/>
  <c r="Z438" i="6"/>
  <c r="Y758" i="6" s="1"/>
  <c r="Z434" i="6"/>
  <c r="Y754" i="6" s="1"/>
  <c r="Z430" i="6"/>
  <c r="Y750" i="6" s="1"/>
  <c r="Z426" i="6"/>
  <c r="Y746" i="6" s="1"/>
  <c r="Z422" i="6"/>
  <c r="Y742" i="6" s="1"/>
  <c r="Z418" i="6"/>
  <c r="Y738" i="6" s="1"/>
  <c r="Z414" i="6"/>
  <c r="Y734" i="6" s="1"/>
  <c r="Z410" i="6"/>
  <c r="Y730" i="6" s="1"/>
  <c r="Z406" i="6"/>
  <c r="Y726" i="6" s="1"/>
  <c r="Z402" i="6"/>
  <c r="Y722" i="6" s="1"/>
  <c r="Z398" i="6"/>
  <c r="Y718" i="6" s="1"/>
  <c r="Z394" i="6"/>
  <c r="Y714" i="6" s="1"/>
  <c r="Z390" i="6"/>
  <c r="Y710" i="6" s="1"/>
  <c r="Z386" i="6"/>
  <c r="Y706" i="6" s="1"/>
  <c r="Z382" i="6"/>
  <c r="Y702" i="6" s="1"/>
  <c r="Z378" i="6"/>
  <c r="Y698" i="6" s="1"/>
  <c r="Z374" i="6"/>
  <c r="Y694" i="6" s="1"/>
  <c r="Z370" i="6"/>
  <c r="Y690" i="6" s="1"/>
  <c r="Z366" i="6"/>
  <c r="Y686" i="6" s="1"/>
  <c r="Z362" i="6"/>
  <c r="Y682" i="6" s="1"/>
  <c r="Z358" i="6"/>
  <c r="Y678" i="6" s="1"/>
  <c r="Z354" i="6"/>
  <c r="Y674" i="6" s="1"/>
  <c r="Z455" i="6"/>
  <c r="Y775" i="6" s="1"/>
  <c r="Z451" i="6"/>
  <c r="Y771" i="6" s="1"/>
  <c r="Z447" i="6"/>
  <c r="Y767" i="6" s="1"/>
  <c r="Z443" i="6"/>
  <c r="Y763" i="6" s="1"/>
  <c r="Z439" i="6"/>
  <c r="Y759" i="6" s="1"/>
  <c r="Z435" i="6"/>
  <c r="Y755" i="6" s="1"/>
  <c r="Z431" i="6"/>
  <c r="Y751" i="6" s="1"/>
  <c r="Z427" i="6"/>
  <c r="Y747" i="6" s="1"/>
  <c r="Z423" i="6"/>
  <c r="Y743" i="6" s="1"/>
  <c r="Z419" i="6"/>
  <c r="Y739" i="6" s="1"/>
  <c r="Z415" i="6"/>
  <c r="Y735" i="6" s="1"/>
  <c r="Z411" i="6"/>
  <c r="Y731" i="6" s="1"/>
  <c r="Z407" i="6"/>
  <c r="Y727" i="6" s="1"/>
  <c r="Z403" i="6"/>
  <c r="Y723" i="6" s="1"/>
  <c r="Z399" i="6"/>
  <c r="Y719" i="6" s="1"/>
  <c r="Z395" i="6"/>
  <c r="Y715" i="6" s="1"/>
  <c r="Z391" i="6"/>
  <c r="Y711" i="6" s="1"/>
  <c r="Z387" i="6"/>
  <c r="Y707" i="6" s="1"/>
  <c r="Z383" i="6"/>
  <c r="Y703" i="6" s="1"/>
  <c r="Z379" i="6"/>
  <c r="Y699" i="6" s="1"/>
  <c r="Z375" i="6"/>
  <c r="Y695" i="6" s="1"/>
  <c r="Z371" i="6"/>
  <c r="Y691" i="6" s="1"/>
  <c r="Z367" i="6"/>
  <c r="Y687" i="6" s="1"/>
  <c r="Z363" i="6"/>
  <c r="Y683" i="6" s="1"/>
  <c r="Z359" i="6"/>
  <c r="Y679" i="6" s="1"/>
  <c r="Z355" i="6"/>
  <c r="Y675" i="6" s="1"/>
  <c r="Z357" i="6"/>
  <c r="Y677" i="6" s="1"/>
  <c r="Z351" i="6"/>
  <c r="Y671" i="6" s="1"/>
  <c r="Z347" i="6"/>
  <c r="Y667" i="6" s="1"/>
  <c r="Z343" i="6"/>
  <c r="Y663" i="6" s="1"/>
  <c r="Z339" i="6"/>
  <c r="Y659" i="6" s="1"/>
  <c r="Z335" i="6"/>
  <c r="Y655" i="6" s="1"/>
  <c r="Z331" i="6"/>
  <c r="Y651" i="6" s="1"/>
  <c r="Z327" i="6"/>
  <c r="Y647" i="6" s="1"/>
  <c r="Z323" i="6"/>
  <c r="Z361" i="6"/>
  <c r="Y681" i="6" s="1"/>
  <c r="Z356" i="6"/>
  <c r="Y676" i="6" s="1"/>
  <c r="Z352" i="6"/>
  <c r="Y672" i="6" s="1"/>
  <c r="Z348" i="6"/>
  <c r="Y668" i="6" s="1"/>
  <c r="Z344" i="6"/>
  <c r="Y664" i="6" s="1"/>
  <c r="Z340" i="6"/>
  <c r="Y660" i="6" s="1"/>
  <c r="Z336" i="6"/>
  <c r="Y656" i="6" s="1"/>
  <c r="Z332" i="6"/>
  <c r="Y652" i="6" s="1"/>
  <c r="Z328" i="6"/>
  <c r="Y648" i="6" s="1"/>
  <c r="Z324" i="6"/>
  <c r="Y644" i="6" s="1"/>
  <c r="Z353" i="6"/>
  <c r="Y673" i="6" s="1"/>
  <c r="Z349" i="6"/>
  <c r="Y669" i="6" s="1"/>
  <c r="Z345" i="6"/>
  <c r="Y665" i="6" s="1"/>
  <c r="Z341" i="6"/>
  <c r="Y661" i="6" s="1"/>
  <c r="Z337" i="6"/>
  <c r="Y657" i="6" s="1"/>
  <c r="Z333" i="6"/>
  <c r="Y653" i="6" s="1"/>
  <c r="Z329" i="6"/>
  <c r="Y649" i="6" s="1"/>
  <c r="Z325" i="6"/>
  <c r="Y645" i="6" s="1"/>
  <c r="Z350" i="6"/>
  <c r="Y670" i="6" s="1"/>
  <c r="Z346" i="6"/>
  <c r="Y666" i="6" s="1"/>
  <c r="Z342" i="6"/>
  <c r="Y662" i="6" s="1"/>
  <c r="Z338" i="6"/>
  <c r="Y658" i="6" s="1"/>
  <c r="Z334" i="6"/>
  <c r="Y654" i="6" s="1"/>
  <c r="Z330" i="6"/>
  <c r="Y650" i="6" s="1"/>
  <c r="Z326" i="6"/>
  <c r="Y646" i="6" s="1"/>
  <c r="G599" i="6"/>
  <c r="F919" i="6" s="1"/>
  <c r="G595" i="6"/>
  <c r="F915" i="6" s="1"/>
  <c r="G591" i="6"/>
  <c r="F911" i="6" s="1"/>
  <c r="G587" i="6"/>
  <c r="F907" i="6" s="1"/>
  <c r="G583" i="6"/>
  <c r="F903" i="6" s="1"/>
  <c r="G579" i="6"/>
  <c r="F899" i="6" s="1"/>
  <c r="G575" i="6"/>
  <c r="F895" i="6" s="1"/>
  <c r="G571" i="6"/>
  <c r="F891" i="6" s="1"/>
  <c r="G567" i="6"/>
  <c r="F887" i="6" s="1"/>
  <c r="G563" i="6"/>
  <c r="F883" i="6" s="1"/>
  <c r="G559" i="6"/>
  <c r="F879" i="6" s="1"/>
  <c r="G555" i="6"/>
  <c r="F875" i="6" s="1"/>
  <c r="G600" i="6"/>
  <c r="F920" i="6" s="1"/>
  <c r="G596" i="6"/>
  <c r="F916" i="6" s="1"/>
  <c r="G592" i="6"/>
  <c r="F912" i="6" s="1"/>
  <c r="G588" i="6"/>
  <c r="F908" i="6" s="1"/>
  <c r="G584" i="6"/>
  <c r="F904" i="6" s="1"/>
  <c r="G580" i="6"/>
  <c r="F900" i="6" s="1"/>
  <c r="G576" i="6"/>
  <c r="F896" i="6" s="1"/>
  <c r="G572" i="6"/>
  <c r="F892" i="6" s="1"/>
  <c r="G568" i="6"/>
  <c r="F888" i="6" s="1"/>
  <c r="G564" i="6"/>
  <c r="F884" i="6" s="1"/>
  <c r="G560" i="6"/>
  <c r="F880" i="6" s="1"/>
  <c r="G601" i="6"/>
  <c r="F921" i="6" s="1"/>
  <c r="G597" i="6"/>
  <c r="F917" i="6" s="1"/>
  <c r="G593" i="6"/>
  <c r="F913" i="6" s="1"/>
  <c r="G589" i="6"/>
  <c r="F909" i="6" s="1"/>
  <c r="G585" i="6"/>
  <c r="F905" i="6" s="1"/>
  <c r="G581" i="6"/>
  <c r="F901" i="6" s="1"/>
  <c r="G577" i="6"/>
  <c r="F897" i="6" s="1"/>
  <c r="G573" i="6"/>
  <c r="F893" i="6" s="1"/>
  <c r="G569" i="6"/>
  <c r="F889" i="6" s="1"/>
  <c r="G565" i="6"/>
  <c r="F885" i="6" s="1"/>
  <c r="G561" i="6"/>
  <c r="F881" i="6" s="1"/>
  <c r="G557" i="6"/>
  <c r="F877" i="6" s="1"/>
  <c r="G553" i="6"/>
  <c r="F873" i="6" s="1"/>
  <c r="G602" i="6"/>
  <c r="F922" i="6" s="1"/>
  <c r="G598" i="6"/>
  <c r="F918" i="6" s="1"/>
  <c r="G594" i="6"/>
  <c r="F914" i="6" s="1"/>
  <c r="G590" i="6"/>
  <c r="F910" i="6" s="1"/>
  <c r="G586" i="6"/>
  <c r="F906" i="6" s="1"/>
  <c r="G582" i="6"/>
  <c r="F902" i="6" s="1"/>
  <c r="G578" i="6"/>
  <c r="F898" i="6" s="1"/>
  <c r="G574" i="6"/>
  <c r="F894" i="6" s="1"/>
  <c r="G570" i="6"/>
  <c r="F890" i="6" s="1"/>
  <c r="G566" i="6"/>
  <c r="F886" i="6" s="1"/>
  <c r="G562" i="6"/>
  <c r="F882" i="6" s="1"/>
  <c r="G558" i="6"/>
  <c r="F878" i="6" s="1"/>
  <c r="G554" i="6"/>
  <c r="F874" i="6" s="1"/>
  <c r="G548" i="6"/>
  <c r="F868" i="6" s="1"/>
  <c r="G544" i="6"/>
  <c r="F864" i="6" s="1"/>
  <c r="G540" i="6"/>
  <c r="F860" i="6" s="1"/>
  <c r="G536" i="6"/>
  <c r="F856" i="6" s="1"/>
  <c r="G532" i="6"/>
  <c r="F852" i="6" s="1"/>
  <c r="G528" i="6"/>
  <c r="F848" i="6" s="1"/>
  <c r="G524" i="6"/>
  <c r="F844" i="6" s="1"/>
  <c r="G520" i="6"/>
  <c r="F840" i="6" s="1"/>
  <c r="G516" i="6"/>
  <c r="F836" i="6" s="1"/>
  <c r="G512" i="6"/>
  <c r="F832" i="6" s="1"/>
  <c r="G508" i="6"/>
  <c r="F828" i="6" s="1"/>
  <c r="G504" i="6"/>
  <c r="F824" i="6" s="1"/>
  <c r="G500" i="6"/>
  <c r="F820" i="6" s="1"/>
  <c r="G496" i="6"/>
  <c r="F816" i="6" s="1"/>
  <c r="G492" i="6"/>
  <c r="F812" i="6" s="1"/>
  <c r="G488" i="6"/>
  <c r="F808" i="6" s="1"/>
  <c r="G484" i="6"/>
  <c r="F804" i="6" s="1"/>
  <c r="G480" i="6"/>
  <c r="F800" i="6" s="1"/>
  <c r="G476" i="6"/>
  <c r="F796" i="6" s="1"/>
  <c r="G472" i="6"/>
  <c r="F792" i="6" s="1"/>
  <c r="G468" i="6"/>
  <c r="F788" i="6" s="1"/>
  <c r="G464" i="6"/>
  <c r="F784" i="6" s="1"/>
  <c r="G549" i="6"/>
  <c r="F869" i="6" s="1"/>
  <c r="G545" i="6"/>
  <c r="F865" i="6" s="1"/>
  <c r="G541" i="6"/>
  <c r="F861" i="6" s="1"/>
  <c r="G537" i="6"/>
  <c r="F857" i="6" s="1"/>
  <c r="G533" i="6"/>
  <c r="F853" i="6" s="1"/>
  <c r="G529" i="6"/>
  <c r="F849" i="6" s="1"/>
  <c r="G525" i="6"/>
  <c r="F845" i="6" s="1"/>
  <c r="G521" i="6"/>
  <c r="F841" i="6" s="1"/>
  <c r="G517" i="6"/>
  <c r="F837" i="6" s="1"/>
  <c r="G513" i="6"/>
  <c r="F833" i="6" s="1"/>
  <c r="G509" i="6"/>
  <c r="F829" i="6" s="1"/>
  <c r="G505" i="6"/>
  <c r="F825" i="6" s="1"/>
  <c r="G501" i="6"/>
  <c r="F821" i="6" s="1"/>
  <c r="G497" i="6"/>
  <c r="F817" i="6" s="1"/>
  <c r="G493" i="6"/>
  <c r="F813" i="6" s="1"/>
  <c r="G489" i="6"/>
  <c r="F809" i="6" s="1"/>
  <c r="G485" i="6"/>
  <c r="F805" i="6" s="1"/>
  <c r="G481" i="6"/>
  <c r="F801" i="6" s="1"/>
  <c r="G477" i="6"/>
  <c r="F797" i="6" s="1"/>
  <c r="G473" i="6"/>
  <c r="F793" i="6" s="1"/>
  <c r="G469" i="6"/>
  <c r="F789" i="6" s="1"/>
  <c r="G465" i="6"/>
  <c r="F785" i="6" s="1"/>
  <c r="G461" i="6"/>
  <c r="F781" i="6" s="1"/>
  <c r="G457" i="6"/>
  <c r="F777" i="6" s="1"/>
  <c r="G552" i="6"/>
  <c r="F872" i="6" s="1"/>
  <c r="G551" i="6"/>
  <c r="F871" i="6" s="1"/>
  <c r="G550" i="6"/>
  <c r="F870" i="6" s="1"/>
  <c r="G546" i="6"/>
  <c r="F866" i="6" s="1"/>
  <c r="G542" i="6"/>
  <c r="F862" i="6" s="1"/>
  <c r="G538" i="6"/>
  <c r="F858" i="6" s="1"/>
  <c r="G534" i="6"/>
  <c r="F854" i="6" s="1"/>
  <c r="G530" i="6"/>
  <c r="F850" i="6" s="1"/>
  <c r="G526" i="6"/>
  <c r="F846" i="6" s="1"/>
  <c r="G522" i="6"/>
  <c r="F842" i="6" s="1"/>
  <c r="G518" i="6"/>
  <c r="F838" i="6" s="1"/>
  <c r="G514" i="6"/>
  <c r="F834" i="6" s="1"/>
  <c r="G510" i="6"/>
  <c r="F830" i="6" s="1"/>
  <c r="G506" i="6"/>
  <c r="F826" i="6" s="1"/>
  <c r="G502" i="6"/>
  <c r="F822" i="6" s="1"/>
  <c r="G498" i="6"/>
  <c r="F818" i="6" s="1"/>
  <c r="G494" i="6"/>
  <c r="F814" i="6" s="1"/>
  <c r="G490" i="6"/>
  <c r="F810" i="6" s="1"/>
  <c r="G486" i="6"/>
  <c r="F806" i="6" s="1"/>
  <c r="G482" i="6"/>
  <c r="F802" i="6" s="1"/>
  <c r="G478" i="6"/>
  <c r="F798" i="6" s="1"/>
  <c r="G474" i="6"/>
  <c r="F794" i="6" s="1"/>
  <c r="G470" i="6"/>
  <c r="F790" i="6" s="1"/>
  <c r="G466" i="6"/>
  <c r="F786" i="6" s="1"/>
  <c r="G462" i="6"/>
  <c r="F782" i="6" s="1"/>
  <c r="G458" i="6"/>
  <c r="F778" i="6" s="1"/>
  <c r="G454" i="6"/>
  <c r="F774" i="6" s="1"/>
  <c r="G556" i="6"/>
  <c r="F876" i="6" s="1"/>
  <c r="G547" i="6"/>
  <c r="F867" i="6" s="1"/>
  <c r="G543" i="6"/>
  <c r="F863" i="6" s="1"/>
  <c r="G539" i="6"/>
  <c r="F859" i="6" s="1"/>
  <c r="G535" i="6"/>
  <c r="F855" i="6" s="1"/>
  <c r="G531" i="6"/>
  <c r="F851" i="6" s="1"/>
  <c r="G527" i="6"/>
  <c r="F847" i="6" s="1"/>
  <c r="G523" i="6"/>
  <c r="F843" i="6" s="1"/>
  <c r="G519" i="6"/>
  <c r="F839" i="6" s="1"/>
  <c r="G515" i="6"/>
  <c r="F835" i="6" s="1"/>
  <c r="G511" i="6"/>
  <c r="F831" i="6" s="1"/>
  <c r="G507" i="6"/>
  <c r="F827" i="6" s="1"/>
  <c r="G503" i="6"/>
  <c r="F823" i="6" s="1"/>
  <c r="G499" i="6"/>
  <c r="F819" i="6" s="1"/>
  <c r="G495" i="6"/>
  <c r="F815" i="6" s="1"/>
  <c r="G491" i="6"/>
  <c r="F811" i="6" s="1"/>
  <c r="G487" i="6"/>
  <c r="F807" i="6" s="1"/>
  <c r="G483" i="6"/>
  <c r="F803" i="6" s="1"/>
  <c r="G479" i="6"/>
  <c r="F799" i="6" s="1"/>
  <c r="G475" i="6"/>
  <c r="F795" i="6" s="1"/>
  <c r="G471" i="6"/>
  <c r="F791" i="6" s="1"/>
  <c r="G467" i="6"/>
  <c r="F787" i="6" s="1"/>
  <c r="G463" i="6"/>
  <c r="F783" i="6" s="1"/>
  <c r="G459" i="6"/>
  <c r="F779" i="6" s="1"/>
  <c r="G455" i="6"/>
  <c r="F775" i="6" s="1"/>
  <c r="G453" i="6"/>
  <c r="F773" i="6" s="1"/>
  <c r="G452" i="6"/>
  <c r="F772" i="6" s="1"/>
  <c r="G449" i="6"/>
  <c r="F769" i="6" s="1"/>
  <c r="G445" i="6"/>
  <c r="F765" i="6" s="1"/>
  <c r="G441" i="6"/>
  <c r="F761" i="6" s="1"/>
  <c r="G437" i="6"/>
  <c r="F757" i="6" s="1"/>
  <c r="G433" i="6"/>
  <c r="F753" i="6" s="1"/>
  <c r="G429" i="6"/>
  <c r="F749" i="6" s="1"/>
  <c r="G425" i="6"/>
  <c r="F745" i="6" s="1"/>
  <c r="G421" i="6"/>
  <c r="F741" i="6" s="1"/>
  <c r="G417" i="6"/>
  <c r="F737" i="6" s="1"/>
  <c r="G413" i="6"/>
  <c r="F733" i="6" s="1"/>
  <c r="G409" i="6"/>
  <c r="F729" i="6" s="1"/>
  <c r="G405" i="6"/>
  <c r="F725" i="6" s="1"/>
  <c r="G401" i="6"/>
  <c r="F721" i="6" s="1"/>
  <c r="G397" i="6"/>
  <c r="F717" i="6" s="1"/>
  <c r="G393" i="6"/>
  <c r="F713" i="6" s="1"/>
  <c r="G389" i="6"/>
  <c r="F709" i="6" s="1"/>
  <c r="G385" i="6"/>
  <c r="F705" i="6" s="1"/>
  <c r="G381" i="6"/>
  <c r="F701" i="6" s="1"/>
  <c r="G377" i="6"/>
  <c r="F697" i="6" s="1"/>
  <c r="G373" i="6"/>
  <c r="F693" i="6" s="1"/>
  <c r="G369" i="6"/>
  <c r="F689" i="6" s="1"/>
  <c r="G365" i="6"/>
  <c r="F685" i="6" s="1"/>
  <c r="G361" i="6"/>
  <c r="F681" i="6" s="1"/>
  <c r="G456" i="6"/>
  <c r="F776" i="6" s="1"/>
  <c r="G450" i="6"/>
  <c r="F770" i="6" s="1"/>
  <c r="G446" i="6"/>
  <c r="F766" i="6" s="1"/>
  <c r="G442" i="6"/>
  <c r="F762" i="6" s="1"/>
  <c r="G438" i="6"/>
  <c r="F758" i="6" s="1"/>
  <c r="G434" i="6"/>
  <c r="F754" i="6" s="1"/>
  <c r="G430" i="6"/>
  <c r="F750" i="6" s="1"/>
  <c r="G426" i="6"/>
  <c r="F746" i="6" s="1"/>
  <c r="G422" i="6"/>
  <c r="F742" i="6" s="1"/>
  <c r="G418" i="6"/>
  <c r="F738" i="6" s="1"/>
  <c r="G414" i="6"/>
  <c r="F734" i="6" s="1"/>
  <c r="G410" i="6"/>
  <c r="F730" i="6" s="1"/>
  <c r="G406" i="6"/>
  <c r="F726" i="6" s="1"/>
  <c r="G402" i="6"/>
  <c r="F722" i="6" s="1"/>
  <c r="G398" i="6"/>
  <c r="F718" i="6" s="1"/>
  <c r="G394" i="6"/>
  <c r="F714" i="6" s="1"/>
  <c r="G390" i="6"/>
  <c r="F710" i="6" s="1"/>
  <c r="G386" i="6"/>
  <c r="F706" i="6" s="1"/>
  <c r="G382" i="6"/>
  <c r="F702" i="6" s="1"/>
  <c r="G378" i="6"/>
  <c r="F698" i="6" s="1"/>
  <c r="G374" i="6"/>
  <c r="F694" i="6" s="1"/>
  <c r="G370" i="6"/>
  <c r="F690" i="6" s="1"/>
  <c r="G366" i="6"/>
  <c r="F686" i="6" s="1"/>
  <c r="G460" i="6"/>
  <c r="F780" i="6" s="1"/>
  <c r="G451" i="6"/>
  <c r="F771" i="6" s="1"/>
  <c r="G447" i="6"/>
  <c r="F767" i="6" s="1"/>
  <c r="G443" i="6"/>
  <c r="F763" i="6" s="1"/>
  <c r="G439" i="6"/>
  <c r="F759" i="6" s="1"/>
  <c r="G435" i="6"/>
  <c r="F755" i="6" s="1"/>
  <c r="G431" i="6"/>
  <c r="F751" i="6" s="1"/>
  <c r="G427" i="6"/>
  <c r="F747" i="6" s="1"/>
  <c r="G423" i="6"/>
  <c r="F743" i="6" s="1"/>
  <c r="G419" i="6"/>
  <c r="F739" i="6" s="1"/>
  <c r="G415" i="6"/>
  <c r="F735" i="6" s="1"/>
  <c r="G411" i="6"/>
  <c r="F731" i="6" s="1"/>
  <c r="G407" i="6"/>
  <c r="F727" i="6" s="1"/>
  <c r="G403" i="6"/>
  <c r="F723" i="6" s="1"/>
  <c r="G399" i="6"/>
  <c r="F719" i="6" s="1"/>
  <c r="G395" i="6"/>
  <c r="F715" i="6" s="1"/>
  <c r="G391" i="6"/>
  <c r="F711" i="6" s="1"/>
  <c r="G387" i="6"/>
  <c r="F707" i="6" s="1"/>
  <c r="G383" i="6"/>
  <c r="F703" i="6" s="1"/>
  <c r="G379" i="6"/>
  <c r="F699" i="6" s="1"/>
  <c r="G375" i="6"/>
  <c r="F695" i="6" s="1"/>
  <c r="G371" i="6"/>
  <c r="F691" i="6" s="1"/>
  <c r="G367" i="6"/>
  <c r="F687" i="6" s="1"/>
  <c r="G363" i="6"/>
  <c r="F683" i="6" s="1"/>
  <c r="G359" i="6"/>
  <c r="F679" i="6" s="1"/>
  <c r="G355" i="6"/>
  <c r="F675" i="6" s="1"/>
  <c r="G448" i="6"/>
  <c r="F768" i="6" s="1"/>
  <c r="G444" i="6"/>
  <c r="F764" i="6" s="1"/>
  <c r="G440" i="6"/>
  <c r="F760" i="6" s="1"/>
  <c r="G436" i="6"/>
  <c r="F756" i="6" s="1"/>
  <c r="G432" i="6"/>
  <c r="F752" i="6" s="1"/>
  <c r="G428" i="6"/>
  <c r="F748" i="6" s="1"/>
  <c r="G424" i="6"/>
  <c r="F744" i="6" s="1"/>
  <c r="G420" i="6"/>
  <c r="F740" i="6" s="1"/>
  <c r="G416" i="6"/>
  <c r="F736" i="6" s="1"/>
  <c r="G412" i="6"/>
  <c r="F732" i="6" s="1"/>
  <c r="G408" i="6"/>
  <c r="F728" i="6" s="1"/>
  <c r="G404" i="6"/>
  <c r="F724" i="6" s="1"/>
  <c r="G400" i="6"/>
  <c r="F720" i="6" s="1"/>
  <c r="G396" i="6"/>
  <c r="F716" i="6" s="1"/>
  <c r="G392" i="6"/>
  <c r="F712" i="6" s="1"/>
  <c r="G388" i="6"/>
  <c r="F708" i="6" s="1"/>
  <c r="G384" i="6"/>
  <c r="F704" i="6" s="1"/>
  <c r="G380" i="6"/>
  <c r="F700" i="6" s="1"/>
  <c r="G376" i="6"/>
  <c r="F696" i="6" s="1"/>
  <c r="G372" i="6"/>
  <c r="F692" i="6" s="1"/>
  <c r="G368" i="6"/>
  <c r="F688" i="6" s="1"/>
  <c r="G364" i="6"/>
  <c r="F684" i="6" s="1"/>
  <c r="G360" i="6"/>
  <c r="F680" i="6" s="1"/>
  <c r="G356" i="6"/>
  <c r="F676" i="6" s="1"/>
  <c r="G358" i="6"/>
  <c r="F678" i="6" s="1"/>
  <c r="G352" i="6"/>
  <c r="F672" i="6" s="1"/>
  <c r="G348" i="6"/>
  <c r="F668" i="6" s="1"/>
  <c r="G344" i="6"/>
  <c r="F664" i="6" s="1"/>
  <c r="G340" i="6"/>
  <c r="F660" i="6" s="1"/>
  <c r="G336" i="6"/>
  <c r="F656" i="6" s="1"/>
  <c r="G332" i="6"/>
  <c r="F652" i="6" s="1"/>
  <c r="G328" i="6"/>
  <c r="F648" i="6" s="1"/>
  <c r="G324" i="6"/>
  <c r="F644" i="6" s="1"/>
  <c r="G357" i="6"/>
  <c r="F677" i="6" s="1"/>
  <c r="G353" i="6"/>
  <c r="F673" i="6" s="1"/>
  <c r="G349" i="6"/>
  <c r="F669" i="6" s="1"/>
  <c r="G345" i="6"/>
  <c r="F665" i="6" s="1"/>
  <c r="G341" i="6"/>
  <c r="F661" i="6" s="1"/>
  <c r="G337" i="6"/>
  <c r="F657" i="6" s="1"/>
  <c r="G333" i="6"/>
  <c r="F653" i="6" s="1"/>
  <c r="G329" i="6"/>
  <c r="F649" i="6" s="1"/>
  <c r="G325" i="6"/>
  <c r="F645" i="6" s="1"/>
  <c r="G354" i="6"/>
  <c r="F674" i="6" s="1"/>
  <c r="G350" i="6"/>
  <c r="F670" i="6" s="1"/>
  <c r="G346" i="6"/>
  <c r="F666" i="6" s="1"/>
  <c r="G342" i="6"/>
  <c r="F662" i="6" s="1"/>
  <c r="G338" i="6"/>
  <c r="F658" i="6" s="1"/>
  <c r="G334" i="6"/>
  <c r="F654" i="6" s="1"/>
  <c r="G330" i="6"/>
  <c r="F650" i="6" s="1"/>
  <c r="G326" i="6"/>
  <c r="F646" i="6" s="1"/>
  <c r="G362" i="6"/>
  <c r="F682" i="6" s="1"/>
  <c r="G351" i="6"/>
  <c r="F671" i="6" s="1"/>
  <c r="G347" i="6"/>
  <c r="F667" i="6" s="1"/>
  <c r="G343" i="6"/>
  <c r="F663" i="6" s="1"/>
  <c r="G339" i="6"/>
  <c r="F659" i="6" s="1"/>
  <c r="G335" i="6"/>
  <c r="F655" i="6" s="1"/>
  <c r="G331" i="6"/>
  <c r="F651" i="6" s="1"/>
  <c r="G327" i="6"/>
  <c r="F647" i="6" s="1"/>
  <c r="G323" i="6"/>
  <c r="W599" i="6"/>
  <c r="V919" i="6" s="1"/>
  <c r="W595" i="6"/>
  <c r="V915" i="6" s="1"/>
  <c r="W591" i="6"/>
  <c r="V911" i="6" s="1"/>
  <c r="W587" i="6"/>
  <c r="V907" i="6" s="1"/>
  <c r="W583" i="6"/>
  <c r="V903" i="6" s="1"/>
  <c r="W579" i="6"/>
  <c r="V899" i="6" s="1"/>
  <c r="W575" i="6"/>
  <c r="V895" i="6" s="1"/>
  <c r="W571" i="6"/>
  <c r="V891" i="6" s="1"/>
  <c r="W567" i="6"/>
  <c r="V887" i="6" s="1"/>
  <c r="W563" i="6"/>
  <c r="V883" i="6" s="1"/>
  <c r="W559" i="6"/>
  <c r="V879" i="6" s="1"/>
  <c r="W555" i="6"/>
  <c r="V875" i="6" s="1"/>
  <c r="W600" i="6"/>
  <c r="V920" i="6" s="1"/>
  <c r="W596" i="6"/>
  <c r="V916" i="6" s="1"/>
  <c r="W592" i="6"/>
  <c r="V912" i="6" s="1"/>
  <c r="W588" i="6"/>
  <c r="V908" i="6" s="1"/>
  <c r="W584" i="6"/>
  <c r="V904" i="6" s="1"/>
  <c r="W580" i="6"/>
  <c r="V900" i="6" s="1"/>
  <c r="W576" i="6"/>
  <c r="V896" i="6" s="1"/>
  <c r="W572" i="6"/>
  <c r="V892" i="6" s="1"/>
  <c r="W568" i="6"/>
  <c r="V888" i="6" s="1"/>
  <c r="W564" i="6"/>
  <c r="V884" i="6" s="1"/>
  <c r="W560" i="6"/>
  <c r="V880" i="6" s="1"/>
  <c r="W601" i="6"/>
  <c r="V921" i="6" s="1"/>
  <c r="W597" i="6"/>
  <c r="V917" i="6" s="1"/>
  <c r="W593" i="6"/>
  <c r="V913" i="6" s="1"/>
  <c r="W589" i="6"/>
  <c r="V909" i="6" s="1"/>
  <c r="W585" i="6"/>
  <c r="V905" i="6" s="1"/>
  <c r="W581" i="6"/>
  <c r="V901" i="6" s="1"/>
  <c r="W577" i="6"/>
  <c r="V897" i="6" s="1"/>
  <c r="W573" i="6"/>
  <c r="V893" i="6" s="1"/>
  <c r="W569" i="6"/>
  <c r="V889" i="6" s="1"/>
  <c r="W565" i="6"/>
  <c r="V885" i="6" s="1"/>
  <c r="W561" i="6"/>
  <c r="V881" i="6" s="1"/>
  <c r="W557" i="6"/>
  <c r="V877" i="6" s="1"/>
  <c r="W553" i="6"/>
  <c r="V873" i="6" s="1"/>
  <c r="W602" i="6"/>
  <c r="V922" i="6" s="1"/>
  <c r="W598" i="6"/>
  <c r="V918" i="6" s="1"/>
  <c r="W594" i="6"/>
  <c r="V914" i="6" s="1"/>
  <c r="W590" i="6"/>
  <c r="V910" i="6" s="1"/>
  <c r="W586" i="6"/>
  <c r="V906" i="6" s="1"/>
  <c r="W582" i="6"/>
  <c r="V902" i="6" s="1"/>
  <c r="W578" i="6"/>
  <c r="V898" i="6" s="1"/>
  <c r="W574" i="6"/>
  <c r="V894" i="6" s="1"/>
  <c r="W570" i="6"/>
  <c r="V890" i="6" s="1"/>
  <c r="W566" i="6"/>
  <c r="V886" i="6" s="1"/>
  <c r="W562" i="6"/>
  <c r="V882" i="6" s="1"/>
  <c r="W558" i="6"/>
  <c r="V878" i="6" s="1"/>
  <c r="W554" i="6"/>
  <c r="V874" i="6" s="1"/>
  <c r="W550" i="6"/>
  <c r="V870" i="6" s="1"/>
  <c r="W548" i="6"/>
  <c r="V868" i="6" s="1"/>
  <c r="W544" i="6"/>
  <c r="V864" i="6" s="1"/>
  <c r="W540" i="6"/>
  <c r="V860" i="6" s="1"/>
  <c r="W536" i="6"/>
  <c r="V856" i="6" s="1"/>
  <c r="W532" i="6"/>
  <c r="V852" i="6" s="1"/>
  <c r="W528" i="6"/>
  <c r="V848" i="6" s="1"/>
  <c r="W524" i="6"/>
  <c r="V844" i="6" s="1"/>
  <c r="W520" i="6"/>
  <c r="V840" i="6" s="1"/>
  <c r="W516" i="6"/>
  <c r="V836" i="6" s="1"/>
  <c r="W512" i="6"/>
  <c r="V832" i="6" s="1"/>
  <c r="W508" i="6"/>
  <c r="V828" i="6" s="1"/>
  <c r="W504" i="6"/>
  <c r="V824" i="6" s="1"/>
  <c r="W500" i="6"/>
  <c r="V820" i="6" s="1"/>
  <c r="W496" i="6"/>
  <c r="V816" i="6" s="1"/>
  <c r="W492" i="6"/>
  <c r="V812" i="6" s="1"/>
  <c r="W488" i="6"/>
  <c r="V808" i="6" s="1"/>
  <c r="W484" i="6"/>
  <c r="V804" i="6" s="1"/>
  <c r="W480" i="6"/>
  <c r="V800" i="6" s="1"/>
  <c r="W476" i="6"/>
  <c r="V796" i="6" s="1"/>
  <c r="W472" i="6"/>
  <c r="V792" i="6" s="1"/>
  <c r="W468" i="6"/>
  <c r="V788" i="6" s="1"/>
  <c r="W464" i="6"/>
  <c r="V784" i="6" s="1"/>
  <c r="W549" i="6"/>
  <c r="V869" i="6" s="1"/>
  <c r="W545" i="6"/>
  <c r="V865" i="6" s="1"/>
  <c r="W541" i="6"/>
  <c r="V861" i="6" s="1"/>
  <c r="W537" i="6"/>
  <c r="V857" i="6" s="1"/>
  <c r="W533" i="6"/>
  <c r="V853" i="6" s="1"/>
  <c r="W529" i="6"/>
  <c r="V849" i="6" s="1"/>
  <c r="W525" i="6"/>
  <c r="V845" i="6" s="1"/>
  <c r="W521" i="6"/>
  <c r="V841" i="6" s="1"/>
  <c r="W517" i="6"/>
  <c r="V837" i="6" s="1"/>
  <c r="W513" i="6"/>
  <c r="V833" i="6" s="1"/>
  <c r="W509" i="6"/>
  <c r="V829" i="6" s="1"/>
  <c r="W505" i="6"/>
  <c r="V825" i="6" s="1"/>
  <c r="W501" i="6"/>
  <c r="V821" i="6" s="1"/>
  <c r="W497" i="6"/>
  <c r="V817" i="6" s="1"/>
  <c r="W493" i="6"/>
  <c r="V813" i="6" s="1"/>
  <c r="W489" i="6"/>
  <c r="V809" i="6" s="1"/>
  <c r="W485" i="6"/>
  <c r="V805" i="6" s="1"/>
  <c r="W481" i="6"/>
  <c r="V801" i="6" s="1"/>
  <c r="W477" i="6"/>
  <c r="V797" i="6" s="1"/>
  <c r="W473" i="6"/>
  <c r="V793" i="6" s="1"/>
  <c r="W469" i="6"/>
  <c r="V789" i="6" s="1"/>
  <c r="W465" i="6"/>
  <c r="V785" i="6" s="1"/>
  <c r="W461" i="6"/>
  <c r="V781" i="6" s="1"/>
  <c r="W457" i="6"/>
  <c r="V777" i="6" s="1"/>
  <c r="W552" i="6"/>
  <c r="V872" i="6" s="1"/>
  <c r="W551" i="6"/>
  <c r="V871" i="6" s="1"/>
  <c r="W546" i="6"/>
  <c r="V866" i="6" s="1"/>
  <c r="W542" i="6"/>
  <c r="V862" i="6" s="1"/>
  <c r="W538" i="6"/>
  <c r="V858" i="6" s="1"/>
  <c r="W534" i="6"/>
  <c r="V854" i="6" s="1"/>
  <c r="W530" i="6"/>
  <c r="V850" i="6" s="1"/>
  <c r="W526" i="6"/>
  <c r="V846" i="6" s="1"/>
  <c r="W522" i="6"/>
  <c r="V842" i="6" s="1"/>
  <c r="W518" i="6"/>
  <c r="V838" i="6" s="1"/>
  <c r="W514" i="6"/>
  <c r="V834" i="6" s="1"/>
  <c r="W510" i="6"/>
  <c r="V830" i="6" s="1"/>
  <c r="W506" i="6"/>
  <c r="V826" i="6" s="1"/>
  <c r="W502" i="6"/>
  <c r="V822" i="6" s="1"/>
  <c r="W498" i="6"/>
  <c r="V818" i="6" s="1"/>
  <c r="W494" i="6"/>
  <c r="V814" i="6" s="1"/>
  <c r="W490" i="6"/>
  <c r="V810" i="6" s="1"/>
  <c r="W486" i="6"/>
  <c r="V806" i="6" s="1"/>
  <c r="W482" i="6"/>
  <c r="V802" i="6" s="1"/>
  <c r="W478" i="6"/>
  <c r="V798" i="6" s="1"/>
  <c r="W474" i="6"/>
  <c r="V794" i="6" s="1"/>
  <c r="W470" i="6"/>
  <c r="V790" i="6" s="1"/>
  <c r="W466" i="6"/>
  <c r="V786" i="6" s="1"/>
  <c r="W462" i="6"/>
  <c r="V782" i="6" s="1"/>
  <c r="W458" i="6"/>
  <c r="V778" i="6" s="1"/>
  <c r="W454" i="6"/>
  <c r="V774" i="6" s="1"/>
  <c r="W556" i="6"/>
  <c r="V876" i="6" s="1"/>
  <c r="W547" i="6"/>
  <c r="V867" i="6" s="1"/>
  <c r="W543" i="6"/>
  <c r="V863" i="6" s="1"/>
  <c r="W539" i="6"/>
  <c r="V859" i="6" s="1"/>
  <c r="W535" i="6"/>
  <c r="V855" i="6" s="1"/>
  <c r="W531" i="6"/>
  <c r="V851" i="6" s="1"/>
  <c r="W527" i="6"/>
  <c r="V847" i="6" s="1"/>
  <c r="W523" i="6"/>
  <c r="V843" i="6" s="1"/>
  <c r="W519" i="6"/>
  <c r="V839" i="6" s="1"/>
  <c r="W515" i="6"/>
  <c r="V835" i="6" s="1"/>
  <c r="W511" i="6"/>
  <c r="V831" i="6" s="1"/>
  <c r="W507" i="6"/>
  <c r="V827" i="6" s="1"/>
  <c r="W503" i="6"/>
  <c r="V823" i="6" s="1"/>
  <c r="W499" i="6"/>
  <c r="V819" i="6" s="1"/>
  <c r="W495" i="6"/>
  <c r="V815" i="6" s="1"/>
  <c r="W491" i="6"/>
  <c r="V811" i="6" s="1"/>
  <c r="W487" i="6"/>
  <c r="V807" i="6" s="1"/>
  <c r="W483" i="6"/>
  <c r="V803" i="6" s="1"/>
  <c r="W479" i="6"/>
  <c r="V799" i="6" s="1"/>
  <c r="W475" i="6"/>
  <c r="V795" i="6" s="1"/>
  <c r="W471" i="6"/>
  <c r="V791" i="6" s="1"/>
  <c r="W467" i="6"/>
  <c r="V787" i="6" s="1"/>
  <c r="W463" i="6"/>
  <c r="V783" i="6" s="1"/>
  <c r="W459" i="6"/>
  <c r="V779" i="6" s="1"/>
  <c r="W455" i="6"/>
  <c r="V775" i="6" s="1"/>
  <c r="W453" i="6"/>
  <c r="V773" i="6" s="1"/>
  <c r="W452" i="6"/>
  <c r="V772" i="6" s="1"/>
  <c r="W449" i="6"/>
  <c r="V769" i="6" s="1"/>
  <c r="W445" i="6"/>
  <c r="V765" i="6" s="1"/>
  <c r="W441" i="6"/>
  <c r="V761" i="6" s="1"/>
  <c r="W437" i="6"/>
  <c r="V757" i="6" s="1"/>
  <c r="W433" i="6"/>
  <c r="V753" i="6" s="1"/>
  <c r="W429" i="6"/>
  <c r="V749" i="6" s="1"/>
  <c r="W425" i="6"/>
  <c r="V745" i="6" s="1"/>
  <c r="W421" i="6"/>
  <c r="V741" i="6" s="1"/>
  <c r="W417" i="6"/>
  <c r="V737" i="6" s="1"/>
  <c r="W413" i="6"/>
  <c r="V733" i="6" s="1"/>
  <c r="W409" i="6"/>
  <c r="V729" i="6" s="1"/>
  <c r="W405" i="6"/>
  <c r="V725" i="6" s="1"/>
  <c r="W401" i="6"/>
  <c r="V721" i="6" s="1"/>
  <c r="W397" i="6"/>
  <c r="V717" i="6" s="1"/>
  <c r="W393" i="6"/>
  <c r="V713" i="6" s="1"/>
  <c r="W389" i="6"/>
  <c r="V709" i="6" s="1"/>
  <c r="W385" i="6"/>
  <c r="V705" i="6" s="1"/>
  <c r="W381" i="6"/>
  <c r="V701" i="6" s="1"/>
  <c r="W377" i="6"/>
  <c r="V697" i="6" s="1"/>
  <c r="W373" i="6"/>
  <c r="V693" i="6" s="1"/>
  <c r="W369" i="6"/>
  <c r="V689" i="6" s="1"/>
  <c r="W365" i="6"/>
  <c r="V685" i="6" s="1"/>
  <c r="W361" i="6"/>
  <c r="V681" i="6" s="1"/>
  <c r="W456" i="6"/>
  <c r="V776" i="6" s="1"/>
  <c r="W450" i="6"/>
  <c r="V770" i="6" s="1"/>
  <c r="W446" i="6"/>
  <c r="V766" i="6" s="1"/>
  <c r="W442" i="6"/>
  <c r="V762" i="6" s="1"/>
  <c r="W438" i="6"/>
  <c r="V758" i="6" s="1"/>
  <c r="W434" i="6"/>
  <c r="V754" i="6" s="1"/>
  <c r="W430" i="6"/>
  <c r="V750" i="6" s="1"/>
  <c r="W426" i="6"/>
  <c r="V746" i="6" s="1"/>
  <c r="W422" i="6"/>
  <c r="V742" i="6" s="1"/>
  <c r="W418" i="6"/>
  <c r="V738" i="6" s="1"/>
  <c r="W414" i="6"/>
  <c r="V734" i="6" s="1"/>
  <c r="W410" i="6"/>
  <c r="V730" i="6" s="1"/>
  <c r="W406" i="6"/>
  <c r="V726" i="6" s="1"/>
  <c r="W402" i="6"/>
  <c r="V722" i="6" s="1"/>
  <c r="W398" i="6"/>
  <c r="V718" i="6" s="1"/>
  <c r="W394" i="6"/>
  <c r="V714" i="6" s="1"/>
  <c r="W390" i="6"/>
  <c r="V710" i="6" s="1"/>
  <c r="W386" i="6"/>
  <c r="V706" i="6" s="1"/>
  <c r="W382" i="6"/>
  <c r="V702" i="6" s="1"/>
  <c r="W378" i="6"/>
  <c r="V698" i="6" s="1"/>
  <c r="W374" i="6"/>
  <c r="V694" i="6" s="1"/>
  <c r="W370" i="6"/>
  <c r="V690" i="6" s="1"/>
  <c r="W366" i="6"/>
  <c r="V686" i="6" s="1"/>
  <c r="W460" i="6"/>
  <c r="V780" i="6" s="1"/>
  <c r="W451" i="6"/>
  <c r="V771" i="6" s="1"/>
  <c r="W447" i="6"/>
  <c r="V767" i="6" s="1"/>
  <c r="W443" i="6"/>
  <c r="V763" i="6" s="1"/>
  <c r="W439" i="6"/>
  <c r="V759" i="6" s="1"/>
  <c r="W435" i="6"/>
  <c r="V755" i="6" s="1"/>
  <c r="W431" i="6"/>
  <c r="V751" i="6" s="1"/>
  <c r="W427" i="6"/>
  <c r="V747" i="6" s="1"/>
  <c r="W423" i="6"/>
  <c r="V743" i="6" s="1"/>
  <c r="W419" i="6"/>
  <c r="V739" i="6" s="1"/>
  <c r="W415" i="6"/>
  <c r="V735" i="6" s="1"/>
  <c r="W411" i="6"/>
  <c r="V731" i="6" s="1"/>
  <c r="W407" i="6"/>
  <c r="V727" i="6" s="1"/>
  <c r="W403" i="6"/>
  <c r="V723" i="6" s="1"/>
  <c r="W399" i="6"/>
  <c r="V719" i="6" s="1"/>
  <c r="W395" i="6"/>
  <c r="V715" i="6" s="1"/>
  <c r="W391" i="6"/>
  <c r="V711" i="6" s="1"/>
  <c r="W387" i="6"/>
  <c r="V707" i="6" s="1"/>
  <c r="W383" i="6"/>
  <c r="V703" i="6" s="1"/>
  <c r="W379" i="6"/>
  <c r="V699" i="6" s="1"/>
  <c r="W375" i="6"/>
  <c r="V695" i="6" s="1"/>
  <c r="W371" i="6"/>
  <c r="V691" i="6" s="1"/>
  <c r="W367" i="6"/>
  <c r="V687" i="6" s="1"/>
  <c r="W363" i="6"/>
  <c r="V683" i="6" s="1"/>
  <c r="W359" i="6"/>
  <c r="V679" i="6" s="1"/>
  <c r="W355" i="6"/>
  <c r="V675" i="6" s="1"/>
  <c r="W448" i="6"/>
  <c r="V768" i="6" s="1"/>
  <c r="W444" i="6"/>
  <c r="V764" i="6" s="1"/>
  <c r="W440" i="6"/>
  <c r="V760" i="6" s="1"/>
  <c r="W436" i="6"/>
  <c r="V756" i="6" s="1"/>
  <c r="W432" i="6"/>
  <c r="V752" i="6" s="1"/>
  <c r="W428" i="6"/>
  <c r="V748" i="6" s="1"/>
  <c r="W424" i="6"/>
  <c r="V744" i="6" s="1"/>
  <c r="W420" i="6"/>
  <c r="V740" i="6" s="1"/>
  <c r="W416" i="6"/>
  <c r="V736" i="6" s="1"/>
  <c r="W412" i="6"/>
  <c r="V732" i="6" s="1"/>
  <c r="W408" i="6"/>
  <c r="V728" i="6" s="1"/>
  <c r="W404" i="6"/>
  <c r="V724" i="6" s="1"/>
  <c r="W400" i="6"/>
  <c r="V720" i="6" s="1"/>
  <c r="W396" i="6"/>
  <c r="V716" i="6" s="1"/>
  <c r="W392" i="6"/>
  <c r="V712" i="6" s="1"/>
  <c r="W388" i="6"/>
  <c r="V708" i="6" s="1"/>
  <c r="W384" i="6"/>
  <c r="V704" i="6" s="1"/>
  <c r="W380" i="6"/>
  <c r="V700" i="6" s="1"/>
  <c r="W376" i="6"/>
  <c r="V696" i="6" s="1"/>
  <c r="W372" i="6"/>
  <c r="V692" i="6" s="1"/>
  <c r="W368" i="6"/>
  <c r="V688" i="6" s="1"/>
  <c r="W364" i="6"/>
  <c r="V684" i="6" s="1"/>
  <c r="W360" i="6"/>
  <c r="V680" i="6" s="1"/>
  <c r="W356" i="6"/>
  <c r="V676" i="6" s="1"/>
  <c r="W358" i="6"/>
  <c r="V678" i="6" s="1"/>
  <c r="W352" i="6"/>
  <c r="V672" i="6" s="1"/>
  <c r="W348" i="6"/>
  <c r="V668" i="6" s="1"/>
  <c r="W344" i="6"/>
  <c r="V664" i="6" s="1"/>
  <c r="W340" i="6"/>
  <c r="V660" i="6" s="1"/>
  <c r="W336" i="6"/>
  <c r="V656" i="6" s="1"/>
  <c r="W332" i="6"/>
  <c r="V652" i="6" s="1"/>
  <c r="W328" i="6"/>
  <c r="V648" i="6" s="1"/>
  <c r="W324" i="6"/>
  <c r="V644" i="6" s="1"/>
  <c r="W357" i="6"/>
  <c r="V677" i="6" s="1"/>
  <c r="W353" i="6"/>
  <c r="V673" i="6" s="1"/>
  <c r="W349" i="6"/>
  <c r="V669" i="6" s="1"/>
  <c r="W345" i="6"/>
  <c r="V665" i="6" s="1"/>
  <c r="W341" i="6"/>
  <c r="V661" i="6" s="1"/>
  <c r="W337" i="6"/>
  <c r="V657" i="6" s="1"/>
  <c r="W333" i="6"/>
  <c r="V653" i="6" s="1"/>
  <c r="W329" i="6"/>
  <c r="V649" i="6" s="1"/>
  <c r="W325" i="6"/>
  <c r="V645" i="6" s="1"/>
  <c r="W354" i="6"/>
  <c r="V674" i="6" s="1"/>
  <c r="W350" i="6"/>
  <c r="V670" i="6" s="1"/>
  <c r="W346" i="6"/>
  <c r="V666" i="6" s="1"/>
  <c r="W342" i="6"/>
  <c r="V662" i="6" s="1"/>
  <c r="W338" i="6"/>
  <c r="V658" i="6" s="1"/>
  <c r="W334" i="6"/>
  <c r="V654" i="6" s="1"/>
  <c r="W330" i="6"/>
  <c r="V650" i="6" s="1"/>
  <c r="W326" i="6"/>
  <c r="V646" i="6" s="1"/>
  <c r="W362" i="6"/>
  <c r="V682" i="6" s="1"/>
  <c r="W351" i="6"/>
  <c r="V671" i="6" s="1"/>
  <c r="W347" i="6"/>
  <c r="V667" i="6" s="1"/>
  <c r="W343" i="6"/>
  <c r="V663" i="6" s="1"/>
  <c r="W339" i="6"/>
  <c r="V659" i="6" s="1"/>
  <c r="W335" i="6"/>
  <c r="V655" i="6" s="1"/>
  <c r="W331" i="6"/>
  <c r="V651" i="6" s="1"/>
  <c r="W327" i="6"/>
  <c r="V647" i="6" s="1"/>
  <c r="W323" i="6"/>
  <c r="D600" i="6"/>
  <c r="C920" i="6" s="1"/>
  <c r="D596" i="6"/>
  <c r="C916" i="6" s="1"/>
  <c r="D592" i="6"/>
  <c r="C912" i="6" s="1"/>
  <c r="D588" i="6"/>
  <c r="C908" i="6" s="1"/>
  <c r="D584" i="6"/>
  <c r="C904" i="6" s="1"/>
  <c r="D580" i="6"/>
  <c r="C900" i="6" s="1"/>
  <c r="D576" i="6"/>
  <c r="C896" i="6" s="1"/>
  <c r="D572" i="6"/>
  <c r="C892" i="6" s="1"/>
  <c r="D568" i="6"/>
  <c r="C888" i="6" s="1"/>
  <c r="D564" i="6"/>
  <c r="C884" i="6" s="1"/>
  <c r="D560" i="6"/>
  <c r="C880" i="6" s="1"/>
  <c r="D556" i="6"/>
  <c r="C876" i="6" s="1"/>
  <c r="D601" i="6"/>
  <c r="C921" i="6" s="1"/>
  <c r="D597" i="6"/>
  <c r="C917" i="6" s="1"/>
  <c r="D593" i="6"/>
  <c r="C913" i="6" s="1"/>
  <c r="D589" i="6"/>
  <c r="C909" i="6" s="1"/>
  <c r="D585" i="6"/>
  <c r="C905" i="6" s="1"/>
  <c r="D581" i="6"/>
  <c r="C901" i="6" s="1"/>
  <c r="D577" i="6"/>
  <c r="C897" i="6" s="1"/>
  <c r="D573" i="6"/>
  <c r="C893" i="6" s="1"/>
  <c r="D569" i="6"/>
  <c r="C889" i="6" s="1"/>
  <c r="D565" i="6"/>
  <c r="C885" i="6" s="1"/>
  <c r="D561" i="6"/>
  <c r="C881" i="6" s="1"/>
  <c r="D602" i="6"/>
  <c r="D598" i="6"/>
  <c r="C918" i="6" s="1"/>
  <c r="D594" i="6"/>
  <c r="C914" i="6" s="1"/>
  <c r="D590" i="6"/>
  <c r="C910" i="6" s="1"/>
  <c r="D586" i="6"/>
  <c r="C906" i="6" s="1"/>
  <c r="D582" i="6"/>
  <c r="C902" i="6" s="1"/>
  <c r="D578" i="6"/>
  <c r="C898" i="6" s="1"/>
  <c r="D574" i="6"/>
  <c r="C894" i="6" s="1"/>
  <c r="D570" i="6"/>
  <c r="C890" i="6" s="1"/>
  <c r="D566" i="6"/>
  <c r="C886" i="6" s="1"/>
  <c r="D562" i="6"/>
  <c r="C882" i="6" s="1"/>
  <c r="D558" i="6"/>
  <c r="C878" i="6" s="1"/>
  <c r="D554" i="6"/>
  <c r="C874" i="6" s="1"/>
  <c r="D599" i="6"/>
  <c r="C919" i="6" s="1"/>
  <c r="D595" i="6"/>
  <c r="C915" i="6" s="1"/>
  <c r="D591" i="6"/>
  <c r="C911" i="6" s="1"/>
  <c r="D587" i="6"/>
  <c r="C907" i="6" s="1"/>
  <c r="D583" i="6"/>
  <c r="C903" i="6" s="1"/>
  <c r="D579" i="6"/>
  <c r="C899" i="6" s="1"/>
  <c r="D575" i="6"/>
  <c r="C895" i="6" s="1"/>
  <c r="D571" i="6"/>
  <c r="C891" i="6" s="1"/>
  <c r="D567" i="6"/>
  <c r="C887" i="6" s="1"/>
  <c r="D563" i="6"/>
  <c r="C883" i="6" s="1"/>
  <c r="D559" i="6"/>
  <c r="C879" i="6" s="1"/>
  <c r="D555" i="6"/>
  <c r="C875" i="6" s="1"/>
  <c r="D551" i="6"/>
  <c r="C871" i="6" s="1"/>
  <c r="D553" i="6"/>
  <c r="C873" i="6" s="1"/>
  <c r="D552" i="6"/>
  <c r="C872" i="6" s="1"/>
  <c r="D549" i="6"/>
  <c r="C869" i="6" s="1"/>
  <c r="D545" i="6"/>
  <c r="C865" i="6" s="1"/>
  <c r="D541" i="6"/>
  <c r="C861" i="6" s="1"/>
  <c r="D537" i="6"/>
  <c r="C857" i="6" s="1"/>
  <c r="D533" i="6"/>
  <c r="C853" i="6" s="1"/>
  <c r="D529" i="6"/>
  <c r="C849" i="6" s="1"/>
  <c r="D525" i="6"/>
  <c r="C845" i="6" s="1"/>
  <c r="D521" i="6"/>
  <c r="C841" i="6" s="1"/>
  <c r="D517" i="6"/>
  <c r="C837" i="6" s="1"/>
  <c r="D513" i="6"/>
  <c r="C833" i="6" s="1"/>
  <c r="D509" i="6"/>
  <c r="C829" i="6" s="1"/>
  <c r="D505" i="6"/>
  <c r="C825" i="6" s="1"/>
  <c r="D501" i="6"/>
  <c r="C821" i="6" s="1"/>
  <c r="D497" i="6"/>
  <c r="C817" i="6" s="1"/>
  <c r="D493" i="6"/>
  <c r="C813" i="6" s="1"/>
  <c r="D489" i="6"/>
  <c r="C809" i="6" s="1"/>
  <c r="D485" i="6"/>
  <c r="C805" i="6" s="1"/>
  <c r="D481" i="6"/>
  <c r="C801" i="6" s="1"/>
  <c r="D477" i="6"/>
  <c r="C797" i="6" s="1"/>
  <c r="D473" i="6"/>
  <c r="C793" i="6" s="1"/>
  <c r="D469" i="6"/>
  <c r="C789" i="6" s="1"/>
  <c r="D465" i="6"/>
  <c r="C785" i="6" s="1"/>
  <c r="D557" i="6"/>
  <c r="C877" i="6" s="1"/>
  <c r="D550" i="6"/>
  <c r="C870" i="6" s="1"/>
  <c r="D546" i="6"/>
  <c r="C866" i="6" s="1"/>
  <c r="D542" i="6"/>
  <c r="C862" i="6" s="1"/>
  <c r="D538" i="6"/>
  <c r="C858" i="6" s="1"/>
  <c r="D534" i="6"/>
  <c r="C854" i="6" s="1"/>
  <c r="D530" i="6"/>
  <c r="C850" i="6" s="1"/>
  <c r="D526" i="6"/>
  <c r="C846" i="6" s="1"/>
  <c r="D522" i="6"/>
  <c r="C842" i="6" s="1"/>
  <c r="D518" i="6"/>
  <c r="C838" i="6" s="1"/>
  <c r="D514" i="6"/>
  <c r="C834" i="6" s="1"/>
  <c r="D510" i="6"/>
  <c r="C830" i="6" s="1"/>
  <c r="D506" i="6"/>
  <c r="C826" i="6" s="1"/>
  <c r="D502" i="6"/>
  <c r="C822" i="6" s="1"/>
  <c r="D498" i="6"/>
  <c r="C818" i="6" s="1"/>
  <c r="D494" i="6"/>
  <c r="C814" i="6" s="1"/>
  <c r="D490" i="6"/>
  <c r="C810" i="6" s="1"/>
  <c r="D486" i="6"/>
  <c r="C806" i="6" s="1"/>
  <c r="D482" i="6"/>
  <c r="C802" i="6" s="1"/>
  <c r="D478" i="6"/>
  <c r="C798" i="6" s="1"/>
  <c r="D474" i="6"/>
  <c r="C794" i="6" s="1"/>
  <c r="D470" i="6"/>
  <c r="C790" i="6" s="1"/>
  <c r="D466" i="6"/>
  <c r="C786" i="6" s="1"/>
  <c r="D462" i="6"/>
  <c r="C782" i="6" s="1"/>
  <c r="D458" i="6"/>
  <c r="C778" i="6" s="1"/>
  <c r="D454" i="6"/>
  <c r="C774" i="6" s="1"/>
  <c r="D547" i="6"/>
  <c r="C867" i="6" s="1"/>
  <c r="D543" i="6"/>
  <c r="C863" i="6" s="1"/>
  <c r="D539" i="6"/>
  <c r="C859" i="6" s="1"/>
  <c r="D535" i="6"/>
  <c r="C855" i="6" s="1"/>
  <c r="D531" i="6"/>
  <c r="C851" i="6" s="1"/>
  <c r="D527" i="6"/>
  <c r="C847" i="6" s="1"/>
  <c r="D523" i="6"/>
  <c r="C843" i="6" s="1"/>
  <c r="D519" i="6"/>
  <c r="C839" i="6" s="1"/>
  <c r="D515" i="6"/>
  <c r="C835" i="6" s="1"/>
  <c r="D511" i="6"/>
  <c r="C831" i="6" s="1"/>
  <c r="D507" i="6"/>
  <c r="C827" i="6" s="1"/>
  <c r="D503" i="6"/>
  <c r="C823" i="6" s="1"/>
  <c r="D499" i="6"/>
  <c r="C819" i="6" s="1"/>
  <c r="D495" i="6"/>
  <c r="C815" i="6" s="1"/>
  <c r="D491" i="6"/>
  <c r="C811" i="6" s="1"/>
  <c r="D487" i="6"/>
  <c r="C807" i="6" s="1"/>
  <c r="D483" i="6"/>
  <c r="C803" i="6" s="1"/>
  <c r="D479" i="6"/>
  <c r="C799" i="6" s="1"/>
  <c r="D475" i="6"/>
  <c r="C795" i="6" s="1"/>
  <c r="D471" i="6"/>
  <c r="C791" i="6" s="1"/>
  <c r="D467" i="6"/>
  <c r="C787" i="6" s="1"/>
  <c r="D463" i="6"/>
  <c r="C783" i="6" s="1"/>
  <c r="D459" i="6"/>
  <c r="C779" i="6" s="1"/>
  <c r="D455" i="6"/>
  <c r="C775" i="6" s="1"/>
  <c r="D548" i="6"/>
  <c r="C868" i="6" s="1"/>
  <c r="D544" i="6"/>
  <c r="C864" i="6" s="1"/>
  <c r="D540" i="6"/>
  <c r="C860" i="6" s="1"/>
  <c r="D536" i="6"/>
  <c r="C856" i="6" s="1"/>
  <c r="D532" i="6"/>
  <c r="C852" i="6" s="1"/>
  <c r="D528" i="6"/>
  <c r="C848" i="6" s="1"/>
  <c r="D524" i="6"/>
  <c r="C844" i="6" s="1"/>
  <c r="D520" i="6"/>
  <c r="C840" i="6" s="1"/>
  <c r="D516" i="6"/>
  <c r="C836" i="6" s="1"/>
  <c r="D512" i="6"/>
  <c r="C832" i="6" s="1"/>
  <c r="D508" i="6"/>
  <c r="C828" i="6" s="1"/>
  <c r="D504" i="6"/>
  <c r="C824" i="6" s="1"/>
  <c r="D500" i="6"/>
  <c r="C820" i="6" s="1"/>
  <c r="D496" i="6"/>
  <c r="C816" i="6" s="1"/>
  <c r="D492" i="6"/>
  <c r="C812" i="6" s="1"/>
  <c r="D488" i="6"/>
  <c r="C808" i="6" s="1"/>
  <c r="D484" i="6"/>
  <c r="C804" i="6" s="1"/>
  <c r="D480" i="6"/>
  <c r="C800" i="6" s="1"/>
  <c r="D476" i="6"/>
  <c r="C796" i="6" s="1"/>
  <c r="D472" i="6"/>
  <c r="C792" i="6" s="1"/>
  <c r="D468" i="6"/>
  <c r="C788" i="6" s="1"/>
  <c r="D464" i="6"/>
  <c r="C784" i="6" s="1"/>
  <c r="D460" i="6"/>
  <c r="C780" i="6" s="1"/>
  <c r="D456" i="6"/>
  <c r="C776" i="6" s="1"/>
  <c r="D452" i="6"/>
  <c r="C772" i="6" s="1"/>
  <c r="D461" i="6"/>
  <c r="C781" i="6" s="1"/>
  <c r="D450" i="6"/>
  <c r="C770" i="6" s="1"/>
  <c r="D446" i="6"/>
  <c r="C766" i="6" s="1"/>
  <c r="D442" i="6"/>
  <c r="C762" i="6" s="1"/>
  <c r="D438" i="6"/>
  <c r="C758" i="6" s="1"/>
  <c r="D434" i="6"/>
  <c r="C754" i="6" s="1"/>
  <c r="D430" i="6"/>
  <c r="C750" i="6" s="1"/>
  <c r="D426" i="6"/>
  <c r="C746" i="6" s="1"/>
  <c r="D422" i="6"/>
  <c r="C742" i="6" s="1"/>
  <c r="D418" i="6"/>
  <c r="C738" i="6" s="1"/>
  <c r="D414" i="6"/>
  <c r="C734" i="6" s="1"/>
  <c r="D410" i="6"/>
  <c r="C730" i="6" s="1"/>
  <c r="D406" i="6"/>
  <c r="C726" i="6" s="1"/>
  <c r="D402" i="6"/>
  <c r="C722" i="6" s="1"/>
  <c r="D398" i="6"/>
  <c r="C718" i="6" s="1"/>
  <c r="D394" i="6"/>
  <c r="C714" i="6" s="1"/>
  <c r="D390" i="6"/>
  <c r="C710" i="6" s="1"/>
  <c r="D386" i="6"/>
  <c r="C706" i="6" s="1"/>
  <c r="D382" i="6"/>
  <c r="C702" i="6" s="1"/>
  <c r="D378" i="6"/>
  <c r="C698" i="6" s="1"/>
  <c r="D374" i="6"/>
  <c r="C694" i="6" s="1"/>
  <c r="D370" i="6"/>
  <c r="C690" i="6" s="1"/>
  <c r="D366" i="6"/>
  <c r="C686" i="6" s="1"/>
  <c r="D362" i="6"/>
  <c r="C682" i="6" s="1"/>
  <c r="D451" i="6"/>
  <c r="C771" i="6" s="1"/>
  <c r="D447" i="6"/>
  <c r="C767" i="6" s="1"/>
  <c r="D443" i="6"/>
  <c r="C763" i="6" s="1"/>
  <c r="D439" i="6"/>
  <c r="C759" i="6" s="1"/>
  <c r="D435" i="6"/>
  <c r="C755" i="6" s="1"/>
  <c r="D431" i="6"/>
  <c r="C751" i="6" s="1"/>
  <c r="D427" i="6"/>
  <c r="C747" i="6" s="1"/>
  <c r="D423" i="6"/>
  <c r="C743" i="6" s="1"/>
  <c r="D419" i="6"/>
  <c r="C739" i="6" s="1"/>
  <c r="D415" i="6"/>
  <c r="C735" i="6" s="1"/>
  <c r="D411" i="6"/>
  <c r="C731" i="6" s="1"/>
  <c r="D407" i="6"/>
  <c r="C727" i="6" s="1"/>
  <c r="D403" i="6"/>
  <c r="C723" i="6" s="1"/>
  <c r="D399" i="6"/>
  <c r="C719" i="6" s="1"/>
  <c r="D395" i="6"/>
  <c r="C715" i="6" s="1"/>
  <c r="D391" i="6"/>
  <c r="C711" i="6" s="1"/>
  <c r="D387" i="6"/>
  <c r="C707" i="6" s="1"/>
  <c r="D383" i="6"/>
  <c r="C703" i="6" s="1"/>
  <c r="D379" i="6"/>
  <c r="C699" i="6" s="1"/>
  <c r="D375" i="6"/>
  <c r="C695" i="6" s="1"/>
  <c r="D371" i="6"/>
  <c r="C691" i="6" s="1"/>
  <c r="D367" i="6"/>
  <c r="C687" i="6" s="1"/>
  <c r="D363" i="6"/>
  <c r="C683" i="6" s="1"/>
  <c r="D453" i="6"/>
  <c r="C773" i="6" s="1"/>
  <c r="D448" i="6"/>
  <c r="C768" i="6" s="1"/>
  <c r="D444" i="6"/>
  <c r="C764" i="6" s="1"/>
  <c r="D440" i="6"/>
  <c r="C760" i="6" s="1"/>
  <c r="D436" i="6"/>
  <c r="C756" i="6" s="1"/>
  <c r="D432" i="6"/>
  <c r="C752" i="6" s="1"/>
  <c r="D428" i="6"/>
  <c r="C748" i="6" s="1"/>
  <c r="D424" i="6"/>
  <c r="C744" i="6" s="1"/>
  <c r="D420" i="6"/>
  <c r="C740" i="6" s="1"/>
  <c r="D416" i="6"/>
  <c r="C736" i="6" s="1"/>
  <c r="D412" i="6"/>
  <c r="C732" i="6" s="1"/>
  <c r="D408" i="6"/>
  <c r="C728" i="6" s="1"/>
  <c r="D404" i="6"/>
  <c r="C724" i="6" s="1"/>
  <c r="D400" i="6"/>
  <c r="C720" i="6" s="1"/>
  <c r="D396" i="6"/>
  <c r="C716" i="6" s="1"/>
  <c r="D392" i="6"/>
  <c r="C712" i="6" s="1"/>
  <c r="D388" i="6"/>
  <c r="C708" i="6" s="1"/>
  <c r="D384" i="6"/>
  <c r="C704" i="6" s="1"/>
  <c r="D380" i="6"/>
  <c r="C700" i="6" s="1"/>
  <c r="D376" i="6"/>
  <c r="C696" i="6" s="1"/>
  <c r="D372" i="6"/>
  <c r="C692" i="6" s="1"/>
  <c r="D368" i="6"/>
  <c r="C688" i="6" s="1"/>
  <c r="D364" i="6"/>
  <c r="C684" i="6" s="1"/>
  <c r="D360" i="6"/>
  <c r="C680" i="6" s="1"/>
  <c r="D356" i="6"/>
  <c r="C676" i="6" s="1"/>
  <c r="D457" i="6"/>
  <c r="C777" i="6" s="1"/>
  <c r="D449" i="6"/>
  <c r="C769" i="6" s="1"/>
  <c r="D445" i="6"/>
  <c r="C765" i="6" s="1"/>
  <c r="D441" i="6"/>
  <c r="C761" i="6" s="1"/>
  <c r="D437" i="6"/>
  <c r="C757" i="6" s="1"/>
  <c r="D433" i="6"/>
  <c r="C753" i="6" s="1"/>
  <c r="D429" i="6"/>
  <c r="C749" i="6" s="1"/>
  <c r="D425" i="6"/>
  <c r="C745" i="6" s="1"/>
  <c r="D421" i="6"/>
  <c r="C741" i="6" s="1"/>
  <c r="D417" i="6"/>
  <c r="C737" i="6" s="1"/>
  <c r="D413" i="6"/>
  <c r="C733" i="6" s="1"/>
  <c r="D409" i="6"/>
  <c r="C729" i="6" s="1"/>
  <c r="D405" i="6"/>
  <c r="C725" i="6" s="1"/>
  <c r="D401" i="6"/>
  <c r="C721" i="6" s="1"/>
  <c r="D397" i="6"/>
  <c r="C717" i="6" s="1"/>
  <c r="D393" i="6"/>
  <c r="C713" i="6" s="1"/>
  <c r="D389" i="6"/>
  <c r="C709" i="6" s="1"/>
  <c r="D385" i="6"/>
  <c r="C705" i="6" s="1"/>
  <c r="D381" i="6"/>
  <c r="C701" i="6" s="1"/>
  <c r="D377" i="6"/>
  <c r="C697" i="6" s="1"/>
  <c r="D373" i="6"/>
  <c r="C693" i="6" s="1"/>
  <c r="D369" i="6"/>
  <c r="C689" i="6" s="1"/>
  <c r="D365" i="6"/>
  <c r="C685" i="6" s="1"/>
  <c r="D361" i="6"/>
  <c r="C681" i="6" s="1"/>
  <c r="D357" i="6"/>
  <c r="C677" i="6" s="1"/>
  <c r="D359" i="6"/>
  <c r="C679" i="6" s="1"/>
  <c r="D354" i="6"/>
  <c r="C674" i="6" s="1"/>
  <c r="D353" i="6"/>
  <c r="C673" i="6" s="1"/>
  <c r="D349" i="6"/>
  <c r="C669" i="6" s="1"/>
  <c r="D345" i="6"/>
  <c r="C665" i="6" s="1"/>
  <c r="D341" i="6"/>
  <c r="C661" i="6" s="1"/>
  <c r="D337" i="6"/>
  <c r="C657" i="6" s="1"/>
  <c r="D333" i="6"/>
  <c r="C653" i="6" s="1"/>
  <c r="D329" i="6"/>
  <c r="C649" i="6" s="1"/>
  <c r="D325" i="6"/>
  <c r="C645" i="6" s="1"/>
  <c r="D358" i="6"/>
  <c r="C678" i="6" s="1"/>
  <c r="D350" i="6"/>
  <c r="C670" i="6" s="1"/>
  <c r="D346" i="6"/>
  <c r="C666" i="6" s="1"/>
  <c r="D342" i="6"/>
  <c r="C662" i="6" s="1"/>
  <c r="D338" i="6"/>
  <c r="C658" i="6" s="1"/>
  <c r="D334" i="6"/>
  <c r="C654" i="6" s="1"/>
  <c r="D330" i="6"/>
  <c r="C650" i="6" s="1"/>
  <c r="D326" i="6"/>
  <c r="C646" i="6" s="1"/>
  <c r="D355" i="6"/>
  <c r="C675" i="6" s="1"/>
  <c r="D351" i="6"/>
  <c r="C671" i="6" s="1"/>
  <c r="D347" i="6"/>
  <c r="C667" i="6" s="1"/>
  <c r="D343" i="6"/>
  <c r="C663" i="6" s="1"/>
  <c r="D339" i="6"/>
  <c r="C659" i="6" s="1"/>
  <c r="D335" i="6"/>
  <c r="C655" i="6" s="1"/>
  <c r="D331" i="6"/>
  <c r="C651" i="6" s="1"/>
  <c r="D327" i="6"/>
  <c r="C647" i="6" s="1"/>
  <c r="D323" i="6"/>
  <c r="D352" i="6"/>
  <c r="C672" i="6" s="1"/>
  <c r="D348" i="6"/>
  <c r="C668" i="6" s="1"/>
  <c r="D344" i="6"/>
  <c r="C664" i="6" s="1"/>
  <c r="D340" i="6"/>
  <c r="C660" i="6" s="1"/>
  <c r="D336" i="6"/>
  <c r="C656" i="6" s="1"/>
  <c r="D332" i="6"/>
  <c r="C652" i="6" s="1"/>
  <c r="D328" i="6"/>
  <c r="C648" i="6" s="1"/>
  <c r="D324" i="6"/>
  <c r="C644" i="6" s="1"/>
  <c r="T600" i="6"/>
  <c r="S920" i="6" s="1"/>
  <c r="T596" i="6"/>
  <c r="S916" i="6" s="1"/>
  <c r="T592" i="6"/>
  <c r="S912" i="6" s="1"/>
  <c r="T588" i="6"/>
  <c r="S908" i="6" s="1"/>
  <c r="T584" i="6"/>
  <c r="S904" i="6" s="1"/>
  <c r="T580" i="6"/>
  <c r="S900" i="6" s="1"/>
  <c r="T576" i="6"/>
  <c r="S896" i="6" s="1"/>
  <c r="T572" i="6"/>
  <c r="S892" i="6" s="1"/>
  <c r="T568" i="6"/>
  <c r="S888" i="6" s="1"/>
  <c r="T564" i="6"/>
  <c r="S884" i="6" s="1"/>
  <c r="T560" i="6"/>
  <c r="S880" i="6" s="1"/>
  <c r="T556" i="6"/>
  <c r="S876" i="6" s="1"/>
  <c r="T601" i="6"/>
  <c r="S921" i="6" s="1"/>
  <c r="T597" i="6"/>
  <c r="S917" i="6" s="1"/>
  <c r="T593" i="6"/>
  <c r="S913" i="6" s="1"/>
  <c r="T589" i="6"/>
  <c r="S909" i="6" s="1"/>
  <c r="T585" i="6"/>
  <c r="S905" i="6" s="1"/>
  <c r="T581" i="6"/>
  <c r="S901" i="6" s="1"/>
  <c r="T577" i="6"/>
  <c r="S897" i="6" s="1"/>
  <c r="T573" i="6"/>
  <c r="S893" i="6" s="1"/>
  <c r="T569" i="6"/>
  <c r="S889" i="6" s="1"/>
  <c r="T565" i="6"/>
  <c r="S885" i="6" s="1"/>
  <c r="T561" i="6"/>
  <c r="S881" i="6" s="1"/>
  <c r="T557" i="6"/>
  <c r="S877" i="6" s="1"/>
  <c r="T602" i="6"/>
  <c r="S922" i="6" s="1"/>
  <c r="T598" i="6"/>
  <c r="S918" i="6" s="1"/>
  <c r="T594" i="6"/>
  <c r="S914" i="6" s="1"/>
  <c r="T590" i="6"/>
  <c r="S910" i="6" s="1"/>
  <c r="T586" i="6"/>
  <c r="S906" i="6" s="1"/>
  <c r="T582" i="6"/>
  <c r="S902" i="6" s="1"/>
  <c r="T578" i="6"/>
  <c r="S898" i="6" s="1"/>
  <c r="T574" i="6"/>
  <c r="S894" i="6" s="1"/>
  <c r="T570" i="6"/>
  <c r="S890" i="6" s="1"/>
  <c r="T566" i="6"/>
  <c r="S886" i="6" s="1"/>
  <c r="T562" i="6"/>
  <c r="S882" i="6" s="1"/>
  <c r="T558" i="6"/>
  <c r="S878" i="6" s="1"/>
  <c r="T554" i="6"/>
  <c r="S874" i="6" s="1"/>
  <c r="T599" i="6"/>
  <c r="S919" i="6" s="1"/>
  <c r="T595" i="6"/>
  <c r="S915" i="6" s="1"/>
  <c r="T591" i="6"/>
  <c r="S911" i="6" s="1"/>
  <c r="T587" i="6"/>
  <c r="S907" i="6" s="1"/>
  <c r="T583" i="6"/>
  <c r="S903" i="6" s="1"/>
  <c r="T579" i="6"/>
  <c r="S899" i="6" s="1"/>
  <c r="T575" i="6"/>
  <c r="S895" i="6" s="1"/>
  <c r="T571" i="6"/>
  <c r="S891" i="6" s="1"/>
  <c r="T567" i="6"/>
  <c r="S887" i="6" s="1"/>
  <c r="T563" i="6"/>
  <c r="S883" i="6" s="1"/>
  <c r="T559" i="6"/>
  <c r="S879" i="6" s="1"/>
  <c r="T555" i="6"/>
  <c r="S875" i="6" s="1"/>
  <c r="T551" i="6"/>
  <c r="S871" i="6" s="1"/>
  <c r="T553" i="6"/>
  <c r="S873" i="6" s="1"/>
  <c r="T552" i="6"/>
  <c r="S872" i="6" s="1"/>
  <c r="T549" i="6"/>
  <c r="S869" i="6" s="1"/>
  <c r="T545" i="6"/>
  <c r="S865" i="6" s="1"/>
  <c r="T541" i="6"/>
  <c r="S861" i="6" s="1"/>
  <c r="T537" i="6"/>
  <c r="S857" i="6" s="1"/>
  <c r="T533" i="6"/>
  <c r="S853" i="6" s="1"/>
  <c r="T529" i="6"/>
  <c r="S849" i="6" s="1"/>
  <c r="T525" i="6"/>
  <c r="S845" i="6" s="1"/>
  <c r="T521" i="6"/>
  <c r="S841" i="6" s="1"/>
  <c r="T517" i="6"/>
  <c r="S837" i="6" s="1"/>
  <c r="T513" i="6"/>
  <c r="S833" i="6" s="1"/>
  <c r="T509" i="6"/>
  <c r="S829" i="6" s="1"/>
  <c r="T505" i="6"/>
  <c r="S825" i="6" s="1"/>
  <c r="T501" i="6"/>
  <c r="S821" i="6" s="1"/>
  <c r="T497" i="6"/>
  <c r="S817" i="6" s="1"/>
  <c r="T493" i="6"/>
  <c r="S813" i="6" s="1"/>
  <c r="T489" i="6"/>
  <c r="S809" i="6" s="1"/>
  <c r="T485" i="6"/>
  <c r="S805" i="6" s="1"/>
  <c r="T481" i="6"/>
  <c r="S801" i="6" s="1"/>
  <c r="T477" i="6"/>
  <c r="S797" i="6" s="1"/>
  <c r="T473" i="6"/>
  <c r="S793" i="6" s="1"/>
  <c r="T469" i="6"/>
  <c r="S789" i="6" s="1"/>
  <c r="T465" i="6"/>
  <c r="S785" i="6" s="1"/>
  <c r="T550" i="6"/>
  <c r="S870" i="6" s="1"/>
  <c r="T546" i="6"/>
  <c r="S866" i="6" s="1"/>
  <c r="T542" i="6"/>
  <c r="S862" i="6" s="1"/>
  <c r="T538" i="6"/>
  <c r="S858" i="6" s="1"/>
  <c r="T534" i="6"/>
  <c r="S854" i="6" s="1"/>
  <c r="T530" i="6"/>
  <c r="S850" i="6" s="1"/>
  <c r="T526" i="6"/>
  <c r="S846" i="6" s="1"/>
  <c r="T522" i="6"/>
  <c r="S842" i="6" s="1"/>
  <c r="T518" i="6"/>
  <c r="S838" i="6" s="1"/>
  <c r="T514" i="6"/>
  <c r="S834" i="6" s="1"/>
  <c r="T510" i="6"/>
  <c r="S830" i="6" s="1"/>
  <c r="T506" i="6"/>
  <c r="S826" i="6" s="1"/>
  <c r="T502" i="6"/>
  <c r="S822" i="6" s="1"/>
  <c r="T498" i="6"/>
  <c r="S818" i="6" s="1"/>
  <c r="T494" i="6"/>
  <c r="S814" i="6" s="1"/>
  <c r="T490" i="6"/>
  <c r="S810" i="6" s="1"/>
  <c r="T486" i="6"/>
  <c r="S806" i="6" s="1"/>
  <c r="T482" i="6"/>
  <c r="S802" i="6" s="1"/>
  <c r="T478" i="6"/>
  <c r="S798" i="6" s="1"/>
  <c r="T474" i="6"/>
  <c r="S794" i="6" s="1"/>
  <c r="T470" i="6"/>
  <c r="S790" i="6" s="1"/>
  <c r="T466" i="6"/>
  <c r="S786" i="6" s="1"/>
  <c r="T462" i="6"/>
  <c r="S782" i="6" s="1"/>
  <c r="T458" i="6"/>
  <c r="S778" i="6" s="1"/>
  <c r="T454" i="6"/>
  <c r="S774" i="6" s="1"/>
  <c r="T547" i="6"/>
  <c r="S867" i="6" s="1"/>
  <c r="T543" i="6"/>
  <c r="S863" i="6" s="1"/>
  <c r="T539" i="6"/>
  <c r="S859" i="6" s="1"/>
  <c r="T535" i="6"/>
  <c r="S855" i="6" s="1"/>
  <c r="T531" i="6"/>
  <c r="S851" i="6" s="1"/>
  <c r="T527" i="6"/>
  <c r="S847" i="6" s="1"/>
  <c r="T523" i="6"/>
  <c r="S843" i="6" s="1"/>
  <c r="T519" i="6"/>
  <c r="S839" i="6" s="1"/>
  <c r="T515" i="6"/>
  <c r="S835" i="6" s="1"/>
  <c r="T511" i="6"/>
  <c r="S831" i="6" s="1"/>
  <c r="T507" i="6"/>
  <c r="S827" i="6" s="1"/>
  <c r="T503" i="6"/>
  <c r="S823" i="6" s="1"/>
  <c r="T499" i="6"/>
  <c r="S819" i="6" s="1"/>
  <c r="T495" i="6"/>
  <c r="S815" i="6" s="1"/>
  <c r="T491" i="6"/>
  <c r="S811" i="6" s="1"/>
  <c r="T487" i="6"/>
  <c r="S807" i="6" s="1"/>
  <c r="T483" i="6"/>
  <c r="S803" i="6" s="1"/>
  <c r="T479" i="6"/>
  <c r="S799" i="6" s="1"/>
  <c r="T475" i="6"/>
  <c r="S795" i="6" s="1"/>
  <c r="T471" i="6"/>
  <c r="S791" i="6" s="1"/>
  <c r="T467" i="6"/>
  <c r="S787" i="6" s="1"/>
  <c r="T463" i="6"/>
  <c r="S783" i="6" s="1"/>
  <c r="T459" i="6"/>
  <c r="S779" i="6" s="1"/>
  <c r="T455" i="6"/>
  <c r="S775" i="6" s="1"/>
  <c r="T548" i="6"/>
  <c r="S868" i="6" s="1"/>
  <c r="T544" i="6"/>
  <c r="S864" i="6" s="1"/>
  <c r="T540" i="6"/>
  <c r="S860" i="6" s="1"/>
  <c r="T536" i="6"/>
  <c r="S856" i="6" s="1"/>
  <c r="T532" i="6"/>
  <c r="S852" i="6" s="1"/>
  <c r="T528" i="6"/>
  <c r="S848" i="6" s="1"/>
  <c r="T524" i="6"/>
  <c r="S844" i="6" s="1"/>
  <c r="T520" i="6"/>
  <c r="S840" i="6" s="1"/>
  <c r="T516" i="6"/>
  <c r="S836" i="6" s="1"/>
  <c r="T512" i="6"/>
  <c r="S832" i="6" s="1"/>
  <c r="T508" i="6"/>
  <c r="S828" i="6" s="1"/>
  <c r="T504" i="6"/>
  <c r="S824" i="6" s="1"/>
  <c r="T500" i="6"/>
  <c r="S820" i="6" s="1"/>
  <c r="T496" i="6"/>
  <c r="S816" i="6" s="1"/>
  <c r="T492" i="6"/>
  <c r="S812" i="6" s="1"/>
  <c r="T488" i="6"/>
  <c r="S808" i="6" s="1"/>
  <c r="T484" i="6"/>
  <c r="S804" i="6" s="1"/>
  <c r="T480" i="6"/>
  <c r="S800" i="6" s="1"/>
  <c r="T476" i="6"/>
  <c r="S796" i="6" s="1"/>
  <c r="T472" i="6"/>
  <c r="S792" i="6" s="1"/>
  <c r="T468" i="6"/>
  <c r="S788" i="6" s="1"/>
  <c r="T464" i="6"/>
  <c r="S784" i="6" s="1"/>
  <c r="T460" i="6"/>
  <c r="S780" i="6" s="1"/>
  <c r="T456" i="6"/>
  <c r="S776" i="6" s="1"/>
  <c r="T452" i="6"/>
  <c r="S772" i="6" s="1"/>
  <c r="T461" i="6"/>
  <c r="S781" i="6" s="1"/>
  <c r="T450" i="6"/>
  <c r="S770" i="6" s="1"/>
  <c r="T446" i="6"/>
  <c r="S766" i="6" s="1"/>
  <c r="T442" i="6"/>
  <c r="S762" i="6" s="1"/>
  <c r="T438" i="6"/>
  <c r="S758" i="6" s="1"/>
  <c r="T434" i="6"/>
  <c r="S754" i="6" s="1"/>
  <c r="T430" i="6"/>
  <c r="S750" i="6" s="1"/>
  <c r="T426" i="6"/>
  <c r="S746" i="6" s="1"/>
  <c r="T422" i="6"/>
  <c r="S742" i="6" s="1"/>
  <c r="T418" i="6"/>
  <c r="S738" i="6" s="1"/>
  <c r="T414" i="6"/>
  <c r="S734" i="6" s="1"/>
  <c r="T410" i="6"/>
  <c r="S730" i="6" s="1"/>
  <c r="T406" i="6"/>
  <c r="S726" i="6" s="1"/>
  <c r="T402" i="6"/>
  <c r="S722" i="6" s="1"/>
  <c r="T398" i="6"/>
  <c r="S718" i="6" s="1"/>
  <c r="T394" i="6"/>
  <c r="S714" i="6" s="1"/>
  <c r="T390" i="6"/>
  <c r="S710" i="6" s="1"/>
  <c r="T386" i="6"/>
  <c r="S706" i="6" s="1"/>
  <c r="T382" i="6"/>
  <c r="S702" i="6" s="1"/>
  <c r="T378" i="6"/>
  <c r="S698" i="6" s="1"/>
  <c r="T374" i="6"/>
  <c r="S694" i="6" s="1"/>
  <c r="T370" i="6"/>
  <c r="S690" i="6" s="1"/>
  <c r="T366" i="6"/>
  <c r="S686" i="6" s="1"/>
  <c r="T362" i="6"/>
  <c r="S682" i="6" s="1"/>
  <c r="T451" i="6"/>
  <c r="S771" i="6" s="1"/>
  <c r="T447" i="6"/>
  <c r="S767" i="6" s="1"/>
  <c r="T443" i="6"/>
  <c r="S763" i="6" s="1"/>
  <c r="T439" i="6"/>
  <c r="S759" i="6" s="1"/>
  <c r="T435" i="6"/>
  <c r="S755" i="6" s="1"/>
  <c r="T431" i="6"/>
  <c r="S751" i="6" s="1"/>
  <c r="T427" i="6"/>
  <c r="S747" i="6" s="1"/>
  <c r="T423" i="6"/>
  <c r="S743" i="6" s="1"/>
  <c r="T419" i="6"/>
  <c r="S739" i="6" s="1"/>
  <c r="T415" i="6"/>
  <c r="S735" i="6" s="1"/>
  <c r="T411" i="6"/>
  <c r="S731" i="6" s="1"/>
  <c r="T407" i="6"/>
  <c r="S727" i="6" s="1"/>
  <c r="T403" i="6"/>
  <c r="S723" i="6" s="1"/>
  <c r="T399" i="6"/>
  <c r="S719" i="6" s="1"/>
  <c r="T395" i="6"/>
  <c r="S715" i="6" s="1"/>
  <c r="T391" i="6"/>
  <c r="S711" i="6" s="1"/>
  <c r="T387" i="6"/>
  <c r="S707" i="6" s="1"/>
  <c r="T383" i="6"/>
  <c r="S703" i="6" s="1"/>
  <c r="T379" i="6"/>
  <c r="S699" i="6" s="1"/>
  <c r="T375" i="6"/>
  <c r="S695" i="6" s="1"/>
  <c r="T371" i="6"/>
  <c r="S691" i="6" s="1"/>
  <c r="T367" i="6"/>
  <c r="S687" i="6" s="1"/>
  <c r="T363" i="6"/>
  <c r="S683" i="6" s="1"/>
  <c r="T453" i="6"/>
  <c r="S773" i="6" s="1"/>
  <c r="T448" i="6"/>
  <c r="S768" i="6" s="1"/>
  <c r="T444" i="6"/>
  <c r="S764" i="6" s="1"/>
  <c r="T440" i="6"/>
  <c r="S760" i="6" s="1"/>
  <c r="T436" i="6"/>
  <c r="S756" i="6" s="1"/>
  <c r="T432" i="6"/>
  <c r="S752" i="6" s="1"/>
  <c r="T428" i="6"/>
  <c r="S748" i="6" s="1"/>
  <c r="T424" i="6"/>
  <c r="S744" i="6" s="1"/>
  <c r="T420" i="6"/>
  <c r="S740" i="6" s="1"/>
  <c r="T416" i="6"/>
  <c r="S736" i="6" s="1"/>
  <c r="T412" i="6"/>
  <c r="S732" i="6" s="1"/>
  <c r="T408" i="6"/>
  <c r="S728" i="6" s="1"/>
  <c r="T404" i="6"/>
  <c r="S724" i="6" s="1"/>
  <c r="T400" i="6"/>
  <c r="S720" i="6" s="1"/>
  <c r="T396" i="6"/>
  <c r="S716" i="6" s="1"/>
  <c r="T392" i="6"/>
  <c r="S712" i="6" s="1"/>
  <c r="T388" i="6"/>
  <c r="S708" i="6" s="1"/>
  <c r="T384" i="6"/>
  <c r="S704" i="6" s="1"/>
  <c r="T380" i="6"/>
  <c r="S700" i="6" s="1"/>
  <c r="T376" i="6"/>
  <c r="S696" i="6" s="1"/>
  <c r="T372" i="6"/>
  <c r="S692" i="6" s="1"/>
  <c r="T368" i="6"/>
  <c r="S688" i="6" s="1"/>
  <c r="T364" i="6"/>
  <c r="S684" i="6" s="1"/>
  <c r="T360" i="6"/>
  <c r="S680" i="6" s="1"/>
  <c r="T356" i="6"/>
  <c r="S676" i="6" s="1"/>
  <c r="T457" i="6"/>
  <c r="S777" i="6" s="1"/>
  <c r="T449" i="6"/>
  <c r="S769" i="6" s="1"/>
  <c r="T445" i="6"/>
  <c r="S765" i="6" s="1"/>
  <c r="T441" i="6"/>
  <c r="S761" i="6" s="1"/>
  <c r="T437" i="6"/>
  <c r="S757" i="6" s="1"/>
  <c r="T433" i="6"/>
  <c r="S753" i="6" s="1"/>
  <c r="T429" i="6"/>
  <c r="S749" i="6" s="1"/>
  <c r="T425" i="6"/>
  <c r="S745" i="6" s="1"/>
  <c r="T421" i="6"/>
  <c r="S741" i="6" s="1"/>
  <c r="T417" i="6"/>
  <c r="S737" i="6" s="1"/>
  <c r="T413" i="6"/>
  <c r="S733" i="6" s="1"/>
  <c r="T409" i="6"/>
  <c r="S729" i="6" s="1"/>
  <c r="T405" i="6"/>
  <c r="S725" i="6" s="1"/>
  <c r="T401" i="6"/>
  <c r="S721" i="6" s="1"/>
  <c r="T397" i="6"/>
  <c r="S717" i="6" s="1"/>
  <c r="T393" i="6"/>
  <c r="S713" i="6" s="1"/>
  <c r="T389" i="6"/>
  <c r="S709" i="6" s="1"/>
  <c r="T385" i="6"/>
  <c r="S705" i="6" s="1"/>
  <c r="T381" i="6"/>
  <c r="S701" i="6" s="1"/>
  <c r="T377" i="6"/>
  <c r="S697" i="6" s="1"/>
  <c r="T373" i="6"/>
  <c r="S693" i="6" s="1"/>
  <c r="T369" i="6"/>
  <c r="S689" i="6" s="1"/>
  <c r="T365" i="6"/>
  <c r="S685" i="6" s="1"/>
  <c r="T361" i="6"/>
  <c r="S681" i="6" s="1"/>
  <c r="T357" i="6"/>
  <c r="S677" i="6" s="1"/>
  <c r="T359" i="6"/>
  <c r="S679" i="6" s="1"/>
  <c r="T354" i="6"/>
  <c r="S674" i="6" s="1"/>
  <c r="T353" i="6"/>
  <c r="S673" i="6" s="1"/>
  <c r="T349" i="6"/>
  <c r="S669" i="6" s="1"/>
  <c r="T345" i="6"/>
  <c r="S665" i="6" s="1"/>
  <c r="T341" i="6"/>
  <c r="S661" i="6" s="1"/>
  <c r="T337" i="6"/>
  <c r="S657" i="6" s="1"/>
  <c r="T333" i="6"/>
  <c r="S653" i="6" s="1"/>
  <c r="T329" i="6"/>
  <c r="S649" i="6" s="1"/>
  <c r="T325" i="6"/>
  <c r="S645" i="6" s="1"/>
  <c r="T358" i="6"/>
  <c r="S678" i="6" s="1"/>
  <c r="T350" i="6"/>
  <c r="S670" i="6" s="1"/>
  <c r="T346" i="6"/>
  <c r="S666" i="6" s="1"/>
  <c r="T342" i="6"/>
  <c r="S662" i="6" s="1"/>
  <c r="T338" i="6"/>
  <c r="S658" i="6" s="1"/>
  <c r="T334" i="6"/>
  <c r="S654" i="6" s="1"/>
  <c r="T330" i="6"/>
  <c r="S650" i="6" s="1"/>
  <c r="T326" i="6"/>
  <c r="S646" i="6" s="1"/>
  <c r="T355" i="6"/>
  <c r="S675" i="6" s="1"/>
  <c r="T351" i="6"/>
  <c r="S671" i="6" s="1"/>
  <c r="T347" i="6"/>
  <c r="S667" i="6" s="1"/>
  <c r="T343" i="6"/>
  <c r="S663" i="6" s="1"/>
  <c r="T339" i="6"/>
  <c r="S659" i="6" s="1"/>
  <c r="T335" i="6"/>
  <c r="S655" i="6" s="1"/>
  <c r="T331" i="6"/>
  <c r="S651" i="6" s="1"/>
  <c r="T327" i="6"/>
  <c r="S647" i="6" s="1"/>
  <c r="T323" i="6"/>
  <c r="T352" i="6"/>
  <c r="S672" i="6" s="1"/>
  <c r="T348" i="6"/>
  <c r="S668" i="6" s="1"/>
  <c r="T344" i="6"/>
  <c r="S664" i="6" s="1"/>
  <c r="T340" i="6"/>
  <c r="S660" i="6" s="1"/>
  <c r="T336" i="6"/>
  <c r="S656" i="6" s="1"/>
  <c r="T332" i="6"/>
  <c r="S652" i="6" s="1"/>
  <c r="T328" i="6"/>
  <c r="S648" i="6" s="1"/>
  <c r="T324" i="6"/>
  <c r="S644" i="6" s="1"/>
  <c r="N158" i="5"/>
  <c r="N156" i="5"/>
  <c r="N154" i="5"/>
  <c r="N152" i="5"/>
  <c r="N150" i="5"/>
  <c r="N148" i="5"/>
  <c r="N157" i="5"/>
  <c r="N155" i="5"/>
  <c r="N153" i="5"/>
  <c r="N151" i="5"/>
  <c r="N149" i="5"/>
  <c r="N147" i="5"/>
  <c r="N145" i="5"/>
  <c r="N143" i="5"/>
  <c r="N141" i="5"/>
  <c r="N139" i="5"/>
  <c r="N137" i="5"/>
  <c r="N146" i="5"/>
  <c r="N144" i="5"/>
  <c r="N142" i="5"/>
  <c r="N140" i="5"/>
  <c r="N138" i="5"/>
  <c r="N136" i="5"/>
  <c r="N133" i="5"/>
  <c r="N131" i="5"/>
  <c r="N129" i="5"/>
  <c r="N127" i="5"/>
  <c r="N135" i="5"/>
  <c r="N134" i="5"/>
  <c r="N132" i="5"/>
  <c r="N130" i="5"/>
  <c r="N128" i="5"/>
  <c r="N124" i="5"/>
  <c r="N122" i="5"/>
  <c r="N120" i="5"/>
  <c r="N118" i="5"/>
  <c r="N116" i="5"/>
  <c r="N126" i="5"/>
  <c r="N125" i="5"/>
  <c r="N123" i="5"/>
  <c r="N121" i="5"/>
  <c r="N119" i="5"/>
  <c r="N117" i="5"/>
  <c r="N115" i="5"/>
  <c r="N113" i="5"/>
  <c r="N112" i="5"/>
  <c r="N109" i="5"/>
  <c r="N107" i="5"/>
  <c r="N105" i="5"/>
  <c r="N103" i="5"/>
  <c r="N101" i="5"/>
  <c r="N99" i="5"/>
  <c r="N97" i="5"/>
  <c r="N95" i="5"/>
  <c r="N93" i="5"/>
  <c r="N91" i="5"/>
  <c r="N89" i="5"/>
  <c r="N114" i="5"/>
  <c r="N111" i="5"/>
  <c r="N110" i="5"/>
  <c r="N108" i="5"/>
  <c r="N106" i="5"/>
  <c r="N104" i="5"/>
  <c r="N102" i="5"/>
  <c r="N100" i="5"/>
  <c r="N98" i="5"/>
  <c r="N96" i="5"/>
  <c r="N94" i="5"/>
  <c r="N92" i="5"/>
  <c r="N90" i="5"/>
  <c r="M88" i="5"/>
  <c r="M164" i="5"/>
  <c r="G158" i="5"/>
  <c r="G156" i="5"/>
  <c r="G154" i="5"/>
  <c r="G152" i="5"/>
  <c r="G150" i="5"/>
  <c r="G157" i="5"/>
  <c r="G155" i="5"/>
  <c r="G153" i="5"/>
  <c r="G151" i="5"/>
  <c r="G149" i="5"/>
  <c r="G147" i="5"/>
  <c r="G145" i="5"/>
  <c r="G148" i="5"/>
  <c r="G146" i="5"/>
  <c r="G144" i="5"/>
  <c r="G139" i="5"/>
  <c r="G135" i="5"/>
  <c r="G133" i="5"/>
  <c r="G131" i="5"/>
  <c r="G143" i="5"/>
  <c r="G142" i="5"/>
  <c r="G138" i="5"/>
  <c r="G141" i="5"/>
  <c r="G137" i="5"/>
  <c r="G134" i="5"/>
  <c r="G132" i="5"/>
  <c r="G130" i="5"/>
  <c r="G140" i="5"/>
  <c r="G136" i="5"/>
  <c r="G129" i="5"/>
  <c r="G125" i="5"/>
  <c r="G123" i="5"/>
  <c r="G121" i="5"/>
  <c r="G119" i="5"/>
  <c r="G117" i="5"/>
  <c r="G115" i="5"/>
  <c r="G113" i="5"/>
  <c r="G128" i="5"/>
  <c r="G127" i="5"/>
  <c r="G126" i="5"/>
  <c r="G124" i="5"/>
  <c r="G122" i="5"/>
  <c r="G120" i="5"/>
  <c r="G118" i="5"/>
  <c r="G116" i="5"/>
  <c r="G114" i="5"/>
  <c r="G112" i="5"/>
  <c r="G111" i="5"/>
  <c r="G109" i="5"/>
  <c r="G107" i="5"/>
  <c r="G105" i="5"/>
  <c r="G103" i="5"/>
  <c r="G101" i="5"/>
  <c r="G99" i="5"/>
  <c r="G97" i="5"/>
  <c r="G95" i="5"/>
  <c r="G93" i="5"/>
  <c r="G91" i="5"/>
  <c r="G89" i="5"/>
  <c r="G110" i="5"/>
  <c r="G108" i="5"/>
  <c r="G106" i="5"/>
  <c r="G104" i="5"/>
  <c r="G102" i="5"/>
  <c r="G100" i="5"/>
  <c r="G98" i="5"/>
  <c r="G96" i="5"/>
  <c r="G94" i="5"/>
  <c r="G92" i="5"/>
  <c r="G90" i="5"/>
  <c r="W158" i="5"/>
  <c r="W156" i="5"/>
  <c r="W154" i="5"/>
  <c r="W152" i="5"/>
  <c r="W150" i="5"/>
  <c r="W148" i="5"/>
  <c r="W157" i="5"/>
  <c r="W155" i="5"/>
  <c r="W153" i="5"/>
  <c r="W151" i="5"/>
  <c r="W149" i="5"/>
  <c r="W147" i="5"/>
  <c r="W145" i="5"/>
  <c r="W143" i="5"/>
  <c r="W146" i="5"/>
  <c r="W144" i="5"/>
  <c r="W139" i="5"/>
  <c r="W135" i="5"/>
  <c r="W133" i="5"/>
  <c r="W131" i="5"/>
  <c r="W142" i="5"/>
  <c r="W138" i="5"/>
  <c r="W141" i="5"/>
  <c r="W137" i="5"/>
  <c r="W134" i="5"/>
  <c r="W132" i="5"/>
  <c r="W130" i="5"/>
  <c r="W140" i="5"/>
  <c r="W136" i="5"/>
  <c r="W129" i="5"/>
  <c r="W125" i="5"/>
  <c r="W123" i="5"/>
  <c r="W121" i="5"/>
  <c r="W119" i="5"/>
  <c r="W117" i="5"/>
  <c r="W115" i="5"/>
  <c r="W113" i="5"/>
  <c r="W128" i="5"/>
  <c r="W126" i="5"/>
  <c r="W127" i="5"/>
  <c r="W124" i="5"/>
  <c r="W122" i="5"/>
  <c r="W120" i="5"/>
  <c r="W118" i="5"/>
  <c r="W116" i="5"/>
  <c r="W114" i="5"/>
  <c r="W112" i="5"/>
  <c r="W110" i="5"/>
  <c r="W111" i="5"/>
  <c r="W109" i="5"/>
  <c r="W107" i="5"/>
  <c r="W105" i="5"/>
  <c r="W103" i="5"/>
  <c r="W101" i="5"/>
  <c r="W99" i="5"/>
  <c r="W97" i="5"/>
  <c r="W95" i="5"/>
  <c r="W93" i="5"/>
  <c r="W91" i="5"/>
  <c r="W89" i="5"/>
  <c r="W108" i="5"/>
  <c r="W106" i="5"/>
  <c r="W104" i="5"/>
  <c r="W102" i="5"/>
  <c r="W100" i="5"/>
  <c r="W98" i="5"/>
  <c r="W96" i="5"/>
  <c r="W94" i="5"/>
  <c r="W92" i="5"/>
  <c r="W90" i="5"/>
  <c r="N88" i="5"/>
  <c r="N164" i="5"/>
  <c r="X157" i="5"/>
  <c r="X155" i="5"/>
  <c r="X153" i="5"/>
  <c r="X151" i="5"/>
  <c r="X149" i="5"/>
  <c r="X158" i="5"/>
  <c r="X156" i="5"/>
  <c r="X154" i="5"/>
  <c r="X152" i="5"/>
  <c r="X150" i="5"/>
  <c r="X148" i="5"/>
  <c r="X146" i="5"/>
  <c r="X144" i="5"/>
  <c r="X142" i="5"/>
  <c r="X140" i="5"/>
  <c r="X138" i="5"/>
  <c r="X136" i="5"/>
  <c r="X147" i="5"/>
  <c r="X145" i="5"/>
  <c r="X143" i="5"/>
  <c r="X141" i="5"/>
  <c r="X139" i="5"/>
  <c r="X137" i="5"/>
  <c r="X135" i="5"/>
  <c r="X134" i="5"/>
  <c r="X132" i="5"/>
  <c r="X130" i="5"/>
  <c r="X128" i="5"/>
  <c r="X126" i="5"/>
  <c r="X133" i="5"/>
  <c r="X131" i="5"/>
  <c r="X129" i="5"/>
  <c r="X125" i="5"/>
  <c r="X123" i="5"/>
  <c r="X121" i="5"/>
  <c r="X119" i="5"/>
  <c r="X117" i="5"/>
  <c r="X115" i="5"/>
  <c r="X127" i="5"/>
  <c r="X124" i="5"/>
  <c r="X122" i="5"/>
  <c r="X120" i="5"/>
  <c r="X118" i="5"/>
  <c r="X116" i="5"/>
  <c r="X112" i="5"/>
  <c r="X108" i="5"/>
  <c r="X106" i="5"/>
  <c r="X104" i="5"/>
  <c r="X102" i="5"/>
  <c r="X100" i="5"/>
  <c r="X98" i="5"/>
  <c r="X96" i="5"/>
  <c r="X94" i="5"/>
  <c r="X92" i="5"/>
  <c r="X90" i="5"/>
  <c r="X114" i="5"/>
  <c r="X113" i="5"/>
  <c r="X111" i="5"/>
  <c r="X110" i="5"/>
  <c r="X109" i="5"/>
  <c r="X107" i="5"/>
  <c r="X105" i="5"/>
  <c r="X103" i="5"/>
  <c r="X101" i="5"/>
  <c r="X99" i="5"/>
  <c r="X97" i="5"/>
  <c r="X95" i="5"/>
  <c r="X93" i="5"/>
  <c r="X91" i="5"/>
  <c r="X89" i="5"/>
  <c r="C88" i="5"/>
  <c r="C164" i="5"/>
  <c r="AA88" i="5"/>
  <c r="AA164" i="5"/>
  <c r="M157" i="5"/>
  <c r="M155" i="5"/>
  <c r="M153" i="5"/>
  <c r="M151" i="5"/>
  <c r="M149" i="5"/>
  <c r="M158" i="5"/>
  <c r="M156" i="5"/>
  <c r="M154" i="5"/>
  <c r="M152" i="5"/>
  <c r="M150" i="5"/>
  <c r="M148" i="5"/>
  <c r="M146" i="5"/>
  <c r="M144" i="5"/>
  <c r="M147" i="5"/>
  <c r="M145" i="5"/>
  <c r="M143" i="5"/>
  <c r="M140" i="5"/>
  <c r="M136" i="5"/>
  <c r="M134" i="5"/>
  <c r="M132" i="5"/>
  <c r="M130" i="5"/>
  <c r="M139" i="5"/>
  <c r="M142" i="5"/>
  <c r="M138" i="5"/>
  <c r="M133" i="5"/>
  <c r="M131" i="5"/>
  <c r="M141" i="5"/>
  <c r="M137" i="5"/>
  <c r="M135" i="5"/>
  <c r="M124" i="5"/>
  <c r="M122" i="5"/>
  <c r="M120" i="5"/>
  <c r="M118" i="5"/>
  <c r="M116" i="5"/>
  <c r="M114" i="5"/>
  <c r="M112" i="5"/>
  <c r="M129" i="5"/>
  <c r="M127" i="5"/>
  <c r="M126" i="5"/>
  <c r="M128" i="5"/>
  <c r="M125" i="5"/>
  <c r="M123" i="5"/>
  <c r="M121" i="5"/>
  <c r="M119" i="5"/>
  <c r="M117" i="5"/>
  <c r="M115" i="5"/>
  <c r="M113" i="5"/>
  <c r="M111" i="5"/>
  <c r="M110" i="5"/>
  <c r="M108" i="5"/>
  <c r="M106" i="5"/>
  <c r="M104" i="5"/>
  <c r="M102" i="5"/>
  <c r="M100" i="5"/>
  <c r="M98" i="5"/>
  <c r="M96" i="5"/>
  <c r="M94" i="5"/>
  <c r="M92" i="5"/>
  <c r="M90" i="5"/>
  <c r="M109" i="5"/>
  <c r="M107" i="5"/>
  <c r="M105" i="5"/>
  <c r="M103" i="5"/>
  <c r="M101" i="5"/>
  <c r="M99" i="5"/>
  <c r="M97" i="5"/>
  <c r="M95" i="5"/>
  <c r="M93" i="5"/>
  <c r="M91" i="5"/>
  <c r="M89" i="5"/>
  <c r="D88" i="5"/>
  <c r="D164" i="5"/>
  <c r="T88" i="5"/>
  <c r="T164" i="5"/>
  <c r="J158" i="5"/>
  <c r="J156" i="5"/>
  <c r="J154" i="5"/>
  <c r="J152" i="5"/>
  <c r="J150" i="5"/>
  <c r="J148" i="5"/>
  <c r="J157" i="5"/>
  <c r="J155" i="5"/>
  <c r="J153" i="5"/>
  <c r="J151" i="5"/>
  <c r="J149" i="5"/>
  <c r="J147" i="5"/>
  <c r="J145" i="5"/>
  <c r="J143" i="5"/>
  <c r="J141" i="5"/>
  <c r="J139" i="5"/>
  <c r="J137" i="5"/>
  <c r="J146" i="5"/>
  <c r="J144" i="5"/>
  <c r="J142" i="5"/>
  <c r="J140" i="5"/>
  <c r="J138" i="5"/>
  <c r="J136" i="5"/>
  <c r="J135" i="5"/>
  <c r="J133" i="5"/>
  <c r="J131" i="5"/>
  <c r="J129" i="5"/>
  <c r="J127" i="5"/>
  <c r="J134" i="5"/>
  <c r="J132" i="5"/>
  <c r="J130" i="5"/>
  <c r="J126" i="5"/>
  <c r="J124" i="5"/>
  <c r="J122" i="5"/>
  <c r="J120" i="5"/>
  <c r="J118" i="5"/>
  <c r="J116" i="5"/>
  <c r="J128" i="5"/>
  <c r="J125" i="5"/>
  <c r="J123" i="5"/>
  <c r="J121" i="5"/>
  <c r="J119" i="5"/>
  <c r="J117" i="5"/>
  <c r="J115" i="5"/>
  <c r="J114" i="5"/>
  <c r="J109" i="5"/>
  <c r="J107" i="5"/>
  <c r="J105" i="5"/>
  <c r="J103" i="5"/>
  <c r="J101" i="5"/>
  <c r="J99" i="5"/>
  <c r="J97" i="5"/>
  <c r="J95" i="5"/>
  <c r="J93" i="5"/>
  <c r="J91" i="5"/>
  <c r="J89" i="5"/>
  <c r="J113" i="5"/>
  <c r="J111" i="5"/>
  <c r="J112" i="5"/>
  <c r="J110" i="5"/>
  <c r="J108" i="5"/>
  <c r="J106" i="5"/>
  <c r="J104" i="5"/>
  <c r="J102" i="5"/>
  <c r="J100" i="5"/>
  <c r="J98" i="5"/>
  <c r="J96" i="5"/>
  <c r="J94" i="5"/>
  <c r="J92" i="5"/>
  <c r="J90" i="5"/>
  <c r="V158" i="5"/>
  <c r="V156" i="5"/>
  <c r="V154" i="5"/>
  <c r="V152" i="5"/>
  <c r="V150" i="5"/>
  <c r="V148" i="5"/>
  <c r="V157" i="5"/>
  <c r="V155" i="5"/>
  <c r="V153" i="5"/>
  <c r="V151" i="5"/>
  <c r="V149" i="5"/>
  <c r="V147" i="5"/>
  <c r="V145" i="5"/>
  <c r="V143" i="5"/>
  <c r="V141" i="5"/>
  <c r="V139" i="5"/>
  <c r="V137" i="5"/>
  <c r="V135" i="5"/>
  <c r="V146" i="5"/>
  <c r="V144" i="5"/>
  <c r="V142" i="5"/>
  <c r="V140" i="5"/>
  <c r="V138" i="5"/>
  <c r="V136" i="5"/>
  <c r="V133" i="5"/>
  <c r="V131" i="5"/>
  <c r="V129" i="5"/>
  <c r="V127" i="5"/>
  <c r="V134" i="5"/>
  <c r="V132" i="5"/>
  <c r="V130" i="5"/>
  <c r="V128" i="5"/>
  <c r="V124" i="5"/>
  <c r="V122" i="5"/>
  <c r="V120" i="5"/>
  <c r="V118" i="5"/>
  <c r="V116" i="5"/>
  <c r="V125" i="5"/>
  <c r="V123" i="5"/>
  <c r="V121" i="5"/>
  <c r="V119" i="5"/>
  <c r="V117" i="5"/>
  <c r="V115" i="5"/>
  <c r="V126" i="5"/>
  <c r="V113" i="5"/>
  <c r="V110" i="5"/>
  <c r="V112" i="5"/>
  <c r="V111" i="5"/>
  <c r="V109" i="5"/>
  <c r="V107" i="5"/>
  <c r="V105" i="5"/>
  <c r="V103" i="5"/>
  <c r="V101" i="5"/>
  <c r="V99" i="5"/>
  <c r="V97" i="5"/>
  <c r="V95" i="5"/>
  <c r="V93" i="5"/>
  <c r="V91" i="5"/>
  <c r="V89" i="5"/>
  <c r="V114" i="5"/>
  <c r="V108" i="5"/>
  <c r="V106" i="5"/>
  <c r="V104" i="5"/>
  <c r="V102" i="5"/>
  <c r="V100" i="5"/>
  <c r="V98" i="5"/>
  <c r="V96" i="5"/>
  <c r="V94" i="5"/>
  <c r="V92" i="5"/>
  <c r="V90" i="5"/>
  <c r="Q88" i="5"/>
  <c r="Q164" i="5"/>
  <c r="K158" i="5"/>
  <c r="K156" i="5"/>
  <c r="K154" i="5"/>
  <c r="K152" i="5"/>
  <c r="K150" i="5"/>
  <c r="K157" i="5"/>
  <c r="K155" i="5"/>
  <c r="K153" i="5"/>
  <c r="K151" i="5"/>
  <c r="K149" i="5"/>
  <c r="K147" i="5"/>
  <c r="K145" i="5"/>
  <c r="K143" i="5"/>
  <c r="K146" i="5"/>
  <c r="K144" i="5"/>
  <c r="K148" i="5"/>
  <c r="K141" i="5"/>
  <c r="K137" i="5"/>
  <c r="K135" i="5"/>
  <c r="K133" i="5"/>
  <c r="K131" i="5"/>
  <c r="K140" i="5"/>
  <c r="K136" i="5"/>
  <c r="K139" i="5"/>
  <c r="K134" i="5"/>
  <c r="K132" i="5"/>
  <c r="K130" i="5"/>
  <c r="K142" i="5"/>
  <c r="K138" i="5"/>
  <c r="K128" i="5"/>
  <c r="K127" i="5"/>
  <c r="K125" i="5"/>
  <c r="K123" i="5"/>
  <c r="K121" i="5"/>
  <c r="K119" i="5"/>
  <c r="K117" i="5"/>
  <c r="K115" i="5"/>
  <c r="K113" i="5"/>
  <c r="K129" i="5"/>
  <c r="K126" i="5"/>
  <c r="K124" i="5"/>
  <c r="K122" i="5"/>
  <c r="K120" i="5"/>
  <c r="K118" i="5"/>
  <c r="K116" i="5"/>
  <c r="K114" i="5"/>
  <c r="K112" i="5"/>
  <c r="K109" i="5"/>
  <c r="K107" i="5"/>
  <c r="K105" i="5"/>
  <c r="K103" i="5"/>
  <c r="K101" i="5"/>
  <c r="K99" i="5"/>
  <c r="K97" i="5"/>
  <c r="K95" i="5"/>
  <c r="K93" i="5"/>
  <c r="K91" i="5"/>
  <c r="K89" i="5"/>
  <c r="K111" i="5"/>
  <c r="K110" i="5"/>
  <c r="K108" i="5"/>
  <c r="K106" i="5"/>
  <c r="K104" i="5"/>
  <c r="K102" i="5"/>
  <c r="K100" i="5"/>
  <c r="K98" i="5"/>
  <c r="K96" i="5"/>
  <c r="K94" i="5"/>
  <c r="K92" i="5"/>
  <c r="K90" i="5"/>
  <c r="AA158" i="5"/>
  <c r="AA156" i="5"/>
  <c r="AA154" i="5"/>
  <c r="AA152" i="5"/>
  <c r="AA150" i="5"/>
  <c r="AA148" i="5"/>
  <c r="AA157" i="5"/>
  <c r="AA155" i="5"/>
  <c r="AA153" i="5"/>
  <c r="AA151" i="5"/>
  <c r="AA149" i="5"/>
  <c r="AA147" i="5"/>
  <c r="AA145" i="5"/>
  <c r="AA143" i="5"/>
  <c r="AA146" i="5"/>
  <c r="AA144" i="5"/>
  <c r="AA141" i="5"/>
  <c r="AA137" i="5"/>
  <c r="AA133" i="5"/>
  <c r="AA131" i="5"/>
  <c r="AA140" i="5"/>
  <c r="AA136" i="5"/>
  <c r="AA139" i="5"/>
  <c r="AA135" i="5"/>
  <c r="AA134" i="5"/>
  <c r="AA132" i="5"/>
  <c r="AA130" i="5"/>
  <c r="AA142" i="5"/>
  <c r="AA138" i="5"/>
  <c r="AA128" i="5"/>
  <c r="AA127" i="5"/>
  <c r="AA125" i="5"/>
  <c r="AA123" i="5"/>
  <c r="AA121" i="5"/>
  <c r="AA119" i="5"/>
  <c r="AA117" i="5"/>
  <c r="AA115" i="5"/>
  <c r="AA113" i="5"/>
  <c r="AA129" i="5"/>
  <c r="AA126" i="5"/>
  <c r="AA124" i="5"/>
  <c r="AA122" i="5"/>
  <c r="AA120" i="5"/>
  <c r="AA118" i="5"/>
  <c r="AA116" i="5"/>
  <c r="AA114" i="5"/>
  <c r="AA112" i="5"/>
  <c r="AA110" i="5"/>
  <c r="AA109" i="5"/>
  <c r="AA107" i="5"/>
  <c r="AA105" i="5"/>
  <c r="AA103" i="5"/>
  <c r="AA101" i="5"/>
  <c r="AA99" i="5"/>
  <c r="AA97" i="5"/>
  <c r="AA95" i="5"/>
  <c r="AA93" i="5"/>
  <c r="AA91" i="5"/>
  <c r="AA89" i="5"/>
  <c r="AA111" i="5"/>
  <c r="AA108" i="5"/>
  <c r="AA106" i="5"/>
  <c r="AA104" i="5"/>
  <c r="AA102" i="5"/>
  <c r="AA100" i="5"/>
  <c r="AA98" i="5"/>
  <c r="AA96" i="5"/>
  <c r="AA94" i="5"/>
  <c r="AA92" i="5"/>
  <c r="AA90" i="5"/>
  <c r="R88" i="5"/>
  <c r="R164" i="5"/>
  <c r="G88" i="5"/>
  <c r="G164" i="5"/>
  <c r="H157" i="5"/>
  <c r="H155" i="5"/>
  <c r="H153" i="5"/>
  <c r="H151" i="5"/>
  <c r="H149" i="5"/>
  <c r="H158" i="5"/>
  <c r="H156" i="5"/>
  <c r="H154" i="5"/>
  <c r="H152" i="5"/>
  <c r="H150" i="5"/>
  <c r="H148" i="5"/>
  <c r="H146" i="5"/>
  <c r="H144" i="5"/>
  <c r="H142" i="5"/>
  <c r="H140" i="5"/>
  <c r="H138" i="5"/>
  <c r="H136" i="5"/>
  <c r="H147" i="5"/>
  <c r="H145" i="5"/>
  <c r="H143" i="5"/>
  <c r="H141" i="5"/>
  <c r="H139" i="5"/>
  <c r="H137" i="5"/>
  <c r="H134" i="5"/>
  <c r="H132" i="5"/>
  <c r="H130" i="5"/>
  <c r="H128" i="5"/>
  <c r="H135" i="5"/>
  <c r="H133" i="5"/>
  <c r="H131" i="5"/>
  <c r="H129" i="5"/>
  <c r="H125" i="5"/>
  <c r="H123" i="5"/>
  <c r="H121" i="5"/>
  <c r="H119" i="5"/>
  <c r="H117" i="5"/>
  <c r="H127" i="5"/>
  <c r="H126" i="5"/>
  <c r="H124" i="5"/>
  <c r="H122" i="5"/>
  <c r="H120" i="5"/>
  <c r="H118" i="5"/>
  <c r="H116" i="5"/>
  <c r="H112" i="5"/>
  <c r="H110" i="5"/>
  <c r="H108" i="5"/>
  <c r="H106" i="5"/>
  <c r="H104" i="5"/>
  <c r="H102" i="5"/>
  <c r="H100" i="5"/>
  <c r="H98" i="5"/>
  <c r="H96" i="5"/>
  <c r="H94" i="5"/>
  <c r="H92" i="5"/>
  <c r="H90" i="5"/>
  <c r="H114" i="5"/>
  <c r="H115" i="5"/>
  <c r="H113" i="5"/>
  <c r="H111" i="5"/>
  <c r="H109" i="5"/>
  <c r="H107" i="5"/>
  <c r="H105" i="5"/>
  <c r="H103" i="5"/>
  <c r="H101" i="5"/>
  <c r="H99" i="5"/>
  <c r="H97" i="5"/>
  <c r="H95" i="5"/>
  <c r="H93" i="5"/>
  <c r="H91" i="5"/>
  <c r="H89" i="5"/>
  <c r="K88" i="5"/>
  <c r="K164" i="5"/>
  <c r="Q157" i="5"/>
  <c r="Q155" i="5"/>
  <c r="Q153" i="5"/>
  <c r="Q151" i="5"/>
  <c r="Q149" i="5"/>
  <c r="Q158" i="5"/>
  <c r="Q156" i="5"/>
  <c r="Q154" i="5"/>
  <c r="Q152" i="5"/>
  <c r="Q150" i="5"/>
  <c r="Q148" i="5"/>
  <c r="Q146" i="5"/>
  <c r="Q144" i="5"/>
  <c r="Q147" i="5"/>
  <c r="Q145" i="5"/>
  <c r="Q143" i="5"/>
  <c r="Q142" i="5"/>
  <c r="Q138" i="5"/>
  <c r="Q135" i="5"/>
  <c r="Q134" i="5"/>
  <c r="Q132" i="5"/>
  <c r="Q130" i="5"/>
  <c r="Q141" i="5"/>
  <c r="Q137" i="5"/>
  <c r="Q140" i="5"/>
  <c r="Q136" i="5"/>
  <c r="Q133" i="5"/>
  <c r="Q131" i="5"/>
  <c r="Q139" i="5"/>
  <c r="Q129" i="5"/>
  <c r="Q128" i="5"/>
  <c r="Q124" i="5"/>
  <c r="Q122" i="5"/>
  <c r="Q120" i="5"/>
  <c r="Q118" i="5"/>
  <c r="Q116" i="5"/>
  <c r="Q114" i="5"/>
  <c r="Q112" i="5"/>
  <c r="Q127" i="5"/>
  <c r="Q126" i="5"/>
  <c r="Q125" i="5"/>
  <c r="Q123" i="5"/>
  <c r="Q121" i="5"/>
  <c r="Q119" i="5"/>
  <c r="Q117" i="5"/>
  <c r="Q115" i="5"/>
  <c r="Q113" i="5"/>
  <c r="Q111" i="5"/>
  <c r="Q110" i="5"/>
  <c r="Q108" i="5"/>
  <c r="Q106" i="5"/>
  <c r="Q104" i="5"/>
  <c r="Q102" i="5"/>
  <c r="Q100" i="5"/>
  <c r="Q98" i="5"/>
  <c r="Q96" i="5"/>
  <c r="Q94" i="5"/>
  <c r="Q92" i="5"/>
  <c r="Q90" i="5"/>
  <c r="Q109" i="5"/>
  <c r="Q107" i="5"/>
  <c r="Q105" i="5"/>
  <c r="Q103" i="5"/>
  <c r="Q101" i="5"/>
  <c r="Q99" i="5"/>
  <c r="Q97" i="5"/>
  <c r="Q95" i="5"/>
  <c r="Q93" i="5"/>
  <c r="Q91" i="5"/>
  <c r="Q89" i="5"/>
  <c r="H88" i="5"/>
  <c r="H164" i="5"/>
  <c r="X88" i="5"/>
  <c r="X164" i="5"/>
  <c r="R158" i="5"/>
  <c r="R156" i="5"/>
  <c r="R154" i="5"/>
  <c r="R152" i="5"/>
  <c r="R150" i="5"/>
  <c r="R148" i="5"/>
  <c r="R157" i="5"/>
  <c r="R155" i="5"/>
  <c r="R153" i="5"/>
  <c r="R151" i="5"/>
  <c r="R149" i="5"/>
  <c r="R147" i="5"/>
  <c r="R145" i="5"/>
  <c r="R143" i="5"/>
  <c r="R141" i="5"/>
  <c r="R139" i="5"/>
  <c r="R137" i="5"/>
  <c r="R146" i="5"/>
  <c r="R144" i="5"/>
  <c r="R142" i="5"/>
  <c r="R140" i="5"/>
  <c r="R138" i="5"/>
  <c r="R136" i="5"/>
  <c r="R133" i="5"/>
  <c r="R131" i="5"/>
  <c r="R129" i="5"/>
  <c r="R127" i="5"/>
  <c r="R135" i="5"/>
  <c r="R134" i="5"/>
  <c r="R132" i="5"/>
  <c r="R130" i="5"/>
  <c r="R128" i="5"/>
  <c r="R124" i="5"/>
  <c r="R122" i="5"/>
  <c r="R120" i="5"/>
  <c r="R118" i="5"/>
  <c r="R116" i="5"/>
  <c r="R126" i="5"/>
  <c r="R125" i="5"/>
  <c r="R123" i="5"/>
  <c r="R121" i="5"/>
  <c r="R119" i="5"/>
  <c r="R117" i="5"/>
  <c r="R115" i="5"/>
  <c r="R111" i="5"/>
  <c r="R114" i="5"/>
  <c r="R109" i="5"/>
  <c r="R107" i="5"/>
  <c r="R105" i="5"/>
  <c r="R103" i="5"/>
  <c r="R101" i="5"/>
  <c r="R99" i="5"/>
  <c r="R97" i="5"/>
  <c r="R95" i="5"/>
  <c r="R93" i="5"/>
  <c r="R91" i="5"/>
  <c r="R89" i="5"/>
  <c r="R113" i="5"/>
  <c r="R112" i="5"/>
  <c r="R110" i="5"/>
  <c r="R108" i="5"/>
  <c r="R106" i="5"/>
  <c r="R104" i="5"/>
  <c r="R102" i="5"/>
  <c r="R100" i="5"/>
  <c r="R98" i="5"/>
  <c r="R96" i="5"/>
  <c r="R94" i="5"/>
  <c r="R92" i="5"/>
  <c r="R90" i="5"/>
  <c r="Z158" i="5"/>
  <c r="Z156" i="5"/>
  <c r="Z154" i="5"/>
  <c r="Z152" i="5"/>
  <c r="Z150" i="5"/>
  <c r="Z148" i="5"/>
  <c r="Z157" i="5"/>
  <c r="Z155" i="5"/>
  <c r="Z153" i="5"/>
  <c r="Z151" i="5"/>
  <c r="Z149" i="5"/>
  <c r="Z147" i="5"/>
  <c r="Z145" i="5"/>
  <c r="Z143" i="5"/>
  <c r="Z141" i="5"/>
  <c r="Z139" i="5"/>
  <c r="Z137" i="5"/>
  <c r="Z135" i="5"/>
  <c r="Z146" i="5"/>
  <c r="Z144" i="5"/>
  <c r="Z142" i="5"/>
  <c r="Z140" i="5"/>
  <c r="Z138" i="5"/>
  <c r="Z136" i="5"/>
  <c r="Z133" i="5"/>
  <c r="Z131" i="5"/>
  <c r="Z129" i="5"/>
  <c r="Z127" i="5"/>
  <c r="Z134" i="5"/>
  <c r="Z132" i="5"/>
  <c r="Z130" i="5"/>
  <c r="Z128" i="5"/>
  <c r="Z126" i="5"/>
  <c r="Z124" i="5"/>
  <c r="Z122" i="5"/>
  <c r="Z120" i="5"/>
  <c r="Z118" i="5"/>
  <c r="Z116" i="5"/>
  <c r="Z125" i="5"/>
  <c r="Z123" i="5"/>
  <c r="Z121" i="5"/>
  <c r="Z119" i="5"/>
  <c r="Z117" i="5"/>
  <c r="Z115" i="5"/>
  <c r="Z114" i="5"/>
  <c r="Z110" i="5"/>
  <c r="Z109" i="5"/>
  <c r="Z107" i="5"/>
  <c r="Z105" i="5"/>
  <c r="Z103" i="5"/>
  <c r="Z101" i="5"/>
  <c r="Z99" i="5"/>
  <c r="Z97" i="5"/>
  <c r="Z95" i="5"/>
  <c r="Z93" i="5"/>
  <c r="Z91" i="5"/>
  <c r="Z89" i="5"/>
  <c r="Z113" i="5"/>
  <c r="Z111" i="5"/>
  <c r="Z112" i="5"/>
  <c r="Z108" i="5"/>
  <c r="Z106" i="5"/>
  <c r="Z104" i="5"/>
  <c r="Z102" i="5"/>
  <c r="Z100" i="5"/>
  <c r="Z98" i="5"/>
  <c r="Z96" i="5"/>
  <c r="Z94" i="5"/>
  <c r="Z92" i="5"/>
  <c r="Z90" i="5"/>
  <c r="U88" i="5"/>
  <c r="U164" i="5"/>
  <c r="O158" i="5"/>
  <c r="O156" i="5"/>
  <c r="O154" i="5"/>
  <c r="O152" i="5"/>
  <c r="O150" i="5"/>
  <c r="O157" i="5"/>
  <c r="O155" i="5"/>
  <c r="O153" i="5"/>
  <c r="O151" i="5"/>
  <c r="O149" i="5"/>
  <c r="O147" i="5"/>
  <c r="O145" i="5"/>
  <c r="O143" i="5"/>
  <c r="O148" i="5"/>
  <c r="O146" i="5"/>
  <c r="O144" i="5"/>
  <c r="O139" i="5"/>
  <c r="O133" i="5"/>
  <c r="O131" i="5"/>
  <c r="O142" i="5"/>
  <c r="O138" i="5"/>
  <c r="O135" i="5"/>
  <c r="O141" i="5"/>
  <c r="O137" i="5"/>
  <c r="O134" i="5"/>
  <c r="O132" i="5"/>
  <c r="O130" i="5"/>
  <c r="O140" i="5"/>
  <c r="O136" i="5"/>
  <c r="O126" i="5"/>
  <c r="O129" i="5"/>
  <c r="O127" i="5"/>
  <c r="O125" i="5"/>
  <c r="O123" i="5"/>
  <c r="O121" i="5"/>
  <c r="O119" i="5"/>
  <c r="O117" i="5"/>
  <c r="O115" i="5"/>
  <c r="O113" i="5"/>
  <c r="O128" i="5"/>
  <c r="O124" i="5"/>
  <c r="O122" i="5"/>
  <c r="O120" i="5"/>
  <c r="O118" i="5"/>
  <c r="O116" i="5"/>
  <c r="O114" i="5"/>
  <c r="O112" i="5"/>
  <c r="O109" i="5"/>
  <c r="O107" i="5"/>
  <c r="O105" i="5"/>
  <c r="O103" i="5"/>
  <c r="O101" i="5"/>
  <c r="O99" i="5"/>
  <c r="O97" i="5"/>
  <c r="O95" i="5"/>
  <c r="O93" i="5"/>
  <c r="O91" i="5"/>
  <c r="O89" i="5"/>
  <c r="O111" i="5"/>
  <c r="O110" i="5"/>
  <c r="O108" i="5"/>
  <c r="O106" i="5"/>
  <c r="O104" i="5"/>
  <c r="O102" i="5"/>
  <c r="O100" i="5"/>
  <c r="O98" i="5"/>
  <c r="O96" i="5"/>
  <c r="O94" i="5"/>
  <c r="O92" i="5"/>
  <c r="O90" i="5"/>
  <c r="F88" i="5"/>
  <c r="F164" i="5"/>
  <c r="V88" i="5"/>
  <c r="V164" i="5"/>
  <c r="D157" i="5"/>
  <c r="D155" i="5"/>
  <c r="D153" i="5"/>
  <c r="D151" i="5"/>
  <c r="D149" i="5"/>
  <c r="D158" i="5"/>
  <c r="D156" i="5"/>
  <c r="D154" i="5"/>
  <c r="D152" i="5"/>
  <c r="D150" i="5"/>
  <c r="D148" i="5"/>
  <c r="D146" i="5"/>
  <c r="D144" i="5"/>
  <c r="D142" i="5"/>
  <c r="D140" i="5"/>
  <c r="D138" i="5"/>
  <c r="D136" i="5"/>
  <c r="D147" i="5"/>
  <c r="D145" i="5"/>
  <c r="D143" i="5"/>
  <c r="D141" i="5"/>
  <c r="D139" i="5"/>
  <c r="D137" i="5"/>
  <c r="D134" i="5"/>
  <c r="D132" i="5"/>
  <c r="D130" i="5"/>
  <c r="D128" i="5"/>
  <c r="D135" i="5"/>
  <c r="D133" i="5"/>
  <c r="D131" i="5"/>
  <c r="D129" i="5"/>
  <c r="D125" i="5"/>
  <c r="D123" i="5"/>
  <c r="D121" i="5"/>
  <c r="D119" i="5"/>
  <c r="D117" i="5"/>
  <c r="D127" i="5"/>
  <c r="D126" i="5"/>
  <c r="D124" i="5"/>
  <c r="D122" i="5"/>
  <c r="D120" i="5"/>
  <c r="D118" i="5"/>
  <c r="D116" i="5"/>
  <c r="D115" i="5"/>
  <c r="D114" i="5"/>
  <c r="D113" i="5"/>
  <c r="D110" i="5"/>
  <c r="D108" i="5"/>
  <c r="D106" i="5"/>
  <c r="D104" i="5"/>
  <c r="D102" i="5"/>
  <c r="D100" i="5"/>
  <c r="D98" i="5"/>
  <c r="D96" i="5"/>
  <c r="D94" i="5"/>
  <c r="D92" i="5"/>
  <c r="D90" i="5"/>
  <c r="D111" i="5"/>
  <c r="D112" i="5"/>
  <c r="D109" i="5"/>
  <c r="D107" i="5"/>
  <c r="D105" i="5"/>
  <c r="D103" i="5"/>
  <c r="D101" i="5"/>
  <c r="D99" i="5"/>
  <c r="D97" i="5"/>
  <c r="D95" i="5"/>
  <c r="D93" i="5"/>
  <c r="D91" i="5"/>
  <c r="D89" i="5"/>
  <c r="S88" i="5"/>
  <c r="S164" i="5"/>
  <c r="L157" i="5"/>
  <c r="L155" i="5"/>
  <c r="L153" i="5"/>
  <c r="L151" i="5"/>
  <c r="L149" i="5"/>
  <c r="L158" i="5"/>
  <c r="L156" i="5"/>
  <c r="L154" i="5"/>
  <c r="L152" i="5"/>
  <c r="L150" i="5"/>
  <c r="L146" i="5"/>
  <c r="L144" i="5"/>
  <c r="L142" i="5"/>
  <c r="L140" i="5"/>
  <c r="L138" i="5"/>
  <c r="L136" i="5"/>
  <c r="L148" i="5"/>
  <c r="L147" i="5"/>
  <c r="L145" i="5"/>
  <c r="L143" i="5"/>
  <c r="L141" i="5"/>
  <c r="L139" i="5"/>
  <c r="L137" i="5"/>
  <c r="L135" i="5"/>
  <c r="L134" i="5"/>
  <c r="L132" i="5"/>
  <c r="L130" i="5"/>
  <c r="L128" i="5"/>
  <c r="L126" i="5"/>
  <c r="L133" i="5"/>
  <c r="L131" i="5"/>
  <c r="L129" i="5"/>
  <c r="L125" i="5"/>
  <c r="L123" i="5"/>
  <c r="L121" i="5"/>
  <c r="L119" i="5"/>
  <c r="L117" i="5"/>
  <c r="L124" i="5"/>
  <c r="L122" i="5"/>
  <c r="L120" i="5"/>
  <c r="L118" i="5"/>
  <c r="L116" i="5"/>
  <c r="L127" i="5"/>
  <c r="L114" i="5"/>
  <c r="L111" i="5"/>
  <c r="L113" i="5"/>
  <c r="L110" i="5"/>
  <c r="L108" i="5"/>
  <c r="L106" i="5"/>
  <c r="L104" i="5"/>
  <c r="L102" i="5"/>
  <c r="L100" i="5"/>
  <c r="L98" i="5"/>
  <c r="L96" i="5"/>
  <c r="L94" i="5"/>
  <c r="L92" i="5"/>
  <c r="L90" i="5"/>
  <c r="L115" i="5"/>
  <c r="L112" i="5"/>
  <c r="L109" i="5"/>
  <c r="L107" i="5"/>
  <c r="L105" i="5"/>
  <c r="L103" i="5"/>
  <c r="L101" i="5"/>
  <c r="L99" i="5"/>
  <c r="L97" i="5"/>
  <c r="L95" i="5"/>
  <c r="L93" i="5"/>
  <c r="L91" i="5"/>
  <c r="L89" i="5"/>
  <c r="O88" i="5"/>
  <c r="O164" i="5"/>
  <c r="E157" i="5"/>
  <c r="E155" i="5"/>
  <c r="E153" i="5"/>
  <c r="E151" i="5"/>
  <c r="E149" i="5"/>
  <c r="E158" i="5"/>
  <c r="E156" i="5"/>
  <c r="E154" i="5"/>
  <c r="E152" i="5"/>
  <c r="E150" i="5"/>
  <c r="E148" i="5"/>
  <c r="E146" i="5"/>
  <c r="E144" i="5"/>
  <c r="E147" i="5"/>
  <c r="E145" i="5"/>
  <c r="E143" i="5"/>
  <c r="E140" i="5"/>
  <c r="E136" i="5"/>
  <c r="E134" i="5"/>
  <c r="E132" i="5"/>
  <c r="E139" i="5"/>
  <c r="E142" i="5"/>
  <c r="E138" i="5"/>
  <c r="E135" i="5"/>
  <c r="E133" i="5"/>
  <c r="E131" i="5"/>
  <c r="E141" i="5"/>
  <c r="E137" i="5"/>
  <c r="E127" i="5"/>
  <c r="E128" i="5"/>
  <c r="E126" i="5"/>
  <c r="E124" i="5"/>
  <c r="E122" i="5"/>
  <c r="E120" i="5"/>
  <c r="E118" i="5"/>
  <c r="E116" i="5"/>
  <c r="E114" i="5"/>
  <c r="E130" i="5"/>
  <c r="E129" i="5"/>
  <c r="E125" i="5"/>
  <c r="E123" i="5"/>
  <c r="E121" i="5"/>
  <c r="E119" i="5"/>
  <c r="E117" i="5"/>
  <c r="E115" i="5"/>
  <c r="E113" i="5"/>
  <c r="E111" i="5"/>
  <c r="E110" i="5"/>
  <c r="E108" i="5"/>
  <c r="E106" i="5"/>
  <c r="E104" i="5"/>
  <c r="E102" i="5"/>
  <c r="E100" i="5"/>
  <c r="E98" i="5"/>
  <c r="E96" i="5"/>
  <c r="E94" i="5"/>
  <c r="E92" i="5"/>
  <c r="E90" i="5"/>
  <c r="E112" i="5"/>
  <c r="E109" i="5"/>
  <c r="E107" i="5"/>
  <c r="E105" i="5"/>
  <c r="E103" i="5"/>
  <c r="E101" i="5"/>
  <c r="E99" i="5"/>
  <c r="E97" i="5"/>
  <c r="E95" i="5"/>
  <c r="E93" i="5"/>
  <c r="E91" i="5"/>
  <c r="E89" i="5"/>
  <c r="U157" i="5"/>
  <c r="U155" i="5"/>
  <c r="U153" i="5"/>
  <c r="U151" i="5"/>
  <c r="U149" i="5"/>
  <c r="U158" i="5"/>
  <c r="U156" i="5"/>
  <c r="U154" i="5"/>
  <c r="U152" i="5"/>
  <c r="U150" i="5"/>
  <c r="U148" i="5"/>
  <c r="U146" i="5"/>
  <c r="U144" i="5"/>
  <c r="U147" i="5"/>
  <c r="U145" i="5"/>
  <c r="U143" i="5"/>
  <c r="U140" i="5"/>
  <c r="U136" i="5"/>
  <c r="U134" i="5"/>
  <c r="U132" i="5"/>
  <c r="U130" i="5"/>
  <c r="U139" i="5"/>
  <c r="U135" i="5"/>
  <c r="U142" i="5"/>
  <c r="U138" i="5"/>
  <c r="U133" i="5"/>
  <c r="U131" i="5"/>
  <c r="U141" i="5"/>
  <c r="U137" i="5"/>
  <c r="U127" i="5"/>
  <c r="U126" i="5"/>
  <c r="U124" i="5"/>
  <c r="U122" i="5"/>
  <c r="U120" i="5"/>
  <c r="U118" i="5"/>
  <c r="U116" i="5"/>
  <c r="U114" i="5"/>
  <c r="U112" i="5"/>
  <c r="U129" i="5"/>
  <c r="U128" i="5"/>
  <c r="U125" i="5"/>
  <c r="U123" i="5"/>
  <c r="U121" i="5"/>
  <c r="U119" i="5"/>
  <c r="U117" i="5"/>
  <c r="U115" i="5"/>
  <c r="U113" i="5"/>
  <c r="U111" i="5"/>
  <c r="U108" i="5"/>
  <c r="U106" i="5"/>
  <c r="U104" i="5"/>
  <c r="U102" i="5"/>
  <c r="U100" i="5"/>
  <c r="U98" i="5"/>
  <c r="U96" i="5"/>
  <c r="U94" i="5"/>
  <c r="U92" i="5"/>
  <c r="U90" i="5"/>
  <c r="U110" i="5"/>
  <c r="U109" i="5"/>
  <c r="U107" i="5"/>
  <c r="U105" i="5"/>
  <c r="U103" i="5"/>
  <c r="U101" i="5"/>
  <c r="U99" i="5"/>
  <c r="U97" i="5"/>
  <c r="U95" i="5"/>
  <c r="U93" i="5"/>
  <c r="U91" i="5"/>
  <c r="U89" i="5"/>
  <c r="L88" i="5"/>
  <c r="L164" i="5"/>
  <c r="E88" i="5"/>
  <c r="E164" i="5"/>
  <c r="F158" i="5"/>
  <c r="F156" i="5"/>
  <c r="F154" i="5"/>
  <c r="F152" i="5"/>
  <c r="F150" i="5"/>
  <c r="F157" i="5"/>
  <c r="F155" i="5"/>
  <c r="F153" i="5"/>
  <c r="F151" i="5"/>
  <c r="F149" i="5"/>
  <c r="F147" i="5"/>
  <c r="F145" i="5"/>
  <c r="F143" i="5"/>
  <c r="F141" i="5"/>
  <c r="F139" i="5"/>
  <c r="F137" i="5"/>
  <c r="F148" i="5"/>
  <c r="F146" i="5"/>
  <c r="F144" i="5"/>
  <c r="F142" i="5"/>
  <c r="F140" i="5"/>
  <c r="F138" i="5"/>
  <c r="F136" i="5"/>
  <c r="F135" i="5"/>
  <c r="F133" i="5"/>
  <c r="F131" i="5"/>
  <c r="F129" i="5"/>
  <c r="F127" i="5"/>
  <c r="F134" i="5"/>
  <c r="F132" i="5"/>
  <c r="F130" i="5"/>
  <c r="F128" i="5"/>
  <c r="F126" i="5"/>
  <c r="F124" i="5"/>
  <c r="F122" i="5"/>
  <c r="F120" i="5"/>
  <c r="F118" i="5"/>
  <c r="F116" i="5"/>
  <c r="F125" i="5"/>
  <c r="F123" i="5"/>
  <c r="F121" i="5"/>
  <c r="F119" i="5"/>
  <c r="F117" i="5"/>
  <c r="F115" i="5"/>
  <c r="F113" i="5"/>
  <c r="F112" i="5"/>
  <c r="F111" i="5"/>
  <c r="F109" i="5"/>
  <c r="F107" i="5"/>
  <c r="F105" i="5"/>
  <c r="F103" i="5"/>
  <c r="F101" i="5"/>
  <c r="F99" i="5"/>
  <c r="F97" i="5"/>
  <c r="F95" i="5"/>
  <c r="F93" i="5"/>
  <c r="F91" i="5"/>
  <c r="F89" i="5"/>
  <c r="F114" i="5"/>
  <c r="F110" i="5"/>
  <c r="F108" i="5"/>
  <c r="F106" i="5"/>
  <c r="F104" i="5"/>
  <c r="F102" i="5"/>
  <c r="F100" i="5"/>
  <c r="F98" i="5"/>
  <c r="F96" i="5"/>
  <c r="F94" i="5"/>
  <c r="F92" i="5"/>
  <c r="F90" i="5"/>
  <c r="I88" i="5"/>
  <c r="I164" i="5"/>
  <c r="C158" i="5"/>
  <c r="C156" i="5"/>
  <c r="C154" i="5"/>
  <c r="C152" i="5"/>
  <c r="C150" i="5"/>
  <c r="C157" i="5"/>
  <c r="C155" i="5"/>
  <c r="C153" i="5"/>
  <c r="C151" i="5"/>
  <c r="C149" i="5"/>
  <c r="C147" i="5"/>
  <c r="C145" i="5"/>
  <c r="C148" i="5"/>
  <c r="C146" i="5"/>
  <c r="C144" i="5"/>
  <c r="C141" i="5"/>
  <c r="C137" i="5"/>
  <c r="C135" i="5"/>
  <c r="C133" i="5"/>
  <c r="C131" i="5"/>
  <c r="C140" i="5"/>
  <c r="C136" i="5"/>
  <c r="C143" i="5"/>
  <c r="C139" i="5"/>
  <c r="C134" i="5"/>
  <c r="C132" i="5"/>
  <c r="C130" i="5"/>
  <c r="C142" i="5"/>
  <c r="C138" i="5"/>
  <c r="C125" i="5"/>
  <c r="C123" i="5"/>
  <c r="C121" i="5"/>
  <c r="C119" i="5"/>
  <c r="C117" i="5"/>
  <c r="C115" i="5"/>
  <c r="C113" i="5"/>
  <c r="C128" i="5"/>
  <c r="C127" i="5"/>
  <c r="C129" i="5"/>
  <c r="C126" i="5"/>
  <c r="C124" i="5"/>
  <c r="C122" i="5"/>
  <c r="C120" i="5"/>
  <c r="C118" i="5"/>
  <c r="C116" i="5"/>
  <c r="C114" i="5"/>
  <c r="C112" i="5"/>
  <c r="C109" i="5"/>
  <c r="C107" i="5"/>
  <c r="C105" i="5"/>
  <c r="C103" i="5"/>
  <c r="C101" i="5"/>
  <c r="C99" i="5"/>
  <c r="C97" i="5"/>
  <c r="C95" i="5"/>
  <c r="C93" i="5"/>
  <c r="C91" i="5"/>
  <c r="C89" i="5"/>
  <c r="C110" i="5"/>
  <c r="C108" i="5"/>
  <c r="C106" i="5"/>
  <c r="C104" i="5"/>
  <c r="C102" i="5"/>
  <c r="C100" i="5"/>
  <c r="C98" i="5"/>
  <c r="C96" i="5"/>
  <c r="C94" i="5"/>
  <c r="C92" i="5"/>
  <c r="C90" i="5"/>
  <c r="C111" i="5"/>
  <c r="S158" i="5"/>
  <c r="S156" i="5"/>
  <c r="S154" i="5"/>
  <c r="S152" i="5"/>
  <c r="S150" i="5"/>
  <c r="S148" i="5"/>
  <c r="S157" i="5"/>
  <c r="S155" i="5"/>
  <c r="S153" i="5"/>
  <c r="S151" i="5"/>
  <c r="S149" i="5"/>
  <c r="S147" i="5"/>
  <c r="S145" i="5"/>
  <c r="S143" i="5"/>
  <c r="S146" i="5"/>
  <c r="S144" i="5"/>
  <c r="S141" i="5"/>
  <c r="S137" i="5"/>
  <c r="S133" i="5"/>
  <c r="S131" i="5"/>
  <c r="S140" i="5"/>
  <c r="S136" i="5"/>
  <c r="S139" i="5"/>
  <c r="S135" i="5"/>
  <c r="S134" i="5"/>
  <c r="S132" i="5"/>
  <c r="S130" i="5"/>
  <c r="S142" i="5"/>
  <c r="S138" i="5"/>
  <c r="S128" i="5"/>
  <c r="S126" i="5"/>
  <c r="S125" i="5"/>
  <c r="S123" i="5"/>
  <c r="S121" i="5"/>
  <c r="S119" i="5"/>
  <c r="S117" i="5"/>
  <c r="S115" i="5"/>
  <c r="S113" i="5"/>
  <c r="S127" i="5"/>
  <c r="S129" i="5"/>
  <c r="S124" i="5"/>
  <c r="S122" i="5"/>
  <c r="S120" i="5"/>
  <c r="S118" i="5"/>
  <c r="S116" i="5"/>
  <c r="S114" i="5"/>
  <c r="S112" i="5"/>
  <c r="S110" i="5"/>
  <c r="S109" i="5"/>
  <c r="S107" i="5"/>
  <c r="S105" i="5"/>
  <c r="S103" i="5"/>
  <c r="S101" i="5"/>
  <c r="S99" i="5"/>
  <c r="S97" i="5"/>
  <c r="S95" i="5"/>
  <c r="S93" i="5"/>
  <c r="S91" i="5"/>
  <c r="S89" i="5"/>
  <c r="S108" i="5"/>
  <c r="S106" i="5"/>
  <c r="S104" i="5"/>
  <c r="S102" i="5"/>
  <c r="S100" i="5"/>
  <c r="S98" i="5"/>
  <c r="S96" i="5"/>
  <c r="S94" i="5"/>
  <c r="S92" i="5"/>
  <c r="S90" i="5"/>
  <c r="S111" i="5"/>
  <c r="J88" i="5"/>
  <c r="J164" i="5"/>
  <c r="Z88" i="5"/>
  <c r="Z164" i="5"/>
  <c r="P157" i="5"/>
  <c r="P155" i="5"/>
  <c r="P153" i="5"/>
  <c r="P151" i="5"/>
  <c r="P149" i="5"/>
  <c r="P158" i="5"/>
  <c r="P156" i="5"/>
  <c r="P154" i="5"/>
  <c r="P152" i="5"/>
  <c r="P150" i="5"/>
  <c r="P148" i="5"/>
  <c r="P146" i="5"/>
  <c r="P144" i="5"/>
  <c r="P142" i="5"/>
  <c r="P140" i="5"/>
  <c r="P138" i="5"/>
  <c r="P136" i="5"/>
  <c r="P147" i="5"/>
  <c r="P145" i="5"/>
  <c r="P143" i="5"/>
  <c r="P141" i="5"/>
  <c r="P139" i="5"/>
  <c r="P137" i="5"/>
  <c r="P135" i="5"/>
  <c r="P134" i="5"/>
  <c r="P132" i="5"/>
  <c r="P130" i="5"/>
  <c r="P128" i="5"/>
  <c r="P126" i="5"/>
  <c r="P133" i="5"/>
  <c r="P131" i="5"/>
  <c r="P129" i="5"/>
  <c r="P127" i="5"/>
  <c r="P125" i="5"/>
  <c r="P123" i="5"/>
  <c r="P121" i="5"/>
  <c r="P119" i="5"/>
  <c r="P117" i="5"/>
  <c r="P124" i="5"/>
  <c r="P122" i="5"/>
  <c r="P120" i="5"/>
  <c r="P118" i="5"/>
  <c r="P116" i="5"/>
  <c r="P112" i="5"/>
  <c r="P115" i="5"/>
  <c r="P111" i="5"/>
  <c r="P110" i="5"/>
  <c r="P108" i="5"/>
  <c r="P106" i="5"/>
  <c r="P104" i="5"/>
  <c r="P102" i="5"/>
  <c r="P100" i="5"/>
  <c r="P98" i="5"/>
  <c r="P96" i="5"/>
  <c r="P94" i="5"/>
  <c r="P92" i="5"/>
  <c r="P90" i="5"/>
  <c r="P114" i="5"/>
  <c r="P113" i="5"/>
  <c r="P109" i="5"/>
  <c r="P107" i="5"/>
  <c r="P105" i="5"/>
  <c r="P103" i="5"/>
  <c r="P101" i="5"/>
  <c r="P99" i="5"/>
  <c r="P97" i="5"/>
  <c r="P95" i="5"/>
  <c r="P93" i="5"/>
  <c r="P91" i="5"/>
  <c r="P89" i="5"/>
  <c r="T157" i="5"/>
  <c r="T155" i="5"/>
  <c r="T153" i="5"/>
  <c r="T151" i="5"/>
  <c r="T149" i="5"/>
  <c r="T158" i="5"/>
  <c r="T156" i="5"/>
  <c r="T154" i="5"/>
  <c r="T152" i="5"/>
  <c r="T150" i="5"/>
  <c r="T148" i="5"/>
  <c r="T146" i="5"/>
  <c r="T144" i="5"/>
  <c r="T142" i="5"/>
  <c r="T140" i="5"/>
  <c r="T138" i="5"/>
  <c r="T136" i="5"/>
  <c r="T147" i="5"/>
  <c r="T145" i="5"/>
  <c r="T143" i="5"/>
  <c r="T141" i="5"/>
  <c r="T139" i="5"/>
  <c r="T137" i="5"/>
  <c r="T135" i="5"/>
  <c r="T134" i="5"/>
  <c r="T132" i="5"/>
  <c r="T130" i="5"/>
  <c r="T128" i="5"/>
  <c r="T126" i="5"/>
  <c r="T133" i="5"/>
  <c r="T131" i="5"/>
  <c r="T129" i="5"/>
  <c r="T125" i="5"/>
  <c r="T123" i="5"/>
  <c r="T121" i="5"/>
  <c r="T119" i="5"/>
  <c r="T117" i="5"/>
  <c r="T115" i="5"/>
  <c r="T127" i="5"/>
  <c r="T124" i="5"/>
  <c r="T122" i="5"/>
  <c r="T120" i="5"/>
  <c r="T118" i="5"/>
  <c r="T116" i="5"/>
  <c r="T114" i="5"/>
  <c r="T113" i="5"/>
  <c r="T108" i="5"/>
  <c r="T106" i="5"/>
  <c r="T104" i="5"/>
  <c r="T102" i="5"/>
  <c r="T100" i="5"/>
  <c r="T98" i="5"/>
  <c r="T96" i="5"/>
  <c r="T94" i="5"/>
  <c r="T92" i="5"/>
  <c r="T90" i="5"/>
  <c r="T112" i="5"/>
  <c r="T111" i="5"/>
  <c r="T110" i="5"/>
  <c r="T109" i="5"/>
  <c r="T107" i="5"/>
  <c r="T105" i="5"/>
  <c r="T103" i="5"/>
  <c r="T101" i="5"/>
  <c r="T99" i="5"/>
  <c r="T97" i="5"/>
  <c r="T95" i="5"/>
  <c r="T93" i="5"/>
  <c r="T91" i="5"/>
  <c r="T89" i="5"/>
  <c r="W88" i="5"/>
  <c r="W164" i="5"/>
  <c r="I157" i="5"/>
  <c r="I155" i="5"/>
  <c r="I153" i="5"/>
  <c r="I151" i="5"/>
  <c r="I149" i="5"/>
  <c r="I158" i="5"/>
  <c r="I156" i="5"/>
  <c r="I154" i="5"/>
  <c r="I152" i="5"/>
  <c r="I150" i="5"/>
  <c r="I148" i="5"/>
  <c r="I146" i="5"/>
  <c r="I144" i="5"/>
  <c r="I147" i="5"/>
  <c r="I145" i="5"/>
  <c r="I143" i="5"/>
  <c r="I142" i="5"/>
  <c r="I138" i="5"/>
  <c r="I134" i="5"/>
  <c r="I132" i="5"/>
  <c r="I141" i="5"/>
  <c r="I137" i="5"/>
  <c r="I140" i="5"/>
  <c r="I136" i="5"/>
  <c r="I135" i="5"/>
  <c r="I133" i="5"/>
  <c r="I131" i="5"/>
  <c r="I139" i="5"/>
  <c r="I129" i="5"/>
  <c r="I130" i="5"/>
  <c r="I127" i="5"/>
  <c r="I126" i="5"/>
  <c r="I124" i="5"/>
  <c r="I122" i="5"/>
  <c r="I120" i="5"/>
  <c r="I118" i="5"/>
  <c r="I116" i="5"/>
  <c r="I114" i="5"/>
  <c r="I112" i="5"/>
  <c r="I128" i="5"/>
  <c r="I125" i="5"/>
  <c r="I123" i="5"/>
  <c r="I121" i="5"/>
  <c r="I119" i="5"/>
  <c r="I117" i="5"/>
  <c r="I115" i="5"/>
  <c r="I113" i="5"/>
  <c r="I111" i="5"/>
  <c r="I110" i="5"/>
  <c r="I108" i="5"/>
  <c r="I106" i="5"/>
  <c r="I104" i="5"/>
  <c r="I102" i="5"/>
  <c r="I100" i="5"/>
  <c r="I98" i="5"/>
  <c r="I96" i="5"/>
  <c r="I94" i="5"/>
  <c r="I92" i="5"/>
  <c r="I90" i="5"/>
  <c r="I109" i="5"/>
  <c r="I107" i="5"/>
  <c r="I105" i="5"/>
  <c r="I103" i="5"/>
  <c r="I101" i="5"/>
  <c r="I99" i="5"/>
  <c r="I97" i="5"/>
  <c r="I95" i="5"/>
  <c r="I93" i="5"/>
  <c r="I91" i="5"/>
  <c r="I89" i="5"/>
  <c r="Y157" i="5"/>
  <c r="Y155" i="5"/>
  <c r="Y153" i="5"/>
  <c r="Y151" i="5"/>
  <c r="Y149" i="5"/>
  <c r="Y158" i="5"/>
  <c r="Y156" i="5"/>
  <c r="Y154" i="5"/>
  <c r="Y152" i="5"/>
  <c r="Y150" i="5"/>
  <c r="Y148" i="5"/>
  <c r="Y146" i="5"/>
  <c r="Y144" i="5"/>
  <c r="Y147" i="5"/>
  <c r="Y145" i="5"/>
  <c r="Y143" i="5"/>
  <c r="Y142" i="5"/>
  <c r="Y138" i="5"/>
  <c r="Y134" i="5"/>
  <c r="Y132" i="5"/>
  <c r="Y130" i="5"/>
  <c r="Y141" i="5"/>
  <c r="Y137" i="5"/>
  <c r="Y140" i="5"/>
  <c r="Y136" i="5"/>
  <c r="Y133" i="5"/>
  <c r="Y131" i="5"/>
  <c r="Y139" i="5"/>
  <c r="Y135" i="5"/>
  <c r="Y129" i="5"/>
  <c r="Y128" i="5"/>
  <c r="Y127" i="5"/>
  <c r="Y126" i="5"/>
  <c r="Y124" i="5"/>
  <c r="Y122" i="5"/>
  <c r="Y120" i="5"/>
  <c r="Y118" i="5"/>
  <c r="Y116" i="5"/>
  <c r="Y114" i="5"/>
  <c r="Y112" i="5"/>
  <c r="Y125" i="5"/>
  <c r="Y123" i="5"/>
  <c r="Y121" i="5"/>
  <c r="Y119" i="5"/>
  <c r="Y117" i="5"/>
  <c r="Y115" i="5"/>
  <c r="Y113" i="5"/>
  <c r="Y111" i="5"/>
  <c r="Y108" i="5"/>
  <c r="Y106" i="5"/>
  <c r="Y104" i="5"/>
  <c r="Y102" i="5"/>
  <c r="Y100" i="5"/>
  <c r="Y98" i="5"/>
  <c r="Y96" i="5"/>
  <c r="Y94" i="5"/>
  <c r="Y92" i="5"/>
  <c r="Y90" i="5"/>
  <c r="Y110" i="5"/>
  <c r="Y109" i="5"/>
  <c r="Y107" i="5"/>
  <c r="Y105" i="5"/>
  <c r="Y103" i="5"/>
  <c r="Y101" i="5"/>
  <c r="Y99" i="5"/>
  <c r="Y97" i="5"/>
  <c r="Y95" i="5"/>
  <c r="Y93" i="5"/>
  <c r="Y91" i="5"/>
  <c r="Y89" i="5"/>
  <c r="P88" i="5"/>
  <c r="P164" i="5"/>
  <c r="Y88" i="5"/>
  <c r="Y164" i="5"/>
  <c r="H922" i="6" l="1"/>
  <c r="C922" i="6"/>
  <c r="E652" i="6"/>
  <c r="E668" i="6"/>
  <c r="E651" i="6"/>
  <c r="E667" i="6"/>
  <c r="E678" i="6"/>
  <c r="E694" i="6"/>
  <c r="E710" i="6"/>
  <c r="E726" i="6"/>
  <c r="E742" i="6"/>
  <c r="E758" i="6"/>
  <c r="E692" i="6"/>
  <c r="E708" i="6"/>
  <c r="E724" i="6"/>
  <c r="E740" i="6"/>
  <c r="E756" i="6"/>
  <c r="E889" i="6"/>
  <c r="E905" i="6"/>
  <c r="E921" i="6"/>
  <c r="E888" i="6"/>
  <c r="E904" i="6"/>
  <c r="E920" i="6"/>
  <c r="X656" i="6"/>
  <c r="X672" i="6"/>
  <c r="H689" i="6"/>
  <c r="H705" i="6"/>
  <c r="H721" i="6"/>
  <c r="H737" i="6"/>
  <c r="H753" i="6"/>
  <c r="H769" i="6"/>
  <c r="H877" i="6"/>
  <c r="X786" i="6"/>
  <c r="X802" i="6"/>
  <c r="X818" i="6"/>
  <c r="X834" i="6"/>
  <c r="X850" i="6"/>
  <c r="X866" i="6"/>
  <c r="H686" i="6"/>
  <c r="H702" i="6"/>
  <c r="H718" i="6"/>
  <c r="H734" i="6"/>
  <c r="H750" i="6"/>
  <c r="H766" i="6"/>
  <c r="H774" i="6"/>
  <c r="H696" i="6"/>
  <c r="H712" i="6"/>
  <c r="H728" i="6"/>
  <c r="H744" i="6"/>
  <c r="H760" i="6"/>
  <c r="H683" i="6"/>
  <c r="H699" i="6"/>
  <c r="H715" i="6"/>
  <c r="H731" i="6"/>
  <c r="H747" i="6"/>
  <c r="H763" i="6"/>
  <c r="H790" i="6"/>
  <c r="H806" i="6"/>
  <c r="H822" i="6"/>
  <c r="H838" i="6"/>
  <c r="H854" i="6"/>
  <c r="H870" i="6"/>
  <c r="H882" i="6"/>
  <c r="H898" i="6"/>
  <c r="H914" i="6"/>
  <c r="X780" i="6"/>
  <c r="X796" i="6"/>
  <c r="X812" i="6"/>
  <c r="X828" i="6"/>
  <c r="X844" i="6"/>
  <c r="X860" i="6"/>
  <c r="X779" i="6"/>
  <c r="X795" i="6"/>
  <c r="X811" i="6"/>
  <c r="X827" i="6"/>
  <c r="X843" i="6"/>
  <c r="X859" i="6"/>
  <c r="X871" i="6"/>
  <c r="X887" i="6"/>
  <c r="X903" i="6"/>
  <c r="X919" i="6"/>
  <c r="H652" i="6"/>
  <c r="H668" i="6"/>
  <c r="H780" i="6"/>
  <c r="H796" i="6"/>
  <c r="H812" i="6"/>
  <c r="H828" i="6"/>
  <c r="H844" i="6"/>
  <c r="H860" i="6"/>
  <c r="H779" i="6"/>
  <c r="H795" i="6"/>
  <c r="H811" i="6"/>
  <c r="H827" i="6"/>
  <c r="H843" i="6"/>
  <c r="H859" i="6"/>
  <c r="S643" i="6"/>
  <c r="T605" i="6"/>
  <c r="C643" i="6"/>
  <c r="D605" i="6"/>
  <c r="V643" i="6"/>
  <c r="W605" i="6"/>
  <c r="F643" i="6"/>
  <c r="G605" i="6"/>
  <c r="R643" i="6"/>
  <c r="S605" i="6"/>
  <c r="C605" i="6"/>
  <c r="K643" i="6"/>
  <c r="L605" i="6"/>
  <c r="N643" i="6"/>
  <c r="O605" i="6"/>
  <c r="T645" i="6"/>
  <c r="T661" i="6"/>
  <c r="T674" i="6"/>
  <c r="T656" i="6"/>
  <c r="T672" i="6"/>
  <c r="T655" i="6"/>
  <c r="T671" i="6"/>
  <c r="T650" i="6"/>
  <c r="T666" i="6"/>
  <c r="T682" i="6"/>
  <c r="T698" i="6"/>
  <c r="T714" i="6"/>
  <c r="T730" i="6"/>
  <c r="T746" i="6"/>
  <c r="T762" i="6"/>
  <c r="T677" i="6"/>
  <c r="T693" i="6"/>
  <c r="T709" i="6"/>
  <c r="T725" i="6"/>
  <c r="T741" i="6"/>
  <c r="T757" i="6"/>
  <c r="T772" i="6"/>
  <c r="T696" i="6"/>
  <c r="T712" i="6"/>
  <c r="T728" i="6"/>
  <c r="T744" i="6"/>
  <c r="T760" i="6"/>
  <c r="T679" i="6"/>
  <c r="T695" i="6"/>
  <c r="T711" i="6"/>
  <c r="T727" i="6"/>
  <c r="T743" i="6"/>
  <c r="T759" i="6"/>
  <c r="T778" i="6"/>
  <c r="T785" i="6"/>
  <c r="T801" i="6"/>
  <c r="T817" i="6"/>
  <c r="T833" i="6"/>
  <c r="T849" i="6"/>
  <c r="T865" i="6"/>
  <c r="T780" i="6"/>
  <c r="T796" i="6"/>
  <c r="T812" i="6"/>
  <c r="T828" i="6"/>
  <c r="T844" i="6"/>
  <c r="T860" i="6"/>
  <c r="T775" i="6"/>
  <c r="T791" i="6"/>
  <c r="T807" i="6"/>
  <c r="T823" i="6"/>
  <c r="T839" i="6"/>
  <c r="T855" i="6"/>
  <c r="T786" i="6"/>
  <c r="T802" i="6"/>
  <c r="T818" i="6"/>
  <c r="T834" i="6"/>
  <c r="T850" i="6"/>
  <c r="T866" i="6"/>
  <c r="T876" i="6"/>
  <c r="T892" i="6"/>
  <c r="T908" i="6"/>
  <c r="T875" i="6"/>
  <c r="T891" i="6"/>
  <c r="T907" i="6"/>
  <c r="T878" i="6"/>
  <c r="T894" i="6"/>
  <c r="T910" i="6"/>
  <c r="T877" i="6"/>
  <c r="T893" i="6"/>
  <c r="T909" i="6"/>
  <c r="D645" i="6"/>
  <c r="D661" i="6"/>
  <c r="D674" i="6"/>
  <c r="D656" i="6"/>
  <c r="D672" i="6"/>
  <c r="D655" i="6"/>
  <c r="D671" i="6"/>
  <c r="D650" i="6"/>
  <c r="D666" i="6"/>
  <c r="D682" i="6"/>
  <c r="D698" i="6"/>
  <c r="D714" i="6"/>
  <c r="D730" i="6"/>
  <c r="D746" i="6"/>
  <c r="D762" i="6"/>
  <c r="D677" i="6"/>
  <c r="D693" i="6"/>
  <c r="D709" i="6"/>
  <c r="D725" i="6"/>
  <c r="D741" i="6"/>
  <c r="D757" i="6"/>
  <c r="D772" i="6"/>
  <c r="D696" i="6"/>
  <c r="D712" i="6"/>
  <c r="D728" i="6"/>
  <c r="D744" i="6"/>
  <c r="D760" i="6"/>
  <c r="D679" i="6"/>
  <c r="D695" i="6"/>
  <c r="D711" i="6"/>
  <c r="D727" i="6"/>
  <c r="D743" i="6"/>
  <c r="D759" i="6"/>
  <c r="D778" i="6"/>
  <c r="D785" i="6"/>
  <c r="D801" i="6"/>
  <c r="D817" i="6"/>
  <c r="D833" i="6"/>
  <c r="D849" i="6"/>
  <c r="D865" i="6"/>
  <c r="D780" i="6"/>
  <c r="D796" i="6"/>
  <c r="D812" i="6"/>
  <c r="D828" i="6"/>
  <c r="D844" i="6"/>
  <c r="D860" i="6"/>
  <c r="D775" i="6"/>
  <c r="D791" i="6"/>
  <c r="D807" i="6"/>
  <c r="D823" i="6"/>
  <c r="D839" i="6"/>
  <c r="D855" i="6"/>
  <c r="D786" i="6"/>
  <c r="D802" i="6"/>
  <c r="D818" i="6"/>
  <c r="D834" i="6"/>
  <c r="D850" i="6"/>
  <c r="D866" i="6"/>
  <c r="D876" i="6"/>
  <c r="D892" i="6"/>
  <c r="D908" i="6"/>
  <c r="D875" i="6"/>
  <c r="D891" i="6"/>
  <c r="D907" i="6"/>
  <c r="D878" i="6"/>
  <c r="D894" i="6"/>
  <c r="D910" i="6"/>
  <c r="D877" i="6"/>
  <c r="D893" i="6"/>
  <c r="D909" i="6"/>
  <c r="W644" i="6"/>
  <c r="W660" i="6"/>
  <c r="W678" i="6"/>
  <c r="W651" i="6"/>
  <c r="W667" i="6"/>
  <c r="W654" i="6"/>
  <c r="W670" i="6"/>
  <c r="W653" i="6"/>
  <c r="W669" i="6"/>
  <c r="W681" i="6"/>
  <c r="W697" i="6"/>
  <c r="W713" i="6"/>
  <c r="W729" i="6"/>
  <c r="W745" i="6"/>
  <c r="W761" i="6"/>
  <c r="W781" i="6"/>
  <c r="W688" i="6"/>
  <c r="W704" i="6"/>
  <c r="W720" i="6"/>
  <c r="W736" i="6"/>
  <c r="W752" i="6"/>
  <c r="W768" i="6"/>
  <c r="W691" i="6"/>
  <c r="W707" i="6"/>
  <c r="W723" i="6"/>
  <c r="W739" i="6"/>
  <c r="W755" i="6"/>
  <c r="W771" i="6"/>
  <c r="W694" i="6"/>
  <c r="W710" i="6"/>
  <c r="W726" i="6"/>
  <c r="W742" i="6"/>
  <c r="W758" i="6"/>
  <c r="W772" i="6"/>
  <c r="W788" i="6"/>
  <c r="W804" i="6"/>
  <c r="W820" i="6"/>
  <c r="W836" i="6"/>
  <c r="W852" i="6"/>
  <c r="W868" i="6"/>
  <c r="W787" i="6"/>
  <c r="W803" i="6"/>
  <c r="W819" i="6"/>
  <c r="W835" i="6"/>
  <c r="W851" i="6"/>
  <c r="W867" i="6"/>
  <c r="W778" i="6"/>
  <c r="W794" i="6"/>
  <c r="W810" i="6"/>
  <c r="W826" i="6"/>
  <c r="W842" i="6"/>
  <c r="W858" i="6"/>
  <c r="W785" i="6"/>
  <c r="W801" i="6"/>
  <c r="W817" i="6"/>
  <c r="W833" i="6"/>
  <c r="W849" i="6"/>
  <c r="W865" i="6"/>
  <c r="W879" i="6"/>
  <c r="W895" i="6"/>
  <c r="W911" i="6"/>
  <c r="W878" i="6"/>
  <c r="W894" i="6"/>
  <c r="W910" i="6"/>
  <c r="W877" i="6"/>
  <c r="W893" i="6"/>
  <c r="W909" i="6"/>
  <c r="W876" i="6"/>
  <c r="W892" i="6"/>
  <c r="W908" i="6"/>
  <c r="G644" i="6"/>
  <c r="G660" i="6"/>
  <c r="G678" i="6"/>
  <c r="G651" i="6"/>
  <c r="G667" i="6"/>
  <c r="G654" i="6"/>
  <c r="G670" i="6"/>
  <c r="G653" i="6"/>
  <c r="G669" i="6"/>
  <c r="G681" i="6"/>
  <c r="G697" i="6"/>
  <c r="G713" i="6"/>
  <c r="G729" i="6"/>
  <c r="G745" i="6"/>
  <c r="G761" i="6"/>
  <c r="G781" i="6"/>
  <c r="G688" i="6"/>
  <c r="G704" i="6"/>
  <c r="G720" i="6"/>
  <c r="G736" i="6"/>
  <c r="G752" i="6"/>
  <c r="G768" i="6"/>
  <c r="G691" i="6"/>
  <c r="G707" i="6"/>
  <c r="G723" i="6"/>
  <c r="G739" i="6"/>
  <c r="G755" i="6"/>
  <c r="G771" i="6"/>
  <c r="G694" i="6"/>
  <c r="G710" i="6"/>
  <c r="G726" i="6"/>
  <c r="G742" i="6"/>
  <c r="G758" i="6"/>
  <c r="G772" i="6"/>
  <c r="G788" i="6"/>
  <c r="G804" i="6"/>
  <c r="G820" i="6"/>
  <c r="G836" i="6"/>
  <c r="G852" i="6"/>
  <c r="G868" i="6"/>
  <c r="G787" i="6"/>
  <c r="G803" i="6"/>
  <c r="G819" i="6"/>
  <c r="G835" i="6"/>
  <c r="G851" i="6"/>
  <c r="G867" i="6"/>
  <c r="G782" i="6"/>
  <c r="G798" i="6"/>
  <c r="G814" i="6"/>
  <c r="G830" i="6"/>
  <c r="G846" i="6"/>
  <c r="G862" i="6"/>
  <c r="G785" i="6"/>
  <c r="G801" i="6"/>
  <c r="G817" i="6"/>
  <c r="G833" i="6"/>
  <c r="G849" i="6"/>
  <c r="G865" i="6"/>
  <c r="G875" i="6"/>
  <c r="G891" i="6"/>
  <c r="G907" i="6"/>
  <c r="G874" i="6"/>
  <c r="G890" i="6"/>
  <c r="G906" i="6"/>
  <c r="G922" i="6"/>
  <c r="G893" i="6"/>
  <c r="G909" i="6"/>
  <c r="G876" i="6"/>
  <c r="G892" i="6"/>
  <c r="G908" i="6"/>
  <c r="AA643" i="6"/>
  <c r="Z643" i="6"/>
  <c r="AA605" i="6"/>
  <c r="AA659" i="6"/>
  <c r="Z659" i="6"/>
  <c r="AA674" i="6"/>
  <c r="Z674" i="6"/>
  <c r="AA654" i="6"/>
  <c r="Z654" i="6"/>
  <c r="AA670" i="6"/>
  <c r="Z670" i="6"/>
  <c r="AA649" i="6"/>
  <c r="Z649" i="6"/>
  <c r="AA665" i="6"/>
  <c r="Z665" i="6"/>
  <c r="Z648" i="6"/>
  <c r="AA648" i="6"/>
  <c r="Z664" i="6"/>
  <c r="AA664" i="6"/>
  <c r="AA680" i="6"/>
  <c r="Z680" i="6"/>
  <c r="AA696" i="6"/>
  <c r="Z696" i="6"/>
  <c r="AA712" i="6"/>
  <c r="Z712" i="6"/>
  <c r="AA728" i="6"/>
  <c r="Z728" i="6"/>
  <c r="AA744" i="6"/>
  <c r="Z744" i="6"/>
  <c r="AA760" i="6"/>
  <c r="Z760" i="6"/>
  <c r="Z679" i="6"/>
  <c r="AA679" i="6"/>
  <c r="Z695" i="6"/>
  <c r="AA695" i="6"/>
  <c r="Z711" i="6"/>
  <c r="AA711" i="6"/>
  <c r="Z727" i="6"/>
  <c r="AA727" i="6"/>
  <c r="Z743" i="6"/>
  <c r="AA743" i="6"/>
  <c r="Z759" i="6"/>
  <c r="AA759" i="6"/>
  <c r="AA686" i="6"/>
  <c r="Z686" i="6"/>
  <c r="AA702" i="6"/>
  <c r="Z702" i="6"/>
  <c r="AA718" i="6"/>
  <c r="Z718" i="6"/>
  <c r="AA734" i="6"/>
  <c r="Z734" i="6"/>
  <c r="AA750" i="6"/>
  <c r="Z750" i="6"/>
  <c r="AA766" i="6"/>
  <c r="Z766" i="6"/>
  <c r="AA780" i="6"/>
  <c r="Z780" i="6"/>
  <c r="AA693" i="6"/>
  <c r="Z693" i="6"/>
  <c r="AA709" i="6"/>
  <c r="Z709" i="6"/>
  <c r="AA725" i="6"/>
  <c r="Z725" i="6"/>
  <c r="AA741" i="6"/>
  <c r="Z741" i="6"/>
  <c r="AA757" i="6"/>
  <c r="Z757" i="6"/>
  <c r="AA776" i="6"/>
  <c r="Z776" i="6"/>
  <c r="AA787" i="6"/>
  <c r="Z787" i="6"/>
  <c r="AA803" i="6"/>
  <c r="Z803" i="6"/>
  <c r="AA819" i="6"/>
  <c r="Z819" i="6"/>
  <c r="AA835" i="6"/>
  <c r="Z835" i="6"/>
  <c r="Z851" i="6"/>
  <c r="AA851" i="6"/>
  <c r="AA867" i="6"/>
  <c r="Z867" i="6"/>
  <c r="AA778" i="6"/>
  <c r="Z778" i="6"/>
  <c r="AA794" i="6"/>
  <c r="Z794" i="6"/>
  <c r="AA810" i="6"/>
  <c r="Z810" i="6"/>
  <c r="AA826" i="6"/>
  <c r="Z826" i="6"/>
  <c r="AA842" i="6"/>
  <c r="Z842" i="6"/>
  <c r="AA858" i="6"/>
  <c r="Z858" i="6"/>
  <c r="Z777" i="6"/>
  <c r="AA777" i="6"/>
  <c r="Z793" i="6"/>
  <c r="AA793" i="6"/>
  <c r="Z809" i="6"/>
  <c r="AA809" i="6"/>
  <c r="Z825" i="6"/>
  <c r="AA825" i="6"/>
  <c r="Z841" i="6"/>
  <c r="AA841" i="6"/>
  <c r="AA857" i="6"/>
  <c r="Z857" i="6"/>
  <c r="AA784" i="6"/>
  <c r="Z784" i="6"/>
  <c r="AA800" i="6"/>
  <c r="Z800" i="6"/>
  <c r="AA816" i="6"/>
  <c r="Z816" i="6"/>
  <c r="AA832" i="6"/>
  <c r="Z832" i="6"/>
  <c r="AA848" i="6"/>
  <c r="Z848" i="6"/>
  <c r="AA864" i="6"/>
  <c r="Z864" i="6"/>
  <c r="AA878" i="6"/>
  <c r="Z878" i="6"/>
  <c r="AA894" i="6"/>
  <c r="Z894" i="6"/>
  <c r="Z910" i="6"/>
  <c r="AA910" i="6"/>
  <c r="AA873" i="6"/>
  <c r="Z873" i="6"/>
  <c r="AA889" i="6"/>
  <c r="Z889" i="6"/>
  <c r="Z905" i="6"/>
  <c r="AA905" i="6"/>
  <c r="AA921" i="6"/>
  <c r="Z921" i="6"/>
  <c r="AA892" i="6"/>
  <c r="Z892" i="6"/>
  <c r="Z908" i="6"/>
  <c r="AA908" i="6"/>
  <c r="AA875" i="6"/>
  <c r="Z875" i="6"/>
  <c r="Z891" i="6"/>
  <c r="AA891" i="6"/>
  <c r="AA907" i="6"/>
  <c r="Z907" i="6"/>
  <c r="J643" i="6"/>
  <c r="K605" i="6"/>
  <c r="J659" i="6"/>
  <c r="J674" i="6"/>
  <c r="J654" i="6"/>
  <c r="J670" i="6"/>
  <c r="J649" i="6"/>
  <c r="J665" i="6"/>
  <c r="J648" i="6"/>
  <c r="J664" i="6"/>
  <c r="J680" i="6"/>
  <c r="J696" i="6"/>
  <c r="J712" i="6"/>
  <c r="J728" i="6"/>
  <c r="J744" i="6"/>
  <c r="J760" i="6"/>
  <c r="J679" i="6"/>
  <c r="J695" i="6"/>
  <c r="J711" i="6"/>
  <c r="J727" i="6"/>
  <c r="J743" i="6"/>
  <c r="J759" i="6"/>
  <c r="J686" i="6"/>
  <c r="J702" i="6"/>
  <c r="J718" i="6"/>
  <c r="J734" i="6"/>
  <c r="J750" i="6"/>
  <c r="J766" i="6"/>
  <c r="J780" i="6"/>
  <c r="J693" i="6"/>
  <c r="J709" i="6"/>
  <c r="J725" i="6"/>
  <c r="J741" i="6"/>
  <c r="J757" i="6"/>
  <c r="J776" i="6"/>
  <c r="J787" i="6"/>
  <c r="J803" i="6"/>
  <c r="J819" i="6"/>
  <c r="J835" i="6"/>
  <c r="J851" i="6"/>
  <c r="J867" i="6"/>
  <c r="J778" i="6"/>
  <c r="J794" i="6"/>
  <c r="J810" i="6"/>
  <c r="J826" i="6"/>
  <c r="J842" i="6"/>
  <c r="J858" i="6"/>
  <c r="J876" i="6"/>
  <c r="J789" i="6"/>
  <c r="J805" i="6"/>
  <c r="J821" i="6"/>
  <c r="J837" i="6"/>
  <c r="J853" i="6"/>
  <c r="J869" i="6"/>
  <c r="J796" i="6"/>
  <c r="J812" i="6"/>
  <c r="J828" i="6"/>
  <c r="J844" i="6"/>
  <c r="J860" i="6"/>
  <c r="J878" i="6"/>
  <c r="J894" i="6"/>
  <c r="J910" i="6"/>
  <c r="J873" i="6"/>
  <c r="J889" i="6"/>
  <c r="J905" i="6"/>
  <c r="J921" i="6"/>
  <c r="J892" i="6"/>
  <c r="J908" i="6"/>
  <c r="J875" i="6"/>
  <c r="J891" i="6"/>
  <c r="J907" i="6"/>
  <c r="M646" i="6"/>
  <c r="M662" i="6"/>
  <c r="M645" i="6"/>
  <c r="M661" i="6"/>
  <c r="M677" i="6"/>
  <c r="M656" i="6"/>
  <c r="M672" i="6"/>
  <c r="M655" i="6"/>
  <c r="M671" i="6"/>
  <c r="M683" i="6"/>
  <c r="M699" i="6"/>
  <c r="M715" i="6"/>
  <c r="M731" i="6"/>
  <c r="M747" i="6"/>
  <c r="M763" i="6"/>
  <c r="M773" i="6"/>
  <c r="M682" i="6"/>
  <c r="M698" i="6"/>
  <c r="M714" i="6"/>
  <c r="M730" i="6"/>
  <c r="M746" i="6"/>
  <c r="M762" i="6"/>
  <c r="M685" i="6"/>
  <c r="M701" i="6"/>
  <c r="M717" i="6"/>
  <c r="M733" i="6"/>
  <c r="M749" i="6"/>
  <c r="M765" i="6"/>
  <c r="M688" i="6"/>
  <c r="M704" i="6"/>
  <c r="M720" i="6"/>
  <c r="M736" i="6"/>
  <c r="M752" i="6"/>
  <c r="M768" i="6"/>
  <c r="M786" i="6"/>
  <c r="M802" i="6"/>
  <c r="M818" i="6"/>
  <c r="M834" i="6"/>
  <c r="M850" i="6"/>
  <c r="M866" i="6"/>
  <c r="M785" i="6"/>
  <c r="M801" i="6"/>
  <c r="M817" i="6"/>
  <c r="M833" i="6"/>
  <c r="M849" i="6"/>
  <c r="M865" i="6"/>
  <c r="M784" i="6"/>
  <c r="M800" i="6"/>
  <c r="M816" i="6"/>
  <c r="M832" i="6"/>
  <c r="M848" i="6"/>
  <c r="M864" i="6"/>
  <c r="M874" i="6"/>
  <c r="M795" i="6"/>
  <c r="M811" i="6"/>
  <c r="M827" i="6"/>
  <c r="M843" i="6"/>
  <c r="M859" i="6"/>
  <c r="M873" i="6"/>
  <c r="M889" i="6"/>
  <c r="M905" i="6"/>
  <c r="M921" i="6"/>
  <c r="M888" i="6"/>
  <c r="M904" i="6"/>
  <c r="M920" i="6"/>
  <c r="M891" i="6"/>
  <c r="M907" i="6"/>
  <c r="M878" i="6"/>
  <c r="M894" i="6"/>
  <c r="M910" i="6"/>
  <c r="P645" i="6"/>
  <c r="P661" i="6"/>
  <c r="P675" i="6"/>
  <c r="P656" i="6"/>
  <c r="P672" i="6"/>
  <c r="P643" i="6"/>
  <c r="Q605" i="6"/>
  <c r="P659" i="6"/>
  <c r="P646" i="6"/>
  <c r="P662" i="6"/>
  <c r="P682" i="6"/>
  <c r="P698" i="6"/>
  <c r="P714" i="6"/>
  <c r="P730" i="6"/>
  <c r="P746" i="6"/>
  <c r="P762" i="6"/>
  <c r="P681" i="6"/>
  <c r="P697" i="6"/>
  <c r="P713" i="6"/>
  <c r="P729" i="6"/>
  <c r="P745" i="6"/>
  <c r="P761" i="6"/>
  <c r="P684" i="6"/>
  <c r="P700" i="6"/>
  <c r="P716" i="6"/>
  <c r="P732" i="6"/>
  <c r="P748" i="6"/>
  <c r="P764" i="6"/>
  <c r="P679" i="6"/>
  <c r="P695" i="6"/>
  <c r="P711" i="6"/>
  <c r="P727" i="6"/>
  <c r="P743" i="6"/>
  <c r="P759" i="6"/>
  <c r="P774" i="6"/>
  <c r="P785" i="6"/>
  <c r="P801" i="6"/>
  <c r="P817" i="6"/>
  <c r="P833" i="6"/>
  <c r="P849" i="6"/>
  <c r="P865" i="6"/>
  <c r="P780" i="6"/>
  <c r="P796" i="6"/>
  <c r="P812" i="6"/>
  <c r="P828" i="6"/>
  <c r="P844" i="6"/>
  <c r="P860" i="6"/>
  <c r="P779" i="6"/>
  <c r="P795" i="6"/>
  <c r="P811" i="6"/>
  <c r="P827" i="6"/>
  <c r="P843" i="6"/>
  <c r="P859" i="6"/>
  <c r="P786" i="6"/>
  <c r="P802" i="6"/>
  <c r="P818" i="6"/>
  <c r="P834" i="6"/>
  <c r="P850" i="6"/>
  <c r="P866" i="6"/>
  <c r="P876" i="6"/>
  <c r="P892" i="6"/>
  <c r="P908" i="6"/>
  <c r="P875" i="6"/>
  <c r="P891" i="6"/>
  <c r="P907" i="6"/>
  <c r="P878" i="6"/>
  <c r="P894" i="6"/>
  <c r="P910" i="6"/>
  <c r="P877" i="6"/>
  <c r="P893" i="6"/>
  <c r="P909" i="6"/>
  <c r="Y643" i="6"/>
  <c r="Z605" i="6"/>
  <c r="I643" i="6"/>
  <c r="J605" i="6"/>
  <c r="L643" i="6"/>
  <c r="M605" i="6"/>
  <c r="Q643" i="6"/>
  <c r="R605" i="6"/>
  <c r="T649" i="6"/>
  <c r="T665" i="6"/>
  <c r="T644" i="6"/>
  <c r="T660" i="6"/>
  <c r="T643" i="6"/>
  <c r="U605" i="6"/>
  <c r="T659" i="6"/>
  <c r="T675" i="6"/>
  <c r="T654" i="6"/>
  <c r="T670" i="6"/>
  <c r="T686" i="6"/>
  <c r="T702" i="6"/>
  <c r="T718" i="6"/>
  <c r="T734" i="6"/>
  <c r="T750" i="6"/>
  <c r="T766" i="6"/>
  <c r="T681" i="6"/>
  <c r="T697" i="6"/>
  <c r="T713" i="6"/>
  <c r="T729" i="6"/>
  <c r="T745" i="6"/>
  <c r="T761" i="6"/>
  <c r="T684" i="6"/>
  <c r="T700" i="6"/>
  <c r="T716" i="6"/>
  <c r="T732" i="6"/>
  <c r="T748" i="6"/>
  <c r="T764" i="6"/>
  <c r="T683" i="6"/>
  <c r="T699" i="6"/>
  <c r="T715" i="6"/>
  <c r="T731" i="6"/>
  <c r="T747" i="6"/>
  <c r="T763" i="6"/>
  <c r="T773" i="6"/>
  <c r="T789" i="6"/>
  <c r="T805" i="6"/>
  <c r="T821" i="6"/>
  <c r="T837" i="6"/>
  <c r="T853" i="6"/>
  <c r="T869" i="6"/>
  <c r="T784" i="6"/>
  <c r="T800" i="6"/>
  <c r="T816" i="6"/>
  <c r="T832" i="6"/>
  <c r="T848" i="6"/>
  <c r="T864" i="6"/>
  <c r="T779" i="6"/>
  <c r="T795" i="6"/>
  <c r="T811" i="6"/>
  <c r="T827" i="6"/>
  <c r="T843" i="6"/>
  <c r="T859" i="6"/>
  <c r="T790" i="6"/>
  <c r="T806" i="6"/>
  <c r="T822" i="6"/>
  <c r="T838" i="6"/>
  <c r="T854" i="6"/>
  <c r="T870" i="6"/>
  <c r="T880" i="6"/>
  <c r="T896" i="6"/>
  <c r="T912" i="6"/>
  <c r="T879" i="6"/>
  <c r="T895" i="6"/>
  <c r="T911" i="6"/>
  <c r="T882" i="6"/>
  <c r="T898" i="6"/>
  <c r="T914" i="6"/>
  <c r="T881" i="6"/>
  <c r="T897" i="6"/>
  <c r="T913" i="6"/>
  <c r="D649" i="6"/>
  <c r="D665" i="6"/>
  <c r="D644" i="6"/>
  <c r="D660" i="6"/>
  <c r="D643" i="6"/>
  <c r="E605" i="6"/>
  <c r="D659" i="6"/>
  <c r="D675" i="6"/>
  <c r="D654" i="6"/>
  <c r="D670" i="6"/>
  <c r="D686" i="6"/>
  <c r="D702" i="6"/>
  <c r="D718" i="6"/>
  <c r="D734" i="6"/>
  <c r="D750" i="6"/>
  <c r="D766" i="6"/>
  <c r="D681" i="6"/>
  <c r="D697" i="6"/>
  <c r="D713" i="6"/>
  <c r="D729" i="6"/>
  <c r="D745" i="6"/>
  <c r="D761" i="6"/>
  <c r="D684" i="6"/>
  <c r="D700" i="6"/>
  <c r="D716" i="6"/>
  <c r="D732" i="6"/>
  <c r="D748" i="6"/>
  <c r="D764" i="6"/>
  <c r="D683" i="6"/>
  <c r="D699" i="6"/>
  <c r="D715" i="6"/>
  <c r="D731" i="6"/>
  <c r="D747" i="6"/>
  <c r="D763" i="6"/>
  <c r="D773" i="6"/>
  <c r="D789" i="6"/>
  <c r="D805" i="6"/>
  <c r="D821" i="6"/>
  <c r="D837" i="6"/>
  <c r="D853" i="6"/>
  <c r="D869" i="6"/>
  <c r="D784" i="6"/>
  <c r="D800" i="6"/>
  <c r="D816" i="6"/>
  <c r="D832" i="6"/>
  <c r="D848" i="6"/>
  <c r="D864" i="6"/>
  <c r="D779" i="6"/>
  <c r="D795" i="6"/>
  <c r="D811" i="6"/>
  <c r="D827" i="6"/>
  <c r="D843" i="6"/>
  <c r="D859" i="6"/>
  <c r="D790" i="6"/>
  <c r="D806" i="6"/>
  <c r="D822" i="6"/>
  <c r="D838" i="6"/>
  <c r="D854" i="6"/>
  <c r="D870" i="6"/>
  <c r="D880" i="6"/>
  <c r="D896" i="6"/>
  <c r="D912" i="6"/>
  <c r="D879" i="6"/>
  <c r="D895" i="6"/>
  <c r="D911" i="6"/>
  <c r="D882" i="6"/>
  <c r="D898" i="6"/>
  <c r="D914" i="6"/>
  <c r="D881" i="6"/>
  <c r="D897" i="6"/>
  <c r="D913" i="6"/>
  <c r="W648" i="6"/>
  <c r="W664" i="6"/>
  <c r="W679" i="6"/>
  <c r="W655" i="6"/>
  <c r="W671" i="6"/>
  <c r="W658" i="6"/>
  <c r="W674" i="6"/>
  <c r="W657" i="6"/>
  <c r="W673" i="6"/>
  <c r="W685" i="6"/>
  <c r="W701" i="6"/>
  <c r="W717" i="6"/>
  <c r="W733" i="6"/>
  <c r="W749" i="6"/>
  <c r="W765" i="6"/>
  <c r="W676" i="6"/>
  <c r="W692" i="6"/>
  <c r="W708" i="6"/>
  <c r="W724" i="6"/>
  <c r="W740" i="6"/>
  <c r="W756" i="6"/>
  <c r="W777" i="6"/>
  <c r="W695" i="6"/>
  <c r="W711" i="6"/>
  <c r="W727" i="6"/>
  <c r="W743" i="6"/>
  <c r="W759" i="6"/>
  <c r="W682" i="6"/>
  <c r="W698" i="6"/>
  <c r="W714" i="6"/>
  <c r="W730" i="6"/>
  <c r="W746" i="6"/>
  <c r="W762" i="6"/>
  <c r="W776" i="6"/>
  <c r="W792" i="6"/>
  <c r="W808" i="6"/>
  <c r="W824" i="6"/>
  <c r="W840" i="6"/>
  <c r="W856" i="6"/>
  <c r="W775" i="6"/>
  <c r="W791" i="6"/>
  <c r="W807" i="6"/>
  <c r="W823" i="6"/>
  <c r="W839" i="6"/>
  <c r="W855" i="6"/>
  <c r="W870" i="6"/>
  <c r="W782" i="6"/>
  <c r="W798" i="6"/>
  <c r="W814" i="6"/>
  <c r="W830" i="6"/>
  <c r="W846" i="6"/>
  <c r="W862" i="6"/>
  <c r="W789" i="6"/>
  <c r="W805" i="6"/>
  <c r="W821" i="6"/>
  <c r="W837" i="6"/>
  <c r="W853" i="6"/>
  <c r="W869" i="6"/>
  <c r="W883" i="6"/>
  <c r="W899" i="6"/>
  <c r="W915" i="6"/>
  <c r="W882" i="6"/>
  <c r="W898" i="6"/>
  <c r="W914" i="6"/>
  <c r="W881" i="6"/>
  <c r="W897" i="6"/>
  <c r="W913" i="6"/>
  <c r="W880" i="6"/>
  <c r="W896" i="6"/>
  <c r="W912" i="6"/>
  <c r="G648" i="6"/>
  <c r="G664" i="6"/>
  <c r="G679" i="6"/>
  <c r="G655" i="6"/>
  <c r="G671" i="6"/>
  <c r="G658" i="6"/>
  <c r="G674" i="6"/>
  <c r="G657" i="6"/>
  <c r="G673" i="6"/>
  <c r="G685" i="6"/>
  <c r="G701" i="6"/>
  <c r="G717" i="6"/>
  <c r="G733" i="6"/>
  <c r="G749" i="6"/>
  <c r="G765" i="6"/>
  <c r="G676" i="6"/>
  <c r="G692" i="6"/>
  <c r="G708" i="6"/>
  <c r="G724" i="6"/>
  <c r="G740" i="6"/>
  <c r="G756" i="6"/>
  <c r="G777" i="6"/>
  <c r="G695" i="6"/>
  <c r="G711" i="6"/>
  <c r="G727" i="6"/>
  <c r="G743" i="6"/>
  <c r="G759" i="6"/>
  <c r="G682" i="6"/>
  <c r="G698" i="6"/>
  <c r="G714" i="6"/>
  <c r="G730" i="6"/>
  <c r="G746" i="6"/>
  <c r="G762" i="6"/>
  <c r="G776" i="6"/>
  <c r="G792" i="6"/>
  <c r="G808" i="6"/>
  <c r="G824" i="6"/>
  <c r="G840" i="6"/>
  <c r="G856" i="6"/>
  <c r="G775" i="6"/>
  <c r="G791" i="6"/>
  <c r="G807" i="6"/>
  <c r="G823" i="6"/>
  <c r="G839" i="6"/>
  <c r="G855" i="6"/>
  <c r="G873" i="6"/>
  <c r="G786" i="6"/>
  <c r="G802" i="6"/>
  <c r="G818" i="6"/>
  <c r="G834" i="6"/>
  <c r="G850" i="6"/>
  <c r="G866" i="6"/>
  <c r="G789" i="6"/>
  <c r="G805" i="6"/>
  <c r="G821" i="6"/>
  <c r="G837" i="6"/>
  <c r="G853" i="6"/>
  <c r="G869" i="6"/>
  <c r="G879" i="6"/>
  <c r="G895" i="6"/>
  <c r="G911" i="6"/>
  <c r="G878" i="6"/>
  <c r="G894" i="6"/>
  <c r="G910" i="6"/>
  <c r="G881" i="6"/>
  <c r="G897" i="6"/>
  <c r="G913" i="6"/>
  <c r="G880" i="6"/>
  <c r="G896" i="6"/>
  <c r="G912" i="6"/>
  <c r="AA647" i="6"/>
  <c r="Z647" i="6"/>
  <c r="AA663" i="6"/>
  <c r="Z663" i="6"/>
  <c r="AA677" i="6"/>
  <c r="Z677" i="6"/>
  <c r="AA658" i="6"/>
  <c r="Z658" i="6"/>
  <c r="AA678" i="6"/>
  <c r="Z678" i="6"/>
  <c r="AA653" i="6"/>
  <c r="Z653" i="6"/>
  <c r="AA669" i="6"/>
  <c r="Z669" i="6"/>
  <c r="Z652" i="6"/>
  <c r="AA652" i="6"/>
  <c r="Z668" i="6"/>
  <c r="AA668" i="6"/>
  <c r="AA684" i="6"/>
  <c r="Z684" i="6"/>
  <c r="AA700" i="6"/>
  <c r="Z700" i="6"/>
  <c r="AA716" i="6"/>
  <c r="Z716" i="6"/>
  <c r="AA732" i="6"/>
  <c r="Z732" i="6"/>
  <c r="AA748" i="6"/>
  <c r="Z748" i="6"/>
  <c r="AA764" i="6"/>
  <c r="Z764" i="6"/>
  <c r="Z683" i="6"/>
  <c r="AA683" i="6"/>
  <c r="Z699" i="6"/>
  <c r="AA699" i="6"/>
  <c r="Z715" i="6"/>
  <c r="AA715" i="6"/>
  <c r="Z731" i="6"/>
  <c r="AA731" i="6"/>
  <c r="Z747" i="6"/>
  <c r="AA747" i="6"/>
  <c r="Z763" i="6"/>
  <c r="AA763" i="6"/>
  <c r="AA690" i="6"/>
  <c r="Z690" i="6"/>
  <c r="AA706" i="6"/>
  <c r="Z706" i="6"/>
  <c r="AA722" i="6"/>
  <c r="Z722" i="6"/>
  <c r="AA738" i="6"/>
  <c r="Z738" i="6"/>
  <c r="AA754" i="6"/>
  <c r="Z754" i="6"/>
  <c r="Z770" i="6"/>
  <c r="AA770" i="6"/>
  <c r="AA681" i="6"/>
  <c r="Z681" i="6"/>
  <c r="AA697" i="6"/>
  <c r="Z697" i="6"/>
  <c r="AA713" i="6"/>
  <c r="Z713" i="6"/>
  <c r="AA729" i="6"/>
  <c r="Z729" i="6"/>
  <c r="AA745" i="6"/>
  <c r="Z745" i="6"/>
  <c r="AA761" i="6"/>
  <c r="Z761" i="6"/>
  <c r="AA775" i="6"/>
  <c r="Z775" i="6"/>
  <c r="AA791" i="6"/>
  <c r="Z791" i="6"/>
  <c r="AA807" i="6"/>
  <c r="Z807" i="6"/>
  <c r="AA823" i="6"/>
  <c r="Z823" i="6"/>
  <c r="AA839" i="6"/>
  <c r="Z839" i="6"/>
  <c r="Z855" i="6"/>
  <c r="AA855" i="6"/>
  <c r="AA871" i="6"/>
  <c r="Z871" i="6"/>
  <c r="AA782" i="6"/>
  <c r="Z782" i="6"/>
  <c r="AA798" i="6"/>
  <c r="Z798" i="6"/>
  <c r="AA814" i="6"/>
  <c r="Z814" i="6"/>
  <c r="AA830" i="6"/>
  <c r="Z830" i="6"/>
  <c r="AA846" i="6"/>
  <c r="Z846" i="6"/>
  <c r="AA862" i="6"/>
  <c r="Z862" i="6"/>
  <c r="Z781" i="6"/>
  <c r="AA781" i="6"/>
  <c r="AA797" i="6"/>
  <c r="Z797" i="6"/>
  <c r="Z813" i="6"/>
  <c r="AA813" i="6"/>
  <c r="Z829" i="6"/>
  <c r="AA829" i="6"/>
  <c r="AA845" i="6"/>
  <c r="Z845" i="6"/>
  <c r="Z861" i="6"/>
  <c r="AA861" i="6"/>
  <c r="AA788" i="6"/>
  <c r="Z788" i="6"/>
  <c r="AA804" i="6"/>
  <c r="Z804" i="6"/>
  <c r="AA820" i="6"/>
  <c r="Z820" i="6"/>
  <c r="AA836" i="6"/>
  <c r="Z836" i="6"/>
  <c r="AA852" i="6"/>
  <c r="Z852" i="6"/>
  <c r="AA868" i="6"/>
  <c r="Z868" i="6"/>
  <c r="AA882" i="6"/>
  <c r="Z882" i="6"/>
  <c r="AA898" i="6"/>
  <c r="Z898" i="6"/>
  <c r="AA914" i="6"/>
  <c r="Z914" i="6"/>
  <c r="Z877" i="6"/>
  <c r="AA877" i="6"/>
  <c r="AA893" i="6"/>
  <c r="Z893" i="6"/>
  <c r="AA909" i="6"/>
  <c r="Z909" i="6"/>
  <c r="AA880" i="6"/>
  <c r="Z880" i="6"/>
  <c r="Z896" i="6"/>
  <c r="AA896" i="6"/>
  <c r="AA912" i="6"/>
  <c r="Z912" i="6"/>
  <c r="AA879" i="6"/>
  <c r="Z879" i="6"/>
  <c r="Z895" i="6"/>
  <c r="AA895" i="6"/>
  <c r="Z911" i="6"/>
  <c r="AA911" i="6"/>
  <c r="J647" i="6"/>
  <c r="J663" i="6"/>
  <c r="J677" i="6"/>
  <c r="J658" i="6"/>
  <c r="J678" i="6"/>
  <c r="J653" i="6"/>
  <c r="J669" i="6"/>
  <c r="J652" i="6"/>
  <c r="J668" i="6"/>
  <c r="J684" i="6"/>
  <c r="J700" i="6"/>
  <c r="J716" i="6"/>
  <c r="J732" i="6"/>
  <c r="J748" i="6"/>
  <c r="J764" i="6"/>
  <c r="J683" i="6"/>
  <c r="J699" i="6"/>
  <c r="J715" i="6"/>
  <c r="J731" i="6"/>
  <c r="J747" i="6"/>
  <c r="J763" i="6"/>
  <c r="J690" i="6"/>
  <c r="J706" i="6"/>
  <c r="J722" i="6"/>
  <c r="J738" i="6"/>
  <c r="J754" i="6"/>
  <c r="J770" i="6"/>
  <c r="J681" i="6"/>
  <c r="J697" i="6"/>
  <c r="J713" i="6"/>
  <c r="J729" i="6"/>
  <c r="J745" i="6"/>
  <c r="J761" i="6"/>
  <c r="J775" i="6"/>
  <c r="J791" i="6"/>
  <c r="J807" i="6"/>
  <c r="J823" i="6"/>
  <c r="J839" i="6"/>
  <c r="J855" i="6"/>
  <c r="J871" i="6"/>
  <c r="J782" i="6"/>
  <c r="J798" i="6"/>
  <c r="J814" i="6"/>
  <c r="J830" i="6"/>
  <c r="J846" i="6"/>
  <c r="J862" i="6"/>
  <c r="J777" i="6"/>
  <c r="J793" i="6"/>
  <c r="J809" i="6"/>
  <c r="J825" i="6"/>
  <c r="J841" i="6"/>
  <c r="J857" i="6"/>
  <c r="J784" i="6"/>
  <c r="J800" i="6"/>
  <c r="J816" i="6"/>
  <c r="J832" i="6"/>
  <c r="J848" i="6"/>
  <c r="J864" i="6"/>
  <c r="J882" i="6"/>
  <c r="J898" i="6"/>
  <c r="J914" i="6"/>
  <c r="J877" i="6"/>
  <c r="J893" i="6"/>
  <c r="J909" i="6"/>
  <c r="J880" i="6"/>
  <c r="J896" i="6"/>
  <c r="J912" i="6"/>
  <c r="J879" i="6"/>
  <c r="J895" i="6"/>
  <c r="J911" i="6"/>
  <c r="M650" i="6"/>
  <c r="M666" i="6"/>
  <c r="M649" i="6"/>
  <c r="M665" i="6"/>
  <c r="M644" i="6"/>
  <c r="M660" i="6"/>
  <c r="M643" i="6"/>
  <c r="N605" i="6"/>
  <c r="M659" i="6"/>
  <c r="M681" i="6"/>
  <c r="M687" i="6"/>
  <c r="M703" i="6"/>
  <c r="M719" i="6"/>
  <c r="M735" i="6"/>
  <c r="M751" i="6"/>
  <c r="M767" i="6"/>
  <c r="M779" i="6"/>
  <c r="M686" i="6"/>
  <c r="M702" i="6"/>
  <c r="M718" i="6"/>
  <c r="M734" i="6"/>
  <c r="M750" i="6"/>
  <c r="M766" i="6"/>
  <c r="M689" i="6"/>
  <c r="M705" i="6"/>
  <c r="M721" i="6"/>
  <c r="M737" i="6"/>
  <c r="M753" i="6"/>
  <c r="M769" i="6"/>
  <c r="M692" i="6"/>
  <c r="M708" i="6"/>
  <c r="M724" i="6"/>
  <c r="M740" i="6"/>
  <c r="M756" i="6"/>
  <c r="M774" i="6"/>
  <c r="M790" i="6"/>
  <c r="M806" i="6"/>
  <c r="M822" i="6"/>
  <c r="M838" i="6"/>
  <c r="M854" i="6"/>
  <c r="M870" i="6"/>
  <c r="M789" i="6"/>
  <c r="M805" i="6"/>
  <c r="M821" i="6"/>
  <c r="M837" i="6"/>
  <c r="M853" i="6"/>
  <c r="M869" i="6"/>
  <c r="M788" i="6"/>
  <c r="M804" i="6"/>
  <c r="M820" i="6"/>
  <c r="M836" i="6"/>
  <c r="M852" i="6"/>
  <c r="M868" i="6"/>
  <c r="M783" i="6"/>
  <c r="M799" i="6"/>
  <c r="M815" i="6"/>
  <c r="M831" i="6"/>
  <c r="M847" i="6"/>
  <c r="M863" i="6"/>
  <c r="M877" i="6"/>
  <c r="M893" i="6"/>
  <c r="M909" i="6"/>
  <c r="M876" i="6"/>
  <c r="M892" i="6"/>
  <c r="M908" i="6"/>
  <c r="M879" i="6"/>
  <c r="M895" i="6"/>
  <c r="M911" i="6"/>
  <c r="M882" i="6"/>
  <c r="M898" i="6"/>
  <c r="M914" i="6"/>
  <c r="P649" i="6"/>
  <c r="P665" i="6"/>
  <c r="P644" i="6"/>
  <c r="P660" i="6"/>
  <c r="P674" i="6"/>
  <c r="P647" i="6"/>
  <c r="P663" i="6"/>
  <c r="P650" i="6"/>
  <c r="P666" i="6"/>
  <c r="P686" i="6"/>
  <c r="P702" i="6"/>
  <c r="P718" i="6"/>
  <c r="P734" i="6"/>
  <c r="P750" i="6"/>
  <c r="P766" i="6"/>
  <c r="P685" i="6"/>
  <c r="P701" i="6"/>
  <c r="P717" i="6"/>
  <c r="P733" i="6"/>
  <c r="P749" i="6"/>
  <c r="P765" i="6"/>
  <c r="P688" i="6"/>
  <c r="P704" i="6"/>
  <c r="P720" i="6"/>
  <c r="P736" i="6"/>
  <c r="P752" i="6"/>
  <c r="P768" i="6"/>
  <c r="P683" i="6"/>
  <c r="P699" i="6"/>
  <c r="P715" i="6"/>
  <c r="P731" i="6"/>
  <c r="P747" i="6"/>
  <c r="P763" i="6"/>
  <c r="P773" i="6"/>
  <c r="P789" i="6"/>
  <c r="P805" i="6"/>
  <c r="P821" i="6"/>
  <c r="P837" i="6"/>
  <c r="P853" i="6"/>
  <c r="P869" i="6"/>
  <c r="P784" i="6"/>
  <c r="P800" i="6"/>
  <c r="P816" i="6"/>
  <c r="P832" i="6"/>
  <c r="P848" i="6"/>
  <c r="P864" i="6"/>
  <c r="P783" i="6"/>
  <c r="P799" i="6"/>
  <c r="P815" i="6"/>
  <c r="P831" i="6"/>
  <c r="P847" i="6"/>
  <c r="P863" i="6"/>
  <c r="P790" i="6"/>
  <c r="P806" i="6"/>
  <c r="P822" i="6"/>
  <c r="P838" i="6"/>
  <c r="P854" i="6"/>
  <c r="P870" i="6"/>
  <c r="P880" i="6"/>
  <c r="P896" i="6"/>
  <c r="P912" i="6"/>
  <c r="P879" i="6"/>
  <c r="P895" i="6"/>
  <c r="P911" i="6"/>
  <c r="P882" i="6"/>
  <c r="P898" i="6"/>
  <c r="P914" i="6"/>
  <c r="P881" i="6"/>
  <c r="P897" i="6"/>
  <c r="P913" i="6"/>
  <c r="O643" i="6"/>
  <c r="P605" i="6"/>
  <c r="U643" i="6"/>
  <c r="V605" i="6"/>
  <c r="E643" i="6"/>
  <c r="F605" i="6"/>
  <c r="X643" i="6"/>
  <c r="Y605" i="6"/>
  <c r="H643" i="6"/>
  <c r="I605" i="6"/>
  <c r="T653" i="6"/>
  <c r="T669" i="6"/>
  <c r="T648" i="6"/>
  <c r="T664" i="6"/>
  <c r="T647" i="6"/>
  <c r="T663" i="6"/>
  <c r="T680" i="6"/>
  <c r="T658" i="6"/>
  <c r="T676" i="6"/>
  <c r="T690" i="6"/>
  <c r="T706" i="6"/>
  <c r="T722" i="6"/>
  <c r="T738" i="6"/>
  <c r="T754" i="6"/>
  <c r="T770" i="6"/>
  <c r="T685" i="6"/>
  <c r="T701" i="6"/>
  <c r="T717" i="6"/>
  <c r="T733" i="6"/>
  <c r="T749" i="6"/>
  <c r="T765" i="6"/>
  <c r="T688" i="6"/>
  <c r="T704" i="6"/>
  <c r="T720" i="6"/>
  <c r="T736" i="6"/>
  <c r="T752" i="6"/>
  <c r="T768" i="6"/>
  <c r="T687" i="6"/>
  <c r="T703" i="6"/>
  <c r="T719" i="6"/>
  <c r="T735" i="6"/>
  <c r="T751" i="6"/>
  <c r="T767" i="6"/>
  <c r="T777" i="6"/>
  <c r="T793" i="6"/>
  <c r="T809" i="6"/>
  <c r="T825" i="6"/>
  <c r="T841" i="6"/>
  <c r="T857" i="6"/>
  <c r="T873" i="6"/>
  <c r="T788" i="6"/>
  <c r="T804" i="6"/>
  <c r="T820" i="6"/>
  <c r="T836" i="6"/>
  <c r="T852" i="6"/>
  <c r="T868" i="6"/>
  <c r="T783" i="6"/>
  <c r="T799" i="6"/>
  <c r="T815" i="6"/>
  <c r="T831" i="6"/>
  <c r="T847" i="6"/>
  <c r="T863" i="6"/>
  <c r="T794" i="6"/>
  <c r="T810" i="6"/>
  <c r="T826" i="6"/>
  <c r="T842" i="6"/>
  <c r="T858" i="6"/>
  <c r="T871" i="6"/>
  <c r="T884" i="6"/>
  <c r="T900" i="6"/>
  <c r="T916" i="6"/>
  <c r="T883" i="6"/>
  <c r="T899" i="6"/>
  <c r="T915" i="6"/>
  <c r="T886" i="6"/>
  <c r="T902" i="6"/>
  <c r="T918" i="6"/>
  <c r="T885" i="6"/>
  <c r="T901" i="6"/>
  <c r="T917" i="6"/>
  <c r="D653" i="6"/>
  <c r="D669" i="6"/>
  <c r="D648" i="6"/>
  <c r="D664" i="6"/>
  <c r="D647" i="6"/>
  <c r="D663" i="6"/>
  <c r="D680" i="6"/>
  <c r="D658" i="6"/>
  <c r="D676" i="6"/>
  <c r="D690" i="6"/>
  <c r="D706" i="6"/>
  <c r="D722" i="6"/>
  <c r="D738" i="6"/>
  <c r="D754" i="6"/>
  <c r="D770" i="6"/>
  <c r="D685" i="6"/>
  <c r="D701" i="6"/>
  <c r="D717" i="6"/>
  <c r="D733" i="6"/>
  <c r="D749" i="6"/>
  <c r="D765" i="6"/>
  <c r="D688" i="6"/>
  <c r="D704" i="6"/>
  <c r="D720" i="6"/>
  <c r="D736" i="6"/>
  <c r="D752" i="6"/>
  <c r="D768" i="6"/>
  <c r="D687" i="6"/>
  <c r="D703" i="6"/>
  <c r="D719" i="6"/>
  <c r="D735" i="6"/>
  <c r="D751" i="6"/>
  <c r="D767" i="6"/>
  <c r="D777" i="6"/>
  <c r="D793" i="6"/>
  <c r="D809" i="6"/>
  <c r="D825" i="6"/>
  <c r="D841" i="6"/>
  <c r="D857" i="6"/>
  <c r="D873" i="6"/>
  <c r="D788" i="6"/>
  <c r="D804" i="6"/>
  <c r="D820" i="6"/>
  <c r="D836" i="6"/>
  <c r="D852" i="6"/>
  <c r="D868" i="6"/>
  <c r="D783" i="6"/>
  <c r="D799" i="6"/>
  <c r="D815" i="6"/>
  <c r="D831" i="6"/>
  <c r="D847" i="6"/>
  <c r="D863" i="6"/>
  <c r="D794" i="6"/>
  <c r="D810" i="6"/>
  <c r="D826" i="6"/>
  <c r="D842" i="6"/>
  <c r="D858" i="6"/>
  <c r="D871" i="6"/>
  <c r="D884" i="6"/>
  <c r="D900" i="6"/>
  <c r="D916" i="6"/>
  <c r="D883" i="6"/>
  <c r="D899" i="6"/>
  <c r="D915" i="6"/>
  <c r="D886" i="6"/>
  <c r="D902" i="6"/>
  <c r="D918" i="6"/>
  <c r="D885" i="6"/>
  <c r="D901" i="6"/>
  <c r="D917" i="6"/>
  <c r="W652" i="6"/>
  <c r="W668" i="6"/>
  <c r="W643" i="6"/>
  <c r="X605" i="6"/>
  <c r="W659" i="6"/>
  <c r="W646" i="6"/>
  <c r="W662" i="6"/>
  <c r="W645" i="6"/>
  <c r="W661" i="6"/>
  <c r="W675" i="6"/>
  <c r="W689" i="6"/>
  <c r="W705" i="6"/>
  <c r="W721" i="6"/>
  <c r="W737" i="6"/>
  <c r="W753" i="6"/>
  <c r="W769" i="6"/>
  <c r="W680" i="6"/>
  <c r="W696" i="6"/>
  <c r="W712" i="6"/>
  <c r="W728" i="6"/>
  <c r="W744" i="6"/>
  <c r="W760" i="6"/>
  <c r="W683" i="6"/>
  <c r="W699" i="6"/>
  <c r="W715" i="6"/>
  <c r="W731" i="6"/>
  <c r="W747" i="6"/>
  <c r="W763" i="6"/>
  <c r="W686" i="6"/>
  <c r="W702" i="6"/>
  <c r="W718" i="6"/>
  <c r="W734" i="6"/>
  <c r="W750" i="6"/>
  <c r="W766" i="6"/>
  <c r="W780" i="6"/>
  <c r="W796" i="6"/>
  <c r="W812" i="6"/>
  <c r="W828" i="6"/>
  <c r="W844" i="6"/>
  <c r="W860" i="6"/>
  <c r="W779" i="6"/>
  <c r="W795" i="6"/>
  <c r="W811" i="6"/>
  <c r="W827" i="6"/>
  <c r="W843" i="6"/>
  <c r="W859" i="6"/>
  <c r="W873" i="6"/>
  <c r="W786" i="6"/>
  <c r="W802" i="6"/>
  <c r="W818" i="6"/>
  <c r="W834" i="6"/>
  <c r="W850" i="6"/>
  <c r="W866" i="6"/>
  <c r="W793" i="6"/>
  <c r="W809" i="6"/>
  <c r="W825" i="6"/>
  <c r="W841" i="6"/>
  <c r="W857" i="6"/>
  <c r="W871" i="6"/>
  <c r="W887" i="6"/>
  <c r="W903" i="6"/>
  <c r="W919" i="6"/>
  <c r="W886" i="6"/>
  <c r="W902" i="6"/>
  <c r="W918" i="6"/>
  <c r="W885" i="6"/>
  <c r="W901" i="6"/>
  <c r="W917" i="6"/>
  <c r="W884" i="6"/>
  <c r="W900" i="6"/>
  <c r="W916" i="6"/>
  <c r="G652" i="6"/>
  <c r="G668" i="6"/>
  <c r="G643" i="6"/>
  <c r="H605" i="6"/>
  <c r="G659" i="6"/>
  <c r="G646" i="6"/>
  <c r="G662" i="6"/>
  <c r="G645" i="6"/>
  <c r="G661" i="6"/>
  <c r="G675" i="6"/>
  <c r="G689" i="6"/>
  <c r="G705" i="6"/>
  <c r="G721" i="6"/>
  <c r="G737" i="6"/>
  <c r="G753" i="6"/>
  <c r="G769" i="6"/>
  <c r="G680" i="6"/>
  <c r="G696" i="6"/>
  <c r="G712" i="6"/>
  <c r="G728" i="6"/>
  <c r="G744" i="6"/>
  <c r="G760" i="6"/>
  <c r="G683" i="6"/>
  <c r="G699" i="6"/>
  <c r="G715" i="6"/>
  <c r="G731" i="6"/>
  <c r="G747" i="6"/>
  <c r="G763" i="6"/>
  <c r="G686" i="6"/>
  <c r="G702" i="6"/>
  <c r="G718" i="6"/>
  <c r="G734" i="6"/>
  <c r="G750" i="6"/>
  <c r="G766" i="6"/>
  <c r="G780" i="6"/>
  <c r="G796" i="6"/>
  <c r="G812" i="6"/>
  <c r="G828" i="6"/>
  <c r="G844" i="6"/>
  <c r="G860" i="6"/>
  <c r="G779" i="6"/>
  <c r="G795" i="6"/>
  <c r="G811" i="6"/>
  <c r="G827" i="6"/>
  <c r="G843" i="6"/>
  <c r="G859" i="6"/>
  <c r="G774" i="6"/>
  <c r="G790" i="6"/>
  <c r="G806" i="6"/>
  <c r="G822" i="6"/>
  <c r="G838" i="6"/>
  <c r="G854" i="6"/>
  <c r="G870" i="6"/>
  <c r="G793" i="6"/>
  <c r="G809" i="6"/>
  <c r="G825" i="6"/>
  <c r="G841" i="6"/>
  <c r="G857" i="6"/>
  <c r="G877" i="6"/>
  <c r="G883" i="6"/>
  <c r="G899" i="6"/>
  <c r="G915" i="6"/>
  <c r="G882" i="6"/>
  <c r="G898" i="6"/>
  <c r="G914" i="6"/>
  <c r="G885" i="6"/>
  <c r="G901" i="6"/>
  <c r="G917" i="6"/>
  <c r="G884" i="6"/>
  <c r="G900" i="6"/>
  <c r="G916" i="6"/>
  <c r="AA651" i="6"/>
  <c r="Z651" i="6"/>
  <c r="AA667" i="6"/>
  <c r="Z667" i="6"/>
  <c r="AA646" i="6"/>
  <c r="Z646" i="6"/>
  <c r="AA662" i="6"/>
  <c r="Z662" i="6"/>
  <c r="AA682" i="6"/>
  <c r="Z682" i="6"/>
  <c r="AA657" i="6"/>
  <c r="Z657" i="6"/>
  <c r="AA673" i="6"/>
  <c r="Z673" i="6"/>
  <c r="Z656" i="6"/>
  <c r="AA656" i="6"/>
  <c r="AA672" i="6"/>
  <c r="Z672" i="6"/>
  <c r="AA688" i="6"/>
  <c r="Z688" i="6"/>
  <c r="AA704" i="6"/>
  <c r="Z704" i="6"/>
  <c r="Z720" i="6"/>
  <c r="AA720" i="6"/>
  <c r="AA736" i="6"/>
  <c r="Z736" i="6"/>
  <c r="AA752" i="6"/>
  <c r="Z752" i="6"/>
  <c r="AA768" i="6"/>
  <c r="Z768" i="6"/>
  <c r="Z687" i="6"/>
  <c r="AA687" i="6"/>
  <c r="Z703" i="6"/>
  <c r="AA703" i="6"/>
  <c r="AA719" i="6"/>
  <c r="Z719" i="6"/>
  <c r="Z735" i="6"/>
  <c r="AA735" i="6"/>
  <c r="Z751" i="6"/>
  <c r="AA751" i="6"/>
  <c r="Z767" i="6"/>
  <c r="AA767" i="6"/>
  <c r="AA694" i="6"/>
  <c r="Z694" i="6"/>
  <c r="AA710" i="6"/>
  <c r="Z710" i="6"/>
  <c r="AA726" i="6"/>
  <c r="Z726" i="6"/>
  <c r="AA742" i="6"/>
  <c r="Z742" i="6"/>
  <c r="AA758" i="6"/>
  <c r="Z758" i="6"/>
  <c r="AA772" i="6"/>
  <c r="Z772" i="6"/>
  <c r="AA685" i="6"/>
  <c r="Z685" i="6"/>
  <c r="AA701" i="6"/>
  <c r="Z701" i="6"/>
  <c r="AA717" i="6"/>
  <c r="Z717" i="6"/>
  <c r="AA733" i="6"/>
  <c r="Z733" i="6"/>
  <c r="AA749" i="6"/>
  <c r="Z749" i="6"/>
  <c r="AA765" i="6"/>
  <c r="Z765" i="6"/>
  <c r="AA779" i="6"/>
  <c r="Z779" i="6"/>
  <c r="AA795" i="6"/>
  <c r="Z795" i="6"/>
  <c r="AA811" i="6"/>
  <c r="Z811" i="6"/>
  <c r="AA827" i="6"/>
  <c r="Z827" i="6"/>
  <c r="AA843" i="6"/>
  <c r="Z843" i="6"/>
  <c r="AA859" i="6"/>
  <c r="Z859" i="6"/>
  <c r="Z872" i="6"/>
  <c r="AA872" i="6"/>
  <c r="AA786" i="6"/>
  <c r="Z786" i="6"/>
  <c r="AA802" i="6"/>
  <c r="Z802" i="6"/>
  <c r="AA818" i="6"/>
  <c r="Z818" i="6"/>
  <c r="AA834" i="6"/>
  <c r="Z834" i="6"/>
  <c r="AA850" i="6"/>
  <c r="Z850" i="6"/>
  <c r="AA866" i="6"/>
  <c r="Z866" i="6"/>
  <c r="Z785" i="6"/>
  <c r="AA785" i="6"/>
  <c r="Z801" i="6"/>
  <c r="AA801" i="6"/>
  <c r="Z817" i="6"/>
  <c r="AA817" i="6"/>
  <c r="Z833" i="6"/>
  <c r="AA833" i="6"/>
  <c r="AA849" i="6"/>
  <c r="Z849" i="6"/>
  <c r="Z865" i="6"/>
  <c r="AA865" i="6"/>
  <c r="AA792" i="6"/>
  <c r="Z792" i="6"/>
  <c r="AA808" i="6"/>
  <c r="Z808" i="6"/>
  <c r="AA824" i="6"/>
  <c r="Z824" i="6"/>
  <c r="AA840" i="6"/>
  <c r="Z840" i="6"/>
  <c r="AA856" i="6"/>
  <c r="Z856" i="6"/>
  <c r="AA870" i="6"/>
  <c r="Z870" i="6"/>
  <c r="AA886" i="6"/>
  <c r="Z886" i="6"/>
  <c r="AA902" i="6"/>
  <c r="Z902" i="6"/>
  <c r="AA918" i="6"/>
  <c r="Z918" i="6"/>
  <c r="Z881" i="6"/>
  <c r="AA881" i="6"/>
  <c r="AA897" i="6"/>
  <c r="Z897" i="6"/>
  <c r="Z913" i="6"/>
  <c r="AA913" i="6"/>
  <c r="Z884" i="6"/>
  <c r="AA884" i="6"/>
  <c r="AA900" i="6"/>
  <c r="Z900" i="6"/>
  <c r="AA916" i="6"/>
  <c r="Z916" i="6"/>
  <c r="AA883" i="6"/>
  <c r="Z883" i="6"/>
  <c r="Z899" i="6"/>
  <c r="AA899" i="6"/>
  <c r="Z915" i="6"/>
  <c r="AA915" i="6"/>
  <c r="J651" i="6"/>
  <c r="J667" i="6"/>
  <c r="J646" i="6"/>
  <c r="J662" i="6"/>
  <c r="J682" i="6"/>
  <c r="J657" i="6"/>
  <c r="J673" i="6"/>
  <c r="J656" i="6"/>
  <c r="J672" i="6"/>
  <c r="J688" i="6"/>
  <c r="J704" i="6"/>
  <c r="J720" i="6"/>
  <c r="J736" i="6"/>
  <c r="J752" i="6"/>
  <c r="J768" i="6"/>
  <c r="J687" i="6"/>
  <c r="J703" i="6"/>
  <c r="J719" i="6"/>
  <c r="J735" i="6"/>
  <c r="J751" i="6"/>
  <c r="J767" i="6"/>
  <c r="J694" i="6"/>
  <c r="J710" i="6"/>
  <c r="J726" i="6"/>
  <c r="J742" i="6"/>
  <c r="J758" i="6"/>
  <c r="J772" i="6"/>
  <c r="J685" i="6"/>
  <c r="J701" i="6"/>
  <c r="J717" i="6"/>
  <c r="J733" i="6"/>
  <c r="J749" i="6"/>
  <c r="J765" i="6"/>
  <c r="J779" i="6"/>
  <c r="J795" i="6"/>
  <c r="J811" i="6"/>
  <c r="J827" i="6"/>
  <c r="J843" i="6"/>
  <c r="J859" i="6"/>
  <c r="J872" i="6"/>
  <c r="J786" i="6"/>
  <c r="J802" i="6"/>
  <c r="J818" i="6"/>
  <c r="J834" i="6"/>
  <c r="J850" i="6"/>
  <c r="J866" i="6"/>
  <c r="J781" i="6"/>
  <c r="J797" i="6"/>
  <c r="J813" i="6"/>
  <c r="J829" i="6"/>
  <c r="J845" i="6"/>
  <c r="J861" i="6"/>
  <c r="J788" i="6"/>
  <c r="J804" i="6"/>
  <c r="J820" i="6"/>
  <c r="J836" i="6"/>
  <c r="J852" i="6"/>
  <c r="J868" i="6"/>
  <c r="J886" i="6"/>
  <c r="J902" i="6"/>
  <c r="J918" i="6"/>
  <c r="J881" i="6"/>
  <c r="J897" i="6"/>
  <c r="J913" i="6"/>
  <c r="J884" i="6"/>
  <c r="J900" i="6"/>
  <c r="J916" i="6"/>
  <c r="J883" i="6"/>
  <c r="J899" i="6"/>
  <c r="J915" i="6"/>
  <c r="M654" i="6"/>
  <c r="M670" i="6"/>
  <c r="M653" i="6"/>
  <c r="M669" i="6"/>
  <c r="M648" i="6"/>
  <c r="M664" i="6"/>
  <c r="M647" i="6"/>
  <c r="M663" i="6"/>
  <c r="M675" i="6"/>
  <c r="M691" i="6"/>
  <c r="M707" i="6"/>
  <c r="M723" i="6"/>
  <c r="M739" i="6"/>
  <c r="M755" i="6"/>
  <c r="M771" i="6"/>
  <c r="M674" i="6"/>
  <c r="M690" i="6"/>
  <c r="M706" i="6"/>
  <c r="M722" i="6"/>
  <c r="M738" i="6"/>
  <c r="M754" i="6"/>
  <c r="M770" i="6"/>
  <c r="M693" i="6"/>
  <c r="M709" i="6"/>
  <c r="M725" i="6"/>
  <c r="M741" i="6"/>
  <c r="M757" i="6"/>
  <c r="M680" i="6"/>
  <c r="M696" i="6"/>
  <c r="M712" i="6"/>
  <c r="M728" i="6"/>
  <c r="M744" i="6"/>
  <c r="M760" i="6"/>
  <c r="M778" i="6"/>
  <c r="M794" i="6"/>
  <c r="M810" i="6"/>
  <c r="M826" i="6"/>
  <c r="M842" i="6"/>
  <c r="M858" i="6"/>
  <c r="M777" i="6"/>
  <c r="M793" i="6"/>
  <c r="M809" i="6"/>
  <c r="M825" i="6"/>
  <c r="M841" i="6"/>
  <c r="M857" i="6"/>
  <c r="M776" i="6"/>
  <c r="M792" i="6"/>
  <c r="M808" i="6"/>
  <c r="M824" i="6"/>
  <c r="M840" i="6"/>
  <c r="M856" i="6"/>
  <c r="M871" i="6"/>
  <c r="M787" i="6"/>
  <c r="M803" i="6"/>
  <c r="M819" i="6"/>
  <c r="M835" i="6"/>
  <c r="M851" i="6"/>
  <c r="M867" i="6"/>
  <c r="M881" i="6"/>
  <c r="M897" i="6"/>
  <c r="M913" i="6"/>
  <c r="M880" i="6"/>
  <c r="M896" i="6"/>
  <c r="M912" i="6"/>
  <c r="M883" i="6"/>
  <c r="M899" i="6"/>
  <c r="M915" i="6"/>
  <c r="M886" i="6"/>
  <c r="M902" i="6"/>
  <c r="M918" i="6"/>
  <c r="P653" i="6"/>
  <c r="P669" i="6"/>
  <c r="P648" i="6"/>
  <c r="P664" i="6"/>
  <c r="P676" i="6"/>
  <c r="P651" i="6"/>
  <c r="P667" i="6"/>
  <c r="P654" i="6"/>
  <c r="P670" i="6"/>
  <c r="P690" i="6"/>
  <c r="P706" i="6"/>
  <c r="P722" i="6"/>
  <c r="P738" i="6"/>
  <c r="P754" i="6"/>
  <c r="P770" i="6"/>
  <c r="P689" i="6"/>
  <c r="P705" i="6"/>
  <c r="P721" i="6"/>
  <c r="P737" i="6"/>
  <c r="P753" i="6"/>
  <c r="P769" i="6"/>
  <c r="P692" i="6"/>
  <c r="P708" i="6"/>
  <c r="P724" i="6"/>
  <c r="P740" i="6"/>
  <c r="P756" i="6"/>
  <c r="P772" i="6"/>
  <c r="P687" i="6"/>
  <c r="P703" i="6"/>
  <c r="P719" i="6"/>
  <c r="P735" i="6"/>
  <c r="P751" i="6"/>
  <c r="P767" i="6"/>
  <c r="P777" i="6"/>
  <c r="P793" i="6"/>
  <c r="P809" i="6"/>
  <c r="P825" i="6"/>
  <c r="P841" i="6"/>
  <c r="P857" i="6"/>
  <c r="P871" i="6"/>
  <c r="P788" i="6"/>
  <c r="P804" i="6"/>
  <c r="P820" i="6"/>
  <c r="P836" i="6"/>
  <c r="P852" i="6"/>
  <c r="P868" i="6"/>
  <c r="P787" i="6"/>
  <c r="P803" i="6"/>
  <c r="P819" i="6"/>
  <c r="P835" i="6"/>
  <c r="P851" i="6"/>
  <c r="P867" i="6"/>
  <c r="P794" i="6"/>
  <c r="P810" i="6"/>
  <c r="P826" i="6"/>
  <c r="P842" i="6"/>
  <c r="P858" i="6"/>
  <c r="P874" i="6"/>
  <c r="P884" i="6"/>
  <c r="P900" i="6"/>
  <c r="P916" i="6"/>
  <c r="P883" i="6"/>
  <c r="P899" i="6"/>
  <c r="P915" i="6"/>
  <c r="P886" i="6"/>
  <c r="P902" i="6"/>
  <c r="P918" i="6"/>
  <c r="P885" i="6"/>
  <c r="P901" i="6"/>
  <c r="P917" i="6"/>
  <c r="T657" i="6"/>
  <c r="T673" i="6"/>
  <c r="T652" i="6"/>
  <c r="T668" i="6"/>
  <c r="T651" i="6"/>
  <c r="T667" i="6"/>
  <c r="T646" i="6"/>
  <c r="T662" i="6"/>
  <c r="T678" i="6"/>
  <c r="T694" i="6"/>
  <c r="T710" i="6"/>
  <c r="T726" i="6"/>
  <c r="T742" i="6"/>
  <c r="T758" i="6"/>
  <c r="T774" i="6"/>
  <c r="T689" i="6"/>
  <c r="T705" i="6"/>
  <c r="T721" i="6"/>
  <c r="T737" i="6"/>
  <c r="T753" i="6"/>
  <c r="T769" i="6"/>
  <c r="T692" i="6"/>
  <c r="T708" i="6"/>
  <c r="T724" i="6"/>
  <c r="T740" i="6"/>
  <c r="T756" i="6"/>
  <c r="T782" i="6"/>
  <c r="T691" i="6"/>
  <c r="T707" i="6"/>
  <c r="T723" i="6"/>
  <c r="T739" i="6"/>
  <c r="T755" i="6"/>
  <c r="T771" i="6"/>
  <c r="T781" i="6"/>
  <c r="T797" i="6"/>
  <c r="T813" i="6"/>
  <c r="T829" i="6"/>
  <c r="T845" i="6"/>
  <c r="T861" i="6"/>
  <c r="T776" i="6"/>
  <c r="T792" i="6"/>
  <c r="T808" i="6"/>
  <c r="T824" i="6"/>
  <c r="T840" i="6"/>
  <c r="T856" i="6"/>
  <c r="T874" i="6"/>
  <c r="T787" i="6"/>
  <c r="T803" i="6"/>
  <c r="T819" i="6"/>
  <c r="T835" i="6"/>
  <c r="T851" i="6"/>
  <c r="T867" i="6"/>
  <c r="T798" i="6"/>
  <c r="T814" i="6"/>
  <c r="T830" i="6"/>
  <c r="T846" i="6"/>
  <c r="T862" i="6"/>
  <c r="T872" i="6"/>
  <c r="T888" i="6"/>
  <c r="T904" i="6"/>
  <c r="T920" i="6"/>
  <c r="T887" i="6"/>
  <c r="T903" i="6"/>
  <c r="T919" i="6"/>
  <c r="T890" i="6"/>
  <c r="T906" i="6"/>
  <c r="T922" i="6"/>
  <c r="T889" i="6"/>
  <c r="T905" i="6"/>
  <c r="T921" i="6"/>
  <c r="D657" i="6"/>
  <c r="D673" i="6"/>
  <c r="D652" i="6"/>
  <c r="D668" i="6"/>
  <c r="D651" i="6"/>
  <c r="D667" i="6"/>
  <c r="D646" i="6"/>
  <c r="D662" i="6"/>
  <c r="D678" i="6"/>
  <c r="D694" i="6"/>
  <c r="D710" i="6"/>
  <c r="D726" i="6"/>
  <c r="D742" i="6"/>
  <c r="D758" i="6"/>
  <c r="D774" i="6"/>
  <c r="D689" i="6"/>
  <c r="D705" i="6"/>
  <c r="D721" i="6"/>
  <c r="D737" i="6"/>
  <c r="D753" i="6"/>
  <c r="D769" i="6"/>
  <c r="D692" i="6"/>
  <c r="D708" i="6"/>
  <c r="D724" i="6"/>
  <c r="D740" i="6"/>
  <c r="D756" i="6"/>
  <c r="D782" i="6"/>
  <c r="D691" i="6"/>
  <c r="D707" i="6"/>
  <c r="D723" i="6"/>
  <c r="D739" i="6"/>
  <c r="D755" i="6"/>
  <c r="D771" i="6"/>
  <c r="D781" i="6"/>
  <c r="D797" i="6"/>
  <c r="D813" i="6"/>
  <c r="D829" i="6"/>
  <c r="D845" i="6"/>
  <c r="D861" i="6"/>
  <c r="D776" i="6"/>
  <c r="D792" i="6"/>
  <c r="D808" i="6"/>
  <c r="D824" i="6"/>
  <c r="D840" i="6"/>
  <c r="D856" i="6"/>
  <c r="D874" i="6"/>
  <c r="D787" i="6"/>
  <c r="D803" i="6"/>
  <c r="D819" i="6"/>
  <c r="D835" i="6"/>
  <c r="D851" i="6"/>
  <c r="D867" i="6"/>
  <c r="D798" i="6"/>
  <c r="D814" i="6"/>
  <c r="D830" i="6"/>
  <c r="D846" i="6"/>
  <c r="D862" i="6"/>
  <c r="D872" i="6"/>
  <c r="D888" i="6"/>
  <c r="D904" i="6"/>
  <c r="D920" i="6"/>
  <c r="D887" i="6"/>
  <c r="D903" i="6"/>
  <c r="D919" i="6"/>
  <c r="D890" i="6"/>
  <c r="D906" i="6"/>
  <c r="D922" i="6"/>
  <c r="D889" i="6"/>
  <c r="D905" i="6"/>
  <c r="D921" i="6"/>
  <c r="W656" i="6"/>
  <c r="W672" i="6"/>
  <c r="W647" i="6"/>
  <c r="W663" i="6"/>
  <c r="W650" i="6"/>
  <c r="W666" i="6"/>
  <c r="W649" i="6"/>
  <c r="W665" i="6"/>
  <c r="W677" i="6"/>
  <c r="W693" i="6"/>
  <c r="W709" i="6"/>
  <c r="W725" i="6"/>
  <c r="W741" i="6"/>
  <c r="W757" i="6"/>
  <c r="W773" i="6"/>
  <c r="W684" i="6"/>
  <c r="W700" i="6"/>
  <c r="W716" i="6"/>
  <c r="W732" i="6"/>
  <c r="W748" i="6"/>
  <c r="W764" i="6"/>
  <c r="W687" i="6"/>
  <c r="W703" i="6"/>
  <c r="W719" i="6"/>
  <c r="W735" i="6"/>
  <c r="W751" i="6"/>
  <c r="W767" i="6"/>
  <c r="W690" i="6"/>
  <c r="W706" i="6"/>
  <c r="W722" i="6"/>
  <c r="W738" i="6"/>
  <c r="W754" i="6"/>
  <c r="W770" i="6"/>
  <c r="W784" i="6"/>
  <c r="W800" i="6"/>
  <c r="W816" i="6"/>
  <c r="W832" i="6"/>
  <c r="W848" i="6"/>
  <c r="W864" i="6"/>
  <c r="W783" i="6"/>
  <c r="W799" i="6"/>
  <c r="W815" i="6"/>
  <c r="W831" i="6"/>
  <c r="W847" i="6"/>
  <c r="W863" i="6"/>
  <c r="W774" i="6"/>
  <c r="W790" i="6"/>
  <c r="W806" i="6"/>
  <c r="W822" i="6"/>
  <c r="W838" i="6"/>
  <c r="W854" i="6"/>
  <c r="W872" i="6"/>
  <c r="W797" i="6"/>
  <c r="W813" i="6"/>
  <c r="W829" i="6"/>
  <c r="W845" i="6"/>
  <c r="W861" i="6"/>
  <c r="W875" i="6"/>
  <c r="W891" i="6"/>
  <c r="W907" i="6"/>
  <c r="W874" i="6"/>
  <c r="W890" i="6"/>
  <c r="W906" i="6"/>
  <c r="W922" i="6"/>
  <c r="W889" i="6"/>
  <c r="W905" i="6"/>
  <c r="W921" i="6"/>
  <c r="W888" i="6"/>
  <c r="W904" i="6"/>
  <c r="W920" i="6"/>
  <c r="G656" i="6"/>
  <c r="G672" i="6"/>
  <c r="G647" i="6"/>
  <c r="G663" i="6"/>
  <c r="G650" i="6"/>
  <c r="G666" i="6"/>
  <c r="G649" i="6"/>
  <c r="G665" i="6"/>
  <c r="G677" i="6"/>
  <c r="G693" i="6"/>
  <c r="G709" i="6"/>
  <c r="G725" i="6"/>
  <c r="G741" i="6"/>
  <c r="G757" i="6"/>
  <c r="G773" i="6"/>
  <c r="G684" i="6"/>
  <c r="G700" i="6"/>
  <c r="G716" i="6"/>
  <c r="G732" i="6"/>
  <c r="G748" i="6"/>
  <c r="G764" i="6"/>
  <c r="G687" i="6"/>
  <c r="G703" i="6"/>
  <c r="G719" i="6"/>
  <c r="G735" i="6"/>
  <c r="G751" i="6"/>
  <c r="G767" i="6"/>
  <c r="G690" i="6"/>
  <c r="G706" i="6"/>
  <c r="G722" i="6"/>
  <c r="G738" i="6"/>
  <c r="G754" i="6"/>
  <c r="G770" i="6"/>
  <c r="G784" i="6"/>
  <c r="G800" i="6"/>
  <c r="G816" i="6"/>
  <c r="G832" i="6"/>
  <c r="G848" i="6"/>
  <c r="G864" i="6"/>
  <c r="G783" i="6"/>
  <c r="G799" i="6"/>
  <c r="G815" i="6"/>
  <c r="G831" i="6"/>
  <c r="G847" i="6"/>
  <c r="G863" i="6"/>
  <c r="G778" i="6"/>
  <c r="G794" i="6"/>
  <c r="G810" i="6"/>
  <c r="G826" i="6"/>
  <c r="G842" i="6"/>
  <c r="G858" i="6"/>
  <c r="G872" i="6"/>
  <c r="G797" i="6"/>
  <c r="G813" i="6"/>
  <c r="G829" i="6"/>
  <c r="G845" i="6"/>
  <c r="G861" i="6"/>
  <c r="G871" i="6"/>
  <c r="G887" i="6"/>
  <c r="G903" i="6"/>
  <c r="G919" i="6"/>
  <c r="G886" i="6"/>
  <c r="G902" i="6"/>
  <c r="G918" i="6"/>
  <c r="G889" i="6"/>
  <c r="G905" i="6"/>
  <c r="G921" i="6"/>
  <c r="G888" i="6"/>
  <c r="G904" i="6"/>
  <c r="G920" i="6"/>
  <c r="AA655" i="6"/>
  <c r="Z655" i="6"/>
  <c r="AA671" i="6"/>
  <c r="Z671" i="6"/>
  <c r="AA650" i="6"/>
  <c r="Z650" i="6"/>
  <c r="AA666" i="6"/>
  <c r="Z666" i="6"/>
  <c r="AA645" i="6"/>
  <c r="Z645" i="6"/>
  <c r="AA661" i="6"/>
  <c r="Z661" i="6"/>
  <c r="Z644" i="6"/>
  <c r="AA644" i="6"/>
  <c r="Z660" i="6"/>
  <c r="AA660" i="6"/>
  <c r="AA676" i="6"/>
  <c r="Z676" i="6"/>
  <c r="AA692" i="6"/>
  <c r="Z692" i="6"/>
  <c r="AA708" i="6"/>
  <c r="Z708" i="6"/>
  <c r="AA724" i="6"/>
  <c r="Z724" i="6"/>
  <c r="AA740" i="6"/>
  <c r="Z740" i="6"/>
  <c r="AA756" i="6"/>
  <c r="Z756" i="6"/>
  <c r="Z675" i="6"/>
  <c r="AA675" i="6"/>
  <c r="Z691" i="6"/>
  <c r="AA691" i="6"/>
  <c r="Z707" i="6"/>
  <c r="AA707" i="6"/>
  <c r="Z723" i="6"/>
  <c r="AA723" i="6"/>
  <c r="Z739" i="6"/>
  <c r="AA739" i="6"/>
  <c r="Z755" i="6"/>
  <c r="AA755" i="6"/>
  <c r="AA771" i="6"/>
  <c r="Z771" i="6"/>
  <c r="AA698" i="6"/>
  <c r="Z698" i="6"/>
  <c r="AA714" i="6"/>
  <c r="Z714" i="6"/>
  <c r="AA730" i="6"/>
  <c r="Z730" i="6"/>
  <c r="AA746" i="6"/>
  <c r="Z746" i="6"/>
  <c r="AA762" i="6"/>
  <c r="Z762" i="6"/>
  <c r="Z773" i="6"/>
  <c r="AA773" i="6"/>
  <c r="AA689" i="6"/>
  <c r="Z689" i="6"/>
  <c r="AA705" i="6"/>
  <c r="Z705" i="6"/>
  <c r="AA721" i="6"/>
  <c r="Z721" i="6"/>
  <c r="AA737" i="6"/>
  <c r="Z737" i="6"/>
  <c r="AA753" i="6"/>
  <c r="Z753" i="6"/>
  <c r="AA769" i="6"/>
  <c r="Z769" i="6"/>
  <c r="AA783" i="6"/>
  <c r="Z783" i="6"/>
  <c r="AA799" i="6"/>
  <c r="Z799" i="6"/>
  <c r="AA815" i="6"/>
  <c r="Z815" i="6"/>
  <c r="AA831" i="6"/>
  <c r="Z831" i="6"/>
  <c r="Z847" i="6"/>
  <c r="AA847" i="6"/>
  <c r="AA863" i="6"/>
  <c r="Z863" i="6"/>
  <c r="AA774" i="6"/>
  <c r="Z774" i="6"/>
  <c r="AA790" i="6"/>
  <c r="Z790" i="6"/>
  <c r="AA806" i="6"/>
  <c r="Z806" i="6"/>
  <c r="Z822" i="6"/>
  <c r="AA822" i="6"/>
  <c r="AA838" i="6"/>
  <c r="Z838" i="6"/>
  <c r="AA854" i="6"/>
  <c r="Z854" i="6"/>
  <c r="AA876" i="6"/>
  <c r="Z876" i="6"/>
  <c r="Z789" i="6"/>
  <c r="AA789" i="6"/>
  <c r="Z805" i="6"/>
  <c r="AA805" i="6"/>
  <c r="AA821" i="6"/>
  <c r="Z821" i="6"/>
  <c r="Z837" i="6"/>
  <c r="AA837" i="6"/>
  <c r="AA853" i="6"/>
  <c r="Z853" i="6"/>
  <c r="Z869" i="6"/>
  <c r="AA869" i="6"/>
  <c r="Z796" i="6"/>
  <c r="AA796" i="6"/>
  <c r="AA812" i="6"/>
  <c r="Z812" i="6"/>
  <c r="AA828" i="6"/>
  <c r="Z828" i="6"/>
  <c r="AA844" i="6"/>
  <c r="Z844" i="6"/>
  <c r="AA860" i="6"/>
  <c r="Z860" i="6"/>
  <c r="AA874" i="6"/>
  <c r="Z874" i="6"/>
  <c r="AA890" i="6"/>
  <c r="Z890" i="6"/>
  <c r="AA906" i="6"/>
  <c r="Z906" i="6"/>
  <c r="Z922" i="6"/>
  <c r="AA922" i="6"/>
  <c r="AA885" i="6"/>
  <c r="Z885" i="6"/>
  <c r="AA901" i="6"/>
  <c r="Z901" i="6"/>
  <c r="AA917" i="6"/>
  <c r="Z917" i="6"/>
  <c r="AA888" i="6"/>
  <c r="Z888" i="6"/>
  <c r="Z904" i="6"/>
  <c r="AA904" i="6"/>
  <c r="Z920" i="6"/>
  <c r="AA920" i="6"/>
  <c r="Z887" i="6"/>
  <c r="AA887" i="6"/>
  <c r="AA903" i="6"/>
  <c r="Z903" i="6"/>
  <c r="AA919" i="6"/>
  <c r="Z919" i="6"/>
  <c r="J655" i="6"/>
  <c r="J671" i="6"/>
  <c r="J650" i="6"/>
  <c r="J666" i="6"/>
  <c r="J645" i="6"/>
  <c r="J661" i="6"/>
  <c r="J644" i="6"/>
  <c r="J660" i="6"/>
  <c r="J676" i="6"/>
  <c r="J692" i="6"/>
  <c r="J708" i="6"/>
  <c r="J724" i="6"/>
  <c r="J740" i="6"/>
  <c r="J756" i="6"/>
  <c r="J675" i="6"/>
  <c r="J691" i="6"/>
  <c r="J707" i="6"/>
  <c r="J723" i="6"/>
  <c r="J739" i="6"/>
  <c r="J755" i="6"/>
  <c r="J771" i="6"/>
  <c r="J698" i="6"/>
  <c r="J714" i="6"/>
  <c r="J730" i="6"/>
  <c r="J746" i="6"/>
  <c r="J762" i="6"/>
  <c r="J773" i="6"/>
  <c r="J689" i="6"/>
  <c r="J705" i="6"/>
  <c r="J721" i="6"/>
  <c r="J737" i="6"/>
  <c r="J753" i="6"/>
  <c r="J769" i="6"/>
  <c r="J783" i="6"/>
  <c r="J799" i="6"/>
  <c r="J815" i="6"/>
  <c r="J831" i="6"/>
  <c r="J847" i="6"/>
  <c r="J863" i="6"/>
  <c r="J774" i="6"/>
  <c r="J790" i="6"/>
  <c r="J806" i="6"/>
  <c r="J822" i="6"/>
  <c r="J838" i="6"/>
  <c r="J854" i="6"/>
  <c r="J870" i="6"/>
  <c r="J785" i="6"/>
  <c r="J801" i="6"/>
  <c r="J817" i="6"/>
  <c r="J833" i="6"/>
  <c r="J849" i="6"/>
  <c r="J865" i="6"/>
  <c r="J792" i="6"/>
  <c r="J808" i="6"/>
  <c r="J824" i="6"/>
  <c r="J840" i="6"/>
  <c r="J856" i="6"/>
  <c r="J874" i="6"/>
  <c r="J890" i="6"/>
  <c r="J906" i="6"/>
  <c r="J922" i="6"/>
  <c r="J885" i="6"/>
  <c r="J901" i="6"/>
  <c r="J917" i="6"/>
  <c r="J888" i="6"/>
  <c r="J904" i="6"/>
  <c r="J920" i="6"/>
  <c r="J887" i="6"/>
  <c r="J903" i="6"/>
  <c r="J919" i="6"/>
  <c r="M658" i="6"/>
  <c r="M676" i="6"/>
  <c r="M657" i="6"/>
  <c r="M673" i="6"/>
  <c r="M652" i="6"/>
  <c r="M668" i="6"/>
  <c r="M651" i="6"/>
  <c r="M667" i="6"/>
  <c r="M679" i="6"/>
  <c r="M695" i="6"/>
  <c r="M711" i="6"/>
  <c r="M727" i="6"/>
  <c r="M743" i="6"/>
  <c r="M759" i="6"/>
  <c r="M772" i="6"/>
  <c r="M678" i="6"/>
  <c r="M694" i="6"/>
  <c r="M710" i="6"/>
  <c r="M726" i="6"/>
  <c r="M742" i="6"/>
  <c r="M758" i="6"/>
  <c r="M775" i="6"/>
  <c r="M697" i="6"/>
  <c r="M713" i="6"/>
  <c r="M729" i="6"/>
  <c r="M745" i="6"/>
  <c r="M761" i="6"/>
  <c r="M684" i="6"/>
  <c r="M700" i="6"/>
  <c r="M716" i="6"/>
  <c r="M732" i="6"/>
  <c r="M748" i="6"/>
  <c r="M764" i="6"/>
  <c r="M782" i="6"/>
  <c r="M798" i="6"/>
  <c r="M814" i="6"/>
  <c r="M830" i="6"/>
  <c r="M846" i="6"/>
  <c r="M862" i="6"/>
  <c r="M781" i="6"/>
  <c r="M797" i="6"/>
  <c r="M813" i="6"/>
  <c r="M829" i="6"/>
  <c r="M845" i="6"/>
  <c r="M861" i="6"/>
  <c r="M780" i="6"/>
  <c r="M796" i="6"/>
  <c r="M812" i="6"/>
  <c r="M828" i="6"/>
  <c r="M844" i="6"/>
  <c r="M860" i="6"/>
  <c r="M872" i="6"/>
  <c r="M791" i="6"/>
  <c r="M807" i="6"/>
  <c r="M823" i="6"/>
  <c r="M839" i="6"/>
  <c r="M855" i="6"/>
  <c r="M875" i="6"/>
  <c r="M885" i="6"/>
  <c r="M901" i="6"/>
  <c r="M917" i="6"/>
  <c r="M884" i="6"/>
  <c r="M900" i="6"/>
  <c r="M916" i="6"/>
  <c r="M887" i="6"/>
  <c r="M903" i="6"/>
  <c r="M919" i="6"/>
  <c r="M890" i="6"/>
  <c r="M906" i="6"/>
  <c r="M922" i="6"/>
  <c r="P657" i="6"/>
  <c r="P673" i="6"/>
  <c r="P652" i="6"/>
  <c r="P668" i="6"/>
  <c r="P680" i="6"/>
  <c r="P655" i="6"/>
  <c r="P671" i="6"/>
  <c r="P658" i="6"/>
  <c r="P678" i="6"/>
  <c r="P694" i="6"/>
  <c r="P710" i="6"/>
  <c r="P726" i="6"/>
  <c r="P742" i="6"/>
  <c r="P758" i="6"/>
  <c r="P677" i="6"/>
  <c r="P693" i="6"/>
  <c r="P709" i="6"/>
  <c r="P725" i="6"/>
  <c r="P741" i="6"/>
  <c r="P757" i="6"/>
  <c r="P782" i="6"/>
  <c r="P696" i="6"/>
  <c r="P712" i="6"/>
  <c r="P728" i="6"/>
  <c r="P744" i="6"/>
  <c r="P760" i="6"/>
  <c r="P778" i="6"/>
  <c r="P691" i="6"/>
  <c r="P707" i="6"/>
  <c r="P723" i="6"/>
  <c r="P739" i="6"/>
  <c r="P755" i="6"/>
  <c r="P771" i="6"/>
  <c r="P781" i="6"/>
  <c r="P797" i="6"/>
  <c r="P813" i="6"/>
  <c r="P829" i="6"/>
  <c r="P845" i="6"/>
  <c r="P861" i="6"/>
  <c r="P776" i="6"/>
  <c r="P792" i="6"/>
  <c r="P808" i="6"/>
  <c r="P824" i="6"/>
  <c r="P840" i="6"/>
  <c r="P856" i="6"/>
  <c r="P775" i="6"/>
  <c r="P791" i="6"/>
  <c r="P807" i="6"/>
  <c r="P823" i="6"/>
  <c r="P839" i="6"/>
  <c r="P855" i="6"/>
  <c r="P873" i="6"/>
  <c r="P798" i="6"/>
  <c r="P814" i="6"/>
  <c r="P830" i="6"/>
  <c r="P846" i="6"/>
  <c r="P862" i="6"/>
  <c r="P872" i="6"/>
  <c r="P888" i="6"/>
  <c r="P904" i="6"/>
  <c r="P920" i="6"/>
  <c r="P887" i="6"/>
  <c r="P903" i="6"/>
  <c r="P919" i="6"/>
  <c r="P890" i="6"/>
  <c r="P906" i="6"/>
  <c r="P922" i="6"/>
  <c r="P889" i="6"/>
  <c r="P905" i="6"/>
  <c r="P921" i="6"/>
  <c r="Y161" i="5"/>
  <c r="P161" i="5"/>
  <c r="E161" i="5"/>
  <c r="L161" i="5"/>
  <c r="D161" i="5"/>
  <c r="C161" i="5"/>
  <c r="F161" i="5"/>
  <c r="X161" i="5"/>
  <c r="S161" i="5"/>
  <c r="R161" i="5"/>
  <c r="V161" i="5"/>
  <c r="G161" i="5"/>
  <c r="I161" i="5"/>
  <c r="T161" i="5"/>
  <c r="U161" i="5"/>
  <c r="O161" i="5"/>
  <c r="Q161" i="5"/>
  <c r="H161" i="5"/>
  <c r="K161" i="5"/>
  <c r="J161" i="5"/>
  <c r="M161" i="5"/>
  <c r="C170" i="5" a="1"/>
  <c r="C170" i="5" s="1"/>
  <c r="C171" i="5" s="1"/>
  <c r="C176" i="5" a="1"/>
  <c r="C176" i="5" s="1"/>
  <c r="C177" i="5" s="1"/>
  <c r="W161" i="5"/>
  <c r="Z161" i="5"/>
  <c r="AA161" i="5"/>
  <c r="N161" i="5"/>
  <c r="B6" i="6" l="1"/>
  <c r="DD322" i="6" l="1"/>
  <c r="DD611" i="6" s="1"/>
  <c r="CZ322" i="6"/>
  <c r="CZ611" i="6" s="1"/>
  <c r="CV322" i="6"/>
  <c r="CV611" i="6" s="1"/>
  <c r="CR322" i="6"/>
  <c r="CR611" i="6" s="1"/>
  <c r="CN322" i="6"/>
  <c r="CN611" i="6" s="1"/>
  <c r="CJ322" i="6"/>
  <c r="CJ611" i="6" s="1"/>
  <c r="CF322" i="6"/>
  <c r="CF611" i="6" s="1"/>
  <c r="CB322" i="6"/>
  <c r="CB611" i="6" s="1"/>
  <c r="BX322" i="6"/>
  <c r="BX611" i="6" s="1"/>
  <c r="BT322" i="6"/>
  <c r="BT611" i="6" s="1"/>
  <c r="BP322" i="6"/>
  <c r="BP611" i="6" s="1"/>
  <c r="BL322" i="6"/>
  <c r="BL611" i="6" s="1"/>
  <c r="BH322" i="6"/>
  <c r="BH611" i="6" s="1"/>
  <c r="BD322" i="6"/>
  <c r="BD611" i="6" s="1"/>
  <c r="AZ322" i="6"/>
  <c r="AZ611" i="6" s="1"/>
  <c r="AV322" i="6"/>
  <c r="AV611" i="6" s="1"/>
  <c r="AR322" i="6"/>
  <c r="AR611" i="6" s="1"/>
  <c r="AN322" i="6"/>
  <c r="AN611" i="6" s="1"/>
  <c r="AJ322" i="6"/>
  <c r="AJ611" i="6" s="1"/>
  <c r="AF322" i="6"/>
  <c r="AF611" i="6" s="1"/>
  <c r="DD321" i="6"/>
  <c r="CZ321" i="6"/>
  <c r="CV321" i="6"/>
  <c r="CR321" i="6"/>
  <c r="CN321" i="6"/>
  <c r="CJ321" i="6"/>
  <c r="CF321" i="6"/>
  <c r="CB321" i="6"/>
  <c r="BX321" i="6"/>
  <c r="BT321" i="6"/>
  <c r="BP321" i="6"/>
  <c r="BL321" i="6"/>
  <c r="BH321" i="6"/>
  <c r="BD321" i="6"/>
  <c r="AZ321" i="6"/>
  <c r="AV321" i="6"/>
  <c r="AR321" i="6"/>
  <c r="AN321" i="6"/>
  <c r="AJ321" i="6"/>
  <c r="AF321" i="6"/>
  <c r="DD320" i="6"/>
  <c r="DD609" i="6" s="1"/>
  <c r="CZ320" i="6"/>
  <c r="CZ609" i="6" s="1"/>
  <c r="CV320" i="6"/>
  <c r="CV609" i="6" s="1"/>
  <c r="CR320" i="6"/>
  <c r="CR609" i="6" s="1"/>
  <c r="CN320" i="6"/>
  <c r="CN609" i="6" s="1"/>
  <c r="CJ320" i="6"/>
  <c r="CJ609" i="6" s="1"/>
  <c r="CF320" i="6"/>
  <c r="CF609" i="6" s="1"/>
  <c r="CB320" i="6"/>
  <c r="CB609" i="6" s="1"/>
  <c r="BX320" i="6"/>
  <c r="BX609" i="6" s="1"/>
  <c r="BT320" i="6"/>
  <c r="BT609" i="6" s="1"/>
  <c r="BP320" i="6"/>
  <c r="BP609" i="6" s="1"/>
  <c r="BL320" i="6"/>
  <c r="BL609" i="6" s="1"/>
  <c r="BH320" i="6"/>
  <c r="BH609" i="6" s="1"/>
  <c r="BD320" i="6"/>
  <c r="BD609" i="6" s="1"/>
  <c r="AZ320" i="6"/>
  <c r="AZ609" i="6" s="1"/>
  <c r="AV320" i="6"/>
  <c r="AV609" i="6" s="1"/>
  <c r="AR320" i="6"/>
  <c r="AR609" i="6" s="1"/>
  <c r="AN320" i="6"/>
  <c r="AN609" i="6" s="1"/>
  <c r="AJ320" i="6"/>
  <c r="AJ609" i="6" s="1"/>
  <c r="AF320" i="6"/>
  <c r="AF609" i="6" s="1"/>
  <c r="DD319" i="6"/>
  <c r="DD608" i="6" s="1"/>
  <c r="CZ319" i="6"/>
  <c r="CZ608" i="6" s="1"/>
  <c r="CV319" i="6"/>
  <c r="CV608" i="6" s="1"/>
  <c r="CR319" i="6"/>
  <c r="CR608" i="6" s="1"/>
  <c r="CN319" i="6"/>
  <c r="CN608" i="6" s="1"/>
  <c r="CJ319" i="6"/>
  <c r="CJ608" i="6" s="1"/>
  <c r="CF319" i="6"/>
  <c r="CF608" i="6" s="1"/>
  <c r="CB319" i="6"/>
  <c r="CB608" i="6" s="1"/>
  <c r="BX319" i="6"/>
  <c r="BX608" i="6" s="1"/>
  <c r="BT319" i="6"/>
  <c r="BT608" i="6" s="1"/>
  <c r="BP319" i="6"/>
  <c r="BP608" i="6" s="1"/>
  <c r="BL319" i="6"/>
  <c r="BL608" i="6" s="1"/>
  <c r="BH319" i="6"/>
  <c r="BH608" i="6" s="1"/>
  <c r="BD319" i="6"/>
  <c r="BD608" i="6" s="1"/>
  <c r="AZ319" i="6"/>
  <c r="AZ608" i="6" s="1"/>
  <c r="AV319" i="6"/>
  <c r="AV608" i="6" s="1"/>
  <c r="AR319" i="6"/>
  <c r="AR608" i="6" s="1"/>
  <c r="AN319" i="6"/>
  <c r="AN608" i="6" s="1"/>
  <c r="AJ319" i="6"/>
  <c r="AJ608" i="6" s="1"/>
  <c r="AF319" i="6"/>
  <c r="AF608" i="6" s="1"/>
  <c r="DC322" i="6"/>
  <c r="DC611" i="6" s="1"/>
  <c r="CY322" i="6"/>
  <c r="CY611" i="6" s="1"/>
  <c r="CU322" i="6"/>
  <c r="CU611" i="6" s="1"/>
  <c r="CQ322" i="6"/>
  <c r="CQ611" i="6" s="1"/>
  <c r="CM322" i="6"/>
  <c r="CM611" i="6" s="1"/>
  <c r="CI322" i="6"/>
  <c r="CI611" i="6" s="1"/>
  <c r="CE322" i="6"/>
  <c r="CE611" i="6" s="1"/>
  <c r="CA322" i="6"/>
  <c r="CA611" i="6" s="1"/>
  <c r="BW322" i="6"/>
  <c r="BW611" i="6" s="1"/>
  <c r="BS322" i="6"/>
  <c r="BS611" i="6" s="1"/>
  <c r="BO322" i="6"/>
  <c r="BO611" i="6" s="1"/>
  <c r="BK322" i="6"/>
  <c r="BK611" i="6" s="1"/>
  <c r="BG322" i="6"/>
  <c r="BG611" i="6" s="1"/>
  <c r="BC322" i="6"/>
  <c r="BC611" i="6" s="1"/>
  <c r="AY322" i="6"/>
  <c r="AY611" i="6" s="1"/>
  <c r="AU322" i="6"/>
  <c r="AU611" i="6" s="1"/>
  <c r="AQ322" i="6"/>
  <c r="AQ611" i="6" s="1"/>
  <c r="AM322" i="6"/>
  <c r="AM611" i="6" s="1"/>
  <c r="AI322" i="6"/>
  <c r="AI611" i="6" s="1"/>
  <c r="AE322" i="6"/>
  <c r="AE611" i="6" s="1"/>
  <c r="DC321" i="6"/>
  <c r="CY321" i="6"/>
  <c r="CU321" i="6"/>
  <c r="CQ321" i="6"/>
  <c r="CM321" i="6"/>
  <c r="CI321" i="6"/>
  <c r="CE321" i="6"/>
  <c r="CA321" i="6"/>
  <c r="BW321" i="6"/>
  <c r="BS321" i="6"/>
  <c r="BO321" i="6"/>
  <c r="BK321" i="6"/>
  <c r="BG321" i="6"/>
  <c r="BC321" i="6"/>
  <c r="AY321" i="6"/>
  <c r="AU321" i="6"/>
  <c r="AQ321" i="6"/>
  <c r="AM321" i="6"/>
  <c r="AI321" i="6"/>
  <c r="AE321" i="6"/>
  <c r="DC320" i="6"/>
  <c r="DC609" i="6" s="1"/>
  <c r="CY320" i="6"/>
  <c r="CY609" i="6" s="1"/>
  <c r="CU320" i="6"/>
  <c r="CU609" i="6" s="1"/>
  <c r="CQ320" i="6"/>
  <c r="CQ609" i="6" s="1"/>
  <c r="CM320" i="6"/>
  <c r="CM609" i="6" s="1"/>
  <c r="CI320" i="6"/>
  <c r="CI609" i="6" s="1"/>
  <c r="CE320" i="6"/>
  <c r="CE609" i="6" s="1"/>
  <c r="CA320" i="6"/>
  <c r="CA609" i="6" s="1"/>
  <c r="BW320" i="6"/>
  <c r="BW609" i="6" s="1"/>
  <c r="BS320" i="6"/>
  <c r="BS609" i="6" s="1"/>
  <c r="BO320" i="6"/>
  <c r="BO609" i="6" s="1"/>
  <c r="BK320" i="6"/>
  <c r="BK609" i="6" s="1"/>
  <c r="BG320" i="6"/>
  <c r="BG609" i="6" s="1"/>
  <c r="BC320" i="6"/>
  <c r="BC609" i="6" s="1"/>
  <c r="AY320" i="6"/>
  <c r="AY609" i="6" s="1"/>
  <c r="AU320" i="6"/>
  <c r="AU609" i="6" s="1"/>
  <c r="AQ320" i="6"/>
  <c r="AQ609" i="6" s="1"/>
  <c r="AM320" i="6"/>
  <c r="AM609" i="6" s="1"/>
  <c r="AI320" i="6"/>
  <c r="AI609" i="6" s="1"/>
  <c r="AE320" i="6"/>
  <c r="AE609" i="6" s="1"/>
  <c r="DC319" i="6"/>
  <c r="DC608" i="6" s="1"/>
  <c r="CY319" i="6"/>
  <c r="CY608" i="6" s="1"/>
  <c r="CU319" i="6"/>
  <c r="CU608" i="6" s="1"/>
  <c r="CQ319" i="6"/>
  <c r="CQ608" i="6" s="1"/>
  <c r="CM319" i="6"/>
  <c r="CM608" i="6" s="1"/>
  <c r="CI319" i="6"/>
  <c r="CI608" i="6" s="1"/>
  <c r="CE319" i="6"/>
  <c r="CE608" i="6" s="1"/>
  <c r="CA319" i="6"/>
  <c r="CA608" i="6" s="1"/>
  <c r="BW319" i="6"/>
  <c r="BW608" i="6" s="1"/>
  <c r="BS319" i="6"/>
  <c r="BS608" i="6" s="1"/>
  <c r="BO319" i="6"/>
  <c r="BO608" i="6" s="1"/>
  <c r="BK319" i="6"/>
  <c r="BK608" i="6" s="1"/>
  <c r="BG319" i="6"/>
  <c r="BG608" i="6" s="1"/>
  <c r="BC319" i="6"/>
  <c r="BC608" i="6" s="1"/>
  <c r="AY319" i="6"/>
  <c r="AY608" i="6" s="1"/>
  <c r="AU319" i="6"/>
  <c r="AU608" i="6" s="1"/>
  <c r="AQ319" i="6"/>
  <c r="AQ608" i="6" s="1"/>
  <c r="AM319" i="6"/>
  <c r="AM608" i="6" s="1"/>
  <c r="AI319" i="6"/>
  <c r="AI608" i="6" s="1"/>
  <c r="AE319" i="6"/>
  <c r="AE608" i="6" s="1"/>
  <c r="DF322" i="6"/>
  <c r="DF611" i="6" s="1"/>
  <c r="DB322" i="6"/>
  <c r="DB611" i="6" s="1"/>
  <c r="CX322" i="6"/>
  <c r="CX611" i="6" s="1"/>
  <c r="CT322" i="6"/>
  <c r="CT611" i="6" s="1"/>
  <c r="CP322" i="6"/>
  <c r="CP611" i="6" s="1"/>
  <c r="CL322" i="6"/>
  <c r="CL611" i="6" s="1"/>
  <c r="CH322" i="6"/>
  <c r="CH611" i="6" s="1"/>
  <c r="CD322" i="6"/>
  <c r="CD611" i="6" s="1"/>
  <c r="BZ322" i="6"/>
  <c r="BZ611" i="6" s="1"/>
  <c r="BV322" i="6"/>
  <c r="BV611" i="6" s="1"/>
  <c r="BR322" i="6"/>
  <c r="BR611" i="6" s="1"/>
  <c r="BN322" i="6"/>
  <c r="BN611" i="6" s="1"/>
  <c r="BJ322" i="6"/>
  <c r="BJ611" i="6" s="1"/>
  <c r="BF322" i="6"/>
  <c r="BF611" i="6" s="1"/>
  <c r="BB322" i="6"/>
  <c r="BB611" i="6" s="1"/>
  <c r="AX322" i="6"/>
  <c r="AX611" i="6" s="1"/>
  <c r="AT322" i="6"/>
  <c r="AT611" i="6" s="1"/>
  <c r="AP322" i="6"/>
  <c r="AP611" i="6" s="1"/>
  <c r="AL322" i="6"/>
  <c r="AL611" i="6" s="1"/>
  <c r="AH322" i="6"/>
  <c r="AH611" i="6" s="1"/>
  <c r="DF321" i="6"/>
  <c r="DB321" i="6"/>
  <c r="CX321" i="6"/>
  <c r="CT321" i="6"/>
  <c r="CP321" i="6"/>
  <c r="CL321" i="6"/>
  <c r="CH321" i="6"/>
  <c r="CD321" i="6"/>
  <c r="BZ321" i="6"/>
  <c r="BV321" i="6"/>
  <c r="BR321" i="6"/>
  <c r="BN321" i="6"/>
  <c r="BJ321" i="6"/>
  <c r="BF321" i="6"/>
  <c r="BB321" i="6"/>
  <c r="AX321" i="6"/>
  <c r="AT321" i="6"/>
  <c r="AP321" i="6"/>
  <c r="AL321" i="6"/>
  <c r="AH321" i="6"/>
  <c r="DF320" i="6"/>
  <c r="DF609" i="6" s="1"/>
  <c r="DB320" i="6"/>
  <c r="DB609" i="6" s="1"/>
  <c r="CX320" i="6"/>
  <c r="CX609" i="6" s="1"/>
  <c r="CT320" i="6"/>
  <c r="CT609" i="6" s="1"/>
  <c r="CP320" i="6"/>
  <c r="CP609" i="6" s="1"/>
  <c r="CL320" i="6"/>
  <c r="CL609" i="6" s="1"/>
  <c r="CH320" i="6"/>
  <c r="CH609" i="6" s="1"/>
  <c r="CD320" i="6"/>
  <c r="CD609" i="6" s="1"/>
  <c r="BZ320" i="6"/>
  <c r="BZ609" i="6" s="1"/>
  <c r="BV320" i="6"/>
  <c r="BV609" i="6" s="1"/>
  <c r="BR320" i="6"/>
  <c r="BR609" i="6" s="1"/>
  <c r="BN320" i="6"/>
  <c r="BN609" i="6" s="1"/>
  <c r="BJ320" i="6"/>
  <c r="BJ609" i="6" s="1"/>
  <c r="BF320" i="6"/>
  <c r="BF609" i="6" s="1"/>
  <c r="BB320" i="6"/>
  <c r="BB609" i="6" s="1"/>
  <c r="AX320" i="6"/>
  <c r="AX609" i="6" s="1"/>
  <c r="AT320" i="6"/>
  <c r="AT609" i="6" s="1"/>
  <c r="AP320" i="6"/>
  <c r="AP609" i="6" s="1"/>
  <c r="AL320" i="6"/>
  <c r="AL609" i="6" s="1"/>
  <c r="AH320" i="6"/>
  <c r="AH609" i="6" s="1"/>
  <c r="DF319" i="6"/>
  <c r="DF608" i="6" s="1"/>
  <c r="DB319" i="6"/>
  <c r="DB608" i="6" s="1"/>
  <c r="CX319" i="6"/>
  <c r="CX608" i="6" s="1"/>
  <c r="CT319" i="6"/>
  <c r="CT608" i="6" s="1"/>
  <c r="CP319" i="6"/>
  <c r="CP608" i="6" s="1"/>
  <c r="CL319" i="6"/>
  <c r="CL608" i="6" s="1"/>
  <c r="CH319" i="6"/>
  <c r="CH608" i="6" s="1"/>
  <c r="CD319" i="6"/>
  <c r="CD608" i="6" s="1"/>
  <c r="BZ319" i="6"/>
  <c r="BZ608" i="6" s="1"/>
  <c r="BV319" i="6"/>
  <c r="BV608" i="6" s="1"/>
  <c r="BR319" i="6"/>
  <c r="BR608" i="6" s="1"/>
  <c r="BN319" i="6"/>
  <c r="BN608" i="6" s="1"/>
  <c r="BJ319" i="6"/>
  <c r="BJ608" i="6" s="1"/>
  <c r="BF319" i="6"/>
  <c r="BF608" i="6" s="1"/>
  <c r="BB319" i="6"/>
  <c r="BB608" i="6" s="1"/>
  <c r="AX319" i="6"/>
  <c r="AX608" i="6" s="1"/>
  <c r="AT319" i="6"/>
  <c r="AT608" i="6" s="1"/>
  <c r="AP319" i="6"/>
  <c r="AP608" i="6" s="1"/>
  <c r="AL319" i="6"/>
  <c r="AL608" i="6" s="1"/>
  <c r="AH319" i="6"/>
  <c r="AH608" i="6" s="1"/>
  <c r="DE322" i="6"/>
  <c r="DE611" i="6" s="1"/>
  <c r="DA322" i="6"/>
  <c r="DA611" i="6" s="1"/>
  <c r="CW322" i="6"/>
  <c r="CW611" i="6" s="1"/>
  <c r="CS322" i="6"/>
  <c r="CS611" i="6" s="1"/>
  <c r="CO322" i="6"/>
  <c r="CO611" i="6" s="1"/>
  <c r="CK322" i="6"/>
  <c r="CK611" i="6" s="1"/>
  <c r="CG322" i="6"/>
  <c r="CG611" i="6" s="1"/>
  <c r="CC322" i="6"/>
  <c r="CC611" i="6" s="1"/>
  <c r="BY322" i="6"/>
  <c r="BY611" i="6" s="1"/>
  <c r="BU322" i="6"/>
  <c r="BU611" i="6" s="1"/>
  <c r="BQ322" i="6"/>
  <c r="BQ611" i="6" s="1"/>
  <c r="BM322" i="6"/>
  <c r="BM611" i="6" s="1"/>
  <c r="BI322" i="6"/>
  <c r="BI611" i="6" s="1"/>
  <c r="BE322" i="6"/>
  <c r="BE611" i="6" s="1"/>
  <c r="BA322" i="6"/>
  <c r="BA611" i="6" s="1"/>
  <c r="AW322" i="6"/>
  <c r="AW611" i="6" s="1"/>
  <c r="AS322" i="6"/>
  <c r="AS611" i="6" s="1"/>
  <c r="AO322" i="6"/>
  <c r="AO611" i="6" s="1"/>
  <c r="AK322" i="6"/>
  <c r="AK611" i="6" s="1"/>
  <c r="AG322" i="6"/>
  <c r="AG611" i="6" s="1"/>
  <c r="DE321" i="6"/>
  <c r="DA321" i="6"/>
  <c r="CW321" i="6"/>
  <c r="CS321" i="6"/>
  <c r="CO321" i="6"/>
  <c r="CK321" i="6"/>
  <c r="CG321" i="6"/>
  <c r="CC321" i="6"/>
  <c r="BY321" i="6"/>
  <c r="BU321" i="6"/>
  <c r="BQ321" i="6"/>
  <c r="BM321" i="6"/>
  <c r="BI321" i="6"/>
  <c r="BE321" i="6"/>
  <c r="BA321" i="6"/>
  <c r="AW321" i="6"/>
  <c r="AS321" i="6"/>
  <c r="AO321" i="6"/>
  <c r="AK321" i="6"/>
  <c r="AG321" i="6"/>
  <c r="DE320" i="6"/>
  <c r="DE609" i="6" s="1"/>
  <c r="DA320" i="6"/>
  <c r="DA609" i="6" s="1"/>
  <c r="CW320" i="6"/>
  <c r="CW609" i="6" s="1"/>
  <c r="CS320" i="6"/>
  <c r="CS609" i="6" s="1"/>
  <c r="CO320" i="6"/>
  <c r="CO609" i="6" s="1"/>
  <c r="CK320" i="6"/>
  <c r="CK609" i="6" s="1"/>
  <c r="CG320" i="6"/>
  <c r="CG609" i="6" s="1"/>
  <c r="CC320" i="6"/>
  <c r="CC609" i="6" s="1"/>
  <c r="BY320" i="6"/>
  <c r="BY609" i="6" s="1"/>
  <c r="BU320" i="6"/>
  <c r="BU609" i="6" s="1"/>
  <c r="BQ320" i="6"/>
  <c r="BQ609" i="6" s="1"/>
  <c r="BM320" i="6"/>
  <c r="BM609" i="6" s="1"/>
  <c r="BI320" i="6"/>
  <c r="BI609" i="6" s="1"/>
  <c r="BE320" i="6"/>
  <c r="BE609" i="6" s="1"/>
  <c r="BA320" i="6"/>
  <c r="BA609" i="6" s="1"/>
  <c r="AW320" i="6"/>
  <c r="AW609" i="6" s="1"/>
  <c r="AS320" i="6"/>
  <c r="AS609" i="6" s="1"/>
  <c r="AO320" i="6"/>
  <c r="AO609" i="6" s="1"/>
  <c r="AK320" i="6"/>
  <c r="AK609" i="6" s="1"/>
  <c r="AG320" i="6"/>
  <c r="AG609" i="6" s="1"/>
  <c r="DE319" i="6"/>
  <c r="DE608" i="6" s="1"/>
  <c r="DA319" i="6"/>
  <c r="DA608" i="6" s="1"/>
  <c r="CW319" i="6"/>
  <c r="CW608" i="6" s="1"/>
  <c r="CS319" i="6"/>
  <c r="CS608" i="6" s="1"/>
  <c r="CO319" i="6"/>
  <c r="CO608" i="6" s="1"/>
  <c r="CK319" i="6"/>
  <c r="CK608" i="6" s="1"/>
  <c r="CG319" i="6"/>
  <c r="CG608" i="6" s="1"/>
  <c r="CC319" i="6"/>
  <c r="CC608" i="6" s="1"/>
  <c r="BY319" i="6"/>
  <c r="BY608" i="6" s="1"/>
  <c r="BU319" i="6"/>
  <c r="BU608" i="6" s="1"/>
  <c r="BQ319" i="6"/>
  <c r="BQ608" i="6" s="1"/>
  <c r="BM319" i="6"/>
  <c r="BM608" i="6" s="1"/>
  <c r="BI319" i="6"/>
  <c r="BI608" i="6" s="1"/>
  <c r="BE319" i="6"/>
  <c r="BE608" i="6" s="1"/>
  <c r="BA319" i="6"/>
  <c r="BA608" i="6" s="1"/>
  <c r="AW319" i="6"/>
  <c r="AW608" i="6" s="1"/>
  <c r="AS319" i="6"/>
  <c r="AS608" i="6" s="1"/>
  <c r="AO319" i="6"/>
  <c r="AO608" i="6" s="1"/>
  <c r="AK319" i="6"/>
  <c r="AK608" i="6" s="1"/>
  <c r="AG319" i="6"/>
  <c r="AG608" i="6" s="1"/>
  <c r="DE927" i="6"/>
  <c r="DE930" i="6" s="1"/>
  <c r="DA927" i="6"/>
  <c r="DA930" i="6" s="1"/>
  <c r="CW927" i="6"/>
  <c r="CW930" i="6" s="1"/>
  <c r="CS927" i="6"/>
  <c r="CS930" i="6" s="1"/>
  <c r="CO927" i="6"/>
  <c r="CO930" i="6" s="1"/>
  <c r="CK927" i="6"/>
  <c r="CK930" i="6" s="1"/>
  <c r="CG927" i="6"/>
  <c r="CG930" i="6" s="1"/>
  <c r="CC927" i="6"/>
  <c r="CC930" i="6" s="1"/>
  <c r="BY927" i="6"/>
  <c r="BY930" i="6" s="1"/>
  <c r="BU927" i="6"/>
  <c r="BU930" i="6" s="1"/>
  <c r="BQ927" i="6"/>
  <c r="BQ930" i="6" s="1"/>
  <c r="BM927" i="6"/>
  <c r="BM930" i="6" s="1"/>
  <c r="BI927" i="6"/>
  <c r="BI930" i="6" s="1"/>
  <c r="BE927" i="6"/>
  <c r="BE930" i="6" s="1"/>
  <c r="BA927" i="6"/>
  <c r="BA930" i="6" s="1"/>
  <c r="AW927" i="6"/>
  <c r="AW930" i="6" s="1"/>
  <c r="AS927" i="6"/>
  <c r="AS930" i="6" s="1"/>
  <c r="AO927" i="6"/>
  <c r="AO930" i="6" s="1"/>
  <c r="AK927" i="6"/>
  <c r="AK930" i="6" s="1"/>
  <c r="AG927" i="6"/>
  <c r="AG930" i="6" s="1"/>
  <c r="DB927" i="6"/>
  <c r="DB930" i="6" s="1"/>
  <c r="CV927" i="6"/>
  <c r="CV930" i="6" s="1"/>
  <c r="CQ927" i="6"/>
  <c r="CQ930" i="6" s="1"/>
  <c r="CL927" i="6"/>
  <c r="CL930" i="6" s="1"/>
  <c r="CF927" i="6"/>
  <c r="CF930" i="6" s="1"/>
  <c r="CA927" i="6"/>
  <c r="CA930" i="6" s="1"/>
  <c r="BV927" i="6"/>
  <c r="BV930" i="6" s="1"/>
  <c r="BP927" i="6"/>
  <c r="BK927" i="6"/>
  <c r="BF927" i="6"/>
  <c r="AZ927" i="6"/>
  <c r="AU927" i="6"/>
  <c r="AP927" i="6"/>
  <c r="AJ927" i="6"/>
  <c r="AE927" i="6"/>
  <c r="DF927" i="6"/>
  <c r="DF930" i="6" s="1"/>
  <c r="CZ927" i="6"/>
  <c r="CZ930" i="6" s="1"/>
  <c r="CU927" i="6"/>
  <c r="CU930" i="6" s="1"/>
  <c r="CP927" i="6"/>
  <c r="CP930" i="6" s="1"/>
  <c r="CJ927" i="6"/>
  <c r="CJ930" i="6" s="1"/>
  <c r="CE927" i="6"/>
  <c r="CE930" i="6" s="1"/>
  <c r="BZ927" i="6"/>
  <c r="BZ930" i="6" s="1"/>
  <c r="BT927" i="6"/>
  <c r="BT930" i="6" s="1"/>
  <c r="BO927" i="6"/>
  <c r="BJ927" i="6"/>
  <c r="BD927" i="6"/>
  <c r="AY927" i="6"/>
  <c r="AT927" i="6"/>
  <c r="AN927" i="6"/>
  <c r="AI927" i="6"/>
  <c r="DD927" i="6"/>
  <c r="DD930" i="6" s="1"/>
  <c r="CY927" i="6"/>
  <c r="CY930" i="6" s="1"/>
  <c r="CT927" i="6"/>
  <c r="CT930" i="6" s="1"/>
  <c r="CN927" i="6"/>
  <c r="CN930" i="6" s="1"/>
  <c r="CI927" i="6"/>
  <c r="CI930" i="6" s="1"/>
  <c r="CD927" i="6"/>
  <c r="CD930" i="6" s="1"/>
  <c r="BX927" i="6"/>
  <c r="BX930" i="6" s="1"/>
  <c r="BS927" i="6"/>
  <c r="BN927" i="6"/>
  <c r="BH927" i="6"/>
  <c r="BC927" i="6"/>
  <c r="AX927" i="6"/>
  <c r="AR927" i="6"/>
  <c r="AM927" i="6"/>
  <c r="AH927" i="6"/>
  <c r="DC927" i="6"/>
  <c r="DC930" i="6" s="1"/>
  <c r="CX927" i="6"/>
  <c r="CX930" i="6" s="1"/>
  <c r="CR927" i="6"/>
  <c r="CR930" i="6" s="1"/>
  <c r="CM927" i="6"/>
  <c r="CM930" i="6" s="1"/>
  <c r="CH927" i="6"/>
  <c r="CH930" i="6" s="1"/>
  <c r="CB927" i="6"/>
  <c r="CB930" i="6" s="1"/>
  <c r="BW927" i="6"/>
  <c r="BW930" i="6" s="1"/>
  <c r="BR927" i="6"/>
  <c r="BL927" i="6"/>
  <c r="BG927" i="6"/>
  <c r="BB927" i="6"/>
  <c r="AV927" i="6"/>
  <c r="AQ927" i="6"/>
  <c r="AL927" i="6"/>
  <c r="AF927" i="6"/>
  <c r="C179" i="5"/>
  <c r="C172" i="5"/>
  <c r="C173" i="5"/>
  <c r="C178" i="5"/>
  <c r="C183" i="5" l="1"/>
  <c r="C182" i="5"/>
  <c r="AL930" i="6"/>
  <c r="AX930" i="6"/>
  <c r="AN930" i="6"/>
  <c r="BJ930" i="6"/>
  <c r="AU930" i="6"/>
  <c r="BP930" i="6"/>
  <c r="AV930" i="6"/>
  <c r="BR930" i="6"/>
  <c r="AM930" i="6"/>
  <c r="BH930" i="6"/>
  <c r="AY930" i="6"/>
  <c r="AJ930" i="6"/>
  <c r="BF930" i="6"/>
  <c r="AR930" i="6"/>
  <c r="AP930" i="6"/>
  <c r="AQ930" i="6"/>
  <c r="BL930" i="6"/>
  <c r="AH930" i="6"/>
  <c r="BC930" i="6"/>
  <c r="AT930" i="6"/>
  <c r="BO930" i="6"/>
  <c r="AZ930" i="6"/>
  <c r="AF930" i="6"/>
  <c r="BB930" i="6"/>
  <c r="BN930" i="6"/>
  <c r="AI930" i="6"/>
  <c r="BD930" i="6"/>
  <c r="BK930" i="6"/>
  <c r="C6" i="6"/>
  <c r="AG610" i="6"/>
  <c r="AG599" i="6"/>
  <c r="AG919" i="6" s="1"/>
  <c r="AG595" i="6"/>
  <c r="AG915" i="6" s="1"/>
  <c r="AG591" i="6"/>
  <c r="AG911" i="6" s="1"/>
  <c r="AG587" i="6"/>
  <c r="AG907" i="6" s="1"/>
  <c r="AG583" i="6"/>
  <c r="AG579" i="6"/>
  <c r="AG575" i="6"/>
  <c r="AG571" i="6"/>
  <c r="AG567" i="6"/>
  <c r="AG887" i="6" s="1"/>
  <c r="AG563" i="6"/>
  <c r="AG559" i="6"/>
  <c r="AG555" i="6"/>
  <c r="AG600" i="6"/>
  <c r="AG920" i="6" s="1"/>
  <c r="AG596" i="6"/>
  <c r="AG916" i="6" s="1"/>
  <c r="AG592" i="6"/>
  <c r="AG912" i="6" s="1"/>
  <c r="AG588" i="6"/>
  <c r="AG908" i="6" s="1"/>
  <c r="AG584" i="6"/>
  <c r="AG904" i="6" s="1"/>
  <c r="AG580" i="6"/>
  <c r="AG576" i="6"/>
  <c r="AG572" i="6"/>
  <c r="AG568" i="6"/>
  <c r="AG564" i="6"/>
  <c r="AG560" i="6"/>
  <c r="AG601" i="6"/>
  <c r="AG921" i="6" s="1"/>
  <c r="AG597" i="6"/>
  <c r="AG917" i="6" s="1"/>
  <c r="AG593" i="6"/>
  <c r="AG913" i="6" s="1"/>
  <c r="AG589" i="6"/>
  <c r="AG909" i="6" s="1"/>
  <c r="AG585" i="6"/>
  <c r="AG905" i="6" s="1"/>
  <c r="AG581" i="6"/>
  <c r="AG577" i="6"/>
  <c r="AG573" i="6"/>
  <c r="AG569" i="6"/>
  <c r="AG565" i="6"/>
  <c r="AG561" i="6"/>
  <c r="AG557" i="6"/>
  <c r="AG877" i="6" s="1"/>
  <c r="AG553" i="6"/>
  <c r="AG602" i="6"/>
  <c r="AG922" i="6" s="1"/>
  <c r="AG598" i="6"/>
  <c r="AG918" i="6" s="1"/>
  <c r="AG594" i="6"/>
  <c r="AG914" i="6" s="1"/>
  <c r="AG590" i="6"/>
  <c r="AG910" i="6" s="1"/>
  <c r="AG586" i="6"/>
  <c r="AG906" i="6" s="1"/>
  <c r="AG582" i="6"/>
  <c r="AG578" i="6"/>
  <c r="AG574" i="6"/>
  <c r="AG570" i="6"/>
  <c r="AG566" i="6"/>
  <c r="AG562" i="6"/>
  <c r="AG882" i="6" s="1"/>
  <c r="AG558" i="6"/>
  <c r="AG554" i="6"/>
  <c r="AG550" i="6"/>
  <c r="AG552" i="6"/>
  <c r="AG551" i="6"/>
  <c r="AG548" i="6"/>
  <c r="AG544" i="6"/>
  <c r="AG540" i="6"/>
  <c r="AG536" i="6"/>
  <c r="AG532" i="6"/>
  <c r="AG528" i="6"/>
  <c r="AG524" i="6"/>
  <c r="AG520" i="6"/>
  <c r="AG516" i="6"/>
  <c r="AG512" i="6"/>
  <c r="AG508" i="6"/>
  <c r="AG504" i="6"/>
  <c r="AG500" i="6"/>
  <c r="AG496" i="6"/>
  <c r="AG492" i="6"/>
  <c r="AG812" i="6" s="1"/>
  <c r="AG488" i="6"/>
  <c r="AG484" i="6"/>
  <c r="AG480" i="6"/>
  <c r="AG476" i="6"/>
  <c r="AG472" i="6"/>
  <c r="AG468" i="6"/>
  <c r="AG464" i="6"/>
  <c r="AG556" i="6"/>
  <c r="AG549" i="6"/>
  <c r="AG545" i="6"/>
  <c r="AG541" i="6"/>
  <c r="AG537" i="6"/>
  <c r="AG857" i="6" s="1"/>
  <c r="AG533" i="6"/>
  <c r="AG529" i="6"/>
  <c r="AG525" i="6"/>
  <c r="AG521" i="6"/>
  <c r="AG517" i="6"/>
  <c r="AG513" i="6"/>
  <c r="AG509" i="6"/>
  <c r="AG505" i="6"/>
  <c r="AG501" i="6"/>
  <c r="AG497" i="6"/>
  <c r="AG493" i="6"/>
  <c r="AG489" i="6"/>
  <c r="AG485" i="6"/>
  <c r="AG481" i="6"/>
  <c r="AG477" i="6"/>
  <c r="AG473" i="6"/>
  <c r="AG469" i="6"/>
  <c r="AG465" i="6"/>
  <c r="AG461" i="6"/>
  <c r="AG457" i="6"/>
  <c r="AG546" i="6"/>
  <c r="AG542" i="6"/>
  <c r="AG862" i="6" s="1"/>
  <c r="AG538" i="6"/>
  <c r="AG858" i="6" s="1"/>
  <c r="AG534" i="6"/>
  <c r="AG530" i="6"/>
  <c r="AG526" i="6"/>
  <c r="AG522" i="6"/>
  <c r="AG518" i="6"/>
  <c r="AG514" i="6"/>
  <c r="AG510" i="6"/>
  <c r="AG506" i="6"/>
  <c r="AG502" i="6"/>
  <c r="AG498" i="6"/>
  <c r="AG494" i="6"/>
  <c r="AG490" i="6"/>
  <c r="AG486" i="6"/>
  <c r="AG482" i="6"/>
  <c r="AG478" i="6"/>
  <c r="AG474" i="6"/>
  <c r="AG470" i="6"/>
  <c r="AG466" i="6"/>
  <c r="AG462" i="6"/>
  <c r="AG458" i="6"/>
  <c r="AG454" i="6"/>
  <c r="AG547" i="6"/>
  <c r="AG543" i="6"/>
  <c r="AG863" i="6" s="1"/>
  <c r="AG539" i="6"/>
  <c r="AG535" i="6"/>
  <c r="AG531" i="6"/>
  <c r="AG527" i="6"/>
  <c r="AG523" i="6"/>
  <c r="AG519" i="6"/>
  <c r="AG515" i="6"/>
  <c r="AG511" i="6"/>
  <c r="AG507" i="6"/>
  <c r="AG503" i="6"/>
  <c r="AG499" i="6"/>
  <c r="AG495" i="6"/>
  <c r="AG491" i="6"/>
  <c r="AG487" i="6"/>
  <c r="AG483" i="6"/>
  <c r="AG479" i="6"/>
  <c r="AG475" i="6"/>
  <c r="AG471" i="6"/>
  <c r="AG467" i="6"/>
  <c r="AG463" i="6"/>
  <c r="AG459" i="6"/>
  <c r="AG455" i="6"/>
  <c r="AG460" i="6"/>
  <c r="AG449" i="6"/>
  <c r="AG445" i="6"/>
  <c r="AG441" i="6"/>
  <c r="AG437" i="6"/>
  <c r="AG433" i="6"/>
  <c r="AG429" i="6"/>
  <c r="AG425" i="6"/>
  <c r="AG421" i="6"/>
  <c r="AG417" i="6"/>
  <c r="AG413" i="6"/>
  <c r="AG409" i="6"/>
  <c r="AG405" i="6"/>
  <c r="AG401" i="6"/>
  <c r="AG397" i="6"/>
  <c r="AG393" i="6"/>
  <c r="AG389" i="6"/>
  <c r="AG385" i="6"/>
  <c r="AG381" i="6"/>
  <c r="AG377" i="6"/>
  <c r="AG373" i="6"/>
  <c r="AG369" i="6"/>
  <c r="AG365" i="6"/>
  <c r="AG361" i="6"/>
  <c r="AG450" i="6"/>
  <c r="AG446" i="6"/>
  <c r="AG442" i="6"/>
  <c r="AG438" i="6"/>
  <c r="AG434" i="6"/>
  <c r="AG430" i="6"/>
  <c r="AG426" i="6"/>
  <c r="AG422" i="6"/>
  <c r="AG418" i="6"/>
  <c r="AG414" i="6"/>
  <c r="AG410" i="6"/>
  <c r="AG406" i="6"/>
  <c r="AG402" i="6"/>
  <c r="AG398" i="6"/>
  <c r="AG394" i="6"/>
  <c r="AG390" i="6"/>
  <c r="AG386" i="6"/>
  <c r="AG382" i="6"/>
  <c r="AG378" i="6"/>
  <c r="AG374" i="6"/>
  <c r="AG370" i="6"/>
  <c r="AG366" i="6"/>
  <c r="AG453" i="6"/>
  <c r="AG452" i="6"/>
  <c r="AG451" i="6"/>
  <c r="AG447" i="6"/>
  <c r="AG443" i="6"/>
  <c r="AG439" i="6"/>
  <c r="AG435" i="6"/>
  <c r="AG431" i="6"/>
  <c r="AG427" i="6"/>
  <c r="AG423" i="6"/>
  <c r="AG419" i="6"/>
  <c r="AG415" i="6"/>
  <c r="AG411" i="6"/>
  <c r="AG407" i="6"/>
  <c r="AG403" i="6"/>
  <c r="AG399" i="6"/>
  <c r="AG395" i="6"/>
  <c r="AG391" i="6"/>
  <c r="AG387" i="6"/>
  <c r="AG383" i="6"/>
  <c r="AG379" i="6"/>
  <c r="AG375" i="6"/>
  <c r="AG371" i="6"/>
  <c r="AG367" i="6"/>
  <c r="AG363" i="6"/>
  <c r="AG359" i="6"/>
  <c r="AG355" i="6"/>
  <c r="AG456" i="6"/>
  <c r="AG448" i="6"/>
  <c r="AG444" i="6"/>
  <c r="AG440" i="6"/>
  <c r="AG436" i="6"/>
  <c r="AG432" i="6"/>
  <c r="AG428" i="6"/>
  <c r="AG424" i="6"/>
  <c r="AG420" i="6"/>
  <c r="AG416" i="6"/>
  <c r="AG412" i="6"/>
  <c r="AG408" i="6"/>
  <c r="AG404" i="6"/>
  <c r="AG400" i="6"/>
  <c r="AG396" i="6"/>
  <c r="AG392" i="6"/>
  <c r="AG712" i="6" s="1"/>
  <c r="AG388" i="6"/>
  <c r="AG384" i="6"/>
  <c r="AG380" i="6"/>
  <c r="AG376" i="6"/>
  <c r="AG372" i="6"/>
  <c r="AG368" i="6"/>
  <c r="AG364" i="6"/>
  <c r="AG360" i="6"/>
  <c r="AG356" i="6"/>
  <c r="AG358" i="6"/>
  <c r="AG354" i="6"/>
  <c r="AG352" i="6"/>
  <c r="AG348" i="6"/>
  <c r="AG344" i="6"/>
  <c r="AG340" i="6"/>
  <c r="AG336" i="6"/>
  <c r="AG332" i="6"/>
  <c r="AG328" i="6"/>
  <c r="AG324" i="6"/>
  <c r="AG362" i="6"/>
  <c r="AG682" i="6" s="1"/>
  <c r="AG357" i="6"/>
  <c r="AG353" i="6"/>
  <c r="AG349" i="6"/>
  <c r="AG345" i="6"/>
  <c r="AG341" i="6"/>
  <c r="AG661" i="6" s="1"/>
  <c r="AG337" i="6"/>
  <c r="AG333" i="6"/>
  <c r="AG329" i="6"/>
  <c r="AG325" i="6"/>
  <c r="AG350" i="6"/>
  <c r="AG346" i="6"/>
  <c r="AG342" i="6"/>
  <c r="AG662" i="6" s="1"/>
  <c r="AG338" i="6"/>
  <c r="AG334" i="6"/>
  <c r="AG330" i="6"/>
  <c r="AG326" i="6"/>
  <c r="AG351" i="6"/>
  <c r="AG347" i="6"/>
  <c r="AG343" i="6"/>
  <c r="AG339" i="6"/>
  <c r="AG335" i="6"/>
  <c r="AG331" i="6"/>
  <c r="AG327" i="6"/>
  <c r="AG323" i="6"/>
  <c r="AW610" i="6"/>
  <c r="AW599" i="6"/>
  <c r="AW919" i="6" s="1"/>
  <c r="AW595" i="6"/>
  <c r="AW915" i="6" s="1"/>
  <c r="AW591" i="6"/>
  <c r="AW911" i="6" s="1"/>
  <c r="AW587" i="6"/>
  <c r="AW907" i="6" s="1"/>
  <c r="AW583" i="6"/>
  <c r="AW579" i="6"/>
  <c r="AW575" i="6"/>
  <c r="AW571" i="6"/>
  <c r="AW567" i="6"/>
  <c r="AW887" i="6" s="1"/>
  <c r="AW563" i="6"/>
  <c r="AW559" i="6"/>
  <c r="AW555" i="6"/>
  <c r="AW600" i="6"/>
  <c r="AW920" i="6" s="1"/>
  <c r="AW596" i="6"/>
  <c r="AW916" i="6" s="1"/>
  <c r="AW592" i="6"/>
  <c r="AW912" i="6" s="1"/>
  <c r="AW588" i="6"/>
  <c r="AW908" i="6" s="1"/>
  <c r="AW584" i="6"/>
  <c r="AW904" i="6" s="1"/>
  <c r="AW580" i="6"/>
  <c r="AW576" i="6"/>
  <c r="AW572" i="6"/>
  <c r="AW568" i="6"/>
  <c r="AW564" i="6"/>
  <c r="AW560" i="6"/>
  <c r="AW601" i="6"/>
  <c r="AW921" i="6" s="1"/>
  <c r="AW597" i="6"/>
  <c r="AW917" i="6" s="1"/>
  <c r="AW593" i="6"/>
  <c r="AW913" i="6" s="1"/>
  <c r="AW589" i="6"/>
  <c r="AW909" i="6" s="1"/>
  <c r="AW585" i="6"/>
  <c r="AW905" i="6" s="1"/>
  <c r="AW581" i="6"/>
  <c r="AW577" i="6"/>
  <c r="AW573" i="6"/>
  <c r="AW569" i="6"/>
  <c r="AW565" i="6"/>
  <c r="AW561" i="6"/>
  <c r="AW557" i="6"/>
  <c r="AW877" i="6" s="1"/>
  <c r="AW553" i="6"/>
  <c r="AW602" i="6"/>
  <c r="AW922" i="6" s="1"/>
  <c r="AW598" i="6"/>
  <c r="AW918" i="6" s="1"/>
  <c r="AW594" i="6"/>
  <c r="AW914" i="6" s="1"/>
  <c r="AW590" i="6"/>
  <c r="AW910" i="6" s="1"/>
  <c r="AW586" i="6"/>
  <c r="AW906" i="6" s="1"/>
  <c r="AW582" i="6"/>
  <c r="AW578" i="6"/>
  <c r="AW574" i="6"/>
  <c r="AW570" i="6"/>
  <c r="AW566" i="6"/>
  <c r="AW562" i="6"/>
  <c r="AW882" i="6" s="1"/>
  <c r="AW558" i="6"/>
  <c r="AW554" i="6"/>
  <c r="AW550" i="6"/>
  <c r="AW552" i="6"/>
  <c r="AW551" i="6"/>
  <c r="AW548" i="6"/>
  <c r="AW544" i="6"/>
  <c r="AW540" i="6"/>
  <c r="AW536" i="6"/>
  <c r="AW532" i="6"/>
  <c r="AW528" i="6"/>
  <c r="AW524" i="6"/>
  <c r="AW520" i="6"/>
  <c r="AW516" i="6"/>
  <c r="AW512" i="6"/>
  <c r="AW508" i="6"/>
  <c r="AW504" i="6"/>
  <c r="AW500" i="6"/>
  <c r="AW496" i="6"/>
  <c r="AW492" i="6"/>
  <c r="AW812" i="6" s="1"/>
  <c r="AW488" i="6"/>
  <c r="AW484" i="6"/>
  <c r="AW480" i="6"/>
  <c r="AW476" i="6"/>
  <c r="AW472" i="6"/>
  <c r="AW468" i="6"/>
  <c r="AW464" i="6"/>
  <c r="AW556" i="6"/>
  <c r="AW549" i="6"/>
  <c r="AW545" i="6"/>
  <c r="AW541" i="6"/>
  <c r="AW537" i="6"/>
  <c r="AW857" i="6" s="1"/>
  <c r="AW533" i="6"/>
  <c r="AW529" i="6"/>
  <c r="AW525" i="6"/>
  <c r="AW521" i="6"/>
  <c r="AW517" i="6"/>
  <c r="AW513" i="6"/>
  <c r="AW509" i="6"/>
  <c r="AW505" i="6"/>
  <c r="AW501" i="6"/>
  <c r="AW497" i="6"/>
  <c r="AW493" i="6"/>
  <c r="AW489" i="6"/>
  <c r="AW485" i="6"/>
  <c r="AW481" i="6"/>
  <c r="AW477" i="6"/>
  <c r="AW473" i="6"/>
  <c r="AW469" i="6"/>
  <c r="AW465" i="6"/>
  <c r="AW461" i="6"/>
  <c r="AW457" i="6"/>
  <c r="AW546" i="6"/>
  <c r="AW542" i="6"/>
  <c r="AW862" i="6" s="1"/>
  <c r="AW538" i="6"/>
  <c r="AW858" i="6" s="1"/>
  <c r="AW534" i="6"/>
  <c r="AW530" i="6"/>
  <c r="AW526" i="6"/>
  <c r="AW522" i="6"/>
  <c r="AW518" i="6"/>
  <c r="AW514" i="6"/>
  <c r="AW510" i="6"/>
  <c r="AW506" i="6"/>
  <c r="AW502" i="6"/>
  <c r="AW498" i="6"/>
  <c r="AW494" i="6"/>
  <c r="AW490" i="6"/>
  <c r="AW486" i="6"/>
  <c r="AW482" i="6"/>
  <c r="AW478" i="6"/>
  <c r="AW474" i="6"/>
  <c r="AW470" i="6"/>
  <c r="AW466" i="6"/>
  <c r="AW462" i="6"/>
  <c r="AW458" i="6"/>
  <c r="AW454" i="6"/>
  <c r="AW547" i="6"/>
  <c r="AW543" i="6"/>
  <c r="AW863" i="6" s="1"/>
  <c r="AW539" i="6"/>
  <c r="AW535" i="6"/>
  <c r="AW531" i="6"/>
  <c r="AW527" i="6"/>
  <c r="AW523" i="6"/>
  <c r="AW519" i="6"/>
  <c r="AW515" i="6"/>
  <c r="AW511" i="6"/>
  <c r="AW507" i="6"/>
  <c r="AW503" i="6"/>
  <c r="AW499" i="6"/>
  <c r="AW495" i="6"/>
  <c r="AW491" i="6"/>
  <c r="AW487" i="6"/>
  <c r="AW483" i="6"/>
  <c r="AW479" i="6"/>
  <c r="AW475" i="6"/>
  <c r="AW471" i="6"/>
  <c r="AW467" i="6"/>
  <c r="AW463" i="6"/>
  <c r="AW459" i="6"/>
  <c r="AW455" i="6"/>
  <c r="AW460" i="6"/>
  <c r="AW449" i="6"/>
  <c r="AW445" i="6"/>
  <c r="AW441" i="6"/>
  <c r="AW437" i="6"/>
  <c r="AW433" i="6"/>
  <c r="AW429" i="6"/>
  <c r="AW425" i="6"/>
  <c r="AW421" i="6"/>
  <c r="AW417" i="6"/>
  <c r="AW413" i="6"/>
  <c r="AW409" i="6"/>
  <c r="AW405" i="6"/>
  <c r="AW401" i="6"/>
  <c r="AW397" i="6"/>
  <c r="AW393" i="6"/>
  <c r="AW389" i="6"/>
  <c r="AW385" i="6"/>
  <c r="AW381" i="6"/>
  <c r="AW377" i="6"/>
  <c r="AW373" i="6"/>
  <c r="AW369" i="6"/>
  <c r="AW365" i="6"/>
  <c r="AW361" i="6"/>
  <c r="AW450" i="6"/>
  <c r="AW446" i="6"/>
  <c r="AW442" i="6"/>
  <c r="AW438" i="6"/>
  <c r="AW434" i="6"/>
  <c r="AW430" i="6"/>
  <c r="AW426" i="6"/>
  <c r="AW422" i="6"/>
  <c r="AW418" i="6"/>
  <c r="AW414" i="6"/>
  <c r="AW410" i="6"/>
  <c r="AW406" i="6"/>
  <c r="AW402" i="6"/>
  <c r="AW398" i="6"/>
  <c r="AW394" i="6"/>
  <c r="AW390" i="6"/>
  <c r="AW386" i="6"/>
  <c r="AW382" i="6"/>
  <c r="AW378" i="6"/>
  <c r="AW374" i="6"/>
  <c r="AW370" i="6"/>
  <c r="AW366" i="6"/>
  <c r="AW453" i="6"/>
  <c r="AW452" i="6"/>
  <c r="AW451" i="6"/>
  <c r="AW447" i="6"/>
  <c r="AW443" i="6"/>
  <c r="AW439" i="6"/>
  <c r="AW435" i="6"/>
  <c r="AW431" i="6"/>
  <c r="AW427" i="6"/>
  <c r="AW423" i="6"/>
  <c r="AW419" i="6"/>
  <c r="AW415" i="6"/>
  <c r="AW411" i="6"/>
  <c r="AW407" i="6"/>
  <c r="AW403" i="6"/>
  <c r="AW399" i="6"/>
  <c r="AW395" i="6"/>
  <c r="AW391" i="6"/>
  <c r="AW387" i="6"/>
  <c r="AW383" i="6"/>
  <c r="AW379" i="6"/>
  <c r="AW375" i="6"/>
  <c r="AW371" i="6"/>
  <c r="AW367" i="6"/>
  <c r="AW363" i="6"/>
  <c r="AW359" i="6"/>
  <c r="AW355" i="6"/>
  <c r="AW456" i="6"/>
  <c r="AW448" i="6"/>
  <c r="AW444" i="6"/>
  <c r="AW440" i="6"/>
  <c r="AW436" i="6"/>
  <c r="AW432" i="6"/>
  <c r="AW428" i="6"/>
  <c r="AW424" i="6"/>
  <c r="AW420" i="6"/>
  <c r="AW416" i="6"/>
  <c r="AW412" i="6"/>
  <c r="AW408" i="6"/>
  <c r="AW404" i="6"/>
  <c r="AW400" i="6"/>
  <c r="AW396" i="6"/>
  <c r="AW392" i="6"/>
  <c r="AW712" i="6" s="1"/>
  <c r="AW388" i="6"/>
  <c r="AW384" i="6"/>
  <c r="AW380" i="6"/>
  <c r="AW376" i="6"/>
  <c r="AW372" i="6"/>
  <c r="AW368" i="6"/>
  <c r="AW364" i="6"/>
  <c r="AW360" i="6"/>
  <c r="AW356" i="6"/>
  <c r="AW358" i="6"/>
  <c r="AW354" i="6"/>
  <c r="AW352" i="6"/>
  <c r="AW348" i="6"/>
  <c r="AW344" i="6"/>
  <c r="AW340" i="6"/>
  <c r="AW336" i="6"/>
  <c r="AW332" i="6"/>
  <c r="AW328" i="6"/>
  <c r="AW324" i="6"/>
  <c r="AW362" i="6"/>
  <c r="AW682" i="6" s="1"/>
  <c r="AW357" i="6"/>
  <c r="AW353" i="6"/>
  <c r="AW349" i="6"/>
  <c r="AW345" i="6"/>
  <c r="AW341" i="6"/>
  <c r="AW661" i="6" s="1"/>
  <c r="AW337" i="6"/>
  <c r="AW333" i="6"/>
  <c r="AW329" i="6"/>
  <c r="AW325" i="6"/>
  <c r="AW350" i="6"/>
  <c r="AW346" i="6"/>
  <c r="AW342" i="6"/>
  <c r="AW662" i="6" s="1"/>
  <c r="AW338" i="6"/>
  <c r="AW334" i="6"/>
  <c r="AW330" i="6"/>
  <c r="AW326" i="6"/>
  <c r="AW351" i="6"/>
  <c r="AW347" i="6"/>
  <c r="AW343" i="6"/>
  <c r="AW339" i="6"/>
  <c r="AW335" i="6"/>
  <c r="AW331" i="6"/>
  <c r="AW327" i="6"/>
  <c r="AW323" i="6"/>
  <c r="BM610" i="6"/>
  <c r="BM599" i="6"/>
  <c r="BM919" i="6" s="1"/>
  <c r="BM595" i="6"/>
  <c r="BM915" i="6" s="1"/>
  <c r="BM591" i="6"/>
  <c r="BM911" i="6" s="1"/>
  <c r="BM587" i="6"/>
  <c r="BM907" i="6" s="1"/>
  <c r="BM583" i="6"/>
  <c r="BM579" i="6"/>
  <c r="BM575" i="6"/>
  <c r="BM571" i="6"/>
  <c r="BM567" i="6"/>
  <c r="BM887" i="6" s="1"/>
  <c r="BM563" i="6"/>
  <c r="BM559" i="6"/>
  <c r="BM555" i="6"/>
  <c r="BM600" i="6"/>
  <c r="BM920" i="6" s="1"/>
  <c r="BM596" i="6"/>
  <c r="BM916" i="6" s="1"/>
  <c r="BM592" i="6"/>
  <c r="BM912" i="6" s="1"/>
  <c r="BM588" i="6"/>
  <c r="BM908" i="6" s="1"/>
  <c r="BM584" i="6"/>
  <c r="BM904" i="6" s="1"/>
  <c r="BM580" i="6"/>
  <c r="BM576" i="6"/>
  <c r="BM572" i="6"/>
  <c r="BM568" i="6"/>
  <c r="BM564" i="6"/>
  <c r="BM560" i="6"/>
  <c r="BM601" i="6"/>
  <c r="BM921" i="6" s="1"/>
  <c r="BM597" i="6"/>
  <c r="BM917" i="6" s="1"/>
  <c r="BM593" i="6"/>
  <c r="BM913" i="6" s="1"/>
  <c r="BM589" i="6"/>
  <c r="BM909" i="6" s="1"/>
  <c r="BM585" i="6"/>
  <c r="BM905" i="6" s="1"/>
  <c r="BM581" i="6"/>
  <c r="BM577" i="6"/>
  <c r="BM573" i="6"/>
  <c r="BM569" i="6"/>
  <c r="BM565" i="6"/>
  <c r="BM561" i="6"/>
  <c r="BM557" i="6"/>
  <c r="BM877" i="6" s="1"/>
  <c r="BM553" i="6"/>
  <c r="BM602" i="6"/>
  <c r="BM922" i="6" s="1"/>
  <c r="BM598" i="6"/>
  <c r="BM918" i="6" s="1"/>
  <c r="BM594" i="6"/>
  <c r="BM914" i="6" s="1"/>
  <c r="BM590" i="6"/>
  <c r="BM910" i="6" s="1"/>
  <c r="BM586" i="6"/>
  <c r="BM906" i="6" s="1"/>
  <c r="BM582" i="6"/>
  <c r="BM578" i="6"/>
  <c r="BM574" i="6"/>
  <c r="BM570" i="6"/>
  <c r="BM566" i="6"/>
  <c r="BM562" i="6"/>
  <c r="BM882" i="6" s="1"/>
  <c r="BM558" i="6"/>
  <c r="BM554" i="6"/>
  <c r="BM550" i="6"/>
  <c r="BM552" i="6"/>
  <c r="BM551" i="6"/>
  <c r="BM548" i="6"/>
  <c r="BM544" i="6"/>
  <c r="BM540" i="6"/>
  <c r="BM536" i="6"/>
  <c r="BM532" i="6"/>
  <c r="BM528" i="6"/>
  <c r="BM524" i="6"/>
  <c r="BM520" i="6"/>
  <c r="BM516" i="6"/>
  <c r="BM512" i="6"/>
  <c r="BM508" i="6"/>
  <c r="BM504" i="6"/>
  <c r="BM500" i="6"/>
  <c r="BM496" i="6"/>
  <c r="BM492" i="6"/>
  <c r="BM812" i="6" s="1"/>
  <c r="BM488" i="6"/>
  <c r="BM484" i="6"/>
  <c r="BM480" i="6"/>
  <c r="BM476" i="6"/>
  <c r="BM472" i="6"/>
  <c r="BM468" i="6"/>
  <c r="BM464" i="6"/>
  <c r="BM556" i="6"/>
  <c r="BM549" i="6"/>
  <c r="BM545" i="6"/>
  <c r="BM541" i="6"/>
  <c r="BM537" i="6"/>
  <c r="BM857" i="6" s="1"/>
  <c r="BM533" i="6"/>
  <c r="BM529" i="6"/>
  <c r="BM525" i="6"/>
  <c r="BM521" i="6"/>
  <c r="BM517" i="6"/>
  <c r="BM513" i="6"/>
  <c r="BM509" i="6"/>
  <c r="BM505" i="6"/>
  <c r="BM501" i="6"/>
  <c r="BM497" i="6"/>
  <c r="BM493" i="6"/>
  <c r="BM489" i="6"/>
  <c r="BM485" i="6"/>
  <c r="BM481" i="6"/>
  <c r="BM477" i="6"/>
  <c r="BM473" i="6"/>
  <c r="BM469" i="6"/>
  <c r="BM465" i="6"/>
  <c r="BM461" i="6"/>
  <c r="BM457" i="6"/>
  <c r="BM546" i="6"/>
  <c r="BM542" i="6"/>
  <c r="BM862" i="6" s="1"/>
  <c r="BM538" i="6"/>
  <c r="BM858" i="6" s="1"/>
  <c r="BM534" i="6"/>
  <c r="BM530" i="6"/>
  <c r="BM526" i="6"/>
  <c r="BM522" i="6"/>
  <c r="BM518" i="6"/>
  <c r="BM514" i="6"/>
  <c r="BM510" i="6"/>
  <c r="BM506" i="6"/>
  <c r="BM502" i="6"/>
  <c r="BM498" i="6"/>
  <c r="BM494" i="6"/>
  <c r="BM490" i="6"/>
  <c r="BM486" i="6"/>
  <c r="BM482" i="6"/>
  <c r="BM478" i="6"/>
  <c r="BM474" i="6"/>
  <c r="BM470" i="6"/>
  <c r="BM466" i="6"/>
  <c r="BM462" i="6"/>
  <c r="BM458" i="6"/>
  <c r="BM454" i="6"/>
  <c r="BM547" i="6"/>
  <c r="BM543" i="6"/>
  <c r="BM863" i="6" s="1"/>
  <c r="BM539" i="6"/>
  <c r="BM535" i="6"/>
  <c r="BM531" i="6"/>
  <c r="BM527" i="6"/>
  <c r="BM523" i="6"/>
  <c r="BM519" i="6"/>
  <c r="BM515" i="6"/>
  <c r="BM511" i="6"/>
  <c r="BM507" i="6"/>
  <c r="BM503" i="6"/>
  <c r="BM499" i="6"/>
  <c r="BM495" i="6"/>
  <c r="BM491" i="6"/>
  <c r="BM487" i="6"/>
  <c r="BM483" i="6"/>
  <c r="BM479" i="6"/>
  <c r="BM475" i="6"/>
  <c r="BM471" i="6"/>
  <c r="BM467" i="6"/>
  <c r="BM463" i="6"/>
  <c r="BM459" i="6"/>
  <c r="BM455" i="6"/>
  <c r="BM451" i="6"/>
  <c r="BM460" i="6"/>
  <c r="BM449" i="6"/>
  <c r="BM445" i="6"/>
  <c r="BM441" i="6"/>
  <c r="BM437" i="6"/>
  <c r="BM433" i="6"/>
  <c r="BM429" i="6"/>
  <c r="BM425" i="6"/>
  <c r="BM421" i="6"/>
  <c r="BM417" i="6"/>
  <c r="BM413" i="6"/>
  <c r="BM409" i="6"/>
  <c r="BM405" i="6"/>
  <c r="BM401" i="6"/>
  <c r="BM397" i="6"/>
  <c r="BM393" i="6"/>
  <c r="BM389" i="6"/>
  <c r="BM385" i="6"/>
  <c r="BM381" i="6"/>
  <c r="BM377" i="6"/>
  <c r="BM373" i="6"/>
  <c r="BM369" i="6"/>
  <c r="BM365" i="6"/>
  <c r="BM361" i="6"/>
  <c r="BM450" i="6"/>
  <c r="BM446" i="6"/>
  <c r="BM442" i="6"/>
  <c r="BM438" i="6"/>
  <c r="BM434" i="6"/>
  <c r="BM430" i="6"/>
  <c r="BM426" i="6"/>
  <c r="BM422" i="6"/>
  <c r="BM418" i="6"/>
  <c r="BM414" i="6"/>
  <c r="BM410" i="6"/>
  <c r="BM406" i="6"/>
  <c r="BM402" i="6"/>
  <c r="BM398" i="6"/>
  <c r="BM394" i="6"/>
  <c r="BM390" i="6"/>
  <c r="BM386" i="6"/>
  <c r="BM382" i="6"/>
  <c r="BM378" i="6"/>
  <c r="BM374" i="6"/>
  <c r="BM370" i="6"/>
  <c r="BM366" i="6"/>
  <c r="BM453" i="6"/>
  <c r="BM452" i="6"/>
  <c r="BM447" i="6"/>
  <c r="BM443" i="6"/>
  <c r="BM439" i="6"/>
  <c r="BM435" i="6"/>
  <c r="BM431" i="6"/>
  <c r="BM427" i="6"/>
  <c r="BM423" i="6"/>
  <c r="BM419" i="6"/>
  <c r="BM415" i="6"/>
  <c r="BM411" i="6"/>
  <c r="BM407" i="6"/>
  <c r="BM403" i="6"/>
  <c r="BM399" i="6"/>
  <c r="BM395" i="6"/>
  <c r="BM391" i="6"/>
  <c r="BM387" i="6"/>
  <c r="BM383" i="6"/>
  <c r="BM379" i="6"/>
  <c r="BM375" i="6"/>
  <c r="BM371" i="6"/>
  <c r="BM367" i="6"/>
  <c r="BM363" i="6"/>
  <c r="BM359" i="6"/>
  <c r="BM355" i="6"/>
  <c r="BM456" i="6"/>
  <c r="BM448" i="6"/>
  <c r="BM444" i="6"/>
  <c r="BM440" i="6"/>
  <c r="BM436" i="6"/>
  <c r="BM432" i="6"/>
  <c r="BM428" i="6"/>
  <c r="BM424" i="6"/>
  <c r="BM420" i="6"/>
  <c r="BM416" i="6"/>
  <c r="BM412" i="6"/>
  <c r="BM408" i="6"/>
  <c r="BM404" i="6"/>
  <c r="BM400" i="6"/>
  <c r="BM396" i="6"/>
  <c r="BM392" i="6"/>
  <c r="BM712" i="6" s="1"/>
  <c r="BM388" i="6"/>
  <c r="BM384" i="6"/>
  <c r="BM380" i="6"/>
  <c r="BM376" i="6"/>
  <c r="BM372" i="6"/>
  <c r="BM368" i="6"/>
  <c r="BM364" i="6"/>
  <c r="BM360" i="6"/>
  <c r="BM356" i="6"/>
  <c r="BM358" i="6"/>
  <c r="BM354" i="6"/>
  <c r="BM353" i="6"/>
  <c r="BM352" i="6"/>
  <c r="BM348" i="6"/>
  <c r="BM344" i="6"/>
  <c r="BM340" i="6"/>
  <c r="BM336" i="6"/>
  <c r="BM332" i="6"/>
  <c r="BM328" i="6"/>
  <c r="BM324" i="6"/>
  <c r="BM362" i="6"/>
  <c r="BM682" i="6" s="1"/>
  <c r="BM357" i="6"/>
  <c r="BM349" i="6"/>
  <c r="BM345" i="6"/>
  <c r="BM341" i="6"/>
  <c r="BM661" i="6" s="1"/>
  <c r="BM337" i="6"/>
  <c r="BM333" i="6"/>
  <c r="BM329" i="6"/>
  <c r="BM325" i="6"/>
  <c r="BM350" i="6"/>
  <c r="BM346" i="6"/>
  <c r="BM342" i="6"/>
  <c r="BM662" i="6" s="1"/>
  <c r="BM338" i="6"/>
  <c r="BM334" i="6"/>
  <c r="BM330" i="6"/>
  <c r="BM326" i="6"/>
  <c r="BM351" i="6"/>
  <c r="BM347" i="6"/>
  <c r="BM343" i="6"/>
  <c r="BM339" i="6"/>
  <c r="BM335" i="6"/>
  <c r="BM331" i="6"/>
  <c r="BM327" i="6"/>
  <c r="BM323" i="6"/>
  <c r="CC610" i="6"/>
  <c r="CC599" i="6"/>
  <c r="CC919" i="6" s="1"/>
  <c r="CC595" i="6"/>
  <c r="CC915" i="6" s="1"/>
  <c r="CC591" i="6"/>
  <c r="CC911" i="6" s="1"/>
  <c r="CC587" i="6"/>
  <c r="CC907" i="6" s="1"/>
  <c r="CC583" i="6"/>
  <c r="CC903" i="6" s="1"/>
  <c r="CC579" i="6"/>
  <c r="CC899" i="6" s="1"/>
  <c r="CC575" i="6"/>
  <c r="CC895" i="6" s="1"/>
  <c r="CC571" i="6"/>
  <c r="CC891" i="6" s="1"/>
  <c r="CC567" i="6"/>
  <c r="CC887" i="6" s="1"/>
  <c r="CC563" i="6"/>
  <c r="CC883" i="6" s="1"/>
  <c r="CC559" i="6"/>
  <c r="CC879" i="6" s="1"/>
  <c r="CC555" i="6"/>
  <c r="CC875" i="6" s="1"/>
  <c r="CC600" i="6"/>
  <c r="CC920" i="6" s="1"/>
  <c r="CC596" i="6"/>
  <c r="CC916" i="6" s="1"/>
  <c r="CC592" i="6"/>
  <c r="CC912" i="6" s="1"/>
  <c r="CC588" i="6"/>
  <c r="CC908" i="6" s="1"/>
  <c r="CC584" i="6"/>
  <c r="CC904" i="6" s="1"/>
  <c r="CC580" i="6"/>
  <c r="CC900" i="6" s="1"/>
  <c r="CC576" i="6"/>
  <c r="CC896" i="6" s="1"/>
  <c r="CC572" i="6"/>
  <c r="CC892" i="6" s="1"/>
  <c r="CC568" i="6"/>
  <c r="CC888" i="6" s="1"/>
  <c r="CC564" i="6"/>
  <c r="CC884" i="6" s="1"/>
  <c r="CC560" i="6"/>
  <c r="CC880" i="6" s="1"/>
  <c r="CC601" i="6"/>
  <c r="CC921" i="6" s="1"/>
  <c r="CC597" i="6"/>
  <c r="CC917" i="6" s="1"/>
  <c r="CC593" i="6"/>
  <c r="CC913" i="6" s="1"/>
  <c r="CC589" i="6"/>
  <c r="CC909" i="6" s="1"/>
  <c r="CC585" i="6"/>
  <c r="CC905" i="6" s="1"/>
  <c r="CC581" i="6"/>
  <c r="CC901" i="6" s="1"/>
  <c r="CC577" i="6"/>
  <c r="CC897" i="6" s="1"/>
  <c r="CC573" i="6"/>
  <c r="CC893" i="6" s="1"/>
  <c r="CC569" i="6"/>
  <c r="CC889" i="6" s="1"/>
  <c r="CC565" i="6"/>
  <c r="CC885" i="6" s="1"/>
  <c r="CC561" i="6"/>
  <c r="CC881" i="6" s="1"/>
  <c r="CC557" i="6"/>
  <c r="CC877" i="6" s="1"/>
  <c r="CC553" i="6"/>
  <c r="CC873" i="6" s="1"/>
  <c r="CC602" i="6"/>
  <c r="CC922" i="6" s="1"/>
  <c r="CC598" i="6"/>
  <c r="CC918" i="6" s="1"/>
  <c r="CC594" i="6"/>
  <c r="CC914" i="6" s="1"/>
  <c r="CC590" i="6"/>
  <c r="CC910" i="6" s="1"/>
  <c r="CC586" i="6"/>
  <c r="CC906" i="6" s="1"/>
  <c r="CC582" i="6"/>
  <c r="CC902" i="6" s="1"/>
  <c r="CC578" i="6"/>
  <c r="CC898" i="6" s="1"/>
  <c r="CC574" i="6"/>
  <c r="CC894" i="6" s="1"/>
  <c r="CC570" i="6"/>
  <c r="CC890" i="6" s="1"/>
  <c r="CC566" i="6"/>
  <c r="CC886" i="6" s="1"/>
  <c r="CC562" i="6"/>
  <c r="CC882" i="6" s="1"/>
  <c r="CC558" i="6"/>
  <c r="CC878" i="6" s="1"/>
  <c r="CC554" i="6"/>
  <c r="CC874" i="6" s="1"/>
  <c r="CC550" i="6"/>
  <c r="CC870" i="6" s="1"/>
  <c r="CC552" i="6"/>
  <c r="CC872" i="6" s="1"/>
  <c r="CC551" i="6"/>
  <c r="CC871" i="6" s="1"/>
  <c r="CC548" i="6"/>
  <c r="CC868" i="6" s="1"/>
  <c r="CC544" i="6"/>
  <c r="CC864" i="6" s="1"/>
  <c r="CC540" i="6"/>
  <c r="CC860" i="6" s="1"/>
  <c r="CC536" i="6"/>
  <c r="CC856" i="6" s="1"/>
  <c r="CC532" i="6"/>
  <c r="CC852" i="6" s="1"/>
  <c r="CC528" i="6"/>
  <c r="CC848" i="6" s="1"/>
  <c r="CC524" i="6"/>
  <c r="CC844" i="6" s="1"/>
  <c r="CC520" i="6"/>
  <c r="CC840" i="6" s="1"/>
  <c r="CC516" i="6"/>
  <c r="CC836" i="6" s="1"/>
  <c r="CC512" i="6"/>
  <c r="CC832" i="6" s="1"/>
  <c r="CC508" i="6"/>
  <c r="CC828" i="6" s="1"/>
  <c r="CC504" i="6"/>
  <c r="CC824" i="6" s="1"/>
  <c r="CC500" i="6"/>
  <c r="CC820" i="6" s="1"/>
  <c r="CC496" i="6"/>
  <c r="CC816" i="6" s="1"/>
  <c r="CC492" i="6"/>
  <c r="CC812" i="6" s="1"/>
  <c r="CC488" i="6"/>
  <c r="CC808" i="6" s="1"/>
  <c r="CC484" i="6"/>
  <c r="CC804" i="6" s="1"/>
  <c r="CC480" i="6"/>
  <c r="CC800" i="6" s="1"/>
  <c r="CC476" i="6"/>
  <c r="CC796" i="6" s="1"/>
  <c r="CC472" i="6"/>
  <c r="CC792" i="6" s="1"/>
  <c r="CC468" i="6"/>
  <c r="CC788" i="6" s="1"/>
  <c r="CC464" i="6"/>
  <c r="CC784" i="6" s="1"/>
  <c r="CC556" i="6"/>
  <c r="CC876" i="6" s="1"/>
  <c r="CC549" i="6"/>
  <c r="CC869" i="6" s="1"/>
  <c r="CC545" i="6"/>
  <c r="CC865" i="6" s="1"/>
  <c r="CC541" i="6"/>
  <c r="CC861" i="6" s="1"/>
  <c r="CC537" i="6"/>
  <c r="CC857" i="6" s="1"/>
  <c r="CC533" i="6"/>
  <c r="CC853" i="6" s="1"/>
  <c r="CC529" i="6"/>
  <c r="CC849" i="6" s="1"/>
  <c r="CC525" i="6"/>
  <c r="CC845" i="6" s="1"/>
  <c r="CC521" i="6"/>
  <c r="CC841" i="6" s="1"/>
  <c r="CC517" i="6"/>
  <c r="CC837" i="6" s="1"/>
  <c r="CC513" i="6"/>
  <c r="CC833" i="6" s="1"/>
  <c r="CC509" i="6"/>
  <c r="CC829" i="6" s="1"/>
  <c r="CC505" i="6"/>
  <c r="CC825" i="6" s="1"/>
  <c r="CC501" i="6"/>
  <c r="CC821" i="6" s="1"/>
  <c r="CC497" i="6"/>
  <c r="CC817" i="6" s="1"/>
  <c r="CC493" i="6"/>
  <c r="CC813" i="6" s="1"/>
  <c r="CC489" i="6"/>
  <c r="CC809" i="6" s="1"/>
  <c r="CC485" i="6"/>
  <c r="CC805" i="6" s="1"/>
  <c r="CC481" i="6"/>
  <c r="CC801" i="6" s="1"/>
  <c r="CC477" i="6"/>
  <c r="CC797" i="6" s="1"/>
  <c r="CC473" i="6"/>
  <c r="CC793" i="6" s="1"/>
  <c r="CC469" i="6"/>
  <c r="CC789" i="6" s="1"/>
  <c r="CC465" i="6"/>
  <c r="CC785" i="6" s="1"/>
  <c r="CC461" i="6"/>
  <c r="CC781" i="6" s="1"/>
  <c r="CC457" i="6"/>
  <c r="CC777" i="6" s="1"/>
  <c r="CC546" i="6"/>
  <c r="CC866" i="6" s="1"/>
  <c r="CC542" i="6"/>
  <c r="CC862" i="6" s="1"/>
  <c r="CC538" i="6"/>
  <c r="CC858" i="6" s="1"/>
  <c r="CC534" i="6"/>
  <c r="CC854" i="6" s="1"/>
  <c r="CC530" i="6"/>
  <c r="CC850" i="6" s="1"/>
  <c r="CC526" i="6"/>
  <c r="CC846" i="6" s="1"/>
  <c r="CC522" i="6"/>
  <c r="CC842" i="6" s="1"/>
  <c r="CC518" i="6"/>
  <c r="CC838" i="6" s="1"/>
  <c r="CC514" i="6"/>
  <c r="CC834" i="6" s="1"/>
  <c r="CC510" i="6"/>
  <c r="CC830" i="6" s="1"/>
  <c r="CC506" i="6"/>
  <c r="CC826" i="6" s="1"/>
  <c r="CC502" i="6"/>
  <c r="CC822" i="6" s="1"/>
  <c r="CC498" i="6"/>
  <c r="CC818" i="6" s="1"/>
  <c r="CC494" i="6"/>
  <c r="CC814" i="6" s="1"/>
  <c r="CC490" i="6"/>
  <c r="CC810" i="6" s="1"/>
  <c r="CC486" i="6"/>
  <c r="CC806" i="6" s="1"/>
  <c r="CC482" i="6"/>
  <c r="CC802" i="6" s="1"/>
  <c r="CC478" i="6"/>
  <c r="CC798" i="6" s="1"/>
  <c r="CC474" i="6"/>
  <c r="CC794" i="6" s="1"/>
  <c r="CC470" i="6"/>
  <c r="CC790" i="6" s="1"/>
  <c r="CC466" i="6"/>
  <c r="CC786" i="6" s="1"/>
  <c r="CC462" i="6"/>
  <c r="CC782" i="6" s="1"/>
  <c r="CC458" i="6"/>
  <c r="CC778" i="6" s="1"/>
  <c r="CC454" i="6"/>
  <c r="CC774" i="6" s="1"/>
  <c r="CC547" i="6"/>
  <c r="CC867" i="6" s="1"/>
  <c r="CC543" i="6"/>
  <c r="CC863" i="6" s="1"/>
  <c r="CC539" i="6"/>
  <c r="CC859" i="6" s="1"/>
  <c r="CC535" i="6"/>
  <c r="CC855" i="6" s="1"/>
  <c r="CC531" i="6"/>
  <c r="CC851" i="6" s="1"/>
  <c r="CC527" i="6"/>
  <c r="CC847" i="6" s="1"/>
  <c r="CC523" i="6"/>
  <c r="CC843" i="6" s="1"/>
  <c r="CC519" i="6"/>
  <c r="CC839" i="6" s="1"/>
  <c r="CC515" i="6"/>
  <c r="CC835" i="6" s="1"/>
  <c r="CC511" i="6"/>
  <c r="CC831" i="6" s="1"/>
  <c r="CC507" i="6"/>
  <c r="CC827" i="6" s="1"/>
  <c r="CC503" i="6"/>
  <c r="CC823" i="6" s="1"/>
  <c r="CC499" i="6"/>
  <c r="CC819" i="6" s="1"/>
  <c r="CC495" i="6"/>
  <c r="CC815" i="6" s="1"/>
  <c r="CC491" i="6"/>
  <c r="CC811" i="6" s="1"/>
  <c r="CC487" i="6"/>
  <c r="CC807" i="6" s="1"/>
  <c r="CC483" i="6"/>
  <c r="CC803" i="6" s="1"/>
  <c r="CC479" i="6"/>
  <c r="CC799" i="6" s="1"/>
  <c r="CC475" i="6"/>
  <c r="CC795" i="6" s="1"/>
  <c r="CC471" i="6"/>
  <c r="CC791" i="6" s="1"/>
  <c r="CC467" i="6"/>
  <c r="CC787" i="6" s="1"/>
  <c r="CC463" i="6"/>
  <c r="CC783" i="6" s="1"/>
  <c r="CC459" i="6"/>
  <c r="CC779" i="6" s="1"/>
  <c r="CC455" i="6"/>
  <c r="CC775" i="6" s="1"/>
  <c r="CC451" i="6"/>
  <c r="CC771" i="6" s="1"/>
  <c r="CC460" i="6"/>
  <c r="CC780" i="6" s="1"/>
  <c r="CC449" i="6"/>
  <c r="CC769" i="6" s="1"/>
  <c r="CC445" i="6"/>
  <c r="CC765" i="6" s="1"/>
  <c r="CC441" i="6"/>
  <c r="CC761" i="6" s="1"/>
  <c r="CC437" i="6"/>
  <c r="CC757" i="6" s="1"/>
  <c r="CC433" i="6"/>
  <c r="CC753" i="6" s="1"/>
  <c r="CC429" i="6"/>
  <c r="CC749" i="6" s="1"/>
  <c r="CC425" i="6"/>
  <c r="CC745" i="6" s="1"/>
  <c r="CC421" i="6"/>
  <c r="CC741" i="6" s="1"/>
  <c r="CC417" i="6"/>
  <c r="CC737" i="6" s="1"/>
  <c r="CC413" i="6"/>
  <c r="CC733" i="6" s="1"/>
  <c r="CC409" i="6"/>
  <c r="CC729" i="6" s="1"/>
  <c r="CC405" i="6"/>
  <c r="CC725" i="6" s="1"/>
  <c r="CC401" i="6"/>
  <c r="CC721" i="6" s="1"/>
  <c r="CC397" i="6"/>
  <c r="CC717" i="6" s="1"/>
  <c r="CC393" i="6"/>
  <c r="CC713" i="6" s="1"/>
  <c r="CC389" i="6"/>
  <c r="CC709" i="6" s="1"/>
  <c r="CC385" i="6"/>
  <c r="CC705" i="6" s="1"/>
  <c r="CC381" i="6"/>
  <c r="CC701" i="6" s="1"/>
  <c r="CC377" i="6"/>
  <c r="CC697" i="6" s="1"/>
  <c r="CC373" i="6"/>
  <c r="CC693" i="6" s="1"/>
  <c r="CC369" i="6"/>
  <c r="CC689" i="6" s="1"/>
  <c r="CC365" i="6"/>
  <c r="CC685" i="6" s="1"/>
  <c r="CC361" i="6"/>
  <c r="CC681" i="6" s="1"/>
  <c r="CC450" i="6"/>
  <c r="CC770" i="6" s="1"/>
  <c r="CC446" i="6"/>
  <c r="CC766" i="6" s="1"/>
  <c r="CC442" i="6"/>
  <c r="CC762" i="6" s="1"/>
  <c r="CC438" i="6"/>
  <c r="CC758" i="6" s="1"/>
  <c r="CC434" i="6"/>
  <c r="CC754" i="6" s="1"/>
  <c r="CC430" i="6"/>
  <c r="CC750" i="6" s="1"/>
  <c r="CC426" i="6"/>
  <c r="CC746" i="6" s="1"/>
  <c r="CC422" i="6"/>
  <c r="CC742" i="6" s="1"/>
  <c r="CC418" i="6"/>
  <c r="CC738" i="6" s="1"/>
  <c r="CC414" i="6"/>
  <c r="CC734" i="6" s="1"/>
  <c r="CC410" i="6"/>
  <c r="CC730" i="6" s="1"/>
  <c r="CC406" i="6"/>
  <c r="CC726" i="6" s="1"/>
  <c r="CC402" i="6"/>
  <c r="CC722" i="6" s="1"/>
  <c r="CC398" i="6"/>
  <c r="CC718" i="6" s="1"/>
  <c r="CC394" i="6"/>
  <c r="CC714" i="6" s="1"/>
  <c r="CC390" i="6"/>
  <c r="CC710" i="6" s="1"/>
  <c r="CC386" i="6"/>
  <c r="CC706" i="6" s="1"/>
  <c r="CC382" i="6"/>
  <c r="CC702" i="6" s="1"/>
  <c r="CC378" i="6"/>
  <c r="CC698" i="6" s="1"/>
  <c r="CC374" i="6"/>
  <c r="CC694" i="6" s="1"/>
  <c r="CC370" i="6"/>
  <c r="CC690" i="6" s="1"/>
  <c r="CC366" i="6"/>
  <c r="CC686" i="6" s="1"/>
  <c r="CC453" i="6"/>
  <c r="CC773" i="6" s="1"/>
  <c r="CC452" i="6"/>
  <c r="CC772" i="6" s="1"/>
  <c r="CC447" i="6"/>
  <c r="CC767" i="6" s="1"/>
  <c r="CC443" i="6"/>
  <c r="CC763" i="6" s="1"/>
  <c r="CC439" i="6"/>
  <c r="CC759" i="6" s="1"/>
  <c r="CC435" i="6"/>
  <c r="CC755" i="6" s="1"/>
  <c r="CC431" i="6"/>
  <c r="CC751" i="6" s="1"/>
  <c r="CC427" i="6"/>
  <c r="CC747" i="6" s="1"/>
  <c r="CC423" i="6"/>
  <c r="CC743" i="6" s="1"/>
  <c r="CC419" i="6"/>
  <c r="CC739" i="6" s="1"/>
  <c r="CC415" i="6"/>
  <c r="CC735" i="6" s="1"/>
  <c r="CC411" i="6"/>
  <c r="CC731" i="6" s="1"/>
  <c r="CC407" i="6"/>
  <c r="CC727" i="6" s="1"/>
  <c r="CC403" i="6"/>
  <c r="CC723" i="6" s="1"/>
  <c r="CC399" i="6"/>
  <c r="CC719" i="6" s="1"/>
  <c r="CC395" i="6"/>
  <c r="CC715" i="6" s="1"/>
  <c r="CC391" i="6"/>
  <c r="CC711" i="6" s="1"/>
  <c r="CC387" i="6"/>
  <c r="CC707" i="6" s="1"/>
  <c r="CC383" i="6"/>
  <c r="CC703" i="6" s="1"/>
  <c r="CC379" i="6"/>
  <c r="CC699" i="6" s="1"/>
  <c r="CC375" i="6"/>
  <c r="CC695" i="6" s="1"/>
  <c r="CC371" i="6"/>
  <c r="CC691" i="6" s="1"/>
  <c r="CC367" i="6"/>
  <c r="CC687" i="6" s="1"/>
  <c r="CC363" i="6"/>
  <c r="CC683" i="6" s="1"/>
  <c r="CC359" i="6"/>
  <c r="CC679" i="6" s="1"/>
  <c r="CC355" i="6"/>
  <c r="CC675" i="6" s="1"/>
  <c r="CC456" i="6"/>
  <c r="CC776" i="6" s="1"/>
  <c r="CC448" i="6"/>
  <c r="CC768" i="6" s="1"/>
  <c r="CC444" i="6"/>
  <c r="CC764" i="6" s="1"/>
  <c r="CC440" i="6"/>
  <c r="CC760" i="6" s="1"/>
  <c r="CC436" i="6"/>
  <c r="CC756" i="6" s="1"/>
  <c r="CC432" i="6"/>
  <c r="CC752" i="6" s="1"/>
  <c r="CC428" i="6"/>
  <c r="CC748" i="6" s="1"/>
  <c r="CC424" i="6"/>
  <c r="CC744" i="6" s="1"/>
  <c r="CC420" i="6"/>
  <c r="CC740" i="6" s="1"/>
  <c r="CC416" i="6"/>
  <c r="CC736" i="6" s="1"/>
  <c r="CC412" i="6"/>
  <c r="CC732" i="6" s="1"/>
  <c r="CC408" i="6"/>
  <c r="CC728" i="6" s="1"/>
  <c r="CC404" i="6"/>
  <c r="CC724" i="6" s="1"/>
  <c r="CC400" i="6"/>
  <c r="CC720" i="6" s="1"/>
  <c r="CC396" i="6"/>
  <c r="CC716" i="6" s="1"/>
  <c r="CC392" i="6"/>
  <c r="CC712" i="6" s="1"/>
  <c r="CC388" i="6"/>
  <c r="CC708" i="6" s="1"/>
  <c r="CC384" i="6"/>
  <c r="CC704" i="6" s="1"/>
  <c r="CC380" i="6"/>
  <c r="CC700" i="6" s="1"/>
  <c r="CC376" i="6"/>
  <c r="CC696" i="6" s="1"/>
  <c r="CC372" i="6"/>
  <c r="CC692" i="6" s="1"/>
  <c r="CC368" i="6"/>
  <c r="CC688" i="6" s="1"/>
  <c r="CC364" i="6"/>
  <c r="CC684" i="6" s="1"/>
  <c r="CC360" i="6"/>
  <c r="CC680" i="6" s="1"/>
  <c r="CC356" i="6"/>
  <c r="CC676" i="6" s="1"/>
  <c r="CC358" i="6"/>
  <c r="CC678" i="6" s="1"/>
  <c r="CC354" i="6"/>
  <c r="CC674" i="6" s="1"/>
  <c r="CC353" i="6"/>
  <c r="CC673" i="6" s="1"/>
  <c r="CC352" i="6"/>
  <c r="CC672" i="6" s="1"/>
  <c r="CC348" i="6"/>
  <c r="CC668" i="6" s="1"/>
  <c r="CC344" i="6"/>
  <c r="CC664" i="6" s="1"/>
  <c r="CC340" i="6"/>
  <c r="CC660" i="6" s="1"/>
  <c r="CC336" i="6"/>
  <c r="CC656" i="6" s="1"/>
  <c r="CC332" i="6"/>
  <c r="CC652" i="6" s="1"/>
  <c r="CC328" i="6"/>
  <c r="CC648" i="6" s="1"/>
  <c r="CC324" i="6"/>
  <c r="CC644" i="6" s="1"/>
  <c r="CC362" i="6"/>
  <c r="CC682" i="6" s="1"/>
  <c r="CC357" i="6"/>
  <c r="CC677" i="6" s="1"/>
  <c r="CC349" i="6"/>
  <c r="CC669" i="6" s="1"/>
  <c r="CC345" i="6"/>
  <c r="CC665" i="6" s="1"/>
  <c r="CC341" i="6"/>
  <c r="CC661" i="6" s="1"/>
  <c r="CC337" i="6"/>
  <c r="CC657" i="6" s="1"/>
  <c r="CC333" i="6"/>
  <c r="CC653" i="6" s="1"/>
  <c r="CC329" i="6"/>
  <c r="CC649" i="6" s="1"/>
  <c r="CC325" i="6"/>
  <c r="CC645" i="6" s="1"/>
  <c r="CC350" i="6"/>
  <c r="CC670" i="6" s="1"/>
  <c r="CC346" i="6"/>
  <c r="CC666" i="6" s="1"/>
  <c r="CC342" i="6"/>
  <c r="CC662" i="6" s="1"/>
  <c r="CC338" i="6"/>
  <c r="CC658" i="6" s="1"/>
  <c r="CC334" i="6"/>
  <c r="CC654" i="6" s="1"/>
  <c r="CC330" i="6"/>
  <c r="CC650" i="6" s="1"/>
  <c r="CC326" i="6"/>
  <c r="CC646" i="6" s="1"/>
  <c r="CC351" i="6"/>
  <c r="CC671" i="6" s="1"/>
  <c r="CC347" i="6"/>
  <c r="CC667" i="6" s="1"/>
  <c r="CC343" i="6"/>
  <c r="CC663" i="6" s="1"/>
  <c r="CC339" i="6"/>
  <c r="CC659" i="6" s="1"/>
  <c r="CC335" i="6"/>
  <c r="CC655" i="6" s="1"/>
  <c r="CC331" i="6"/>
  <c r="CC651" i="6" s="1"/>
  <c r="CC327" i="6"/>
  <c r="CC647" i="6" s="1"/>
  <c r="CC323" i="6"/>
  <c r="CC643" i="6" s="1"/>
  <c r="CS610" i="6"/>
  <c r="CS599" i="6"/>
  <c r="CS919" i="6" s="1"/>
  <c r="CS595" i="6"/>
  <c r="CS915" i="6" s="1"/>
  <c r="CS591" i="6"/>
  <c r="CS911" i="6" s="1"/>
  <c r="CS587" i="6"/>
  <c r="CS907" i="6" s="1"/>
  <c r="CS583" i="6"/>
  <c r="CS903" i="6" s="1"/>
  <c r="CS579" i="6"/>
  <c r="CS899" i="6" s="1"/>
  <c r="CS575" i="6"/>
  <c r="CS895" i="6" s="1"/>
  <c r="CS571" i="6"/>
  <c r="CS891" i="6" s="1"/>
  <c r="CS567" i="6"/>
  <c r="CS887" i="6" s="1"/>
  <c r="CS563" i="6"/>
  <c r="CS883" i="6" s="1"/>
  <c r="CS559" i="6"/>
  <c r="CS879" i="6" s="1"/>
  <c r="CS555" i="6"/>
  <c r="CS875" i="6" s="1"/>
  <c r="CS600" i="6"/>
  <c r="CS920" i="6" s="1"/>
  <c r="CS596" i="6"/>
  <c r="CS916" i="6" s="1"/>
  <c r="CS592" i="6"/>
  <c r="CS912" i="6" s="1"/>
  <c r="CS588" i="6"/>
  <c r="CS908" i="6" s="1"/>
  <c r="CS584" i="6"/>
  <c r="CS904" i="6" s="1"/>
  <c r="CS580" i="6"/>
  <c r="CS900" i="6" s="1"/>
  <c r="CS576" i="6"/>
  <c r="CS896" i="6" s="1"/>
  <c r="CS572" i="6"/>
  <c r="CS892" i="6" s="1"/>
  <c r="CS568" i="6"/>
  <c r="CS888" i="6" s="1"/>
  <c r="CS564" i="6"/>
  <c r="CS884" i="6" s="1"/>
  <c r="CS560" i="6"/>
  <c r="CS880" i="6" s="1"/>
  <c r="CS601" i="6"/>
  <c r="CS921" i="6" s="1"/>
  <c r="CS597" i="6"/>
  <c r="CS917" i="6" s="1"/>
  <c r="CS593" i="6"/>
  <c r="CS913" i="6" s="1"/>
  <c r="CS589" i="6"/>
  <c r="CS909" i="6" s="1"/>
  <c r="CS585" i="6"/>
  <c r="CS905" i="6" s="1"/>
  <c r="CS581" i="6"/>
  <c r="CS901" i="6" s="1"/>
  <c r="CS577" i="6"/>
  <c r="CS897" i="6" s="1"/>
  <c r="CS573" i="6"/>
  <c r="CS893" i="6" s="1"/>
  <c r="CS569" i="6"/>
  <c r="CS889" i="6" s="1"/>
  <c r="CS565" i="6"/>
  <c r="CS885" i="6" s="1"/>
  <c r="CS561" i="6"/>
  <c r="CS881" i="6" s="1"/>
  <c r="CS557" i="6"/>
  <c r="CS877" i="6" s="1"/>
  <c r="CS553" i="6"/>
  <c r="CS873" i="6" s="1"/>
  <c r="CS602" i="6"/>
  <c r="CS922" i="6" s="1"/>
  <c r="CS598" i="6"/>
  <c r="CS918" i="6" s="1"/>
  <c r="CS594" i="6"/>
  <c r="CS914" i="6" s="1"/>
  <c r="CS590" i="6"/>
  <c r="CS910" i="6" s="1"/>
  <c r="CS586" i="6"/>
  <c r="CS906" i="6" s="1"/>
  <c r="CS582" i="6"/>
  <c r="CS902" i="6" s="1"/>
  <c r="CS578" i="6"/>
  <c r="CS898" i="6" s="1"/>
  <c r="CS574" i="6"/>
  <c r="CS894" i="6" s="1"/>
  <c r="CS570" i="6"/>
  <c r="CS890" i="6" s="1"/>
  <c r="CS566" i="6"/>
  <c r="CS886" i="6" s="1"/>
  <c r="CS562" i="6"/>
  <c r="CS882" i="6" s="1"/>
  <c r="CS558" i="6"/>
  <c r="CS878" i="6" s="1"/>
  <c r="CS554" i="6"/>
  <c r="CS874" i="6" s="1"/>
  <c r="CS550" i="6"/>
  <c r="CS870" i="6" s="1"/>
  <c r="CS552" i="6"/>
  <c r="CS872" i="6" s="1"/>
  <c r="CS551" i="6"/>
  <c r="CS871" i="6" s="1"/>
  <c r="CS548" i="6"/>
  <c r="CS868" i="6" s="1"/>
  <c r="CS544" i="6"/>
  <c r="CS864" i="6" s="1"/>
  <c r="CS540" i="6"/>
  <c r="CS860" i="6" s="1"/>
  <c r="CS536" i="6"/>
  <c r="CS856" i="6" s="1"/>
  <c r="CS532" i="6"/>
  <c r="CS852" i="6" s="1"/>
  <c r="CS528" i="6"/>
  <c r="CS848" i="6" s="1"/>
  <c r="CS524" i="6"/>
  <c r="CS844" i="6" s="1"/>
  <c r="CS520" i="6"/>
  <c r="CS840" i="6" s="1"/>
  <c r="CS516" i="6"/>
  <c r="CS836" i="6" s="1"/>
  <c r="CS512" i="6"/>
  <c r="CS832" i="6" s="1"/>
  <c r="CS508" i="6"/>
  <c r="CS828" i="6" s="1"/>
  <c r="CS504" i="6"/>
  <c r="CS824" i="6" s="1"/>
  <c r="CS500" i="6"/>
  <c r="CS820" i="6" s="1"/>
  <c r="CS496" i="6"/>
  <c r="CS816" i="6" s="1"/>
  <c r="CS492" i="6"/>
  <c r="CS812" i="6" s="1"/>
  <c r="CS488" i="6"/>
  <c r="CS808" i="6" s="1"/>
  <c r="CS484" i="6"/>
  <c r="CS804" i="6" s="1"/>
  <c r="CS480" i="6"/>
  <c r="CS800" i="6" s="1"/>
  <c r="CS476" i="6"/>
  <c r="CS796" i="6" s="1"/>
  <c r="CS472" i="6"/>
  <c r="CS792" i="6" s="1"/>
  <c r="CS468" i="6"/>
  <c r="CS788" i="6" s="1"/>
  <c r="CS464" i="6"/>
  <c r="CS784" i="6" s="1"/>
  <c r="CS556" i="6"/>
  <c r="CS876" i="6" s="1"/>
  <c r="CS549" i="6"/>
  <c r="CS869" i="6" s="1"/>
  <c r="CS545" i="6"/>
  <c r="CS865" i="6" s="1"/>
  <c r="CS541" i="6"/>
  <c r="CS861" i="6" s="1"/>
  <c r="CS537" i="6"/>
  <c r="CS857" i="6" s="1"/>
  <c r="CS533" i="6"/>
  <c r="CS853" i="6" s="1"/>
  <c r="CS529" i="6"/>
  <c r="CS849" i="6" s="1"/>
  <c r="CS525" i="6"/>
  <c r="CS845" i="6" s="1"/>
  <c r="CS521" i="6"/>
  <c r="CS841" i="6" s="1"/>
  <c r="CS517" i="6"/>
  <c r="CS837" i="6" s="1"/>
  <c r="CS513" i="6"/>
  <c r="CS833" i="6" s="1"/>
  <c r="CS509" i="6"/>
  <c r="CS829" i="6" s="1"/>
  <c r="CS505" i="6"/>
  <c r="CS825" i="6" s="1"/>
  <c r="CS501" i="6"/>
  <c r="CS821" i="6" s="1"/>
  <c r="CS497" i="6"/>
  <c r="CS817" i="6" s="1"/>
  <c r="CS493" i="6"/>
  <c r="CS813" i="6" s="1"/>
  <c r="CS489" i="6"/>
  <c r="CS809" i="6" s="1"/>
  <c r="CS485" i="6"/>
  <c r="CS805" i="6" s="1"/>
  <c r="CS481" i="6"/>
  <c r="CS801" i="6" s="1"/>
  <c r="CS477" i="6"/>
  <c r="CS797" i="6" s="1"/>
  <c r="CS473" i="6"/>
  <c r="CS793" i="6" s="1"/>
  <c r="CS469" i="6"/>
  <c r="CS789" i="6" s="1"/>
  <c r="CS465" i="6"/>
  <c r="CS785" i="6" s="1"/>
  <c r="CS461" i="6"/>
  <c r="CS781" i="6" s="1"/>
  <c r="CS457" i="6"/>
  <c r="CS777" i="6" s="1"/>
  <c r="CS453" i="6"/>
  <c r="CS773" i="6" s="1"/>
  <c r="CS546" i="6"/>
  <c r="CS866" i="6" s="1"/>
  <c r="CS542" i="6"/>
  <c r="CS862" i="6" s="1"/>
  <c r="CS538" i="6"/>
  <c r="CS858" i="6" s="1"/>
  <c r="CS534" i="6"/>
  <c r="CS854" i="6" s="1"/>
  <c r="CS530" i="6"/>
  <c r="CS850" i="6" s="1"/>
  <c r="CS526" i="6"/>
  <c r="CS846" i="6" s="1"/>
  <c r="CS522" i="6"/>
  <c r="CS842" i="6" s="1"/>
  <c r="CS518" i="6"/>
  <c r="CS838" i="6" s="1"/>
  <c r="CS514" i="6"/>
  <c r="CS834" i="6" s="1"/>
  <c r="CS510" i="6"/>
  <c r="CS830" i="6" s="1"/>
  <c r="CS506" i="6"/>
  <c r="CS826" i="6" s="1"/>
  <c r="CS502" i="6"/>
  <c r="CS822" i="6" s="1"/>
  <c r="CS498" i="6"/>
  <c r="CS818" i="6" s="1"/>
  <c r="CS494" i="6"/>
  <c r="CS814" i="6" s="1"/>
  <c r="CS490" i="6"/>
  <c r="CS810" i="6" s="1"/>
  <c r="CS486" i="6"/>
  <c r="CS806" i="6" s="1"/>
  <c r="CS482" i="6"/>
  <c r="CS802" i="6" s="1"/>
  <c r="CS478" i="6"/>
  <c r="CS798" i="6" s="1"/>
  <c r="CS474" i="6"/>
  <c r="CS794" i="6" s="1"/>
  <c r="CS470" i="6"/>
  <c r="CS790" i="6" s="1"/>
  <c r="CS466" i="6"/>
  <c r="CS786" i="6" s="1"/>
  <c r="CS462" i="6"/>
  <c r="CS782" i="6" s="1"/>
  <c r="CS458" i="6"/>
  <c r="CS778" i="6" s="1"/>
  <c r="CS454" i="6"/>
  <c r="CS774" i="6" s="1"/>
  <c r="CS547" i="6"/>
  <c r="CS867" i="6" s="1"/>
  <c r="CS543" i="6"/>
  <c r="CS863" i="6" s="1"/>
  <c r="CS539" i="6"/>
  <c r="CS859" i="6" s="1"/>
  <c r="CS535" i="6"/>
  <c r="CS855" i="6" s="1"/>
  <c r="CS531" i="6"/>
  <c r="CS851" i="6" s="1"/>
  <c r="CS527" i="6"/>
  <c r="CS847" i="6" s="1"/>
  <c r="CS523" i="6"/>
  <c r="CS843" i="6" s="1"/>
  <c r="CS519" i="6"/>
  <c r="CS839" i="6" s="1"/>
  <c r="CS515" i="6"/>
  <c r="CS835" i="6" s="1"/>
  <c r="CS511" i="6"/>
  <c r="CS831" i="6" s="1"/>
  <c r="CS507" i="6"/>
  <c r="CS827" i="6" s="1"/>
  <c r="CS503" i="6"/>
  <c r="CS823" i="6" s="1"/>
  <c r="CS499" i="6"/>
  <c r="CS819" i="6" s="1"/>
  <c r="CS495" i="6"/>
  <c r="CS815" i="6" s="1"/>
  <c r="CS491" i="6"/>
  <c r="CS811" i="6" s="1"/>
  <c r="CS487" i="6"/>
  <c r="CS807" i="6" s="1"/>
  <c r="CS483" i="6"/>
  <c r="CS803" i="6" s="1"/>
  <c r="CS479" i="6"/>
  <c r="CS799" i="6" s="1"/>
  <c r="CS475" i="6"/>
  <c r="CS795" i="6" s="1"/>
  <c r="CS471" i="6"/>
  <c r="CS791" i="6" s="1"/>
  <c r="CS467" i="6"/>
  <c r="CS787" i="6" s="1"/>
  <c r="CS463" i="6"/>
  <c r="CS783" i="6" s="1"/>
  <c r="CS459" i="6"/>
  <c r="CS779" i="6" s="1"/>
  <c r="CS455" i="6"/>
  <c r="CS775" i="6" s="1"/>
  <c r="CS451" i="6"/>
  <c r="CS771" i="6" s="1"/>
  <c r="CS460" i="6"/>
  <c r="CS780" i="6" s="1"/>
  <c r="CS449" i="6"/>
  <c r="CS769" i="6" s="1"/>
  <c r="CS445" i="6"/>
  <c r="CS765" i="6" s="1"/>
  <c r="CS441" i="6"/>
  <c r="CS761" i="6" s="1"/>
  <c r="CS437" i="6"/>
  <c r="CS757" i="6" s="1"/>
  <c r="CS433" i="6"/>
  <c r="CS753" i="6" s="1"/>
  <c r="CS429" i="6"/>
  <c r="CS749" i="6" s="1"/>
  <c r="CS425" i="6"/>
  <c r="CS745" i="6" s="1"/>
  <c r="CS421" i="6"/>
  <c r="CS741" i="6" s="1"/>
  <c r="CS417" i="6"/>
  <c r="CS737" i="6" s="1"/>
  <c r="CS413" i="6"/>
  <c r="CS733" i="6" s="1"/>
  <c r="CS409" i="6"/>
  <c r="CS729" i="6" s="1"/>
  <c r="CS405" i="6"/>
  <c r="CS725" i="6" s="1"/>
  <c r="CS401" i="6"/>
  <c r="CS721" i="6" s="1"/>
  <c r="CS397" i="6"/>
  <c r="CS717" i="6" s="1"/>
  <c r="CS393" i="6"/>
  <c r="CS713" i="6" s="1"/>
  <c r="CS389" i="6"/>
  <c r="CS709" i="6" s="1"/>
  <c r="CS385" i="6"/>
  <c r="CS705" i="6" s="1"/>
  <c r="CS381" i="6"/>
  <c r="CS701" i="6" s="1"/>
  <c r="CS377" i="6"/>
  <c r="CS697" i="6" s="1"/>
  <c r="CS373" i="6"/>
  <c r="CS693" i="6" s="1"/>
  <c r="CS369" i="6"/>
  <c r="CS689" i="6" s="1"/>
  <c r="CS365" i="6"/>
  <c r="CS685" i="6" s="1"/>
  <c r="CS361" i="6"/>
  <c r="CS681" i="6" s="1"/>
  <c r="CS450" i="6"/>
  <c r="CS770" i="6" s="1"/>
  <c r="CS446" i="6"/>
  <c r="CS766" i="6" s="1"/>
  <c r="CS442" i="6"/>
  <c r="CS762" i="6" s="1"/>
  <c r="CS438" i="6"/>
  <c r="CS758" i="6" s="1"/>
  <c r="CS434" i="6"/>
  <c r="CS754" i="6" s="1"/>
  <c r="CS430" i="6"/>
  <c r="CS750" i="6" s="1"/>
  <c r="CS426" i="6"/>
  <c r="CS746" i="6" s="1"/>
  <c r="CS422" i="6"/>
  <c r="CS742" i="6" s="1"/>
  <c r="CS418" i="6"/>
  <c r="CS738" i="6" s="1"/>
  <c r="CS414" i="6"/>
  <c r="CS734" i="6" s="1"/>
  <c r="CS410" i="6"/>
  <c r="CS730" i="6" s="1"/>
  <c r="CS406" i="6"/>
  <c r="CS726" i="6" s="1"/>
  <c r="CS402" i="6"/>
  <c r="CS722" i="6" s="1"/>
  <c r="CS398" i="6"/>
  <c r="CS718" i="6" s="1"/>
  <c r="CS394" i="6"/>
  <c r="CS714" i="6" s="1"/>
  <c r="CS390" i="6"/>
  <c r="CS710" i="6" s="1"/>
  <c r="CS386" i="6"/>
  <c r="CS706" i="6" s="1"/>
  <c r="CS382" i="6"/>
  <c r="CS702" i="6" s="1"/>
  <c r="CS378" i="6"/>
  <c r="CS698" i="6" s="1"/>
  <c r="CS374" i="6"/>
  <c r="CS694" i="6" s="1"/>
  <c r="CS370" i="6"/>
  <c r="CS690" i="6" s="1"/>
  <c r="CS366" i="6"/>
  <c r="CS686" i="6" s="1"/>
  <c r="CS362" i="6"/>
  <c r="CS682" i="6" s="1"/>
  <c r="CS452" i="6"/>
  <c r="CS772" i="6" s="1"/>
  <c r="CS447" i="6"/>
  <c r="CS767" i="6" s="1"/>
  <c r="CS443" i="6"/>
  <c r="CS763" i="6" s="1"/>
  <c r="CS439" i="6"/>
  <c r="CS759" i="6" s="1"/>
  <c r="CS435" i="6"/>
  <c r="CS755" i="6" s="1"/>
  <c r="CS431" i="6"/>
  <c r="CS751" i="6" s="1"/>
  <c r="CS427" i="6"/>
  <c r="CS747" i="6" s="1"/>
  <c r="CS423" i="6"/>
  <c r="CS743" i="6" s="1"/>
  <c r="CS419" i="6"/>
  <c r="CS739" i="6" s="1"/>
  <c r="CS415" i="6"/>
  <c r="CS735" i="6" s="1"/>
  <c r="CS411" i="6"/>
  <c r="CS731" i="6" s="1"/>
  <c r="CS407" i="6"/>
  <c r="CS727" i="6" s="1"/>
  <c r="CS403" i="6"/>
  <c r="CS723" i="6" s="1"/>
  <c r="CS399" i="6"/>
  <c r="CS719" i="6" s="1"/>
  <c r="CS395" i="6"/>
  <c r="CS715" i="6" s="1"/>
  <c r="CS391" i="6"/>
  <c r="CS711" i="6" s="1"/>
  <c r="CS387" i="6"/>
  <c r="CS707" i="6" s="1"/>
  <c r="CS383" i="6"/>
  <c r="CS703" i="6" s="1"/>
  <c r="CS379" i="6"/>
  <c r="CS699" i="6" s="1"/>
  <c r="CS375" i="6"/>
  <c r="CS695" i="6" s="1"/>
  <c r="CS371" i="6"/>
  <c r="CS691" i="6" s="1"/>
  <c r="CS367" i="6"/>
  <c r="CS687" i="6" s="1"/>
  <c r="CS363" i="6"/>
  <c r="CS683" i="6" s="1"/>
  <c r="CS359" i="6"/>
  <c r="CS679" i="6" s="1"/>
  <c r="CS355" i="6"/>
  <c r="CS675" i="6" s="1"/>
  <c r="CS456" i="6"/>
  <c r="CS776" i="6" s="1"/>
  <c r="CS448" i="6"/>
  <c r="CS768" i="6" s="1"/>
  <c r="CS444" i="6"/>
  <c r="CS764" i="6" s="1"/>
  <c r="CS440" i="6"/>
  <c r="CS760" i="6" s="1"/>
  <c r="CS436" i="6"/>
  <c r="CS756" i="6" s="1"/>
  <c r="CS432" i="6"/>
  <c r="CS752" i="6" s="1"/>
  <c r="CS428" i="6"/>
  <c r="CS748" i="6" s="1"/>
  <c r="CS424" i="6"/>
  <c r="CS744" i="6" s="1"/>
  <c r="CS420" i="6"/>
  <c r="CS740" i="6" s="1"/>
  <c r="CS416" i="6"/>
  <c r="CS736" i="6" s="1"/>
  <c r="CS412" i="6"/>
  <c r="CS732" i="6" s="1"/>
  <c r="CS408" i="6"/>
  <c r="CS728" i="6" s="1"/>
  <c r="CS404" i="6"/>
  <c r="CS724" i="6" s="1"/>
  <c r="CS400" i="6"/>
  <c r="CS720" i="6" s="1"/>
  <c r="CS396" i="6"/>
  <c r="CS716" i="6" s="1"/>
  <c r="CS392" i="6"/>
  <c r="CS712" i="6" s="1"/>
  <c r="CS388" i="6"/>
  <c r="CS708" i="6" s="1"/>
  <c r="CS384" i="6"/>
  <c r="CS704" i="6" s="1"/>
  <c r="CS380" i="6"/>
  <c r="CS700" i="6" s="1"/>
  <c r="CS376" i="6"/>
  <c r="CS696" i="6" s="1"/>
  <c r="CS372" i="6"/>
  <c r="CS692" i="6" s="1"/>
  <c r="CS368" i="6"/>
  <c r="CS688" i="6" s="1"/>
  <c r="CS364" i="6"/>
  <c r="CS684" i="6" s="1"/>
  <c r="CS360" i="6"/>
  <c r="CS680" i="6" s="1"/>
  <c r="CS356" i="6"/>
  <c r="CS676" i="6" s="1"/>
  <c r="CS358" i="6"/>
  <c r="CS678" i="6" s="1"/>
  <c r="CS353" i="6"/>
  <c r="CS673" i="6" s="1"/>
  <c r="CS352" i="6"/>
  <c r="CS672" i="6" s="1"/>
  <c r="CS348" i="6"/>
  <c r="CS668" i="6" s="1"/>
  <c r="CS344" i="6"/>
  <c r="CS664" i="6" s="1"/>
  <c r="CS340" i="6"/>
  <c r="CS660" i="6" s="1"/>
  <c r="CS336" i="6"/>
  <c r="CS656" i="6" s="1"/>
  <c r="CS332" i="6"/>
  <c r="CS652" i="6" s="1"/>
  <c r="CS328" i="6"/>
  <c r="CS648" i="6" s="1"/>
  <c r="CS324" i="6"/>
  <c r="CS644" i="6" s="1"/>
  <c r="CS357" i="6"/>
  <c r="CS677" i="6" s="1"/>
  <c r="CS349" i="6"/>
  <c r="CS669" i="6" s="1"/>
  <c r="CS345" i="6"/>
  <c r="CS665" i="6" s="1"/>
  <c r="CS341" i="6"/>
  <c r="CS661" i="6" s="1"/>
  <c r="CS337" i="6"/>
  <c r="CS657" i="6" s="1"/>
  <c r="CS333" i="6"/>
  <c r="CS653" i="6" s="1"/>
  <c r="CS329" i="6"/>
  <c r="CS649" i="6" s="1"/>
  <c r="CS325" i="6"/>
  <c r="CS645" i="6" s="1"/>
  <c r="CS354" i="6"/>
  <c r="CS674" i="6" s="1"/>
  <c r="CS350" i="6"/>
  <c r="CS670" i="6" s="1"/>
  <c r="CS346" i="6"/>
  <c r="CS666" i="6" s="1"/>
  <c r="CS342" i="6"/>
  <c r="CS662" i="6" s="1"/>
  <c r="CS338" i="6"/>
  <c r="CS658" i="6" s="1"/>
  <c r="CS334" i="6"/>
  <c r="CS654" i="6" s="1"/>
  <c r="CS330" i="6"/>
  <c r="CS650" i="6" s="1"/>
  <c r="CS326" i="6"/>
  <c r="CS646" i="6" s="1"/>
  <c r="CS351" i="6"/>
  <c r="CS671" i="6" s="1"/>
  <c r="CS347" i="6"/>
  <c r="CS667" i="6" s="1"/>
  <c r="CS343" i="6"/>
  <c r="CS663" i="6" s="1"/>
  <c r="CS339" i="6"/>
  <c r="CS659" i="6" s="1"/>
  <c r="CS335" i="6"/>
  <c r="CS655" i="6" s="1"/>
  <c r="CS331" i="6"/>
  <c r="CS651" i="6" s="1"/>
  <c r="CS327" i="6"/>
  <c r="CS647" i="6" s="1"/>
  <c r="CS323" i="6"/>
  <c r="CS643" i="6" s="1"/>
  <c r="AG928" i="6"/>
  <c r="AG635" i="6"/>
  <c r="AG634" i="6"/>
  <c r="AG633" i="6"/>
  <c r="AG632" i="6"/>
  <c r="AG631" i="6"/>
  <c r="AG630" i="6"/>
  <c r="AG629" i="6"/>
  <c r="AG628" i="6"/>
  <c r="AG627" i="6"/>
  <c r="AG626" i="6"/>
  <c r="AG625" i="6"/>
  <c r="AG624" i="6"/>
  <c r="AG623" i="6"/>
  <c r="AG622" i="6"/>
  <c r="AG621" i="6"/>
  <c r="AG620" i="6"/>
  <c r="AG619" i="6"/>
  <c r="AG618" i="6"/>
  <c r="AG617" i="6"/>
  <c r="AG616" i="6"/>
  <c r="AG615" i="6"/>
  <c r="AG614" i="6"/>
  <c r="AG613" i="6"/>
  <c r="AG612" i="6"/>
  <c r="AW928" i="6"/>
  <c r="AW635" i="6"/>
  <c r="AW634" i="6"/>
  <c r="AW633" i="6"/>
  <c r="AW632" i="6"/>
  <c r="AW631" i="6"/>
  <c r="AW630" i="6"/>
  <c r="AW629" i="6"/>
  <c r="AW628" i="6"/>
  <c r="AW627" i="6"/>
  <c r="AW626" i="6"/>
  <c r="AW625" i="6"/>
  <c r="AW624" i="6"/>
  <c r="AW623" i="6"/>
  <c r="AW622" i="6"/>
  <c r="AW621" i="6"/>
  <c r="AW620" i="6"/>
  <c r="AW619" i="6"/>
  <c r="AW618" i="6"/>
  <c r="AW617" i="6"/>
  <c r="AW616" i="6"/>
  <c r="AW615" i="6"/>
  <c r="AW614" i="6"/>
  <c r="AW613" i="6"/>
  <c r="AW612" i="6"/>
  <c r="BM928" i="6"/>
  <c r="BM635" i="6"/>
  <c r="BM634" i="6"/>
  <c r="BM633" i="6"/>
  <c r="BM632" i="6"/>
  <c r="BM631" i="6"/>
  <c r="BM630" i="6"/>
  <c r="BM629" i="6"/>
  <c r="BM628" i="6"/>
  <c r="BM627" i="6"/>
  <c r="BM626" i="6"/>
  <c r="BM625" i="6"/>
  <c r="BM624" i="6"/>
  <c r="BM623" i="6"/>
  <c r="BM622" i="6"/>
  <c r="BM621" i="6"/>
  <c r="BM620" i="6"/>
  <c r="BM619" i="6"/>
  <c r="BM618" i="6"/>
  <c r="BM617" i="6"/>
  <c r="BM616" i="6"/>
  <c r="BM615" i="6"/>
  <c r="BM614" i="6"/>
  <c r="BM613" i="6"/>
  <c r="BM612" i="6"/>
  <c r="CC928" i="6"/>
  <c r="CC635" i="6"/>
  <c r="CC634" i="6"/>
  <c r="CC633" i="6"/>
  <c r="CC632" i="6"/>
  <c r="CC631" i="6"/>
  <c r="CC630" i="6"/>
  <c r="CC629" i="6"/>
  <c r="CC628" i="6"/>
  <c r="CC627" i="6"/>
  <c r="CC626" i="6"/>
  <c r="CC625" i="6"/>
  <c r="CC624" i="6"/>
  <c r="CC623" i="6"/>
  <c r="CC622" i="6"/>
  <c r="CC621" i="6"/>
  <c r="CC620" i="6"/>
  <c r="CC619" i="6"/>
  <c r="CC618" i="6"/>
  <c r="CC617" i="6"/>
  <c r="CC616" i="6"/>
  <c r="CC615" i="6"/>
  <c r="CC614" i="6"/>
  <c r="CC613" i="6"/>
  <c r="CC612" i="6"/>
  <c r="CS928" i="6"/>
  <c r="CS635" i="6"/>
  <c r="CS634" i="6"/>
  <c r="CS633" i="6"/>
  <c r="CS632" i="6"/>
  <c r="CS631" i="6"/>
  <c r="CS630" i="6"/>
  <c r="CS629" i="6"/>
  <c r="CS628" i="6"/>
  <c r="CS627" i="6"/>
  <c r="CS626" i="6"/>
  <c r="CS625" i="6"/>
  <c r="CS624" i="6"/>
  <c r="CS623" i="6"/>
  <c r="CS622" i="6"/>
  <c r="CS621" i="6"/>
  <c r="CS620" i="6"/>
  <c r="CS619" i="6"/>
  <c r="CS618" i="6"/>
  <c r="CS617" i="6"/>
  <c r="CS616" i="6"/>
  <c r="CS615" i="6"/>
  <c r="CS614" i="6"/>
  <c r="CS613" i="6"/>
  <c r="CS612" i="6"/>
  <c r="AH600" i="6"/>
  <c r="AH920" i="6" s="1"/>
  <c r="AH596" i="6"/>
  <c r="AH916" i="6" s="1"/>
  <c r="AH592" i="6"/>
  <c r="AH912" i="6" s="1"/>
  <c r="AH588" i="6"/>
  <c r="AH908" i="6" s="1"/>
  <c r="AH584" i="6"/>
  <c r="AH904" i="6" s="1"/>
  <c r="AH580" i="6"/>
  <c r="AH576" i="6"/>
  <c r="AH572" i="6"/>
  <c r="AH568" i="6"/>
  <c r="AH564" i="6"/>
  <c r="AH560" i="6"/>
  <c r="AH556" i="6"/>
  <c r="AH610" i="6"/>
  <c r="AH601" i="6"/>
  <c r="AH921" i="6" s="1"/>
  <c r="AH597" i="6"/>
  <c r="AH917" i="6" s="1"/>
  <c r="AH593" i="6"/>
  <c r="AH913" i="6" s="1"/>
  <c r="AH589" i="6"/>
  <c r="AH909" i="6" s="1"/>
  <c r="AH585" i="6"/>
  <c r="AH905" i="6" s="1"/>
  <c r="AH581" i="6"/>
  <c r="AH577" i="6"/>
  <c r="AH573" i="6"/>
  <c r="AH569" i="6"/>
  <c r="AH565" i="6"/>
  <c r="AH561" i="6"/>
  <c r="AH557" i="6"/>
  <c r="AH877" i="6" s="1"/>
  <c r="AH602" i="6"/>
  <c r="AH922" i="6" s="1"/>
  <c r="AH598" i="6"/>
  <c r="AH918" i="6" s="1"/>
  <c r="AH594" i="6"/>
  <c r="AH914" i="6" s="1"/>
  <c r="AH590" i="6"/>
  <c r="AH910" i="6" s="1"/>
  <c r="AH586" i="6"/>
  <c r="AH906" i="6" s="1"/>
  <c r="AH582" i="6"/>
  <c r="AH578" i="6"/>
  <c r="AH574" i="6"/>
  <c r="AH570" i="6"/>
  <c r="AH566" i="6"/>
  <c r="AH562" i="6"/>
  <c r="AH882" i="6" s="1"/>
  <c r="AH558" i="6"/>
  <c r="AH554" i="6"/>
  <c r="AH599" i="6"/>
  <c r="AH919" i="6" s="1"/>
  <c r="AH595" i="6"/>
  <c r="AH915" i="6" s="1"/>
  <c r="AH591" i="6"/>
  <c r="AH911" i="6" s="1"/>
  <c r="AH587" i="6"/>
  <c r="AH907" i="6" s="1"/>
  <c r="AH583" i="6"/>
  <c r="AH579" i="6"/>
  <c r="AH575" i="6"/>
  <c r="AH571" i="6"/>
  <c r="AH567" i="6"/>
  <c r="AH887" i="6" s="1"/>
  <c r="AH563" i="6"/>
  <c r="AH559" i="6"/>
  <c r="AH555" i="6"/>
  <c r="AH551" i="6"/>
  <c r="AH550" i="6"/>
  <c r="AH549" i="6"/>
  <c r="AH545" i="6"/>
  <c r="AH541" i="6"/>
  <c r="AH537" i="6"/>
  <c r="AH857" i="6" s="1"/>
  <c r="AH533" i="6"/>
  <c r="AH529" i="6"/>
  <c r="AH525" i="6"/>
  <c r="AH521" i="6"/>
  <c r="AH517" i="6"/>
  <c r="AH513" i="6"/>
  <c r="AH509" i="6"/>
  <c r="AH505" i="6"/>
  <c r="AH501" i="6"/>
  <c r="AH497" i="6"/>
  <c r="AH493" i="6"/>
  <c r="AH489" i="6"/>
  <c r="AH485" i="6"/>
  <c r="AH481" i="6"/>
  <c r="AH477" i="6"/>
  <c r="AH473" i="6"/>
  <c r="AH469" i="6"/>
  <c r="AH465" i="6"/>
  <c r="AH546" i="6"/>
  <c r="AH542" i="6"/>
  <c r="AH862" i="6" s="1"/>
  <c r="AH538" i="6"/>
  <c r="AH858" i="6" s="1"/>
  <c r="AH534" i="6"/>
  <c r="AH530" i="6"/>
  <c r="AH526" i="6"/>
  <c r="AH522" i="6"/>
  <c r="AH518" i="6"/>
  <c r="AH514" i="6"/>
  <c r="AH510" i="6"/>
  <c r="AH506" i="6"/>
  <c r="AH502" i="6"/>
  <c r="AH498" i="6"/>
  <c r="AH494" i="6"/>
  <c r="AH490" i="6"/>
  <c r="AH486" i="6"/>
  <c r="AH482" i="6"/>
  <c r="AH478" i="6"/>
  <c r="AH474" i="6"/>
  <c r="AH470" i="6"/>
  <c r="AH466" i="6"/>
  <c r="AH462" i="6"/>
  <c r="AH458" i="6"/>
  <c r="AH454" i="6"/>
  <c r="AH553" i="6"/>
  <c r="AH547" i="6"/>
  <c r="AH543" i="6"/>
  <c r="AH863" i="6" s="1"/>
  <c r="AH539" i="6"/>
  <c r="AH535" i="6"/>
  <c r="AH531" i="6"/>
  <c r="AH527" i="6"/>
  <c r="AH523" i="6"/>
  <c r="AH519" i="6"/>
  <c r="AH515" i="6"/>
  <c r="AH511" i="6"/>
  <c r="AH507" i="6"/>
  <c r="AH503" i="6"/>
  <c r="AH499" i="6"/>
  <c r="AH495" i="6"/>
  <c r="AH491" i="6"/>
  <c r="AH487" i="6"/>
  <c r="AH483" i="6"/>
  <c r="AH479" i="6"/>
  <c r="AH475" i="6"/>
  <c r="AH471" i="6"/>
  <c r="AH467" i="6"/>
  <c r="AH463" i="6"/>
  <c r="AH459" i="6"/>
  <c r="AH455" i="6"/>
  <c r="AH552" i="6"/>
  <c r="AH548" i="6"/>
  <c r="AH544" i="6"/>
  <c r="AH540" i="6"/>
  <c r="AH536" i="6"/>
  <c r="AH532" i="6"/>
  <c r="AH528" i="6"/>
  <c r="AH524" i="6"/>
  <c r="AH520" i="6"/>
  <c r="AH516" i="6"/>
  <c r="AH512" i="6"/>
  <c r="AH508" i="6"/>
  <c r="AH504" i="6"/>
  <c r="AH500" i="6"/>
  <c r="AH496" i="6"/>
  <c r="AH492" i="6"/>
  <c r="AH812" i="6" s="1"/>
  <c r="AH488" i="6"/>
  <c r="AH484" i="6"/>
  <c r="AH480" i="6"/>
  <c r="AH476" i="6"/>
  <c r="AH472" i="6"/>
  <c r="AH468" i="6"/>
  <c r="AH464" i="6"/>
  <c r="AH460" i="6"/>
  <c r="AH456" i="6"/>
  <c r="AH452" i="6"/>
  <c r="AH457" i="6"/>
  <c r="AH450" i="6"/>
  <c r="AH446" i="6"/>
  <c r="AH442" i="6"/>
  <c r="AH438" i="6"/>
  <c r="AH434" i="6"/>
  <c r="AH430" i="6"/>
  <c r="AH426" i="6"/>
  <c r="AH422" i="6"/>
  <c r="AH418" i="6"/>
  <c r="AH414" i="6"/>
  <c r="AH410" i="6"/>
  <c r="AH406" i="6"/>
  <c r="AH402" i="6"/>
  <c r="AH398" i="6"/>
  <c r="AH394" i="6"/>
  <c r="AH390" i="6"/>
  <c r="AH386" i="6"/>
  <c r="AH382" i="6"/>
  <c r="AH378" i="6"/>
  <c r="AH374" i="6"/>
  <c r="AH370" i="6"/>
  <c r="AH366" i="6"/>
  <c r="AH362" i="6"/>
  <c r="AH682" i="6" s="1"/>
  <c r="AH358" i="6"/>
  <c r="AH461" i="6"/>
  <c r="AH453" i="6"/>
  <c r="AH451" i="6"/>
  <c r="AH447" i="6"/>
  <c r="AH443" i="6"/>
  <c r="AH439" i="6"/>
  <c r="AH435" i="6"/>
  <c r="AH431" i="6"/>
  <c r="AH427" i="6"/>
  <c r="AH423" i="6"/>
  <c r="AH419" i="6"/>
  <c r="AH415" i="6"/>
  <c r="AH411" i="6"/>
  <c r="AH407" i="6"/>
  <c r="AH403" i="6"/>
  <c r="AH399" i="6"/>
  <c r="AH395" i="6"/>
  <c r="AH391" i="6"/>
  <c r="AH387" i="6"/>
  <c r="AH383" i="6"/>
  <c r="AH379" i="6"/>
  <c r="AH375" i="6"/>
  <c r="AH371" i="6"/>
  <c r="AH367" i="6"/>
  <c r="AH363" i="6"/>
  <c r="AH448" i="6"/>
  <c r="AH444" i="6"/>
  <c r="AH440" i="6"/>
  <c r="AH436" i="6"/>
  <c r="AH432" i="6"/>
  <c r="AH428" i="6"/>
  <c r="AH424" i="6"/>
  <c r="AH420" i="6"/>
  <c r="AH416" i="6"/>
  <c r="AH412" i="6"/>
  <c r="AH408" i="6"/>
  <c r="AH404" i="6"/>
  <c r="AH400" i="6"/>
  <c r="AH396" i="6"/>
  <c r="AH392" i="6"/>
  <c r="AH712" i="6" s="1"/>
  <c r="AH388" i="6"/>
  <c r="AH384" i="6"/>
  <c r="AH380" i="6"/>
  <c r="AH376" i="6"/>
  <c r="AH372" i="6"/>
  <c r="AH368" i="6"/>
  <c r="AH364" i="6"/>
  <c r="AH360" i="6"/>
  <c r="AH356" i="6"/>
  <c r="AH449" i="6"/>
  <c r="AH445" i="6"/>
  <c r="AH441" i="6"/>
  <c r="AH437" i="6"/>
  <c r="AH433" i="6"/>
  <c r="AH429" i="6"/>
  <c r="AH425" i="6"/>
  <c r="AH421" i="6"/>
  <c r="AH417" i="6"/>
  <c r="AH413" i="6"/>
  <c r="AH409" i="6"/>
  <c r="AH405" i="6"/>
  <c r="AH401" i="6"/>
  <c r="AH397" i="6"/>
  <c r="AH393" i="6"/>
  <c r="AH389" i="6"/>
  <c r="AH385" i="6"/>
  <c r="AH381" i="6"/>
  <c r="AH377" i="6"/>
  <c r="AH373" i="6"/>
  <c r="AH369" i="6"/>
  <c r="AH365" i="6"/>
  <c r="AH361" i="6"/>
  <c r="AH357" i="6"/>
  <c r="AH355" i="6"/>
  <c r="AH353" i="6"/>
  <c r="AH349" i="6"/>
  <c r="AH345" i="6"/>
  <c r="AH341" i="6"/>
  <c r="AH661" i="6" s="1"/>
  <c r="AH337" i="6"/>
  <c r="AH333" i="6"/>
  <c r="AH329" i="6"/>
  <c r="AH325" i="6"/>
  <c r="AH359" i="6"/>
  <c r="AH350" i="6"/>
  <c r="AH346" i="6"/>
  <c r="AH342" i="6"/>
  <c r="AH662" i="6" s="1"/>
  <c r="AH338" i="6"/>
  <c r="AH334" i="6"/>
  <c r="AH330" i="6"/>
  <c r="AH326" i="6"/>
  <c r="AH351" i="6"/>
  <c r="AH347" i="6"/>
  <c r="AH343" i="6"/>
  <c r="AH339" i="6"/>
  <c r="AH335" i="6"/>
  <c r="AH331" i="6"/>
  <c r="AH327" i="6"/>
  <c r="AH323" i="6"/>
  <c r="AH354" i="6"/>
  <c r="AH352" i="6"/>
  <c r="AH348" i="6"/>
  <c r="AH344" i="6"/>
  <c r="AH340" i="6"/>
  <c r="AH336" i="6"/>
  <c r="AH332" i="6"/>
  <c r="AH328" i="6"/>
  <c r="AH324" i="6"/>
  <c r="AX600" i="6"/>
  <c r="AX920" i="6" s="1"/>
  <c r="AX596" i="6"/>
  <c r="AX916" i="6" s="1"/>
  <c r="AX592" i="6"/>
  <c r="AX912" i="6" s="1"/>
  <c r="AX588" i="6"/>
  <c r="AX908" i="6" s="1"/>
  <c r="AX584" i="6"/>
  <c r="AX904" i="6" s="1"/>
  <c r="AX580" i="6"/>
  <c r="AX576" i="6"/>
  <c r="AX572" i="6"/>
  <c r="AX568" i="6"/>
  <c r="AX564" i="6"/>
  <c r="AX560" i="6"/>
  <c r="AX556" i="6"/>
  <c r="AX610" i="6"/>
  <c r="AX601" i="6"/>
  <c r="AX921" i="6" s="1"/>
  <c r="AX597" i="6"/>
  <c r="AX917" i="6" s="1"/>
  <c r="AX593" i="6"/>
  <c r="AX913" i="6" s="1"/>
  <c r="AX589" i="6"/>
  <c r="AX909" i="6" s="1"/>
  <c r="AX585" i="6"/>
  <c r="AX905" i="6" s="1"/>
  <c r="AX581" i="6"/>
  <c r="AX577" i="6"/>
  <c r="AX573" i="6"/>
  <c r="AX569" i="6"/>
  <c r="AX565" i="6"/>
  <c r="AX561" i="6"/>
  <c r="AX557" i="6"/>
  <c r="AX877" i="6" s="1"/>
  <c r="AX602" i="6"/>
  <c r="AX922" i="6" s="1"/>
  <c r="AX598" i="6"/>
  <c r="AX918" i="6" s="1"/>
  <c r="AX594" i="6"/>
  <c r="AX914" i="6" s="1"/>
  <c r="AX590" i="6"/>
  <c r="AX910" i="6" s="1"/>
  <c r="AX586" i="6"/>
  <c r="AX906" i="6" s="1"/>
  <c r="AX582" i="6"/>
  <c r="AX578" i="6"/>
  <c r="AX574" i="6"/>
  <c r="AX570" i="6"/>
  <c r="AX566" i="6"/>
  <c r="AX562" i="6"/>
  <c r="AX882" i="6" s="1"/>
  <c r="AX558" i="6"/>
  <c r="AX554" i="6"/>
  <c r="AX599" i="6"/>
  <c r="AX919" i="6" s="1"/>
  <c r="AX595" i="6"/>
  <c r="AX915" i="6" s="1"/>
  <c r="AX591" i="6"/>
  <c r="AX911" i="6" s="1"/>
  <c r="AX587" i="6"/>
  <c r="AX907" i="6" s="1"/>
  <c r="AX583" i="6"/>
  <c r="AX579" i="6"/>
  <c r="AX575" i="6"/>
  <c r="AX571" i="6"/>
  <c r="AX567" i="6"/>
  <c r="AX887" i="6" s="1"/>
  <c r="AX563" i="6"/>
  <c r="AX559" i="6"/>
  <c r="AX555" i="6"/>
  <c r="AX551" i="6"/>
  <c r="AX550" i="6"/>
  <c r="AX549" i="6"/>
  <c r="AX545" i="6"/>
  <c r="AX541" i="6"/>
  <c r="AX537" i="6"/>
  <c r="AX857" i="6" s="1"/>
  <c r="AX533" i="6"/>
  <c r="AX529" i="6"/>
  <c r="AX525" i="6"/>
  <c r="AX521" i="6"/>
  <c r="AX517" i="6"/>
  <c r="AX513" i="6"/>
  <c r="AX509" i="6"/>
  <c r="AX505" i="6"/>
  <c r="AX501" i="6"/>
  <c r="AX497" i="6"/>
  <c r="AX493" i="6"/>
  <c r="AX489" i="6"/>
  <c r="AX485" i="6"/>
  <c r="AX481" i="6"/>
  <c r="AX477" i="6"/>
  <c r="AX473" i="6"/>
  <c r="AX469" i="6"/>
  <c r="AX465" i="6"/>
  <c r="AX546" i="6"/>
  <c r="AX542" i="6"/>
  <c r="AX862" i="6" s="1"/>
  <c r="AX538" i="6"/>
  <c r="AX858" i="6" s="1"/>
  <c r="AX534" i="6"/>
  <c r="AX530" i="6"/>
  <c r="AX526" i="6"/>
  <c r="AX522" i="6"/>
  <c r="AX518" i="6"/>
  <c r="AX514" i="6"/>
  <c r="AX510" i="6"/>
  <c r="AX506" i="6"/>
  <c r="AX502" i="6"/>
  <c r="AX498" i="6"/>
  <c r="AX494" i="6"/>
  <c r="AX490" i="6"/>
  <c r="AX486" i="6"/>
  <c r="AX482" i="6"/>
  <c r="AX478" i="6"/>
  <c r="AX474" i="6"/>
  <c r="AX470" i="6"/>
  <c r="AX466" i="6"/>
  <c r="AX462" i="6"/>
  <c r="AX458" i="6"/>
  <c r="AX454" i="6"/>
  <c r="AX553" i="6"/>
  <c r="AX547" i="6"/>
  <c r="AX543" i="6"/>
  <c r="AX863" i="6" s="1"/>
  <c r="AX539" i="6"/>
  <c r="AX535" i="6"/>
  <c r="AX531" i="6"/>
  <c r="AX527" i="6"/>
  <c r="AX523" i="6"/>
  <c r="AX519" i="6"/>
  <c r="AX515" i="6"/>
  <c r="AX511" i="6"/>
  <c r="AX507" i="6"/>
  <c r="AX503" i="6"/>
  <c r="AX499" i="6"/>
  <c r="AX495" i="6"/>
  <c r="AX491" i="6"/>
  <c r="AX487" i="6"/>
  <c r="AX483" i="6"/>
  <c r="AX479" i="6"/>
  <c r="AX475" i="6"/>
  <c r="AX471" i="6"/>
  <c r="AX467" i="6"/>
  <c r="AX463" i="6"/>
  <c r="AX459" i="6"/>
  <c r="AX455" i="6"/>
  <c r="AX552" i="6"/>
  <c r="AX548" i="6"/>
  <c r="AX544" i="6"/>
  <c r="AX540" i="6"/>
  <c r="AX536" i="6"/>
  <c r="AX532" i="6"/>
  <c r="AX528" i="6"/>
  <c r="AX524" i="6"/>
  <c r="AX520" i="6"/>
  <c r="AX516" i="6"/>
  <c r="AX512" i="6"/>
  <c r="AX508" i="6"/>
  <c r="AX504" i="6"/>
  <c r="AX500" i="6"/>
  <c r="AX496" i="6"/>
  <c r="AX492" i="6"/>
  <c r="AX812" i="6" s="1"/>
  <c r="AX488" i="6"/>
  <c r="AX484" i="6"/>
  <c r="AX480" i="6"/>
  <c r="AX476" i="6"/>
  <c r="AX472" i="6"/>
  <c r="AX468" i="6"/>
  <c r="AX464" i="6"/>
  <c r="AX460" i="6"/>
  <c r="AX456" i="6"/>
  <c r="AX452" i="6"/>
  <c r="AX457" i="6"/>
  <c r="AX450" i="6"/>
  <c r="AX446" i="6"/>
  <c r="AX442" i="6"/>
  <c r="AX438" i="6"/>
  <c r="AX434" i="6"/>
  <c r="AX430" i="6"/>
  <c r="AX426" i="6"/>
  <c r="AX422" i="6"/>
  <c r="AX418" i="6"/>
  <c r="AX414" i="6"/>
  <c r="AX410" i="6"/>
  <c r="AX406" i="6"/>
  <c r="AX402" i="6"/>
  <c r="AX398" i="6"/>
  <c r="AX394" i="6"/>
  <c r="AX390" i="6"/>
  <c r="AX386" i="6"/>
  <c r="AX382" i="6"/>
  <c r="AX378" i="6"/>
  <c r="AX374" i="6"/>
  <c r="AX370" i="6"/>
  <c r="AX366" i="6"/>
  <c r="AX362" i="6"/>
  <c r="AX682" i="6" s="1"/>
  <c r="AX358" i="6"/>
  <c r="AX461" i="6"/>
  <c r="AX453" i="6"/>
  <c r="AX451" i="6"/>
  <c r="AX447" i="6"/>
  <c r="AX443" i="6"/>
  <c r="AX439" i="6"/>
  <c r="AX435" i="6"/>
  <c r="AX431" i="6"/>
  <c r="AX427" i="6"/>
  <c r="AX423" i="6"/>
  <c r="AX419" i="6"/>
  <c r="AX415" i="6"/>
  <c r="AX411" i="6"/>
  <c r="AX407" i="6"/>
  <c r="AX403" i="6"/>
  <c r="AX399" i="6"/>
  <c r="AX395" i="6"/>
  <c r="AX391" i="6"/>
  <c r="AX387" i="6"/>
  <c r="AX383" i="6"/>
  <c r="AX379" i="6"/>
  <c r="AX375" i="6"/>
  <c r="AX371" i="6"/>
  <c r="AX367" i="6"/>
  <c r="AX363" i="6"/>
  <c r="AX448" i="6"/>
  <c r="AX444" i="6"/>
  <c r="AX440" i="6"/>
  <c r="AX436" i="6"/>
  <c r="AX432" i="6"/>
  <c r="AX428" i="6"/>
  <c r="AX424" i="6"/>
  <c r="AX420" i="6"/>
  <c r="AX416" i="6"/>
  <c r="AX412" i="6"/>
  <c r="AX408" i="6"/>
  <c r="AX404" i="6"/>
  <c r="AX400" i="6"/>
  <c r="AX396" i="6"/>
  <c r="AX392" i="6"/>
  <c r="AX712" i="6" s="1"/>
  <c r="AX388" i="6"/>
  <c r="AX384" i="6"/>
  <c r="AX380" i="6"/>
  <c r="AX376" i="6"/>
  <c r="AX372" i="6"/>
  <c r="AX368" i="6"/>
  <c r="AX364" i="6"/>
  <c r="AX360" i="6"/>
  <c r="AX356" i="6"/>
  <c r="AX449" i="6"/>
  <c r="AX445" i="6"/>
  <c r="AX441" i="6"/>
  <c r="AX437" i="6"/>
  <c r="AX433" i="6"/>
  <c r="AX429" i="6"/>
  <c r="AX425" i="6"/>
  <c r="AX421" i="6"/>
  <c r="AX417" i="6"/>
  <c r="AX413" i="6"/>
  <c r="AX409" i="6"/>
  <c r="AX405" i="6"/>
  <c r="AX401" i="6"/>
  <c r="AX397" i="6"/>
  <c r="AX393" i="6"/>
  <c r="AX389" i="6"/>
  <c r="AX385" i="6"/>
  <c r="AX381" i="6"/>
  <c r="AX377" i="6"/>
  <c r="AX373" i="6"/>
  <c r="AX369" i="6"/>
  <c r="AX365" i="6"/>
  <c r="AX361" i="6"/>
  <c r="AX357" i="6"/>
  <c r="AX355" i="6"/>
  <c r="AX353" i="6"/>
  <c r="AX349" i="6"/>
  <c r="AX345" i="6"/>
  <c r="AX341" i="6"/>
  <c r="AX661" i="6" s="1"/>
  <c r="AX337" i="6"/>
  <c r="AX333" i="6"/>
  <c r="AX329" i="6"/>
  <c r="AX325" i="6"/>
  <c r="AX359" i="6"/>
  <c r="AX350" i="6"/>
  <c r="AX346" i="6"/>
  <c r="AX342" i="6"/>
  <c r="AX662" i="6" s="1"/>
  <c r="AX338" i="6"/>
  <c r="AX334" i="6"/>
  <c r="AX330" i="6"/>
  <c r="AX326" i="6"/>
  <c r="AX351" i="6"/>
  <c r="AX347" i="6"/>
  <c r="AX343" i="6"/>
  <c r="AX339" i="6"/>
  <c r="AX335" i="6"/>
  <c r="AX331" i="6"/>
  <c r="AX327" i="6"/>
  <c r="AX323" i="6"/>
  <c r="AX354" i="6"/>
  <c r="AX352" i="6"/>
  <c r="AX348" i="6"/>
  <c r="AX344" i="6"/>
  <c r="AX340" i="6"/>
  <c r="AX336" i="6"/>
  <c r="AX332" i="6"/>
  <c r="AX328" i="6"/>
  <c r="AX324" i="6"/>
  <c r="BN600" i="6"/>
  <c r="BN920" i="6" s="1"/>
  <c r="BN596" i="6"/>
  <c r="BN916" i="6" s="1"/>
  <c r="BN592" i="6"/>
  <c r="BN912" i="6" s="1"/>
  <c r="BN588" i="6"/>
  <c r="BN908" i="6" s="1"/>
  <c r="BN584" i="6"/>
  <c r="BN904" i="6" s="1"/>
  <c r="BN580" i="6"/>
  <c r="BN576" i="6"/>
  <c r="BN572" i="6"/>
  <c r="BN568" i="6"/>
  <c r="BN564" i="6"/>
  <c r="BN560" i="6"/>
  <c r="BN556" i="6"/>
  <c r="BN610" i="6"/>
  <c r="BN601" i="6"/>
  <c r="BN921" i="6" s="1"/>
  <c r="BN597" i="6"/>
  <c r="BN917" i="6" s="1"/>
  <c r="BN593" i="6"/>
  <c r="BN913" i="6" s="1"/>
  <c r="BN589" i="6"/>
  <c r="BN909" i="6" s="1"/>
  <c r="BN585" i="6"/>
  <c r="BN905" i="6" s="1"/>
  <c r="BN581" i="6"/>
  <c r="BN577" i="6"/>
  <c r="BN573" i="6"/>
  <c r="BN569" i="6"/>
  <c r="BN565" i="6"/>
  <c r="BN561" i="6"/>
  <c r="BN557" i="6"/>
  <c r="BN877" i="6" s="1"/>
  <c r="BN602" i="6"/>
  <c r="BN922" i="6" s="1"/>
  <c r="BN598" i="6"/>
  <c r="BN918" i="6" s="1"/>
  <c r="BN594" i="6"/>
  <c r="BN914" i="6" s="1"/>
  <c r="BN590" i="6"/>
  <c r="BN910" i="6" s="1"/>
  <c r="BN586" i="6"/>
  <c r="BN906" i="6" s="1"/>
  <c r="BN582" i="6"/>
  <c r="BN578" i="6"/>
  <c r="BN574" i="6"/>
  <c r="BN570" i="6"/>
  <c r="BN566" i="6"/>
  <c r="BN562" i="6"/>
  <c r="BN882" i="6" s="1"/>
  <c r="BN558" i="6"/>
  <c r="BN554" i="6"/>
  <c r="BN599" i="6"/>
  <c r="BN919" i="6" s="1"/>
  <c r="BN595" i="6"/>
  <c r="BN915" i="6" s="1"/>
  <c r="BN591" i="6"/>
  <c r="BN911" i="6" s="1"/>
  <c r="BN587" i="6"/>
  <c r="BN907" i="6" s="1"/>
  <c r="BN583" i="6"/>
  <c r="BN579" i="6"/>
  <c r="BN575" i="6"/>
  <c r="BN571" i="6"/>
  <c r="BN567" i="6"/>
  <c r="BN887" i="6" s="1"/>
  <c r="BN563" i="6"/>
  <c r="BN559" i="6"/>
  <c r="BN555" i="6"/>
  <c r="BN551" i="6"/>
  <c r="BN550" i="6"/>
  <c r="BN549" i="6"/>
  <c r="BN545" i="6"/>
  <c r="BN541" i="6"/>
  <c r="BN537" i="6"/>
  <c r="BN857" i="6" s="1"/>
  <c r="BN533" i="6"/>
  <c r="BN529" i="6"/>
  <c r="BN525" i="6"/>
  <c r="BN521" i="6"/>
  <c r="BN517" i="6"/>
  <c r="BN513" i="6"/>
  <c r="BN509" i="6"/>
  <c r="BN505" i="6"/>
  <c r="BN501" i="6"/>
  <c r="BN497" i="6"/>
  <c r="BN493" i="6"/>
  <c r="BN489" i="6"/>
  <c r="BN485" i="6"/>
  <c r="BN481" i="6"/>
  <c r="BN477" i="6"/>
  <c r="BN473" i="6"/>
  <c r="BN469" i="6"/>
  <c r="BN465" i="6"/>
  <c r="BN546" i="6"/>
  <c r="BN542" i="6"/>
  <c r="BN862" i="6" s="1"/>
  <c r="BN538" i="6"/>
  <c r="BN858" i="6" s="1"/>
  <c r="BN534" i="6"/>
  <c r="BN530" i="6"/>
  <c r="BN526" i="6"/>
  <c r="BN522" i="6"/>
  <c r="BN518" i="6"/>
  <c r="BN514" i="6"/>
  <c r="BN510" i="6"/>
  <c r="BN506" i="6"/>
  <c r="BN502" i="6"/>
  <c r="BN498" i="6"/>
  <c r="BN494" i="6"/>
  <c r="BN490" i="6"/>
  <c r="BN486" i="6"/>
  <c r="BN482" i="6"/>
  <c r="BN478" i="6"/>
  <c r="BN474" i="6"/>
  <c r="BN470" i="6"/>
  <c r="BN466" i="6"/>
  <c r="BN462" i="6"/>
  <c r="BN458" i="6"/>
  <c r="BN454" i="6"/>
  <c r="BN553" i="6"/>
  <c r="BN547" i="6"/>
  <c r="BN543" i="6"/>
  <c r="BN863" i="6" s="1"/>
  <c r="BN539" i="6"/>
  <c r="BN535" i="6"/>
  <c r="BN531" i="6"/>
  <c r="BN527" i="6"/>
  <c r="BN523" i="6"/>
  <c r="BN519" i="6"/>
  <c r="BN515" i="6"/>
  <c r="BN511" i="6"/>
  <c r="BN507" i="6"/>
  <c r="BN503" i="6"/>
  <c r="BN499" i="6"/>
  <c r="BN495" i="6"/>
  <c r="BN491" i="6"/>
  <c r="BN487" i="6"/>
  <c r="BN483" i="6"/>
  <c r="BN479" i="6"/>
  <c r="BN475" i="6"/>
  <c r="BN471" i="6"/>
  <c r="BN467" i="6"/>
  <c r="BN463" i="6"/>
  <c r="BN459" i="6"/>
  <c r="BN455" i="6"/>
  <c r="BN552" i="6"/>
  <c r="BN548" i="6"/>
  <c r="BN544" i="6"/>
  <c r="BN540" i="6"/>
  <c r="BN536" i="6"/>
  <c r="BN532" i="6"/>
  <c r="BN528" i="6"/>
  <c r="BN524" i="6"/>
  <c r="BN520" i="6"/>
  <c r="BN516" i="6"/>
  <c r="BN512" i="6"/>
  <c r="BN508" i="6"/>
  <c r="BN504" i="6"/>
  <c r="BN500" i="6"/>
  <c r="BN496" i="6"/>
  <c r="BN492" i="6"/>
  <c r="BN812" i="6" s="1"/>
  <c r="BN488" i="6"/>
  <c r="BN484" i="6"/>
  <c r="BN480" i="6"/>
  <c r="BN476" i="6"/>
  <c r="BN472" i="6"/>
  <c r="BN468" i="6"/>
  <c r="BN464" i="6"/>
  <c r="BN460" i="6"/>
  <c r="BN456" i="6"/>
  <c r="BN452" i="6"/>
  <c r="BN457" i="6"/>
  <c r="BN450" i="6"/>
  <c r="BN446" i="6"/>
  <c r="BN442" i="6"/>
  <c r="BN438" i="6"/>
  <c r="BN434" i="6"/>
  <c r="BN430" i="6"/>
  <c r="BN426" i="6"/>
  <c r="BN422" i="6"/>
  <c r="BN418" i="6"/>
  <c r="BN414" i="6"/>
  <c r="BN410" i="6"/>
  <c r="BN406" i="6"/>
  <c r="BN402" i="6"/>
  <c r="BN398" i="6"/>
  <c r="BN394" i="6"/>
  <c r="BN390" i="6"/>
  <c r="BN386" i="6"/>
  <c r="BN382" i="6"/>
  <c r="BN378" i="6"/>
  <c r="BN374" i="6"/>
  <c r="BN370" i="6"/>
  <c r="BN366" i="6"/>
  <c r="BN362" i="6"/>
  <c r="BN682" i="6" s="1"/>
  <c r="BN358" i="6"/>
  <c r="BN461" i="6"/>
  <c r="BN453" i="6"/>
  <c r="BN447" i="6"/>
  <c r="BN443" i="6"/>
  <c r="BN439" i="6"/>
  <c r="BN435" i="6"/>
  <c r="BN431" i="6"/>
  <c r="BN427" i="6"/>
  <c r="BN423" i="6"/>
  <c r="BN419" i="6"/>
  <c r="BN415" i="6"/>
  <c r="BN411" i="6"/>
  <c r="BN407" i="6"/>
  <c r="BN403" i="6"/>
  <c r="BN399" i="6"/>
  <c r="BN395" i="6"/>
  <c r="BN391" i="6"/>
  <c r="BN387" i="6"/>
  <c r="BN383" i="6"/>
  <c r="BN379" i="6"/>
  <c r="BN375" i="6"/>
  <c r="BN371" i="6"/>
  <c r="BN367" i="6"/>
  <c r="BN363" i="6"/>
  <c r="BN451" i="6"/>
  <c r="BN448" i="6"/>
  <c r="BN444" i="6"/>
  <c r="BN440" i="6"/>
  <c r="BN436" i="6"/>
  <c r="BN432" i="6"/>
  <c r="BN428" i="6"/>
  <c r="BN424" i="6"/>
  <c r="BN420" i="6"/>
  <c r="BN416" i="6"/>
  <c r="BN412" i="6"/>
  <c r="BN408" i="6"/>
  <c r="BN404" i="6"/>
  <c r="BN400" i="6"/>
  <c r="BN396" i="6"/>
  <c r="BN392" i="6"/>
  <c r="BN712" i="6" s="1"/>
  <c r="BN388" i="6"/>
  <c r="BN384" i="6"/>
  <c r="BN380" i="6"/>
  <c r="BN376" i="6"/>
  <c r="BN372" i="6"/>
  <c r="BN368" i="6"/>
  <c r="BN364" i="6"/>
  <c r="BN360" i="6"/>
  <c r="BN356" i="6"/>
  <c r="BN449" i="6"/>
  <c r="BN445" i="6"/>
  <c r="BN441" i="6"/>
  <c r="BN437" i="6"/>
  <c r="BN433" i="6"/>
  <c r="BN429" i="6"/>
  <c r="BN425" i="6"/>
  <c r="BN421" i="6"/>
  <c r="BN417" i="6"/>
  <c r="BN413" i="6"/>
  <c r="BN409" i="6"/>
  <c r="BN405" i="6"/>
  <c r="BN401" i="6"/>
  <c r="BN397" i="6"/>
  <c r="BN393" i="6"/>
  <c r="BN389" i="6"/>
  <c r="BN385" i="6"/>
  <c r="BN381" i="6"/>
  <c r="BN377" i="6"/>
  <c r="BN373" i="6"/>
  <c r="BN369" i="6"/>
  <c r="BN365" i="6"/>
  <c r="BN361" i="6"/>
  <c r="BN357" i="6"/>
  <c r="BN355" i="6"/>
  <c r="BN349" i="6"/>
  <c r="BN345" i="6"/>
  <c r="BN341" i="6"/>
  <c r="BN661" i="6" s="1"/>
  <c r="BN337" i="6"/>
  <c r="BN333" i="6"/>
  <c r="BN329" i="6"/>
  <c r="BN325" i="6"/>
  <c r="BN645" i="6" s="1"/>
  <c r="BN359" i="6"/>
  <c r="BN350" i="6"/>
  <c r="BN346" i="6"/>
  <c r="BN342" i="6"/>
  <c r="BN662" i="6" s="1"/>
  <c r="BN338" i="6"/>
  <c r="BN334" i="6"/>
  <c r="BN330" i="6"/>
  <c r="BN326" i="6"/>
  <c r="BN646" i="6" s="1"/>
  <c r="BN351" i="6"/>
  <c r="BN347" i="6"/>
  <c r="BN343" i="6"/>
  <c r="BN339" i="6"/>
  <c r="BN335" i="6"/>
  <c r="BN331" i="6"/>
  <c r="BN327" i="6"/>
  <c r="BN647" i="6" s="1"/>
  <c r="BN323" i="6"/>
  <c r="BN643" i="6" s="1"/>
  <c r="BN354" i="6"/>
  <c r="BN353" i="6"/>
  <c r="BN352" i="6"/>
  <c r="BN348" i="6"/>
  <c r="BN344" i="6"/>
  <c r="BN340" i="6"/>
  <c r="BN336" i="6"/>
  <c r="BN332" i="6"/>
  <c r="BN328" i="6"/>
  <c r="BN324" i="6"/>
  <c r="BN644" i="6" s="1"/>
  <c r="CD600" i="6"/>
  <c r="CD920" i="6" s="1"/>
  <c r="CD596" i="6"/>
  <c r="CD916" i="6" s="1"/>
  <c r="CD592" i="6"/>
  <c r="CD912" i="6" s="1"/>
  <c r="CD588" i="6"/>
  <c r="CD908" i="6" s="1"/>
  <c r="CD584" i="6"/>
  <c r="CD904" i="6" s="1"/>
  <c r="CD580" i="6"/>
  <c r="CD900" i="6" s="1"/>
  <c r="CD576" i="6"/>
  <c r="CD896" i="6" s="1"/>
  <c r="CD572" i="6"/>
  <c r="CD892" i="6" s="1"/>
  <c r="CD568" i="6"/>
  <c r="CD888" i="6" s="1"/>
  <c r="CD564" i="6"/>
  <c r="CD884" i="6" s="1"/>
  <c r="CD560" i="6"/>
  <c r="CD880" i="6" s="1"/>
  <c r="CD556" i="6"/>
  <c r="CD876" i="6" s="1"/>
  <c r="CD610" i="6"/>
  <c r="CD601" i="6"/>
  <c r="CD921" i="6" s="1"/>
  <c r="CD597" i="6"/>
  <c r="CD917" i="6" s="1"/>
  <c r="CD593" i="6"/>
  <c r="CD913" i="6" s="1"/>
  <c r="CD589" i="6"/>
  <c r="CD909" i="6" s="1"/>
  <c r="CD585" i="6"/>
  <c r="CD905" i="6" s="1"/>
  <c r="CD581" i="6"/>
  <c r="CD901" i="6" s="1"/>
  <c r="CD577" i="6"/>
  <c r="CD897" i="6" s="1"/>
  <c r="CD573" i="6"/>
  <c r="CD893" i="6" s="1"/>
  <c r="CD569" i="6"/>
  <c r="CD889" i="6" s="1"/>
  <c r="CD565" i="6"/>
  <c r="CD885" i="6" s="1"/>
  <c r="CD561" i="6"/>
  <c r="CD881" i="6" s="1"/>
  <c r="CD557" i="6"/>
  <c r="CD877" i="6" s="1"/>
  <c r="CD602" i="6"/>
  <c r="CD922" i="6" s="1"/>
  <c r="CD598" i="6"/>
  <c r="CD918" i="6" s="1"/>
  <c r="CD594" i="6"/>
  <c r="CD914" i="6" s="1"/>
  <c r="CD590" i="6"/>
  <c r="CD910" i="6" s="1"/>
  <c r="CD586" i="6"/>
  <c r="CD906" i="6" s="1"/>
  <c r="CD582" i="6"/>
  <c r="CD902" i="6" s="1"/>
  <c r="CD578" i="6"/>
  <c r="CD898" i="6" s="1"/>
  <c r="CD574" i="6"/>
  <c r="CD894" i="6" s="1"/>
  <c r="CD570" i="6"/>
  <c r="CD890" i="6" s="1"/>
  <c r="CD566" i="6"/>
  <c r="CD886" i="6" s="1"/>
  <c r="CD562" i="6"/>
  <c r="CD882" i="6" s="1"/>
  <c r="CD558" i="6"/>
  <c r="CD878" i="6" s="1"/>
  <c r="CD554" i="6"/>
  <c r="CD874" i="6" s="1"/>
  <c r="CD599" i="6"/>
  <c r="CD919" i="6" s="1"/>
  <c r="CD595" i="6"/>
  <c r="CD915" i="6" s="1"/>
  <c r="CD591" i="6"/>
  <c r="CD911" i="6" s="1"/>
  <c r="CD587" i="6"/>
  <c r="CD907" i="6" s="1"/>
  <c r="CD583" i="6"/>
  <c r="CD903" i="6" s="1"/>
  <c r="CD579" i="6"/>
  <c r="CD899" i="6" s="1"/>
  <c r="CD575" i="6"/>
  <c r="CD895" i="6" s="1"/>
  <c r="CD571" i="6"/>
  <c r="CD891" i="6" s="1"/>
  <c r="CD567" i="6"/>
  <c r="CD887" i="6" s="1"/>
  <c r="CD563" i="6"/>
  <c r="CD883" i="6" s="1"/>
  <c r="CD559" i="6"/>
  <c r="CD879" i="6" s="1"/>
  <c r="CD555" i="6"/>
  <c r="CD875" i="6" s="1"/>
  <c r="CD551" i="6"/>
  <c r="CD871" i="6" s="1"/>
  <c r="CD550" i="6"/>
  <c r="CD870" i="6" s="1"/>
  <c r="CD549" i="6"/>
  <c r="CD869" i="6" s="1"/>
  <c r="CD545" i="6"/>
  <c r="CD865" i="6" s="1"/>
  <c r="CD541" i="6"/>
  <c r="CD861" i="6" s="1"/>
  <c r="CD537" i="6"/>
  <c r="CD857" i="6" s="1"/>
  <c r="CD533" i="6"/>
  <c r="CD853" i="6" s="1"/>
  <c r="CD529" i="6"/>
  <c r="CD849" i="6" s="1"/>
  <c r="CD525" i="6"/>
  <c r="CD845" i="6" s="1"/>
  <c r="CD521" i="6"/>
  <c r="CD841" i="6" s="1"/>
  <c r="CD517" i="6"/>
  <c r="CD837" i="6" s="1"/>
  <c r="CD513" i="6"/>
  <c r="CD833" i="6" s="1"/>
  <c r="CD509" i="6"/>
  <c r="CD829" i="6" s="1"/>
  <c r="CD505" i="6"/>
  <c r="CD825" i="6" s="1"/>
  <c r="CD501" i="6"/>
  <c r="CD821" i="6" s="1"/>
  <c r="CD497" i="6"/>
  <c r="CD817" i="6" s="1"/>
  <c r="CD493" i="6"/>
  <c r="CD813" i="6" s="1"/>
  <c r="CD489" i="6"/>
  <c r="CD809" i="6" s="1"/>
  <c r="CD485" i="6"/>
  <c r="CD805" i="6" s="1"/>
  <c r="CD481" i="6"/>
  <c r="CD801" i="6" s="1"/>
  <c r="CD477" i="6"/>
  <c r="CD797" i="6" s="1"/>
  <c r="CD473" i="6"/>
  <c r="CD793" i="6" s="1"/>
  <c r="CD469" i="6"/>
  <c r="CD789" i="6" s="1"/>
  <c r="CD465" i="6"/>
  <c r="CD785" i="6" s="1"/>
  <c r="CD546" i="6"/>
  <c r="CD866" i="6" s="1"/>
  <c r="CD542" i="6"/>
  <c r="CD862" i="6" s="1"/>
  <c r="CD538" i="6"/>
  <c r="CD858" i="6" s="1"/>
  <c r="CD534" i="6"/>
  <c r="CD854" i="6" s="1"/>
  <c r="CD530" i="6"/>
  <c r="CD850" i="6" s="1"/>
  <c r="CD526" i="6"/>
  <c r="CD846" i="6" s="1"/>
  <c r="CD522" i="6"/>
  <c r="CD842" i="6" s="1"/>
  <c r="CD518" i="6"/>
  <c r="CD838" i="6" s="1"/>
  <c r="CD514" i="6"/>
  <c r="CD834" i="6" s="1"/>
  <c r="CD510" i="6"/>
  <c r="CD830" i="6" s="1"/>
  <c r="CD506" i="6"/>
  <c r="CD826" i="6" s="1"/>
  <c r="CD502" i="6"/>
  <c r="CD822" i="6" s="1"/>
  <c r="CD498" i="6"/>
  <c r="CD818" i="6" s="1"/>
  <c r="CD494" i="6"/>
  <c r="CD814" i="6" s="1"/>
  <c r="CD490" i="6"/>
  <c r="CD810" i="6" s="1"/>
  <c r="CD486" i="6"/>
  <c r="CD806" i="6" s="1"/>
  <c r="CD482" i="6"/>
  <c r="CD802" i="6" s="1"/>
  <c r="CD478" i="6"/>
  <c r="CD798" i="6" s="1"/>
  <c r="CD474" i="6"/>
  <c r="CD794" i="6" s="1"/>
  <c r="CD470" i="6"/>
  <c r="CD790" i="6" s="1"/>
  <c r="CD466" i="6"/>
  <c r="CD786" i="6" s="1"/>
  <c r="CD462" i="6"/>
  <c r="CD782" i="6" s="1"/>
  <c r="CD458" i="6"/>
  <c r="CD778" i="6" s="1"/>
  <c r="CD454" i="6"/>
  <c r="CD774" i="6" s="1"/>
  <c r="CD553" i="6"/>
  <c r="CD873" i="6" s="1"/>
  <c r="CD547" i="6"/>
  <c r="CD867" i="6" s="1"/>
  <c r="CD543" i="6"/>
  <c r="CD863" i="6" s="1"/>
  <c r="CD539" i="6"/>
  <c r="CD859" i="6" s="1"/>
  <c r="CD535" i="6"/>
  <c r="CD855" i="6" s="1"/>
  <c r="CD531" i="6"/>
  <c r="CD851" i="6" s="1"/>
  <c r="CD527" i="6"/>
  <c r="CD847" i="6" s="1"/>
  <c r="CD523" i="6"/>
  <c r="CD843" i="6" s="1"/>
  <c r="CD519" i="6"/>
  <c r="CD839" i="6" s="1"/>
  <c r="CD515" i="6"/>
  <c r="CD835" i="6" s="1"/>
  <c r="CD511" i="6"/>
  <c r="CD831" i="6" s="1"/>
  <c r="CD507" i="6"/>
  <c r="CD827" i="6" s="1"/>
  <c r="CD503" i="6"/>
  <c r="CD823" i="6" s="1"/>
  <c r="CD499" i="6"/>
  <c r="CD819" i="6" s="1"/>
  <c r="CD495" i="6"/>
  <c r="CD815" i="6" s="1"/>
  <c r="CD491" i="6"/>
  <c r="CD811" i="6" s="1"/>
  <c r="CD487" i="6"/>
  <c r="CD807" i="6" s="1"/>
  <c r="CD483" i="6"/>
  <c r="CD803" i="6" s="1"/>
  <c r="CD479" i="6"/>
  <c r="CD799" i="6" s="1"/>
  <c r="CD475" i="6"/>
  <c r="CD795" i="6" s="1"/>
  <c r="CD471" i="6"/>
  <c r="CD791" i="6" s="1"/>
  <c r="CD467" i="6"/>
  <c r="CD787" i="6" s="1"/>
  <c r="CD463" i="6"/>
  <c r="CD783" i="6" s="1"/>
  <c r="CD459" i="6"/>
  <c r="CD779" i="6" s="1"/>
  <c r="CD455" i="6"/>
  <c r="CD775" i="6" s="1"/>
  <c r="CD552" i="6"/>
  <c r="CD872" i="6" s="1"/>
  <c r="CD548" i="6"/>
  <c r="CD868" i="6" s="1"/>
  <c r="CD544" i="6"/>
  <c r="CD864" i="6" s="1"/>
  <c r="CD540" i="6"/>
  <c r="CD860" i="6" s="1"/>
  <c r="CD536" i="6"/>
  <c r="CD856" i="6" s="1"/>
  <c r="CD532" i="6"/>
  <c r="CD852" i="6" s="1"/>
  <c r="CD528" i="6"/>
  <c r="CD848" i="6" s="1"/>
  <c r="CD524" i="6"/>
  <c r="CD844" i="6" s="1"/>
  <c r="CD520" i="6"/>
  <c r="CD840" i="6" s="1"/>
  <c r="CD516" i="6"/>
  <c r="CD836" i="6" s="1"/>
  <c r="CD512" i="6"/>
  <c r="CD832" i="6" s="1"/>
  <c r="CD508" i="6"/>
  <c r="CD828" i="6" s="1"/>
  <c r="CD504" i="6"/>
  <c r="CD824" i="6" s="1"/>
  <c r="CD500" i="6"/>
  <c r="CD820" i="6" s="1"/>
  <c r="CD496" i="6"/>
  <c r="CD816" i="6" s="1"/>
  <c r="CD492" i="6"/>
  <c r="CD812" i="6" s="1"/>
  <c r="CD488" i="6"/>
  <c r="CD808" i="6" s="1"/>
  <c r="CD484" i="6"/>
  <c r="CD804" i="6" s="1"/>
  <c r="CD480" i="6"/>
  <c r="CD800" i="6" s="1"/>
  <c r="CD476" i="6"/>
  <c r="CD796" i="6" s="1"/>
  <c r="CD472" i="6"/>
  <c r="CD792" i="6" s="1"/>
  <c r="CD468" i="6"/>
  <c r="CD788" i="6" s="1"/>
  <c r="CD464" i="6"/>
  <c r="CD784" i="6" s="1"/>
  <c r="CD460" i="6"/>
  <c r="CD780" i="6" s="1"/>
  <c r="CD456" i="6"/>
  <c r="CD776" i="6" s="1"/>
  <c r="CD452" i="6"/>
  <c r="CD772" i="6" s="1"/>
  <c r="CD457" i="6"/>
  <c r="CD777" i="6" s="1"/>
  <c r="CD450" i="6"/>
  <c r="CD770" i="6" s="1"/>
  <c r="CD446" i="6"/>
  <c r="CD766" i="6" s="1"/>
  <c r="CD442" i="6"/>
  <c r="CD762" i="6" s="1"/>
  <c r="CD438" i="6"/>
  <c r="CD758" i="6" s="1"/>
  <c r="CD434" i="6"/>
  <c r="CD754" i="6" s="1"/>
  <c r="CD430" i="6"/>
  <c r="CD750" i="6" s="1"/>
  <c r="CD426" i="6"/>
  <c r="CD746" i="6" s="1"/>
  <c r="CD422" i="6"/>
  <c r="CD742" i="6" s="1"/>
  <c r="CD418" i="6"/>
  <c r="CD738" i="6" s="1"/>
  <c r="CD414" i="6"/>
  <c r="CD734" i="6" s="1"/>
  <c r="CD410" i="6"/>
  <c r="CD730" i="6" s="1"/>
  <c r="CD406" i="6"/>
  <c r="CD726" i="6" s="1"/>
  <c r="CD402" i="6"/>
  <c r="CD722" i="6" s="1"/>
  <c r="CD398" i="6"/>
  <c r="CD718" i="6" s="1"/>
  <c r="CD394" i="6"/>
  <c r="CD714" i="6" s="1"/>
  <c r="CD390" i="6"/>
  <c r="CD710" i="6" s="1"/>
  <c r="CD386" i="6"/>
  <c r="CD706" i="6" s="1"/>
  <c r="CD382" i="6"/>
  <c r="CD702" i="6" s="1"/>
  <c r="CD378" i="6"/>
  <c r="CD698" i="6" s="1"/>
  <c r="CD374" i="6"/>
  <c r="CD694" i="6" s="1"/>
  <c r="CD370" i="6"/>
  <c r="CD690" i="6" s="1"/>
  <c r="CD366" i="6"/>
  <c r="CD686" i="6" s="1"/>
  <c r="CD362" i="6"/>
  <c r="CD682" i="6" s="1"/>
  <c r="CD358" i="6"/>
  <c r="CD678" i="6" s="1"/>
  <c r="CD461" i="6"/>
  <c r="CD781" i="6" s="1"/>
  <c r="CD453" i="6"/>
  <c r="CD773" i="6" s="1"/>
  <c r="CD447" i="6"/>
  <c r="CD767" i="6" s="1"/>
  <c r="CD443" i="6"/>
  <c r="CD763" i="6" s="1"/>
  <c r="CD439" i="6"/>
  <c r="CD759" i="6" s="1"/>
  <c r="CD435" i="6"/>
  <c r="CD755" i="6" s="1"/>
  <c r="CD431" i="6"/>
  <c r="CD751" i="6" s="1"/>
  <c r="CD427" i="6"/>
  <c r="CD747" i="6" s="1"/>
  <c r="CD423" i="6"/>
  <c r="CD743" i="6" s="1"/>
  <c r="CD419" i="6"/>
  <c r="CD739" i="6" s="1"/>
  <c r="CD415" i="6"/>
  <c r="CD735" i="6" s="1"/>
  <c r="CD411" i="6"/>
  <c r="CD731" i="6" s="1"/>
  <c r="CD407" i="6"/>
  <c r="CD727" i="6" s="1"/>
  <c r="CD403" i="6"/>
  <c r="CD723" i="6" s="1"/>
  <c r="CD399" i="6"/>
  <c r="CD719" i="6" s="1"/>
  <c r="CD395" i="6"/>
  <c r="CD715" i="6" s="1"/>
  <c r="CD391" i="6"/>
  <c r="CD711" i="6" s="1"/>
  <c r="CD387" i="6"/>
  <c r="CD707" i="6" s="1"/>
  <c r="CD383" i="6"/>
  <c r="CD703" i="6" s="1"/>
  <c r="CD379" i="6"/>
  <c r="CD699" i="6" s="1"/>
  <c r="CD375" i="6"/>
  <c r="CD695" i="6" s="1"/>
  <c r="CD371" i="6"/>
  <c r="CD691" i="6" s="1"/>
  <c r="CD367" i="6"/>
  <c r="CD687" i="6" s="1"/>
  <c r="CD363" i="6"/>
  <c r="CD683" i="6" s="1"/>
  <c r="CD451" i="6"/>
  <c r="CD771" i="6" s="1"/>
  <c r="CD448" i="6"/>
  <c r="CD768" i="6" s="1"/>
  <c r="CD444" i="6"/>
  <c r="CD764" i="6" s="1"/>
  <c r="CD440" i="6"/>
  <c r="CD760" i="6" s="1"/>
  <c r="CD436" i="6"/>
  <c r="CD756" i="6" s="1"/>
  <c r="CD432" i="6"/>
  <c r="CD752" i="6" s="1"/>
  <c r="CD428" i="6"/>
  <c r="CD748" i="6" s="1"/>
  <c r="CD424" i="6"/>
  <c r="CD744" i="6" s="1"/>
  <c r="CD420" i="6"/>
  <c r="CD740" i="6" s="1"/>
  <c r="CD416" i="6"/>
  <c r="CD736" i="6" s="1"/>
  <c r="CD412" i="6"/>
  <c r="CD732" i="6" s="1"/>
  <c r="CD408" i="6"/>
  <c r="CD728" i="6" s="1"/>
  <c r="CD404" i="6"/>
  <c r="CD724" i="6" s="1"/>
  <c r="CD400" i="6"/>
  <c r="CD720" i="6" s="1"/>
  <c r="CD396" i="6"/>
  <c r="CD716" i="6" s="1"/>
  <c r="CD392" i="6"/>
  <c r="CD712" i="6" s="1"/>
  <c r="CD388" i="6"/>
  <c r="CD708" i="6" s="1"/>
  <c r="CD384" i="6"/>
  <c r="CD704" i="6" s="1"/>
  <c r="CD380" i="6"/>
  <c r="CD700" i="6" s="1"/>
  <c r="CD376" i="6"/>
  <c r="CD696" i="6" s="1"/>
  <c r="CD372" i="6"/>
  <c r="CD692" i="6" s="1"/>
  <c r="CD368" i="6"/>
  <c r="CD688" i="6" s="1"/>
  <c r="CD364" i="6"/>
  <c r="CD684" i="6" s="1"/>
  <c r="CD360" i="6"/>
  <c r="CD680" i="6" s="1"/>
  <c r="CD356" i="6"/>
  <c r="CD676" i="6" s="1"/>
  <c r="CD449" i="6"/>
  <c r="CD769" i="6" s="1"/>
  <c r="CD445" i="6"/>
  <c r="CD765" i="6" s="1"/>
  <c r="CD441" i="6"/>
  <c r="CD761" i="6" s="1"/>
  <c r="CD437" i="6"/>
  <c r="CD757" i="6" s="1"/>
  <c r="CD433" i="6"/>
  <c r="CD753" i="6" s="1"/>
  <c r="CD429" i="6"/>
  <c r="CD749" i="6" s="1"/>
  <c r="CD425" i="6"/>
  <c r="CD745" i="6" s="1"/>
  <c r="CD421" i="6"/>
  <c r="CD741" i="6" s="1"/>
  <c r="CD417" i="6"/>
  <c r="CD737" i="6" s="1"/>
  <c r="CD413" i="6"/>
  <c r="CD733" i="6" s="1"/>
  <c r="CD409" i="6"/>
  <c r="CD729" i="6" s="1"/>
  <c r="CD405" i="6"/>
  <c r="CD725" i="6" s="1"/>
  <c r="CD401" i="6"/>
  <c r="CD721" i="6" s="1"/>
  <c r="CD397" i="6"/>
  <c r="CD717" i="6" s="1"/>
  <c r="CD393" i="6"/>
  <c r="CD713" i="6" s="1"/>
  <c r="CD389" i="6"/>
  <c r="CD709" i="6" s="1"/>
  <c r="CD385" i="6"/>
  <c r="CD705" i="6" s="1"/>
  <c r="CD381" i="6"/>
  <c r="CD701" i="6" s="1"/>
  <c r="CD377" i="6"/>
  <c r="CD697" i="6" s="1"/>
  <c r="CD373" i="6"/>
  <c r="CD693" i="6" s="1"/>
  <c r="CD369" i="6"/>
  <c r="CD689" i="6" s="1"/>
  <c r="CD365" i="6"/>
  <c r="CD685" i="6" s="1"/>
  <c r="CD361" i="6"/>
  <c r="CD681" i="6" s="1"/>
  <c r="CD357" i="6"/>
  <c r="CD677" i="6" s="1"/>
  <c r="CD355" i="6"/>
  <c r="CD675" i="6" s="1"/>
  <c r="CD349" i="6"/>
  <c r="CD669" i="6" s="1"/>
  <c r="CD345" i="6"/>
  <c r="CD665" i="6" s="1"/>
  <c r="CD341" i="6"/>
  <c r="CD661" i="6" s="1"/>
  <c r="CD337" i="6"/>
  <c r="CD657" i="6" s="1"/>
  <c r="CD333" i="6"/>
  <c r="CD653" i="6" s="1"/>
  <c r="CD329" i="6"/>
  <c r="CD649" i="6" s="1"/>
  <c r="CD325" i="6"/>
  <c r="CD645" i="6" s="1"/>
  <c r="CD359" i="6"/>
  <c r="CD679" i="6" s="1"/>
  <c r="CD350" i="6"/>
  <c r="CD670" i="6" s="1"/>
  <c r="CD346" i="6"/>
  <c r="CD666" i="6" s="1"/>
  <c r="CD342" i="6"/>
  <c r="CD662" i="6" s="1"/>
  <c r="CD338" i="6"/>
  <c r="CD658" i="6" s="1"/>
  <c r="CD334" i="6"/>
  <c r="CD654" i="6" s="1"/>
  <c r="CD330" i="6"/>
  <c r="CD650" i="6" s="1"/>
  <c r="CD326" i="6"/>
  <c r="CD646" i="6" s="1"/>
  <c r="CD351" i="6"/>
  <c r="CD671" i="6" s="1"/>
  <c r="CD347" i="6"/>
  <c r="CD667" i="6" s="1"/>
  <c r="CD343" i="6"/>
  <c r="CD663" i="6" s="1"/>
  <c r="CD339" i="6"/>
  <c r="CD659" i="6" s="1"/>
  <c r="CD335" i="6"/>
  <c r="CD655" i="6" s="1"/>
  <c r="CD331" i="6"/>
  <c r="CD651" i="6" s="1"/>
  <c r="CD327" i="6"/>
  <c r="CD647" i="6" s="1"/>
  <c r="CD323" i="6"/>
  <c r="CD643" i="6" s="1"/>
  <c r="CD354" i="6"/>
  <c r="CD674" i="6" s="1"/>
  <c r="CD353" i="6"/>
  <c r="CD673" i="6" s="1"/>
  <c r="CD352" i="6"/>
  <c r="CD672" i="6" s="1"/>
  <c r="CD348" i="6"/>
  <c r="CD668" i="6" s="1"/>
  <c r="CD344" i="6"/>
  <c r="CD664" i="6" s="1"/>
  <c r="CD340" i="6"/>
  <c r="CD660" i="6" s="1"/>
  <c r="CD336" i="6"/>
  <c r="CD656" i="6" s="1"/>
  <c r="CD332" i="6"/>
  <c r="CD652" i="6" s="1"/>
  <c r="CD328" i="6"/>
  <c r="CD648" i="6" s="1"/>
  <c r="CD324" i="6"/>
  <c r="CD644" i="6" s="1"/>
  <c r="CT602" i="6"/>
  <c r="CT922" i="6" s="1"/>
  <c r="CT600" i="6"/>
  <c r="CT920" i="6" s="1"/>
  <c r="CT596" i="6"/>
  <c r="CT916" i="6" s="1"/>
  <c r="CT592" i="6"/>
  <c r="CT912" i="6" s="1"/>
  <c r="CT588" i="6"/>
  <c r="CT908" i="6" s="1"/>
  <c r="CT584" i="6"/>
  <c r="CT904" i="6" s="1"/>
  <c r="CT580" i="6"/>
  <c r="CT900" i="6" s="1"/>
  <c r="CT576" i="6"/>
  <c r="CT896" i="6" s="1"/>
  <c r="CT572" i="6"/>
  <c r="CT892" i="6" s="1"/>
  <c r="CT568" i="6"/>
  <c r="CT888" i="6" s="1"/>
  <c r="CT564" i="6"/>
  <c r="CT884" i="6" s="1"/>
  <c r="CT560" i="6"/>
  <c r="CT880" i="6" s="1"/>
  <c r="CT556" i="6"/>
  <c r="CT876" i="6" s="1"/>
  <c r="CT610" i="6"/>
  <c r="CT601" i="6"/>
  <c r="CT921" i="6" s="1"/>
  <c r="CT597" i="6"/>
  <c r="CT917" i="6" s="1"/>
  <c r="CT593" i="6"/>
  <c r="CT913" i="6" s="1"/>
  <c r="CT589" i="6"/>
  <c r="CT909" i="6" s="1"/>
  <c r="CT585" i="6"/>
  <c r="CT905" i="6" s="1"/>
  <c r="CT581" i="6"/>
  <c r="CT901" i="6" s="1"/>
  <c r="CT577" i="6"/>
  <c r="CT897" i="6" s="1"/>
  <c r="CT573" i="6"/>
  <c r="CT893" i="6" s="1"/>
  <c r="CT569" i="6"/>
  <c r="CT889" i="6" s="1"/>
  <c r="CT565" i="6"/>
  <c r="CT885" i="6" s="1"/>
  <c r="CT561" i="6"/>
  <c r="CT881" i="6" s="1"/>
  <c r="CT557" i="6"/>
  <c r="CT877" i="6" s="1"/>
  <c r="CT598" i="6"/>
  <c r="CT918" i="6" s="1"/>
  <c r="CT594" i="6"/>
  <c r="CT914" i="6" s="1"/>
  <c r="CT590" i="6"/>
  <c r="CT910" i="6" s="1"/>
  <c r="CT586" i="6"/>
  <c r="CT906" i="6" s="1"/>
  <c r="CT582" i="6"/>
  <c r="CT902" i="6" s="1"/>
  <c r="CT578" i="6"/>
  <c r="CT898" i="6" s="1"/>
  <c r="CT574" i="6"/>
  <c r="CT894" i="6" s="1"/>
  <c r="CT570" i="6"/>
  <c r="CT890" i="6" s="1"/>
  <c r="CT566" i="6"/>
  <c r="CT886" i="6" s="1"/>
  <c r="CT562" i="6"/>
  <c r="CT882" i="6" s="1"/>
  <c r="CT558" i="6"/>
  <c r="CT878" i="6" s="1"/>
  <c r="CT554" i="6"/>
  <c r="CT874" i="6" s="1"/>
  <c r="CT599" i="6"/>
  <c r="CT919" i="6" s="1"/>
  <c r="CT595" i="6"/>
  <c r="CT915" i="6" s="1"/>
  <c r="CT591" i="6"/>
  <c r="CT911" i="6" s="1"/>
  <c r="CT587" i="6"/>
  <c r="CT907" i="6" s="1"/>
  <c r="CT583" i="6"/>
  <c r="CT903" i="6" s="1"/>
  <c r="CT579" i="6"/>
  <c r="CT899" i="6" s="1"/>
  <c r="CT575" i="6"/>
  <c r="CT895" i="6" s="1"/>
  <c r="CT571" i="6"/>
  <c r="CT891" i="6" s="1"/>
  <c r="CT567" i="6"/>
  <c r="CT887" i="6" s="1"/>
  <c r="CT563" i="6"/>
  <c r="CT883" i="6" s="1"/>
  <c r="CT559" i="6"/>
  <c r="CT879" i="6" s="1"/>
  <c r="CT555" i="6"/>
  <c r="CT875" i="6" s="1"/>
  <c r="CT551" i="6"/>
  <c r="CT871" i="6" s="1"/>
  <c r="CT550" i="6"/>
  <c r="CT870" i="6" s="1"/>
  <c r="CT549" i="6"/>
  <c r="CT869" i="6" s="1"/>
  <c r="CT545" i="6"/>
  <c r="CT865" i="6" s="1"/>
  <c r="CT541" i="6"/>
  <c r="CT861" i="6" s="1"/>
  <c r="CT537" i="6"/>
  <c r="CT857" i="6" s="1"/>
  <c r="CT533" i="6"/>
  <c r="CT853" i="6" s="1"/>
  <c r="CT529" i="6"/>
  <c r="CT849" i="6" s="1"/>
  <c r="CT525" i="6"/>
  <c r="CT845" i="6" s="1"/>
  <c r="CT521" i="6"/>
  <c r="CT841" i="6" s="1"/>
  <c r="CT517" i="6"/>
  <c r="CT837" i="6" s="1"/>
  <c r="CT513" i="6"/>
  <c r="CT833" i="6" s="1"/>
  <c r="CT509" i="6"/>
  <c r="CT829" i="6" s="1"/>
  <c r="CT505" i="6"/>
  <c r="CT825" i="6" s="1"/>
  <c r="CT501" i="6"/>
  <c r="CT821" i="6" s="1"/>
  <c r="CT497" i="6"/>
  <c r="CT817" i="6" s="1"/>
  <c r="CT493" i="6"/>
  <c r="CT813" i="6" s="1"/>
  <c r="CT489" i="6"/>
  <c r="CT809" i="6" s="1"/>
  <c r="CT485" i="6"/>
  <c r="CT805" i="6" s="1"/>
  <c r="CT481" i="6"/>
  <c r="CT801" i="6" s="1"/>
  <c r="CT477" i="6"/>
  <c r="CT797" i="6" s="1"/>
  <c r="CT473" i="6"/>
  <c r="CT793" i="6" s="1"/>
  <c r="CT469" i="6"/>
  <c r="CT789" i="6" s="1"/>
  <c r="CT465" i="6"/>
  <c r="CT785" i="6" s="1"/>
  <c r="CT546" i="6"/>
  <c r="CT866" i="6" s="1"/>
  <c r="CT542" i="6"/>
  <c r="CT862" i="6" s="1"/>
  <c r="CT538" i="6"/>
  <c r="CT858" i="6" s="1"/>
  <c r="CT534" i="6"/>
  <c r="CT854" i="6" s="1"/>
  <c r="CT530" i="6"/>
  <c r="CT850" i="6" s="1"/>
  <c r="CT526" i="6"/>
  <c r="CT846" i="6" s="1"/>
  <c r="CT522" i="6"/>
  <c r="CT842" i="6" s="1"/>
  <c r="CT518" i="6"/>
  <c r="CT838" i="6" s="1"/>
  <c r="CT514" i="6"/>
  <c r="CT834" i="6" s="1"/>
  <c r="CT510" i="6"/>
  <c r="CT830" i="6" s="1"/>
  <c r="CT506" i="6"/>
  <c r="CT826" i="6" s="1"/>
  <c r="CT502" i="6"/>
  <c r="CT822" i="6" s="1"/>
  <c r="CT498" i="6"/>
  <c r="CT818" i="6" s="1"/>
  <c r="CT494" i="6"/>
  <c r="CT814" i="6" s="1"/>
  <c r="CT490" i="6"/>
  <c r="CT810" i="6" s="1"/>
  <c r="CT486" i="6"/>
  <c r="CT806" i="6" s="1"/>
  <c r="CT482" i="6"/>
  <c r="CT802" i="6" s="1"/>
  <c r="CT478" i="6"/>
  <c r="CT798" i="6" s="1"/>
  <c r="CT474" i="6"/>
  <c r="CT794" i="6" s="1"/>
  <c r="CT470" i="6"/>
  <c r="CT790" i="6" s="1"/>
  <c r="CT466" i="6"/>
  <c r="CT786" i="6" s="1"/>
  <c r="CT462" i="6"/>
  <c r="CT782" i="6" s="1"/>
  <c r="CT458" i="6"/>
  <c r="CT778" i="6" s="1"/>
  <c r="CT454" i="6"/>
  <c r="CT774" i="6" s="1"/>
  <c r="CT553" i="6"/>
  <c r="CT873" i="6" s="1"/>
  <c r="CT547" i="6"/>
  <c r="CT867" i="6" s="1"/>
  <c r="CT543" i="6"/>
  <c r="CT863" i="6" s="1"/>
  <c r="CT539" i="6"/>
  <c r="CT859" i="6" s="1"/>
  <c r="CT535" i="6"/>
  <c r="CT855" i="6" s="1"/>
  <c r="CT531" i="6"/>
  <c r="CT851" i="6" s="1"/>
  <c r="CT527" i="6"/>
  <c r="CT847" i="6" s="1"/>
  <c r="CT523" i="6"/>
  <c r="CT843" i="6" s="1"/>
  <c r="CT519" i="6"/>
  <c r="CT839" i="6" s="1"/>
  <c r="CT515" i="6"/>
  <c r="CT835" i="6" s="1"/>
  <c r="CT511" i="6"/>
  <c r="CT831" i="6" s="1"/>
  <c r="CT507" i="6"/>
  <c r="CT827" i="6" s="1"/>
  <c r="CT503" i="6"/>
  <c r="CT823" i="6" s="1"/>
  <c r="CT499" i="6"/>
  <c r="CT819" i="6" s="1"/>
  <c r="CT495" i="6"/>
  <c r="CT815" i="6" s="1"/>
  <c r="CT491" i="6"/>
  <c r="CT811" i="6" s="1"/>
  <c r="CT487" i="6"/>
  <c r="CT807" i="6" s="1"/>
  <c r="CT483" i="6"/>
  <c r="CT803" i="6" s="1"/>
  <c r="CT479" i="6"/>
  <c r="CT799" i="6" s="1"/>
  <c r="CT475" i="6"/>
  <c r="CT795" i="6" s="1"/>
  <c r="CT471" i="6"/>
  <c r="CT791" i="6" s="1"/>
  <c r="CT467" i="6"/>
  <c r="CT787" i="6" s="1"/>
  <c r="CT463" i="6"/>
  <c r="CT783" i="6" s="1"/>
  <c r="CT459" i="6"/>
  <c r="CT779" i="6" s="1"/>
  <c r="CT455" i="6"/>
  <c r="CT775" i="6" s="1"/>
  <c r="CT552" i="6"/>
  <c r="CT872" i="6" s="1"/>
  <c r="CT548" i="6"/>
  <c r="CT868" i="6" s="1"/>
  <c r="CT544" i="6"/>
  <c r="CT864" i="6" s="1"/>
  <c r="CT540" i="6"/>
  <c r="CT860" i="6" s="1"/>
  <c r="CT536" i="6"/>
  <c r="CT856" i="6" s="1"/>
  <c r="CT532" i="6"/>
  <c r="CT852" i="6" s="1"/>
  <c r="CT528" i="6"/>
  <c r="CT848" i="6" s="1"/>
  <c r="CT524" i="6"/>
  <c r="CT844" i="6" s="1"/>
  <c r="CT520" i="6"/>
  <c r="CT840" i="6" s="1"/>
  <c r="CT516" i="6"/>
  <c r="CT836" i="6" s="1"/>
  <c r="CT512" i="6"/>
  <c r="CT832" i="6" s="1"/>
  <c r="CT508" i="6"/>
  <c r="CT828" i="6" s="1"/>
  <c r="CT504" i="6"/>
  <c r="CT824" i="6" s="1"/>
  <c r="CT500" i="6"/>
  <c r="CT820" i="6" s="1"/>
  <c r="CT496" i="6"/>
  <c r="CT816" i="6" s="1"/>
  <c r="CT492" i="6"/>
  <c r="CT812" i="6" s="1"/>
  <c r="CT488" i="6"/>
  <c r="CT808" i="6" s="1"/>
  <c r="CT484" i="6"/>
  <c r="CT804" i="6" s="1"/>
  <c r="CT480" i="6"/>
  <c r="CT800" i="6" s="1"/>
  <c r="CT476" i="6"/>
  <c r="CT796" i="6" s="1"/>
  <c r="CT472" i="6"/>
  <c r="CT792" i="6" s="1"/>
  <c r="CT468" i="6"/>
  <c r="CT788" i="6" s="1"/>
  <c r="CT464" i="6"/>
  <c r="CT784" i="6" s="1"/>
  <c r="CT460" i="6"/>
  <c r="CT780" i="6" s="1"/>
  <c r="CT456" i="6"/>
  <c r="CT776" i="6" s="1"/>
  <c r="CT452" i="6"/>
  <c r="CT772" i="6" s="1"/>
  <c r="CT457" i="6"/>
  <c r="CT777" i="6" s="1"/>
  <c r="CT450" i="6"/>
  <c r="CT770" i="6" s="1"/>
  <c r="CT446" i="6"/>
  <c r="CT766" i="6" s="1"/>
  <c r="CT442" i="6"/>
  <c r="CT762" i="6" s="1"/>
  <c r="CT438" i="6"/>
  <c r="CT758" i="6" s="1"/>
  <c r="CT434" i="6"/>
  <c r="CT754" i="6" s="1"/>
  <c r="CT430" i="6"/>
  <c r="CT750" i="6" s="1"/>
  <c r="CT426" i="6"/>
  <c r="CT746" i="6" s="1"/>
  <c r="CT422" i="6"/>
  <c r="CT742" i="6" s="1"/>
  <c r="CT418" i="6"/>
  <c r="CT738" i="6" s="1"/>
  <c r="CT414" i="6"/>
  <c r="CT734" i="6" s="1"/>
  <c r="CT410" i="6"/>
  <c r="CT730" i="6" s="1"/>
  <c r="CT406" i="6"/>
  <c r="CT726" i="6" s="1"/>
  <c r="CT402" i="6"/>
  <c r="CT722" i="6" s="1"/>
  <c r="CT398" i="6"/>
  <c r="CT718" i="6" s="1"/>
  <c r="CT394" i="6"/>
  <c r="CT714" i="6" s="1"/>
  <c r="CT390" i="6"/>
  <c r="CT710" i="6" s="1"/>
  <c r="CT386" i="6"/>
  <c r="CT706" i="6" s="1"/>
  <c r="CT382" i="6"/>
  <c r="CT702" i="6" s="1"/>
  <c r="CT378" i="6"/>
  <c r="CT698" i="6" s="1"/>
  <c r="CT374" i="6"/>
  <c r="CT694" i="6" s="1"/>
  <c r="CT370" i="6"/>
  <c r="CT690" i="6" s="1"/>
  <c r="CT366" i="6"/>
  <c r="CT686" i="6" s="1"/>
  <c r="CT362" i="6"/>
  <c r="CT682" i="6" s="1"/>
  <c r="CT358" i="6"/>
  <c r="CT678" i="6" s="1"/>
  <c r="CT461" i="6"/>
  <c r="CT781" i="6" s="1"/>
  <c r="CT447" i="6"/>
  <c r="CT767" i="6" s="1"/>
  <c r="CT443" i="6"/>
  <c r="CT763" i="6" s="1"/>
  <c r="CT439" i="6"/>
  <c r="CT759" i="6" s="1"/>
  <c r="CT435" i="6"/>
  <c r="CT755" i="6" s="1"/>
  <c r="CT431" i="6"/>
  <c r="CT751" i="6" s="1"/>
  <c r="CT427" i="6"/>
  <c r="CT747" i="6" s="1"/>
  <c r="CT423" i="6"/>
  <c r="CT743" i="6" s="1"/>
  <c r="CT419" i="6"/>
  <c r="CT739" i="6" s="1"/>
  <c r="CT415" i="6"/>
  <c r="CT735" i="6" s="1"/>
  <c r="CT411" i="6"/>
  <c r="CT731" i="6" s="1"/>
  <c r="CT407" i="6"/>
  <c r="CT727" i="6" s="1"/>
  <c r="CT403" i="6"/>
  <c r="CT723" i="6" s="1"/>
  <c r="CT399" i="6"/>
  <c r="CT719" i="6" s="1"/>
  <c r="CT395" i="6"/>
  <c r="CT715" i="6" s="1"/>
  <c r="CT391" i="6"/>
  <c r="CT711" i="6" s="1"/>
  <c r="CT387" i="6"/>
  <c r="CT707" i="6" s="1"/>
  <c r="CT383" i="6"/>
  <c r="CT703" i="6" s="1"/>
  <c r="CT379" i="6"/>
  <c r="CT699" i="6" s="1"/>
  <c r="CT375" i="6"/>
  <c r="CT695" i="6" s="1"/>
  <c r="CT371" i="6"/>
  <c r="CT691" i="6" s="1"/>
  <c r="CT367" i="6"/>
  <c r="CT687" i="6" s="1"/>
  <c r="CT363" i="6"/>
  <c r="CT683" i="6" s="1"/>
  <c r="CT451" i="6"/>
  <c r="CT771" i="6" s="1"/>
  <c r="CT448" i="6"/>
  <c r="CT768" i="6" s="1"/>
  <c r="CT444" i="6"/>
  <c r="CT764" i="6" s="1"/>
  <c r="CT440" i="6"/>
  <c r="CT760" i="6" s="1"/>
  <c r="CT436" i="6"/>
  <c r="CT756" i="6" s="1"/>
  <c r="CT432" i="6"/>
  <c r="CT752" i="6" s="1"/>
  <c r="CT428" i="6"/>
  <c r="CT748" i="6" s="1"/>
  <c r="CT424" i="6"/>
  <c r="CT744" i="6" s="1"/>
  <c r="CT420" i="6"/>
  <c r="CT740" i="6" s="1"/>
  <c r="CT416" i="6"/>
  <c r="CT736" i="6" s="1"/>
  <c r="CT412" i="6"/>
  <c r="CT732" i="6" s="1"/>
  <c r="CT408" i="6"/>
  <c r="CT728" i="6" s="1"/>
  <c r="CT404" i="6"/>
  <c r="CT724" i="6" s="1"/>
  <c r="CT400" i="6"/>
  <c r="CT720" i="6" s="1"/>
  <c r="CT396" i="6"/>
  <c r="CT716" i="6" s="1"/>
  <c r="CT392" i="6"/>
  <c r="CT712" i="6" s="1"/>
  <c r="CT388" i="6"/>
  <c r="CT708" i="6" s="1"/>
  <c r="CT384" i="6"/>
  <c r="CT704" i="6" s="1"/>
  <c r="CT380" i="6"/>
  <c r="CT700" i="6" s="1"/>
  <c r="CT376" i="6"/>
  <c r="CT696" i="6" s="1"/>
  <c r="CT372" i="6"/>
  <c r="CT692" i="6" s="1"/>
  <c r="CT368" i="6"/>
  <c r="CT688" i="6" s="1"/>
  <c r="CT364" i="6"/>
  <c r="CT684" i="6" s="1"/>
  <c r="CT360" i="6"/>
  <c r="CT680" i="6" s="1"/>
  <c r="CT356" i="6"/>
  <c r="CT676" i="6" s="1"/>
  <c r="CT453" i="6"/>
  <c r="CT773" i="6" s="1"/>
  <c r="CT449" i="6"/>
  <c r="CT769" i="6" s="1"/>
  <c r="CT445" i="6"/>
  <c r="CT765" i="6" s="1"/>
  <c r="CT441" i="6"/>
  <c r="CT761" i="6" s="1"/>
  <c r="CT437" i="6"/>
  <c r="CT757" i="6" s="1"/>
  <c r="CT433" i="6"/>
  <c r="CT753" i="6" s="1"/>
  <c r="CT429" i="6"/>
  <c r="CT749" i="6" s="1"/>
  <c r="CT425" i="6"/>
  <c r="CT745" i="6" s="1"/>
  <c r="CT421" i="6"/>
  <c r="CT741" i="6" s="1"/>
  <c r="CT417" i="6"/>
  <c r="CT737" i="6" s="1"/>
  <c r="CT413" i="6"/>
  <c r="CT733" i="6" s="1"/>
  <c r="CT409" i="6"/>
  <c r="CT729" i="6" s="1"/>
  <c r="CT405" i="6"/>
  <c r="CT725" i="6" s="1"/>
  <c r="CT401" i="6"/>
  <c r="CT721" i="6" s="1"/>
  <c r="CT397" i="6"/>
  <c r="CT717" i="6" s="1"/>
  <c r="CT393" i="6"/>
  <c r="CT713" i="6" s="1"/>
  <c r="CT389" i="6"/>
  <c r="CT709" i="6" s="1"/>
  <c r="CT385" i="6"/>
  <c r="CT705" i="6" s="1"/>
  <c r="CT381" i="6"/>
  <c r="CT701" i="6" s="1"/>
  <c r="CT377" i="6"/>
  <c r="CT697" i="6" s="1"/>
  <c r="CT373" i="6"/>
  <c r="CT693" i="6" s="1"/>
  <c r="CT369" i="6"/>
  <c r="CT689" i="6" s="1"/>
  <c r="CT365" i="6"/>
  <c r="CT685" i="6" s="1"/>
  <c r="CT361" i="6"/>
  <c r="CT681" i="6" s="1"/>
  <c r="CT357" i="6"/>
  <c r="CT677" i="6" s="1"/>
  <c r="CT355" i="6"/>
  <c r="CT675" i="6" s="1"/>
  <c r="CT349" i="6"/>
  <c r="CT669" i="6" s="1"/>
  <c r="CT345" i="6"/>
  <c r="CT665" i="6" s="1"/>
  <c r="CT341" i="6"/>
  <c r="CT661" i="6" s="1"/>
  <c r="CT337" i="6"/>
  <c r="CT657" i="6" s="1"/>
  <c r="CT333" i="6"/>
  <c r="CT653" i="6" s="1"/>
  <c r="CT329" i="6"/>
  <c r="CT649" i="6" s="1"/>
  <c r="CT325" i="6"/>
  <c r="CT645" i="6" s="1"/>
  <c r="CT359" i="6"/>
  <c r="CT679" i="6" s="1"/>
  <c r="CT354" i="6"/>
  <c r="CT674" i="6" s="1"/>
  <c r="CT350" i="6"/>
  <c r="CT670" i="6" s="1"/>
  <c r="CT346" i="6"/>
  <c r="CT666" i="6" s="1"/>
  <c r="CT342" i="6"/>
  <c r="CT662" i="6" s="1"/>
  <c r="CT338" i="6"/>
  <c r="CT658" i="6" s="1"/>
  <c r="CT334" i="6"/>
  <c r="CT654" i="6" s="1"/>
  <c r="CT330" i="6"/>
  <c r="CT650" i="6" s="1"/>
  <c r="CT326" i="6"/>
  <c r="CT646" i="6" s="1"/>
  <c r="CT351" i="6"/>
  <c r="CT671" i="6" s="1"/>
  <c r="CT347" i="6"/>
  <c r="CT667" i="6" s="1"/>
  <c r="CT343" i="6"/>
  <c r="CT663" i="6" s="1"/>
  <c r="CT339" i="6"/>
  <c r="CT659" i="6" s="1"/>
  <c r="CT335" i="6"/>
  <c r="CT655" i="6" s="1"/>
  <c r="CT331" i="6"/>
  <c r="CT651" i="6" s="1"/>
  <c r="CT327" i="6"/>
  <c r="CT647" i="6" s="1"/>
  <c r="CT323" i="6"/>
  <c r="CT643" i="6" s="1"/>
  <c r="CT353" i="6"/>
  <c r="CT673" i="6" s="1"/>
  <c r="CT352" i="6"/>
  <c r="CT672" i="6" s="1"/>
  <c r="CT348" i="6"/>
  <c r="CT668" i="6" s="1"/>
  <c r="CT344" i="6"/>
  <c r="CT664" i="6" s="1"/>
  <c r="CT340" i="6"/>
  <c r="CT660" i="6" s="1"/>
  <c r="CT336" i="6"/>
  <c r="CT656" i="6" s="1"/>
  <c r="CT332" i="6"/>
  <c r="CT652" i="6" s="1"/>
  <c r="CT328" i="6"/>
  <c r="CT648" i="6" s="1"/>
  <c r="CT324" i="6"/>
  <c r="CT644" i="6" s="1"/>
  <c r="AH928" i="6"/>
  <c r="AH635" i="6"/>
  <c r="AH634" i="6"/>
  <c r="AH633" i="6"/>
  <c r="AH632" i="6"/>
  <c r="AH631" i="6"/>
  <c r="AH630" i="6"/>
  <c r="AH629" i="6"/>
  <c r="AH628" i="6"/>
  <c r="AH627" i="6"/>
  <c r="AH626" i="6"/>
  <c r="AH625" i="6"/>
  <c r="AH624" i="6"/>
  <c r="AH623" i="6"/>
  <c r="AH622" i="6"/>
  <c r="AH621" i="6"/>
  <c r="AH620" i="6"/>
  <c r="AH619" i="6"/>
  <c r="AH618" i="6"/>
  <c r="AH617" i="6"/>
  <c r="AH616" i="6"/>
  <c r="AH615" i="6"/>
  <c r="AH614" i="6"/>
  <c r="AH613" i="6"/>
  <c r="AH612" i="6"/>
  <c r="AX928" i="6"/>
  <c r="AX635" i="6"/>
  <c r="AX634" i="6"/>
  <c r="AX633" i="6"/>
  <c r="AX632" i="6"/>
  <c r="AX631" i="6"/>
  <c r="AX630" i="6"/>
  <c r="AX629" i="6"/>
  <c r="AX628" i="6"/>
  <c r="AX627" i="6"/>
  <c r="AX626" i="6"/>
  <c r="AX625" i="6"/>
  <c r="AX624" i="6"/>
  <c r="AX623" i="6"/>
  <c r="AX622" i="6"/>
  <c r="AX621" i="6"/>
  <c r="AX620" i="6"/>
  <c r="AX619" i="6"/>
  <c r="AX618" i="6"/>
  <c r="AX617" i="6"/>
  <c r="AX616" i="6"/>
  <c r="AX615" i="6"/>
  <c r="AX614" i="6"/>
  <c r="AX613" i="6"/>
  <c r="AX612" i="6"/>
  <c r="BN928" i="6"/>
  <c r="BN635" i="6"/>
  <c r="BN634" i="6"/>
  <c r="BN633" i="6"/>
  <c r="BN632" i="6"/>
  <c r="BN631" i="6"/>
  <c r="BN630" i="6"/>
  <c r="BN629" i="6"/>
  <c r="BN628" i="6"/>
  <c r="BN627" i="6"/>
  <c r="BN626" i="6"/>
  <c r="BN625" i="6"/>
  <c r="BN624" i="6"/>
  <c r="BN623" i="6"/>
  <c r="BN622" i="6"/>
  <c r="BN621" i="6"/>
  <c r="BN620" i="6"/>
  <c r="BN619" i="6"/>
  <c r="BN618" i="6"/>
  <c r="BN617" i="6"/>
  <c r="BN616" i="6"/>
  <c r="BN615" i="6"/>
  <c r="BN614" i="6"/>
  <c r="BN613" i="6"/>
  <c r="BN612" i="6"/>
  <c r="CD928" i="6"/>
  <c r="CD635" i="6"/>
  <c r="CD634" i="6"/>
  <c r="CD633" i="6"/>
  <c r="CD632" i="6"/>
  <c r="CD631" i="6"/>
  <c r="CD630" i="6"/>
  <c r="CD629" i="6"/>
  <c r="CD628" i="6"/>
  <c r="CD627" i="6"/>
  <c r="CD626" i="6"/>
  <c r="CD625" i="6"/>
  <c r="CD624" i="6"/>
  <c r="CD623" i="6"/>
  <c r="CD622" i="6"/>
  <c r="CD621" i="6"/>
  <c r="CD620" i="6"/>
  <c r="CD619" i="6"/>
  <c r="CD618" i="6"/>
  <c r="CD617" i="6"/>
  <c r="CD616" i="6"/>
  <c r="CD615" i="6"/>
  <c r="CD614" i="6"/>
  <c r="CD613" i="6"/>
  <c r="CD612" i="6"/>
  <c r="CT928" i="6"/>
  <c r="CT635" i="6"/>
  <c r="CT634" i="6"/>
  <c r="CT633" i="6"/>
  <c r="CT632" i="6"/>
  <c r="CT631" i="6"/>
  <c r="CT630" i="6"/>
  <c r="CT629" i="6"/>
  <c r="CT628" i="6"/>
  <c r="CT627" i="6"/>
  <c r="CT626" i="6"/>
  <c r="CT625" i="6"/>
  <c r="CT624" i="6"/>
  <c r="CT623" i="6"/>
  <c r="CT622" i="6"/>
  <c r="CT621" i="6"/>
  <c r="CT620" i="6"/>
  <c r="CT619" i="6"/>
  <c r="CT618" i="6"/>
  <c r="CT617" i="6"/>
  <c r="CT616" i="6"/>
  <c r="CT615" i="6"/>
  <c r="CT614" i="6"/>
  <c r="CT613" i="6"/>
  <c r="CT612" i="6"/>
  <c r="AE610" i="6"/>
  <c r="AE601" i="6"/>
  <c r="AE921" i="6" s="1"/>
  <c r="AE597" i="6"/>
  <c r="AE917" i="6" s="1"/>
  <c r="AE593" i="6"/>
  <c r="AE913" i="6" s="1"/>
  <c r="AE589" i="6"/>
  <c r="AE909" i="6" s="1"/>
  <c r="AE585" i="6"/>
  <c r="AE905" i="6" s="1"/>
  <c r="AE581" i="6"/>
  <c r="AE577" i="6"/>
  <c r="AE573" i="6"/>
  <c r="AE569" i="6"/>
  <c r="AE565" i="6"/>
  <c r="AE561" i="6"/>
  <c r="AE557" i="6"/>
  <c r="AE877" i="6" s="1"/>
  <c r="AE602" i="6"/>
  <c r="AE922" i="6" s="1"/>
  <c r="AE598" i="6"/>
  <c r="AE918" i="6" s="1"/>
  <c r="AE594" i="6"/>
  <c r="AE914" i="6" s="1"/>
  <c r="AE590" i="6"/>
  <c r="AE910" i="6" s="1"/>
  <c r="AE586" i="6"/>
  <c r="AE906" i="6" s="1"/>
  <c r="AE582" i="6"/>
  <c r="AE578" i="6"/>
  <c r="AE574" i="6"/>
  <c r="AE570" i="6"/>
  <c r="AE566" i="6"/>
  <c r="AE562" i="6"/>
  <c r="AE882" i="6" s="1"/>
  <c r="AE558" i="6"/>
  <c r="AE599" i="6"/>
  <c r="AE919" i="6" s="1"/>
  <c r="AE595" i="6"/>
  <c r="AE915" i="6" s="1"/>
  <c r="AE591" i="6"/>
  <c r="AE911" i="6" s="1"/>
  <c r="AE587" i="6"/>
  <c r="AE907" i="6" s="1"/>
  <c r="AE583" i="6"/>
  <c r="AE579" i="6"/>
  <c r="AE575" i="6"/>
  <c r="AE571" i="6"/>
  <c r="AE567" i="6"/>
  <c r="AE887" i="6" s="1"/>
  <c r="AE563" i="6"/>
  <c r="AE559" i="6"/>
  <c r="AE555" i="6"/>
  <c r="AE600" i="6"/>
  <c r="AE920" i="6" s="1"/>
  <c r="AE596" i="6"/>
  <c r="AE916" i="6" s="1"/>
  <c r="AE592" i="6"/>
  <c r="AE912" i="6" s="1"/>
  <c r="AE588" i="6"/>
  <c r="AE908" i="6" s="1"/>
  <c r="AE584" i="6"/>
  <c r="AE904" i="6" s="1"/>
  <c r="AE580" i="6"/>
  <c r="AE576" i="6"/>
  <c r="AE572" i="6"/>
  <c r="AE568" i="6"/>
  <c r="AE564" i="6"/>
  <c r="AE560" i="6"/>
  <c r="AE556" i="6"/>
  <c r="AE552" i="6"/>
  <c r="AE546" i="6"/>
  <c r="AE542" i="6"/>
  <c r="AE862" i="6" s="1"/>
  <c r="AE538" i="6"/>
  <c r="AE858" i="6" s="1"/>
  <c r="AE534" i="6"/>
  <c r="AE530" i="6"/>
  <c r="AE526" i="6"/>
  <c r="AE522" i="6"/>
  <c r="AE518" i="6"/>
  <c r="AE514" i="6"/>
  <c r="AE510" i="6"/>
  <c r="AE506" i="6"/>
  <c r="AE502" i="6"/>
  <c r="AE498" i="6"/>
  <c r="AE494" i="6"/>
  <c r="AE490" i="6"/>
  <c r="AE486" i="6"/>
  <c r="AE482" i="6"/>
  <c r="AE478" i="6"/>
  <c r="AE474" i="6"/>
  <c r="AE470" i="6"/>
  <c r="AE466" i="6"/>
  <c r="AE547" i="6"/>
  <c r="AE543" i="6"/>
  <c r="AE863" i="6" s="1"/>
  <c r="AE539" i="6"/>
  <c r="AE535" i="6"/>
  <c r="AE531" i="6"/>
  <c r="AE527" i="6"/>
  <c r="AE523" i="6"/>
  <c r="AE519" i="6"/>
  <c r="AE515" i="6"/>
  <c r="AE511" i="6"/>
  <c r="AE507" i="6"/>
  <c r="AE503" i="6"/>
  <c r="AE499" i="6"/>
  <c r="AE495" i="6"/>
  <c r="AE491" i="6"/>
  <c r="AE487" i="6"/>
  <c r="AE483" i="6"/>
  <c r="AE479" i="6"/>
  <c r="AE475" i="6"/>
  <c r="AE471" i="6"/>
  <c r="AE467" i="6"/>
  <c r="AE463" i="6"/>
  <c r="AE459" i="6"/>
  <c r="AE455" i="6"/>
  <c r="AE554" i="6"/>
  <c r="AE551" i="6"/>
  <c r="AE550" i="6"/>
  <c r="AE548" i="6"/>
  <c r="AE544" i="6"/>
  <c r="AE540" i="6"/>
  <c r="AE536" i="6"/>
  <c r="AE532" i="6"/>
  <c r="AE528" i="6"/>
  <c r="AE524" i="6"/>
  <c r="AE520" i="6"/>
  <c r="AE516" i="6"/>
  <c r="AE512" i="6"/>
  <c r="AE508" i="6"/>
  <c r="AE504" i="6"/>
  <c r="AE500" i="6"/>
  <c r="AE496" i="6"/>
  <c r="AE492" i="6"/>
  <c r="AE812" i="6" s="1"/>
  <c r="AE488" i="6"/>
  <c r="AE484" i="6"/>
  <c r="AE480" i="6"/>
  <c r="AE476" i="6"/>
  <c r="AE472" i="6"/>
  <c r="AE468" i="6"/>
  <c r="AE464" i="6"/>
  <c r="AE460" i="6"/>
  <c r="AE456" i="6"/>
  <c r="AE553" i="6"/>
  <c r="AE549" i="6"/>
  <c r="AE545" i="6"/>
  <c r="AE541" i="6"/>
  <c r="AE537" i="6"/>
  <c r="AE857" i="6" s="1"/>
  <c r="AE533" i="6"/>
  <c r="AE529" i="6"/>
  <c r="AE525" i="6"/>
  <c r="AE521" i="6"/>
  <c r="AE517" i="6"/>
  <c r="AE513" i="6"/>
  <c r="AE509" i="6"/>
  <c r="AE505" i="6"/>
  <c r="AE501" i="6"/>
  <c r="AE497" i="6"/>
  <c r="AE493" i="6"/>
  <c r="AE489" i="6"/>
  <c r="AE485" i="6"/>
  <c r="AE481" i="6"/>
  <c r="AE477" i="6"/>
  <c r="AE473" i="6"/>
  <c r="AE469" i="6"/>
  <c r="AE465" i="6"/>
  <c r="AE461" i="6"/>
  <c r="AE457" i="6"/>
  <c r="AE453" i="6"/>
  <c r="AE452" i="6"/>
  <c r="AE451" i="6"/>
  <c r="AE447" i="6"/>
  <c r="AE443" i="6"/>
  <c r="AE439" i="6"/>
  <c r="AE435" i="6"/>
  <c r="AE431" i="6"/>
  <c r="AE427" i="6"/>
  <c r="AE423" i="6"/>
  <c r="AE419" i="6"/>
  <c r="AE415" i="6"/>
  <c r="AE411" i="6"/>
  <c r="AE407" i="6"/>
  <c r="AE403" i="6"/>
  <c r="AE399" i="6"/>
  <c r="AE395" i="6"/>
  <c r="AE391" i="6"/>
  <c r="AE387" i="6"/>
  <c r="AE383" i="6"/>
  <c r="AE379" i="6"/>
  <c r="AE375" i="6"/>
  <c r="AE371" i="6"/>
  <c r="AE367" i="6"/>
  <c r="AE363" i="6"/>
  <c r="AE359" i="6"/>
  <c r="AE454" i="6"/>
  <c r="AE448" i="6"/>
  <c r="AE444" i="6"/>
  <c r="AE440" i="6"/>
  <c r="AE436" i="6"/>
  <c r="AE432" i="6"/>
  <c r="AE428" i="6"/>
  <c r="AE424" i="6"/>
  <c r="AE420" i="6"/>
  <c r="AE416" i="6"/>
  <c r="AE412" i="6"/>
  <c r="AE408" i="6"/>
  <c r="AE404" i="6"/>
  <c r="AE400" i="6"/>
  <c r="AE396" i="6"/>
  <c r="AE392" i="6"/>
  <c r="AE712" i="6" s="1"/>
  <c r="AE388" i="6"/>
  <c r="AE384" i="6"/>
  <c r="AE380" i="6"/>
  <c r="AE376" i="6"/>
  <c r="AE372" i="6"/>
  <c r="AE368" i="6"/>
  <c r="AE364" i="6"/>
  <c r="AE458" i="6"/>
  <c r="AE449" i="6"/>
  <c r="AE445" i="6"/>
  <c r="AE441" i="6"/>
  <c r="AE437" i="6"/>
  <c r="AE433" i="6"/>
  <c r="AE429" i="6"/>
  <c r="AE425" i="6"/>
  <c r="AE421" i="6"/>
  <c r="AE417" i="6"/>
  <c r="AE413" i="6"/>
  <c r="AE409" i="6"/>
  <c r="AE405" i="6"/>
  <c r="AE401" i="6"/>
  <c r="AE397" i="6"/>
  <c r="AE393" i="6"/>
  <c r="AE389" i="6"/>
  <c r="AE385" i="6"/>
  <c r="AE381" i="6"/>
  <c r="AE377" i="6"/>
  <c r="AE373" i="6"/>
  <c r="AE369" i="6"/>
  <c r="AE365" i="6"/>
  <c r="AE361" i="6"/>
  <c r="AE357" i="6"/>
  <c r="AE462" i="6"/>
  <c r="AE450" i="6"/>
  <c r="AE446" i="6"/>
  <c r="AE442" i="6"/>
  <c r="AE438" i="6"/>
  <c r="AE434" i="6"/>
  <c r="AE430" i="6"/>
  <c r="AE426" i="6"/>
  <c r="AE422" i="6"/>
  <c r="AE418" i="6"/>
  <c r="AE414" i="6"/>
  <c r="AE410" i="6"/>
  <c r="AE406" i="6"/>
  <c r="AE402" i="6"/>
  <c r="AE398" i="6"/>
  <c r="AE394" i="6"/>
  <c r="AE390" i="6"/>
  <c r="AE386" i="6"/>
  <c r="AE382" i="6"/>
  <c r="AE378" i="6"/>
  <c r="AE374" i="6"/>
  <c r="AE370" i="6"/>
  <c r="AE366" i="6"/>
  <c r="AE362" i="6"/>
  <c r="AE682" i="6" s="1"/>
  <c r="AE358" i="6"/>
  <c r="AE356" i="6"/>
  <c r="AE350" i="6"/>
  <c r="AE346" i="6"/>
  <c r="AE342" i="6"/>
  <c r="AE662" i="6" s="1"/>
  <c r="AE338" i="6"/>
  <c r="AE334" i="6"/>
  <c r="AE330" i="6"/>
  <c r="AE326" i="6"/>
  <c r="AE355" i="6"/>
  <c r="AE354" i="6"/>
  <c r="AE351" i="6"/>
  <c r="AE347" i="6"/>
  <c r="AE343" i="6"/>
  <c r="AE339" i="6"/>
  <c r="AE335" i="6"/>
  <c r="AE331" i="6"/>
  <c r="AE327" i="6"/>
  <c r="AE323" i="6"/>
  <c r="AE352" i="6"/>
  <c r="AE348" i="6"/>
  <c r="AE344" i="6"/>
  <c r="AE340" i="6"/>
  <c r="AE336" i="6"/>
  <c r="AE332" i="6"/>
  <c r="AE328" i="6"/>
  <c r="AE324" i="6"/>
  <c r="AE360" i="6"/>
  <c r="AE353" i="6"/>
  <c r="AE349" i="6"/>
  <c r="AE345" i="6"/>
  <c r="AE341" i="6"/>
  <c r="AE661" i="6" s="1"/>
  <c r="AE337" i="6"/>
  <c r="AE333" i="6"/>
  <c r="AE329" i="6"/>
  <c r="AE325" i="6"/>
  <c r="AU610" i="6"/>
  <c r="AU601" i="6"/>
  <c r="AU921" i="6" s="1"/>
  <c r="AU597" i="6"/>
  <c r="AU917" i="6" s="1"/>
  <c r="AU593" i="6"/>
  <c r="AU913" i="6" s="1"/>
  <c r="AU589" i="6"/>
  <c r="AU909" i="6" s="1"/>
  <c r="AU585" i="6"/>
  <c r="AU905" i="6" s="1"/>
  <c r="AU581" i="6"/>
  <c r="AU577" i="6"/>
  <c r="AU573" i="6"/>
  <c r="AU569" i="6"/>
  <c r="AU565" i="6"/>
  <c r="AU561" i="6"/>
  <c r="AU557" i="6"/>
  <c r="AU877" i="6" s="1"/>
  <c r="AU602" i="6"/>
  <c r="AU922" i="6" s="1"/>
  <c r="AU598" i="6"/>
  <c r="AU918" i="6" s="1"/>
  <c r="AU594" i="6"/>
  <c r="AU914" i="6" s="1"/>
  <c r="AU590" i="6"/>
  <c r="AU910" i="6" s="1"/>
  <c r="AU586" i="6"/>
  <c r="AU906" i="6" s="1"/>
  <c r="AU582" i="6"/>
  <c r="AU578" i="6"/>
  <c r="AU574" i="6"/>
  <c r="AU570" i="6"/>
  <c r="AU566" i="6"/>
  <c r="AU562" i="6"/>
  <c r="AU882" i="6" s="1"/>
  <c r="AU558" i="6"/>
  <c r="AU599" i="6"/>
  <c r="AU919" i="6" s="1"/>
  <c r="AU595" i="6"/>
  <c r="AU915" i="6" s="1"/>
  <c r="AU591" i="6"/>
  <c r="AU911" i="6" s="1"/>
  <c r="AU587" i="6"/>
  <c r="AU907" i="6" s="1"/>
  <c r="AU583" i="6"/>
  <c r="AU579" i="6"/>
  <c r="AU575" i="6"/>
  <c r="AU571" i="6"/>
  <c r="AU567" i="6"/>
  <c r="AU887" i="6" s="1"/>
  <c r="AU563" i="6"/>
  <c r="AU559" i="6"/>
  <c r="AU555" i="6"/>
  <c r="AU600" i="6"/>
  <c r="AU920" i="6" s="1"/>
  <c r="AU596" i="6"/>
  <c r="AU916" i="6" s="1"/>
  <c r="AU592" i="6"/>
  <c r="AU912" i="6" s="1"/>
  <c r="AU588" i="6"/>
  <c r="AU908" i="6" s="1"/>
  <c r="AU584" i="6"/>
  <c r="AU904" i="6" s="1"/>
  <c r="AU580" i="6"/>
  <c r="AU576" i="6"/>
  <c r="AU572" i="6"/>
  <c r="AU568" i="6"/>
  <c r="AU564" i="6"/>
  <c r="AU560" i="6"/>
  <c r="AU556" i="6"/>
  <c r="AU552" i="6"/>
  <c r="AU546" i="6"/>
  <c r="AU542" i="6"/>
  <c r="AU862" i="6" s="1"/>
  <c r="AU538" i="6"/>
  <c r="AU858" i="6" s="1"/>
  <c r="AU534" i="6"/>
  <c r="AU530" i="6"/>
  <c r="AU526" i="6"/>
  <c r="AU522" i="6"/>
  <c r="AU518" i="6"/>
  <c r="AU514" i="6"/>
  <c r="AU510" i="6"/>
  <c r="AU506" i="6"/>
  <c r="AU502" i="6"/>
  <c r="AU498" i="6"/>
  <c r="AU494" i="6"/>
  <c r="AU490" i="6"/>
  <c r="AU486" i="6"/>
  <c r="AU482" i="6"/>
  <c r="AU478" i="6"/>
  <c r="AU474" i="6"/>
  <c r="AU470" i="6"/>
  <c r="AU466" i="6"/>
  <c r="AU547" i="6"/>
  <c r="AU543" i="6"/>
  <c r="AU863" i="6" s="1"/>
  <c r="AU539" i="6"/>
  <c r="AU535" i="6"/>
  <c r="AU531" i="6"/>
  <c r="AU527" i="6"/>
  <c r="AU523" i="6"/>
  <c r="AU519" i="6"/>
  <c r="AU515" i="6"/>
  <c r="AU511" i="6"/>
  <c r="AU507" i="6"/>
  <c r="AU503" i="6"/>
  <c r="AU499" i="6"/>
  <c r="AU495" i="6"/>
  <c r="AU491" i="6"/>
  <c r="AU487" i="6"/>
  <c r="AU483" i="6"/>
  <c r="AU479" i="6"/>
  <c r="AU475" i="6"/>
  <c r="AU471" i="6"/>
  <c r="AU467" i="6"/>
  <c r="AU463" i="6"/>
  <c r="AU459" i="6"/>
  <c r="AU455" i="6"/>
  <c r="AU554" i="6"/>
  <c r="AU551" i="6"/>
  <c r="AU550" i="6"/>
  <c r="AU548" i="6"/>
  <c r="AU544" i="6"/>
  <c r="AU540" i="6"/>
  <c r="AU536" i="6"/>
  <c r="AU532" i="6"/>
  <c r="AU528" i="6"/>
  <c r="AU524" i="6"/>
  <c r="AU520" i="6"/>
  <c r="AU516" i="6"/>
  <c r="AU512" i="6"/>
  <c r="AU508" i="6"/>
  <c r="AU504" i="6"/>
  <c r="AU500" i="6"/>
  <c r="AU496" i="6"/>
  <c r="AU492" i="6"/>
  <c r="AU812" i="6" s="1"/>
  <c r="AU488" i="6"/>
  <c r="AU484" i="6"/>
  <c r="AU480" i="6"/>
  <c r="AU476" i="6"/>
  <c r="AU472" i="6"/>
  <c r="AU468" i="6"/>
  <c r="AU464" i="6"/>
  <c r="AU460" i="6"/>
  <c r="AU456" i="6"/>
  <c r="AU553" i="6"/>
  <c r="AU549" i="6"/>
  <c r="AU545" i="6"/>
  <c r="AU541" i="6"/>
  <c r="AU537" i="6"/>
  <c r="AU857" i="6" s="1"/>
  <c r="AU533" i="6"/>
  <c r="AU529" i="6"/>
  <c r="AU525" i="6"/>
  <c r="AU521" i="6"/>
  <c r="AU517" i="6"/>
  <c r="AU513" i="6"/>
  <c r="AU509" i="6"/>
  <c r="AU505" i="6"/>
  <c r="AU501" i="6"/>
  <c r="AU497" i="6"/>
  <c r="AU493" i="6"/>
  <c r="AU489" i="6"/>
  <c r="AU485" i="6"/>
  <c r="AU481" i="6"/>
  <c r="AU477" i="6"/>
  <c r="AU473" i="6"/>
  <c r="AU469" i="6"/>
  <c r="AU465" i="6"/>
  <c r="AU461" i="6"/>
  <c r="AU457" i="6"/>
  <c r="AU453" i="6"/>
  <c r="AU452" i="6"/>
  <c r="AU451" i="6"/>
  <c r="AU447" i="6"/>
  <c r="AU443" i="6"/>
  <c r="AU439" i="6"/>
  <c r="AU435" i="6"/>
  <c r="AU431" i="6"/>
  <c r="AU427" i="6"/>
  <c r="AU423" i="6"/>
  <c r="AU419" i="6"/>
  <c r="AU415" i="6"/>
  <c r="AU411" i="6"/>
  <c r="AU407" i="6"/>
  <c r="AU403" i="6"/>
  <c r="AU399" i="6"/>
  <c r="AU395" i="6"/>
  <c r="AU391" i="6"/>
  <c r="AU387" i="6"/>
  <c r="AU383" i="6"/>
  <c r="AU379" i="6"/>
  <c r="AU375" i="6"/>
  <c r="AU371" i="6"/>
  <c r="AU367" i="6"/>
  <c r="AU363" i="6"/>
  <c r="AU359" i="6"/>
  <c r="AU454" i="6"/>
  <c r="AU448" i="6"/>
  <c r="AU444" i="6"/>
  <c r="AU440" i="6"/>
  <c r="AU436" i="6"/>
  <c r="AU432" i="6"/>
  <c r="AU428" i="6"/>
  <c r="AU424" i="6"/>
  <c r="AU420" i="6"/>
  <c r="AU416" i="6"/>
  <c r="AU412" i="6"/>
  <c r="AU408" i="6"/>
  <c r="AU404" i="6"/>
  <c r="AU400" i="6"/>
  <c r="AU396" i="6"/>
  <c r="AU392" i="6"/>
  <c r="AU712" i="6" s="1"/>
  <c r="AU388" i="6"/>
  <c r="AU384" i="6"/>
  <c r="AU380" i="6"/>
  <c r="AU376" i="6"/>
  <c r="AU372" i="6"/>
  <c r="AU368" i="6"/>
  <c r="AU364" i="6"/>
  <c r="AU458" i="6"/>
  <c r="AU449" i="6"/>
  <c r="AU445" i="6"/>
  <c r="AU441" i="6"/>
  <c r="AU437" i="6"/>
  <c r="AU433" i="6"/>
  <c r="AU429" i="6"/>
  <c r="AU425" i="6"/>
  <c r="AU421" i="6"/>
  <c r="AU417" i="6"/>
  <c r="AU413" i="6"/>
  <c r="AU409" i="6"/>
  <c r="AU405" i="6"/>
  <c r="AU401" i="6"/>
  <c r="AU397" i="6"/>
  <c r="AU393" i="6"/>
  <c r="AU389" i="6"/>
  <c r="AU385" i="6"/>
  <c r="AU381" i="6"/>
  <c r="AU377" i="6"/>
  <c r="AU373" i="6"/>
  <c r="AU369" i="6"/>
  <c r="AU365" i="6"/>
  <c r="AU361" i="6"/>
  <c r="AU357" i="6"/>
  <c r="AU462" i="6"/>
  <c r="AU450" i="6"/>
  <c r="AU446" i="6"/>
  <c r="AU442" i="6"/>
  <c r="AU438" i="6"/>
  <c r="AU434" i="6"/>
  <c r="AU430" i="6"/>
  <c r="AU426" i="6"/>
  <c r="AU422" i="6"/>
  <c r="AU418" i="6"/>
  <c r="AU414" i="6"/>
  <c r="AU410" i="6"/>
  <c r="AU406" i="6"/>
  <c r="AU402" i="6"/>
  <c r="AU398" i="6"/>
  <c r="AU394" i="6"/>
  <c r="AU390" i="6"/>
  <c r="AU386" i="6"/>
  <c r="AU382" i="6"/>
  <c r="AU378" i="6"/>
  <c r="AU374" i="6"/>
  <c r="AU370" i="6"/>
  <c r="AU366" i="6"/>
  <c r="AU362" i="6"/>
  <c r="AU682" i="6" s="1"/>
  <c r="AU358" i="6"/>
  <c r="AU356" i="6"/>
  <c r="AU350" i="6"/>
  <c r="AU346" i="6"/>
  <c r="AU342" i="6"/>
  <c r="AU662" i="6" s="1"/>
  <c r="AU338" i="6"/>
  <c r="AU334" i="6"/>
  <c r="AU330" i="6"/>
  <c r="AU326" i="6"/>
  <c r="AU355" i="6"/>
  <c r="AU354" i="6"/>
  <c r="AU351" i="6"/>
  <c r="AU347" i="6"/>
  <c r="AU343" i="6"/>
  <c r="AU339" i="6"/>
  <c r="AU335" i="6"/>
  <c r="AU331" i="6"/>
  <c r="AU327" i="6"/>
  <c r="AU323" i="6"/>
  <c r="AU352" i="6"/>
  <c r="AU348" i="6"/>
  <c r="AU344" i="6"/>
  <c r="AU340" i="6"/>
  <c r="AU336" i="6"/>
  <c r="AU332" i="6"/>
  <c r="AU328" i="6"/>
  <c r="AU324" i="6"/>
  <c r="AU360" i="6"/>
  <c r="AU353" i="6"/>
  <c r="AU349" i="6"/>
  <c r="AU345" i="6"/>
  <c r="AU341" i="6"/>
  <c r="AU661" i="6" s="1"/>
  <c r="AU337" i="6"/>
  <c r="AU333" i="6"/>
  <c r="AU329" i="6"/>
  <c r="AU325" i="6"/>
  <c r="BK610" i="6"/>
  <c r="BK601" i="6"/>
  <c r="BK921" i="6" s="1"/>
  <c r="BK597" i="6"/>
  <c r="BK917" i="6" s="1"/>
  <c r="BK593" i="6"/>
  <c r="BK913" i="6" s="1"/>
  <c r="BK589" i="6"/>
  <c r="BK909" i="6" s="1"/>
  <c r="BK585" i="6"/>
  <c r="BK905" i="6" s="1"/>
  <c r="BK581" i="6"/>
  <c r="BK577" i="6"/>
  <c r="BK573" i="6"/>
  <c r="BK569" i="6"/>
  <c r="BK565" i="6"/>
  <c r="BK561" i="6"/>
  <c r="BK557" i="6"/>
  <c r="BK877" i="6" s="1"/>
  <c r="BK602" i="6"/>
  <c r="BK922" i="6" s="1"/>
  <c r="BK598" i="6"/>
  <c r="BK918" i="6" s="1"/>
  <c r="BK594" i="6"/>
  <c r="BK914" i="6" s="1"/>
  <c r="BK590" i="6"/>
  <c r="BK910" i="6" s="1"/>
  <c r="BK586" i="6"/>
  <c r="BK906" i="6" s="1"/>
  <c r="BK582" i="6"/>
  <c r="BK578" i="6"/>
  <c r="BK574" i="6"/>
  <c r="BK570" i="6"/>
  <c r="BK566" i="6"/>
  <c r="BK562" i="6"/>
  <c r="BK882" i="6" s="1"/>
  <c r="BK558" i="6"/>
  <c r="BK599" i="6"/>
  <c r="BK919" i="6" s="1"/>
  <c r="BK595" i="6"/>
  <c r="BK915" i="6" s="1"/>
  <c r="BK591" i="6"/>
  <c r="BK911" i="6" s="1"/>
  <c r="BK587" i="6"/>
  <c r="BK907" i="6" s="1"/>
  <c r="BK583" i="6"/>
  <c r="BK579" i="6"/>
  <c r="BK575" i="6"/>
  <c r="BK571" i="6"/>
  <c r="BK567" i="6"/>
  <c r="BK887" i="6" s="1"/>
  <c r="BK563" i="6"/>
  <c r="BK559" i="6"/>
  <c r="BK555" i="6"/>
  <c r="BK600" i="6"/>
  <c r="BK920" i="6" s="1"/>
  <c r="BK596" i="6"/>
  <c r="BK916" i="6" s="1"/>
  <c r="BK592" i="6"/>
  <c r="BK912" i="6" s="1"/>
  <c r="BK588" i="6"/>
  <c r="BK908" i="6" s="1"/>
  <c r="BK584" i="6"/>
  <c r="BK904" i="6" s="1"/>
  <c r="BK580" i="6"/>
  <c r="BK576" i="6"/>
  <c r="BK572" i="6"/>
  <c r="BK568" i="6"/>
  <c r="BK564" i="6"/>
  <c r="BK560" i="6"/>
  <c r="BK556" i="6"/>
  <c r="BK552" i="6"/>
  <c r="BK546" i="6"/>
  <c r="BK542" i="6"/>
  <c r="BK862" i="6" s="1"/>
  <c r="BK538" i="6"/>
  <c r="BK858" i="6" s="1"/>
  <c r="BK534" i="6"/>
  <c r="BK530" i="6"/>
  <c r="BK526" i="6"/>
  <c r="BK522" i="6"/>
  <c r="BK518" i="6"/>
  <c r="BK514" i="6"/>
  <c r="BK510" i="6"/>
  <c r="BK506" i="6"/>
  <c r="BK502" i="6"/>
  <c r="BK498" i="6"/>
  <c r="BK494" i="6"/>
  <c r="BK490" i="6"/>
  <c r="BK486" i="6"/>
  <c r="BK482" i="6"/>
  <c r="BK478" i="6"/>
  <c r="BK474" i="6"/>
  <c r="BK470" i="6"/>
  <c r="BK466" i="6"/>
  <c r="BK547" i="6"/>
  <c r="BK543" i="6"/>
  <c r="BK863" i="6" s="1"/>
  <c r="BK539" i="6"/>
  <c r="BK535" i="6"/>
  <c r="BK531" i="6"/>
  <c r="BK527" i="6"/>
  <c r="BK523" i="6"/>
  <c r="BK519" i="6"/>
  <c r="BK515" i="6"/>
  <c r="BK511" i="6"/>
  <c r="BK507" i="6"/>
  <c r="BK503" i="6"/>
  <c r="BK499" i="6"/>
  <c r="BK495" i="6"/>
  <c r="BK491" i="6"/>
  <c r="BK487" i="6"/>
  <c r="BK483" i="6"/>
  <c r="BK479" i="6"/>
  <c r="BK475" i="6"/>
  <c r="BK471" i="6"/>
  <c r="BK467" i="6"/>
  <c r="BK463" i="6"/>
  <c r="BK459" i="6"/>
  <c r="BK455" i="6"/>
  <c r="BK554" i="6"/>
  <c r="BK551" i="6"/>
  <c r="BK550" i="6"/>
  <c r="BK548" i="6"/>
  <c r="BK544" i="6"/>
  <c r="BK540" i="6"/>
  <c r="BK536" i="6"/>
  <c r="BK532" i="6"/>
  <c r="BK528" i="6"/>
  <c r="BK524" i="6"/>
  <c r="BK520" i="6"/>
  <c r="BK516" i="6"/>
  <c r="BK512" i="6"/>
  <c r="BK508" i="6"/>
  <c r="BK504" i="6"/>
  <c r="BK500" i="6"/>
  <c r="BK496" i="6"/>
  <c r="BK492" i="6"/>
  <c r="BK812" i="6" s="1"/>
  <c r="BK488" i="6"/>
  <c r="BK484" i="6"/>
  <c r="BK480" i="6"/>
  <c r="BK476" i="6"/>
  <c r="BK472" i="6"/>
  <c r="BK468" i="6"/>
  <c r="BK464" i="6"/>
  <c r="BK460" i="6"/>
  <c r="BK456" i="6"/>
  <c r="BK553" i="6"/>
  <c r="BK549" i="6"/>
  <c r="BK545" i="6"/>
  <c r="BK541" i="6"/>
  <c r="BK537" i="6"/>
  <c r="BK857" i="6" s="1"/>
  <c r="BK533" i="6"/>
  <c r="BK529" i="6"/>
  <c r="BK525" i="6"/>
  <c r="BK521" i="6"/>
  <c r="BK517" i="6"/>
  <c r="BK513" i="6"/>
  <c r="BK509" i="6"/>
  <c r="BK505" i="6"/>
  <c r="BK501" i="6"/>
  <c r="BK497" i="6"/>
  <c r="BK493" i="6"/>
  <c r="BK489" i="6"/>
  <c r="BK485" i="6"/>
  <c r="BK481" i="6"/>
  <c r="BK477" i="6"/>
  <c r="BK473" i="6"/>
  <c r="BK469" i="6"/>
  <c r="BK465" i="6"/>
  <c r="BK461" i="6"/>
  <c r="BK457" i="6"/>
  <c r="BK453" i="6"/>
  <c r="BK452" i="6"/>
  <c r="BK451" i="6"/>
  <c r="BK447" i="6"/>
  <c r="BK443" i="6"/>
  <c r="BK439" i="6"/>
  <c r="BK435" i="6"/>
  <c r="BK431" i="6"/>
  <c r="BK427" i="6"/>
  <c r="BK423" i="6"/>
  <c r="BK419" i="6"/>
  <c r="BK415" i="6"/>
  <c r="BK411" i="6"/>
  <c r="BK407" i="6"/>
  <c r="BK403" i="6"/>
  <c r="BK399" i="6"/>
  <c r="BK395" i="6"/>
  <c r="BK391" i="6"/>
  <c r="BK387" i="6"/>
  <c r="BK383" i="6"/>
  <c r="BK379" i="6"/>
  <c r="BK375" i="6"/>
  <c r="BK371" i="6"/>
  <c r="BK367" i="6"/>
  <c r="BK363" i="6"/>
  <c r="BK359" i="6"/>
  <c r="BK454" i="6"/>
  <c r="BK448" i="6"/>
  <c r="BK444" i="6"/>
  <c r="BK440" i="6"/>
  <c r="BK436" i="6"/>
  <c r="BK432" i="6"/>
  <c r="BK428" i="6"/>
  <c r="BK424" i="6"/>
  <c r="BK420" i="6"/>
  <c r="BK416" i="6"/>
  <c r="BK412" i="6"/>
  <c r="BK408" i="6"/>
  <c r="BK404" i="6"/>
  <c r="BK400" i="6"/>
  <c r="BK396" i="6"/>
  <c r="BK392" i="6"/>
  <c r="BK712" i="6" s="1"/>
  <c r="BK388" i="6"/>
  <c r="BK384" i="6"/>
  <c r="BK380" i="6"/>
  <c r="BK376" i="6"/>
  <c r="BK372" i="6"/>
  <c r="BK368" i="6"/>
  <c r="BK364" i="6"/>
  <c r="BK458" i="6"/>
  <c r="BK449" i="6"/>
  <c r="BK445" i="6"/>
  <c r="BK441" i="6"/>
  <c r="BK437" i="6"/>
  <c r="BK433" i="6"/>
  <c r="BK429" i="6"/>
  <c r="BK425" i="6"/>
  <c r="BK421" i="6"/>
  <c r="BK417" i="6"/>
  <c r="BK413" i="6"/>
  <c r="BK409" i="6"/>
  <c r="BK405" i="6"/>
  <c r="BK401" i="6"/>
  <c r="BK397" i="6"/>
  <c r="BK393" i="6"/>
  <c r="BK389" i="6"/>
  <c r="BK385" i="6"/>
  <c r="BK381" i="6"/>
  <c r="BK377" i="6"/>
  <c r="BK373" i="6"/>
  <c r="BK369" i="6"/>
  <c r="BK365" i="6"/>
  <c r="BK361" i="6"/>
  <c r="BK357" i="6"/>
  <c r="BK353" i="6"/>
  <c r="BK462" i="6"/>
  <c r="BK450" i="6"/>
  <c r="BK446" i="6"/>
  <c r="BK442" i="6"/>
  <c r="BK438" i="6"/>
  <c r="BK434" i="6"/>
  <c r="BK430" i="6"/>
  <c r="BK426" i="6"/>
  <c r="BK422" i="6"/>
  <c r="BK418" i="6"/>
  <c r="BK414" i="6"/>
  <c r="BK410" i="6"/>
  <c r="BK406" i="6"/>
  <c r="BK402" i="6"/>
  <c r="BK398" i="6"/>
  <c r="BK394" i="6"/>
  <c r="BK390" i="6"/>
  <c r="BK386" i="6"/>
  <c r="BK382" i="6"/>
  <c r="BK378" i="6"/>
  <c r="BK374" i="6"/>
  <c r="BK370" i="6"/>
  <c r="BK366" i="6"/>
  <c r="BK362" i="6"/>
  <c r="BK682" i="6" s="1"/>
  <c r="BK358" i="6"/>
  <c r="BK356" i="6"/>
  <c r="BK350" i="6"/>
  <c r="BK346" i="6"/>
  <c r="BK342" i="6"/>
  <c r="BK662" i="6" s="1"/>
  <c r="BK338" i="6"/>
  <c r="BK334" i="6"/>
  <c r="BK330" i="6"/>
  <c r="BK326" i="6"/>
  <c r="BK355" i="6"/>
  <c r="BK354" i="6"/>
  <c r="BK351" i="6"/>
  <c r="BK347" i="6"/>
  <c r="BK343" i="6"/>
  <c r="BK339" i="6"/>
  <c r="BK335" i="6"/>
  <c r="BK331" i="6"/>
  <c r="BK327" i="6"/>
  <c r="BK323" i="6"/>
  <c r="BK352" i="6"/>
  <c r="BK348" i="6"/>
  <c r="BK344" i="6"/>
  <c r="BK340" i="6"/>
  <c r="BK336" i="6"/>
  <c r="BK332" i="6"/>
  <c r="BK328" i="6"/>
  <c r="BK324" i="6"/>
  <c r="BK360" i="6"/>
  <c r="BK349" i="6"/>
  <c r="BK345" i="6"/>
  <c r="BK341" i="6"/>
  <c r="BK661" i="6" s="1"/>
  <c r="BK337" i="6"/>
  <c r="BK333" i="6"/>
  <c r="BK329" i="6"/>
  <c r="BK325" i="6"/>
  <c r="CA610" i="6"/>
  <c r="CA601" i="6"/>
  <c r="CA921" i="6" s="1"/>
  <c r="CA597" i="6"/>
  <c r="CA917" i="6" s="1"/>
  <c r="CA593" i="6"/>
  <c r="CA913" i="6" s="1"/>
  <c r="CA589" i="6"/>
  <c r="CA909" i="6" s="1"/>
  <c r="CA585" i="6"/>
  <c r="CA905" i="6" s="1"/>
  <c r="CA581" i="6"/>
  <c r="CA901" i="6" s="1"/>
  <c r="CA577" i="6"/>
  <c r="CA897" i="6" s="1"/>
  <c r="CA573" i="6"/>
  <c r="CA893" i="6" s="1"/>
  <c r="CA569" i="6"/>
  <c r="CA889" i="6" s="1"/>
  <c r="CA565" i="6"/>
  <c r="CA885" i="6" s="1"/>
  <c r="CA561" i="6"/>
  <c r="CA881" i="6" s="1"/>
  <c r="CA557" i="6"/>
  <c r="CA877" i="6" s="1"/>
  <c r="CA602" i="6"/>
  <c r="CA922" i="6" s="1"/>
  <c r="CA598" i="6"/>
  <c r="CA918" i="6" s="1"/>
  <c r="CA594" i="6"/>
  <c r="CA914" i="6" s="1"/>
  <c r="CA590" i="6"/>
  <c r="CA910" i="6" s="1"/>
  <c r="CA586" i="6"/>
  <c r="CA906" i="6" s="1"/>
  <c r="CA582" i="6"/>
  <c r="CA902" i="6" s="1"/>
  <c r="CA578" i="6"/>
  <c r="CA898" i="6" s="1"/>
  <c r="CA574" i="6"/>
  <c r="CA894" i="6" s="1"/>
  <c r="CA570" i="6"/>
  <c r="CA890" i="6" s="1"/>
  <c r="CA566" i="6"/>
  <c r="CA886" i="6" s="1"/>
  <c r="CA562" i="6"/>
  <c r="CA882" i="6" s="1"/>
  <c r="CA558" i="6"/>
  <c r="CA878" i="6" s="1"/>
  <c r="CA599" i="6"/>
  <c r="CA919" i="6" s="1"/>
  <c r="CA595" i="6"/>
  <c r="CA915" i="6" s="1"/>
  <c r="CA591" i="6"/>
  <c r="CA911" i="6" s="1"/>
  <c r="CA587" i="6"/>
  <c r="CA907" i="6" s="1"/>
  <c r="CA583" i="6"/>
  <c r="CA903" i="6" s="1"/>
  <c r="CA579" i="6"/>
  <c r="CA899" i="6" s="1"/>
  <c r="CA575" i="6"/>
  <c r="CA895" i="6" s="1"/>
  <c r="CA571" i="6"/>
  <c r="CA891" i="6" s="1"/>
  <c r="CA567" i="6"/>
  <c r="CA887" i="6" s="1"/>
  <c r="CA563" i="6"/>
  <c r="CA883" i="6" s="1"/>
  <c r="CA559" i="6"/>
  <c r="CA879" i="6" s="1"/>
  <c r="CA555" i="6"/>
  <c r="CA875" i="6" s="1"/>
  <c r="CA600" i="6"/>
  <c r="CA920" i="6" s="1"/>
  <c r="CA596" i="6"/>
  <c r="CA916" i="6" s="1"/>
  <c r="CA592" i="6"/>
  <c r="CA912" i="6" s="1"/>
  <c r="CA588" i="6"/>
  <c r="CA908" i="6" s="1"/>
  <c r="CA584" i="6"/>
  <c r="CA904" i="6" s="1"/>
  <c r="CA580" i="6"/>
  <c r="CA900" i="6" s="1"/>
  <c r="CA576" i="6"/>
  <c r="CA896" i="6" s="1"/>
  <c r="CA572" i="6"/>
  <c r="CA892" i="6" s="1"/>
  <c r="CA568" i="6"/>
  <c r="CA888" i="6" s="1"/>
  <c r="CA564" i="6"/>
  <c r="CA884" i="6" s="1"/>
  <c r="CA560" i="6"/>
  <c r="CA880" i="6" s="1"/>
  <c r="CA556" i="6"/>
  <c r="CA876" i="6" s="1"/>
  <c r="CA552" i="6"/>
  <c r="CA872" i="6" s="1"/>
  <c r="CA546" i="6"/>
  <c r="CA866" i="6" s="1"/>
  <c r="CA542" i="6"/>
  <c r="CA862" i="6" s="1"/>
  <c r="CA538" i="6"/>
  <c r="CA858" i="6" s="1"/>
  <c r="CA534" i="6"/>
  <c r="CA854" i="6" s="1"/>
  <c r="CA530" i="6"/>
  <c r="CA850" i="6" s="1"/>
  <c r="CA526" i="6"/>
  <c r="CA846" i="6" s="1"/>
  <c r="CA522" i="6"/>
  <c r="CA842" i="6" s="1"/>
  <c r="CA518" i="6"/>
  <c r="CA838" i="6" s="1"/>
  <c r="CA514" i="6"/>
  <c r="CA834" i="6" s="1"/>
  <c r="CA510" i="6"/>
  <c r="CA830" i="6" s="1"/>
  <c r="CA506" i="6"/>
  <c r="CA826" i="6" s="1"/>
  <c r="CA502" i="6"/>
  <c r="CA822" i="6" s="1"/>
  <c r="CA498" i="6"/>
  <c r="CA818" i="6" s="1"/>
  <c r="CA494" i="6"/>
  <c r="CA814" i="6" s="1"/>
  <c r="CA490" i="6"/>
  <c r="CA810" i="6" s="1"/>
  <c r="CA486" i="6"/>
  <c r="CA806" i="6" s="1"/>
  <c r="CA482" i="6"/>
  <c r="CA802" i="6" s="1"/>
  <c r="CA478" i="6"/>
  <c r="CA798" i="6" s="1"/>
  <c r="CA474" i="6"/>
  <c r="CA794" i="6" s="1"/>
  <c r="CA470" i="6"/>
  <c r="CA790" i="6" s="1"/>
  <c r="CA466" i="6"/>
  <c r="CA786" i="6" s="1"/>
  <c r="CA547" i="6"/>
  <c r="CA867" i="6" s="1"/>
  <c r="CA543" i="6"/>
  <c r="CA863" i="6" s="1"/>
  <c r="CA539" i="6"/>
  <c r="CA859" i="6" s="1"/>
  <c r="CA535" i="6"/>
  <c r="CA855" i="6" s="1"/>
  <c r="CA531" i="6"/>
  <c r="CA851" i="6" s="1"/>
  <c r="CA527" i="6"/>
  <c r="CA847" i="6" s="1"/>
  <c r="CA523" i="6"/>
  <c r="CA843" i="6" s="1"/>
  <c r="CA519" i="6"/>
  <c r="CA839" i="6" s="1"/>
  <c r="CA515" i="6"/>
  <c r="CA835" i="6" s="1"/>
  <c r="CA511" i="6"/>
  <c r="CA831" i="6" s="1"/>
  <c r="CA507" i="6"/>
  <c r="CA827" i="6" s="1"/>
  <c r="CA503" i="6"/>
  <c r="CA823" i="6" s="1"/>
  <c r="CA499" i="6"/>
  <c r="CA819" i="6" s="1"/>
  <c r="CA495" i="6"/>
  <c r="CA815" i="6" s="1"/>
  <c r="CA491" i="6"/>
  <c r="CA811" i="6" s="1"/>
  <c r="CA487" i="6"/>
  <c r="CA807" i="6" s="1"/>
  <c r="CA483" i="6"/>
  <c r="CA803" i="6" s="1"/>
  <c r="CA479" i="6"/>
  <c r="CA799" i="6" s="1"/>
  <c r="CA475" i="6"/>
  <c r="CA795" i="6" s="1"/>
  <c r="CA471" i="6"/>
  <c r="CA791" i="6" s="1"/>
  <c r="CA467" i="6"/>
  <c r="CA787" i="6" s="1"/>
  <c r="CA463" i="6"/>
  <c r="CA783" i="6" s="1"/>
  <c r="CA459" i="6"/>
  <c r="CA779" i="6" s="1"/>
  <c r="CA455" i="6"/>
  <c r="CA775" i="6" s="1"/>
  <c r="CA554" i="6"/>
  <c r="CA874" i="6" s="1"/>
  <c r="CA551" i="6"/>
  <c r="CA871" i="6" s="1"/>
  <c r="CA550" i="6"/>
  <c r="CA870" i="6" s="1"/>
  <c r="CA548" i="6"/>
  <c r="CA868" i="6" s="1"/>
  <c r="CA544" i="6"/>
  <c r="CA864" i="6" s="1"/>
  <c r="CA540" i="6"/>
  <c r="CA860" i="6" s="1"/>
  <c r="CA536" i="6"/>
  <c r="CA856" i="6" s="1"/>
  <c r="CA532" i="6"/>
  <c r="CA852" i="6" s="1"/>
  <c r="CA528" i="6"/>
  <c r="CA848" i="6" s="1"/>
  <c r="CA524" i="6"/>
  <c r="CA844" i="6" s="1"/>
  <c r="CA520" i="6"/>
  <c r="CA840" i="6" s="1"/>
  <c r="CA516" i="6"/>
  <c r="CA836" i="6" s="1"/>
  <c r="CA512" i="6"/>
  <c r="CA832" i="6" s="1"/>
  <c r="CA508" i="6"/>
  <c r="CA828" i="6" s="1"/>
  <c r="CA504" i="6"/>
  <c r="CA824" i="6" s="1"/>
  <c r="CA500" i="6"/>
  <c r="CA820" i="6" s="1"/>
  <c r="CA496" i="6"/>
  <c r="CA816" i="6" s="1"/>
  <c r="CA492" i="6"/>
  <c r="CA812" i="6" s="1"/>
  <c r="CA488" i="6"/>
  <c r="CA808" i="6" s="1"/>
  <c r="CA484" i="6"/>
  <c r="CA804" i="6" s="1"/>
  <c r="CA480" i="6"/>
  <c r="CA800" i="6" s="1"/>
  <c r="CA476" i="6"/>
  <c r="CA796" i="6" s="1"/>
  <c r="CA472" i="6"/>
  <c r="CA792" i="6" s="1"/>
  <c r="CA468" i="6"/>
  <c r="CA788" i="6" s="1"/>
  <c r="CA464" i="6"/>
  <c r="CA784" i="6" s="1"/>
  <c r="CA460" i="6"/>
  <c r="CA780" i="6" s="1"/>
  <c r="CA456" i="6"/>
  <c r="CA776" i="6" s="1"/>
  <c r="CA553" i="6"/>
  <c r="CA873" i="6" s="1"/>
  <c r="CA549" i="6"/>
  <c r="CA869" i="6" s="1"/>
  <c r="CA545" i="6"/>
  <c r="CA865" i="6" s="1"/>
  <c r="CA541" i="6"/>
  <c r="CA861" i="6" s="1"/>
  <c r="CA537" i="6"/>
  <c r="CA857" i="6" s="1"/>
  <c r="CA533" i="6"/>
  <c r="CA853" i="6" s="1"/>
  <c r="CA529" i="6"/>
  <c r="CA849" i="6" s="1"/>
  <c r="CA525" i="6"/>
  <c r="CA845" i="6" s="1"/>
  <c r="CA521" i="6"/>
  <c r="CA841" i="6" s="1"/>
  <c r="CA517" i="6"/>
  <c r="CA837" i="6" s="1"/>
  <c r="CA513" i="6"/>
  <c r="CA833" i="6" s="1"/>
  <c r="CA509" i="6"/>
  <c r="CA829" i="6" s="1"/>
  <c r="CA505" i="6"/>
  <c r="CA825" i="6" s="1"/>
  <c r="CA501" i="6"/>
  <c r="CA821" i="6" s="1"/>
  <c r="CA497" i="6"/>
  <c r="CA817" i="6" s="1"/>
  <c r="CA493" i="6"/>
  <c r="CA813" i="6" s="1"/>
  <c r="CA489" i="6"/>
  <c r="CA809" i="6" s="1"/>
  <c r="CA485" i="6"/>
  <c r="CA805" i="6" s="1"/>
  <c r="CA481" i="6"/>
  <c r="CA801" i="6" s="1"/>
  <c r="CA477" i="6"/>
  <c r="CA797" i="6" s="1"/>
  <c r="CA473" i="6"/>
  <c r="CA793" i="6" s="1"/>
  <c r="CA469" i="6"/>
  <c r="CA789" i="6" s="1"/>
  <c r="CA465" i="6"/>
  <c r="CA785" i="6" s="1"/>
  <c r="CA461" i="6"/>
  <c r="CA781" i="6" s="1"/>
  <c r="CA457" i="6"/>
  <c r="CA777" i="6" s="1"/>
  <c r="CA453" i="6"/>
  <c r="CA773" i="6" s="1"/>
  <c r="CA452" i="6"/>
  <c r="CA772" i="6" s="1"/>
  <c r="CA451" i="6"/>
  <c r="CA771" i="6" s="1"/>
  <c r="CA447" i="6"/>
  <c r="CA767" i="6" s="1"/>
  <c r="CA443" i="6"/>
  <c r="CA763" i="6" s="1"/>
  <c r="CA439" i="6"/>
  <c r="CA759" i="6" s="1"/>
  <c r="CA435" i="6"/>
  <c r="CA755" i="6" s="1"/>
  <c r="CA431" i="6"/>
  <c r="CA751" i="6" s="1"/>
  <c r="CA427" i="6"/>
  <c r="CA747" i="6" s="1"/>
  <c r="CA423" i="6"/>
  <c r="CA743" i="6" s="1"/>
  <c r="CA419" i="6"/>
  <c r="CA739" i="6" s="1"/>
  <c r="CA415" i="6"/>
  <c r="CA735" i="6" s="1"/>
  <c r="CA411" i="6"/>
  <c r="CA731" i="6" s="1"/>
  <c r="CA407" i="6"/>
  <c r="CA727" i="6" s="1"/>
  <c r="CA403" i="6"/>
  <c r="CA723" i="6" s="1"/>
  <c r="CA399" i="6"/>
  <c r="CA719" i="6" s="1"/>
  <c r="CA395" i="6"/>
  <c r="CA715" i="6" s="1"/>
  <c r="CA391" i="6"/>
  <c r="CA711" i="6" s="1"/>
  <c r="CA387" i="6"/>
  <c r="CA707" i="6" s="1"/>
  <c r="CA383" i="6"/>
  <c r="CA703" i="6" s="1"/>
  <c r="CA379" i="6"/>
  <c r="CA699" i="6" s="1"/>
  <c r="CA375" i="6"/>
  <c r="CA695" i="6" s="1"/>
  <c r="CA371" i="6"/>
  <c r="CA691" i="6" s="1"/>
  <c r="CA367" i="6"/>
  <c r="CA687" i="6" s="1"/>
  <c r="CA363" i="6"/>
  <c r="CA683" i="6" s="1"/>
  <c r="CA359" i="6"/>
  <c r="CA679" i="6" s="1"/>
  <c r="CA454" i="6"/>
  <c r="CA774" i="6" s="1"/>
  <c r="CA448" i="6"/>
  <c r="CA768" i="6" s="1"/>
  <c r="CA444" i="6"/>
  <c r="CA764" i="6" s="1"/>
  <c r="CA440" i="6"/>
  <c r="CA760" i="6" s="1"/>
  <c r="CA436" i="6"/>
  <c r="CA756" i="6" s="1"/>
  <c r="CA432" i="6"/>
  <c r="CA752" i="6" s="1"/>
  <c r="CA428" i="6"/>
  <c r="CA748" i="6" s="1"/>
  <c r="CA424" i="6"/>
  <c r="CA744" i="6" s="1"/>
  <c r="CA420" i="6"/>
  <c r="CA740" i="6" s="1"/>
  <c r="CA416" i="6"/>
  <c r="CA736" i="6" s="1"/>
  <c r="CA412" i="6"/>
  <c r="CA732" i="6" s="1"/>
  <c r="CA408" i="6"/>
  <c r="CA728" i="6" s="1"/>
  <c r="CA404" i="6"/>
  <c r="CA724" i="6" s="1"/>
  <c r="CA400" i="6"/>
  <c r="CA720" i="6" s="1"/>
  <c r="CA396" i="6"/>
  <c r="CA716" i="6" s="1"/>
  <c r="CA392" i="6"/>
  <c r="CA712" i="6" s="1"/>
  <c r="CA388" i="6"/>
  <c r="CA708" i="6" s="1"/>
  <c r="CA384" i="6"/>
  <c r="CA704" i="6" s="1"/>
  <c r="CA380" i="6"/>
  <c r="CA700" i="6" s="1"/>
  <c r="CA376" i="6"/>
  <c r="CA696" i="6" s="1"/>
  <c r="CA372" i="6"/>
  <c r="CA692" i="6" s="1"/>
  <c r="CA368" i="6"/>
  <c r="CA688" i="6" s="1"/>
  <c r="CA364" i="6"/>
  <c r="CA684" i="6" s="1"/>
  <c r="CA458" i="6"/>
  <c r="CA778" i="6" s="1"/>
  <c r="CA449" i="6"/>
  <c r="CA769" i="6" s="1"/>
  <c r="CA445" i="6"/>
  <c r="CA765" i="6" s="1"/>
  <c r="CA441" i="6"/>
  <c r="CA761" i="6" s="1"/>
  <c r="CA437" i="6"/>
  <c r="CA757" i="6" s="1"/>
  <c r="CA433" i="6"/>
  <c r="CA753" i="6" s="1"/>
  <c r="CA429" i="6"/>
  <c r="CA749" i="6" s="1"/>
  <c r="CA425" i="6"/>
  <c r="CA745" i="6" s="1"/>
  <c r="CA421" i="6"/>
  <c r="CA741" i="6" s="1"/>
  <c r="CA417" i="6"/>
  <c r="CA737" i="6" s="1"/>
  <c r="CA413" i="6"/>
  <c r="CA733" i="6" s="1"/>
  <c r="CA409" i="6"/>
  <c r="CA729" i="6" s="1"/>
  <c r="CA405" i="6"/>
  <c r="CA725" i="6" s="1"/>
  <c r="CA401" i="6"/>
  <c r="CA721" i="6" s="1"/>
  <c r="CA397" i="6"/>
  <c r="CA717" i="6" s="1"/>
  <c r="CA393" i="6"/>
  <c r="CA713" i="6" s="1"/>
  <c r="CA389" i="6"/>
  <c r="CA709" i="6" s="1"/>
  <c r="CA385" i="6"/>
  <c r="CA705" i="6" s="1"/>
  <c r="CA381" i="6"/>
  <c r="CA701" i="6" s="1"/>
  <c r="CA377" i="6"/>
  <c r="CA697" i="6" s="1"/>
  <c r="CA373" i="6"/>
  <c r="CA693" i="6" s="1"/>
  <c r="CA369" i="6"/>
  <c r="CA689" i="6" s="1"/>
  <c r="CA365" i="6"/>
  <c r="CA685" i="6" s="1"/>
  <c r="CA361" i="6"/>
  <c r="CA681" i="6" s="1"/>
  <c r="CA357" i="6"/>
  <c r="CA677" i="6" s="1"/>
  <c r="CA353" i="6"/>
  <c r="CA673" i="6" s="1"/>
  <c r="CA462" i="6"/>
  <c r="CA782" i="6" s="1"/>
  <c r="CA450" i="6"/>
  <c r="CA770" i="6" s="1"/>
  <c r="CA446" i="6"/>
  <c r="CA766" i="6" s="1"/>
  <c r="CA442" i="6"/>
  <c r="CA762" i="6" s="1"/>
  <c r="CA438" i="6"/>
  <c r="CA758" i="6" s="1"/>
  <c r="CA434" i="6"/>
  <c r="CA754" i="6" s="1"/>
  <c r="CA430" i="6"/>
  <c r="CA750" i="6" s="1"/>
  <c r="CA426" i="6"/>
  <c r="CA746" i="6" s="1"/>
  <c r="CA422" i="6"/>
  <c r="CA742" i="6" s="1"/>
  <c r="CA418" i="6"/>
  <c r="CA738" i="6" s="1"/>
  <c r="CA414" i="6"/>
  <c r="CA734" i="6" s="1"/>
  <c r="CA410" i="6"/>
  <c r="CA730" i="6" s="1"/>
  <c r="CA406" i="6"/>
  <c r="CA726" i="6" s="1"/>
  <c r="CA402" i="6"/>
  <c r="CA722" i="6" s="1"/>
  <c r="CA398" i="6"/>
  <c r="CA718" i="6" s="1"/>
  <c r="CA394" i="6"/>
  <c r="CA714" i="6" s="1"/>
  <c r="CA390" i="6"/>
  <c r="CA710" i="6" s="1"/>
  <c r="CA386" i="6"/>
  <c r="CA706" i="6" s="1"/>
  <c r="CA382" i="6"/>
  <c r="CA702" i="6" s="1"/>
  <c r="CA378" i="6"/>
  <c r="CA698" i="6" s="1"/>
  <c r="CA374" i="6"/>
  <c r="CA694" i="6" s="1"/>
  <c r="CA370" i="6"/>
  <c r="CA690" i="6" s="1"/>
  <c r="CA366" i="6"/>
  <c r="CA686" i="6" s="1"/>
  <c r="CA362" i="6"/>
  <c r="CA682" i="6" s="1"/>
  <c r="CA358" i="6"/>
  <c r="CA678" i="6" s="1"/>
  <c r="CA356" i="6"/>
  <c r="CA676" i="6" s="1"/>
  <c r="CA350" i="6"/>
  <c r="CA670" i="6" s="1"/>
  <c r="CA346" i="6"/>
  <c r="CA666" i="6" s="1"/>
  <c r="CA342" i="6"/>
  <c r="CA662" i="6" s="1"/>
  <c r="CA338" i="6"/>
  <c r="CA658" i="6" s="1"/>
  <c r="CA334" i="6"/>
  <c r="CA654" i="6" s="1"/>
  <c r="CA330" i="6"/>
  <c r="CA650" i="6" s="1"/>
  <c r="CA326" i="6"/>
  <c r="CA646" i="6" s="1"/>
  <c r="CA355" i="6"/>
  <c r="CA675" i="6" s="1"/>
  <c r="CA354" i="6"/>
  <c r="CA674" i="6" s="1"/>
  <c r="CA351" i="6"/>
  <c r="CA671" i="6" s="1"/>
  <c r="CA347" i="6"/>
  <c r="CA667" i="6" s="1"/>
  <c r="CA343" i="6"/>
  <c r="CA663" i="6" s="1"/>
  <c r="CA339" i="6"/>
  <c r="CA659" i="6" s="1"/>
  <c r="CA335" i="6"/>
  <c r="CA655" i="6" s="1"/>
  <c r="CA331" i="6"/>
  <c r="CA651" i="6" s="1"/>
  <c r="CA327" i="6"/>
  <c r="CA647" i="6" s="1"/>
  <c r="CA323" i="6"/>
  <c r="CA643" i="6" s="1"/>
  <c r="CA352" i="6"/>
  <c r="CA672" i="6" s="1"/>
  <c r="CA348" i="6"/>
  <c r="CA668" i="6" s="1"/>
  <c r="CA344" i="6"/>
  <c r="CA664" i="6" s="1"/>
  <c r="CA340" i="6"/>
  <c r="CA660" i="6" s="1"/>
  <c r="CA336" i="6"/>
  <c r="CA656" i="6" s="1"/>
  <c r="CA332" i="6"/>
  <c r="CA652" i="6" s="1"/>
  <c r="CA328" i="6"/>
  <c r="CA648" i="6" s="1"/>
  <c r="CA324" i="6"/>
  <c r="CA644" i="6" s="1"/>
  <c r="CA360" i="6"/>
  <c r="CA680" i="6" s="1"/>
  <c r="CA349" i="6"/>
  <c r="CA669" i="6" s="1"/>
  <c r="CA345" i="6"/>
  <c r="CA665" i="6" s="1"/>
  <c r="CA341" i="6"/>
  <c r="CA661" i="6" s="1"/>
  <c r="CA337" i="6"/>
  <c r="CA657" i="6" s="1"/>
  <c r="CA333" i="6"/>
  <c r="CA653" i="6" s="1"/>
  <c r="CA329" i="6"/>
  <c r="CA649" i="6" s="1"/>
  <c r="CA325" i="6"/>
  <c r="CA645" i="6" s="1"/>
  <c r="CQ610" i="6"/>
  <c r="CQ601" i="6"/>
  <c r="CQ921" i="6" s="1"/>
  <c r="CQ597" i="6"/>
  <c r="CQ917" i="6" s="1"/>
  <c r="CQ593" i="6"/>
  <c r="CQ913" i="6" s="1"/>
  <c r="CQ589" i="6"/>
  <c r="CQ909" i="6" s="1"/>
  <c r="CQ585" i="6"/>
  <c r="CQ905" i="6" s="1"/>
  <c r="CQ581" i="6"/>
  <c r="CQ901" i="6" s="1"/>
  <c r="CQ577" i="6"/>
  <c r="CQ897" i="6" s="1"/>
  <c r="CQ573" i="6"/>
  <c r="CQ893" i="6" s="1"/>
  <c r="CQ569" i="6"/>
  <c r="CQ889" i="6" s="1"/>
  <c r="CQ565" i="6"/>
  <c r="CQ885" i="6" s="1"/>
  <c r="CQ561" i="6"/>
  <c r="CQ881" i="6" s="1"/>
  <c r="CQ557" i="6"/>
  <c r="CQ877" i="6" s="1"/>
  <c r="CQ602" i="6"/>
  <c r="CQ922" i="6" s="1"/>
  <c r="CQ598" i="6"/>
  <c r="CQ918" i="6" s="1"/>
  <c r="CQ594" i="6"/>
  <c r="CQ914" i="6" s="1"/>
  <c r="CQ590" i="6"/>
  <c r="CQ910" i="6" s="1"/>
  <c r="CQ586" i="6"/>
  <c r="CQ906" i="6" s="1"/>
  <c r="CQ582" i="6"/>
  <c r="CQ902" i="6" s="1"/>
  <c r="CQ578" i="6"/>
  <c r="CQ898" i="6" s="1"/>
  <c r="CQ574" i="6"/>
  <c r="CQ894" i="6" s="1"/>
  <c r="CQ570" i="6"/>
  <c r="CQ890" i="6" s="1"/>
  <c r="CQ566" i="6"/>
  <c r="CQ886" i="6" s="1"/>
  <c r="CQ562" i="6"/>
  <c r="CQ882" i="6" s="1"/>
  <c r="CQ558" i="6"/>
  <c r="CQ878" i="6" s="1"/>
  <c r="CQ599" i="6"/>
  <c r="CQ919" i="6" s="1"/>
  <c r="CQ595" i="6"/>
  <c r="CQ915" i="6" s="1"/>
  <c r="CQ591" i="6"/>
  <c r="CQ911" i="6" s="1"/>
  <c r="CQ587" i="6"/>
  <c r="CQ907" i="6" s="1"/>
  <c r="CQ583" i="6"/>
  <c r="CQ903" i="6" s="1"/>
  <c r="CQ579" i="6"/>
  <c r="CQ899" i="6" s="1"/>
  <c r="CQ575" i="6"/>
  <c r="CQ895" i="6" s="1"/>
  <c r="CQ571" i="6"/>
  <c r="CQ891" i="6" s="1"/>
  <c r="CQ567" i="6"/>
  <c r="CQ887" i="6" s="1"/>
  <c r="CQ563" i="6"/>
  <c r="CQ883" i="6" s="1"/>
  <c r="CQ559" i="6"/>
  <c r="CQ879" i="6" s="1"/>
  <c r="CQ555" i="6"/>
  <c r="CQ875" i="6" s="1"/>
  <c r="CQ600" i="6"/>
  <c r="CQ920" i="6" s="1"/>
  <c r="CQ596" i="6"/>
  <c r="CQ916" i="6" s="1"/>
  <c r="CQ592" i="6"/>
  <c r="CQ912" i="6" s="1"/>
  <c r="CQ588" i="6"/>
  <c r="CQ908" i="6" s="1"/>
  <c r="CQ584" i="6"/>
  <c r="CQ904" i="6" s="1"/>
  <c r="CQ580" i="6"/>
  <c r="CQ900" i="6" s="1"/>
  <c r="CQ576" i="6"/>
  <c r="CQ896" i="6" s="1"/>
  <c r="CQ572" i="6"/>
  <c r="CQ892" i="6" s="1"/>
  <c r="CQ568" i="6"/>
  <c r="CQ888" i="6" s="1"/>
  <c r="CQ564" i="6"/>
  <c r="CQ884" i="6" s="1"/>
  <c r="CQ560" i="6"/>
  <c r="CQ880" i="6" s="1"/>
  <c r="CQ556" i="6"/>
  <c r="CQ876" i="6" s="1"/>
  <c r="CQ552" i="6"/>
  <c r="CQ872" i="6" s="1"/>
  <c r="CQ546" i="6"/>
  <c r="CQ866" i="6" s="1"/>
  <c r="CQ542" i="6"/>
  <c r="CQ862" i="6" s="1"/>
  <c r="CQ538" i="6"/>
  <c r="CQ858" i="6" s="1"/>
  <c r="CQ534" i="6"/>
  <c r="CQ854" i="6" s="1"/>
  <c r="CQ530" i="6"/>
  <c r="CQ850" i="6" s="1"/>
  <c r="CQ526" i="6"/>
  <c r="CQ846" i="6" s="1"/>
  <c r="CQ522" i="6"/>
  <c r="CQ842" i="6" s="1"/>
  <c r="CQ518" i="6"/>
  <c r="CQ838" i="6" s="1"/>
  <c r="CQ514" i="6"/>
  <c r="CQ834" i="6" s="1"/>
  <c r="CQ510" i="6"/>
  <c r="CQ830" i="6" s="1"/>
  <c r="CQ506" i="6"/>
  <c r="CQ826" i="6" s="1"/>
  <c r="CQ502" i="6"/>
  <c r="CQ822" i="6" s="1"/>
  <c r="CQ498" i="6"/>
  <c r="CQ818" i="6" s="1"/>
  <c r="CQ494" i="6"/>
  <c r="CQ814" i="6" s="1"/>
  <c r="CQ490" i="6"/>
  <c r="CQ810" i="6" s="1"/>
  <c r="CQ486" i="6"/>
  <c r="CQ806" i="6" s="1"/>
  <c r="CQ482" i="6"/>
  <c r="CQ802" i="6" s="1"/>
  <c r="CQ478" i="6"/>
  <c r="CQ798" i="6" s="1"/>
  <c r="CQ474" i="6"/>
  <c r="CQ794" i="6" s="1"/>
  <c r="CQ470" i="6"/>
  <c r="CQ790" i="6" s="1"/>
  <c r="CQ466" i="6"/>
  <c r="CQ786" i="6" s="1"/>
  <c r="CQ462" i="6"/>
  <c r="CQ782" i="6" s="1"/>
  <c r="CQ547" i="6"/>
  <c r="CQ867" i="6" s="1"/>
  <c r="CQ543" i="6"/>
  <c r="CQ863" i="6" s="1"/>
  <c r="CQ539" i="6"/>
  <c r="CQ859" i="6" s="1"/>
  <c r="CQ535" i="6"/>
  <c r="CQ855" i="6" s="1"/>
  <c r="CQ531" i="6"/>
  <c r="CQ851" i="6" s="1"/>
  <c r="CQ527" i="6"/>
  <c r="CQ847" i="6" s="1"/>
  <c r="CQ523" i="6"/>
  <c r="CQ843" i="6" s="1"/>
  <c r="CQ519" i="6"/>
  <c r="CQ839" i="6" s="1"/>
  <c r="CQ515" i="6"/>
  <c r="CQ835" i="6" s="1"/>
  <c r="CQ511" i="6"/>
  <c r="CQ831" i="6" s="1"/>
  <c r="CQ507" i="6"/>
  <c r="CQ827" i="6" s="1"/>
  <c r="CQ503" i="6"/>
  <c r="CQ823" i="6" s="1"/>
  <c r="CQ499" i="6"/>
  <c r="CQ819" i="6" s="1"/>
  <c r="CQ495" i="6"/>
  <c r="CQ815" i="6" s="1"/>
  <c r="CQ491" i="6"/>
  <c r="CQ811" i="6" s="1"/>
  <c r="CQ487" i="6"/>
  <c r="CQ807" i="6" s="1"/>
  <c r="CQ483" i="6"/>
  <c r="CQ803" i="6" s="1"/>
  <c r="CQ479" i="6"/>
  <c r="CQ799" i="6" s="1"/>
  <c r="CQ475" i="6"/>
  <c r="CQ795" i="6" s="1"/>
  <c r="CQ471" i="6"/>
  <c r="CQ791" i="6" s="1"/>
  <c r="CQ467" i="6"/>
  <c r="CQ787" i="6" s="1"/>
  <c r="CQ463" i="6"/>
  <c r="CQ783" i="6" s="1"/>
  <c r="CQ459" i="6"/>
  <c r="CQ779" i="6" s="1"/>
  <c r="CQ455" i="6"/>
  <c r="CQ775" i="6" s="1"/>
  <c r="CQ554" i="6"/>
  <c r="CQ874" i="6" s="1"/>
  <c r="CQ551" i="6"/>
  <c r="CQ871" i="6" s="1"/>
  <c r="CQ550" i="6"/>
  <c r="CQ870" i="6" s="1"/>
  <c r="CQ548" i="6"/>
  <c r="CQ868" i="6" s="1"/>
  <c r="CQ544" i="6"/>
  <c r="CQ864" i="6" s="1"/>
  <c r="CQ540" i="6"/>
  <c r="CQ860" i="6" s="1"/>
  <c r="CQ536" i="6"/>
  <c r="CQ856" i="6" s="1"/>
  <c r="CQ532" i="6"/>
  <c r="CQ852" i="6" s="1"/>
  <c r="CQ528" i="6"/>
  <c r="CQ848" i="6" s="1"/>
  <c r="CQ524" i="6"/>
  <c r="CQ844" i="6" s="1"/>
  <c r="CQ520" i="6"/>
  <c r="CQ840" i="6" s="1"/>
  <c r="CQ516" i="6"/>
  <c r="CQ836" i="6" s="1"/>
  <c r="CQ512" i="6"/>
  <c r="CQ832" i="6" s="1"/>
  <c r="CQ508" i="6"/>
  <c r="CQ828" i="6" s="1"/>
  <c r="CQ504" i="6"/>
  <c r="CQ824" i="6" s="1"/>
  <c r="CQ500" i="6"/>
  <c r="CQ820" i="6" s="1"/>
  <c r="CQ496" i="6"/>
  <c r="CQ816" i="6" s="1"/>
  <c r="CQ492" i="6"/>
  <c r="CQ812" i="6" s="1"/>
  <c r="CQ488" i="6"/>
  <c r="CQ808" i="6" s="1"/>
  <c r="CQ484" i="6"/>
  <c r="CQ804" i="6" s="1"/>
  <c r="CQ480" i="6"/>
  <c r="CQ800" i="6" s="1"/>
  <c r="CQ476" i="6"/>
  <c r="CQ796" i="6" s="1"/>
  <c r="CQ472" i="6"/>
  <c r="CQ792" i="6" s="1"/>
  <c r="CQ468" i="6"/>
  <c r="CQ788" i="6" s="1"/>
  <c r="CQ464" i="6"/>
  <c r="CQ784" i="6" s="1"/>
  <c r="CQ460" i="6"/>
  <c r="CQ780" i="6" s="1"/>
  <c r="CQ456" i="6"/>
  <c r="CQ776" i="6" s="1"/>
  <c r="CQ553" i="6"/>
  <c r="CQ873" i="6" s="1"/>
  <c r="CQ549" i="6"/>
  <c r="CQ869" i="6" s="1"/>
  <c r="CQ545" i="6"/>
  <c r="CQ865" i="6" s="1"/>
  <c r="CQ541" i="6"/>
  <c r="CQ861" i="6" s="1"/>
  <c r="CQ537" i="6"/>
  <c r="CQ857" i="6" s="1"/>
  <c r="CQ533" i="6"/>
  <c r="CQ853" i="6" s="1"/>
  <c r="CQ529" i="6"/>
  <c r="CQ849" i="6" s="1"/>
  <c r="CQ525" i="6"/>
  <c r="CQ845" i="6" s="1"/>
  <c r="CQ521" i="6"/>
  <c r="CQ841" i="6" s="1"/>
  <c r="CQ517" i="6"/>
  <c r="CQ837" i="6" s="1"/>
  <c r="CQ513" i="6"/>
  <c r="CQ833" i="6" s="1"/>
  <c r="CQ509" i="6"/>
  <c r="CQ829" i="6" s="1"/>
  <c r="CQ505" i="6"/>
  <c r="CQ825" i="6" s="1"/>
  <c r="CQ501" i="6"/>
  <c r="CQ821" i="6" s="1"/>
  <c r="CQ497" i="6"/>
  <c r="CQ817" i="6" s="1"/>
  <c r="CQ493" i="6"/>
  <c r="CQ813" i="6" s="1"/>
  <c r="CQ489" i="6"/>
  <c r="CQ809" i="6" s="1"/>
  <c r="CQ485" i="6"/>
  <c r="CQ805" i="6" s="1"/>
  <c r="CQ481" i="6"/>
  <c r="CQ801" i="6" s="1"/>
  <c r="CQ477" i="6"/>
  <c r="CQ797" i="6" s="1"/>
  <c r="CQ473" i="6"/>
  <c r="CQ793" i="6" s="1"/>
  <c r="CQ469" i="6"/>
  <c r="CQ789" i="6" s="1"/>
  <c r="CQ465" i="6"/>
  <c r="CQ785" i="6" s="1"/>
  <c r="CQ461" i="6"/>
  <c r="CQ781" i="6" s="1"/>
  <c r="CQ457" i="6"/>
  <c r="CQ777" i="6" s="1"/>
  <c r="CQ453" i="6"/>
  <c r="CQ773" i="6" s="1"/>
  <c r="CQ452" i="6"/>
  <c r="CQ772" i="6" s="1"/>
  <c r="CQ451" i="6"/>
  <c r="CQ771" i="6" s="1"/>
  <c r="CQ447" i="6"/>
  <c r="CQ767" i="6" s="1"/>
  <c r="CQ443" i="6"/>
  <c r="CQ763" i="6" s="1"/>
  <c r="CQ439" i="6"/>
  <c r="CQ759" i="6" s="1"/>
  <c r="CQ435" i="6"/>
  <c r="CQ755" i="6" s="1"/>
  <c r="CQ431" i="6"/>
  <c r="CQ751" i="6" s="1"/>
  <c r="CQ427" i="6"/>
  <c r="CQ747" i="6" s="1"/>
  <c r="CQ423" i="6"/>
  <c r="CQ743" i="6" s="1"/>
  <c r="CQ419" i="6"/>
  <c r="CQ739" i="6" s="1"/>
  <c r="CQ415" i="6"/>
  <c r="CQ735" i="6" s="1"/>
  <c r="CQ411" i="6"/>
  <c r="CQ731" i="6" s="1"/>
  <c r="CQ407" i="6"/>
  <c r="CQ727" i="6" s="1"/>
  <c r="CQ403" i="6"/>
  <c r="CQ723" i="6" s="1"/>
  <c r="CQ399" i="6"/>
  <c r="CQ719" i="6" s="1"/>
  <c r="CQ395" i="6"/>
  <c r="CQ715" i="6" s="1"/>
  <c r="CQ391" i="6"/>
  <c r="CQ711" i="6" s="1"/>
  <c r="CQ387" i="6"/>
  <c r="CQ707" i="6" s="1"/>
  <c r="CQ383" i="6"/>
  <c r="CQ703" i="6" s="1"/>
  <c r="CQ379" i="6"/>
  <c r="CQ699" i="6" s="1"/>
  <c r="CQ375" i="6"/>
  <c r="CQ695" i="6" s="1"/>
  <c r="CQ371" i="6"/>
  <c r="CQ691" i="6" s="1"/>
  <c r="CQ367" i="6"/>
  <c r="CQ687" i="6" s="1"/>
  <c r="CQ363" i="6"/>
  <c r="CQ683" i="6" s="1"/>
  <c r="CQ359" i="6"/>
  <c r="CQ679" i="6" s="1"/>
  <c r="CQ454" i="6"/>
  <c r="CQ774" i="6" s="1"/>
  <c r="CQ448" i="6"/>
  <c r="CQ768" i="6" s="1"/>
  <c r="CQ444" i="6"/>
  <c r="CQ764" i="6" s="1"/>
  <c r="CQ440" i="6"/>
  <c r="CQ760" i="6" s="1"/>
  <c r="CQ436" i="6"/>
  <c r="CQ756" i="6" s="1"/>
  <c r="CQ432" i="6"/>
  <c r="CQ752" i="6" s="1"/>
  <c r="CQ428" i="6"/>
  <c r="CQ748" i="6" s="1"/>
  <c r="CQ424" i="6"/>
  <c r="CQ744" i="6" s="1"/>
  <c r="CQ420" i="6"/>
  <c r="CQ740" i="6" s="1"/>
  <c r="CQ416" i="6"/>
  <c r="CQ736" i="6" s="1"/>
  <c r="CQ412" i="6"/>
  <c r="CQ732" i="6" s="1"/>
  <c r="CQ408" i="6"/>
  <c r="CQ728" i="6" s="1"/>
  <c r="CQ404" i="6"/>
  <c r="CQ724" i="6" s="1"/>
  <c r="CQ400" i="6"/>
  <c r="CQ720" i="6" s="1"/>
  <c r="CQ396" i="6"/>
  <c r="CQ716" i="6" s="1"/>
  <c r="CQ392" i="6"/>
  <c r="CQ712" i="6" s="1"/>
  <c r="CQ388" i="6"/>
  <c r="CQ708" i="6" s="1"/>
  <c r="CQ384" i="6"/>
  <c r="CQ704" i="6" s="1"/>
  <c r="CQ380" i="6"/>
  <c r="CQ700" i="6" s="1"/>
  <c r="CQ376" i="6"/>
  <c r="CQ696" i="6" s="1"/>
  <c r="CQ372" i="6"/>
  <c r="CQ692" i="6" s="1"/>
  <c r="CQ368" i="6"/>
  <c r="CQ688" i="6" s="1"/>
  <c r="CQ364" i="6"/>
  <c r="CQ684" i="6" s="1"/>
  <c r="CQ458" i="6"/>
  <c r="CQ778" i="6" s="1"/>
  <c r="CQ449" i="6"/>
  <c r="CQ769" i="6" s="1"/>
  <c r="CQ445" i="6"/>
  <c r="CQ765" i="6" s="1"/>
  <c r="CQ441" i="6"/>
  <c r="CQ761" i="6" s="1"/>
  <c r="CQ437" i="6"/>
  <c r="CQ757" i="6" s="1"/>
  <c r="CQ433" i="6"/>
  <c r="CQ753" i="6" s="1"/>
  <c r="CQ429" i="6"/>
  <c r="CQ749" i="6" s="1"/>
  <c r="CQ425" i="6"/>
  <c r="CQ745" i="6" s="1"/>
  <c r="CQ421" i="6"/>
  <c r="CQ741" i="6" s="1"/>
  <c r="CQ417" i="6"/>
  <c r="CQ737" i="6" s="1"/>
  <c r="CQ413" i="6"/>
  <c r="CQ733" i="6" s="1"/>
  <c r="CQ409" i="6"/>
  <c r="CQ729" i="6" s="1"/>
  <c r="CQ405" i="6"/>
  <c r="CQ725" i="6" s="1"/>
  <c r="CQ401" i="6"/>
  <c r="CQ721" i="6" s="1"/>
  <c r="CQ397" i="6"/>
  <c r="CQ717" i="6" s="1"/>
  <c r="CQ393" i="6"/>
  <c r="CQ713" i="6" s="1"/>
  <c r="CQ389" i="6"/>
  <c r="CQ709" i="6" s="1"/>
  <c r="CQ385" i="6"/>
  <c r="CQ705" i="6" s="1"/>
  <c r="CQ381" i="6"/>
  <c r="CQ701" i="6" s="1"/>
  <c r="CQ377" i="6"/>
  <c r="CQ697" i="6" s="1"/>
  <c r="CQ373" i="6"/>
  <c r="CQ693" i="6" s="1"/>
  <c r="CQ369" i="6"/>
  <c r="CQ689" i="6" s="1"/>
  <c r="CQ365" i="6"/>
  <c r="CQ685" i="6" s="1"/>
  <c r="CQ361" i="6"/>
  <c r="CQ681" i="6" s="1"/>
  <c r="CQ357" i="6"/>
  <c r="CQ677" i="6" s="1"/>
  <c r="CQ353" i="6"/>
  <c r="CQ673" i="6" s="1"/>
  <c r="CQ450" i="6"/>
  <c r="CQ770" i="6" s="1"/>
  <c r="CQ446" i="6"/>
  <c r="CQ766" i="6" s="1"/>
  <c r="CQ442" i="6"/>
  <c r="CQ762" i="6" s="1"/>
  <c r="CQ438" i="6"/>
  <c r="CQ758" i="6" s="1"/>
  <c r="CQ434" i="6"/>
  <c r="CQ754" i="6" s="1"/>
  <c r="CQ430" i="6"/>
  <c r="CQ750" i="6" s="1"/>
  <c r="CQ426" i="6"/>
  <c r="CQ746" i="6" s="1"/>
  <c r="CQ422" i="6"/>
  <c r="CQ742" i="6" s="1"/>
  <c r="CQ418" i="6"/>
  <c r="CQ738" i="6" s="1"/>
  <c r="CQ414" i="6"/>
  <c r="CQ734" i="6" s="1"/>
  <c r="CQ410" i="6"/>
  <c r="CQ730" i="6" s="1"/>
  <c r="CQ406" i="6"/>
  <c r="CQ726" i="6" s="1"/>
  <c r="CQ402" i="6"/>
  <c r="CQ722" i="6" s="1"/>
  <c r="CQ398" i="6"/>
  <c r="CQ718" i="6" s="1"/>
  <c r="CQ394" i="6"/>
  <c r="CQ714" i="6" s="1"/>
  <c r="CQ390" i="6"/>
  <c r="CQ710" i="6" s="1"/>
  <c r="CQ386" i="6"/>
  <c r="CQ706" i="6" s="1"/>
  <c r="CQ382" i="6"/>
  <c r="CQ702" i="6" s="1"/>
  <c r="CQ378" i="6"/>
  <c r="CQ698" i="6" s="1"/>
  <c r="CQ374" i="6"/>
  <c r="CQ694" i="6" s="1"/>
  <c r="CQ370" i="6"/>
  <c r="CQ690" i="6" s="1"/>
  <c r="CQ366" i="6"/>
  <c r="CQ686" i="6" s="1"/>
  <c r="CQ362" i="6"/>
  <c r="CQ682" i="6" s="1"/>
  <c r="CQ358" i="6"/>
  <c r="CQ678" i="6" s="1"/>
  <c r="CQ354" i="6"/>
  <c r="CQ674" i="6" s="1"/>
  <c r="CQ356" i="6"/>
  <c r="CQ676" i="6" s="1"/>
  <c r="CQ350" i="6"/>
  <c r="CQ670" i="6" s="1"/>
  <c r="CQ346" i="6"/>
  <c r="CQ666" i="6" s="1"/>
  <c r="CQ342" i="6"/>
  <c r="CQ662" i="6" s="1"/>
  <c r="CQ338" i="6"/>
  <c r="CQ658" i="6" s="1"/>
  <c r="CQ334" i="6"/>
  <c r="CQ654" i="6" s="1"/>
  <c r="CQ330" i="6"/>
  <c r="CQ650" i="6" s="1"/>
  <c r="CQ326" i="6"/>
  <c r="CQ646" i="6" s="1"/>
  <c r="CQ355" i="6"/>
  <c r="CQ675" i="6" s="1"/>
  <c r="CQ351" i="6"/>
  <c r="CQ671" i="6" s="1"/>
  <c r="CQ347" i="6"/>
  <c r="CQ667" i="6" s="1"/>
  <c r="CQ343" i="6"/>
  <c r="CQ663" i="6" s="1"/>
  <c r="CQ339" i="6"/>
  <c r="CQ659" i="6" s="1"/>
  <c r="CQ335" i="6"/>
  <c r="CQ655" i="6" s="1"/>
  <c r="CQ331" i="6"/>
  <c r="CQ651" i="6" s="1"/>
  <c r="CQ327" i="6"/>
  <c r="CQ647" i="6" s="1"/>
  <c r="CQ323" i="6"/>
  <c r="CQ643" i="6" s="1"/>
  <c r="CQ352" i="6"/>
  <c r="CQ672" i="6" s="1"/>
  <c r="CQ348" i="6"/>
  <c r="CQ668" i="6" s="1"/>
  <c r="CQ344" i="6"/>
  <c r="CQ664" i="6" s="1"/>
  <c r="CQ340" i="6"/>
  <c r="CQ660" i="6" s="1"/>
  <c r="CQ336" i="6"/>
  <c r="CQ656" i="6" s="1"/>
  <c r="CQ332" i="6"/>
  <c r="CQ652" i="6" s="1"/>
  <c r="CQ328" i="6"/>
  <c r="CQ648" i="6" s="1"/>
  <c r="CQ324" i="6"/>
  <c r="CQ644" i="6" s="1"/>
  <c r="CQ360" i="6"/>
  <c r="CQ680" i="6" s="1"/>
  <c r="CQ349" i="6"/>
  <c r="CQ669" i="6" s="1"/>
  <c r="CQ345" i="6"/>
  <c r="CQ665" i="6" s="1"/>
  <c r="CQ341" i="6"/>
  <c r="CQ661" i="6" s="1"/>
  <c r="CQ337" i="6"/>
  <c r="CQ657" i="6" s="1"/>
  <c r="CQ333" i="6"/>
  <c r="CQ653" i="6" s="1"/>
  <c r="CQ329" i="6"/>
  <c r="CQ649" i="6" s="1"/>
  <c r="CQ325" i="6"/>
  <c r="CQ645" i="6" s="1"/>
  <c r="AE928" i="6"/>
  <c r="AE635" i="6"/>
  <c r="AE634" i="6"/>
  <c r="AE633" i="6"/>
  <c r="AE632" i="6"/>
  <c r="AE631" i="6"/>
  <c r="AE630" i="6"/>
  <c r="AE629" i="6"/>
  <c r="AE628" i="6"/>
  <c r="AE627" i="6"/>
  <c r="AE626" i="6"/>
  <c r="AE625" i="6"/>
  <c r="AE624" i="6"/>
  <c r="AE623" i="6"/>
  <c r="AE622" i="6"/>
  <c r="AE621" i="6"/>
  <c r="AE620" i="6"/>
  <c r="AE619" i="6"/>
  <c r="AE618" i="6"/>
  <c r="AE617" i="6"/>
  <c r="AE616" i="6"/>
  <c r="AE615" i="6"/>
  <c r="AE614" i="6"/>
  <c r="AE613" i="6"/>
  <c r="AE612" i="6"/>
  <c r="AU928" i="6"/>
  <c r="AU635" i="6"/>
  <c r="AU634" i="6"/>
  <c r="AU633" i="6"/>
  <c r="AU632" i="6"/>
  <c r="AU631" i="6"/>
  <c r="AU630" i="6"/>
  <c r="AU629" i="6"/>
  <c r="AU628" i="6"/>
  <c r="AU627" i="6"/>
  <c r="AU626" i="6"/>
  <c r="AU625" i="6"/>
  <c r="AU624" i="6"/>
  <c r="AU623" i="6"/>
  <c r="AU622" i="6"/>
  <c r="AU621" i="6"/>
  <c r="AU620" i="6"/>
  <c r="AU619" i="6"/>
  <c r="AU618" i="6"/>
  <c r="AU617" i="6"/>
  <c r="AU616" i="6"/>
  <c r="AU615" i="6"/>
  <c r="AU614" i="6"/>
  <c r="AU613" i="6"/>
  <c r="AU612" i="6"/>
  <c r="BK928" i="6"/>
  <c r="BK635" i="6"/>
  <c r="BK634" i="6"/>
  <c r="BK633" i="6"/>
  <c r="BK632" i="6"/>
  <c r="BK631" i="6"/>
  <c r="BK630" i="6"/>
  <c r="BK629" i="6"/>
  <c r="BK628" i="6"/>
  <c r="BK627" i="6"/>
  <c r="BK626" i="6"/>
  <c r="BK625" i="6"/>
  <c r="BK624" i="6"/>
  <c r="BK623" i="6"/>
  <c r="BK622" i="6"/>
  <c r="BK621" i="6"/>
  <c r="BK620" i="6"/>
  <c r="BK619" i="6"/>
  <c r="BK618" i="6"/>
  <c r="BK617" i="6"/>
  <c r="BK616" i="6"/>
  <c r="BK615" i="6"/>
  <c r="BK614" i="6"/>
  <c r="BK613" i="6"/>
  <c r="BK612" i="6"/>
  <c r="CA928" i="6"/>
  <c r="CA635" i="6"/>
  <c r="CA634" i="6"/>
  <c r="CA633" i="6"/>
  <c r="CA632" i="6"/>
  <c r="CA631" i="6"/>
  <c r="CA630" i="6"/>
  <c r="CA629" i="6"/>
  <c r="CA628" i="6"/>
  <c r="CA627" i="6"/>
  <c r="CA626" i="6"/>
  <c r="CA625" i="6"/>
  <c r="CA624" i="6"/>
  <c r="CA623" i="6"/>
  <c r="CA622" i="6"/>
  <c r="CA621" i="6"/>
  <c r="CA620" i="6"/>
  <c r="CA619" i="6"/>
  <c r="CA618" i="6"/>
  <c r="CA617" i="6"/>
  <c r="CA616" i="6"/>
  <c r="CA615" i="6"/>
  <c r="CA614" i="6"/>
  <c r="CA613" i="6"/>
  <c r="CA612" i="6"/>
  <c r="CQ928" i="6"/>
  <c r="CQ635" i="6"/>
  <c r="CQ634" i="6"/>
  <c r="CQ633" i="6"/>
  <c r="CQ632" i="6"/>
  <c r="CQ631" i="6"/>
  <c r="CQ630" i="6"/>
  <c r="CQ629" i="6"/>
  <c r="CQ628" i="6"/>
  <c r="CQ627" i="6"/>
  <c r="CQ626" i="6"/>
  <c r="CQ625" i="6"/>
  <c r="CQ624" i="6"/>
  <c r="CQ623" i="6"/>
  <c r="CQ622" i="6"/>
  <c r="CQ621" i="6"/>
  <c r="CQ620" i="6"/>
  <c r="CQ619" i="6"/>
  <c r="CQ618" i="6"/>
  <c r="CQ617" i="6"/>
  <c r="CQ616" i="6"/>
  <c r="CQ615" i="6"/>
  <c r="CQ614" i="6"/>
  <c r="CQ613" i="6"/>
  <c r="CQ612" i="6"/>
  <c r="AF602" i="6"/>
  <c r="AF922" i="6" s="1"/>
  <c r="AF598" i="6"/>
  <c r="AF918" i="6" s="1"/>
  <c r="AF594" i="6"/>
  <c r="AF914" i="6" s="1"/>
  <c r="AF590" i="6"/>
  <c r="AF910" i="6" s="1"/>
  <c r="AF586" i="6"/>
  <c r="AF906" i="6" s="1"/>
  <c r="AF582" i="6"/>
  <c r="AF578" i="6"/>
  <c r="AF574" i="6"/>
  <c r="AF570" i="6"/>
  <c r="AF566" i="6"/>
  <c r="AF562" i="6"/>
  <c r="AF882" i="6" s="1"/>
  <c r="AF558" i="6"/>
  <c r="AF599" i="6"/>
  <c r="AF919" i="6" s="1"/>
  <c r="AF595" i="6"/>
  <c r="AF915" i="6" s="1"/>
  <c r="AF591" i="6"/>
  <c r="AF911" i="6" s="1"/>
  <c r="AF587" i="6"/>
  <c r="AF907" i="6" s="1"/>
  <c r="AF583" i="6"/>
  <c r="AF579" i="6"/>
  <c r="AF575" i="6"/>
  <c r="AF571" i="6"/>
  <c r="AF567" i="6"/>
  <c r="AF887" i="6" s="1"/>
  <c r="AF563" i="6"/>
  <c r="AF559" i="6"/>
  <c r="AF610" i="6"/>
  <c r="AF600" i="6"/>
  <c r="AF920" i="6" s="1"/>
  <c r="AF596" i="6"/>
  <c r="AF916" i="6" s="1"/>
  <c r="AF592" i="6"/>
  <c r="AF912" i="6" s="1"/>
  <c r="AF588" i="6"/>
  <c r="AF908" i="6" s="1"/>
  <c r="AF584" i="6"/>
  <c r="AF904" i="6" s="1"/>
  <c r="AF580" i="6"/>
  <c r="AF576" i="6"/>
  <c r="AF572" i="6"/>
  <c r="AF568" i="6"/>
  <c r="AF564" i="6"/>
  <c r="AF560" i="6"/>
  <c r="AF556" i="6"/>
  <c r="AF601" i="6"/>
  <c r="AF921" i="6" s="1"/>
  <c r="AF597" i="6"/>
  <c r="AF917" i="6" s="1"/>
  <c r="AF593" i="6"/>
  <c r="AF913" i="6" s="1"/>
  <c r="AF589" i="6"/>
  <c r="AF909" i="6" s="1"/>
  <c r="AF585" i="6"/>
  <c r="AF905" i="6" s="1"/>
  <c r="AF581" i="6"/>
  <c r="AF577" i="6"/>
  <c r="AF573" i="6"/>
  <c r="AF569" i="6"/>
  <c r="AF565" i="6"/>
  <c r="AF561" i="6"/>
  <c r="AF557" i="6"/>
  <c r="AF877" i="6" s="1"/>
  <c r="AF553" i="6"/>
  <c r="AF555" i="6"/>
  <c r="AF547" i="6"/>
  <c r="AF543" i="6"/>
  <c r="AF863" i="6" s="1"/>
  <c r="AF539" i="6"/>
  <c r="AF535" i="6"/>
  <c r="AF531" i="6"/>
  <c r="AF527" i="6"/>
  <c r="AF523" i="6"/>
  <c r="AF519" i="6"/>
  <c r="AF515" i="6"/>
  <c r="AF511" i="6"/>
  <c r="AF507" i="6"/>
  <c r="AF503" i="6"/>
  <c r="AF499" i="6"/>
  <c r="AF495" i="6"/>
  <c r="AF491" i="6"/>
  <c r="AF487" i="6"/>
  <c r="AF483" i="6"/>
  <c r="AF479" i="6"/>
  <c r="AF475" i="6"/>
  <c r="AF471" i="6"/>
  <c r="AF467" i="6"/>
  <c r="AF463" i="6"/>
  <c r="AF554" i="6"/>
  <c r="AF552" i="6"/>
  <c r="AF551" i="6"/>
  <c r="AF550" i="6"/>
  <c r="AF548" i="6"/>
  <c r="AF544" i="6"/>
  <c r="AF540" i="6"/>
  <c r="AF536" i="6"/>
  <c r="AF532" i="6"/>
  <c r="AF528" i="6"/>
  <c r="AF524" i="6"/>
  <c r="AF520" i="6"/>
  <c r="AF516" i="6"/>
  <c r="AF512" i="6"/>
  <c r="AF508" i="6"/>
  <c r="AF504" i="6"/>
  <c r="AF500" i="6"/>
  <c r="AF496" i="6"/>
  <c r="AF492" i="6"/>
  <c r="AF812" i="6" s="1"/>
  <c r="AF488" i="6"/>
  <c r="AF484" i="6"/>
  <c r="AF480" i="6"/>
  <c r="AF476" i="6"/>
  <c r="AF472" i="6"/>
  <c r="AF468" i="6"/>
  <c r="AF464" i="6"/>
  <c r="AF460" i="6"/>
  <c r="AF456" i="6"/>
  <c r="AF549" i="6"/>
  <c r="AF545" i="6"/>
  <c r="AF541" i="6"/>
  <c r="AF537" i="6"/>
  <c r="AF857" i="6" s="1"/>
  <c r="AF533" i="6"/>
  <c r="AF529" i="6"/>
  <c r="AF525" i="6"/>
  <c r="AF521" i="6"/>
  <c r="AF517" i="6"/>
  <c r="AF513" i="6"/>
  <c r="AF509" i="6"/>
  <c r="AF505" i="6"/>
  <c r="AF501" i="6"/>
  <c r="AF497" i="6"/>
  <c r="AF493" i="6"/>
  <c r="AF489" i="6"/>
  <c r="AF485" i="6"/>
  <c r="AF481" i="6"/>
  <c r="AF477" i="6"/>
  <c r="AF473" i="6"/>
  <c r="AF469" i="6"/>
  <c r="AF465" i="6"/>
  <c r="AF461" i="6"/>
  <c r="AF457" i="6"/>
  <c r="AF546" i="6"/>
  <c r="AF542" i="6"/>
  <c r="AF862" i="6" s="1"/>
  <c r="AF538" i="6"/>
  <c r="AF858" i="6" s="1"/>
  <c r="AF534" i="6"/>
  <c r="AF530" i="6"/>
  <c r="AF526" i="6"/>
  <c r="AF522" i="6"/>
  <c r="AF518" i="6"/>
  <c r="AF514" i="6"/>
  <c r="AF510" i="6"/>
  <c r="AF506" i="6"/>
  <c r="AF502" i="6"/>
  <c r="AF498" i="6"/>
  <c r="AF494" i="6"/>
  <c r="AF490" i="6"/>
  <c r="AF486" i="6"/>
  <c r="AF482" i="6"/>
  <c r="AF478" i="6"/>
  <c r="AF474" i="6"/>
  <c r="AF470" i="6"/>
  <c r="AF466" i="6"/>
  <c r="AF462" i="6"/>
  <c r="AF458" i="6"/>
  <c r="AF454" i="6"/>
  <c r="AF448" i="6"/>
  <c r="AF444" i="6"/>
  <c r="AF440" i="6"/>
  <c r="AF436" i="6"/>
  <c r="AF432" i="6"/>
  <c r="AF428" i="6"/>
  <c r="AF424" i="6"/>
  <c r="AF420" i="6"/>
  <c r="AF416" i="6"/>
  <c r="AF412" i="6"/>
  <c r="AF408" i="6"/>
  <c r="AF404" i="6"/>
  <c r="AF400" i="6"/>
  <c r="AF396" i="6"/>
  <c r="AF392" i="6"/>
  <c r="AF712" i="6" s="1"/>
  <c r="AF388" i="6"/>
  <c r="AF384" i="6"/>
  <c r="AF380" i="6"/>
  <c r="AF376" i="6"/>
  <c r="AF372" i="6"/>
  <c r="AF368" i="6"/>
  <c r="AF364" i="6"/>
  <c r="AF360" i="6"/>
  <c r="AF449" i="6"/>
  <c r="AF445" i="6"/>
  <c r="AF441" i="6"/>
  <c r="AF437" i="6"/>
  <c r="AF433" i="6"/>
  <c r="AF429" i="6"/>
  <c r="AF425" i="6"/>
  <c r="AF421" i="6"/>
  <c r="AF417" i="6"/>
  <c r="AF413" i="6"/>
  <c r="AF409" i="6"/>
  <c r="AF405" i="6"/>
  <c r="AF401" i="6"/>
  <c r="AF397" i="6"/>
  <c r="AF393" i="6"/>
  <c r="AF389" i="6"/>
  <c r="AF385" i="6"/>
  <c r="AF381" i="6"/>
  <c r="AF377" i="6"/>
  <c r="AF373" i="6"/>
  <c r="AF369" i="6"/>
  <c r="AF365" i="6"/>
  <c r="AF455" i="6"/>
  <c r="AF450" i="6"/>
  <c r="AF446" i="6"/>
  <c r="AF442" i="6"/>
  <c r="AF438" i="6"/>
  <c r="AF434" i="6"/>
  <c r="AF430" i="6"/>
  <c r="AF426" i="6"/>
  <c r="AF422" i="6"/>
  <c r="AF418" i="6"/>
  <c r="AF414" i="6"/>
  <c r="AF410" i="6"/>
  <c r="AF406" i="6"/>
  <c r="AF402" i="6"/>
  <c r="AF398" i="6"/>
  <c r="AF394" i="6"/>
  <c r="AF390" i="6"/>
  <c r="AF386" i="6"/>
  <c r="AF382" i="6"/>
  <c r="AF378" i="6"/>
  <c r="AF374" i="6"/>
  <c r="AF370" i="6"/>
  <c r="AF366" i="6"/>
  <c r="AF362" i="6"/>
  <c r="AF682" i="6" s="1"/>
  <c r="AF358" i="6"/>
  <c r="AF354" i="6"/>
  <c r="AF459" i="6"/>
  <c r="AF453" i="6"/>
  <c r="AF452" i="6"/>
  <c r="AF451" i="6"/>
  <c r="AF447" i="6"/>
  <c r="AF443" i="6"/>
  <c r="AF439" i="6"/>
  <c r="AF435" i="6"/>
  <c r="AF431" i="6"/>
  <c r="AF427" i="6"/>
  <c r="AF423" i="6"/>
  <c r="AF419" i="6"/>
  <c r="AF415" i="6"/>
  <c r="AF411" i="6"/>
  <c r="AF407" i="6"/>
  <c r="AF403" i="6"/>
  <c r="AF399" i="6"/>
  <c r="AF395" i="6"/>
  <c r="AF391" i="6"/>
  <c r="AF387" i="6"/>
  <c r="AF383" i="6"/>
  <c r="AF379" i="6"/>
  <c r="AF375" i="6"/>
  <c r="AF371" i="6"/>
  <c r="AF367" i="6"/>
  <c r="AF363" i="6"/>
  <c r="AF359" i="6"/>
  <c r="AF355" i="6"/>
  <c r="AF361" i="6"/>
  <c r="AF351" i="6"/>
  <c r="AF347" i="6"/>
  <c r="AF343" i="6"/>
  <c r="AF339" i="6"/>
  <c r="AF335" i="6"/>
  <c r="AF331" i="6"/>
  <c r="AF327" i="6"/>
  <c r="AF323" i="6"/>
  <c r="AF352" i="6"/>
  <c r="AF348" i="6"/>
  <c r="AF344" i="6"/>
  <c r="AF340" i="6"/>
  <c r="AF336" i="6"/>
  <c r="AF332" i="6"/>
  <c r="AF328" i="6"/>
  <c r="AF324" i="6"/>
  <c r="AF357" i="6"/>
  <c r="AF353" i="6"/>
  <c r="AF349" i="6"/>
  <c r="AF345" i="6"/>
  <c r="AF341" i="6"/>
  <c r="AF661" i="6" s="1"/>
  <c r="AF337" i="6"/>
  <c r="AF333" i="6"/>
  <c r="AF329" i="6"/>
  <c r="AF325" i="6"/>
  <c r="AF356" i="6"/>
  <c r="AF350" i="6"/>
  <c r="AF346" i="6"/>
  <c r="AF342" i="6"/>
  <c r="AF662" i="6" s="1"/>
  <c r="AF338" i="6"/>
  <c r="AF334" i="6"/>
  <c r="AF330" i="6"/>
  <c r="AF326" i="6"/>
  <c r="AV602" i="6"/>
  <c r="AV922" i="6" s="1"/>
  <c r="AV598" i="6"/>
  <c r="AV918" i="6" s="1"/>
  <c r="AV594" i="6"/>
  <c r="AV914" i="6" s="1"/>
  <c r="AV590" i="6"/>
  <c r="AV910" i="6" s="1"/>
  <c r="AV586" i="6"/>
  <c r="AV906" i="6" s="1"/>
  <c r="AV582" i="6"/>
  <c r="AV578" i="6"/>
  <c r="AV574" i="6"/>
  <c r="AV570" i="6"/>
  <c r="AV566" i="6"/>
  <c r="AV562" i="6"/>
  <c r="AV882" i="6" s="1"/>
  <c r="AV558" i="6"/>
  <c r="AV599" i="6"/>
  <c r="AV919" i="6" s="1"/>
  <c r="AV595" i="6"/>
  <c r="AV915" i="6" s="1"/>
  <c r="AV591" i="6"/>
  <c r="AV911" i="6" s="1"/>
  <c r="AV587" i="6"/>
  <c r="AV907" i="6" s="1"/>
  <c r="AV583" i="6"/>
  <c r="AV579" i="6"/>
  <c r="AV575" i="6"/>
  <c r="AV571" i="6"/>
  <c r="AV567" i="6"/>
  <c r="AV887" i="6" s="1"/>
  <c r="AV563" i="6"/>
  <c r="AV559" i="6"/>
  <c r="AV610" i="6"/>
  <c r="AV600" i="6"/>
  <c r="AV920" i="6" s="1"/>
  <c r="AV596" i="6"/>
  <c r="AV916" i="6" s="1"/>
  <c r="AV592" i="6"/>
  <c r="AV912" i="6" s="1"/>
  <c r="AV588" i="6"/>
  <c r="AV908" i="6" s="1"/>
  <c r="AV584" i="6"/>
  <c r="AV904" i="6" s="1"/>
  <c r="AV580" i="6"/>
  <c r="AV576" i="6"/>
  <c r="AV572" i="6"/>
  <c r="AV568" i="6"/>
  <c r="AV564" i="6"/>
  <c r="AV560" i="6"/>
  <c r="AV556" i="6"/>
  <c r="AV552" i="6"/>
  <c r="AV601" i="6"/>
  <c r="AV921" i="6" s="1"/>
  <c r="AV597" i="6"/>
  <c r="AV917" i="6" s="1"/>
  <c r="AV593" i="6"/>
  <c r="AV913" i="6" s="1"/>
  <c r="AV589" i="6"/>
  <c r="AV909" i="6" s="1"/>
  <c r="AV585" i="6"/>
  <c r="AV905" i="6" s="1"/>
  <c r="AV581" i="6"/>
  <c r="AV577" i="6"/>
  <c r="AV573" i="6"/>
  <c r="AV569" i="6"/>
  <c r="AV565" i="6"/>
  <c r="AV561" i="6"/>
  <c r="AV557" i="6"/>
  <c r="AV877" i="6" s="1"/>
  <c r="AV553" i="6"/>
  <c r="AV555" i="6"/>
  <c r="AV547" i="6"/>
  <c r="AV543" i="6"/>
  <c r="AV863" i="6" s="1"/>
  <c r="AV539" i="6"/>
  <c r="AV535" i="6"/>
  <c r="AV531" i="6"/>
  <c r="AV527" i="6"/>
  <c r="AV523" i="6"/>
  <c r="AV519" i="6"/>
  <c r="AV515" i="6"/>
  <c r="AV511" i="6"/>
  <c r="AV507" i="6"/>
  <c r="AV503" i="6"/>
  <c r="AV499" i="6"/>
  <c r="AV495" i="6"/>
  <c r="AV491" i="6"/>
  <c r="AV487" i="6"/>
  <c r="AV483" i="6"/>
  <c r="AV479" i="6"/>
  <c r="AV475" i="6"/>
  <c r="AV471" i="6"/>
  <c r="AV467" i="6"/>
  <c r="AV463" i="6"/>
  <c r="AV554" i="6"/>
  <c r="AV551" i="6"/>
  <c r="AV550" i="6"/>
  <c r="AV548" i="6"/>
  <c r="AV544" i="6"/>
  <c r="AV540" i="6"/>
  <c r="AV536" i="6"/>
  <c r="AV532" i="6"/>
  <c r="AV528" i="6"/>
  <c r="AV524" i="6"/>
  <c r="AV520" i="6"/>
  <c r="AV516" i="6"/>
  <c r="AV512" i="6"/>
  <c r="AV508" i="6"/>
  <c r="AV504" i="6"/>
  <c r="AV500" i="6"/>
  <c r="AV496" i="6"/>
  <c r="AV492" i="6"/>
  <c r="AV812" i="6" s="1"/>
  <c r="AV488" i="6"/>
  <c r="AV484" i="6"/>
  <c r="AV480" i="6"/>
  <c r="AV476" i="6"/>
  <c r="AV472" i="6"/>
  <c r="AV468" i="6"/>
  <c r="AV464" i="6"/>
  <c r="AV460" i="6"/>
  <c r="AV456" i="6"/>
  <c r="AV549" i="6"/>
  <c r="AV545" i="6"/>
  <c r="AV541" i="6"/>
  <c r="AV537" i="6"/>
  <c r="AV857" i="6" s="1"/>
  <c r="AV533" i="6"/>
  <c r="AV529" i="6"/>
  <c r="AV525" i="6"/>
  <c r="AV521" i="6"/>
  <c r="AV517" i="6"/>
  <c r="AV513" i="6"/>
  <c r="AV509" i="6"/>
  <c r="AV505" i="6"/>
  <c r="AV501" i="6"/>
  <c r="AV497" i="6"/>
  <c r="AV493" i="6"/>
  <c r="AV489" i="6"/>
  <c r="AV485" i="6"/>
  <c r="AV481" i="6"/>
  <c r="AV477" i="6"/>
  <c r="AV473" i="6"/>
  <c r="AV469" i="6"/>
  <c r="AV465" i="6"/>
  <c r="AV461" i="6"/>
  <c r="AV457" i="6"/>
  <c r="AV546" i="6"/>
  <c r="AV542" i="6"/>
  <c r="AV862" i="6" s="1"/>
  <c r="AV538" i="6"/>
  <c r="AV858" i="6" s="1"/>
  <c r="AV534" i="6"/>
  <c r="AV530" i="6"/>
  <c r="AV526" i="6"/>
  <c r="AV522" i="6"/>
  <c r="AV518" i="6"/>
  <c r="AV514" i="6"/>
  <c r="AV510" i="6"/>
  <c r="AV506" i="6"/>
  <c r="AV502" i="6"/>
  <c r="AV498" i="6"/>
  <c r="AV494" i="6"/>
  <c r="AV490" i="6"/>
  <c r="AV486" i="6"/>
  <c r="AV482" i="6"/>
  <c r="AV478" i="6"/>
  <c r="AV474" i="6"/>
  <c r="AV470" i="6"/>
  <c r="AV466" i="6"/>
  <c r="AV462" i="6"/>
  <c r="AV458" i="6"/>
  <c r="AV454" i="6"/>
  <c r="AV448" i="6"/>
  <c r="AV444" i="6"/>
  <c r="AV440" i="6"/>
  <c r="AV436" i="6"/>
  <c r="AV432" i="6"/>
  <c r="AV428" i="6"/>
  <c r="AV424" i="6"/>
  <c r="AV420" i="6"/>
  <c r="AV416" i="6"/>
  <c r="AV412" i="6"/>
  <c r="AV408" i="6"/>
  <c r="AV404" i="6"/>
  <c r="AV400" i="6"/>
  <c r="AV396" i="6"/>
  <c r="AV392" i="6"/>
  <c r="AV712" i="6" s="1"/>
  <c r="AV388" i="6"/>
  <c r="AV384" i="6"/>
  <c r="AV380" i="6"/>
  <c r="AV376" i="6"/>
  <c r="AV372" i="6"/>
  <c r="AV368" i="6"/>
  <c r="AV364" i="6"/>
  <c r="AV360" i="6"/>
  <c r="AV449" i="6"/>
  <c r="AV445" i="6"/>
  <c r="AV441" i="6"/>
  <c r="AV437" i="6"/>
  <c r="AV433" i="6"/>
  <c r="AV429" i="6"/>
  <c r="AV425" i="6"/>
  <c r="AV421" i="6"/>
  <c r="AV417" i="6"/>
  <c r="AV413" i="6"/>
  <c r="AV409" i="6"/>
  <c r="AV405" i="6"/>
  <c r="AV401" i="6"/>
  <c r="AV397" i="6"/>
  <c r="AV393" i="6"/>
  <c r="AV389" i="6"/>
  <c r="AV385" i="6"/>
  <c r="AV381" i="6"/>
  <c r="AV377" i="6"/>
  <c r="AV373" i="6"/>
  <c r="AV369" i="6"/>
  <c r="AV365" i="6"/>
  <c r="AV455" i="6"/>
  <c r="AV450" i="6"/>
  <c r="AV446" i="6"/>
  <c r="AV442" i="6"/>
  <c r="AV438" i="6"/>
  <c r="AV434" i="6"/>
  <c r="AV430" i="6"/>
  <c r="AV426" i="6"/>
  <c r="AV422" i="6"/>
  <c r="AV418" i="6"/>
  <c r="AV414" i="6"/>
  <c r="AV410" i="6"/>
  <c r="AV406" i="6"/>
  <c r="AV402" i="6"/>
  <c r="AV398" i="6"/>
  <c r="AV394" i="6"/>
  <c r="AV390" i="6"/>
  <c r="AV386" i="6"/>
  <c r="AV382" i="6"/>
  <c r="AV378" i="6"/>
  <c r="AV374" i="6"/>
  <c r="AV370" i="6"/>
  <c r="AV366" i="6"/>
  <c r="AV362" i="6"/>
  <c r="AV682" i="6" s="1"/>
  <c r="AV358" i="6"/>
  <c r="AV354" i="6"/>
  <c r="AV459" i="6"/>
  <c r="AV453" i="6"/>
  <c r="AV452" i="6"/>
  <c r="AV451" i="6"/>
  <c r="AV447" i="6"/>
  <c r="AV443" i="6"/>
  <c r="AV439" i="6"/>
  <c r="AV435" i="6"/>
  <c r="AV431" i="6"/>
  <c r="AV427" i="6"/>
  <c r="AV423" i="6"/>
  <c r="AV419" i="6"/>
  <c r="AV415" i="6"/>
  <c r="AV411" i="6"/>
  <c r="AV407" i="6"/>
  <c r="AV403" i="6"/>
  <c r="AV399" i="6"/>
  <c r="AV395" i="6"/>
  <c r="AV391" i="6"/>
  <c r="AV387" i="6"/>
  <c r="AV383" i="6"/>
  <c r="AV379" i="6"/>
  <c r="AV375" i="6"/>
  <c r="AV371" i="6"/>
  <c r="AV367" i="6"/>
  <c r="AV363" i="6"/>
  <c r="AV359" i="6"/>
  <c r="AV355" i="6"/>
  <c r="AV361" i="6"/>
  <c r="AV351" i="6"/>
  <c r="AV347" i="6"/>
  <c r="AV343" i="6"/>
  <c r="AV339" i="6"/>
  <c r="AV335" i="6"/>
  <c r="AV331" i="6"/>
  <c r="AV327" i="6"/>
  <c r="AV323" i="6"/>
  <c r="AV352" i="6"/>
  <c r="AV348" i="6"/>
  <c r="AV344" i="6"/>
  <c r="AV340" i="6"/>
  <c r="AV336" i="6"/>
  <c r="AV332" i="6"/>
  <c r="AV328" i="6"/>
  <c r="AV324" i="6"/>
  <c r="AV357" i="6"/>
  <c r="AV353" i="6"/>
  <c r="AV349" i="6"/>
  <c r="AV345" i="6"/>
  <c r="AV341" i="6"/>
  <c r="AV661" i="6" s="1"/>
  <c r="AV337" i="6"/>
  <c r="AV333" i="6"/>
  <c r="AV329" i="6"/>
  <c r="AV325" i="6"/>
  <c r="AV356" i="6"/>
  <c r="AV350" i="6"/>
  <c r="AV346" i="6"/>
  <c r="AV342" i="6"/>
  <c r="AV662" i="6" s="1"/>
  <c r="AV338" i="6"/>
  <c r="AV334" i="6"/>
  <c r="AV330" i="6"/>
  <c r="AV326" i="6"/>
  <c r="BL602" i="6"/>
  <c r="BL922" i="6" s="1"/>
  <c r="BL598" i="6"/>
  <c r="BL918" i="6" s="1"/>
  <c r="BL594" i="6"/>
  <c r="BL914" i="6" s="1"/>
  <c r="BL590" i="6"/>
  <c r="BL910" i="6" s="1"/>
  <c r="BL586" i="6"/>
  <c r="BL906" i="6" s="1"/>
  <c r="BL582" i="6"/>
  <c r="BL578" i="6"/>
  <c r="BL574" i="6"/>
  <c r="BL570" i="6"/>
  <c r="BL566" i="6"/>
  <c r="BL562" i="6"/>
  <c r="BL882" i="6" s="1"/>
  <c r="BL558" i="6"/>
  <c r="BL599" i="6"/>
  <c r="BL919" i="6" s="1"/>
  <c r="BL595" i="6"/>
  <c r="BL915" i="6" s="1"/>
  <c r="BL591" i="6"/>
  <c r="BL911" i="6" s="1"/>
  <c r="BL587" i="6"/>
  <c r="BL907" i="6" s="1"/>
  <c r="BL583" i="6"/>
  <c r="BL579" i="6"/>
  <c r="BL575" i="6"/>
  <c r="BL571" i="6"/>
  <c r="BL567" i="6"/>
  <c r="BL887" i="6" s="1"/>
  <c r="BL563" i="6"/>
  <c r="BL559" i="6"/>
  <c r="BL610" i="6"/>
  <c r="BL600" i="6"/>
  <c r="BL920" i="6" s="1"/>
  <c r="BL596" i="6"/>
  <c r="BL916" i="6" s="1"/>
  <c r="BL592" i="6"/>
  <c r="BL912" i="6" s="1"/>
  <c r="BL588" i="6"/>
  <c r="BL908" i="6" s="1"/>
  <c r="BL584" i="6"/>
  <c r="BL904" i="6" s="1"/>
  <c r="BL580" i="6"/>
  <c r="BL576" i="6"/>
  <c r="BL572" i="6"/>
  <c r="BL568" i="6"/>
  <c r="BL564" i="6"/>
  <c r="BL560" i="6"/>
  <c r="BL556" i="6"/>
  <c r="BL552" i="6"/>
  <c r="BL601" i="6"/>
  <c r="BL921" i="6" s="1"/>
  <c r="BL597" i="6"/>
  <c r="BL917" i="6" s="1"/>
  <c r="BL593" i="6"/>
  <c r="BL913" i="6" s="1"/>
  <c r="BL589" i="6"/>
  <c r="BL909" i="6" s="1"/>
  <c r="BL585" i="6"/>
  <c r="BL905" i="6" s="1"/>
  <c r="BL581" i="6"/>
  <c r="BL577" i="6"/>
  <c r="BL573" i="6"/>
  <c r="BL569" i="6"/>
  <c r="BL565" i="6"/>
  <c r="BL561" i="6"/>
  <c r="BL557" i="6"/>
  <c r="BL877" i="6" s="1"/>
  <c r="BL553" i="6"/>
  <c r="BL555" i="6"/>
  <c r="BL547" i="6"/>
  <c r="BL543" i="6"/>
  <c r="BL863" i="6" s="1"/>
  <c r="BL539" i="6"/>
  <c r="BL535" i="6"/>
  <c r="BL531" i="6"/>
  <c r="BL527" i="6"/>
  <c r="BL523" i="6"/>
  <c r="BL519" i="6"/>
  <c r="BL515" i="6"/>
  <c r="BL511" i="6"/>
  <c r="BL507" i="6"/>
  <c r="BL503" i="6"/>
  <c r="BL499" i="6"/>
  <c r="BL495" i="6"/>
  <c r="BL491" i="6"/>
  <c r="BL487" i="6"/>
  <c r="BL483" i="6"/>
  <c r="BL479" i="6"/>
  <c r="BL475" i="6"/>
  <c r="BL471" i="6"/>
  <c r="BL467" i="6"/>
  <c r="BL463" i="6"/>
  <c r="BL554" i="6"/>
  <c r="BL551" i="6"/>
  <c r="BL550" i="6"/>
  <c r="BL548" i="6"/>
  <c r="BL544" i="6"/>
  <c r="BL540" i="6"/>
  <c r="BL536" i="6"/>
  <c r="BL532" i="6"/>
  <c r="BL528" i="6"/>
  <c r="BL524" i="6"/>
  <c r="BL520" i="6"/>
  <c r="BL516" i="6"/>
  <c r="BL512" i="6"/>
  <c r="BL508" i="6"/>
  <c r="BL504" i="6"/>
  <c r="BL500" i="6"/>
  <c r="BL496" i="6"/>
  <c r="BL492" i="6"/>
  <c r="BL812" i="6" s="1"/>
  <c r="BL488" i="6"/>
  <c r="BL484" i="6"/>
  <c r="BL480" i="6"/>
  <c r="BL476" i="6"/>
  <c r="BL472" i="6"/>
  <c r="BL468" i="6"/>
  <c r="BL464" i="6"/>
  <c r="BL460" i="6"/>
  <c r="BL456" i="6"/>
  <c r="BL549" i="6"/>
  <c r="BL545" i="6"/>
  <c r="BL541" i="6"/>
  <c r="BL537" i="6"/>
  <c r="BL857" i="6" s="1"/>
  <c r="BL533" i="6"/>
  <c r="BL529" i="6"/>
  <c r="BL525" i="6"/>
  <c r="BL521" i="6"/>
  <c r="BL517" i="6"/>
  <c r="BL513" i="6"/>
  <c r="BL509" i="6"/>
  <c r="BL505" i="6"/>
  <c r="BL501" i="6"/>
  <c r="BL497" i="6"/>
  <c r="BL493" i="6"/>
  <c r="BL489" i="6"/>
  <c r="BL485" i="6"/>
  <c r="BL481" i="6"/>
  <c r="BL477" i="6"/>
  <c r="BL473" i="6"/>
  <c r="BL469" i="6"/>
  <c r="BL465" i="6"/>
  <c r="BL461" i="6"/>
  <c r="BL457" i="6"/>
  <c r="BL546" i="6"/>
  <c r="BL542" i="6"/>
  <c r="BL862" i="6" s="1"/>
  <c r="BL538" i="6"/>
  <c r="BL858" i="6" s="1"/>
  <c r="BL534" i="6"/>
  <c r="BL530" i="6"/>
  <c r="BL526" i="6"/>
  <c r="BL522" i="6"/>
  <c r="BL518" i="6"/>
  <c r="BL514" i="6"/>
  <c r="BL510" i="6"/>
  <c r="BL506" i="6"/>
  <c r="BL502" i="6"/>
  <c r="BL498" i="6"/>
  <c r="BL494" i="6"/>
  <c r="BL490" i="6"/>
  <c r="BL486" i="6"/>
  <c r="BL482" i="6"/>
  <c r="BL478" i="6"/>
  <c r="BL474" i="6"/>
  <c r="BL470" i="6"/>
  <c r="BL466" i="6"/>
  <c r="BL462" i="6"/>
  <c r="BL458" i="6"/>
  <c r="BL454" i="6"/>
  <c r="BL448" i="6"/>
  <c r="BL444" i="6"/>
  <c r="BL440" i="6"/>
  <c r="BL436" i="6"/>
  <c r="BL432" i="6"/>
  <c r="BL428" i="6"/>
  <c r="BL424" i="6"/>
  <c r="BL420" i="6"/>
  <c r="BL416" i="6"/>
  <c r="BL412" i="6"/>
  <c r="BL408" i="6"/>
  <c r="BL404" i="6"/>
  <c r="BL400" i="6"/>
  <c r="BL396" i="6"/>
  <c r="BL392" i="6"/>
  <c r="BL712" i="6" s="1"/>
  <c r="BL388" i="6"/>
  <c r="BL384" i="6"/>
  <c r="BL380" i="6"/>
  <c r="BL376" i="6"/>
  <c r="BL372" i="6"/>
  <c r="BL368" i="6"/>
  <c r="BL364" i="6"/>
  <c r="BL360" i="6"/>
  <c r="BL449" i="6"/>
  <c r="BL445" i="6"/>
  <c r="BL441" i="6"/>
  <c r="BL437" i="6"/>
  <c r="BL433" i="6"/>
  <c r="BL429" i="6"/>
  <c r="BL425" i="6"/>
  <c r="BL421" i="6"/>
  <c r="BL417" i="6"/>
  <c r="BL413" i="6"/>
  <c r="BL409" i="6"/>
  <c r="BL405" i="6"/>
  <c r="BL401" i="6"/>
  <c r="BL397" i="6"/>
  <c r="BL393" i="6"/>
  <c r="BL389" i="6"/>
  <c r="BL385" i="6"/>
  <c r="BL381" i="6"/>
  <c r="BL377" i="6"/>
  <c r="BL373" i="6"/>
  <c r="BL369" i="6"/>
  <c r="BL365" i="6"/>
  <c r="BL455" i="6"/>
  <c r="BL450" i="6"/>
  <c r="BL446" i="6"/>
  <c r="BL442" i="6"/>
  <c r="BL438" i="6"/>
  <c r="BL434" i="6"/>
  <c r="BL430" i="6"/>
  <c r="BL426" i="6"/>
  <c r="BL422" i="6"/>
  <c r="BL418" i="6"/>
  <c r="BL414" i="6"/>
  <c r="BL410" i="6"/>
  <c r="BL406" i="6"/>
  <c r="BL402" i="6"/>
  <c r="BL398" i="6"/>
  <c r="BL394" i="6"/>
  <c r="BL390" i="6"/>
  <c r="BL386" i="6"/>
  <c r="BL382" i="6"/>
  <c r="BL378" i="6"/>
  <c r="BL374" i="6"/>
  <c r="BL370" i="6"/>
  <c r="BL366" i="6"/>
  <c r="BL362" i="6"/>
  <c r="BL682" i="6" s="1"/>
  <c r="BL358" i="6"/>
  <c r="BL354" i="6"/>
  <c r="BL459" i="6"/>
  <c r="BL453" i="6"/>
  <c r="BL452" i="6"/>
  <c r="BL451" i="6"/>
  <c r="BL447" i="6"/>
  <c r="BL443" i="6"/>
  <c r="BL439" i="6"/>
  <c r="BL435" i="6"/>
  <c r="BL431" i="6"/>
  <c r="BL427" i="6"/>
  <c r="BL423" i="6"/>
  <c r="BL419" i="6"/>
  <c r="BL415" i="6"/>
  <c r="BL411" i="6"/>
  <c r="BL407" i="6"/>
  <c r="BL403" i="6"/>
  <c r="BL399" i="6"/>
  <c r="BL395" i="6"/>
  <c r="BL391" i="6"/>
  <c r="BL387" i="6"/>
  <c r="BL383" i="6"/>
  <c r="BL379" i="6"/>
  <c r="BL375" i="6"/>
  <c r="BL371" i="6"/>
  <c r="BL367" i="6"/>
  <c r="BL363" i="6"/>
  <c r="BL359" i="6"/>
  <c r="BL355" i="6"/>
  <c r="BL361" i="6"/>
  <c r="BL351" i="6"/>
  <c r="BL347" i="6"/>
  <c r="BL343" i="6"/>
  <c r="BL339" i="6"/>
  <c r="BL335" i="6"/>
  <c r="BL331" i="6"/>
  <c r="BL327" i="6"/>
  <c r="BL323" i="6"/>
  <c r="BL353" i="6"/>
  <c r="BL352" i="6"/>
  <c r="BL348" i="6"/>
  <c r="BL344" i="6"/>
  <c r="BL340" i="6"/>
  <c r="BL336" i="6"/>
  <c r="BL332" i="6"/>
  <c r="BL328" i="6"/>
  <c r="BL324" i="6"/>
  <c r="BL357" i="6"/>
  <c r="BL349" i="6"/>
  <c r="BL345" i="6"/>
  <c r="BL341" i="6"/>
  <c r="BL661" i="6" s="1"/>
  <c r="BL337" i="6"/>
  <c r="BL333" i="6"/>
  <c r="BL329" i="6"/>
  <c r="BL325" i="6"/>
  <c r="BL356" i="6"/>
  <c r="BL350" i="6"/>
  <c r="BL346" i="6"/>
  <c r="BL342" i="6"/>
  <c r="BL662" i="6" s="1"/>
  <c r="BL338" i="6"/>
  <c r="BL334" i="6"/>
  <c r="BL330" i="6"/>
  <c r="BL326" i="6"/>
  <c r="CB602" i="6"/>
  <c r="CB922" i="6" s="1"/>
  <c r="CB598" i="6"/>
  <c r="CB918" i="6" s="1"/>
  <c r="CB594" i="6"/>
  <c r="CB914" i="6" s="1"/>
  <c r="CB590" i="6"/>
  <c r="CB910" i="6" s="1"/>
  <c r="CB586" i="6"/>
  <c r="CB906" i="6" s="1"/>
  <c r="CB582" i="6"/>
  <c r="CB902" i="6" s="1"/>
  <c r="CB578" i="6"/>
  <c r="CB898" i="6" s="1"/>
  <c r="CB574" i="6"/>
  <c r="CB894" i="6" s="1"/>
  <c r="CB570" i="6"/>
  <c r="CB890" i="6" s="1"/>
  <c r="CB566" i="6"/>
  <c r="CB886" i="6" s="1"/>
  <c r="CB562" i="6"/>
  <c r="CB882" i="6" s="1"/>
  <c r="CB558" i="6"/>
  <c r="CB878" i="6" s="1"/>
  <c r="CB599" i="6"/>
  <c r="CB919" i="6" s="1"/>
  <c r="CB595" i="6"/>
  <c r="CB915" i="6" s="1"/>
  <c r="CB591" i="6"/>
  <c r="CB911" i="6" s="1"/>
  <c r="CB587" i="6"/>
  <c r="CB907" i="6" s="1"/>
  <c r="CB583" i="6"/>
  <c r="CB903" i="6" s="1"/>
  <c r="CB579" i="6"/>
  <c r="CB899" i="6" s="1"/>
  <c r="CB575" i="6"/>
  <c r="CB895" i="6" s="1"/>
  <c r="CB571" i="6"/>
  <c r="CB891" i="6" s="1"/>
  <c r="CB567" i="6"/>
  <c r="CB887" i="6" s="1"/>
  <c r="CB563" i="6"/>
  <c r="CB883" i="6" s="1"/>
  <c r="CB559" i="6"/>
  <c r="CB879" i="6" s="1"/>
  <c r="CB610" i="6"/>
  <c r="CB600" i="6"/>
  <c r="CB920" i="6" s="1"/>
  <c r="CB596" i="6"/>
  <c r="CB916" i="6" s="1"/>
  <c r="CB592" i="6"/>
  <c r="CB912" i="6" s="1"/>
  <c r="CB588" i="6"/>
  <c r="CB908" i="6" s="1"/>
  <c r="CB584" i="6"/>
  <c r="CB904" i="6" s="1"/>
  <c r="CB580" i="6"/>
  <c r="CB900" i="6" s="1"/>
  <c r="CB576" i="6"/>
  <c r="CB896" i="6" s="1"/>
  <c r="CB572" i="6"/>
  <c r="CB892" i="6" s="1"/>
  <c r="CB568" i="6"/>
  <c r="CB888" i="6" s="1"/>
  <c r="CB564" i="6"/>
  <c r="CB884" i="6" s="1"/>
  <c r="CB560" i="6"/>
  <c r="CB880" i="6" s="1"/>
  <c r="CB556" i="6"/>
  <c r="CB876" i="6" s="1"/>
  <c r="CB552" i="6"/>
  <c r="CB872" i="6" s="1"/>
  <c r="CB601" i="6"/>
  <c r="CB921" i="6" s="1"/>
  <c r="CB597" i="6"/>
  <c r="CB917" i="6" s="1"/>
  <c r="CB593" i="6"/>
  <c r="CB913" i="6" s="1"/>
  <c r="CB589" i="6"/>
  <c r="CB909" i="6" s="1"/>
  <c r="CB585" i="6"/>
  <c r="CB905" i="6" s="1"/>
  <c r="CB581" i="6"/>
  <c r="CB901" i="6" s="1"/>
  <c r="CB577" i="6"/>
  <c r="CB897" i="6" s="1"/>
  <c r="CB573" i="6"/>
  <c r="CB893" i="6" s="1"/>
  <c r="CB569" i="6"/>
  <c r="CB889" i="6" s="1"/>
  <c r="CB565" i="6"/>
  <c r="CB885" i="6" s="1"/>
  <c r="CB561" i="6"/>
  <c r="CB881" i="6" s="1"/>
  <c r="CB557" i="6"/>
  <c r="CB877" i="6" s="1"/>
  <c r="CB553" i="6"/>
  <c r="CB873" i="6" s="1"/>
  <c r="CB555" i="6"/>
  <c r="CB875" i="6" s="1"/>
  <c r="CB547" i="6"/>
  <c r="CB867" i="6" s="1"/>
  <c r="CB543" i="6"/>
  <c r="CB863" i="6" s="1"/>
  <c r="CB539" i="6"/>
  <c r="CB859" i="6" s="1"/>
  <c r="CB535" i="6"/>
  <c r="CB855" i="6" s="1"/>
  <c r="CB531" i="6"/>
  <c r="CB851" i="6" s="1"/>
  <c r="CB527" i="6"/>
  <c r="CB847" i="6" s="1"/>
  <c r="CB523" i="6"/>
  <c r="CB843" i="6" s="1"/>
  <c r="CB519" i="6"/>
  <c r="CB839" i="6" s="1"/>
  <c r="CB515" i="6"/>
  <c r="CB835" i="6" s="1"/>
  <c r="CB511" i="6"/>
  <c r="CB831" i="6" s="1"/>
  <c r="CB507" i="6"/>
  <c r="CB827" i="6" s="1"/>
  <c r="CB503" i="6"/>
  <c r="CB823" i="6" s="1"/>
  <c r="CB499" i="6"/>
  <c r="CB819" i="6" s="1"/>
  <c r="CB495" i="6"/>
  <c r="CB815" i="6" s="1"/>
  <c r="CB491" i="6"/>
  <c r="CB811" i="6" s="1"/>
  <c r="CB487" i="6"/>
  <c r="CB807" i="6" s="1"/>
  <c r="CB483" i="6"/>
  <c r="CB803" i="6" s="1"/>
  <c r="CB479" i="6"/>
  <c r="CB799" i="6" s="1"/>
  <c r="CB475" i="6"/>
  <c r="CB795" i="6" s="1"/>
  <c r="CB471" i="6"/>
  <c r="CB791" i="6" s="1"/>
  <c r="CB467" i="6"/>
  <c r="CB787" i="6" s="1"/>
  <c r="CB463" i="6"/>
  <c r="CB783" i="6" s="1"/>
  <c r="CB554" i="6"/>
  <c r="CB874" i="6" s="1"/>
  <c r="CB551" i="6"/>
  <c r="CB871" i="6" s="1"/>
  <c r="CB550" i="6"/>
  <c r="CB870" i="6" s="1"/>
  <c r="CB548" i="6"/>
  <c r="CB868" i="6" s="1"/>
  <c r="CB544" i="6"/>
  <c r="CB864" i="6" s="1"/>
  <c r="CB540" i="6"/>
  <c r="CB860" i="6" s="1"/>
  <c r="CB536" i="6"/>
  <c r="CB856" i="6" s="1"/>
  <c r="CB532" i="6"/>
  <c r="CB852" i="6" s="1"/>
  <c r="CB528" i="6"/>
  <c r="CB848" i="6" s="1"/>
  <c r="CB524" i="6"/>
  <c r="CB844" i="6" s="1"/>
  <c r="CB520" i="6"/>
  <c r="CB840" i="6" s="1"/>
  <c r="CB516" i="6"/>
  <c r="CB836" i="6" s="1"/>
  <c r="CB512" i="6"/>
  <c r="CB832" i="6" s="1"/>
  <c r="CB508" i="6"/>
  <c r="CB828" i="6" s="1"/>
  <c r="CB504" i="6"/>
  <c r="CB824" i="6" s="1"/>
  <c r="CB500" i="6"/>
  <c r="CB820" i="6" s="1"/>
  <c r="CB496" i="6"/>
  <c r="CB816" i="6" s="1"/>
  <c r="CB492" i="6"/>
  <c r="CB812" i="6" s="1"/>
  <c r="CB488" i="6"/>
  <c r="CB808" i="6" s="1"/>
  <c r="CB484" i="6"/>
  <c r="CB804" i="6" s="1"/>
  <c r="CB480" i="6"/>
  <c r="CB800" i="6" s="1"/>
  <c r="CB476" i="6"/>
  <c r="CB796" i="6" s="1"/>
  <c r="CB472" i="6"/>
  <c r="CB792" i="6" s="1"/>
  <c r="CB468" i="6"/>
  <c r="CB788" i="6" s="1"/>
  <c r="CB464" i="6"/>
  <c r="CB784" i="6" s="1"/>
  <c r="CB460" i="6"/>
  <c r="CB780" i="6" s="1"/>
  <c r="CB456" i="6"/>
  <c r="CB776" i="6" s="1"/>
  <c r="CB549" i="6"/>
  <c r="CB869" i="6" s="1"/>
  <c r="CB545" i="6"/>
  <c r="CB865" i="6" s="1"/>
  <c r="CB541" i="6"/>
  <c r="CB861" i="6" s="1"/>
  <c r="CB537" i="6"/>
  <c r="CB857" i="6" s="1"/>
  <c r="CB533" i="6"/>
  <c r="CB853" i="6" s="1"/>
  <c r="CB529" i="6"/>
  <c r="CB849" i="6" s="1"/>
  <c r="CB525" i="6"/>
  <c r="CB845" i="6" s="1"/>
  <c r="CB521" i="6"/>
  <c r="CB841" i="6" s="1"/>
  <c r="CB517" i="6"/>
  <c r="CB837" i="6" s="1"/>
  <c r="CB513" i="6"/>
  <c r="CB833" i="6" s="1"/>
  <c r="CB509" i="6"/>
  <c r="CB829" i="6" s="1"/>
  <c r="CB505" i="6"/>
  <c r="CB825" i="6" s="1"/>
  <c r="CB501" i="6"/>
  <c r="CB821" i="6" s="1"/>
  <c r="CB497" i="6"/>
  <c r="CB817" i="6" s="1"/>
  <c r="CB493" i="6"/>
  <c r="CB813" i="6" s="1"/>
  <c r="CB489" i="6"/>
  <c r="CB809" i="6" s="1"/>
  <c r="CB485" i="6"/>
  <c r="CB805" i="6" s="1"/>
  <c r="CB481" i="6"/>
  <c r="CB801" i="6" s="1"/>
  <c r="CB477" i="6"/>
  <c r="CB797" i="6" s="1"/>
  <c r="CB473" i="6"/>
  <c r="CB793" i="6" s="1"/>
  <c r="CB469" i="6"/>
  <c r="CB789" i="6" s="1"/>
  <c r="CB465" i="6"/>
  <c r="CB785" i="6" s="1"/>
  <c r="CB461" i="6"/>
  <c r="CB781" i="6" s="1"/>
  <c r="CB457" i="6"/>
  <c r="CB777" i="6" s="1"/>
  <c r="CB546" i="6"/>
  <c r="CB866" i="6" s="1"/>
  <c r="CB542" i="6"/>
  <c r="CB862" i="6" s="1"/>
  <c r="CB538" i="6"/>
  <c r="CB858" i="6" s="1"/>
  <c r="CB534" i="6"/>
  <c r="CB854" i="6" s="1"/>
  <c r="CB530" i="6"/>
  <c r="CB850" i="6" s="1"/>
  <c r="CB526" i="6"/>
  <c r="CB846" i="6" s="1"/>
  <c r="CB522" i="6"/>
  <c r="CB842" i="6" s="1"/>
  <c r="CB518" i="6"/>
  <c r="CB838" i="6" s="1"/>
  <c r="CB514" i="6"/>
  <c r="CB834" i="6" s="1"/>
  <c r="CB510" i="6"/>
  <c r="CB830" i="6" s="1"/>
  <c r="CB506" i="6"/>
  <c r="CB826" i="6" s="1"/>
  <c r="CB502" i="6"/>
  <c r="CB822" i="6" s="1"/>
  <c r="CB498" i="6"/>
  <c r="CB818" i="6" s="1"/>
  <c r="CB494" i="6"/>
  <c r="CB814" i="6" s="1"/>
  <c r="CB490" i="6"/>
  <c r="CB810" i="6" s="1"/>
  <c r="CB486" i="6"/>
  <c r="CB806" i="6" s="1"/>
  <c r="CB482" i="6"/>
  <c r="CB802" i="6" s="1"/>
  <c r="CB478" i="6"/>
  <c r="CB798" i="6" s="1"/>
  <c r="CB474" i="6"/>
  <c r="CB794" i="6" s="1"/>
  <c r="CB470" i="6"/>
  <c r="CB790" i="6" s="1"/>
  <c r="CB466" i="6"/>
  <c r="CB786" i="6" s="1"/>
  <c r="CB462" i="6"/>
  <c r="CB782" i="6" s="1"/>
  <c r="CB458" i="6"/>
  <c r="CB778" i="6" s="1"/>
  <c r="CB454" i="6"/>
  <c r="CB774" i="6" s="1"/>
  <c r="CB448" i="6"/>
  <c r="CB768" i="6" s="1"/>
  <c r="CB444" i="6"/>
  <c r="CB764" i="6" s="1"/>
  <c r="CB440" i="6"/>
  <c r="CB760" i="6" s="1"/>
  <c r="CB436" i="6"/>
  <c r="CB756" i="6" s="1"/>
  <c r="CB432" i="6"/>
  <c r="CB752" i="6" s="1"/>
  <c r="CB428" i="6"/>
  <c r="CB748" i="6" s="1"/>
  <c r="CB424" i="6"/>
  <c r="CB744" i="6" s="1"/>
  <c r="CB420" i="6"/>
  <c r="CB740" i="6" s="1"/>
  <c r="CB416" i="6"/>
  <c r="CB736" i="6" s="1"/>
  <c r="CB412" i="6"/>
  <c r="CB732" i="6" s="1"/>
  <c r="CB408" i="6"/>
  <c r="CB728" i="6" s="1"/>
  <c r="CB404" i="6"/>
  <c r="CB724" i="6" s="1"/>
  <c r="CB400" i="6"/>
  <c r="CB720" i="6" s="1"/>
  <c r="CB396" i="6"/>
  <c r="CB716" i="6" s="1"/>
  <c r="CB392" i="6"/>
  <c r="CB712" i="6" s="1"/>
  <c r="CB388" i="6"/>
  <c r="CB708" i="6" s="1"/>
  <c r="CB384" i="6"/>
  <c r="CB704" i="6" s="1"/>
  <c r="CB380" i="6"/>
  <c r="CB700" i="6" s="1"/>
  <c r="CB376" i="6"/>
  <c r="CB696" i="6" s="1"/>
  <c r="CB372" i="6"/>
  <c r="CB692" i="6" s="1"/>
  <c r="CB368" i="6"/>
  <c r="CB688" i="6" s="1"/>
  <c r="CB364" i="6"/>
  <c r="CB684" i="6" s="1"/>
  <c r="CB360" i="6"/>
  <c r="CB680" i="6" s="1"/>
  <c r="CB449" i="6"/>
  <c r="CB769" i="6" s="1"/>
  <c r="CB445" i="6"/>
  <c r="CB765" i="6" s="1"/>
  <c r="CB441" i="6"/>
  <c r="CB761" i="6" s="1"/>
  <c r="CB437" i="6"/>
  <c r="CB757" i="6" s="1"/>
  <c r="CB433" i="6"/>
  <c r="CB753" i="6" s="1"/>
  <c r="CB429" i="6"/>
  <c r="CB749" i="6" s="1"/>
  <c r="CB425" i="6"/>
  <c r="CB745" i="6" s="1"/>
  <c r="CB421" i="6"/>
  <c r="CB741" i="6" s="1"/>
  <c r="CB417" i="6"/>
  <c r="CB737" i="6" s="1"/>
  <c r="CB413" i="6"/>
  <c r="CB733" i="6" s="1"/>
  <c r="CB409" i="6"/>
  <c r="CB729" i="6" s="1"/>
  <c r="CB405" i="6"/>
  <c r="CB725" i="6" s="1"/>
  <c r="CB401" i="6"/>
  <c r="CB721" i="6" s="1"/>
  <c r="CB397" i="6"/>
  <c r="CB717" i="6" s="1"/>
  <c r="CB393" i="6"/>
  <c r="CB713" i="6" s="1"/>
  <c r="CB389" i="6"/>
  <c r="CB709" i="6" s="1"/>
  <c r="CB385" i="6"/>
  <c r="CB705" i="6" s="1"/>
  <c r="CB381" i="6"/>
  <c r="CB701" i="6" s="1"/>
  <c r="CB377" i="6"/>
  <c r="CB697" i="6" s="1"/>
  <c r="CB373" i="6"/>
  <c r="CB693" i="6" s="1"/>
  <c r="CB369" i="6"/>
  <c r="CB689" i="6" s="1"/>
  <c r="CB365" i="6"/>
  <c r="CB685" i="6" s="1"/>
  <c r="CB455" i="6"/>
  <c r="CB775" i="6" s="1"/>
  <c r="CB450" i="6"/>
  <c r="CB770" i="6" s="1"/>
  <c r="CB446" i="6"/>
  <c r="CB766" i="6" s="1"/>
  <c r="CB442" i="6"/>
  <c r="CB762" i="6" s="1"/>
  <c r="CB438" i="6"/>
  <c r="CB758" i="6" s="1"/>
  <c r="CB434" i="6"/>
  <c r="CB754" i="6" s="1"/>
  <c r="CB430" i="6"/>
  <c r="CB750" i="6" s="1"/>
  <c r="CB426" i="6"/>
  <c r="CB746" i="6" s="1"/>
  <c r="CB422" i="6"/>
  <c r="CB742" i="6" s="1"/>
  <c r="CB418" i="6"/>
  <c r="CB738" i="6" s="1"/>
  <c r="CB414" i="6"/>
  <c r="CB734" i="6" s="1"/>
  <c r="CB410" i="6"/>
  <c r="CB730" i="6" s="1"/>
  <c r="CB406" i="6"/>
  <c r="CB726" i="6" s="1"/>
  <c r="CB402" i="6"/>
  <c r="CB722" i="6" s="1"/>
  <c r="CB398" i="6"/>
  <c r="CB718" i="6" s="1"/>
  <c r="CB394" i="6"/>
  <c r="CB714" i="6" s="1"/>
  <c r="CB390" i="6"/>
  <c r="CB710" i="6" s="1"/>
  <c r="CB386" i="6"/>
  <c r="CB706" i="6" s="1"/>
  <c r="CB382" i="6"/>
  <c r="CB702" i="6" s="1"/>
  <c r="CB378" i="6"/>
  <c r="CB698" i="6" s="1"/>
  <c r="CB374" i="6"/>
  <c r="CB694" i="6" s="1"/>
  <c r="CB370" i="6"/>
  <c r="CB690" i="6" s="1"/>
  <c r="CB366" i="6"/>
  <c r="CB686" i="6" s="1"/>
  <c r="CB362" i="6"/>
  <c r="CB682" i="6" s="1"/>
  <c r="CB358" i="6"/>
  <c r="CB678" i="6" s="1"/>
  <c r="CB354" i="6"/>
  <c r="CB674" i="6" s="1"/>
  <c r="CB459" i="6"/>
  <c r="CB779" i="6" s="1"/>
  <c r="CB453" i="6"/>
  <c r="CB773" i="6" s="1"/>
  <c r="CB452" i="6"/>
  <c r="CB772" i="6" s="1"/>
  <c r="CB451" i="6"/>
  <c r="CB771" i="6" s="1"/>
  <c r="CB447" i="6"/>
  <c r="CB767" i="6" s="1"/>
  <c r="CB443" i="6"/>
  <c r="CB763" i="6" s="1"/>
  <c r="CB439" i="6"/>
  <c r="CB759" i="6" s="1"/>
  <c r="CB435" i="6"/>
  <c r="CB755" i="6" s="1"/>
  <c r="CB431" i="6"/>
  <c r="CB751" i="6" s="1"/>
  <c r="CB427" i="6"/>
  <c r="CB747" i="6" s="1"/>
  <c r="CB423" i="6"/>
  <c r="CB743" i="6" s="1"/>
  <c r="CB419" i="6"/>
  <c r="CB739" i="6" s="1"/>
  <c r="CB415" i="6"/>
  <c r="CB735" i="6" s="1"/>
  <c r="CB411" i="6"/>
  <c r="CB731" i="6" s="1"/>
  <c r="CB407" i="6"/>
  <c r="CB727" i="6" s="1"/>
  <c r="CB403" i="6"/>
  <c r="CB723" i="6" s="1"/>
  <c r="CB399" i="6"/>
  <c r="CB719" i="6" s="1"/>
  <c r="CB395" i="6"/>
  <c r="CB715" i="6" s="1"/>
  <c r="CB391" i="6"/>
  <c r="CB711" i="6" s="1"/>
  <c r="CB387" i="6"/>
  <c r="CB707" i="6" s="1"/>
  <c r="CB383" i="6"/>
  <c r="CB703" i="6" s="1"/>
  <c r="CB379" i="6"/>
  <c r="CB699" i="6" s="1"/>
  <c r="CB375" i="6"/>
  <c r="CB695" i="6" s="1"/>
  <c r="CB371" i="6"/>
  <c r="CB691" i="6" s="1"/>
  <c r="CB367" i="6"/>
  <c r="CB687" i="6" s="1"/>
  <c r="CB363" i="6"/>
  <c r="CB683" i="6" s="1"/>
  <c r="CB359" i="6"/>
  <c r="CB679" i="6" s="1"/>
  <c r="CB355" i="6"/>
  <c r="CB675" i="6" s="1"/>
  <c r="CB361" i="6"/>
  <c r="CB681" i="6" s="1"/>
  <c r="CB351" i="6"/>
  <c r="CB671" i="6" s="1"/>
  <c r="CB347" i="6"/>
  <c r="CB667" i="6" s="1"/>
  <c r="CB343" i="6"/>
  <c r="CB663" i="6" s="1"/>
  <c r="CB339" i="6"/>
  <c r="CB659" i="6" s="1"/>
  <c r="CB335" i="6"/>
  <c r="CB655" i="6" s="1"/>
  <c r="CB331" i="6"/>
  <c r="CB651" i="6" s="1"/>
  <c r="CB327" i="6"/>
  <c r="CB647" i="6" s="1"/>
  <c r="CB323" i="6"/>
  <c r="CB643" i="6" s="1"/>
  <c r="CB353" i="6"/>
  <c r="CB673" i="6" s="1"/>
  <c r="CB352" i="6"/>
  <c r="CB672" i="6" s="1"/>
  <c r="CB348" i="6"/>
  <c r="CB668" i="6" s="1"/>
  <c r="CB344" i="6"/>
  <c r="CB664" i="6" s="1"/>
  <c r="CB340" i="6"/>
  <c r="CB660" i="6" s="1"/>
  <c r="CB336" i="6"/>
  <c r="CB656" i="6" s="1"/>
  <c r="CB332" i="6"/>
  <c r="CB652" i="6" s="1"/>
  <c r="CB328" i="6"/>
  <c r="CB648" i="6" s="1"/>
  <c r="CB324" i="6"/>
  <c r="CB644" i="6" s="1"/>
  <c r="CB357" i="6"/>
  <c r="CB677" i="6" s="1"/>
  <c r="CB349" i="6"/>
  <c r="CB669" i="6" s="1"/>
  <c r="CB345" i="6"/>
  <c r="CB665" i="6" s="1"/>
  <c r="CB341" i="6"/>
  <c r="CB661" i="6" s="1"/>
  <c r="CB337" i="6"/>
  <c r="CB657" i="6" s="1"/>
  <c r="CB333" i="6"/>
  <c r="CB653" i="6" s="1"/>
  <c r="CB329" i="6"/>
  <c r="CB649" i="6" s="1"/>
  <c r="CB325" i="6"/>
  <c r="CB645" i="6" s="1"/>
  <c r="CB356" i="6"/>
  <c r="CB676" i="6" s="1"/>
  <c r="CB350" i="6"/>
  <c r="CB670" i="6" s="1"/>
  <c r="CB346" i="6"/>
  <c r="CB666" i="6" s="1"/>
  <c r="CB342" i="6"/>
  <c r="CB662" i="6" s="1"/>
  <c r="CB338" i="6"/>
  <c r="CB658" i="6" s="1"/>
  <c r="CB334" i="6"/>
  <c r="CB654" i="6" s="1"/>
  <c r="CB330" i="6"/>
  <c r="CB650" i="6" s="1"/>
  <c r="CB326" i="6"/>
  <c r="CB646" i="6" s="1"/>
  <c r="CR602" i="6"/>
  <c r="CR922" i="6" s="1"/>
  <c r="CR598" i="6"/>
  <c r="CR918" i="6" s="1"/>
  <c r="CR594" i="6"/>
  <c r="CR914" i="6" s="1"/>
  <c r="CR590" i="6"/>
  <c r="CR910" i="6" s="1"/>
  <c r="CR586" i="6"/>
  <c r="CR906" i="6" s="1"/>
  <c r="CR582" i="6"/>
  <c r="CR902" i="6" s="1"/>
  <c r="CR578" i="6"/>
  <c r="CR898" i="6" s="1"/>
  <c r="CR574" i="6"/>
  <c r="CR894" i="6" s="1"/>
  <c r="CR570" i="6"/>
  <c r="CR890" i="6" s="1"/>
  <c r="CR566" i="6"/>
  <c r="CR886" i="6" s="1"/>
  <c r="CR562" i="6"/>
  <c r="CR882" i="6" s="1"/>
  <c r="CR558" i="6"/>
  <c r="CR878" i="6" s="1"/>
  <c r="CR599" i="6"/>
  <c r="CR919" i="6" s="1"/>
  <c r="CR595" i="6"/>
  <c r="CR915" i="6" s="1"/>
  <c r="CR591" i="6"/>
  <c r="CR911" i="6" s="1"/>
  <c r="CR587" i="6"/>
  <c r="CR907" i="6" s="1"/>
  <c r="CR583" i="6"/>
  <c r="CR903" i="6" s="1"/>
  <c r="CR579" i="6"/>
  <c r="CR899" i="6" s="1"/>
  <c r="CR575" i="6"/>
  <c r="CR895" i="6" s="1"/>
  <c r="CR571" i="6"/>
  <c r="CR891" i="6" s="1"/>
  <c r="CR567" i="6"/>
  <c r="CR887" i="6" s="1"/>
  <c r="CR563" i="6"/>
  <c r="CR883" i="6" s="1"/>
  <c r="CR559" i="6"/>
  <c r="CR879" i="6" s="1"/>
  <c r="CR610" i="6"/>
  <c r="CR600" i="6"/>
  <c r="CR920" i="6" s="1"/>
  <c r="CR596" i="6"/>
  <c r="CR916" i="6" s="1"/>
  <c r="CR592" i="6"/>
  <c r="CR912" i="6" s="1"/>
  <c r="CR588" i="6"/>
  <c r="CR908" i="6" s="1"/>
  <c r="CR584" i="6"/>
  <c r="CR904" i="6" s="1"/>
  <c r="CR580" i="6"/>
  <c r="CR900" i="6" s="1"/>
  <c r="CR576" i="6"/>
  <c r="CR896" i="6" s="1"/>
  <c r="CR572" i="6"/>
  <c r="CR892" i="6" s="1"/>
  <c r="CR568" i="6"/>
  <c r="CR888" i="6" s="1"/>
  <c r="CR564" i="6"/>
  <c r="CR884" i="6" s="1"/>
  <c r="CR560" i="6"/>
  <c r="CR880" i="6" s="1"/>
  <c r="CR556" i="6"/>
  <c r="CR876" i="6" s="1"/>
  <c r="CR552" i="6"/>
  <c r="CR872" i="6" s="1"/>
  <c r="CR601" i="6"/>
  <c r="CR921" i="6" s="1"/>
  <c r="CR597" i="6"/>
  <c r="CR917" i="6" s="1"/>
  <c r="CR593" i="6"/>
  <c r="CR913" i="6" s="1"/>
  <c r="CR589" i="6"/>
  <c r="CR909" i="6" s="1"/>
  <c r="CR585" i="6"/>
  <c r="CR905" i="6" s="1"/>
  <c r="CR581" i="6"/>
  <c r="CR901" i="6" s="1"/>
  <c r="CR577" i="6"/>
  <c r="CR897" i="6" s="1"/>
  <c r="CR573" i="6"/>
  <c r="CR893" i="6" s="1"/>
  <c r="CR569" i="6"/>
  <c r="CR889" i="6" s="1"/>
  <c r="CR565" i="6"/>
  <c r="CR885" i="6" s="1"/>
  <c r="CR561" i="6"/>
  <c r="CR881" i="6" s="1"/>
  <c r="CR557" i="6"/>
  <c r="CR877" i="6" s="1"/>
  <c r="CR553" i="6"/>
  <c r="CR873" i="6" s="1"/>
  <c r="CR555" i="6"/>
  <c r="CR875" i="6" s="1"/>
  <c r="CR547" i="6"/>
  <c r="CR867" i="6" s="1"/>
  <c r="CR543" i="6"/>
  <c r="CR863" i="6" s="1"/>
  <c r="CR539" i="6"/>
  <c r="CR859" i="6" s="1"/>
  <c r="CR535" i="6"/>
  <c r="CR855" i="6" s="1"/>
  <c r="CR531" i="6"/>
  <c r="CR851" i="6" s="1"/>
  <c r="CR527" i="6"/>
  <c r="CR847" i="6" s="1"/>
  <c r="CR523" i="6"/>
  <c r="CR843" i="6" s="1"/>
  <c r="CR519" i="6"/>
  <c r="CR839" i="6" s="1"/>
  <c r="CR515" i="6"/>
  <c r="CR835" i="6" s="1"/>
  <c r="CR511" i="6"/>
  <c r="CR831" i="6" s="1"/>
  <c r="CR507" i="6"/>
  <c r="CR827" i="6" s="1"/>
  <c r="CR503" i="6"/>
  <c r="CR823" i="6" s="1"/>
  <c r="CR499" i="6"/>
  <c r="CR819" i="6" s="1"/>
  <c r="CR495" i="6"/>
  <c r="CR815" i="6" s="1"/>
  <c r="CR491" i="6"/>
  <c r="CR811" i="6" s="1"/>
  <c r="CR487" i="6"/>
  <c r="CR807" i="6" s="1"/>
  <c r="CR483" i="6"/>
  <c r="CR803" i="6" s="1"/>
  <c r="CR479" i="6"/>
  <c r="CR799" i="6" s="1"/>
  <c r="CR475" i="6"/>
  <c r="CR795" i="6" s="1"/>
  <c r="CR471" i="6"/>
  <c r="CR791" i="6" s="1"/>
  <c r="CR467" i="6"/>
  <c r="CR787" i="6" s="1"/>
  <c r="CR463" i="6"/>
  <c r="CR783" i="6" s="1"/>
  <c r="CR554" i="6"/>
  <c r="CR874" i="6" s="1"/>
  <c r="CR551" i="6"/>
  <c r="CR871" i="6" s="1"/>
  <c r="CR550" i="6"/>
  <c r="CR870" i="6" s="1"/>
  <c r="CR548" i="6"/>
  <c r="CR868" i="6" s="1"/>
  <c r="CR544" i="6"/>
  <c r="CR864" i="6" s="1"/>
  <c r="CR540" i="6"/>
  <c r="CR860" i="6" s="1"/>
  <c r="CR536" i="6"/>
  <c r="CR856" i="6" s="1"/>
  <c r="CR532" i="6"/>
  <c r="CR852" i="6" s="1"/>
  <c r="CR528" i="6"/>
  <c r="CR848" i="6" s="1"/>
  <c r="CR524" i="6"/>
  <c r="CR844" i="6" s="1"/>
  <c r="CR520" i="6"/>
  <c r="CR840" i="6" s="1"/>
  <c r="CR516" i="6"/>
  <c r="CR836" i="6" s="1"/>
  <c r="CR512" i="6"/>
  <c r="CR832" i="6" s="1"/>
  <c r="CR508" i="6"/>
  <c r="CR828" i="6" s="1"/>
  <c r="CR504" i="6"/>
  <c r="CR824" i="6" s="1"/>
  <c r="CR500" i="6"/>
  <c r="CR820" i="6" s="1"/>
  <c r="CR496" i="6"/>
  <c r="CR816" i="6" s="1"/>
  <c r="CR492" i="6"/>
  <c r="CR812" i="6" s="1"/>
  <c r="CR488" i="6"/>
  <c r="CR808" i="6" s="1"/>
  <c r="CR484" i="6"/>
  <c r="CR804" i="6" s="1"/>
  <c r="CR480" i="6"/>
  <c r="CR800" i="6" s="1"/>
  <c r="CR476" i="6"/>
  <c r="CR796" i="6" s="1"/>
  <c r="CR472" i="6"/>
  <c r="CR792" i="6" s="1"/>
  <c r="CR468" i="6"/>
  <c r="CR788" i="6" s="1"/>
  <c r="CR464" i="6"/>
  <c r="CR784" i="6" s="1"/>
  <c r="CR460" i="6"/>
  <c r="CR780" i="6" s="1"/>
  <c r="CR456" i="6"/>
  <c r="CR776" i="6" s="1"/>
  <c r="CR549" i="6"/>
  <c r="CR869" i="6" s="1"/>
  <c r="CR545" i="6"/>
  <c r="CR865" i="6" s="1"/>
  <c r="CR541" i="6"/>
  <c r="CR861" i="6" s="1"/>
  <c r="CR537" i="6"/>
  <c r="CR857" i="6" s="1"/>
  <c r="CR533" i="6"/>
  <c r="CR853" i="6" s="1"/>
  <c r="CR529" i="6"/>
  <c r="CR849" i="6" s="1"/>
  <c r="CR525" i="6"/>
  <c r="CR845" i="6" s="1"/>
  <c r="CR521" i="6"/>
  <c r="CR841" i="6" s="1"/>
  <c r="CR517" i="6"/>
  <c r="CR837" i="6" s="1"/>
  <c r="CR513" i="6"/>
  <c r="CR833" i="6" s="1"/>
  <c r="CR509" i="6"/>
  <c r="CR829" i="6" s="1"/>
  <c r="CR505" i="6"/>
  <c r="CR825" i="6" s="1"/>
  <c r="CR501" i="6"/>
  <c r="CR821" i="6" s="1"/>
  <c r="CR497" i="6"/>
  <c r="CR817" i="6" s="1"/>
  <c r="CR493" i="6"/>
  <c r="CR813" i="6" s="1"/>
  <c r="CR489" i="6"/>
  <c r="CR809" i="6" s="1"/>
  <c r="CR485" i="6"/>
  <c r="CR805" i="6" s="1"/>
  <c r="CR481" i="6"/>
  <c r="CR801" i="6" s="1"/>
  <c r="CR477" i="6"/>
  <c r="CR797" i="6" s="1"/>
  <c r="CR473" i="6"/>
  <c r="CR793" i="6" s="1"/>
  <c r="CR469" i="6"/>
  <c r="CR789" i="6" s="1"/>
  <c r="CR465" i="6"/>
  <c r="CR785" i="6" s="1"/>
  <c r="CR461" i="6"/>
  <c r="CR781" i="6" s="1"/>
  <c r="CR457" i="6"/>
  <c r="CR777" i="6" s="1"/>
  <c r="CR453" i="6"/>
  <c r="CR773" i="6" s="1"/>
  <c r="CR546" i="6"/>
  <c r="CR866" i="6" s="1"/>
  <c r="CR542" i="6"/>
  <c r="CR862" i="6" s="1"/>
  <c r="CR538" i="6"/>
  <c r="CR858" i="6" s="1"/>
  <c r="CR534" i="6"/>
  <c r="CR854" i="6" s="1"/>
  <c r="CR530" i="6"/>
  <c r="CR850" i="6" s="1"/>
  <c r="CR526" i="6"/>
  <c r="CR846" i="6" s="1"/>
  <c r="CR522" i="6"/>
  <c r="CR842" i="6" s="1"/>
  <c r="CR518" i="6"/>
  <c r="CR838" i="6" s="1"/>
  <c r="CR514" i="6"/>
  <c r="CR834" i="6" s="1"/>
  <c r="CR510" i="6"/>
  <c r="CR830" i="6" s="1"/>
  <c r="CR506" i="6"/>
  <c r="CR826" i="6" s="1"/>
  <c r="CR502" i="6"/>
  <c r="CR822" i="6" s="1"/>
  <c r="CR498" i="6"/>
  <c r="CR818" i="6" s="1"/>
  <c r="CR494" i="6"/>
  <c r="CR814" i="6" s="1"/>
  <c r="CR490" i="6"/>
  <c r="CR810" i="6" s="1"/>
  <c r="CR486" i="6"/>
  <c r="CR806" i="6" s="1"/>
  <c r="CR482" i="6"/>
  <c r="CR802" i="6" s="1"/>
  <c r="CR478" i="6"/>
  <c r="CR798" i="6" s="1"/>
  <c r="CR474" i="6"/>
  <c r="CR794" i="6" s="1"/>
  <c r="CR470" i="6"/>
  <c r="CR790" i="6" s="1"/>
  <c r="CR466" i="6"/>
  <c r="CR786" i="6" s="1"/>
  <c r="CR462" i="6"/>
  <c r="CR782" i="6" s="1"/>
  <c r="CR458" i="6"/>
  <c r="CR778" i="6" s="1"/>
  <c r="CR454" i="6"/>
  <c r="CR774" i="6" s="1"/>
  <c r="CR448" i="6"/>
  <c r="CR768" i="6" s="1"/>
  <c r="CR444" i="6"/>
  <c r="CR764" i="6" s="1"/>
  <c r="CR440" i="6"/>
  <c r="CR760" i="6" s="1"/>
  <c r="CR436" i="6"/>
  <c r="CR756" i="6" s="1"/>
  <c r="CR432" i="6"/>
  <c r="CR752" i="6" s="1"/>
  <c r="CR428" i="6"/>
  <c r="CR748" i="6" s="1"/>
  <c r="CR424" i="6"/>
  <c r="CR744" i="6" s="1"/>
  <c r="CR420" i="6"/>
  <c r="CR740" i="6" s="1"/>
  <c r="CR416" i="6"/>
  <c r="CR736" i="6" s="1"/>
  <c r="CR412" i="6"/>
  <c r="CR732" i="6" s="1"/>
  <c r="CR408" i="6"/>
  <c r="CR728" i="6" s="1"/>
  <c r="CR404" i="6"/>
  <c r="CR724" i="6" s="1"/>
  <c r="CR400" i="6"/>
  <c r="CR720" i="6" s="1"/>
  <c r="CR396" i="6"/>
  <c r="CR716" i="6" s="1"/>
  <c r="CR392" i="6"/>
  <c r="CR712" i="6" s="1"/>
  <c r="CR388" i="6"/>
  <c r="CR708" i="6" s="1"/>
  <c r="CR384" i="6"/>
  <c r="CR704" i="6" s="1"/>
  <c r="CR380" i="6"/>
  <c r="CR700" i="6" s="1"/>
  <c r="CR376" i="6"/>
  <c r="CR696" i="6" s="1"/>
  <c r="CR372" i="6"/>
  <c r="CR692" i="6" s="1"/>
  <c r="CR368" i="6"/>
  <c r="CR688" i="6" s="1"/>
  <c r="CR364" i="6"/>
  <c r="CR684" i="6" s="1"/>
  <c r="CR360" i="6"/>
  <c r="CR680" i="6" s="1"/>
  <c r="CR449" i="6"/>
  <c r="CR769" i="6" s="1"/>
  <c r="CR445" i="6"/>
  <c r="CR765" i="6" s="1"/>
  <c r="CR441" i="6"/>
  <c r="CR761" i="6" s="1"/>
  <c r="CR437" i="6"/>
  <c r="CR757" i="6" s="1"/>
  <c r="CR433" i="6"/>
  <c r="CR753" i="6" s="1"/>
  <c r="CR429" i="6"/>
  <c r="CR749" i="6" s="1"/>
  <c r="CR425" i="6"/>
  <c r="CR745" i="6" s="1"/>
  <c r="CR421" i="6"/>
  <c r="CR741" i="6" s="1"/>
  <c r="CR417" i="6"/>
  <c r="CR737" i="6" s="1"/>
  <c r="CR413" i="6"/>
  <c r="CR733" i="6" s="1"/>
  <c r="CR409" i="6"/>
  <c r="CR729" i="6" s="1"/>
  <c r="CR405" i="6"/>
  <c r="CR725" i="6" s="1"/>
  <c r="CR401" i="6"/>
  <c r="CR721" i="6" s="1"/>
  <c r="CR397" i="6"/>
  <c r="CR717" i="6" s="1"/>
  <c r="CR393" i="6"/>
  <c r="CR713" i="6" s="1"/>
  <c r="CR389" i="6"/>
  <c r="CR709" i="6" s="1"/>
  <c r="CR385" i="6"/>
  <c r="CR705" i="6" s="1"/>
  <c r="CR381" i="6"/>
  <c r="CR701" i="6" s="1"/>
  <c r="CR377" i="6"/>
  <c r="CR697" i="6" s="1"/>
  <c r="CR373" i="6"/>
  <c r="CR693" i="6" s="1"/>
  <c r="CR369" i="6"/>
  <c r="CR689" i="6" s="1"/>
  <c r="CR365" i="6"/>
  <c r="CR685" i="6" s="1"/>
  <c r="CR455" i="6"/>
  <c r="CR775" i="6" s="1"/>
  <c r="CR450" i="6"/>
  <c r="CR770" i="6" s="1"/>
  <c r="CR446" i="6"/>
  <c r="CR766" i="6" s="1"/>
  <c r="CR442" i="6"/>
  <c r="CR762" i="6" s="1"/>
  <c r="CR438" i="6"/>
  <c r="CR758" i="6" s="1"/>
  <c r="CR434" i="6"/>
  <c r="CR754" i="6" s="1"/>
  <c r="CR430" i="6"/>
  <c r="CR750" i="6" s="1"/>
  <c r="CR426" i="6"/>
  <c r="CR746" i="6" s="1"/>
  <c r="CR422" i="6"/>
  <c r="CR742" i="6" s="1"/>
  <c r="CR418" i="6"/>
  <c r="CR738" i="6" s="1"/>
  <c r="CR414" i="6"/>
  <c r="CR734" i="6" s="1"/>
  <c r="CR410" i="6"/>
  <c r="CR730" i="6" s="1"/>
  <c r="CR406" i="6"/>
  <c r="CR726" i="6" s="1"/>
  <c r="CR402" i="6"/>
  <c r="CR722" i="6" s="1"/>
  <c r="CR398" i="6"/>
  <c r="CR718" i="6" s="1"/>
  <c r="CR394" i="6"/>
  <c r="CR714" i="6" s="1"/>
  <c r="CR390" i="6"/>
  <c r="CR710" i="6" s="1"/>
  <c r="CR386" i="6"/>
  <c r="CR706" i="6" s="1"/>
  <c r="CR382" i="6"/>
  <c r="CR702" i="6" s="1"/>
  <c r="CR378" i="6"/>
  <c r="CR698" i="6" s="1"/>
  <c r="CR374" i="6"/>
  <c r="CR694" i="6" s="1"/>
  <c r="CR370" i="6"/>
  <c r="CR690" i="6" s="1"/>
  <c r="CR366" i="6"/>
  <c r="CR686" i="6" s="1"/>
  <c r="CR362" i="6"/>
  <c r="CR682" i="6" s="1"/>
  <c r="CR358" i="6"/>
  <c r="CR678" i="6" s="1"/>
  <c r="CR354" i="6"/>
  <c r="CR674" i="6" s="1"/>
  <c r="CR459" i="6"/>
  <c r="CR779" i="6" s="1"/>
  <c r="CR452" i="6"/>
  <c r="CR772" i="6" s="1"/>
  <c r="CR451" i="6"/>
  <c r="CR771" i="6" s="1"/>
  <c r="CR447" i="6"/>
  <c r="CR767" i="6" s="1"/>
  <c r="CR443" i="6"/>
  <c r="CR763" i="6" s="1"/>
  <c r="CR439" i="6"/>
  <c r="CR759" i="6" s="1"/>
  <c r="CR435" i="6"/>
  <c r="CR755" i="6" s="1"/>
  <c r="CR431" i="6"/>
  <c r="CR751" i="6" s="1"/>
  <c r="CR427" i="6"/>
  <c r="CR747" i="6" s="1"/>
  <c r="CR423" i="6"/>
  <c r="CR743" i="6" s="1"/>
  <c r="CR419" i="6"/>
  <c r="CR739" i="6" s="1"/>
  <c r="CR415" i="6"/>
  <c r="CR735" i="6" s="1"/>
  <c r="CR411" i="6"/>
  <c r="CR731" i="6" s="1"/>
  <c r="CR407" i="6"/>
  <c r="CR727" i="6" s="1"/>
  <c r="CR403" i="6"/>
  <c r="CR723" i="6" s="1"/>
  <c r="CR399" i="6"/>
  <c r="CR719" i="6" s="1"/>
  <c r="CR395" i="6"/>
  <c r="CR715" i="6" s="1"/>
  <c r="CR391" i="6"/>
  <c r="CR711" i="6" s="1"/>
  <c r="CR387" i="6"/>
  <c r="CR707" i="6" s="1"/>
  <c r="CR383" i="6"/>
  <c r="CR703" i="6" s="1"/>
  <c r="CR379" i="6"/>
  <c r="CR699" i="6" s="1"/>
  <c r="CR375" i="6"/>
  <c r="CR695" i="6" s="1"/>
  <c r="CR371" i="6"/>
  <c r="CR691" i="6" s="1"/>
  <c r="CR367" i="6"/>
  <c r="CR687" i="6" s="1"/>
  <c r="CR363" i="6"/>
  <c r="CR683" i="6" s="1"/>
  <c r="CR359" i="6"/>
  <c r="CR679" i="6" s="1"/>
  <c r="CR355" i="6"/>
  <c r="CR675" i="6" s="1"/>
  <c r="CR361" i="6"/>
  <c r="CR681" i="6" s="1"/>
  <c r="CR351" i="6"/>
  <c r="CR671" i="6" s="1"/>
  <c r="CR347" i="6"/>
  <c r="CR667" i="6" s="1"/>
  <c r="CR343" i="6"/>
  <c r="CR663" i="6" s="1"/>
  <c r="CR339" i="6"/>
  <c r="CR659" i="6" s="1"/>
  <c r="CR335" i="6"/>
  <c r="CR655" i="6" s="1"/>
  <c r="CR331" i="6"/>
  <c r="CR651" i="6" s="1"/>
  <c r="CR327" i="6"/>
  <c r="CR647" i="6" s="1"/>
  <c r="CR323" i="6"/>
  <c r="CR643" i="6" s="1"/>
  <c r="CR353" i="6"/>
  <c r="CR673" i="6" s="1"/>
  <c r="CR352" i="6"/>
  <c r="CR672" i="6" s="1"/>
  <c r="CR348" i="6"/>
  <c r="CR668" i="6" s="1"/>
  <c r="CR344" i="6"/>
  <c r="CR664" i="6" s="1"/>
  <c r="CR340" i="6"/>
  <c r="CR660" i="6" s="1"/>
  <c r="CR336" i="6"/>
  <c r="CR656" i="6" s="1"/>
  <c r="CR332" i="6"/>
  <c r="CR652" i="6" s="1"/>
  <c r="CR328" i="6"/>
  <c r="CR648" i="6" s="1"/>
  <c r="CR324" i="6"/>
  <c r="CR644" i="6" s="1"/>
  <c r="CR357" i="6"/>
  <c r="CR677" i="6" s="1"/>
  <c r="CR349" i="6"/>
  <c r="CR669" i="6" s="1"/>
  <c r="CR345" i="6"/>
  <c r="CR665" i="6" s="1"/>
  <c r="CR341" i="6"/>
  <c r="CR661" i="6" s="1"/>
  <c r="CR337" i="6"/>
  <c r="CR657" i="6" s="1"/>
  <c r="CR333" i="6"/>
  <c r="CR653" i="6" s="1"/>
  <c r="CR329" i="6"/>
  <c r="CR649" i="6" s="1"/>
  <c r="CR325" i="6"/>
  <c r="CR645" i="6" s="1"/>
  <c r="CR356" i="6"/>
  <c r="CR676" i="6" s="1"/>
  <c r="CR350" i="6"/>
  <c r="CR670" i="6" s="1"/>
  <c r="CR346" i="6"/>
  <c r="CR666" i="6" s="1"/>
  <c r="CR342" i="6"/>
  <c r="CR662" i="6" s="1"/>
  <c r="CR338" i="6"/>
  <c r="CR658" i="6" s="1"/>
  <c r="CR334" i="6"/>
  <c r="CR654" i="6" s="1"/>
  <c r="CR330" i="6"/>
  <c r="CR650" i="6" s="1"/>
  <c r="CR326" i="6"/>
  <c r="CR646" i="6" s="1"/>
  <c r="AF928" i="6"/>
  <c r="AF635" i="6"/>
  <c r="AF634" i="6"/>
  <c r="AF633" i="6"/>
  <c r="AF632" i="6"/>
  <c r="AF631" i="6"/>
  <c r="AF630" i="6"/>
  <c r="AF629" i="6"/>
  <c r="AF628" i="6"/>
  <c r="AF627" i="6"/>
  <c r="AF626" i="6"/>
  <c r="AF625" i="6"/>
  <c r="AF624" i="6"/>
  <c r="AF623" i="6"/>
  <c r="AF622" i="6"/>
  <c r="AF621" i="6"/>
  <c r="AF620" i="6"/>
  <c r="AF619" i="6"/>
  <c r="AF618" i="6"/>
  <c r="AF617" i="6"/>
  <c r="AF616" i="6"/>
  <c r="AF615" i="6"/>
  <c r="AF614" i="6"/>
  <c r="AF613" i="6"/>
  <c r="AF612" i="6"/>
  <c r="AV928" i="6"/>
  <c r="AV635" i="6"/>
  <c r="AV634" i="6"/>
  <c r="AV633" i="6"/>
  <c r="AV632" i="6"/>
  <c r="AV631" i="6"/>
  <c r="AV630" i="6"/>
  <c r="AV629" i="6"/>
  <c r="AV628" i="6"/>
  <c r="AV627" i="6"/>
  <c r="AV626" i="6"/>
  <c r="AV625" i="6"/>
  <c r="AV624" i="6"/>
  <c r="AV623" i="6"/>
  <c r="AV622" i="6"/>
  <c r="AV621" i="6"/>
  <c r="AV620" i="6"/>
  <c r="AV619" i="6"/>
  <c r="AV618" i="6"/>
  <c r="AV617" i="6"/>
  <c r="AV616" i="6"/>
  <c r="AV615" i="6"/>
  <c r="AV614" i="6"/>
  <c r="AV613" i="6"/>
  <c r="AV612" i="6"/>
  <c r="BL928" i="6"/>
  <c r="BL635" i="6"/>
  <c r="BL634" i="6"/>
  <c r="BL633" i="6"/>
  <c r="BL632" i="6"/>
  <c r="BL631" i="6"/>
  <c r="BL630" i="6"/>
  <c r="BL629" i="6"/>
  <c r="BL628" i="6"/>
  <c r="BL627" i="6"/>
  <c r="BL626" i="6"/>
  <c r="BL625" i="6"/>
  <c r="BL624" i="6"/>
  <c r="BL623" i="6"/>
  <c r="BL622" i="6"/>
  <c r="BL621" i="6"/>
  <c r="BL620" i="6"/>
  <c r="BL619" i="6"/>
  <c r="BL618" i="6"/>
  <c r="BL617" i="6"/>
  <c r="BL616" i="6"/>
  <c r="BL615" i="6"/>
  <c r="BL614" i="6"/>
  <c r="BL613" i="6"/>
  <c r="BL612" i="6"/>
  <c r="CB928" i="6"/>
  <c r="CB635" i="6"/>
  <c r="CB634" i="6"/>
  <c r="CB633" i="6"/>
  <c r="CB632" i="6"/>
  <c r="CB631" i="6"/>
  <c r="CB630" i="6"/>
  <c r="CB629" i="6"/>
  <c r="CB628" i="6"/>
  <c r="CB627" i="6"/>
  <c r="CB626" i="6"/>
  <c r="CB625" i="6"/>
  <c r="CB624" i="6"/>
  <c r="CB623" i="6"/>
  <c r="CB622" i="6"/>
  <c r="CB621" i="6"/>
  <c r="CB620" i="6"/>
  <c r="CB619" i="6"/>
  <c r="CB618" i="6"/>
  <c r="CB617" i="6"/>
  <c r="CB616" i="6"/>
  <c r="CB615" i="6"/>
  <c r="CB614" i="6"/>
  <c r="CB613" i="6"/>
  <c r="CB612" i="6"/>
  <c r="CR928" i="6"/>
  <c r="CR635" i="6"/>
  <c r="CR634" i="6"/>
  <c r="CR633" i="6"/>
  <c r="CR632" i="6"/>
  <c r="CR631" i="6"/>
  <c r="CR630" i="6"/>
  <c r="CR629" i="6"/>
  <c r="CR628" i="6"/>
  <c r="CR627" i="6"/>
  <c r="CR626" i="6"/>
  <c r="CR625" i="6"/>
  <c r="CR624" i="6"/>
  <c r="CR623" i="6"/>
  <c r="CR622" i="6"/>
  <c r="CR621" i="6"/>
  <c r="CR620" i="6"/>
  <c r="CR619" i="6"/>
  <c r="CR618" i="6"/>
  <c r="CR617" i="6"/>
  <c r="CR616" i="6"/>
  <c r="CR615" i="6"/>
  <c r="CR614" i="6"/>
  <c r="CR613" i="6"/>
  <c r="CR612" i="6"/>
  <c r="BG930" i="6"/>
  <c r="BS930" i="6"/>
  <c r="AK610" i="6"/>
  <c r="AK599" i="6"/>
  <c r="AK919" i="6" s="1"/>
  <c r="AK595" i="6"/>
  <c r="AK915" i="6" s="1"/>
  <c r="AK591" i="6"/>
  <c r="AK911" i="6" s="1"/>
  <c r="AK587" i="6"/>
  <c r="AK907" i="6" s="1"/>
  <c r="AK583" i="6"/>
  <c r="AK579" i="6"/>
  <c r="AK575" i="6"/>
  <c r="AK571" i="6"/>
  <c r="AK567" i="6"/>
  <c r="AK887" i="6" s="1"/>
  <c r="AK563" i="6"/>
  <c r="AK559" i="6"/>
  <c r="AK555" i="6"/>
  <c r="AK600" i="6"/>
  <c r="AK920" i="6" s="1"/>
  <c r="AK596" i="6"/>
  <c r="AK916" i="6" s="1"/>
  <c r="AK592" i="6"/>
  <c r="AK912" i="6" s="1"/>
  <c r="AK588" i="6"/>
  <c r="AK908" i="6" s="1"/>
  <c r="AK584" i="6"/>
  <c r="AK904" i="6" s="1"/>
  <c r="AK580" i="6"/>
  <c r="AK576" i="6"/>
  <c r="AK572" i="6"/>
  <c r="AK568" i="6"/>
  <c r="AK564" i="6"/>
  <c r="AK560" i="6"/>
  <c r="AK601" i="6"/>
  <c r="AK921" i="6" s="1"/>
  <c r="AK597" i="6"/>
  <c r="AK917" i="6" s="1"/>
  <c r="AK593" i="6"/>
  <c r="AK913" i="6" s="1"/>
  <c r="AK589" i="6"/>
  <c r="AK909" i="6" s="1"/>
  <c r="AK585" i="6"/>
  <c r="AK905" i="6" s="1"/>
  <c r="AK581" i="6"/>
  <c r="AK577" i="6"/>
  <c r="AK573" i="6"/>
  <c r="AK569" i="6"/>
  <c r="AK565" i="6"/>
  <c r="AK561" i="6"/>
  <c r="AK557" i="6"/>
  <c r="AK877" i="6" s="1"/>
  <c r="AK553" i="6"/>
  <c r="AK602" i="6"/>
  <c r="AK922" i="6" s="1"/>
  <c r="AK598" i="6"/>
  <c r="AK918" i="6" s="1"/>
  <c r="AK594" i="6"/>
  <c r="AK914" i="6" s="1"/>
  <c r="AK590" i="6"/>
  <c r="AK910" i="6" s="1"/>
  <c r="AK586" i="6"/>
  <c r="AK906" i="6" s="1"/>
  <c r="AK582" i="6"/>
  <c r="AK578" i="6"/>
  <c r="AK574" i="6"/>
  <c r="AK570" i="6"/>
  <c r="AK566" i="6"/>
  <c r="AK562" i="6"/>
  <c r="AK882" i="6" s="1"/>
  <c r="AK558" i="6"/>
  <c r="AK554" i="6"/>
  <c r="AK550" i="6"/>
  <c r="AK556" i="6"/>
  <c r="AK548" i="6"/>
  <c r="AK544" i="6"/>
  <c r="AK540" i="6"/>
  <c r="AK536" i="6"/>
  <c r="AK532" i="6"/>
  <c r="AK528" i="6"/>
  <c r="AK524" i="6"/>
  <c r="AK520" i="6"/>
  <c r="AK516" i="6"/>
  <c r="AK512" i="6"/>
  <c r="AK508" i="6"/>
  <c r="AK504" i="6"/>
  <c r="AK500" i="6"/>
  <c r="AK496" i="6"/>
  <c r="AK492" i="6"/>
  <c r="AK812" i="6" s="1"/>
  <c r="AK488" i="6"/>
  <c r="AK484" i="6"/>
  <c r="AK480" i="6"/>
  <c r="AK476" i="6"/>
  <c r="AK472" i="6"/>
  <c r="AK468" i="6"/>
  <c r="AK464" i="6"/>
  <c r="AK551" i="6"/>
  <c r="AK549" i="6"/>
  <c r="AK545" i="6"/>
  <c r="AK541" i="6"/>
  <c r="AK537" i="6"/>
  <c r="AK857" i="6" s="1"/>
  <c r="AK533" i="6"/>
  <c r="AK529" i="6"/>
  <c r="AK525" i="6"/>
  <c r="AK521" i="6"/>
  <c r="AK517" i="6"/>
  <c r="AK513" i="6"/>
  <c r="AK509" i="6"/>
  <c r="AK505" i="6"/>
  <c r="AK501" i="6"/>
  <c r="AK497" i="6"/>
  <c r="AK493" i="6"/>
  <c r="AK489" i="6"/>
  <c r="AK485" i="6"/>
  <c r="AK481" i="6"/>
  <c r="AK477" i="6"/>
  <c r="AK473" i="6"/>
  <c r="AK469" i="6"/>
  <c r="AK465" i="6"/>
  <c r="AK461" i="6"/>
  <c r="AK457" i="6"/>
  <c r="AK552" i="6"/>
  <c r="AK546" i="6"/>
  <c r="AK542" i="6"/>
  <c r="AK862" i="6" s="1"/>
  <c r="AK538" i="6"/>
  <c r="AK858" i="6" s="1"/>
  <c r="AK534" i="6"/>
  <c r="AK530" i="6"/>
  <c r="AK526" i="6"/>
  <c r="AK522" i="6"/>
  <c r="AK518" i="6"/>
  <c r="AK514" i="6"/>
  <c r="AK510" i="6"/>
  <c r="AK506" i="6"/>
  <c r="AK502" i="6"/>
  <c r="AK498" i="6"/>
  <c r="AK494" i="6"/>
  <c r="AK490" i="6"/>
  <c r="AK486" i="6"/>
  <c r="AK482" i="6"/>
  <c r="AK478" i="6"/>
  <c r="AK474" i="6"/>
  <c r="AK470" i="6"/>
  <c r="AK466" i="6"/>
  <c r="AK462" i="6"/>
  <c r="AK458" i="6"/>
  <c r="AK454" i="6"/>
  <c r="AK547" i="6"/>
  <c r="AK543" i="6"/>
  <c r="AK863" i="6" s="1"/>
  <c r="AK539" i="6"/>
  <c r="AK535" i="6"/>
  <c r="AK531" i="6"/>
  <c r="AK527" i="6"/>
  <c r="AK523" i="6"/>
  <c r="AK519" i="6"/>
  <c r="AK515" i="6"/>
  <c r="AK511" i="6"/>
  <c r="AK507" i="6"/>
  <c r="AK503" i="6"/>
  <c r="AK499" i="6"/>
  <c r="AK495" i="6"/>
  <c r="AK491" i="6"/>
  <c r="AK487" i="6"/>
  <c r="AK483" i="6"/>
  <c r="AK479" i="6"/>
  <c r="AK475" i="6"/>
  <c r="AK471" i="6"/>
  <c r="AK467" i="6"/>
  <c r="AK463" i="6"/>
  <c r="AK459" i="6"/>
  <c r="AK455" i="6"/>
  <c r="AK449" i="6"/>
  <c r="AK445" i="6"/>
  <c r="AK441" i="6"/>
  <c r="AK437" i="6"/>
  <c r="AK433" i="6"/>
  <c r="AK429" i="6"/>
  <c r="AK425" i="6"/>
  <c r="AK421" i="6"/>
  <c r="AK417" i="6"/>
  <c r="AK413" i="6"/>
  <c r="AK409" i="6"/>
  <c r="AK405" i="6"/>
  <c r="AK401" i="6"/>
  <c r="AK397" i="6"/>
  <c r="AK393" i="6"/>
  <c r="AK389" i="6"/>
  <c r="AK385" i="6"/>
  <c r="AK381" i="6"/>
  <c r="AK377" i="6"/>
  <c r="AK373" i="6"/>
  <c r="AK369" i="6"/>
  <c r="AK365" i="6"/>
  <c r="AK361" i="6"/>
  <c r="AK450" i="6"/>
  <c r="AK446" i="6"/>
  <c r="AK442" i="6"/>
  <c r="AK438" i="6"/>
  <c r="AK434" i="6"/>
  <c r="AK430" i="6"/>
  <c r="AK426" i="6"/>
  <c r="AK422" i="6"/>
  <c r="AK418" i="6"/>
  <c r="AK414" i="6"/>
  <c r="AK410" i="6"/>
  <c r="AK406" i="6"/>
  <c r="AK402" i="6"/>
  <c r="AK398" i="6"/>
  <c r="AK394" i="6"/>
  <c r="AK390" i="6"/>
  <c r="AK386" i="6"/>
  <c r="AK382" i="6"/>
  <c r="AK378" i="6"/>
  <c r="AK374" i="6"/>
  <c r="AK370" i="6"/>
  <c r="AK366" i="6"/>
  <c r="AK456" i="6"/>
  <c r="AK451" i="6"/>
  <c r="AK447" i="6"/>
  <c r="AK443" i="6"/>
  <c r="AK439" i="6"/>
  <c r="AK435" i="6"/>
  <c r="AK431" i="6"/>
  <c r="AK427" i="6"/>
  <c r="AK423" i="6"/>
  <c r="AK419" i="6"/>
  <c r="AK415" i="6"/>
  <c r="AK411" i="6"/>
  <c r="AK407" i="6"/>
  <c r="AK403" i="6"/>
  <c r="AK399" i="6"/>
  <c r="AK395" i="6"/>
  <c r="AK391" i="6"/>
  <c r="AK387" i="6"/>
  <c r="AK383" i="6"/>
  <c r="AK379" i="6"/>
  <c r="AK375" i="6"/>
  <c r="AK371" i="6"/>
  <c r="AK367" i="6"/>
  <c r="AK363" i="6"/>
  <c r="AK359" i="6"/>
  <c r="AK355" i="6"/>
  <c r="AK460" i="6"/>
  <c r="AK453" i="6"/>
  <c r="AK452" i="6"/>
  <c r="AK448" i="6"/>
  <c r="AK444" i="6"/>
  <c r="AK440" i="6"/>
  <c r="AK436" i="6"/>
  <c r="AK432" i="6"/>
  <c r="AK428" i="6"/>
  <c r="AK424" i="6"/>
  <c r="AK420" i="6"/>
  <c r="AK416" i="6"/>
  <c r="AK412" i="6"/>
  <c r="AK408" i="6"/>
  <c r="AK404" i="6"/>
  <c r="AK400" i="6"/>
  <c r="AK396" i="6"/>
  <c r="AK392" i="6"/>
  <c r="AK712" i="6" s="1"/>
  <c r="AK388" i="6"/>
  <c r="AK384" i="6"/>
  <c r="AK380" i="6"/>
  <c r="AK376" i="6"/>
  <c r="AK372" i="6"/>
  <c r="AK368" i="6"/>
  <c r="AK364" i="6"/>
  <c r="AK360" i="6"/>
  <c r="AK356" i="6"/>
  <c r="AK362" i="6"/>
  <c r="AK682" i="6" s="1"/>
  <c r="AK352" i="6"/>
  <c r="AK348" i="6"/>
  <c r="AK344" i="6"/>
  <c r="AK340" i="6"/>
  <c r="AK336" i="6"/>
  <c r="AK332" i="6"/>
  <c r="AK328" i="6"/>
  <c r="AK324" i="6"/>
  <c r="AK354" i="6"/>
  <c r="AK353" i="6"/>
  <c r="AK349" i="6"/>
  <c r="AK345" i="6"/>
  <c r="AK341" i="6"/>
  <c r="AK661" i="6" s="1"/>
  <c r="AK337" i="6"/>
  <c r="AK333" i="6"/>
  <c r="AK329" i="6"/>
  <c r="AK325" i="6"/>
  <c r="AK350" i="6"/>
  <c r="AK346" i="6"/>
  <c r="AK342" i="6"/>
  <c r="AK662" i="6" s="1"/>
  <c r="AK338" i="6"/>
  <c r="AK334" i="6"/>
  <c r="AK330" i="6"/>
  <c r="AK326" i="6"/>
  <c r="AK358" i="6"/>
  <c r="AK357" i="6"/>
  <c r="AK351" i="6"/>
  <c r="AK347" i="6"/>
  <c r="AK343" i="6"/>
  <c r="AK339" i="6"/>
  <c r="AK335" i="6"/>
  <c r="AK331" i="6"/>
  <c r="AK327" i="6"/>
  <c r="AK323" i="6"/>
  <c r="BA610" i="6"/>
  <c r="BA599" i="6"/>
  <c r="BA919" i="6" s="1"/>
  <c r="BA595" i="6"/>
  <c r="BA915" i="6" s="1"/>
  <c r="BA591" i="6"/>
  <c r="BA911" i="6" s="1"/>
  <c r="BA587" i="6"/>
  <c r="BA907" i="6" s="1"/>
  <c r="BA583" i="6"/>
  <c r="BA579" i="6"/>
  <c r="BA575" i="6"/>
  <c r="BA571" i="6"/>
  <c r="BA567" i="6"/>
  <c r="BA887" i="6" s="1"/>
  <c r="BA563" i="6"/>
  <c r="BA559" i="6"/>
  <c r="BA555" i="6"/>
  <c r="BA600" i="6"/>
  <c r="BA920" i="6" s="1"/>
  <c r="BA596" i="6"/>
  <c r="BA916" i="6" s="1"/>
  <c r="BA592" i="6"/>
  <c r="BA912" i="6" s="1"/>
  <c r="BA588" i="6"/>
  <c r="BA908" i="6" s="1"/>
  <c r="BA584" i="6"/>
  <c r="BA904" i="6" s="1"/>
  <c r="BA580" i="6"/>
  <c r="BA576" i="6"/>
  <c r="BA572" i="6"/>
  <c r="BA568" i="6"/>
  <c r="BA564" i="6"/>
  <c r="BA560" i="6"/>
  <c r="BA601" i="6"/>
  <c r="BA921" i="6" s="1"/>
  <c r="BA597" i="6"/>
  <c r="BA917" i="6" s="1"/>
  <c r="BA593" i="6"/>
  <c r="BA913" i="6" s="1"/>
  <c r="BA589" i="6"/>
  <c r="BA909" i="6" s="1"/>
  <c r="BA585" i="6"/>
  <c r="BA905" i="6" s="1"/>
  <c r="BA581" i="6"/>
  <c r="BA577" i="6"/>
  <c r="BA573" i="6"/>
  <c r="BA569" i="6"/>
  <c r="BA565" i="6"/>
  <c r="BA561" i="6"/>
  <c r="BA557" i="6"/>
  <c r="BA877" i="6" s="1"/>
  <c r="BA553" i="6"/>
  <c r="BA602" i="6"/>
  <c r="BA922" i="6" s="1"/>
  <c r="BA598" i="6"/>
  <c r="BA918" i="6" s="1"/>
  <c r="BA594" i="6"/>
  <c r="BA914" i="6" s="1"/>
  <c r="BA590" i="6"/>
  <c r="BA910" i="6" s="1"/>
  <c r="BA586" i="6"/>
  <c r="BA906" i="6" s="1"/>
  <c r="BA582" i="6"/>
  <c r="BA578" i="6"/>
  <c r="BA574" i="6"/>
  <c r="BA570" i="6"/>
  <c r="BA566" i="6"/>
  <c r="BA562" i="6"/>
  <c r="BA882" i="6" s="1"/>
  <c r="BA558" i="6"/>
  <c r="BA554" i="6"/>
  <c r="BA550" i="6"/>
  <c r="BA556" i="6"/>
  <c r="BA548" i="6"/>
  <c r="BA544" i="6"/>
  <c r="BA540" i="6"/>
  <c r="BA536" i="6"/>
  <c r="BA532" i="6"/>
  <c r="BA528" i="6"/>
  <c r="BA524" i="6"/>
  <c r="BA520" i="6"/>
  <c r="BA516" i="6"/>
  <c r="BA512" i="6"/>
  <c r="BA508" i="6"/>
  <c r="BA504" i="6"/>
  <c r="BA500" i="6"/>
  <c r="BA496" i="6"/>
  <c r="BA492" i="6"/>
  <c r="BA812" i="6" s="1"/>
  <c r="BA488" i="6"/>
  <c r="BA484" i="6"/>
  <c r="BA480" i="6"/>
  <c r="BA476" i="6"/>
  <c r="BA472" i="6"/>
  <c r="BA468" i="6"/>
  <c r="BA464" i="6"/>
  <c r="BA551" i="6"/>
  <c r="BA549" i="6"/>
  <c r="BA545" i="6"/>
  <c r="BA541" i="6"/>
  <c r="BA537" i="6"/>
  <c r="BA857" i="6" s="1"/>
  <c r="BA533" i="6"/>
  <c r="BA529" i="6"/>
  <c r="BA525" i="6"/>
  <c r="BA521" i="6"/>
  <c r="BA517" i="6"/>
  <c r="BA513" i="6"/>
  <c r="BA509" i="6"/>
  <c r="BA505" i="6"/>
  <c r="BA501" i="6"/>
  <c r="BA497" i="6"/>
  <c r="BA493" i="6"/>
  <c r="BA489" i="6"/>
  <c r="BA485" i="6"/>
  <c r="BA481" i="6"/>
  <c r="BA477" i="6"/>
  <c r="BA473" i="6"/>
  <c r="BA469" i="6"/>
  <c r="BA465" i="6"/>
  <c r="BA461" i="6"/>
  <c r="BA457" i="6"/>
  <c r="BA552" i="6"/>
  <c r="BA546" i="6"/>
  <c r="BA542" i="6"/>
  <c r="BA862" i="6" s="1"/>
  <c r="BA538" i="6"/>
  <c r="BA858" i="6" s="1"/>
  <c r="BA534" i="6"/>
  <c r="BA530" i="6"/>
  <c r="BA526" i="6"/>
  <c r="BA522" i="6"/>
  <c r="BA518" i="6"/>
  <c r="BA514" i="6"/>
  <c r="BA510" i="6"/>
  <c r="BA506" i="6"/>
  <c r="BA502" i="6"/>
  <c r="BA498" i="6"/>
  <c r="BA494" i="6"/>
  <c r="BA490" i="6"/>
  <c r="BA486" i="6"/>
  <c r="BA482" i="6"/>
  <c r="BA478" i="6"/>
  <c r="BA474" i="6"/>
  <c r="BA470" i="6"/>
  <c r="BA466" i="6"/>
  <c r="BA462" i="6"/>
  <c r="BA458" i="6"/>
  <c r="BA454" i="6"/>
  <c r="BA547" i="6"/>
  <c r="BA543" i="6"/>
  <c r="BA863" i="6" s="1"/>
  <c r="BA539" i="6"/>
  <c r="BA535" i="6"/>
  <c r="BA531" i="6"/>
  <c r="BA527" i="6"/>
  <c r="BA523" i="6"/>
  <c r="BA519" i="6"/>
  <c r="BA515" i="6"/>
  <c r="BA511" i="6"/>
  <c r="BA507" i="6"/>
  <c r="BA503" i="6"/>
  <c r="BA499" i="6"/>
  <c r="BA495" i="6"/>
  <c r="BA491" i="6"/>
  <c r="BA487" i="6"/>
  <c r="BA483" i="6"/>
  <c r="BA479" i="6"/>
  <c r="BA475" i="6"/>
  <c r="BA471" i="6"/>
  <c r="BA467" i="6"/>
  <c r="BA463" i="6"/>
  <c r="BA459" i="6"/>
  <c r="BA455" i="6"/>
  <c r="BA449" i="6"/>
  <c r="BA445" i="6"/>
  <c r="BA441" i="6"/>
  <c r="BA437" i="6"/>
  <c r="BA433" i="6"/>
  <c r="BA429" i="6"/>
  <c r="BA425" i="6"/>
  <c r="BA421" i="6"/>
  <c r="BA417" i="6"/>
  <c r="BA413" i="6"/>
  <c r="BA409" i="6"/>
  <c r="BA405" i="6"/>
  <c r="BA401" i="6"/>
  <c r="BA397" i="6"/>
  <c r="BA393" i="6"/>
  <c r="BA389" i="6"/>
  <c r="BA385" i="6"/>
  <c r="BA381" i="6"/>
  <c r="BA377" i="6"/>
  <c r="BA373" i="6"/>
  <c r="BA369" i="6"/>
  <c r="BA365" i="6"/>
  <c r="BA361" i="6"/>
  <c r="BA450" i="6"/>
  <c r="BA446" i="6"/>
  <c r="BA442" i="6"/>
  <c r="BA438" i="6"/>
  <c r="BA434" i="6"/>
  <c r="BA430" i="6"/>
  <c r="BA426" i="6"/>
  <c r="BA422" i="6"/>
  <c r="BA418" i="6"/>
  <c r="BA414" i="6"/>
  <c r="BA410" i="6"/>
  <c r="BA406" i="6"/>
  <c r="BA402" i="6"/>
  <c r="BA398" i="6"/>
  <c r="BA394" i="6"/>
  <c r="BA390" i="6"/>
  <c r="BA386" i="6"/>
  <c r="BA382" i="6"/>
  <c r="BA378" i="6"/>
  <c r="BA374" i="6"/>
  <c r="BA370" i="6"/>
  <c r="BA366" i="6"/>
  <c r="BA456" i="6"/>
  <c r="BA451" i="6"/>
  <c r="BA447" i="6"/>
  <c r="BA443" i="6"/>
  <c r="BA439" i="6"/>
  <c r="BA435" i="6"/>
  <c r="BA431" i="6"/>
  <c r="BA427" i="6"/>
  <c r="BA423" i="6"/>
  <c r="BA419" i="6"/>
  <c r="BA415" i="6"/>
  <c r="BA411" i="6"/>
  <c r="BA407" i="6"/>
  <c r="BA403" i="6"/>
  <c r="BA399" i="6"/>
  <c r="BA395" i="6"/>
  <c r="BA391" i="6"/>
  <c r="BA387" i="6"/>
  <c r="BA383" i="6"/>
  <c r="BA379" i="6"/>
  <c r="BA375" i="6"/>
  <c r="BA371" i="6"/>
  <c r="BA367" i="6"/>
  <c r="BA363" i="6"/>
  <c r="BA359" i="6"/>
  <c r="BA355" i="6"/>
  <c r="BA460" i="6"/>
  <c r="BA453" i="6"/>
  <c r="BA452" i="6"/>
  <c r="BA448" i="6"/>
  <c r="BA444" i="6"/>
  <c r="BA440" i="6"/>
  <c r="BA436" i="6"/>
  <c r="BA432" i="6"/>
  <c r="BA428" i="6"/>
  <c r="BA424" i="6"/>
  <c r="BA420" i="6"/>
  <c r="BA416" i="6"/>
  <c r="BA412" i="6"/>
  <c r="BA408" i="6"/>
  <c r="BA404" i="6"/>
  <c r="BA400" i="6"/>
  <c r="BA396" i="6"/>
  <c r="BA392" i="6"/>
  <c r="BA712" i="6" s="1"/>
  <c r="BA388" i="6"/>
  <c r="BA384" i="6"/>
  <c r="BA380" i="6"/>
  <c r="BA376" i="6"/>
  <c r="BA372" i="6"/>
  <c r="BA368" i="6"/>
  <c r="BA364" i="6"/>
  <c r="BA360" i="6"/>
  <c r="BA356" i="6"/>
  <c r="BA362" i="6"/>
  <c r="BA682" i="6" s="1"/>
  <c r="BA352" i="6"/>
  <c r="BA348" i="6"/>
  <c r="BA344" i="6"/>
  <c r="BA340" i="6"/>
  <c r="BA336" i="6"/>
  <c r="BA332" i="6"/>
  <c r="BA328" i="6"/>
  <c r="BA324" i="6"/>
  <c r="BA354" i="6"/>
  <c r="BA353" i="6"/>
  <c r="BA349" i="6"/>
  <c r="BA345" i="6"/>
  <c r="BA341" i="6"/>
  <c r="BA661" i="6" s="1"/>
  <c r="BA337" i="6"/>
  <c r="BA333" i="6"/>
  <c r="BA329" i="6"/>
  <c r="BA325" i="6"/>
  <c r="BA350" i="6"/>
  <c r="BA346" i="6"/>
  <c r="BA342" i="6"/>
  <c r="BA662" i="6" s="1"/>
  <c r="BA338" i="6"/>
  <c r="BA334" i="6"/>
  <c r="BA330" i="6"/>
  <c r="BA326" i="6"/>
  <c r="BA358" i="6"/>
  <c r="BA357" i="6"/>
  <c r="BA351" i="6"/>
  <c r="BA347" i="6"/>
  <c r="BA343" i="6"/>
  <c r="BA339" i="6"/>
  <c r="BA335" i="6"/>
  <c r="BA331" i="6"/>
  <c r="BA327" i="6"/>
  <c r="BA323" i="6"/>
  <c r="BQ610" i="6"/>
  <c r="BQ599" i="6"/>
  <c r="BQ919" i="6" s="1"/>
  <c r="BQ595" i="6"/>
  <c r="BQ915" i="6" s="1"/>
  <c r="BQ591" i="6"/>
  <c r="BQ911" i="6" s="1"/>
  <c r="BQ587" i="6"/>
  <c r="BQ907" i="6" s="1"/>
  <c r="BQ583" i="6"/>
  <c r="BQ579" i="6"/>
  <c r="BQ575" i="6"/>
  <c r="BQ571" i="6"/>
  <c r="BQ567" i="6"/>
  <c r="BQ887" i="6" s="1"/>
  <c r="BQ563" i="6"/>
  <c r="BQ559" i="6"/>
  <c r="BQ555" i="6"/>
  <c r="BQ600" i="6"/>
  <c r="BQ920" i="6" s="1"/>
  <c r="BQ596" i="6"/>
  <c r="BQ916" i="6" s="1"/>
  <c r="BQ592" i="6"/>
  <c r="BQ912" i="6" s="1"/>
  <c r="BQ588" i="6"/>
  <c r="BQ908" i="6" s="1"/>
  <c r="BQ584" i="6"/>
  <c r="BQ904" i="6" s="1"/>
  <c r="BQ580" i="6"/>
  <c r="BQ576" i="6"/>
  <c r="BQ572" i="6"/>
  <c r="BQ568" i="6"/>
  <c r="BQ564" i="6"/>
  <c r="BQ560" i="6"/>
  <c r="BQ601" i="6"/>
  <c r="BQ921" i="6" s="1"/>
  <c r="BQ597" i="6"/>
  <c r="BQ917" i="6" s="1"/>
  <c r="BQ593" i="6"/>
  <c r="BQ913" i="6" s="1"/>
  <c r="BQ589" i="6"/>
  <c r="BQ909" i="6" s="1"/>
  <c r="BQ585" i="6"/>
  <c r="BQ905" i="6" s="1"/>
  <c r="BQ581" i="6"/>
  <c r="BQ577" i="6"/>
  <c r="BQ573" i="6"/>
  <c r="BQ569" i="6"/>
  <c r="BQ565" i="6"/>
  <c r="BQ561" i="6"/>
  <c r="BQ557" i="6"/>
  <c r="BQ877" i="6" s="1"/>
  <c r="BQ553" i="6"/>
  <c r="BQ602" i="6"/>
  <c r="BQ922" i="6" s="1"/>
  <c r="BQ598" i="6"/>
  <c r="BQ918" i="6" s="1"/>
  <c r="BQ594" i="6"/>
  <c r="BQ914" i="6" s="1"/>
  <c r="BQ590" i="6"/>
  <c r="BQ910" i="6" s="1"/>
  <c r="BQ586" i="6"/>
  <c r="BQ906" i="6" s="1"/>
  <c r="BQ582" i="6"/>
  <c r="BQ578" i="6"/>
  <c r="BQ574" i="6"/>
  <c r="BQ570" i="6"/>
  <c r="BQ566" i="6"/>
  <c r="BQ562" i="6"/>
  <c r="BQ882" i="6" s="1"/>
  <c r="BQ558" i="6"/>
  <c r="BQ554" i="6"/>
  <c r="BQ550" i="6"/>
  <c r="BQ556" i="6"/>
  <c r="BQ548" i="6"/>
  <c r="BQ544" i="6"/>
  <c r="BQ540" i="6"/>
  <c r="BQ536" i="6"/>
  <c r="BQ532" i="6"/>
  <c r="BQ528" i="6"/>
  <c r="BQ524" i="6"/>
  <c r="BQ520" i="6"/>
  <c r="BQ516" i="6"/>
  <c r="BQ512" i="6"/>
  <c r="BQ508" i="6"/>
  <c r="BQ504" i="6"/>
  <c r="BQ500" i="6"/>
  <c r="BQ496" i="6"/>
  <c r="BQ492" i="6"/>
  <c r="BQ812" i="6" s="1"/>
  <c r="BQ488" i="6"/>
  <c r="BQ484" i="6"/>
  <c r="BQ480" i="6"/>
  <c r="BQ476" i="6"/>
  <c r="BQ472" i="6"/>
  <c r="BQ468" i="6"/>
  <c r="BQ464" i="6"/>
  <c r="BQ551" i="6"/>
  <c r="BQ549" i="6"/>
  <c r="BQ545" i="6"/>
  <c r="BQ541" i="6"/>
  <c r="BQ537" i="6"/>
  <c r="BQ857" i="6" s="1"/>
  <c r="BQ533" i="6"/>
  <c r="BQ529" i="6"/>
  <c r="BQ525" i="6"/>
  <c r="BQ521" i="6"/>
  <c r="BQ517" i="6"/>
  <c r="BQ513" i="6"/>
  <c r="BQ509" i="6"/>
  <c r="BQ505" i="6"/>
  <c r="BQ501" i="6"/>
  <c r="BQ497" i="6"/>
  <c r="BQ493" i="6"/>
  <c r="BQ489" i="6"/>
  <c r="BQ485" i="6"/>
  <c r="BQ481" i="6"/>
  <c r="BQ477" i="6"/>
  <c r="BQ473" i="6"/>
  <c r="BQ469" i="6"/>
  <c r="BQ465" i="6"/>
  <c r="BQ461" i="6"/>
  <c r="BQ457" i="6"/>
  <c r="BQ552" i="6"/>
  <c r="BQ546" i="6"/>
  <c r="BQ542" i="6"/>
  <c r="BQ862" i="6" s="1"/>
  <c r="BQ538" i="6"/>
  <c r="BQ858" i="6" s="1"/>
  <c r="BQ534" i="6"/>
  <c r="BQ530" i="6"/>
  <c r="BQ526" i="6"/>
  <c r="BQ522" i="6"/>
  <c r="BQ518" i="6"/>
  <c r="BQ514" i="6"/>
  <c r="BQ510" i="6"/>
  <c r="BQ506" i="6"/>
  <c r="BQ502" i="6"/>
  <c r="BQ498" i="6"/>
  <c r="BQ494" i="6"/>
  <c r="BQ490" i="6"/>
  <c r="BQ486" i="6"/>
  <c r="BQ482" i="6"/>
  <c r="BQ478" i="6"/>
  <c r="BQ474" i="6"/>
  <c r="BQ470" i="6"/>
  <c r="BQ466" i="6"/>
  <c r="BQ462" i="6"/>
  <c r="BQ458" i="6"/>
  <c r="BQ454" i="6"/>
  <c r="BQ547" i="6"/>
  <c r="BQ543" i="6"/>
  <c r="BQ863" i="6" s="1"/>
  <c r="BQ539" i="6"/>
  <c r="BQ535" i="6"/>
  <c r="BQ531" i="6"/>
  <c r="BQ527" i="6"/>
  <c r="BQ523" i="6"/>
  <c r="BQ519" i="6"/>
  <c r="BQ515" i="6"/>
  <c r="BQ511" i="6"/>
  <c r="BQ507" i="6"/>
  <c r="BQ503" i="6"/>
  <c r="BQ499" i="6"/>
  <c r="BQ495" i="6"/>
  <c r="BQ491" i="6"/>
  <c r="BQ487" i="6"/>
  <c r="BQ483" i="6"/>
  <c r="BQ479" i="6"/>
  <c r="BQ475" i="6"/>
  <c r="BQ471" i="6"/>
  <c r="BQ467" i="6"/>
  <c r="BQ463" i="6"/>
  <c r="BQ459" i="6"/>
  <c r="BQ455" i="6"/>
  <c r="BQ451" i="6"/>
  <c r="BQ449" i="6"/>
  <c r="BQ445" i="6"/>
  <c r="BQ441" i="6"/>
  <c r="BQ437" i="6"/>
  <c r="BQ433" i="6"/>
  <c r="BQ429" i="6"/>
  <c r="BQ425" i="6"/>
  <c r="BQ421" i="6"/>
  <c r="BQ417" i="6"/>
  <c r="BQ413" i="6"/>
  <c r="BQ409" i="6"/>
  <c r="BQ405" i="6"/>
  <c r="BQ401" i="6"/>
  <c r="BQ397" i="6"/>
  <c r="BQ393" i="6"/>
  <c r="BQ389" i="6"/>
  <c r="BQ385" i="6"/>
  <c r="BQ381" i="6"/>
  <c r="BQ377" i="6"/>
  <c r="BQ373" i="6"/>
  <c r="BQ369" i="6"/>
  <c r="BQ365" i="6"/>
  <c r="BQ361" i="6"/>
  <c r="BQ450" i="6"/>
  <c r="BQ446" i="6"/>
  <c r="BQ442" i="6"/>
  <c r="BQ438" i="6"/>
  <c r="BQ434" i="6"/>
  <c r="BQ430" i="6"/>
  <c r="BQ426" i="6"/>
  <c r="BQ422" i="6"/>
  <c r="BQ418" i="6"/>
  <c r="BQ414" i="6"/>
  <c r="BQ410" i="6"/>
  <c r="BQ406" i="6"/>
  <c r="BQ402" i="6"/>
  <c r="BQ398" i="6"/>
  <c r="BQ394" i="6"/>
  <c r="BQ390" i="6"/>
  <c r="BQ386" i="6"/>
  <c r="BQ382" i="6"/>
  <c r="BQ378" i="6"/>
  <c r="BQ374" i="6"/>
  <c r="BQ370" i="6"/>
  <c r="BQ366" i="6"/>
  <c r="BQ456" i="6"/>
  <c r="BQ447" i="6"/>
  <c r="BQ443" i="6"/>
  <c r="BQ439" i="6"/>
  <c r="BQ435" i="6"/>
  <c r="BQ431" i="6"/>
  <c r="BQ427" i="6"/>
  <c r="BQ423" i="6"/>
  <c r="BQ419" i="6"/>
  <c r="BQ415" i="6"/>
  <c r="BQ411" i="6"/>
  <c r="BQ407" i="6"/>
  <c r="BQ403" i="6"/>
  <c r="BQ399" i="6"/>
  <c r="BQ395" i="6"/>
  <c r="BQ391" i="6"/>
  <c r="BQ387" i="6"/>
  <c r="BQ383" i="6"/>
  <c r="BQ379" i="6"/>
  <c r="BQ375" i="6"/>
  <c r="BQ371" i="6"/>
  <c r="BQ367" i="6"/>
  <c r="BQ363" i="6"/>
  <c r="BQ359" i="6"/>
  <c r="BQ355" i="6"/>
  <c r="BQ460" i="6"/>
  <c r="BQ453" i="6"/>
  <c r="BQ452" i="6"/>
  <c r="BQ448" i="6"/>
  <c r="BQ444" i="6"/>
  <c r="BQ440" i="6"/>
  <c r="BQ436" i="6"/>
  <c r="BQ432" i="6"/>
  <c r="BQ428" i="6"/>
  <c r="BQ424" i="6"/>
  <c r="BQ420" i="6"/>
  <c r="BQ416" i="6"/>
  <c r="BQ412" i="6"/>
  <c r="BQ408" i="6"/>
  <c r="BQ404" i="6"/>
  <c r="BQ400" i="6"/>
  <c r="BQ396" i="6"/>
  <c r="BQ392" i="6"/>
  <c r="BQ712" i="6" s="1"/>
  <c r="BQ388" i="6"/>
  <c r="BQ384" i="6"/>
  <c r="BQ380" i="6"/>
  <c r="BQ376" i="6"/>
  <c r="BQ372" i="6"/>
  <c r="BQ368" i="6"/>
  <c r="BQ364" i="6"/>
  <c r="BQ360" i="6"/>
  <c r="BQ356" i="6"/>
  <c r="BQ362" i="6"/>
  <c r="BQ682" i="6" s="1"/>
  <c r="BQ352" i="6"/>
  <c r="BQ348" i="6"/>
  <c r="BQ344" i="6"/>
  <c r="BQ340" i="6"/>
  <c r="BQ336" i="6"/>
  <c r="BQ332" i="6"/>
  <c r="BQ328" i="6"/>
  <c r="BQ324" i="6"/>
  <c r="BQ354" i="6"/>
  <c r="BQ353" i="6"/>
  <c r="BQ349" i="6"/>
  <c r="BQ345" i="6"/>
  <c r="BQ341" i="6"/>
  <c r="BQ661" i="6" s="1"/>
  <c r="BQ337" i="6"/>
  <c r="BQ333" i="6"/>
  <c r="BQ329" i="6"/>
  <c r="BQ325" i="6"/>
  <c r="BQ350" i="6"/>
  <c r="BQ346" i="6"/>
  <c r="BQ342" i="6"/>
  <c r="BQ662" i="6" s="1"/>
  <c r="BQ338" i="6"/>
  <c r="BQ334" i="6"/>
  <c r="BQ330" i="6"/>
  <c r="BQ326" i="6"/>
  <c r="BQ358" i="6"/>
  <c r="BQ357" i="6"/>
  <c r="BQ351" i="6"/>
  <c r="BQ347" i="6"/>
  <c r="BQ343" i="6"/>
  <c r="BQ339" i="6"/>
  <c r="BQ335" i="6"/>
  <c r="BQ331" i="6"/>
  <c r="BQ327" i="6"/>
  <c r="BQ323" i="6"/>
  <c r="CG610" i="6"/>
  <c r="CG599" i="6"/>
  <c r="CG919" i="6" s="1"/>
  <c r="CG595" i="6"/>
  <c r="CG915" i="6" s="1"/>
  <c r="CG591" i="6"/>
  <c r="CG911" i="6" s="1"/>
  <c r="CG587" i="6"/>
  <c r="CG907" i="6" s="1"/>
  <c r="CG583" i="6"/>
  <c r="CG903" i="6" s="1"/>
  <c r="CG579" i="6"/>
  <c r="CG899" i="6" s="1"/>
  <c r="CG575" i="6"/>
  <c r="CG895" i="6" s="1"/>
  <c r="CG571" i="6"/>
  <c r="CG891" i="6" s="1"/>
  <c r="CG567" i="6"/>
  <c r="CG887" i="6" s="1"/>
  <c r="CG563" i="6"/>
  <c r="CG883" i="6" s="1"/>
  <c r="CG559" i="6"/>
  <c r="CG879" i="6" s="1"/>
  <c r="CG555" i="6"/>
  <c r="CG875" i="6" s="1"/>
  <c r="CG600" i="6"/>
  <c r="CG920" i="6" s="1"/>
  <c r="CG596" i="6"/>
  <c r="CG916" i="6" s="1"/>
  <c r="CG592" i="6"/>
  <c r="CG912" i="6" s="1"/>
  <c r="CG588" i="6"/>
  <c r="CG908" i="6" s="1"/>
  <c r="CG584" i="6"/>
  <c r="CG904" i="6" s="1"/>
  <c r="CG580" i="6"/>
  <c r="CG900" i="6" s="1"/>
  <c r="CG576" i="6"/>
  <c r="CG896" i="6" s="1"/>
  <c r="CG572" i="6"/>
  <c r="CG892" i="6" s="1"/>
  <c r="CG568" i="6"/>
  <c r="CG888" i="6" s="1"/>
  <c r="CG564" i="6"/>
  <c r="CG884" i="6" s="1"/>
  <c r="CG560" i="6"/>
  <c r="CG880" i="6" s="1"/>
  <c r="CG601" i="6"/>
  <c r="CG921" i="6" s="1"/>
  <c r="CG597" i="6"/>
  <c r="CG917" i="6" s="1"/>
  <c r="CG593" i="6"/>
  <c r="CG913" i="6" s="1"/>
  <c r="CG589" i="6"/>
  <c r="CG909" i="6" s="1"/>
  <c r="CG585" i="6"/>
  <c r="CG905" i="6" s="1"/>
  <c r="CG581" i="6"/>
  <c r="CG901" i="6" s="1"/>
  <c r="CG577" i="6"/>
  <c r="CG897" i="6" s="1"/>
  <c r="CG573" i="6"/>
  <c r="CG893" i="6" s="1"/>
  <c r="CG569" i="6"/>
  <c r="CG889" i="6" s="1"/>
  <c r="CG565" i="6"/>
  <c r="CG885" i="6" s="1"/>
  <c r="CG561" i="6"/>
  <c r="CG881" i="6" s="1"/>
  <c r="CG557" i="6"/>
  <c r="CG877" i="6" s="1"/>
  <c r="CG553" i="6"/>
  <c r="CG873" i="6" s="1"/>
  <c r="CG602" i="6"/>
  <c r="CG922" i="6" s="1"/>
  <c r="CG598" i="6"/>
  <c r="CG918" i="6" s="1"/>
  <c r="CG594" i="6"/>
  <c r="CG914" i="6" s="1"/>
  <c r="CG590" i="6"/>
  <c r="CG910" i="6" s="1"/>
  <c r="CG586" i="6"/>
  <c r="CG906" i="6" s="1"/>
  <c r="CG582" i="6"/>
  <c r="CG902" i="6" s="1"/>
  <c r="CG578" i="6"/>
  <c r="CG898" i="6" s="1"/>
  <c r="CG574" i="6"/>
  <c r="CG894" i="6" s="1"/>
  <c r="CG570" i="6"/>
  <c r="CG890" i="6" s="1"/>
  <c r="CG566" i="6"/>
  <c r="CG886" i="6" s="1"/>
  <c r="CG562" i="6"/>
  <c r="CG882" i="6" s="1"/>
  <c r="CG558" i="6"/>
  <c r="CG878" i="6" s="1"/>
  <c r="CG554" i="6"/>
  <c r="CG874" i="6" s="1"/>
  <c r="CG550" i="6"/>
  <c r="CG870" i="6" s="1"/>
  <c r="CG556" i="6"/>
  <c r="CG876" i="6" s="1"/>
  <c r="CG548" i="6"/>
  <c r="CG868" i="6" s="1"/>
  <c r="CG544" i="6"/>
  <c r="CG864" i="6" s="1"/>
  <c r="CG540" i="6"/>
  <c r="CG860" i="6" s="1"/>
  <c r="CG536" i="6"/>
  <c r="CG856" i="6" s="1"/>
  <c r="CG532" i="6"/>
  <c r="CG852" i="6" s="1"/>
  <c r="CG528" i="6"/>
  <c r="CG848" i="6" s="1"/>
  <c r="CG524" i="6"/>
  <c r="CG844" i="6" s="1"/>
  <c r="CG520" i="6"/>
  <c r="CG840" i="6" s="1"/>
  <c r="CG516" i="6"/>
  <c r="CG836" i="6" s="1"/>
  <c r="CG512" i="6"/>
  <c r="CG832" i="6" s="1"/>
  <c r="CG508" i="6"/>
  <c r="CG828" i="6" s="1"/>
  <c r="CG504" i="6"/>
  <c r="CG824" i="6" s="1"/>
  <c r="CG500" i="6"/>
  <c r="CG820" i="6" s="1"/>
  <c r="CG496" i="6"/>
  <c r="CG816" i="6" s="1"/>
  <c r="CG492" i="6"/>
  <c r="CG812" i="6" s="1"/>
  <c r="CG488" i="6"/>
  <c r="CG808" i="6" s="1"/>
  <c r="CG484" i="6"/>
  <c r="CG804" i="6" s="1"/>
  <c r="CG480" i="6"/>
  <c r="CG800" i="6" s="1"/>
  <c r="CG476" i="6"/>
  <c r="CG796" i="6" s="1"/>
  <c r="CG472" i="6"/>
  <c r="CG792" i="6" s="1"/>
  <c r="CG468" i="6"/>
  <c r="CG788" i="6" s="1"/>
  <c r="CG464" i="6"/>
  <c r="CG784" i="6" s="1"/>
  <c r="CG551" i="6"/>
  <c r="CG871" i="6" s="1"/>
  <c r="CG549" i="6"/>
  <c r="CG869" i="6" s="1"/>
  <c r="CG545" i="6"/>
  <c r="CG865" i="6" s="1"/>
  <c r="CG541" i="6"/>
  <c r="CG861" i="6" s="1"/>
  <c r="CG537" i="6"/>
  <c r="CG857" i="6" s="1"/>
  <c r="CG533" i="6"/>
  <c r="CG853" i="6" s="1"/>
  <c r="CG529" i="6"/>
  <c r="CG849" i="6" s="1"/>
  <c r="CG525" i="6"/>
  <c r="CG845" i="6" s="1"/>
  <c r="CG521" i="6"/>
  <c r="CG841" i="6" s="1"/>
  <c r="CG517" i="6"/>
  <c r="CG837" i="6" s="1"/>
  <c r="CG513" i="6"/>
  <c r="CG833" i="6" s="1"/>
  <c r="CG509" i="6"/>
  <c r="CG829" i="6" s="1"/>
  <c r="CG505" i="6"/>
  <c r="CG825" i="6" s="1"/>
  <c r="CG501" i="6"/>
  <c r="CG821" i="6" s="1"/>
  <c r="CG497" i="6"/>
  <c r="CG817" i="6" s="1"/>
  <c r="CG493" i="6"/>
  <c r="CG813" i="6" s="1"/>
  <c r="CG489" i="6"/>
  <c r="CG809" i="6" s="1"/>
  <c r="CG485" i="6"/>
  <c r="CG805" i="6" s="1"/>
  <c r="CG481" i="6"/>
  <c r="CG801" i="6" s="1"/>
  <c r="CG477" i="6"/>
  <c r="CG797" i="6" s="1"/>
  <c r="CG473" i="6"/>
  <c r="CG793" i="6" s="1"/>
  <c r="CG469" i="6"/>
  <c r="CG789" i="6" s="1"/>
  <c r="CG465" i="6"/>
  <c r="CG785" i="6" s="1"/>
  <c r="CG461" i="6"/>
  <c r="CG781" i="6" s="1"/>
  <c r="CG457" i="6"/>
  <c r="CG777" i="6" s="1"/>
  <c r="CG552" i="6"/>
  <c r="CG872" i="6" s="1"/>
  <c r="CG546" i="6"/>
  <c r="CG866" i="6" s="1"/>
  <c r="CG542" i="6"/>
  <c r="CG862" i="6" s="1"/>
  <c r="CG538" i="6"/>
  <c r="CG858" i="6" s="1"/>
  <c r="CG534" i="6"/>
  <c r="CG854" i="6" s="1"/>
  <c r="CG530" i="6"/>
  <c r="CG850" i="6" s="1"/>
  <c r="CG526" i="6"/>
  <c r="CG846" i="6" s="1"/>
  <c r="CG522" i="6"/>
  <c r="CG842" i="6" s="1"/>
  <c r="CG518" i="6"/>
  <c r="CG838" i="6" s="1"/>
  <c r="CG514" i="6"/>
  <c r="CG834" i="6" s="1"/>
  <c r="CG510" i="6"/>
  <c r="CG830" i="6" s="1"/>
  <c r="CG506" i="6"/>
  <c r="CG826" i="6" s="1"/>
  <c r="CG502" i="6"/>
  <c r="CG822" i="6" s="1"/>
  <c r="CG498" i="6"/>
  <c r="CG818" i="6" s="1"/>
  <c r="CG494" i="6"/>
  <c r="CG814" i="6" s="1"/>
  <c r="CG490" i="6"/>
  <c r="CG810" i="6" s="1"/>
  <c r="CG486" i="6"/>
  <c r="CG806" i="6" s="1"/>
  <c r="CG482" i="6"/>
  <c r="CG802" i="6" s="1"/>
  <c r="CG478" i="6"/>
  <c r="CG798" i="6" s="1"/>
  <c r="CG474" i="6"/>
  <c r="CG794" i="6" s="1"/>
  <c r="CG470" i="6"/>
  <c r="CG790" i="6" s="1"/>
  <c r="CG466" i="6"/>
  <c r="CG786" i="6" s="1"/>
  <c r="CG462" i="6"/>
  <c r="CG782" i="6" s="1"/>
  <c r="CG458" i="6"/>
  <c r="CG778" i="6" s="1"/>
  <c r="CG454" i="6"/>
  <c r="CG774" i="6" s="1"/>
  <c r="CG547" i="6"/>
  <c r="CG867" i="6" s="1"/>
  <c r="CG543" i="6"/>
  <c r="CG863" i="6" s="1"/>
  <c r="CG539" i="6"/>
  <c r="CG859" i="6" s="1"/>
  <c r="CG535" i="6"/>
  <c r="CG855" i="6" s="1"/>
  <c r="CG531" i="6"/>
  <c r="CG851" i="6" s="1"/>
  <c r="CG527" i="6"/>
  <c r="CG847" i="6" s="1"/>
  <c r="CG523" i="6"/>
  <c r="CG843" i="6" s="1"/>
  <c r="CG519" i="6"/>
  <c r="CG839" i="6" s="1"/>
  <c r="CG515" i="6"/>
  <c r="CG835" i="6" s="1"/>
  <c r="CG511" i="6"/>
  <c r="CG831" i="6" s="1"/>
  <c r="CG507" i="6"/>
  <c r="CG827" i="6" s="1"/>
  <c r="CG503" i="6"/>
  <c r="CG823" i="6" s="1"/>
  <c r="CG499" i="6"/>
  <c r="CG819" i="6" s="1"/>
  <c r="CG495" i="6"/>
  <c r="CG815" i="6" s="1"/>
  <c r="CG491" i="6"/>
  <c r="CG811" i="6" s="1"/>
  <c r="CG487" i="6"/>
  <c r="CG807" i="6" s="1"/>
  <c r="CG483" i="6"/>
  <c r="CG803" i="6" s="1"/>
  <c r="CG479" i="6"/>
  <c r="CG799" i="6" s="1"/>
  <c r="CG475" i="6"/>
  <c r="CG795" i="6" s="1"/>
  <c r="CG471" i="6"/>
  <c r="CG791" i="6" s="1"/>
  <c r="CG467" i="6"/>
  <c r="CG787" i="6" s="1"/>
  <c r="CG463" i="6"/>
  <c r="CG783" i="6" s="1"/>
  <c r="CG459" i="6"/>
  <c r="CG779" i="6" s="1"/>
  <c r="CG455" i="6"/>
  <c r="CG775" i="6" s="1"/>
  <c r="CG451" i="6"/>
  <c r="CG771" i="6" s="1"/>
  <c r="CG449" i="6"/>
  <c r="CG769" i="6" s="1"/>
  <c r="CG445" i="6"/>
  <c r="CG765" i="6" s="1"/>
  <c r="CG441" i="6"/>
  <c r="CG761" i="6" s="1"/>
  <c r="CG437" i="6"/>
  <c r="CG757" i="6" s="1"/>
  <c r="CG433" i="6"/>
  <c r="CG753" i="6" s="1"/>
  <c r="CG429" i="6"/>
  <c r="CG749" i="6" s="1"/>
  <c r="CG425" i="6"/>
  <c r="CG745" i="6" s="1"/>
  <c r="CG421" i="6"/>
  <c r="CG741" i="6" s="1"/>
  <c r="CG417" i="6"/>
  <c r="CG737" i="6" s="1"/>
  <c r="CG413" i="6"/>
  <c r="CG733" i="6" s="1"/>
  <c r="CG409" i="6"/>
  <c r="CG729" i="6" s="1"/>
  <c r="CG405" i="6"/>
  <c r="CG725" i="6" s="1"/>
  <c r="CG401" i="6"/>
  <c r="CG721" i="6" s="1"/>
  <c r="CG397" i="6"/>
  <c r="CG717" i="6" s="1"/>
  <c r="CG393" i="6"/>
  <c r="CG713" i="6" s="1"/>
  <c r="CG389" i="6"/>
  <c r="CG709" i="6" s="1"/>
  <c r="CG385" i="6"/>
  <c r="CG705" i="6" s="1"/>
  <c r="CG381" i="6"/>
  <c r="CG701" i="6" s="1"/>
  <c r="CG377" i="6"/>
  <c r="CG697" i="6" s="1"/>
  <c r="CG373" i="6"/>
  <c r="CG693" i="6" s="1"/>
  <c r="CG369" i="6"/>
  <c r="CG689" i="6" s="1"/>
  <c r="CG365" i="6"/>
  <c r="CG685" i="6" s="1"/>
  <c r="CG361" i="6"/>
  <c r="CG681" i="6" s="1"/>
  <c r="CG450" i="6"/>
  <c r="CG770" i="6" s="1"/>
  <c r="CG446" i="6"/>
  <c r="CG766" i="6" s="1"/>
  <c r="CG442" i="6"/>
  <c r="CG762" i="6" s="1"/>
  <c r="CG438" i="6"/>
  <c r="CG758" i="6" s="1"/>
  <c r="CG434" i="6"/>
  <c r="CG754" i="6" s="1"/>
  <c r="CG430" i="6"/>
  <c r="CG750" i="6" s="1"/>
  <c r="CG426" i="6"/>
  <c r="CG746" i="6" s="1"/>
  <c r="CG422" i="6"/>
  <c r="CG742" i="6" s="1"/>
  <c r="CG418" i="6"/>
  <c r="CG738" i="6" s="1"/>
  <c r="CG414" i="6"/>
  <c r="CG734" i="6" s="1"/>
  <c r="CG410" i="6"/>
  <c r="CG730" i="6" s="1"/>
  <c r="CG406" i="6"/>
  <c r="CG726" i="6" s="1"/>
  <c r="CG402" i="6"/>
  <c r="CG722" i="6" s="1"/>
  <c r="CG398" i="6"/>
  <c r="CG718" i="6" s="1"/>
  <c r="CG394" i="6"/>
  <c r="CG714" i="6" s="1"/>
  <c r="CG390" i="6"/>
  <c r="CG710" i="6" s="1"/>
  <c r="CG386" i="6"/>
  <c r="CG706" i="6" s="1"/>
  <c r="CG382" i="6"/>
  <c r="CG702" i="6" s="1"/>
  <c r="CG378" i="6"/>
  <c r="CG698" i="6" s="1"/>
  <c r="CG374" i="6"/>
  <c r="CG694" i="6" s="1"/>
  <c r="CG370" i="6"/>
  <c r="CG690" i="6" s="1"/>
  <c r="CG366" i="6"/>
  <c r="CG686" i="6" s="1"/>
  <c r="CG456" i="6"/>
  <c r="CG776" i="6" s="1"/>
  <c r="CG447" i="6"/>
  <c r="CG767" i="6" s="1"/>
  <c r="CG443" i="6"/>
  <c r="CG763" i="6" s="1"/>
  <c r="CG439" i="6"/>
  <c r="CG759" i="6" s="1"/>
  <c r="CG435" i="6"/>
  <c r="CG755" i="6" s="1"/>
  <c r="CG431" i="6"/>
  <c r="CG751" i="6" s="1"/>
  <c r="CG427" i="6"/>
  <c r="CG747" i="6" s="1"/>
  <c r="CG423" i="6"/>
  <c r="CG743" i="6" s="1"/>
  <c r="CG419" i="6"/>
  <c r="CG739" i="6" s="1"/>
  <c r="CG415" i="6"/>
  <c r="CG735" i="6" s="1"/>
  <c r="CG411" i="6"/>
  <c r="CG731" i="6" s="1"/>
  <c r="CG407" i="6"/>
  <c r="CG727" i="6" s="1"/>
  <c r="CG403" i="6"/>
  <c r="CG723" i="6" s="1"/>
  <c r="CG399" i="6"/>
  <c r="CG719" i="6" s="1"/>
  <c r="CG395" i="6"/>
  <c r="CG715" i="6" s="1"/>
  <c r="CG391" i="6"/>
  <c r="CG711" i="6" s="1"/>
  <c r="CG387" i="6"/>
  <c r="CG707" i="6" s="1"/>
  <c r="CG383" i="6"/>
  <c r="CG703" i="6" s="1"/>
  <c r="CG379" i="6"/>
  <c r="CG699" i="6" s="1"/>
  <c r="CG375" i="6"/>
  <c r="CG695" i="6" s="1"/>
  <c r="CG371" i="6"/>
  <c r="CG691" i="6" s="1"/>
  <c r="CG367" i="6"/>
  <c r="CG687" i="6" s="1"/>
  <c r="CG363" i="6"/>
  <c r="CG683" i="6" s="1"/>
  <c r="CG359" i="6"/>
  <c r="CG679" i="6" s="1"/>
  <c r="CG355" i="6"/>
  <c r="CG675" i="6" s="1"/>
  <c r="CG460" i="6"/>
  <c r="CG780" i="6" s="1"/>
  <c r="CG453" i="6"/>
  <c r="CG773" i="6" s="1"/>
  <c r="CG452" i="6"/>
  <c r="CG772" i="6" s="1"/>
  <c r="CG448" i="6"/>
  <c r="CG768" i="6" s="1"/>
  <c r="CG444" i="6"/>
  <c r="CG764" i="6" s="1"/>
  <c r="CG440" i="6"/>
  <c r="CG760" i="6" s="1"/>
  <c r="CG436" i="6"/>
  <c r="CG756" i="6" s="1"/>
  <c r="CG432" i="6"/>
  <c r="CG752" i="6" s="1"/>
  <c r="CG428" i="6"/>
  <c r="CG748" i="6" s="1"/>
  <c r="CG424" i="6"/>
  <c r="CG744" i="6" s="1"/>
  <c r="CG420" i="6"/>
  <c r="CG740" i="6" s="1"/>
  <c r="CG416" i="6"/>
  <c r="CG736" i="6" s="1"/>
  <c r="CG412" i="6"/>
  <c r="CG732" i="6" s="1"/>
  <c r="CG408" i="6"/>
  <c r="CG728" i="6" s="1"/>
  <c r="CG404" i="6"/>
  <c r="CG724" i="6" s="1"/>
  <c r="CG400" i="6"/>
  <c r="CG720" i="6" s="1"/>
  <c r="CG396" i="6"/>
  <c r="CG716" i="6" s="1"/>
  <c r="CG392" i="6"/>
  <c r="CG712" i="6" s="1"/>
  <c r="CG388" i="6"/>
  <c r="CG708" i="6" s="1"/>
  <c r="CG384" i="6"/>
  <c r="CG704" i="6" s="1"/>
  <c r="CG380" i="6"/>
  <c r="CG700" i="6" s="1"/>
  <c r="CG376" i="6"/>
  <c r="CG696" i="6" s="1"/>
  <c r="CG372" i="6"/>
  <c r="CG692" i="6" s="1"/>
  <c r="CG368" i="6"/>
  <c r="CG688" i="6" s="1"/>
  <c r="CG364" i="6"/>
  <c r="CG684" i="6" s="1"/>
  <c r="CG360" i="6"/>
  <c r="CG680" i="6" s="1"/>
  <c r="CG356" i="6"/>
  <c r="CG676" i="6" s="1"/>
  <c r="CG362" i="6"/>
  <c r="CG682" i="6" s="1"/>
  <c r="CG352" i="6"/>
  <c r="CG672" i="6" s="1"/>
  <c r="CG348" i="6"/>
  <c r="CG668" i="6" s="1"/>
  <c r="CG344" i="6"/>
  <c r="CG664" i="6" s="1"/>
  <c r="CG340" i="6"/>
  <c r="CG660" i="6" s="1"/>
  <c r="CG336" i="6"/>
  <c r="CG656" i="6" s="1"/>
  <c r="CG332" i="6"/>
  <c r="CG652" i="6" s="1"/>
  <c r="CG328" i="6"/>
  <c r="CG648" i="6" s="1"/>
  <c r="CG324" i="6"/>
  <c r="CG644" i="6" s="1"/>
  <c r="CG354" i="6"/>
  <c r="CG674" i="6" s="1"/>
  <c r="CG353" i="6"/>
  <c r="CG673" i="6" s="1"/>
  <c r="CG349" i="6"/>
  <c r="CG669" i="6" s="1"/>
  <c r="CG345" i="6"/>
  <c r="CG665" i="6" s="1"/>
  <c r="CG341" i="6"/>
  <c r="CG661" i="6" s="1"/>
  <c r="CG337" i="6"/>
  <c r="CG657" i="6" s="1"/>
  <c r="CG333" i="6"/>
  <c r="CG653" i="6" s="1"/>
  <c r="CG329" i="6"/>
  <c r="CG649" i="6" s="1"/>
  <c r="CG325" i="6"/>
  <c r="CG645" i="6" s="1"/>
  <c r="CG350" i="6"/>
  <c r="CG670" i="6" s="1"/>
  <c r="CG346" i="6"/>
  <c r="CG666" i="6" s="1"/>
  <c r="CG342" i="6"/>
  <c r="CG662" i="6" s="1"/>
  <c r="CG338" i="6"/>
  <c r="CG658" i="6" s="1"/>
  <c r="CG334" i="6"/>
  <c r="CG654" i="6" s="1"/>
  <c r="CG330" i="6"/>
  <c r="CG650" i="6" s="1"/>
  <c r="CG326" i="6"/>
  <c r="CG646" i="6" s="1"/>
  <c r="CG358" i="6"/>
  <c r="CG678" i="6" s="1"/>
  <c r="CG357" i="6"/>
  <c r="CG677" i="6" s="1"/>
  <c r="CG351" i="6"/>
  <c r="CG671" i="6" s="1"/>
  <c r="CG347" i="6"/>
  <c r="CG667" i="6" s="1"/>
  <c r="CG343" i="6"/>
  <c r="CG663" i="6" s="1"/>
  <c r="CG339" i="6"/>
  <c r="CG659" i="6" s="1"/>
  <c r="CG335" i="6"/>
  <c r="CG655" i="6" s="1"/>
  <c r="CG331" i="6"/>
  <c r="CG651" i="6" s="1"/>
  <c r="CG327" i="6"/>
  <c r="CG647" i="6" s="1"/>
  <c r="CG323" i="6"/>
  <c r="CG643" i="6" s="1"/>
  <c r="CW610" i="6"/>
  <c r="CW602" i="6"/>
  <c r="CW922" i="6" s="1"/>
  <c r="CW599" i="6"/>
  <c r="CW919" i="6" s="1"/>
  <c r="CW595" i="6"/>
  <c r="CW915" i="6" s="1"/>
  <c r="CW591" i="6"/>
  <c r="CW911" i="6" s="1"/>
  <c r="CW587" i="6"/>
  <c r="CW907" i="6" s="1"/>
  <c r="CW583" i="6"/>
  <c r="CW903" i="6" s="1"/>
  <c r="CW579" i="6"/>
  <c r="CW899" i="6" s="1"/>
  <c r="CW575" i="6"/>
  <c r="CW895" i="6" s="1"/>
  <c r="CW571" i="6"/>
  <c r="CW891" i="6" s="1"/>
  <c r="CW567" i="6"/>
  <c r="CW887" i="6" s="1"/>
  <c r="CW563" i="6"/>
  <c r="CW883" i="6" s="1"/>
  <c r="CW559" i="6"/>
  <c r="CW879" i="6" s="1"/>
  <c r="CW555" i="6"/>
  <c r="CW875" i="6" s="1"/>
  <c r="CW600" i="6"/>
  <c r="CW920" i="6" s="1"/>
  <c r="CW596" i="6"/>
  <c r="CW916" i="6" s="1"/>
  <c r="CW592" i="6"/>
  <c r="CW912" i="6" s="1"/>
  <c r="CW588" i="6"/>
  <c r="CW908" i="6" s="1"/>
  <c r="CW584" i="6"/>
  <c r="CW904" i="6" s="1"/>
  <c r="CW580" i="6"/>
  <c r="CW900" i="6" s="1"/>
  <c r="CW576" i="6"/>
  <c r="CW896" i="6" s="1"/>
  <c r="CW572" i="6"/>
  <c r="CW892" i="6" s="1"/>
  <c r="CW568" i="6"/>
  <c r="CW888" i="6" s="1"/>
  <c r="CW564" i="6"/>
  <c r="CW884" i="6" s="1"/>
  <c r="CW560" i="6"/>
  <c r="CW880" i="6" s="1"/>
  <c r="CW601" i="6"/>
  <c r="CW921" i="6" s="1"/>
  <c r="CW597" i="6"/>
  <c r="CW917" i="6" s="1"/>
  <c r="CW593" i="6"/>
  <c r="CW913" i="6" s="1"/>
  <c r="CW589" i="6"/>
  <c r="CW909" i="6" s="1"/>
  <c r="CW585" i="6"/>
  <c r="CW905" i="6" s="1"/>
  <c r="CW581" i="6"/>
  <c r="CW901" i="6" s="1"/>
  <c r="CW577" i="6"/>
  <c r="CW897" i="6" s="1"/>
  <c r="CW573" i="6"/>
  <c r="CW893" i="6" s="1"/>
  <c r="CW569" i="6"/>
  <c r="CW889" i="6" s="1"/>
  <c r="CW565" i="6"/>
  <c r="CW885" i="6" s="1"/>
  <c r="CW561" i="6"/>
  <c r="CW881" i="6" s="1"/>
  <c r="CW557" i="6"/>
  <c r="CW877" i="6" s="1"/>
  <c r="CW553" i="6"/>
  <c r="CW873" i="6" s="1"/>
  <c r="CW598" i="6"/>
  <c r="CW918" i="6" s="1"/>
  <c r="CW594" i="6"/>
  <c r="CW914" i="6" s="1"/>
  <c r="CW590" i="6"/>
  <c r="CW910" i="6" s="1"/>
  <c r="CW586" i="6"/>
  <c r="CW906" i="6" s="1"/>
  <c r="CW582" i="6"/>
  <c r="CW902" i="6" s="1"/>
  <c r="CW578" i="6"/>
  <c r="CW898" i="6" s="1"/>
  <c r="CW574" i="6"/>
  <c r="CW894" i="6" s="1"/>
  <c r="CW570" i="6"/>
  <c r="CW890" i="6" s="1"/>
  <c r="CW566" i="6"/>
  <c r="CW886" i="6" s="1"/>
  <c r="CW562" i="6"/>
  <c r="CW882" i="6" s="1"/>
  <c r="CW558" i="6"/>
  <c r="CW878" i="6" s="1"/>
  <c r="CW554" i="6"/>
  <c r="CW874" i="6" s="1"/>
  <c r="CW550" i="6"/>
  <c r="CW870" i="6" s="1"/>
  <c r="CW556" i="6"/>
  <c r="CW876" i="6" s="1"/>
  <c r="CW548" i="6"/>
  <c r="CW868" i="6" s="1"/>
  <c r="CW544" i="6"/>
  <c r="CW864" i="6" s="1"/>
  <c r="CW540" i="6"/>
  <c r="CW860" i="6" s="1"/>
  <c r="CW536" i="6"/>
  <c r="CW856" i="6" s="1"/>
  <c r="CW532" i="6"/>
  <c r="CW852" i="6" s="1"/>
  <c r="CW528" i="6"/>
  <c r="CW848" i="6" s="1"/>
  <c r="CW524" i="6"/>
  <c r="CW844" i="6" s="1"/>
  <c r="CW520" i="6"/>
  <c r="CW840" i="6" s="1"/>
  <c r="CW516" i="6"/>
  <c r="CW836" i="6" s="1"/>
  <c r="CW512" i="6"/>
  <c r="CW832" i="6" s="1"/>
  <c r="CW508" i="6"/>
  <c r="CW828" i="6" s="1"/>
  <c r="CW504" i="6"/>
  <c r="CW824" i="6" s="1"/>
  <c r="CW500" i="6"/>
  <c r="CW820" i="6" s="1"/>
  <c r="CW496" i="6"/>
  <c r="CW816" i="6" s="1"/>
  <c r="CW492" i="6"/>
  <c r="CW812" i="6" s="1"/>
  <c r="CW488" i="6"/>
  <c r="CW808" i="6" s="1"/>
  <c r="CW484" i="6"/>
  <c r="CW804" i="6" s="1"/>
  <c r="CW480" i="6"/>
  <c r="CW800" i="6" s="1"/>
  <c r="CW476" i="6"/>
  <c r="CW796" i="6" s="1"/>
  <c r="CW472" i="6"/>
  <c r="CW792" i="6" s="1"/>
  <c r="CW468" i="6"/>
  <c r="CW788" i="6" s="1"/>
  <c r="CW464" i="6"/>
  <c r="CW784" i="6" s="1"/>
  <c r="CW551" i="6"/>
  <c r="CW871" i="6" s="1"/>
  <c r="CW549" i="6"/>
  <c r="CW869" i="6" s="1"/>
  <c r="CW545" i="6"/>
  <c r="CW865" i="6" s="1"/>
  <c r="CW541" i="6"/>
  <c r="CW861" i="6" s="1"/>
  <c r="CW537" i="6"/>
  <c r="CW857" i="6" s="1"/>
  <c r="CW533" i="6"/>
  <c r="CW853" i="6" s="1"/>
  <c r="CW529" i="6"/>
  <c r="CW849" i="6" s="1"/>
  <c r="CW525" i="6"/>
  <c r="CW845" i="6" s="1"/>
  <c r="CW521" i="6"/>
  <c r="CW841" i="6" s="1"/>
  <c r="CW517" i="6"/>
  <c r="CW837" i="6" s="1"/>
  <c r="CW513" i="6"/>
  <c r="CW833" i="6" s="1"/>
  <c r="CW509" i="6"/>
  <c r="CW829" i="6" s="1"/>
  <c r="CW505" i="6"/>
  <c r="CW825" i="6" s="1"/>
  <c r="CW501" i="6"/>
  <c r="CW821" i="6" s="1"/>
  <c r="CW497" i="6"/>
  <c r="CW817" i="6" s="1"/>
  <c r="CW493" i="6"/>
  <c r="CW813" i="6" s="1"/>
  <c r="CW489" i="6"/>
  <c r="CW809" i="6" s="1"/>
  <c r="CW485" i="6"/>
  <c r="CW805" i="6" s="1"/>
  <c r="CW481" i="6"/>
  <c r="CW801" i="6" s="1"/>
  <c r="CW477" i="6"/>
  <c r="CW797" i="6" s="1"/>
  <c r="CW473" i="6"/>
  <c r="CW793" i="6" s="1"/>
  <c r="CW469" i="6"/>
  <c r="CW789" i="6" s="1"/>
  <c r="CW465" i="6"/>
  <c r="CW785" i="6" s="1"/>
  <c r="CW461" i="6"/>
  <c r="CW781" i="6" s="1"/>
  <c r="CW457" i="6"/>
  <c r="CW777" i="6" s="1"/>
  <c r="CW453" i="6"/>
  <c r="CW773" i="6" s="1"/>
  <c r="CW552" i="6"/>
  <c r="CW872" i="6" s="1"/>
  <c r="CW546" i="6"/>
  <c r="CW866" i="6" s="1"/>
  <c r="CW542" i="6"/>
  <c r="CW862" i="6" s="1"/>
  <c r="CW538" i="6"/>
  <c r="CW858" i="6" s="1"/>
  <c r="CW534" i="6"/>
  <c r="CW854" i="6" s="1"/>
  <c r="CW530" i="6"/>
  <c r="CW850" i="6" s="1"/>
  <c r="CW526" i="6"/>
  <c r="CW846" i="6" s="1"/>
  <c r="CW522" i="6"/>
  <c r="CW842" i="6" s="1"/>
  <c r="CW518" i="6"/>
  <c r="CW838" i="6" s="1"/>
  <c r="CW514" i="6"/>
  <c r="CW834" i="6" s="1"/>
  <c r="CW510" i="6"/>
  <c r="CW830" i="6" s="1"/>
  <c r="CW506" i="6"/>
  <c r="CW826" i="6" s="1"/>
  <c r="CW502" i="6"/>
  <c r="CW822" i="6" s="1"/>
  <c r="CW498" i="6"/>
  <c r="CW818" i="6" s="1"/>
  <c r="CW494" i="6"/>
  <c r="CW814" i="6" s="1"/>
  <c r="CW490" i="6"/>
  <c r="CW810" i="6" s="1"/>
  <c r="CW486" i="6"/>
  <c r="CW806" i="6" s="1"/>
  <c r="CW482" i="6"/>
  <c r="CW802" i="6" s="1"/>
  <c r="CW478" i="6"/>
  <c r="CW798" i="6" s="1"/>
  <c r="CW474" i="6"/>
  <c r="CW794" i="6" s="1"/>
  <c r="CW470" i="6"/>
  <c r="CW790" i="6" s="1"/>
  <c r="CW466" i="6"/>
  <c r="CW786" i="6" s="1"/>
  <c r="CW462" i="6"/>
  <c r="CW782" i="6" s="1"/>
  <c r="CW458" i="6"/>
  <c r="CW778" i="6" s="1"/>
  <c r="CW454" i="6"/>
  <c r="CW774" i="6" s="1"/>
  <c r="CW547" i="6"/>
  <c r="CW867" i="6" s="1"/>
  <c r="CW543" i="6"/>
  <c r="CW863" i="6" s="1"/>
  <c r="CW539" i="6"/>
  <c r="CW859" i="6" s="1"/>
  <c r="CW535" i="6"/>
  <c r="CW855" i="6" s="1"/>
  <c r="CW531" i="6"/>
  <c r="CW851" i="6" s="1"/>
  <c r="CW527" i="6"/>
  <c r="CW847" i="6" s="1"/>
  <c r="CW523" i="6"/>
  <c r="CW843" i="6" s="1"/>
  <c r="CW519" i="6"/>
  <c r="CW839" i="6" s="1"/>
  <c r="CW515" i="6"/>
  <c r="CW835" i="6" s="1"/>
  <c r="CW511" i="6"/>
  <c r="CW831" i="6" s="1"/>
  <c r="CW507" i="6"/>
  <c r="CW827" i="6" s="1"/>
  <c r="CW503" i="6"/>
  <c r="CW823" i="6" s="1"/>
  <c r="CW499" i="6"/>
  <c r="CW819" i="6" s="1"/>
  <c r="CW495" i="6"/>
  <c r="CW815" i="6" s="1"/>
  <c r="CW491" i="6"/>
  <c r="CW811" i="6" s="1"/>
  <c r="CW487" i="6"/>
  <c r="CW807" i="6" s="1"/>
  <c r="CW483" i="6"/>
  <c r="CW803" i="6" s="1"/>
  <c r="CW479" i="6"/>
  <c r="CW799" i="6" s="1"/>
  <c r="CW475" i="6"/>
  <c r="CW795" i="6" s="1"/>
  <c r="CW471" i="6"/>
  <c r="CW791" i="6" s="1"/>
  <c r="CW467" i="6"/>
  <c r="CW787" i="6" s="1"/>
  <c r="CW463" i="6"/>
  <c r="CW783" i="6" s="1"/>
  <c r="CW459" i="6"/>
  <c r="CW779" i="6" s="1"/>
  <c r="CW455" i="6"/>
  <c r="CW775" i="6" s="1"/>
  <c r="CW451" i="6"/>
  <c r="CW771" i="6" s="1"/>
  <c r="CW449" i="6"/>
  <c r="CW769" i="6" s="1"/>
  <c r="CW445" i="6"/>
  <c r="CW765" i="6" s="1"/>
  <c r="CW441" i="6"/>
  <c r="CW761" i="6" s="1"/>
  <c r="CW437" i="6"/>
  <c r="CW757" i="6" s="1"/>
  <c r="CW433" i="6"/>
  <c r="CW753" i="6" s="1"/>
  <c r="CW429" i="6"/>
  <c r="CW749" i="6" s="1"/>
  <c r="CW425" i="6"/>
  <c r="CW745" i="6" s="1"/>
  <c r="CW421" i="6"/>
  <c r="CW741" i="6" s="1"/>
  <c r="CW417" i="6"/>
  <c r="CW737" i="6" s="1"/>
  <c r="CW413" i="6"/>
  <c r="CW733" i="6" s="1"/>
  <c r="CW409" i="6"/>
  <c r="CW729" i="6" s="1"/>
  <c r="CW405" i="6"/>
  <c r="CW725" i="6" s="1"/>
  <c r="CW401" i="6"/>
  <c r="CW721" i="6" s="1"/>
  <c r="CW397" i="6"/>
  <c r="CW717" i="6" s="1"/>
  <c r="CW393" i="6"/>
  <c r="CW713" i="6" s="1"/>
  <c r="CW389" i="6"/>
  <c r="CW709" i="6" s="1"/>
  <c r="CW385" i="6"/>
  <c r="CW705" i="6" s="1"/>
  <c r="CW381" i="6"/>
  <c r="CW701" i="6" s="1"/>
  <c r="CW377" i="6"/>
  <c r="CW697" i="6" s="1"/>
  <c r="CW373" i="6"/>
  <c r="CW693" i="6" s="1"/>
  <c r="CW369" i="6"/>
  <c r="CW689" i="6" s="1"/>
  <c r="CW365" i="6"/>
  <c r="CW685" i="6" s="1"/>
  <c r="CW361" i="6"/>
  <c r="CW681" i="6" s="1"/>
  <c r="CW450" i="6"/>
  <c r="CW770" i="6" s="1"/>
  <c r="CW446" i="6"/>
  <c r="CW766" i="6" s="1"/>
  <c r="CW442" i="6"/>
  <c r="CW762" i="6" s="1"/>
  <c r="CW438" i="6"/>
  <c r="CW758" i="6" s="1"/>
  <c r="CW434" i="6"/>
  <c r="CW754" i="6" s="1"/>
  <c r="CW430" i="6"/>
  <c r="CW750" i="6" s="1"/>
  <c r="CW426" i="6"/>
  <c r="CW746" i="6" s="1"/>
  <c r="CW422" i="6"/>
  <c r="CW742" i="6" s="1"/>
  <c r="CW418" i="6"/>
  <c r="CW738" i="6" s="1"/>
  <c r="CW414" i="6"/>
  <c r="CW734" i="6" s="1"/>
  <c r="CW410" i="6"/>
  <c r="CW730" i="6" s="1"/>
  <c r="CW406" i="6"/>
  <c r="CW726" i="6" s="1"/>
  <c r="CW402" i="6"/>
  <c r="CW722" i="6" s="1"/>
  <c r="CW398" i="6"/>
  <c r="CW718" i="6" s="1"/>
  <c r="CW394" i="6"/>
  <c r="CW714" i="6" s="1"/>
  <c r="CW390" i="6"/>
  <c r="CW710" i="6" s="1"/>
  <c r="CW386" i="6"/>
  <c r="CW706" i="6" s="1"/>
  <c r="CW382" i="6"/>
  <c r="CW702" i="6" s="1"/>
  <c r="CW378" i="6"/>
  <c r="CW698" i="6" s="1"/>
  <c r="CW374" i="6"/>
  <c r="CW694" i="6" s="1"/>
  <c r="CW370" i="6"/>
  <c r="CW690" i="6" s="1"/>
  <c r="CW366" i="6"/>
  <c r="CW686" i="6" s="1"/>
  <c r="CW362" i="6"/>
  <c r="CW682" i="6" s="1"/>
  <c r="CW456" i="6"/>
  <c r="CW776" i="6" s="1"/>
  <c r="CW447" i="6"/>
  <c r="CW767" i="6" s="1"/>
  <c r="CW443" i="6"/>
  <c r="CW763" i="6" s="1"/>
  <c r="CW439" i="6"/>
  <c r="CW759" i="6" s="1"/>
  <c r="CW435" i="6"/>
  <c r="CW755" i="6" s="1"/>
  <c r="CW431" i="6"/>
  <c r="CW751" i="6" s="1"/>
  <c r="CW427" i="6"/>
  <c r="CW747" i="6" s="1"/>
  <c r="CW423" i="6"/>
  <c r="CW743" i="6" s="1"/>
  <c r="CW419" i="6"/>
  <c r="CW739" i="6" s="1"/>
  <c r="CW415" i="6"/>
  <c r="CW735" i="6" s="1"/>
  <c r="CW411" i="6"/>
  <c r="CW731" i="6" s="1"/>
  <c r="CW407" i="6"/>
  <c r="CW727" i="6" s="1"/>
  <c r="CW403" i="6"/>
  <c r="CW723" i="6" s="1"/>
  <c r="CW399" i="6"/>
  <c r="CW719" i="6" s="1"/>
  <c r="CW395" i="6"/>
  <c r="CW715" i="6" s="1"/>
  <c r="CW391" i="6"/>
  <c r="CW711" i="6" s="1"/>
  <c r="CW387" i="6"/>
  <c r="CW707" i="6" s="1"/>
  <c r="CW383" i="6"/>
  <c r="CW703" i="6" s="1"/>
  <c r="CW379" i="6"/>
  <c r="CW699" i="6" s="1"/>
  <c r="CW375" i="6"/>
  <c r="CW695" i="6" s="1"/>
  <c r="CW371" i="6"/>
  <c r="CW691" i="6" s="1"/>
  <c r="CW367" i="6"/>
  <c r="CW687" i="6" s="1"/>
  <c r="CW363" i="6"/>
  <c r="CW683" i="6" s="1"/>
  <c r="CW359" i="6"/>
  <c r="CW679" i="6" s="1"/>
  <c r="CW355" i="6"/>
  <c r="CW675" i="6" s="1"/>
  <c r="CW460" i="6"/>
  <c r="CW780" i="6" s="1"/>
  <c r="CW452" i="6"/>
  <c r="CW772" i="6" s="1"/>
  <c r="CW448" i="6"/>
  <c r="CW768" i="6" s="1"/>
  <c r="CW444" i="6"/>
  <c r="CW764" i="6" s="1"/>
  <c r="CW440" i="6"/>
  <c r="CW760" i="6" s="1"/>
  <c r="CW436" i="6"/>
  <c r="CW756" i="6" s="1"/>
  <c r="CW432" i="6"/>
  <c r="CW752" i="6" s="1"/>
  <c r="CW428" i="6"/>
  <c r="CW748" i="6" s="1"/>
  <c r="CW424" i="6"/>
  <c r="CW744" i="6" s="1"/>
  <c r="CW420" i="6"/>
  <c r="CW740" i="6" s="1"/>
  <c r="CW416" i="6"/>
  <c r="CW736" i="6" s="1"/>
  <c r="CW412" i="6"/>
  <c r="CW732" i="6" s="1"/>
  <c r="CW408" i="6"/>
  <c r="CW728" i="6" s="1"/>
  <c r="CW404" i="6"/>
  <c r="CW724" i="6" s="1"/>
  <c r="CW400" i="6"/>
  <c r="CW720" i="6" s="1"/>
  <c r="CW396" i="6"/>
  <c r="CW716" i="6" s="1"/>
  <c r="CW392" i="6"/>
  <c r="CW712" i="6" s="1"/>
  <c r="CW388" i="6"/>
  <c r="CW708" i="6" s="1"/>
  <c r="CW384" i="6"/>
  <c r="CW704" i="6" s="1"/>
  <c r="CW380" i="6"/>
  <c r="CW700" i="6" s="1"/>
  <c r="CW376" i="6"/>
  <c r="CW696" i="6" s="1"/>
  <c r="CW372" i="6"/>
  <c r="CW692" i="6" s="1"/>
  <c r="CW368" i="6"/>
  <c r="CW688" i="6" s="1"/>
  <c r="CW364" i="6"/>
  <c r="CW684" i="6" s="1"/>
  <c r="CW360" i="6"/>
  <c r="CW680" i="6" s="1"/>
  <c r="CW356" i="6"/>
  <c r="CW676" i="6" s="1"/>
  <c r="CW354" i="6"/>
  <c r="CW674" i="6" s="1"/>
  <c r="CW352" i="6"/>
  <c r="CW672" i="6" s="1"/>
  <c r="CW348" i="6"/>
  <c r="CW668" i="6" s="1"/>
  <c r="CW344" i="6"/>
  <c r="CW664" i="6" s="1"/>
  <c r="CW340" i="6"/>
  <c r="CW660" i="6" s="1"/>
  <c r="CW336" i="6"/>
  <c r="CW656" i="6" s="1"/>
  <c r="CW332" i="6"/>
  <c r="CW652" i="6" s="1"/>
  <c r="CW328" i="6"/>
  <c r="CW648" i="6" s="1"/>
  <c r="CW324" i="6"/>
  <c r="CW644" i="6" s="1"/>
  <c r="CW353" i="6"/>
  <c r="CW673" i="6" s="1"/>
  <c r="CW349" i="6"/>
  <c r="CW669" i="6" s="1"/>
  <c r="CW345" i="6"/>
  <c r="CW665" i="6" s="1"/>
  <c r="CW341" i="6"/>
  <c r="CW661" i="6" s="1"/>
  <c r="CW337" i="6"/>
  <c r="CW657" i="6" s="1"/>
  <c r="CW333" i="6"/>
  <c r="CW653" i="6" s="1"/>
  <c r="CW329" i="6"/>
  <c r="CW649" i="6" s="1"/>
  <c r="CW325" i="6"/>
  <c r="CW645" i="6" s="1"/>
  <c r="CW350" i="6"/>
  <c r="CW670" i="6" s="1"/>
  <c r="CW346" i="6"/>
  <c r="CW666" i="6" s="1"/>
  <c r="CW342" i="6"/>
  <c r="CW662" i="6" s="1"/>
  <c r="CW338" i="6"/>
  <c r="CW658" i="6" s="1"/>
  <c r="CW334" i="6"/>
  <c r="CW654" i="6" s="1"/>
  <c r="CW330" i="6"/>
  <c r="CW650" i="6" s="1"/>
  <c r="CW326" i="6"/>
  <c r="CW646" i="6" s="1"/>
  <c r="CW358" i="6"/>
  <c r="CW678" i="6" s="1"/>
  <c r="CW357" i="6"/>
  <c r="CW677" i="6" s="1"/>
  <c r="CW351" i="6"/>
  <c r="CW671" i="6" s="1"/>
  <c r="CW347" i="6"/>
  <c r="CW667" i="6" s="1"/>
  <c r="CW343" i="6"/>
  <c r="CW663" i="6" s="1"/>
  <c r="CW339" i="6"/>
  <c r="CW659" i="6" s="1"/>
  <c r="CW335" i="6"/>
  <c r="CW655" i="6" s="1"/>
  <c r="CW331" i="6"/>
  <c r="CW651" i="6" s="1"/>
  <c r="CW327" i="6"/>
  <c r="CW647" i="6" s="1"/>
  <c r="CW323" i="6"/>
  <c r="CW643" i="6" s="1"/>
  <c r="AK928" i="6"/>
  <c r="AK635" i="6"/>
  <c r="AK634" i="6"/>
  <c r="AK633" i="6"/>
  <c r="AK632" i="6"/>
  <c r="AK631" i="6"/>
  <c r="AK630" i="6"/>
  <c r="AK629" i="6"/>
  <c r="AK628" i="6"/>
  <c r="AK627" i="6"/>
  <c r="AK626" i="6"/>
  <c r="AK625" i="6"/>
  <c r="AK624" i="6"/>
  <c r="AK623" i="6"/>
  <c r="AK622" i="6"/>
  <c r="AK621" i="6"/>
  <c r="AK620" i="6"/>
  <c r="AK619" i="6"/>
  <c r="AK618" i="6"/>
  <c r="AK617" i="6"/>
  <c r="AK616" i="6"/>
  <c r="AK615" i="6"/>
  <c r="AK614" i="6"/>
  <c r="AK613" i="6"/>
  <c r="AK612" i="6"/>
  <c r="BA928" i="6"/>
  <c r="BA635" i="6"/>
  <c r="BA634" i="6"/>
  <c r="BA633" i="6"/>
  <c r="BA632" i="6"/>
  <c r="BA631" i="6"/>
  <c r="BA630" i="6"/>
  <c r="BA629" i="6"/>
  <c r="BA628" i="6"/>
  <c r="BA627" i="6"/>
  <c r="BA626" i="6"/>
  <c r="BA625" i="6"/>
  <c r="BA624" i="6"/>
  <c r="BA623" i="6"/>
  <c r="BA622" i="6"/>
  <c r="BA621" i="6"/>
  <c r="BA620" i="6"/>
  <c r="BA619" i="6"/>
  <c r="BA618" i="6"/>
  <c r="BA617" i="6"/>
  <c r="BA616" i="6"/>
  <c r="BA615" i="6"/>
  <c r="BA614" i="6"/>
  <c r="BA613" i="6"/>
  <c r="BA612" i="6"/>
  <c r="BQ928" i="6"/>
  <c r="BQ635" i="6"/>
  <c r="BQ634" i="6"/>
  <c r="BQ633" i="6"/>
  <c r="BQ632" i="6"/>
  <c r="BQ631" i="6"/>
  <c r="BQ630" i="6"/>
  <c r="BQ629" i="6"/>
  <c r="BQ628" i="6"/>
  <c r="BQ627" i="6"/>
  <c r="BQ626" i="6"/>
  <c r="BQ625" i="6"/>
  <c r="BQ624" i="6"/>
  <c r="BQ623" i="6"/>
  <c r="BQ622" i="6"/>
  <c r="BQ621" i="6"/>
  <c r="BQ620" i="6"/>
  <c r="BQ619" i="6"/>
  <c r="BQ618" i="6"/>
  <c r="BQ617" i="6"/>
  <c r="BQ616" i="6"/>
  <c r="BQ615" i="6"/>
  <c r="BQ614" i="6"/>
  <c r="BQ613" i="6"/>
  <c r="BQ612" i="6"/>
  <c r="CG928" i="6"/>
  <c r="CG635" i="6"/>
  <c r="CG634" i="6"/>
  <c r="CG633" i="6"/>
  <c r="CG632" i="6"/>
  <c r="CG631" i="6"/>
  <c r="CG630" i="6"/>
  <c r="CG629" i="6"/>
  <c r="CG628" i="6"/>
  <c r="CG627" i="6"/>
  <c r="CG626" i="6"/>
  <c r="CG625" i="6"/>
  <c r="CG624" i="6"/>
  <c r="CG623" i="6"/>
  <c r="CG622" i="6"/>
  <c r="CG621" i="6"/>
  <c r="CG620" i="6"/>
  <c r="CG619" i="6"/>
  <c r="CG618" i="6"/>
  <c r="CG617" i="6"/>
  <c r="CG616" i="6"/>
  <c r="CG615" i="6"/>
  <c r="CG614" i="6"/>
  <c r="CG613" i="6"/>
  <c r="CG612" i="6"/>
  <c r="CW928" i="6"/>
  <c r="CW635" i="6"/>
  <c r="CW634" i="6"/>
  <c r="CW633" i="6"/>
  <c r="CW632" i="6"/>
  <c r="CW631" i="6"/>
  <c r="CW630" i="6"/>
  <c r="CW629" i="6"/>
  <c r="CW628" i="6"/>
  <c r="CW627" i="6"/>
  <c r="CW626" i="6"/>
  <c r="CW625" i="6"/>
  <c r="CW624" i="6"/>
  <c r="CW623" i="6"/>
  <c r="CW622" i="6"/>
  <c r="CW621" i="6"/>
  <c r="CW620" i="6"/>
  <c r="CW619" i="6"/>
  <c r="CW618" i="6"/>
  <c r="CW617" i="6"/>
  <c r="CW616" i="6"/>
  <c r="CW615" i="6"/>
  <c r="CW614" i="6"/>
  <c r="CW613" i="6"/>
  <c r="CW612" i="6"/>
  <c r="AL600" i="6"/>
  <c r="AL920" i="6" s="1"/>
  <c r="AL596" i="6"/>
  <c r="AL916" i="6" s="1"/>
  <c r="AL592" i="6"/>
  <c r="AL912" i="6" s="1"/>
  <c r="AL588" i="6"/>
  <c r="AL908" i="6" s="1"/>
  <c r="AL584" i="6"/>
  <c r="AL904" i="6" s="1"/>
  <c r="AL580" i="6"/>
  <c r="AL576" i="6"/>
  <c r="AL572" i="6"/>
  <c r="AL568" i="6"/>
  <c r="AL564" i="6"/>
  <c r="AL560" i="6"/>
  <c r="AL556" i="6"/>
  <c r="AL601" i="6"/>
  <c r="AL921" i="6" s="1"/>
  <c r="AL597" i="6"/>
  <c r="AL917" i="6" s="1"/>
  <c r="AL593" i="6"/>
  <c r="AL913" i="6" s="1"/>
  <c r="AL589" i="6"/>
  <c r="AL909" i="6" s="1"/>
  <c r="AL585" i="6"/>
  <c r="AL905" i="6" s="1"/>
  <c r="AL581" i="6"/>
  <c r="AL577" i="6"/>
  <c r="AL573" i="6"/>
  <c r="AL569" i="6"/>
  <c r="AL565" i="6"/>
  <c r="AL561" i="6"/>
  <c r="AL557" i="6"/>
  <c r="AL877" i="6" s="1"/>
  <c r="AL602" i="6"/>
  <c r="AL922" i="6" s="1"/>
  <c r="AL598" i="6"/>
  <c r="AL918" i="6" s="1"/>
  <c r="AL594" i="6"/>
  <c r="AL914" i="6" s="1"/>
  <c r="AL590" i="6"/>
  <c r="AL910" i="6" s="1"/>
  <c r="AL586" i="6"/>
  <c r="AL906" i="6" s="1"/>
  <c r="AL582" i="6"/>
  <c r="AL578" i="6"/>
  <c r="AL574" i="6"/>
  <c r="AL570" i="6"/>
  <c r="AL566" i="6"/>
  <c r="AL562" i="6"/>
  <c r="AL882" i="6" s="1"/>
  <c r="AL558" i="6"/>
  <c r="AL554" i="6"/>
  <c r="AL610" i="6"/>
  <c r="AL599" i="6"/>
  <c r="AL919" i="6" s="1"/>
  <c r="AL595" i="6"/>
  <c r="AL915" i="6" s="1"/>
  <c r="AL591" i="6"/>
  <c r="AL911" i="6" s="1"/>
  <c r="AL587" i="6"/>
  <c r="AL907" i="6" s="1"/>
  <c r="AL583" i="6"/>
  <c r="AL579" i="6"/>
  <c r="AL575" i="6"/>
  <c r="AL571" i="6"/>
  <c r="AL567" i="6"/>
  <c r="AL887" i="6" s="1"/>
  <c r="AL563" i="6"/>
  <c r="AL559" i="6"/>
  <c r="AL555" i="6"/>
  <c r="AL551" i="6"/>
  <c r="AL553" i="6"/>
  <c r="AL549" i="6"/>
  <c r="AL545" i="6"/>
  <c r="AL541" i="6"/>
  <c r="AL537" i="6"/>
  <c r="AL857" i="6" s="1"/>
  <c r="AL533" i="6"/>
  <c r="AL529" i="6"/>
  <c r="AL525" i="6"/>
  <c r="AL521" i="6"/>
  <c r="AL517" i="6"/>
  <c r="AL513" i="6"/>
  <c r="AL509" i="6"/>
  <c r="AL505" i="6"/>
  <c r="AL501" i="6"/>
  <c r="AL497" i="6"/>
  <c r="AL493" i="6"/>
  <c r="AL489" i="6"/>
  <c r="AL485" i="6"/>
  <c r="AL481" i="6"/>
  <c r="AL477" i="6"/>
  <c r="AL473" i="6"/>
  <c r="AL469" i="6"/>
  <c r="AL465" i="6"/>
  <c r="AL552" i="6"/>
  <c r="AL550" i="6"/>
  <c r="AL546" i="6"/>
  <c r="AL542" i="6"/>
  <c r="AL862" i="6" s="1"/>
  <c r="AL538" i="6"/>
  <c r="AL858" i="6" s="1"/>
  <c r="AL534" i="6"/>
  <c r="AL530" i="6"/>
  <c r="AL526" i="6"/>
  <c r="AL522" i="6"/>
  <c r="AL518" i="6"/>
  <c r="AL514" i="6"/>
  <c r="AL510" i="6"/>
  <c r="AL506" i="6"/>
  <c r="AL502" i="6"/>
  <c r="AL498" i="6"/>
  <c r="AL494" i="6"/>
  <c r="AL490" i="6"/>
  <c r="AL486" i="6"/>
  <c r="AL482" i="6"/>
  <c r="AL478" i="6"/>
  <c r="AL474" i="6"/>
  <c r="AL470" i="6"/>
  <c r="AL466" i="6"/>
  <c r="AL462" i="6"/>
  <c r="AL458" i="6"/>
  <c r="AL454" i="6"/>
  <c r="AL547" i="6"/>
  <c r="AL543" i="6"/>
  <c r="AL863" i="6" s="1"/>
  <c r="AL539" i="6"/>
  <c r="AL535" i="6"/>
  <c r="AL531" i="6"/>
  <c r="AL527" i="6"/>
  <c r="AL523" i="6"/>
  <c r="AL519" i="6"/>
  <c r="AL515" i="6"/>
  <c r="AL511" i="6"/>
  <c r="AL507" i="6"/>
  <c r="AL503" i="6"/>
  <c r="AL499" i="6"/>
  <c r="AL495" i="6"/>
  <c r="AL491" i="6"/>
  <c r="AL487" i="6"/>
  <c r="AL483" i="6"/>
  <c r="AL479" i="6"/>
  <c r="AL475" i="6"/>
  <c r="AL471" i="6"/>
  <c r="AL467" i="6"/>
  <c r="AL463" i="6"/>
  <c r="AL459" i="6"/>
  <c r="AL455" i="6"/>
  <c r="AL548" i="6"/>
  <c r="AL544" i="6"/>
  <c r="AL540" i="6"/>
  <c r="AL536" i="6"/>
  <c r="AL532" i="6"/>
  <c r="AL528" i="6"/>
  <c r="AL524" i="6"/>
  <c r="AL520" i="6"/>
  <c r="AL516" i="6"/>
  <c r="AL512" i="6"/>
  <c r="AL508" i="6"/>
  <c r="AL504" i="6"/>
  <c r="AL500" i="6"/>
  <c r="AL496" i="6"/>
  <c r="AL492" i="6"/>
  <c r="AL812" i="6" s="1"/>
  <c r="AL488" i="6"/>
  <c r="AL484" i="6"/>
  <c r="AL480" i="6"/>
  <c r="AL476" i="6"/>
  <c r="AL472" i="6"/>
  <c r="AL468" i="6"/>
  <c r="AL464" i="6"/>
  <c r="AL460" i="6"/>
  <c r="AL456" i="6"/>
  <c r="AL452" i="6"/>
  <c r="AL461" i="6"/>
  <c r="AL450" i="6"/>
  <c r="AL446" i="6"/>
  <c r="AL442" i="6"/>
  <c r="AL438" i="6"/>
  <c r="AL434" i="6"/>
  <c r="AL430" i="6"/>
  <c r="AL426" i="6"/>
  <c r="AL422" i="6"/>
  <c r="AL418" i="6"/>
  <c r="AL414" i="6"/>
  <c r="AL410" i="6"/>
  <c r="AL406" i="6"/>
  <c r="AL402" i="6"/>
  <c r="AL398" i="6"/>
  <c r="AL394" i="6"/>
  <c r="AL390" i="6"/>
  <c r="AL386" i="6"/>
  <c r="AL382" i="6"/>
  <c r="AL378" i="6"/>
  <c r="AL374" i="6"/>
  <c r="AL370" i="6"/>
  <c r="AL366" i="6"/>
  <c r="AL362" i="6"/>
  <c r="AL682" i="6" s="1"/>
  <c r="AL358" i="6"/>
  <c r="AL451" i="6"/>
  <c r="AL447" i="6"/>
  <c r="AL443" i="6"/>
  <c r="AL439" i="6"/>
  <c r="AL435" i="6"/>
  <c r="AL431" i="6"/>
  <c r="AL427" i="6"/>
  <c r="AL423" i="6"/>
  <c r="AL419" i="6"/>
  <c r="AL415" i="6"/>
  <c r="AL411" i="6"/>
  <c r="AL407" i="6"/>
  <c r="AL403" i="6"/>
  <c r="AL399" i="6"/>
  <c r="AL395" i="6"/>
  <c r="AL391" i="6"/>
  <c r="AL387" i="6"/>
  <c r="AL383" i="6"/>
  <c r="AL379" i="6"/>
  <c r="AL375" i="6"/>
  <c r="AL371" i="6"/>
  <c r="AL367" i="6"/>
  <c r="AL363" i="6"/>
  <c r="AL453" i="6"/>
  <c r="AL448" i="6"/>
  <c r="AL444" i="6"/>
  <c r="AL440" i="6"/>
  <c r="AL436" i="6"/>
  <c r="AL432" i="6"/>
  <c r="AL428" i="6"/>
  <c r="AL424" i="6"/>
  <c r="AL420" i="6"/>
  <c r="AL416" i="6"/>
  <c r="AL412" i="6"/>
  <c r="AL408" i="6"/>
  <c r="AL404" i="6"/>
  <c r="AL400" i="6"/>
  <c r="AL396" i="6"/>
  <c r="AL392" i="6"/>
  <c r="AL712" i="6" s="1"/>
  <c r="AL388" i="6"/>
  <c r="AL384" i="6"/>
  <c r="AL380" i="6"/>
  <c r="AL376" i="6"/>
  <c r="AL372" i="6"/>
  <c r="AL368" i="6"/>
  <c r="AL364" i="6"/>
  <c r="AL360" i="6"/>
  <c r="AL356" i="6"/>
  <c r="AL457" i="6"/>
  <c r="AL449" i="6"/>
  <c r="AL445" i="6"/>
  <c r="AL441" i="6"/>
  <c r="AL437" i="6"/>
  <c r="AL433" i="6"/>
  <c r="AL429" i="6"/>
  <c r="AL425" i="6"/>
  <c r="AL421" i="6"/>
  <c r="AL417" i="6"/>
  <c r="AL413" i="6"/>
  <c r="AL409" i="6"/>
  <c r="AL405" i="6"/>
  <c r="AL401" i="6"/>
  <c r="AL397" i="6"/>
  <c r="AL393" i="6"/>
  <c r="AL389" i="6"/>
  <c r="AL385" i="6"/>
  <c r="AL381" i="6"/>
  <c r="AL377" i="6"/>
  <c r="AL373" i="6"/>
  <c r="AL369" i="6"/>
  <c r="AL365" i="6"/>
  <c r="AL361" i="6"/>
  <c r="AL357" i="6"/>
  <c r="AL359" i="6"/>
  <c r="AL354" i="6"/>
  <c r="AL353" i="6"/>
  <c r="AL349" i="6"/>
  <c r="AL345" i="6"/>
  <c r="AL341" i="6"/>
  <c r="AL661" i="6" s="1"/>
  <c r="AL337" i="6"/>
  <c r="AL333" i="6"/>
  <c r="AL329" i="6"/>
  <c r="AL325" i="6"/>
  <c r="AL350" i="6"/>
  <c r="AL346" i="6"/>
  <c r="AL342" i="6"/>
  <c r="AL662" i="6" s="1"/>
  <c r="AL338" i="6"/>
  <c r="AL334" i="6"/>
  <c r="AL330" i="6"/>
  <c r="AL326" i="6"/>
  <c r="AL355" i="6"/>
  <c r="AL351" i="6"/>
  <c r="AL347" i="6"/>
  <c r="AL343" i="6"/>
  <c r="AL339" i="6"/>
  <c r="AL335" i="6"/>
  <c r="AL331" i="6"/>
  <c r="AL327" i="6"/>
  <c r="AL323" i="6"/>
  <c r="AL352" i="6"/>
  <c r="AL348" i="6"/>
  <c r="AL344" i="6"/>
  <c r="AL340" i="6"/>
  <c r="AL336" i="6"/>
  <c r="AL332" i="6"/>
  <c r="AL328" i="6"/>
  <c r="AL324" i="6"/>
  <c r="BB600" i="6"/>
  <c r="BB920" i="6" s="1"/>
  <c r="BB596" i="6"/>
  <c r="BB916" i="6" s="1"/>
  <c r="BB592" i="6"/>
  <c r="BB912" i="6" s="1"/>
  <c r="BB588" i="6"/>
  <c r="BB908" i="6" s="1"/>
  <c r="BB584" i="6"/>
  <c r="BB904" i="6" s="1"/>
  <c r="BB580" i="6"/>
  <c r="BB576" i="6"/>
  <c r="BB572" i="6"/>
  <c r="BB568" i="6"/>
  <c r="BB564" i="6"/>
  <c r="BB560" i="6"/>
  <c r="BB556" i="6"/>
  <c r="BB601" i="6"/>
  <c r="BB921" i="6" s="1"/>
  <c r="BB597" i="6"/>
  <c r="BB917" i="6" s="1"/>
  <c r="BB593" i="6"/>
  <c r="BB913" i="6" s="1"/>
  <c r="BB589" i="6"/>
  <c r="BB909" i="6" s="1"/>
  <c r="BB585" i="6"/>
  <c r="BB905" i="6" s="1"/>
  <c r="BB581" i="6"/>
  <c r="BB577" i="6"/>
  <c r="BB573" i="6"/>
  <c r="BB569" i="6"/>
  <c r="BB565" i="6"/>
  <c r="BB561" i="6"/>
  <c r="BB557" i="6"/>
  <c r="BB877" i="6" s="1"/>
  <c r="BB602" i="6"/>
  <c r="BB922" i="6" s="1"/>
  <c r="BB598" i="6"/>
  <c r="BB918" i="6" s="1"/>
  <c r="BB594" i="6"/>
  <c r="BB914" i="6" s="1"/>
  <c r="BB590" i="6"/>
  <c r="BB910" i="6" s="1"/>
  <c r="BB586" i="6"/>
  <c r="BB906" i="6" s="1"/>
  <c r="BB582" i="6"/>
  <c r="BB578" i="6"/>
  <c r="BB574" i="6"/>
  <c r="BB570" i="6"/>
  <c r="BB566" i="6"/>
  <c r="BB562" i="6"/>
  <c r="BB882" i="6" s="1"/>
  <c r="BB558" i="6"/>
  <c r="BB554" i="6"/>
  <c r="BB610" i="6"/>
  <c r="BB599" i="6"/>
  <c r="BB919" i="6" s="1"/>
  <c r="BB595" i="6"/>
  <c r="BB915" i="6" s="1"/>
  <c r="BB591" i="6"/>
  <c r="BB911" i="6" s="1"/>
  <c r="BB587" i="6"/>
  <c r="BB907" i="6" s="1"/>
  <c r="BB583" i="6"/>
  <c r="BB579" i="6"/>
  <c r="BB575" i="6"/>
  <c r="BB571" i="6"/>
  <c r="BB567" i="6"/>
  <c r="BB887" i="6" s="1"/>
  <c r="BB563" i="6"/>
  <c r="BB559" i="6"/>
  <c r="BB555" i="6"/>
  <c r="BB551" i="6"/>
  <c r="BB553" i="6"/>
  <c r="BB549" i="6"/>
  <c r="BB545" i="6"/>
  <c r="BB541" i="6"/>
  <c r="BB537" i="6"/>
  <c r="BB857" i="6" s="1"/>
  <c r="BB533" i="6"/>
  <c r="BB529" i="6"/>
  <c r="BB525" i="6"/>
  <c r="BB521" i="6"/>
  <c r="BB517" i="6"/>
  <c r="BB513" i="6"/>
  <c r="BB509" i="6"/>
  <c r="BB505" i="6"/>
  <c r="BB501" i="6"/>
  <c r="BB497" i="6"/>
  <c r="BB493" i="6"/>
  <c r="BB489" i="6"/>
  <c r="BB485" i="6"/>
  <c r="BB481" i="6"/>
  <c r="BB477" i="6"/>
  <c r="BB473" i="6"/>
  <c r="BB469" i="6"/>
  <c r="BB465" i="6"/>
  <c r="BB552" i="6"/>
  <c r="BB550" i="6"/>
  <c r="BB546" i="6"/>
  <c r="BB542" i="6"/>
  <c r="BB862" i="6" s="1"/>
  <c r="BB538" i="6"/>
  <c r="BB858" i="6" s="1"/>
  <c r="BB534" i="6"/>
  <c r="BB530" i="6"/>
  <c r="BB526" i="6"/>
  <c r="BB522" i="6"/>
  <c r="BB518" i="6"/>
  <c r="BB514" i="6"/>
  <c r="BB510" i="6"/>
  <c r="BB506" i="6"/>
  <c r="BB502" i="6"/>
  <c r="BB498" i="6"/>
  <c r="BB494" i="6"/>
  <c r="BB490" i="6"/>
  <c r="BB486" i="6"/>
  <c r="BB482" i="6"/>
  <c r="BB478" i="6"/>
  <c r="BB474" i="6"/>
  <c r="BB470" i="6"/>
  <c r="BB466" i="6"/>
  <c r="BB462" i="6"/>
  <c r="BB458" i="6"/>
  <c r="BB454" i="6"/>
  <c r="BB547" i="6"/>
  <c r="BB543" i="6"/>
  <c r="BB863" i="6" s="1"/>
  <c r="BB539" i="6"/>
  <c r="BB535" i="6"/>
  <c r="BB531" i="6"/>
  <c r="BB527" i="6"/>
  <c r="BB523" i="6"/>
  <c r="BB519" i="6"/>
  <c r="BB515" i="6"/>
  <c r="BB511" i="6"/>
  <c r="BB507" i="6"/>
  <c r="BB503" i="6"/>
  <c r="BB499" i="6"/>
  <c r="BB495" i="6"/>
  <c r="BB491" i="6"/>
  <c r="BB487" i="6"/>
  <c r="BB483" i="6"/>
  <c r="BB479" i="6"/>
  <c r="BB475" i="6"/>
  <c r="BB471" i="6"/>
  <c r="BB467" i="6"/>
  <c r="BB463" i="6"/>
  <c r="BB459" i="6"/>
  <c r="BB455" i="6"/>
  <c r="BB548" i="6"/>
  <c r="BB544" i="6"/>
  <c r="BB540" i="6"/>
  <c r="BB536" i="6"/>
  <c r="BB532" i="6"/>
  <c r="BB528" i="6"/>
  <c r="BB524" i="6"/>
  <c r="BB520" i="6"/>
  <c r="BB516" i="6"/>
  <c r="BB512" i="6"/>
  <c r="BB508" i="6"/>
  <c r="BB504" i="6"/>
  <c r="BB500" i="6"/>
  <c r="BB496" i="6"/>
  <c r="BB492" i="6"/>
  <c r="BB812" i="6" s="1"/>
  <c r="BB488" i="6"/>
  <c r="BB484" i="6"/>
  <c r="BB480" i="6"/>
  <c r="BB476" i="6"/>
  <c r="BB472" i="6"/>
  <c r="BB468" i="6"/>
  <c r="BB464" i="6"/>
  <c r="BB460" i="6"/>
  <c r="BB456" i="6"/>
  <c r="BB452" i="6"/>
  <c r="BB461" i="6"/>
  <c r="BB450" i="6"/>
  <c r="BB446" i="6"/>
  <c r="BB442" i="6"/>
  <c r="BB438" i="6"/>
  <c r="BB434" i="6"/>
  <c r="BB430" i="6"/>
  <c r="BB426" i="6"/>
  <c r="BB422" i="6"/>
  <c r="BB418" i="6"/>
  <c r="BB414" i="6"/>
  <c r="BB410" i="6"/>
  <c r="BB406" i="6"/>
  <c r="BB402" i="6"/>
  <c r="BB398" i="6"/>
  <c r="BB394" i="6"/>
  <c r="BB390" i="6"/>
  <c r="BB386" i="6"/>
  <c r="BB382" i="6"/>
  <c r="BB378" i="6"/>
  <c r="BB374" i="6"/>
  <c r="BB370" i="6"/>
  <c r="BB366" i="6"/>
  <c r="BB362" i="6"/>
  <c r="BB682" i="6" s="1"/>
  <c r="BB358" i="6"/>
  <c r="BB451" i="6"/>
  <c r="BB447" i="6"/>
  <c r="BB443" i="6"/>
  <c r="BB439" i="6"/>
  <c r="BB435" i="6"/>
  <c r="BB431" i="6"/>
  <c r="BB427" i="6"/>
  <c r="BB423" i="6"/>
  <c r="BB419" i="6"/>
  <c r="BB415" i="6"/>
  <c r="BB411" i="6"/>
  <c r="BB407" i="6"/>
  <c r="BB403" i="6"/>
  <c r="BB399" i="6"/>
  <c r="BB395" i="6"/>
  <c r="BB391" i="6"/>
  <c r="BB387" i="6"/>
  <c r="BB383" i="6"/>
  <c r="BB379" i="6"/>
  <c r="BB375" i="6"/>
  <c r="BB371" i="6"/>
  <c r="BB367" i="6"/>
  <c r="BB363" i="6"/>
  <c r="BB453" i="6"/>
  <c r="BB448" i="6"/>
  <c r="BB444" i="6"/>
  <c r="BB440" i="6"/>
  <c r="BB436" i="6"/>
  <c r="BB432" i="6"/>
  <c r="BB428" i="6"/>
  <c r="BB424" i="6"/>
  <c r="BB420" i="6"/>
  <c r="BB416" i="6"/>
  <c r="BB412" i="6"/>
  <c r="BB408" i="6"/>
  <c r="BB404" i="6"/>
  <c r="BB400" i="6"/>
  <c r="BB396" i="6"/>
  <c r="BB392" i="6"/>
  <c r="BB712" i="6" s="1"/>
  <c r="BB388" i="6"/>
  <c r="BB384" i="6"/>
  <c r="BB380" i="6"/>
  <c r="BB376" i="6"/>
  <c r="BB372" i="6"/>
  <c r="BB368" i="6"/>
  <c r="BB364" i="6"/>
  <c r="BB360" i="6"/>
  <c r="BB356" i="6"/>
  <c r="BB457" i="6"/>
  <c r="BB449" i="6"/>
  <c r="BB445" i="6"/>
  <c r="BB441" i="6"/>
  <c r="BB437" i="6"/>
  <c r="BB433" i="6"/>
  <c r="BB429" i="6"/>
  <c r="BB425" i="6"/>
  <c r="BB421" i="6"/>
  <c r="BB417" i="6"/>
  <c r="BB413" i="6"/>
  <c r="BB409" i="6"/>
  <c r="BB405" i="6"/>
  <c r="BB401" i="6"/>
  <c r="BB397" i="6"/>
  <c r="BB393" i="6"/>
  <c r="BB389" i="6"/>
  <c r="BB385" i="6"/>
  <c r="BB381" i="6"/>
  <c r="BB377" i="6"/>
  <c r="BB373" i="6"/>
  <c r="BB369" i="6"/>
  <c r="BB365" i="6"/>
  <c r="BB361" i="6"/>
  <c r="BB357" i="6"/>
  <c r="BB359" i="6"/>
  <c r="BB354" i="6"/>
  <c r="BB353" i="6"/>
  <c r="BB349" i="6"/>
  <c r="BB345" i="6"/>
  <c r="BB341" i="6"/>
  <c r="BB661" i="6" s="1"/>
  <c r="BB337" i="6"/>
  <c r="BB333" i="6"/>
  <c r="BB329" i="6"/>
  <c r="BB325" i="6"/>
  <c r="BB350" i="6"/>
  <c r="BB346" i="6"/>
  <c r="BB342" i="6"/>
  <c r="BB662" i="6" s="1"/>
  <c r="BB338" i="6"/>
  <c r="BB334" i="6"/>
  <c r="BB330" i="6"/>
  <c r="BB326" i="6"/>
  <c r="BB355" i="6"/>
  <c r="BB351" i="6"/>
  <c r="BB347" i="6"/>
  <c r="BB343" i="6"/>
  <c r="BB339" i="6"/>
  <c r="BB335" i="6"/>
  <c r="BB331" i="6"/>
  <c r="BB327" i="6"/>
  <c r="BB323" i="6"/>
  <c r="BB352" i="6"/>
  <c r="BB348" i="6"/>
  <c r="BB344" i="6"/>
  <c r="BB340" i="6"/>
  <c r="BB336" i="6"/>
  <c r="BB332" i="6"/>
  <c r="BB328" i="6"/>
  <c r="BB324" i="6"/>
  <c r="BR600" i="6"/>
  <c r="BR920" i="6" s="1"/>
  <c r="BR596" i="6"/>
  <c r="BR916" i="6" s="1"/>
  <c r="BR592" i="6"/>
  <c r="BR912" i="6" s="1"/>
  <c r="BR588" i="6"/>
  <c r="BR908" i="6" s="1"/>
  <c r="BR584" i="6"/>
  <c r="BR904" i="6" s="1"/>
  <c r="BR580" i="6"/>
  <c r="BR576" i="6"/>
  <c r="BR572" i="6"/>
  <c r="BR568" i="6"/>
  <c r="BR564" i="6"/>
  <c r="BR560" i="6"/>
  <c r="BR556" i="6"/>
  <c r="BR601" i="6"/>
  <c r="BR921" i="6" s="1"/>
  <c r="BR597" i="6"/>
  <c r="BR917" i="6" s="1"/>
  <c r="BR593" i="6"/>
  <c r="BR913" i="6" s="1"/>
  <c r="BR589" i="6"/>
  <c r="BR909" i="6" s="1"/>
  <c r="BR585" i="6"/>
  <c r="BR905" i="6" s="1"/>
  <c r="BR581" i="6"/>
  <c r="BR577" i="6"/>
  <c r="BR573" i="6"/>
  <c r="BR569" i="6"/>
  <c r="BR565" i="6"/>
  <c r="BR561" i="6"/>
  <c r="BR557" i="6"/>
  <c r="BR877" i="6" s="1"/>
  <c r="BR602" i="6"/>
  <c r="BR922" i="6" s="1"/>
  <c r="BR598" i="6"/>
  <c r="BR918" i="6" s="1"/>
  <c r="BR594" i="6"/>
  <c r="BR914" i="6" s="1"/>
  <c r="BR590" i="6"/>
  <c r="BR910" i="6" s="1"/>
  <c r="BR586" i="6"/>
  <c r="BR906" i="6" s="1"/>
  <c r="BR582" i="6"/>
  <c r="BR578" i="6"/>
  <c r="BR574" i="6"/>
  <c r="BR570" i="6"/>
  <c r="BR566" i="6"/>
  <c r="BR562" i="6"/>
  <c r="BR882" i="6" s="1"/>
  <c r="BR558" i="6"/>
  <c r="BR554" i="6"/>
  <c r="BR610" i="6"/>
  <c r="BR599" i="6"/>
  <c r="BR919" i="6" s="1"/>
  <c r="BR595" i="6"/>
  <c r="BR915" i="6" s="1"/>
  <c r="BR591" i="6"/>
  <c r="BR911" i="6" s="1"/>
  <c r="BR587" i="6"/>
  <c r="BR907" i="6" s="1"/>
  <c r="BR583" i="6"/>
  <c r="BR579" i="6"/>
  <c r="BR575" i="6"/>
  <c r="BR571" i="6"/>
  <c r="BR567" i="6"/>
  <c r="BR887" i="6" s="1"/>
  <c r="BR563" i="6"/>
  <c r="BR559" i="6"/>
  <c r="BR555" i="6"/>
  <c r="BR551" i="6"/>
  <c r="BR553" i="6"/>
  <c r="BR549" i="6"/>
  <c r="BR545" i="6"/>
  <c r="BR541" i="6"/>
  <c r="BR537" i="6"/>
  <c r="BR857" i="6" s="1"/>
  <c r="BR533" i="6"/>
  <c r="BR529" i="6"/>
  <c r="BR525" i="6"/>
  <c r="BR521" i="6"/>
  <c r="BR517" i="6"/>
  <c r="BR513" i="6"/>
  <c r="BR509" i="6"/>
  <c r="BR505" i="6"/>
  <c r="BR501" i="6"/>
  <c r="BR497" i="6"/>
  <c r="BR493" i="6"/>
  <c r="BR489" i="6"/>
  <c r="BR485" i="6"/>
  <c r="BR481" i="6"/>
  <c r="BR477" i="6"/>
  <c r="BR473" i="6"/>
  <c r="BR469" i="6"/>
  <c r="BR465" i="6"/>
  <c r="BR552" i="6"/>
  <c r="BR550" i="6"/>
  <c r="BR546" i="6"/>
  <c r="BR542" i="6"/>
  <c r="BR862" i="6" s="1"/>
  <c r="BR538" i="6"/>
  <c r="BR858" i="6" s="1"/>
  <c r="BR534" i="6"/>
  <c r="BR530" i="6"/>
  <c r="BR526" i="6"/>
  <c r="BR522" i="6"/>
  <c r="BR518" i="6"/>
  <c r="BR514" i="6"/>
  <c r="BR510" i="6"/>
  <c r="BR506" i="6"/>
  <c r="BR502" i="6"/>
  <c r="BR498" i="6"/>
  <c r="BR494" i="6"/>
  <c r="BR490" i="6"/>
  <c r="BR486" i="6"/>
  <c r="BR482" i="6"/>
  <c r="BR478" i="6"/>
  <c r="BR474" i="6"/>
  <c r="BR470" i="6"/>
  <c r="BR466" i="6"/>
  <c r="BR462" i="6"/>
  <c r="BR458" i="6"/>
  <c r="BR454" i="6"/>
  <c r="BR774" i="6" s="1"/>
  <c r="BR547" i="6"/>
  <c r="BR543" i="6"/>
  <c r="BR863" i="6" s="1"/>
  <c r="BR539" i="6"/>
  <c r="BR535" i="6"/>
  <c r="BR531" i="6"/>
  <c r="BR527" i="6"/>
  <c r="BR523" i="6"/>
  <c r="BR519" i="6"/>
  <c r="BR515" i="6"/>
  <c r="BR511" i="6"/>
  <c r="BR507" i="6"/>
  <c r="BR503" i="6"/>
  <c r="BR499" i="6"/>
  <c r="BR495" i="6"/>
  <c r="BR491" i="6"/>
  <c r="BR487" i="6"/>
  <c r="BR483" i="6"/>
  <c r="BR479" i="6"/>
  <c r="BR475" i="6"/>
  <c r="BR471" i="6"/>
  <c r="BR467" i="6"/>
  <c r="BR463" i="6"/>
  <c r="BR459" i="6"/>
  <c r="BR455" i="6"/>
  <c r="BR548" i="6"/>
  <c r="BR544" i="6"/>
  <c r="BR540" i="6"/>
  <c r="BR536" i="6"/>
  <c r="BR532" i="6"/>
  <c r="BR528" i="6"/>
  <c r="BR524" i="6"/>
  <c r="BR520" i="6"/>
  <c r="BR516" i="6"/>
  <c r="BR512" i="6"/>
  <c r="BR508" i="6"/>
  <c r="BR504" i="6"/>
  <c r="BR500" i="6"/>
  <c r="BR496" i="6"/>
  <c r="BR492" i="6"/>
  <c r="BR812" i="6" s="1"/>
  <c r="BR488" i="6"/>
  <c r="BR484" i="6"/>
  <c r="BR480" i="6"/>
  <c r="BR476" i="6"/>
  <c r="BR472" i="6"/>
  <c r="BR468" i="6"/>
  <c r="BR464" i="6"/>
  <c r="BR460" i="6"/>
  <c r="BR456" i="6"/>
  <c r="BR452" i="6"/>
  <c r="BR772" i="6" s="1"/>
  <c r="BR461" i="6"/>
  <c r="BR450" i="6"/>
  <c r="BR770" i="6" s="1"/>
  <c r="BR446" i="6"/>
  <c r="BR766" i="6" s="1"/>
  <c r="BR442" i="6"/>
  <c r="BR762" i="6" s="1"/>
  <c r="BR438" i="6"/>
  <c r="BR758" i="6" s="1"/>
  <c r="BR434" i="6"/>
  <c r="BR754" i="6" s="1"/>
  <c r="BR430" i="6"/>
  <c r="BR750" i="6" s="1"/>
  <c r="BR426" i="6"/>
  <c r="BR746" i="6" s="1"/>
  <c r="BR422" i="6"/>
  <c r="BR742" i="6" s="1"/>
  <c r="BR418" i="6"/>
  <c r="BR738" i="6" s="1"/>
  <c r="BR414" i="6"/>
  <c r="BR734" i="6" s="1"/>
  <c r="BR410" i="6"/>
  <c r="BR730" i="6" s="1"/>
  <c r="BR406" i="6"/>
  <c r="BR726" i="6" s="1"/>
  <c r="BR402" i="6"/>
  <c r="BR722" i="6" s="1"/>
  <c r="BR398" i="6"/>
  <c r="BR718" i="6" s="1"/>
  <c r="BR394" i="6"/>
  <c r="BR714" i="6" s="1"/>
  <c r="BR390" i="6"/>
  <c r="BR710" i="6" s="1"/>
  <c r="BR386" i="6"/>
  <c r="BR706" i="6" s="1"/>
  <c r="BR382" i="6"/>
  <c r="BR702" i="6" s="1"/>
  <c r="BR378" i="6"/>
  <c r="BR698" i="6" s="1"/>
  <c r="BR374" i="6"/>
  <c r="BR694" i="6" s="1"/>
  <c r="BR370" i="6"/>
  <c r="BR690" i="6" s="1"/>
  <c r="BR366" i="6"/>
  <c r="BR686" i="6" s="1"/>
  <c r="BR362" i="6"/>
  <c r="BR682" i="6" s="1"/>
  <c r="BR358" i="6"/>
  <c r="BR678" i="6" s="1"/>
  <c r="BR447" i="6"/>
  <c r="BR767" i="6" s="1"/>
  <c r="BR443" i="6"/>
  <c r="BR763" i="6" s="1"/>
  <c r="BR439" i="6"/>
  <c r="BR759" i="6" s="1"/>
  <c r="BR435" i="6"/>
  <c r="BR755" i="6" s="1"/>
  <c r="BR431" i="6"/>
  <c r="BR751" i="6" s="1"/>
  <c r="BR427" i="6"/>
  <c r="BR747" i="6" s="1"/>
  <c r="BR423" i="6"/>
  <c r="BR743" i="6" s="1"/>
  <c r="BR419" i="6"/>
  <c r="BR739" i="6" s="1"/>
  <c r="BR415" i="6"/>
  <c r="BR735" i="6" s="1"/>
  <c r="BR411" i="6"/>
  <c r="BR731" i="6" s="1"/>
  <c r="BR407" i="6"/>
  <c r="BR727" i="6" s="1"/>
  <c r="BR403" i="6"/>
  <c r="BR723" i="6" s="1"/>
  <c r="BR399" i="6"/>
  <c r="BR719" i="6" s="1"/>
  <c r="BR395" i="6"/>
  <c r="BR715" i="6" s="1"/>
  <c r="BR391" i="6"/>
  <c r="BR711" i="6" s="1"/>
  <c r="BR387" i="6"/>
  <c r="BR707" i="6" s="1"/>
  <c r="BR383" i="6"/>
  <c r="BR703" i="6" s="1"/>
  <c r="BR379" i="6"/>
  <c r="BR699" i="6" s="1"/>
  <c r="BR375" i="6"/>
  <c r="BR695" i="6" s="1"/>
  <c r="BR371" i="6"/>
  <c r="BR691" i="6" s="1"/>
  <c r="BR367" i="6"/>
  <c r="BR687" i="6" s="1"/>
  <c r="BR363" i="6"/>
  <c r="BR683" i="6" s="1"/>
  <c r="BR453" i="6"/>
  <c r="BR773" i="6" s="1"/>
  <c r="BR448" i="6"/>
  <c r="BR768" i="6" s="1"/>
  <c r="BR444" i="6"/>
  <c r="BR764" i="6" s="1"/>
  <c r="BR440" i="6"/>
  <c r="BR760" i="6" s="1"/>
  <c r="BR436" i="6"/>
  <c r="BR756" i="6" s="1"/>
  <c r="BR432" i="6"/>
  <c r="BR752" i="6" s="1"/>
  <c r="BR428" i="6"/>
  <c r="BR748" i="6" s="1"/>
  <c r="BR424" i="6"/>
  <c r="BR744" i="6" s="1"/>
  <c r="BR420" i="6"/>
  <c r="BR740" i="6" s="1"/>
  <c r="BR416" i="6"/>
  <c r="BR736" i="6" s="1"/>
  <c r="BR412" i="6"/>
  <c r="BR732" i="6" s="1"/>
  <c r="BR408" i="6"/>
  <c r="BR728" i="6" s="1"/>
  <c r="BR404" i="6"/>
  <c r="BR724" i="6" s="1"/>
  <c r="BR400" i="6"/>
  <c r="BR720" i="6" s="1"/>
  <c r="BR396" i="6"/>
  <c r="BR716" i="6" s="1"/>
  <c r="BR392" i="6"/>
  <c r="BR712" i="6" s="1"/>
  <c r="BR388" i="6"/>
  <c r="BR708" i="6" s="1"/>
  <c r="BR384" i="6"/>
  <c r="BR704" i="6" s="1"/>
  <c r="BR380" i="6"/>
  <c r="BR700" i="6" s="1"/>
  <c r="BR376" i="6"/>
  <c r="BR696" i="6" s="1"/>
  <c r="BR372" i="6"/>
  <c r="BR692" i="6" s="1"/>
  <c r="BR368" i="6"/>
  <c r="BR688" i="6" s="1"/>
  <c r="BR364" i="6"/>
  <c r="BR684" i="6" s="1"/>
  <c r="BR360" i="6"/>
  <c r="BR680" i="6" s="1"/>
  <c r="BR356" i="6"/>
  <c r="BR676" i="6" s="1"/>
  <c r="BR457" i="6"/>
  <c r="BR451" i="6"/>
  <c r="BR771" i="6" s="1"/>
  <c r="BR449" i="6"/>
  <c r="BR769" i="6" s="1"/>
  <c r="BR445" i="6"/>
  <c r="BR765" i="6" s="1"/>
  <c r="BR441" i="6"/>
  <c r="BR761" i="6" s="1"/>
  <c r="BR437" i="6"/>
  <c r="BR757" i="6" s="1"/>
  <c r="BR433" i="6"/>
  <c r="BR753" i="6" s="1"/>
  <c r="BR429" i="6"/>
  <c r="BR749" i="6" s="1"/>
  <c r="BR425" i="6"/>
  <c r="BR745" i="6" s="1"/>
  <c r="BR421" i="6"/>
  <c r="BR741" i="6" s="1"/>
  <c r="BR417" i="6"/>
  <c r="BR737" i="6" s="1"/>
  <c r="BR413" i="6"/>
  <c r="BR733" i="6" s="1"/>
  <c r="BR409" i="6"/>
  <c r="BR729" i="6" s="1"/>
  <c r="BR405" i="6"/>
  <c r="BR725" i="6" s="1"/>
  <c r="BR401" i="6"/>
  <c r="BR721" i="6" s="1"/>
  <c r="BR397" i="6"/>
  <c r="BR717" i="6" s="1"/>
  <c r="BR393" i="6"/>
  <c r="BR713" i="6" s="1"/>
  <c r="BR389" i="6"/>
  <c r="BR709" i="6" s="1"/>
  <c r="BR385" i="6"/>
  <c r="BR705" i="6" s="1"/>
  <c r="BR381" i="6"/>
  <c r="BR701" i="6" s="1"/>
  <c r="BR377" i="6"/>
  <c r="BR697" i="6" s="1"/>
  <c r="BR373" i="6"/>
  <c r="BR693" i="6" s="1"/>
  <c r="BR369" i="6"/>
  <c r="BR689" i="6" s="1"/>
  <c r="BR365" i="6"/>
  <c r="BR685" i="6" s="1"/>
  <c r="BR361" i="6"/>
  <c r="BR681" i="6" s="1"/>
  <c r="BR357" i="6"/>
  <c r="BR677" i="6" s="1"/>
  <c r="BR359" i="6"/>
  <c r="BR679" i="6" s="1"/>
  <c r="BR354" i="6"/>
  <c r="BR674" i="6" s="1"/>
  <c r="BR353" i="6"/>
  <c r="BR673" i="6" s="1"/>
  <c r="BR349" i="6"/>
  <c r="BR669" i="6" s="1"/>
  <c r="BR345" i="6"/>
  <c r="BR665" i="6" s="1"/>
  <c r="BR341" i="6"/>
  <c r="BR661" i="6" s="1"/>
  <c r="BR337" i="6"/>
  <c r="BR657" i="6" s="1"/>
  <c r="BR333" i="6"/>
  <c r="BR653" i="6" s="1"/>
  <c r="BR329" i="6"/>
  <c r="BR649" i="6" s="1"/>
  <c r="BR325" i="6"/>
  <c r="BR645" i="6" s="1"/>
  <c r="BR350" i="6"/>
  <c r="BR670" i="6" s="1"/>
  <c r="BR346" i="6"/>
  <c r="BR666" i="6" s="1"/>
  <c r="BR342" i="6"/>
  <c r="BR662" i="6" s="1"/>
  <c r="BR338" i="6"/>
  <c r="BR658" i="6" s="1"/>
  <c r="BR334" i="6"/>
  <c r="BR654" i="6" s="1"/>
  <c r="BR330" i="6"/>
  <c r="BR650" i="6" s="1"/>
  <c r="BR326" i="6"/>
  <c r="BR646" i="6" s="1"/>
  <c r="BR355" i="6"/>
  <c r="BR675" i="6" s="1"/>
  <c r="BR351" i="6"/>
  <c r="BR671" i="6" s="1"/>
  <c r="BR347" i="6"/>
  <c r="BR667" i="6" s="1"/>
  <c r="BR343" i="6"/>
  <c r="BR663" i="6" s="1"/>
  <c r="BR339" i="6"/>
  <c r="BR659" i="6" s="1"/>
  <c r="BR335" i="6"/>
  <c r="BR655" i="6" s="1"/>
  <c r="BR331" i="6"/>
  <c r="BR651" i="6" s="1"/>
  <c r="BR327" i="6"/>
  <c r="BR647" i="6" s="1"/>
  <c r="BR323" i="6"/>
  <c r="BR643" i="6" s="1"/>
  <c r="BR352" i="6"/>
  <c r="BR672" i="6" s="1"/>
  <c r="BR348" i="6"/>
  <c r="BR668" i="6" s="1"/>
  <c r="BR344" i="6"/>
  <c r="BR664" i="6" s="1"/>
  <c r="BR340" i="6"/>
  <c r="BR660" i="6" s="1"/>
  <c r="BR336" i="6"/>
  <c r="BR656" i="6" s="1"/>
  <c r="BR332" i="6"/>
  <c r="BR652" i="6" s="1"/>
  <c r="BR328" i="6"/>
  <c r="BR648" i="6" s="1"/>
  <c r="BR324" i="6"/>
  <c r="BR644" i="6" s="1"/>
  <c r="CH600" i="6"/>
  <c r="CH920" i="6" s="1"/>
  <c r="CH596" i="6"/>
  <c r="CH916" i="6" s="1"/>
  <c r="CH592" i="6"/>
  <c r="CH912" i="6" s="1"/>
  <c r="CH588" i="6"/>
  <c r="CH908" i="6" s="1"/>
  <c r="CH584" i="6"/>
  <c r="CH904" i="6" s="1"/>
  <c r="CH580" i="6"/>
  <c r="CH900" i="6" s="1"/>
  <c r="CH576" i="6"/>
  <c r="CH896" i="6" s="1"/>
  <c r="CH572" i="6"/>
  <c r="CH892" i="6" s="1"/>
  <c r="CH568" i="6"/>
  <c r="CH888" i="6" s="1"/>
  <c r="CH564" i="6"/>
  <c r="CH884" i="6" s="1"/>
  <c r="CH560" i="6"/>
  <c r="CH880" i="6" s="1"/>
  <c r="CH556" i="6"/>
  <c r="CH876" i="6" s="1"/>
  <c r="CH601" i="6"/>
  <c r="CH921" i="6" s="1"/>
  <c r="CH597" i="6"/>
  <c r="CH917" i="6" s="1"/>
  <c r="CH593" i="6"/>
  <c r="CH913" i="6" s="1"/>
  <c r="CH589" i="6"/>
  <c r="CH909" i="6" s="1"/>
  <c r="CH585" i="6"/>
  <c r="CH905" i="6" s="1"/>
  <c r="CH581" i="6"/>
  <c r="CH901" i="6" s="1"/>
  <c r="CH577" i="6"/>
  <c r="CH897" i="6" s="1"/>
  <c r="CH573" i="6"/>
  <c r="CH893" i="6" s="1"/>
  <c r="CH569" i="6"/>
  <c r="CH889" i="6" s="1"/>
  <c r="CH565" i="6"/>
  <c r="CH885" i="6" s="1"/>
  <c r="CH561" i="6"/>
  <c r="CH881" i="6" s="1"/>
  <c r="CH557" i="6"/>
  <c r="CH877" i="6" s="1"/>
  <c r="CH602" i="6"/>
  <c r="CH922" i="6" s="1"/>
  <c r="CH598" i="6"/>
  <c r="CH918" i="6" s="1"/>
  <c r="CH594" i="6"/>
  <c r="CH914" i="6" s="1"/>
  <c r="CH590" i="6"/>
  <c r="CH910" i="6" s="1"/>
  <c r="CH586" i="6"/>
  <c r="CH906" i="6" s="1"/>
  <c r="CH582" i="6"/>
  <c r="CH902" i="6" s="1"/>
  <c r="CH578" i="6"/>
  <c r="CH898" i="6" s="1"/>
  <c r="CH574" i="6"/>
  <c r="CH894" i="6" s="1"/>
  <c r="CH570" i="6"/>
  <c r="CH890" i="6" s="1"/>
  <c r="CH566" i="6"/>
  <c r="CH886" i="6" s="1"/>
  <c r="CH562" i="6"/>
  <c r="CH882" i="6" s="1"/>
  <c r="CH558" i="6"/>
  <c r="CH878" i="6" s="1"/>
  <c r="CH554" i="6"/>
  <c r="CH874" i="6" s="1"/>
  <c r="CH610" i="6"/>
  <c r="CH599" i="6"/>
  <c r="CH919" i="6" s="1"/>
  <c r="CH595" i="6"/>
  <c r="CH915" i="6" s="1"/>
  <c r="CH591" i="6"/>
  <c r="CH911" i="6" s="1"/>
  <c r="CH587" i="6"/>
  <c r="CH907" i="6" s="1"/>
  <c r="CH583" i="6"/>
  <c r="CH903" i="6" s="1"/>
  <c r="CH579" i="6"/>
  <c r="CH899" i="6" s="1"/>
  <c r="CH575" i="6"/>
  <c r="CH895" i="6" s="1"/>
  <c r="CH571" i="6"/>
  <c r="CH891" i="6" s="1"/>
  <c r="CH567" i="6"/>
  <c r="CH887" i="6" s="1"/>
  <c r="CH563" i="6"/>
  <c r="CH883" i="6" s="1"/>
  <c r="CH559" i="6"/>
  <c r="CH879" i="6" s="1"/>
  <c r="CH555" i="6"/>
  <c r="CH875" i="6" s="1"/>
  <c r="CH551" i="6"/>
  <c r="CH871" i="6" s="1"/>
  <c r="CH553" i="6"/>
  <c r="CH873" i="6" s="1"/>
  <c r="CH549" i="6"/>
  <c r="CH869" i="6" s="1"/>
  <c r="CH545" i="6"/>
  <c r="CH865" i="6" s="1"/>
  <c r="CH541" i="6"/>
  <c r="CH861" i="6" s="1"/>
  <c r="CH537" i="6"/>
  <c r="CH857" i="6" s="1"/>
  <c r="CH533" i="6"/>
  <c r="CH853" i="6" s="1"/>
  <c r="CH529" i="6"/>
  <c r="CH849" i="6" s="1"/>
  <c r="CH525" i="6"/>
  <c r="CH845" i="6" s="1"/>
  <c r="CH521" i="6"/>
  <c r="CH841" i="6" s="1"/>
  <c r="CH517" i="6"/>
  <c r="CH837" i="6" s="1"/>
  <c r="CH513" i="6"/>
  <c r="CH833" i="6" s="1"/>
  <c r="CH509" i="6"/>
  <c r="CH829" i="6" s="1"/>
  <c r="CH505" i="6"/>
  <c r="CH825" i="6" s="1"/>
  <c r="CH501" i="6"/>
  <c r="CH821" i="6" s="1"/>
  <c r="CH497" i="6"/>
  <c r="CH817" i="6" s="1"/>
  <c r="CH493" i="6"/>
  <c r="CH813" i="6" s="1"/>
  <c r="CH489" i="6"/>
  <c r="CH809" i="6" s="1"/>
  <c r="CH485" i="6"/>
  <c r="CH805" i="6" s="1"/>
  <c r="CH481" i="6"/>
  <c r="CH801" i="6" s="1"/>
  <c r="CH477" i="6"/>
  <c r="CH797" i="6" s="1"/>
  <c r="CH473" i="6"/>
  <c r="CH793" i="6" s="1"/>
  <c r="CH469" i="6"/>
  <c r="CH789" i="6" s="1"/>
  <c r="CH465" i="6"/>
  <c r="CH785" i="6" s="1"/>
  <c r="CH552" i="6"/>
  <c r="CH872" i="6" s="1"/>
  <c r="CH550" i="6"/>
  <c r="CH870" i="6" s="1"/>
  <c r="CH546" i="6"/>
  <c r="CH866" i="6" s="1"/>
  <c r="CH542" i="6"/>
  <c r="CH862" i="6" s="1"/>
  <c r="CH538" i="6"/>
  <c r="CH858" i="6" s="1"/>
  <c r="CH534" i="6"/>
  <c r="CH854" i="6" s="1"/>
  <c r="CH530" i="6"/>
  <c r="CH850" i="6" s="1"/>
  <c r="CH526" i="6"/>
  <c r="CH846" i="6" s="1"/>
  <c r="CH522" i="6"/>
  <c r="CH842" i="6" s="1"/>
  <c r="CH518" i="6"/>
  <c r="CH838" i="6" s="1"/>
  <c r="CH514" i="6"/>
  <c r="CH834" i="6" s="1"/>
  <c r="CH510" i="6"/>
  <c r="CH830" i="6" s="1"/>
  <c r="CH506" i="6"/>
  <c r="CH826" i="6" s="1"/>
  <c r="CH502" i="6"/>
  <c r="CH822" i="6" s="1"/>
  <c r="CH498" i="6"/>
  <c r="CH818" i="6" s="1"/>
  <c r="CH494" i="6"/>
  <c r="CH814" i="6" s="1"/>
  <c r="CH490" i="6"/>
  <c r="CH810" i="6" s="1"/>
  <c r="CH486" i="6"/>
  <c r="CH806" i="6" s="1"/>
  <c r="CH482" i="6"/>
  <c r="CH802" i="6" s="1"/>
  <c r="CH478" i="6"/>
  <c r="CH798" i="6" s="1"/>
  <c r="CH474" i="6"/>
  <c r="CH794" i="6" s="1"/>
  <c r="CH470" i="6"/>
  <c r="CH790" i="6" s="1"/>
  <c r="CH466" i="6"/>
  <c r="CH786" i="6" s="1"/>
  <c r="CH462" i="6"/>
  <c r="CH782" i="6" s="1"/>
  <c r="CH458" i="6"/>
  <c r="CH778" i="6" s="1"/>
  <c r="CH454" i="6"/>
  <c r="CH774" i="6" s="1"/>
  <c r="CH547" i="6"/>
  <c r="CH867" i="6" s="1"/>
  <c r="CH543" i="6"/>
  <c r="CH863" i="6" s="1"/>
  <c r="CH539" i="6"/>
  <c r="CH859" i="6" s="1"/>
  <c r="CH535" i="6"/>
  <c r="CH855" i="6" s="1"/>
  <c r="CH531" i="6"/>
  <c r="CH851" i="6" s="1"/>
  <c r="CH527" i="6"/>
  <c r="CH847" i="6" s="1"/>
  <c r="CH523" i="6"/>
  <c r="CH843" i="6" s="1"/>
  <c r="CH519" i="6"/>
  <c r="CH839" i="6" s="1"/>
  <c r="CH515" i="6"/>
  <c r="CH835" i="6" s="1"/>
  <c r="CH511" i="6"/>
  <c r="CH831" i="6" s="1"/>
  <c r="CH507" i="6"/>
  <c r="CH827" i="6" s="1"/>
  <c r="CH503" i="6"/>
  <c r="CH823" i="6" s="1"/>
  <c r="CH499" i="6"/>
  <c r="CH819" i="6" s="1"/>
  <c r="CH495" i="6"/>
  <c r="CH815" i="6" s="1"/>
  <c r="CH491" i="6"/>
  <c r="CH811" i="6" s="1"/>
  <c r="CH487" i="6"/>
  <c r="CH807" i="6" s="1"/>
  <c r="CH483" i="6"/>
  <c r="CH803" i="6" s="1"/>
  <c r="CH479" i="6"/>
  <c r="CH799" i="6" s="1"/>
  <c r="CH475" i="6"/>
  <c r="CH795" i="6" s="1"/>
  <c r="CH471" i="6"/>
  <c r="CH791" i="6" s="1"/>
  <c r="CH467" i="6"/>
  <c r="CH787" i="6" s="1"/>
  <c r="CH463" i="6"/>
  <c r="CH783" i="6" s="1"/>
  <c r="CH459" i="6"/>
  <c r="CH779" i="6" s="1"/>
  <c r="CH455" i="6"/>
  <c r="CH775" i="6" s="1"/>
  <c r="CH548" i="6"/>
  <c r="CH868" i="6" s="1"/>
  <c r="CH544" i="6"/>
  <c r="CH864" i="6" s="1"/>
  <c r="CH540" i="6"/>
  <c r="CH860" i="6" s="1"/>
  <c r="CH536" i="6"/>
  <c r="CH856" i="6" s="1"/>
  <c r="CH532" i="6"/>
  <c r="CH852" i="6" s="1"/>
  <c r="CH528" i="6"/>
  <c r="CH848" i="6" s="1"/>
  <c r="CH524" i="6"/>
  <c r="CH844" i="6" s="1"/>
  <c r="CH520" i="6"/>
  <c r="CH840" i="6" s="1"/>
  <c r="CH516" i="6"/>
  <c r="CH836" i="6" s="1"/>
  <c r="CH512" i="6"/>
  <c r="CH832" i="6" s="1"/>
  <c r="CH508" i="6"/>
  <c r="CH828" i="6" s="1"/>
  <c r="CH504" i="6"/>
  <c r="CH824" i="6" s="1"/>
  <c r="CH500" i="6"/>
  <c r="CH820" i="6" s="1"/>
  <c r="CH496" i="6"/>
  <c r="CH816" i="6" s="1"/>
  <c r="CH492" i="6"/>
  <c r="CH812" i="6" s="1"/>
  <c r="CH488" i="6"/>
  <c r="CH808" i="6" s="1"/>
  <c r="CH484" i="6"/>
  <c r="CH804" i="6" s="1"/>
  <c r="CH480" i="6"/>
  <c r="CH800" i="6" s="1"/>
  <c r="CH476" i="6"/>
  <c r="CH796" i="6" s="1"/>
  <c r="CH472" i="6"/>
  <c r="CH792" i="6" s="1"/>
  <c r="CH468" i="6"/>
  <c r="CH788" i="6" s="1"/>
  <c r="CH464" i="6"/>
  <c r="CH784" i="6" s="1"/>
  <c r="CH460" i="6"/>
  <c r="CH780" i="6" s="1"/>
  <c r="CH456" i="6"/>
  <c r="CH776" i="6" s="1"/>
  <c r="CH452" i="6"/>
  <c r="CH772" i="6" s="1"/>
  <c r="CH461" i="6"/>
  <c r="CH781" i="6" s="1"/>
  <c r="CH450" i="6"/>
  <c r="CH770" i="6" s="1"/>
  <c r="CH446" i="6"/>
  <c r="CH766" i="6" s="1"/>
  <c r="CH442" i="6"/>
  <c r="CH762" i="6" s="1"/>
  <c r="CH438" i="6"/>
  <c r="CH758" i="6" s="1"/>
  <c r="CH434" i="6"/>
  <c r="CH754" i="6" s="1"/>
  <c r="CH430" i="6"/>
  <c r="CH750" i="6" s="1"/>
  <c r="CH426" i="6"/>
  <c r="CH746" i="6" s="1"/>
  <c r="CH422" i="6"/>
  <c r="CH742" i="6" s="1"/>
  <c r="CH418" i="6"/>
  <c r="CH738" i="6" s="1"/>
  <c r="CH414" i="6"/>
  <c r="CH734" i="6" s="1"/>
  <c r="CH410" i="6"/>
  <c r="CH730" i="6" s="1"/>
  <c r="CH406" i="6"/>
  <c r="CH726" i="6" s="1"/>
  <c r="CH402" i="6"/>
  <c r="CH722" i="6" s="1"/>
  <c r="CH398" i="6"/>
  <c r="CH718" i="6" s="1"/>
  <c r="CH394" i="6"/>
  <c r="CH714" i="6" s="1"/>
  <c r="CH390" i="6"/>
  <c r="CH710" i="6" s="1"/>
  <c r="CH386" i="6"/>
  <c r="CH706" i="6" s="1"/>
  <c r="CH382" i="6"/>
  <c r="CH702" i="6" s="1"/>
  <c r="CH378" i="6"/>
  <c r="CH698" i="6" s="1"/>
  <c r="CH374" i="6"/>
  <c r="CH694" i="6" s="1"/>
  <c r="CH370" i="6"/>
  <c r="CH690" i="6" s="1"/>
  <c r="CH366" i="6"/>
  <c r="CH686" i="6" s="1"/>
  <c r="CH362" i="6"/>
  <c r="CH682" i="6" s="1"/>
  <c r="CH358" i="6"/>
  <c r="CH678" i="6" s="1"/>
  <c r="CH447" i="6"/>
  <c r="CH767" i="6" s="1"/>
  <c r="CH443" i="6"/>
  <c r="CH763" i="6" s="1"/>
  <c r="CH439" i="6"/>
  <c r="CH759" i="6" s="1"/>
  <c r="CH435" i="6"/>
  <c r="CH755" i="6" s="1"/>
  <c r="CH431" i="6"/>
  <c r="CH751" i="6" s="1"/>
  <c r="CH427" i="6"/>
  <c r="CH747" i="6" s="1"/>
  <c r="CH423" i="6"/>
  <c r="CH743" i="6" s="1"/>
  <c r="CH419" i="6"/>
  <c r="CH739" i="6" s="1"/>
  <c r="CH415" i="6"/>
  <c r="CH735" i="6" s="1"/>
  <c r="CH411" i="6"/>
  <c r="CH731" i="6" s="1"/>
  <c r="CH407" i="6"/>
  <c r="CH727" i="6" s="1"/>
  <c r="CH403" i="6"/>
  <c r="CH723" i="6" s="1"/>
  <c r="CH399" i="6"/>
  <c r="CH719" i="6" s="1"/>
  <c r="CH395" i="6"/>
  <c r="CH715" i="6" s="1"/>
  <c r="CH391" i="6"/>
  <c r="CH711" i="6" s="1"/>
  <c r="CH387" i="6"/>
  <c r="CH707" i="6" s="1"/>
  <c r="CH383" i="6"/>
  <c r="CH703" i="6" s="1"/>
  <c r="CH379" i="6"/>
  <c r="CH699" i="6" s="1"/>
  <c r="CH375" i="6"/>
  <c r="CH695" i="6" s="1"/>
  <c r="CH371" i="6"/>
  <c r="CH691" i="6" s="1"/>
  <c r="CH367" i="6"/>
  <c r="CH687" i="6" s="1"/>
  <c r="CH363" i="6"/>
  <c r="CH683" i="6" s="1"/>
  <c r="CH453" i="6"/>
  <c r="CH773" i="6" s="1"/>
  <c r="CH448" i="6"/>
  <c r="CH768" i="6" s="1"/>
  <c r="CH444" i="6"/>
  <c r="CH764" i="6" s="1"/>
  <c r="CH440" i="6"/>
  <c r="CH760" i="6" s="1"/>
  <c r="CH436" i="6"/>
  <c r="CH756" i="6" s="1"/>
  <c r="CH432" i="6"/>
  <c r="CH752" i="6" s="1"/>
  <c r="CH428" i="6"/>
  <c r="CH748" i="6" s="1"/>
  <c r="CH424" i="6"/>
  <c r="CH744" i="6" s="1"/>
  <c r="CH420" i="6"/>
  <c r="CH740" i="6" s="1"/>
  <c r="CH416" i="6"/>
  <c r="CH736" i="6" s="1"/>
  <c r="CH412" i="6"/>
  <c r="CH732" i="6" s="1"/>
  <c r="CH408" i="6"/>
  <c r="CH728" i="6" s="1"/>
  <c r="CH404" i="6"/>
  <c r="CH724" i="6" s="1"/>
  <c r="CH400" i="6"/>
  <c r="CH720" i="6" s="1"/>
  <c r="CH396" i="6"/>
  <c r="CH716" i="6" s="1"/>
  <c r="CH392" i="6"/>
  <c r="CH712" i="6" s="1"/>
  <c r="CH388" i="6"/>
  <c r="CH708" i="6" s="1"/>
  <c r="CH384" i="6"/>
  <c r="CH704" i="6" s="1"/>
  <c r="CH380" i="6"/>
  <c r="CH700" i="6" s="1"/>
  <c r="CH376" i="6"/>
  <c r="CH696" i="6" s="1"/>
  <c r="CH372" i="6"/>
  <c r="CH692" i="6" s="1"/>
  <c r="CH368" i="6"/>
  <c r="CH688" i="6" s="1"/>
  <c r="CH364" i="6"/>
  <c r="CH684" i="6" s="1"/>
  <c r="CH360" i="6"/>
  <c r="CH680" i="6" s="1"/>
  <c r="CH356" i="6"/>
  <c r="CH676" i="6" s="1"/>
  <c r="CH457" i="6"/>
  <c r="CH777" i="6" s="1"/>
  <c r="CH451" i="6"/>
  <c r="CH771" i="6" s="1"/>
  <c r="CH449" i="6"/>
  <c r="CH769" i="6" s="1"/>
  <c r="CH445" i="6"/>
  <c r="CH765" i="6" s="1"/>
  <c r="CH441" i="6"/>
  <c r="CH761" i="6" s="1"/>
  <c r="CH437" i="6"/>
  <c r="CH757" i="6" s="1"/>
  <c r="CH433" i="6"/>
  <c r="CH753" i="6" s="1"/>
  <c r="CH429" i="6"/>
  <c r="CH749" i="6" s="1"/>
  <c r="CH425" i="6"/>
  <c r="CH745" i="6" s="1"/>
  <c r="CH421" i="6"/>
  <c r="CH741" i="6" s="1"/>
  <c r="CH417" i="6"/>
  <c r="CH737" i="6" s="1"/>
  <c r="CH413" i="6"/>
  <c r="CH733" i="6" s="1"/>
  <c r="CH409" i="6"/>
  <c r="CH729" i="6" s="1"/>
  <c r="CH405" i="6"/>
  <c r="CH725" i="6" s="1"/>
  <c r="CH401" i="6"/>
  <c r="CH721" i="6" s="1"/>
  <c r="CH397" i="6"/>
  <c r="CH717" i="6" s="1"/>
  <c r="CH393" i="6"/>
  <c r="CH713" i="6" s="1"/>
  <c r="CH389" i="6"/>
  <c r="CH709" i="6" s="1"/>
  <c r="CH385" i="6"/>
  <c r="CH705" i="6" s="1"/>
  <c r="CH381" i="6"/>
  <c r="CH701" i="6" s="1"/>
  <c r="CH377" i="6"/>
  <c r="CH697" i="6" s="1"/>
  <c r="CH373" i="6"/>
  <c r="CH693" i="6" s="1"/>
  <c r="CH369" i="6"/>
  <c r="CH689" i="6" s="1"/>
  <c r="CH365" i="6"/>
  <c r="CH685" i="6" s="1"/>
  <c r="CH361" i="6"/>
  <c r="CH681" i="6" s="1"/>
  <c r="CH357" i="6"/>
  <c r="CH677" i="6" s="1"/>
  <c r="CH359" i="6"/>
  <c r="CH679" i="6" s="1"/>
  <c r="CH354" i="6"/>
  <c r="CH674" i="6" s="1"/>
  <c r="CH353" i="6"/>
  <c r="CH673" i="6" s="1"/>
  <c r="CH349" i="6"/>
  <c r="CH669" i="6" s="1"/>
  <c r="CH345" i="6"/>
  <c r="CH665" i="6" s="1"/>
  <c r="CH341" i="6"/>
  <c r="CH661" i="6" s="1"/>
  <c r="CH337" i="6"/>
  <c r="CH657" i="6" s="1"/>
  <c r="CH333" i="6"/>
  <c r="CH653" i="6" s="1"/>
  <c r="CH329" i="6"/>
  <c r="CH649" i="6" s="1"/>
  <c r="CH325" i="6"/>
  <c r="CH645" i="6" s="1"/>
  <c r="CH350" i="6"/>
  <c r="CH670" i="6" s="1"/>
  <c r="CH346" i="6"/>
  <c r="CH666" i="6" s="1"/>
  <c r="CH342" i="6"/>
  <c r="CH662" i="6" s="1"/>
  <c r="CH338" i="6"/>
  <c r="CH658" i="6" s="1"/>
  <c r="CH334" i="6"/>
  <c r="CH654" i="6" s="1"/>
  <c r="CH330" i="6"/>
  <c r="CH650" i="6" s="1"/>
  <c r="CH326" i="6"/>
  <c r="CH646" i="6" s="1"/>
  <c r="CH355" i="6"/>
  <c r="CH675" i="6" s="1"/>
  <c r="CH351" i="6"/>
  <c r="CH671" i="6" s="1"/>
  <c r="CH347" i="6"/>
  <c r="CH667" i="6" s="1"/>
  <c r="CH343" i="6"/>
  <c r="CH663" i="6" s="1"/>
  <c r="CH339" i="6"/>
  <c r="CH659" i="6" s="1"/>
  <c r="CH335" i="6"/>
  <c r="CH655" i="6" s="1"/>
  <c r="CH331" i="6"/>
  <c r="CH651" i="6" s="1"/>
  <c r="CH327" i="6"/>
  <c r="CH647" i="6" s="1"/>
  <c r="CH323" i="6"/>
  <c r="CH643" i="6" s="1"/>
  <c r="CH352" i="6"/>
  <c r="CH672" i="6" s="1"/>
  <c r="CH348" i="6"/>
  <c r="CH668" i="6" s="1"/>
  <c r="CH344" i="6"/>
  <c r="CH664" i="6" s="1"/>
  <c r="CH340" i="6"/>
  <c r="CH660" i="6" s="1"/>
  <c r="CH336" i="6"/>
  <c r="CH656" i="6" s="1"/>
  <c r="CH332" i="6"/>
  <c r="CH652" i="6" s="1"/>
  <c r="CH328" i="6"/>
  <c r="CH648" i="6" s="1"/>
  <c r="CH324" i="6"/>
  <c r="CH644" i="6" s="1"/>
  <c r="CX602" i="6"/>
  <c r="CX922" i="6" s="1"/>
  <c r="CX600" i="6"/>
  <c r="CX920" i="6" s="1"/>
  <c r="CX596" i="6"/>
  <c r="CX916" i="6" s="1"/>
  <c r="CX592" i="6"/>
  <c r="CX912" i="6" s="1"/>
  <c r="CX588" i="6"/>
  <c r="CX908" i="6" s="1"/>
  <c r="CX584" i="6"/>
  <c r="CX904" i="6" s="1"/>
  <c r="CX580" i="6"/>
  <c r="CX900" i="6" s="1"/>
  <c r="CX576" i="6"/>
  <c r="CX896" i="6" s="1"/>
  <c r="CX572" i="6"/>
  <c r="CX892" i="6" s="1"/>
  <c r="CX568" i="6"/>
  <c r="CX888" i="6" s="1"/>
  <c r="CX564" i="6"/>
  <c r="CX884" i="6" s="1"/>
  <c r="CX560" i="6"/>
  <c r="CX880" i="6" s="1"/>
  <c r="CX556" i="6"/>
  <c r="CX876" i="6" s="1"/>
  <c r="CX601" i="6"/>
  <c r="CX921" i="6" s="1"/>
  <c r="CX597" i="6"/>
  <c r="CX917" i="6" s="1"/>
  <c r="CX593" i="6"/>
  <c r="CX913" i="6" s="1"/>
  <c r="CX589" i="6"/>
  <c r="CX909" i="6" s="1"/>
  <c r="CX585" i="6"/>
  <c r="CX905" i="6" s="1"/>
  <c r="CX581" i="6"/>
  <c r="CX901" i="6" s="1"/>
  <c r="CX577" i="6"/>
  <c r="CX897" i="6" s="1"/>
  <c r="CX573" i="6"/>
  <c r="CX893" i="6" s="1"/>
  <c r="CX569" i="6"/>
  <c r="CX889" i="6" s="1"/>
  <c r="CX565" i="6"/>
  <c r="CX885" i="6" s="1"/>
  <c r="CX561" i="6"/>
  <c r="CX881" i="6" s="1"/>
  <c r="CX557" i="6"/>
  <c r="CX877" i="6" s="1"/>
  <c r="CX598" i="6"/>
  <c r="CX918" i="6" s="1"/>
  <c r="CX594" i="6"/>
  <c r="CX914" i="6" s="1"/>
  <c r="CX590" i="6"/>
  <c r="CX910" i="6" s="1"/>
  <c r="CX586" i="6"/>
  <c r="CX906" i="6" s="1"/>
  <c r="CX582" i="6"/>
  <c r="CX902" i="6" s="1"/>
  <c r="CX578" i="6"/>
  <c r="CX898" i="6" s="1"/>
  <c r="CX574" i="6"/>
  <c r="CX894" i="6" s="1"/>
  <c r="CX570" i="6"/>
  <c r="CX890" i="6" s="1"/>
  <c r="CX566" i="6"/>
  <c r="CX886" i="6" s="1"/>
  <c r="CX562" i="6"/>
  <c r="CX882" i="6" s="1"/>
  <c r="CX558" i="6"/>
  <c r="CX878" i="6" s="1"/>
  <c r="CX554" i="6"/>
  <c r="CX874" i="6" s="1"/>
  <c r="CX610" i="6"/>
  <c r="CX599" i="6"/>
  <c r="CX919" i="6" s="1"/>
  <c r="CX595" i="6"/>
  <c r="CX915" i="6" s="1"/>
  <c r="CX591" i="6"/>
  <c r="CX911" i="6" s="1"/>
  <c r="CX587" i="6"/>
  <c r="CX907" i="6" s="1"/>
  <c r="CX583" i="6"/>
  <c r="CX903" i="6" s="1"/>
  <c r="CX579" i="6"/>
  <c r="CX899" i="6" s="1"/>
  <c r="CX575" i="6"/>
  <c r="CX895" i="6" s="1"/>
  <c r="CX571" i="6"/>
  <c r="CX891" i="6" s="1"/>
  <c r="CX567" i="6"/>
  <c r="CX887" i="6" s="1"/>
  <c r="CX563" i="6"/>
  <c r="CX883" i="6" s="1"/>
  <c r="CX559" i="6"/>
  <c r="CX879" i="6" s="1"/>
  <c r="CX555" i="6"/>
  <c r="CX875" i="6" s="1"/>
  <c r="CX551" i="6"/>
  <c r="CX871" i="6" s="1"/>
  <c r="CX553" i="6"/>
  <c r="CX873" i="6" s="1"/>
  <c r="CX549" i="6"/>
  <c r="CX869" i="6" s="1"/>
  <c r="CX545" i="6"/>
  <c r="CX865" i="6" s="1"/>
  <c r="CX541" i="6"/>
  <c r="CX861" i="6" s="1"/>
  <c r="CX537" i="6"/>
  <c r="CX857" i="6" s="1"/>
  <c r="CX533" i="6"/>
  <c r="CX853" i="6" s="1"/>
  <c r="CX529" i="6"/>
  <c r="CX849" i="6" s="1"/>
  <c r="CX525" i="6"/>
  <c r="CX845" i="6" s="1"/>
  <c r="CX521" i="6"/>
  <c r="CX841" i="6" s="1"/>
  <c r="CX517" i="6"/>
  <c r="CX837" i="6" s="1"/>
  <c r="CX513" i="6"/>
  <c r="CX833" i="6" s="1"/>
  <c r="CX509" i="6"/>
  <c r="CX829" i="6" s="1"/>
  <c r="CX505" i="6"/>
  <c r="CX825" i="6" s="1"/>
  <c r="CX501" i="6"/>
  <c r="CX821" i="6" s="1"/>
  <c r="CX497" i="6"/>
  <c r="CX817" i="6" s="1"/>
  <c r="CX493" i="6"/>
  <c r="CX813" i="6" s="1"/>
  <c r="CX489" i="6"/>
  <c r="CX809" i="6" s="1"/>
  <c r="CX485" i="6"/>
  <c r="CX805" i="6" s="1"/>
  <c r="CX481" i="6"/>
  <c r="CX801" i="6" s="1"/>
  <c r="CX477" i="6"/>
  <c r="CX797" i="6" s="1"/>
  <c r="CX473" i="6"/>
  <c r="CX793" i="6" s="1"/>
  <c r="CX469" i="6"/>
  <c r="CX789" i="6" s="1"/>
  <c r="CX465" i="6"/>
  <c r="CX785" i="6" s="1"/>
  <c r="CX552" i="6"/>
  <c r="CX872" i="6" s="1"/>
  <c r="CX550" i="6"/>
  <c r="CX870" i="6" s="1"/>
  <c r="CX546" i="6"/>
  <c r="CX866" i="6" s="1"/>
  <c r="CX542" i="6"/>
  <c r="CX862" i="6" s="1"/>
  <c r="CX538" i="6"/>
  <c r="CX858" i="6" s="1"/>
  <c r="CX534" i="6"/>
  <c r="CX854" i="6" s="1"/>
  <c r="CX530" i="6"/>
  <c r="CX850" i="6" s="1"/>
  <c r="CX526" i="6"/>
  <c r="CX846" i="6" s="1"/>
  <c r="CX522" i="6"/>
  <c r="CX842" i="6" s="1"/>
  <c r="CX518" i="6"/>
  <c r="CX838" i="6" s="1"/>
  <c r="CX514" i="6"/>
  <c r="CX834" i="6" s="1"/>
  <c r="CX510" i="6"/>
  <c r="CX830" i="6" s="1"/>
  <c r="CX506" i="6"/>
  <c r="CX826" i="6" s="1"/>
  <c r="CX502" i="6"/>
  <c r="CX822" i="6" s="1"/>
  <c r="CX498" i="6"/>
  <c r="CX818" i="6" s="1"/>
  <c r="CX494" i="6"/>
  <c r="CX814" i="6" s="1"/>
  <c r="CX490" i="6"/>
  <c r="CX810" i="6" s="1"/>
  <c r="CX486" i="6"/>
  <c r="CX806" i="6" s="1"/>
  <c r="CX482" i="6"/>
  <c r="CX802" i="6" s="1"/>
  <c r="CX478" i="6"/>
  <c r="CX798" i="6" s="1"/>
  <c r="CX474" i="6"/>
  <c r="CX794" i="6" s="1"/>
  <c r="CX470" i="6"/>
  <c r="CX790" i="6" s="1"/>
  <c r="CX466" i="6"/>
  <c r="CX786" i="6" s="1"/>
  <c r="CX462" i="6"/>
  <c r="CX782" i="6" s="1"/>
  <c r="CX458" i="6"/>
  <c r="CX778" i="6" s="1"/>
  <c r="CX454" i="6"/>
  <c r="CX774" i="6" s="1"/>
  <c r="CX547" i="6"/>
  <c r="CX867" i="6" s="1"/>
  <c r="CX543" i="6"/>
  <c r="CX863" i="6" s="1"/>
  <c r="CX539" i="6"/>
  <c r="CX859" i="6" s="1"/>
  <c r="CX535" i="6"/>
  <c r="CX855" i="6" s="1"/>
  <c r="CX531" i="6"/>
  <c r="CX851" i="6" s="1"/>
  <c r="CX527" i="6"/>
  <c r="CX847" i="6" s="1"/>
  <c r="CX523" i="6"/>
  <c r="CX843" i="6" s="1"/>
  <c r="CX519" i="6"/>
  <c r="CX839" i="6" s="1"/>
  <c r="CX515" i="6"/>
  <c r="CX835" i="6" s="1"/>
  <c r="CX511" i="6"/>
  <c r="CX831" i="6" s="1"/>
  <c r="CX507" i="6"/>
  <c r="CX827" i="6" s="1"/>
  <c r="CX503" i="6"/>
  <c r="CX823" i="6" s="1"/>
  <c r="CX499" i="6"/>
  <c r="CX819" i="6" s="1"/>
  <c r="CX495" i="6"/>
  <c r="CX815" i="6" s="1"/>
  <c r="CX491" i="6"/>
  <c r="CX811" i="6" s="1"/>
  <c r="CX487" i="6"/>
  <c r="CX807" i="6" s="1"/>
  <c r="CX483" i="6"/>
  <c r="CX803" i="6" s="1"/>
  <c r="CX479" i="6"/>
  <c r="CX799" i="6" s="1"/>
  <c r="CX475" i="6"/>
  <c r="CX795" i="6" s="1"/>
  <c r="CX471" i="6"/>
  <c r="CX791" i="6" s="1"/>
  <c r="CX467" i="6"/>
  <c r="CX787" i="6" s="1"/>
  <c r="CX463" i="6"/>
  <c r="CX783" i="6" s="1"/>
  <c r="CX459" i="6"/>
  <c r="CX779" i="6" s="1"/>
  <c r="CX455" i="6"/>
  <c r="CX775" i="6" s="1"/>
  <c r="CX548" i="6"/>
  <c r="CX868" i="6" s="1"/>
  <c r="CX544" i="6"/>
  <c r="CX864" i="6" s="1"/>
  <c r="CX540" i="6"/>
  <c r="CX860" i="6" s="1"/>
  <c r="CX536" i="6"/>
  <c r="CX856" i="6" s="1"/>
  <c r="CX532" i="6"/>
  <c r="CX852" i="6" s="1"/>
  <c r="CX528" i="6"/>
  <c r="CX848" i="6" s="1"/>
  <c r="CX524" i="6"/>
  <c r="CX844" i="6" s="1"/>
  <c r="CX520" i="6"/>
  <c r="CX840" i="6" s="1"/>
  <c r="CX516" i="6"/>
  <c r="CX836" i="6" s="1"/>
  <c r="CX512" i="6"/>
  <c r="CX832" i="6" s="1"/>
  <c r="CX508" i="6"/>
  <c r="CX828" i="6" s="1"/>
  <c r="CX504" i="6"/>
  <c r="CX824" i="6" s="1"/>
  <c r="CX500" i="6"/>
  <c r="CX820" i="6" s="1"/>
  <c r="CX496" i="6"/>
  <c r="CX816" i="6" s="1"/>
  <c r="CX492" i="6"/>
  <c r="CX812" i="6" s="1"/>
  <c r="CX488" i="6"/>
  <c r="CX808" i="6" s="1"/>
  <c r="CX484" i="6"/>
  <c r="CX804" i="6" s="1"/>
  <c r="CX480" i="6"/>
  <c r="CX800" i="6" s="1"/>
  <c r="CX476" i="6"/>
  <c r="CX796" i="6" s="1"/>
  <c r="CX472" i="6"/>
  <c r="CX792" i="6" s="1"/>
  <c r="CX468" i="6"/>
  <c r="CX788" i="6" s="1"/>
  <c r="CX464" i="6"/>
  <c r="CX784" i="6" s="1"/>
  <c r="CX460" i="6"/>
  <c r="CX780" i="6" s="1"/>
  <c r="CX456" i="6"/>
  <c r="CX776" i="6" s="1"/>
  <c r="CX452" i="6"/>
  <c r="CX772" i="6" s="1"/>
  <c r="CX461" i="6"/>
  <c r="CX781" i="6" s="1"/>
  <c r="CX450" i="6"/>
  <c r="CX770" i="6" s="1"/>
  <c r="CX446" i="6"/>
  <c r="CX766" i="6" s="1"/>
  <c r="CX442" i="6"/>
  <c r="CX762" i="6" s="1"/>
  <c r="CX438" i="6"/>
  <c r="CX758" i="6" s="1"/>
  <c r="CX434" i="6"/>
  <c r="CX754" i="6" s="1"/>
  <c r="CX430" i="6"/>
  <c r="CX750" i="6" s="1"/>
  <c r="CX426" i="6"/>
  <c r="CX746" i="6" s="1"/>
  <c r="CX422" i="6"/>
  <c r="CX742" i="6" s="1"/>
  <c r="CX418" i="6"/>
  <c r="CX738" i="6" s="1"/>
  <c r="CX414" i="6"/>
  <c r="CX734" i="6" s="1"/>
  <c r="CX410" i="6"/>
  <c r="CX730" i="6" s="1"/>
  <c r="CX406" i="6"/>
  <c r="CX726" i="6" s="1"/>
  <c r="CX402" i="6"/>
  <c r="CX722" i="6" s="1"/>
  <c r="CX398" i="6"/>
  <c r="CX718" i="6" s="1"/>
  <c r="CX394" i="6"/>
  <c r="CX714" i="6" s="1"/>
  <c r="CX390" i="6"/>
  <c r="CX710" i="6" s="1"/>
  <c r="CX386" i="6"/>
  <c r="CX706" i="6" s="1"/>
  <c r="CX382" i="6"/>
  <c r="CX702" i="6" s="1"/>
  <c r="CX378" i="6"/>
  <c r="CX698" i="6" s="1"/>
  <c r="CX374" i="6"/>
  <c r="CX694" i="6" s="1"/>
  <c r="CX370" i="6"/>
  <c r="CX690" i="6" s="1"/>
  <c r="CX366" i="6"/>
  <c r="CX686" i="6" s="1"/>
  <c r="CX362" i="6"/>
  <c r="CX682" i="6" s="1"/>
  <c r="CX358" i="6"/>
  <c r="CX678" i="6" s="1"/>
  <c r="CX447" i="6"/>
  <c r="CX767" i="6" s="1"/>
  <c r="CX443" i="6"/>
  <c r="CX763" i="6" s="1"/>
  <c r="CX439" i="6"/>
  <c r="CX759" i="6" s="1"/>
  <c r="CX435" i="6"/>
  <c r="CX755" i="6" s="1"/>
  <c r="CX431" i="6"/>
  <c r="CX751" i="6" s="1"/>
  <c r="CX427" i="6"/>
  <c r="CX747" i="6" s="1"/>
  <c r="CX423" i="6"/>
  <c r="CX743" i="6" s="1"/>
  <c r="CX419" i="6"/>
  <c r="CX739" i="6" s="1"/>
  <c r="CX415" i="6"/>
  <c r="CX735" i="6" s="1"/>
  <c r="CX411" i="6"/>
  <c r="CX731" i="6" s="1"/>
  <c r="CX407" i="6"/>
  <c r="CX727" i="6" s="1"/>
  <c r="CX403" i="6"/>
  <c r="CX723" i="6" s="1"/>
  <c r="CX399" i="6"/>
  <c r="CX719" i="6" s="1"/>
  <c r="CX395" i="6"/>
  <c r="CX715" i="6" s="1"/>
  <c r="CX391" i="6"/>
  <c r="CX711" i="6" s="1"/>
  <c r="CX387" i="6"/>
  <c r="CX707" i="6" s="1"/>
  <c r="CX383" i="6"/>
  <c r="CX703" i="6" s="1"/>
  <c r="CX379" i="6"/>
  <c r="CX699" i="6" s="1"/>
  <c r="CX375" i="6"/>
  <c r="CX695" i="6" s="1"/>
  <c r="CX371" i="6"/>
  <c r="CX691" i="6" s="1"/>
  <c r="CX367" i="6"/>
  <c r="CX687" i="6" s="1"/>
  <c r="CX363" i="6"/>
  <c r="CX683" i="6" s="1"/>
  <c r="CX453" i="6"/>
  <c r="CX773" i="6" s="1"/>
  <c r="CX448" i="6"/>
  <c r="CX768" i="6" s="1"/>
  <c r="CX444" i="6"/>
  <c r="CX764" i="6" s="1"/>
  <c r="CX440" i="6"/>
  <c r="CX760" i="6" s="1"/>
  <c r="CX436" i="6"/>
  <c r="CX756" i="6" s="1"/>
  <c r="CX432" i="6"/>
  <c r="CX752" i="6" s="1"/>
  <c r="CX428" i="6"/>
  <c r="CX748" i="6" s="1"/>
  <c r="CX424" i="6"/>
  <c r="CX744" i="6" s="1"/>
  <c r="CX420" i="6"/>
  <c r="CX740" i="6" s="1"/>
  <c r="CX416" i="6"/>
  <c r="CX736" i="6" s="1"/>
  <c r="CX412" i="6"/>
  <c r="CX732" i="6" s="1"/>
  <c r="CX408" i="6"/>
  <c r="CX728" i="6" s="1"/>
  <c r="CX404" i="6"/>
  <c r="CX724" i="6" s="1"/>
  <c r="CX400" i="6"/>
  <c r="CX720" i="6" s="1"/>
  <c r="CX396" i="6"/>
  <c r="CX716" i="6" s="1"/>
  <c r="CX392" i="6"/>
  <c r="CX712" i="6" s="1"/>
  <c r="CX388" i="6"/>
  <c r="CX708" i="6" s="1"/>
  <c r="CX384" i="6"/>
  <c r="CX704" i="6" s="1"/>
  <c r="CX380" i="6"/>
  <c r="CX700" i="6" s="1"/>
  <c r="CX376" i="6"/>
  <c r="CX696" i="6" s="1"/>
  <c r="CX372" i="6"/>
  <c r="CX692" i="6" s="1"/>
  <c r="CX368" i="6"/>
  <c r="CX688" i="6" s="1"/>
  <c r="CX364" i="6"/>
  <c r="CX684" i="6" s="1"/>
  <c r="CX360" i="6"/>
  <c r="CX680" i="6" s="1"/>
  <c r="CX356" i="6"/>
  <c r="CX676" i="6" s="1"/>
  <c r="CX457" i="6"/>
  <c r="CX777" i="6" s="1"/>
  <c r="CX451" i="6"/>
  <c r="CX771" i="6" s="1"/>
  <c r="CX449" i="6"/>
  <c r="CX769" i="6" s="1"/>
  <c r="CX445" i="6"/>
  <c r="CX765" i="6" s="1"/>
  <c r="CX441" i="6"/>
  <c r="CX761" i="6" s="1"/>
  <c r="CX437" i="6"/>
  <c r="CX757" i="6" s="1"/>
  <c r="CX433" i="6"/>
  <c r="CX753" i="6" s="1"/>
  <c r="CX429" i="6"/>
  <c r="CX749" i="6" s="1"/>
  <c r="CX425" i="6"/>
  <c r="CX745" i="6" s="1"/>
  <c r="CX421" i="6"/>
  <c r="CX741" i="6" s="1"/>
  <c r="CX417" i="6"/>
  <c r="CX737" i="6" s="1"/>
  <c r="CX413" i="6"/>
  <c r="CX733" i="6" s="1"/>
  <c r="CX409" i="6"/>
  <c r="CX729" i="6" s="1"/>
  <c r="CX405" i="6"/>
  <c r="CX725" i="6" s="1"/>
  <c r="CX401" i="6"/>
  <c r="CX721" i="6" s="1"/>
  <c r="CX397" i="6"/>
  <c r="CX717" i="6" s="1"/>
  <c r="CX393" i="6"/>
  <c r="CX713" i="6" s="1"/>
  <c r="CX389" i="6"/>
  <c r="CX709" i="6" s="1"/>
  <c r="CX385" i="6"/>
  <c r="CX705" i="6" s="1"/>
  <c r="CX381" i="6"/>
  <c r="CX701" i="6" s="1"/>
  <c r="CX377" i="6"/>
  <c r="CX697" i="6" s="1"/>
  <c r="CX373" i="6"/>
  <c r="CX693" i="6" s="1"/>
  <c r="CX369" i="6"/>
  <c r="CX689" i="6" s="1"/>
  <c r="CX365" i="6"/>
  <c r="CX685" i="6" s="1"/>
  <c r="CX361" i="6"/>
  <c r="CX681" i="6" s="1"/>
  <c r="CX357" i="6"/>
  <c r="CX677" i="6" s="1"/>
  <c r="CX359" i="6"/>
  <c r="CX679" i="6" s="1"/>
  <c r="CX353" i="6"/>
  <c r="CX673" i="6" s="1"/>
  <c r="CX349" i="6"/>
  <c r="CX669" i="6" s="1"/>
  <c r="CX345" i="6"/>
  <c r="CX665" i="6" s="1"/>
  <c r="CX341" i="6"/>
  <c r="CX661" i="6" s="1"/>
  <c r="CX337" i="6"/>
  <c r="CX657" i="6" s="1"/>
  <c r="CX333" i="6"/>
  <c r="CX653" i="6" s="1"/>
  <c r="CX329" i="6"/>
  <c r="CX649" i="6" s="1"/>
  <c r="CX325" i="6"/>
  <c r="CX645" i="6" s="1"/>
  <c r="CX350" i="6"/>
  <c r="CX670" i="6" s="1"/>
  <c r="CX346" i="6"/>
  <c r="CX666" i="6" s="1"/>
  <c r="CX342" i="6"/>
  <c r="CX662" i="6" s="1"/>
  <c r="CX338" i="6"/>
  <c r="CX658" i="6" s="1"/>
  <c r="CX334" i="6"/>
  <c r="CX654" i="6" s="1"/>
  <c r="CX330" i="6"/>
  <c r="CX650" i="6" s="1"/>
  <c r="CX326" i="6"/>
  <c r="CX646" i="6" s="1"/>
  <c r="CX355" i="6"/>
  <c r="CX675" i="6" s="1"/>
  <c r="CX351" i="6"/>
  <c r="CX671" i="6" s="1"/>
  <c r="CX347" i="6"/>
  <c r="CX667" i="6" s="1"/>
  <c r="CX343" i="6"/>
  <c r="CX663" i="6" s="1"/>
  <c r="CX339" i="6"/>
  <c r="CX659" i="6" s="1"/>
  <c r="CX335" i="6"/>
  <c r="CX655" i="6" s="1"/>
  <c r="CX331" i="6"/>
  <c r="CX651" i="6" s="1"/>
  <c r="CX327" i="6"/>
  <c r="CX647" i="6" s="1"/>
  <c r="CX323" i="6"/>
  <c r="CX643" i="6" s="1"/>
  <c r="CX354" i="6"/>
  <c r="CX674" i="6" s="1"/>
  <c r="CX352" i="6"/>
  <c r="CX672" i="6" s="1"/>
  <c r="CX348" i="6"/>
  <c r="CX668" i="6" s="1"/>
  <c r="CX344" i="6"/>
  <c r="CX664" i="6" s="1"/>
  <c r="CX340" i="6"/>
  <c r="CX660" i="6" s="1"/>
  <c r="CX336" i="6"/>
  <c r="CX656" i="6" s="1"/>
  <c r="CX332" i="6"/>
  <c r="CX652" i="6" s="1"/>
  <c r="CX328" i="6"/>
  <c r="CX648" i="6" s="1"/>
  <c r="CX324" i="6"/>
  <c r="CX644" i="6" s="1"/>
  <c r="AL928" i="6"/>
  <c r="AL635" i="6"/>
  <c r="AL634" i="6"/>
  <c r="AL633" i="6"/>
  <c r="AL632" i="6"/>
  <c r="AL631" i="6"/>
  <c r="AL630" i="6"/>
  <c r="AL629" i="6"/>
  <c r="AL628" i="6"/>
  <c r="AL627" i="6"/>
  <c r="AL626" i="6"/>
  <c r="AL625" i="6"/>
  <c r="AL624" i="6"/>
  <c r="AL623" i="6"/>
  <c r="AL622" i="6"/>
  <c r="AL621" i="6"/>
  <c r="AL620" i="6"/>
  <c r="AL619" i="6"/>
  <c r="AL618" i="6"/>
  <c r="AL617" i="6"/>
  <c r="AL616" i="6"/>
  <c r="AL615" i="6"/>
  <c r="AL614" i="6"/>
  <c r="AL613" i="6"/>
  <c r="AL612" i="6"/>
  <c r="BB928" i="6"/>
  <c r="BB635" i="6"/>
  <c r="BB634" i="6"/>
  <c r="BB633" i="6"/>
  <c r="BB632" i="6"/>
  <c r="BB631" i="6"/>
  <c r="BB630" i="6"/>
  <c r="BB629" i="6"/>
  <c r="BB628" i="6"/>
  <c r="BB627" i="6"/>
  <c r="BB626" i="6"/>
  <c r="BB625" i="6"/>
  <c r="BB624" i="6"/>
  <c r="BB623" i="6"/>
  <c r="BB622" i="6"/>
  <c r="BB621" i="6"/>
  <c r="BB620" i="6"/>
  <c r="BB619" i="6"/>
  <c r="BB618" i="6"/>
  <c r="BB617" i="6"/>
  <c r="BB616" i="6"/>
  <c r="BB615" i="6"/>
  <c r="BB614" i="6"/>
  <c r="BB613" i="6"/>
  <c r="BB612" i="6"/>
  <c r="BR928" i="6"/>
  <c r="BR635" i="6"/>
  <c r="BR634" i="6"/>
  <c r="BR633" i="6"/>
  <c r="BR632" i="6"/>
  <c r="BR631" i="6"/>
  <c r="BR630" i="6"/>
  <c r="BR629" i="6"/>
  <c r="BR628" i="6"/>
  <c r="BR627" i="6"/>
  <c r="BR626" i="6"/>
  <c r="BR625" i="6"/>
  <c r="BR624" i="6"/>
  <c r="BR623" i="6"/>
  <c r="BR622" i="6"/>
  <c r="BR621" i="6"/>
  <c r="BR620" i="6"/>
  <c r="BR619" i="6"/>
  <c r="BR618" i="6"/>
  <c r="BR617" i="6"/>
  <c r="BR616" i="6"/>
  <c r="BR615" i="6"/>
  <c r="BR614" i="6"/>
  <c r="BR613" i="6"/>
  <c r="BR612" i="6"/>
  <c r="CH928" i="6"/>
  <c r="CH635" i="6"/>
  <c r="CH634" i="6"/>
  <c r="CH633" i="6"/>
  <c r="CH632" i="6"/>
  <c r="CH631" i="6"/>
  <c r="CH630" i="6"/>
  <c r="CH629" i="6"/>
  <c r="CH628" i="6"/>
  <c r="CH627" i="6"/>
  <c r="CH626" i="6"/>
  <c r="CH625" i="6"/>
  <c r="CH624" i="6"/>
  <c r="CH623" i="6"/>
  <c r="CH622" i="6"/>
  <c r="CH621" i="6"/>
  <c r="CH620" i="6"/>
  <c r="CH619" i="6"/>
  <c r="CH618" i="6"/>
  <c r="CH617" i="6"/>
  <c r="CH616" i="6"/>
  <c r="CH615" i="6"/>
  <c r="CH614" i="6"/>
  <c r="CH613" i="6"/>
  <c r="CH612" i="6"/>
  <c r="CX928" i="6"/>
  <c r="CX635" i="6"/>
  <c r="CX634" i="6"/>
  <c r="CX633" i="6"/>
  <c r="CX632" i="6"/>
  <c r="CX631" i="6"/>
  <c r="CX630" i="6"/>
  <c r="CX629" i="6"/>
  <c r="CX628" i="6"/>
  <c r="CX627" i="6"/>
  <c r="CX626" i="6"/>
  <c r="CX625" i="6"/>
  <c r="CX624" i="6"/>
  <c r="CX623" i="6"/>
  <c r="CX622" i="6"/>
  <c r="CX621" i="6"/>
  <c r="CX620" i="6"/>
  <c r="CX619" i="6"/>
  <c r="CX618" i="6"/>
  <c r="CX617" i="6"/>
  <c r="CX616" i="6"/>
  <c r="CX615" i="6"/>
  <c r="CX614" i="6"/>
  <c r="CX613" i="6"/>
  <c r="CX612" i="6"/>
  <c r="AI610" i="6"/>
  <c r="AI601" i="6"/>
  <c r="AI921" i="6" s="1"/>
  <c r="AI597" i="6"/>
  <c r="AI917" i="6" s="1"/>
  <c r="AI593" i="6"/>
  <c r="AI913" i="6" s="1"/>
  <c r="AI589" i="6"/>
  <c r="AI909" i="6" s="1"/>
  <c r="AI585" i="6"/>
  <c r="AI905" i="6" s="1"/>
  <c r="AI581" i="6"/>
  <c r="AI577" i="6"/>
  <c r="AI573" i="6"/>
  <c r="AI569" i="6"/>
  <c r="AI565" i="6"/>
  <c r="AI561" i="6"/>
  <c r="AI557" i="6"/>
  <c r="AI877" i="6" s="1"/>
  <c r="AI602" i="6"/>
  <c r="AI922" i="6" s="1"/>
  <c r="AI598" i="6"/>
  <c r="AI918" i="6" s="1"/>
  <c r="AI594" i="6"/>
  <c r="AI914" i="6" s="1"/>
  <c r="AI590" i="6"/>
  <c r="AI910" i="6" s="1"/>
  <c r="AI586" i="6"/>
  <c r="AI906" i="6" s="1"/>
  <c r="AI582" i="6"/>
  <c r="AI578" i="6"/>
  <c r="AI574" i="6"/>
  <c r="AI570" i="6"/>
  <c r="AI566" i="6"/>
  <c r="AI562" i="6"/>
  <c r="AI882" i="6" s="1"/>
  <c r="AI558" i="6"/>
  <c r="AI599" i="6"/>
  <c r="AI919" i="6" s="1"/>
  <c r="AI595" i="6"/>
  <c r="AI915" i="6" s="1"/>
  <c r="AI591" i="6"/>
  <c r="AI911" i="6" s="1"/>
  <c r="AI587" i="6"/>
  <c r="AI907" i="6" s="1"/>
  <c r="AI583" i="6"/>
  <c r="AI579" i="6"/>
  <c r="AI575" i="6"/>
  <c r="AI571" i="6"/>
  <c r="AI567" i="6"/>
  <c r="AI887" i="6" s="1"/>
  <c r="AI563" i="6"/>
  <c r="AI559" i="6"/>
  <c r="AI555" i="6"/>
  <c r="AI600" i="6"/>
  <c r="AI920" i="6" s="1"/>
  <c r="AI596" i="6"/>
  <c r="AI916" i="6" s="1"/>
  <c r="AI592" i="6"/>
  <c r="AI912" i="6" s="1"/>
  <c r="AI588" i="6"/>
  <c r="AI908" i="6" s="1"/>
  <c r="AI584" i="6"/>
  <c r="AI904" i="6" s="1"/>
  <c r="AI580" i="6"/>
  <c r="AI576" i="6"/>
  <c r="AI572" i="6"/>
  <c r="AI568" i="6"/>
  <c r="AI564" i="6"/>
  <c r="AI560" i="6"/>
  <c r="AI556" i="6"/>
  <c r="AI552" i="6"/>
  <c r="AI554" i="6"/>
  <c r="AI546" i="6"/>
  <c r="AI542" i="6"/>
  <c r="AI862" i="6" s="1"/>
  <c r="AI538" i="6"/>
  <c r="AI858" i="6" s="1"/>
  <c r="AI534" i="6"/>
  <c r="AI530" i="6"/>
  <c r="AI526" i="6"/>
  <c r="AI522" i="6"/>
  <c r="AI518" i="6"/>
  <c r="AI514" i="6"/>
  <c r="AI510" i="6"/>
  <c r="AI506" i="6"/>
  <c r="AI502" i="6"/>
  <c r="AI498" i="6"/>
  <c r="AI494" i="6"/>
  <c r="AI490" i="6"/>
  <c r="AI486" i="6"/>
  <c r="AI482" i="6"/>
  <c r="AI478" i="6"/>
  <c r="AI474" i="6"/>
  <c r="AI470" i="6"/>
  <c r="AI466" i="6"/>
  <c r="AI553" i="6"/>
  <c r="AI547" i="6"/>
  <c r="AI543" i="6"/>
  <c r="AI863" i="6" s="1"/>
  <c r="AI539" i="6"/>
  <c r="AI535" i="6"/>
  <c r="AI531" i="6"/>
  <c r="AI527" i="6"/>
  <c r="AI523" i="6"/>
  <c r="AI519" i="6"/>
  <c r="AI515" i="6"/>
  <c r="AI511" i="6"/>
  <c r="AI507" i="6"/>
  <c r="AI503" i="6"/>
  <c r="AI499" i="6"/>
  <c r="AI495" i="6"/>
  <c r="AI491" i="6"/>
  <c r="AI487" i="6"/>
  <c r="AI483" i="6"/>
  <c r="AI479" i="6"/>
  <c r="AI475" i="6"/>
  <c r="AI471" i="6"/>
  <c r="AI467" i="6"/>
  <c r="AI463" i="6"/>
  <c r="AI459" i="6"/>
  <c r="AI455" i="6"/>
  <c r="AI548" i="6"/>
  <c r="AI544" i="6"/>
  <c r="AI540" i="6"/>
  <c r="AI536" i="6"/>
  <c r="AI532" i="6"/>
  <c r="AI528" i="6"/>
  <c r="AI524" i="6"/>
  <c r="AI520" i="6"/>
  <c r="AI516" i="6"/>
  <c r="AI512" i="6"/>
  <c r="AI508" i="6"/>
  <c r="AI504" i="6"/>
  <c r="AI500" i="6"/>
  <c r="AI496" i="6"/>
  <c r="AI492" i="6"/>
  <c r="AI812" i="6" s="1"/>
  <c r="AI488" i="6"/>
  <c r="AI484" i="6"/>
  <c r="AI480" i="6"/>
  <c r="AI476" i="6"/>
  <c r="AI472" i="6"/>
  <c r="AI468" i="6"/>
  <c r="AI464" i="6"/>
  <c r="AI460" i="6"/>
  <c r="AI456" i="6"/>
  <c r="AI551" i="6"/>
  <c r="AI550" i="6"/>
  <c r="AI549" i="6"/>
  <c r="AI545" i="6"/>
  <c r="AI541" i="6"/>
  <c r="AI537" i="6"/>
  <c r="AI857" i="6" s="1"/>
  <c r="AI533" i="6"/>
  <c r="AI529" i="6"/>
  <c r="AI525" i="6"/>
  <c r="AI521" i="6"/>
  <c r="AI517" i="6"/>
  <c r="AI513" i="6"/>
  <c r="AI509" i="6"/>
  <c r="AI505" i="6"/>
  <c r="AI501" i="6"/>
  <c r="AI497" i="6"/>
  <c r="AI493" i="6"/>
  <c r="AI489" i="6"/>
  <c r="AI485" i="6"/>
  <c r="AI481" i="6"/>
  <c r="AI477" i="6"/>
  <c r="AI473" i="6"/>
  <c r="AI469" i="6"/>
  <c r="AI465" i="6"/>
  <c r="AI461" i="6"/>
  <c r="AI457" i="6"/>
  <c r="AI453" i="6"/>
  <c r="AI454" i="6"/>
  <c r="AI451" i="6"/>
  <c r="AI447" i="6"/>
  <c r="AI443" i="6"/>
  <c r="AI439" i="6"/>
  <c r="AI435" i="6"/>
  <c r="AI431" i="6"/>
  <c r="AI427" i="6"/>
  <c r="AI423" i="6"/>
  <c r="AI419" i="6"/>
  <c r="AI415" i="6"/>
  <c r="AI411" i="6"/>
  <c r="AI407" i="6"/>
  <c r="AI403" i="6"/>
  <c r="AI399" i="6"/>
  <c r="AI395" i="6"/>
  <c r="AI391" i="6"/>
  <c r="AI387" i="6"/>
  <c r="AI383" i="6"/>
  <c r="AI379" i="6"/>
  <c r="AI375" i="6"/>
  <c r="AI371" i="6"/>
  <c r="AI367" i="6"/>
  <c r="AI363" i="6"/>
  <c r="AI359" i="6"/>
  <c r="AI458" i="6"/>
  <c r="AI452" i="6"/>
  <c r="AI448" i="6"/>
  <c r="AI444" i="6"/>
  <c r="AI440" i="6"/>
  <c r="AI436" i="6"/>
  <c r="AI432" i="6"/>
  <c r="AI428" i="6"/>
  <c r="AI424" i="6"/>
  <c r="AI420" i="6"/>
  <c r="AI416" i="6"/>
  <c r="AI412" i="6"/>
  <c r="AI408" i="6"/>
  <c r="AI404" i="6"/>
  <c r="AI400" i="6"/>
  <c r="AI396" i="6"/>
  <c r="AI392" i="6"/>
  <c r="AI712" i="6" s="1"/>
  <c r="AI388" i="6"/>
  <c r="AI384" i="6"/>
  <c r="AI380" i="6"/>
  <c r="AI376" i="6"/>
  <c r="AI372" i="6"/>
  <c r="AI368" i="6"/>
  <c r="AI364" i="6"/>
  <c r="AI462" i="6"/>
  <c r="AI449" i="6"/>
  <c r="AI445" i="6"/>
  <c r="AI441" i="6"/>
  <c r="AI437" i="6"/>
  <c r="AI433" i="6"/>
  <c r="AI429" i="6"/>
  <c r="AI425" i="6"/>
  <c r="AI421" i="6"/>
  <c r="AI417" i="6"/>
  <c r="AI413" i="6"/>
  <c r="AI409" i="6"/>
  <c r="AI405" i="6"/>
  <c r="AI401" i="6"/>
  <c r="AI397" i="6"/>
  <c r="AI393" i="6"/>
  <c r="AI389" i="6"/>
  <c r="AI385" i="6"/>
  <c r="AI381" i="6"/>
  <c r="AI377" i="6"/>
  <c r="AI373" i="6"/>
  <c r="AI369" i="6"/>
  <c r="AI365" i="6"/>
  <c r="AI361" i="6"/>
  <c r="AI357" i="6"/>
  <c r="AI450" i="6"/>
  <c r="AI446" i="6"/>
  <c r="AI442" i="6"/>
  <c r="AI438" i="6"/>
  <c r="AI434" i="6"/>
  <c r="AI430" i="6"/>
  <c r="AI426" i="6"/>
  <c r="AI422" i="6"/>
  <c r="AI418" i="6"/>
  <c r="AI414" i="6"/>
  <c r="AI410" i="6"/>
  <c r="AI406" i="6"/>
  <c r="AI402" i="6"/>
  <c r="AI398" i="6"/>
  <c r="AI394" i="6"/>
  <c r="AI390" i="6"/>
  <c r="AI386" i="6"/>
  <c r="AI382" i="6"/>
  <c r="AI378" i="6"/>
  <c r="AI374" i="6"/>
  <c r="AI370" i="6"/>
  <c r="AI366" i="6"/>
  <c r="AI362" i="6"/>
  <c r="AI682" i="6" s="1"/>
  <c r="AI358" i="6"/>
  <c r="AI350" i="6"/>
  <c r="AI346" i="6"/>
  <c r="AI342" i="6"/>
  <c r="AI662" i="6" s="1"/>
  <c r="AI338" i="6"/>
  <c r="AI334" i="6"/>
  <c r="AI330" i="6"/>
  <c r="AI326" i="6"/>
  <c r="AI351" i="6"/>
  <c r="AI347" i="6"/>
  <c r="AI343" i="6"/>
  <c r="AI339" i="6"/>
  <c r="AI335" i="6"/>
  <c r="AI331" i="6"/>
  <c r="AI327" i="6"/>
  <c r="AI323" i="6"/>
  <c r="AI360" i="6"/>
  <c r="AI356" i="6"/>
  <c r="AI354" i="6"/>
  <c r="AI352" i="6"/>
  <c r="AI348" i="6"/>
  <c r="AI344" i="6"/>
  <c r="AI340" i="6"/>
  <c r="AI336" i="6"/>
  <c r="AI332" i="6"/>
  <c r="AI328" i="6"/>
  <c r="AI324" i="6"/>
  <c r="AI355" i="6"/>
  <c r="AI353" i="6"/>
  <c r="AI349" i="6"/>
  <c r="AI345" i="6"/>
  <c r="AI341" i="6"/>
  <c r="AI661" i="6" s="1"/>
  <c r="AI337" i="6"/>
  <c r="AI333" i="6"/>
  <c r="AI329" i="6"/>
  <c r="AI325" i="6"/>
  <c r="AY610" i="6"/>
  <c r="AY601" i="6"/>
  <c r="AY921" i="6" s="1"/>
  <c r="AY597" i="6"/>
  <c r="AY917" i="6" s="1"/>
  <c r="AY593" i="6"/>
  <c r="AY913" i="6" s="1"/>
  <c r="AY589" i="6"/>
  <c r="AY909" i="6" s="1"/>
  <c r="AY585" i="6"/>
  <c r="AY905" i="6" s="1"/>
  <c r="AY581" i="6"/>
  <c r="AY577" i="6"/>
  <c r="AY573" i="6"/>
  <c r="AY569" i="6"/>
  <c r="AY565" i="6"/>
  <c r="AY561" i="6"/>
  <c r="AY557" i="6"/>
  <c r="AY877" i="6" s="1"/>
  <c r="AY602" i="6"/>
  <c r="AY922" i="6" s="1"/>
  <c r="AY598" i="6"/>
  <c r="AY918" i="6" s="1"/>
  <c r="AY594" i="6"/>
  <c r="AY914" i="6" s="1"/>
  <c r="AY590" i="6"/>
  <c r="AY910" i="6" s="1"/>
  <c r="AY586" i="6"/>
  <c r="AY906" i="6" s="1"/>
  <c r="AY582" i="6"/>
  <c r="AY578" i="6"/>
  <c r="AY574" i="6"/>
  <c r="AY570" i="6"/>
  <c r="AY566" i="6"/>
  <c r="AY562" i="6"/>
  <c r="AY882" i="6" s="1"/>
  <c r="AY558" i="6"/>
  <c r="AY599" i="6"/>
  <c r="AY919" i="6" s="1"/>
  <c r="AY595" i="6"/>
  <c r="AY915" i="6" s="1"/>
  <c r="AY591" i="6"/>
  <c r="AY911" i="6" s="1"/>
  <c r="AY587" i="6"/>
  <c r="AY907" i="6" s="1"/>
  <c r="AY583" i="6"/>
  <c r="AY579" i="6"/>
  <c r="AY575" i="6"/>
  <c r="AY571" i="6"/>
  <c r="AY567" i="6"/>
  <c r="AY887" i="6" s="1"/>
  <c r="AY563" i="6"/>
  <c r="AY559" i="6"/>
  <c r="AY555" i="6"/>
  <c r="AY600" i="6"/>
  <c r="AY920" i="6" s="1"/>
  <c r="AY596" i="6"/>
  <c r="AY916" i="6" s="1"/>
  <c r="AY592" i="6"/>
  <c r="AY912" i="6" s="1"/>
  <c r="AY588" i="6"/>
  <c r="AY908" i="6" s="1"/>
  <c r="AY584" i="6"/>
  <c r="AY904" i="6" s="1"/>
  <c r="AY580" i="6"/>
  <c r="AY576" i="6"/>
  <c r="AY572" i="6"/>
  <c r="AY568" i="6"/>
  <c r="AY564" i="6"/>
  <c r="AY560" i="6"/>
  <c r="AY556" i="6"/>
  <c r="AY552" i="6"/>
  <c r="AY554" i="6"/>
  <c r="AY546" i="6"/>
  <c r="AY542" i="6"/>
  <c r="AY862" i="6" s="1"/>
  <c r="AY538" i="6"/>
  <c r="AY858" i="6" s="1"/>
  <c r="AY534" i="6"/>
  <c r="AY530" i="6"/>
  <c r="AY526" i="6"/>
  <c r="AY522" i="6"/>
  <c r="AY518" i="6"/>
  <c r="AY514" i="6"/>
  <c r="AY510" i="6"/>
  <c r="AY506" i="6"/>
  <c r="AY502" i="6"/>
  <c r="AY498" i="6"/>
  <c r="AY494" i="6"/>
  <c r="AY490" i="6"/>
  <c r="AY486" i="6"/>
  <c r="AY482" i="6"/>
  <c r="AY478" i="6"/>
  <c r="AY474" i="6"/>
  <c r="AY470" i="6"/>
  <c r="AY466" i="6"/>
  <c r="AY553" i="6"/>
  <c r="AY547" i="6"/>
  <c r="AY543" i="6"/>
  <c r="AY863" i="6" s="1"/>
  <c r="AY539" i="6"/>
  <c r="AY535" i="6"/>
  <c r="AY531" i="6"/>
  <c r="AY527" i="6"/>
  <c r="AY523" i="6"/>
  <c r="AY519" i="6"/>
  <c r="AY515" i="6"/>
  <c r="AY511" i="6"/>
  <c r="AY507" i="6"/>
  <c r="AY503" i="6"/>
  <c r="AY499" i="6"/>
  <c r="AY495" i="6"/>
  <c r="AY491" i="6"/>
  <c r="AY487" i="6"/>
  <c r="AY483" i="6"/>
  <c r="AY479" i="6"/>
  <c r="AY475" i="6"/>
  <c r="AY471" i="6"/>
  <c r="AY467" i="6"/>
  <c r="AY463" i="6"/>
  <c r="AY459" i="6"/>
  <c r="AY455" i="6"/>
  <c r="AY548" i="6"/>
  <c r="AY544" i="6"/>
  <c r="AY540" i="6"/>
  <c r="AY536" i="6"/>
  <c r="AY532" i="6"/>
  <c r="AY528" i="6"/>
  <c r="AY524" i="6"/>
  <c r="AY520" i="6"/>
  <c r="AY516" i="6"/>
  <c r="AY512" i="6"/>
  <c r="AY508" i="6"/>
  <c r="AY504" i="6"/>
  <c r="AY500" i="6"/>
  <c r="AY496" i="6"/>
  <c r="AY492" i="6"/>
  <c r="AY812" i="6" s="1"/>
  <c r="AY488" i="6"/>
  <c r="AY484" i="6"/>
  <c r="AY480" i="6"/>
  <c r="AY476" i="6"/>
  <c r="AY472" i="6"/>
  <c r="AY468" i="6"/>
  <c r="AY464" i="6"/>
  <c r="AY460" i="6"/>
  <c r="AY456" i="6"/>
  <c r="AY551" i="6"/>
  <c r="AY550" i="6"/>
  <c r="AY549" i="6"/>
  <c r="AY545" i="6"/>
  <c r="AY541" i="6"/>
  <c r="AY537" i="6"/>
  <c r="AY857" i="6" s="1"/>
  <c r="AY533" i="6"/>
  <c r="AY529" i="6"/>
  <c r="AY525" i="6"/>
  <c r="AY521" i="6"/>
  <c r="AY517" i="6"/>
  <c r="AY513" i="6"/>
  <c r="AY509" i="6"/>
  <c r="AY505" i="6"/>
  <c r="AY501" i="6"/>
  <c r="AY497" i="6"/>
  <c r="AY493" i="6"/>
  <c r="AY489" i="6"/>
  <c r="AY485" i="6"/>
  <c r="AY481" i="6"/>
  <c r="AY477" i="6"/>
  <c r="AY473" i="6"/>
  <c r="AY469" i="6"/>
  <c r="AY465" i="6"/>
  <c r="AY461" i="6"/>
  <c r="AY457" i="6"/>
  <c r="AY453" i="6"/>
  <c r="AY454" i="6"/>
  <c r="AY451" i="6"/>
  <c r="AY447" i="6"/>
  <c r="AY443" i="6"/>
  <c r="AY439" i="6"/>
  <c r="AY435" i="6"/>
  <c r="AY431" i="6"/>
  <c r="AY427" i="6"/>
  <c r="AY423" i="6"/>
  <c r="AY419" i="6"/>
  <c r="AY415" i="6"/>
  <c r="AY411" i="6"/>
  <c r="AY407" i="6"/>
  <c r="AY403" i="6"/>
  <c r="AY399" i="6"/>
  <c r="AY395" i="6"/>
  <c r="AY391" i="6"/>
  <c r="AY387" i="6"/>
  <c r="AY383" i="6"/>
  <c r="AY379" i="6"/>
  <c r="AY375" i="6"/>
  <c r="AY371" i="6"/>
  <c r="AY367" i="6"/>
  <c r="AY363" i="6"/>
  <c r="AY359" i="6"/>
  <c r="AY458" i="6"/>
  <c r="AY452" i="6"/>
  <c r="AY448" i="6"/>
  <c r="AY444" i="6"/>
  <c r="AY440" i="6"/>
  <c r="AY436" i="6"/>
  <c r="AY432" i="6"/>
  <c r="AY428" i="6"/>
  <c r="AY424" i="6"/>
  <c r="AY420" i="6"/>
  <c r="AY416" i="6"/>
  <c r="AY412" i="6"/>
  <c r="AY408" i="6"/>
  <c r="AY404" i="6"/>
  <c r="AY400" i="6"/>
  <c r="AY396" i="6"/>
  <c r="AY392" i="6"/>
  <c r="AY712" i="6" s="1"/>
  <c r="AY388" i="6"/>
  <c r="AY384" i="6"/>
  <c r="AY380" i="6"/>
  <c r="AY376" i="6"/>
  <c r="AY372" i="6"/>
  <c r="AY368" i="6"/>
  <c r="AY364" i="6"/>
  <c r="AY462" i="6"/>
  <c r="AY449" i="6"/>
  <c r="AY445" i="6"/>
  <c r="AY441" i="6"/>
  <c r="AY437" i="6"/>
  <c r="AY433" i="6"/>
  <c r="AY429" i="6"/>
  <c r="AY425" i="6"/>
  <c r="AY421" i="6"/>
  <c r="AY417" i="6"/>
  <c r="AY413" i="6"/>
  <c r="AY409" i="6"/>
  <c r="AY405" i="6"/>
  <c r="AY401" i="6"/>
  <c r="AY397" i="6"/>
  <c r="AY393" i="6"/>
  <c r="AY389" i="6"/>
  <c r="AY385" i="6"/>
  <c r="AY381" i="6"/>
  <c r="AY377" i="6"/>
  <c r="AY373" i="6"/>
  <c r="AY369" i="6"/>
  <c r="AY365" i="6"/>
  <c r="AY361" i="6"/>
  <c r="AY357" i="6"/>
  <c r="AY450" i="6"/>
  <c r="AY446" i="6"/>
  <c r="AY442" i="6"/>
  <c r="AY438" i="6"/>
  <c r="AY434" i="6"/>
  <c r="AY430" i="6"/>
  <c r="AY426" i="6"/>
  <c r="AY422" i="6"/>
  <c r="AY418" i="6"/>
  <c r="AY414" i="6"/>
  <c r="AY410" i="6"/>
  <c r="AY406" i="6"/>
  <c r="AY402" i="6"/>
  <c r="AY398" i="6"/>
  <c r="AY394" i="6"/>
  <c r="AY390" i="6"/>
  <c r="AY386" i="6"/>
  <c r="AY382" i="6"/>
  <c r="AY378" i="6"/>
  <c r="AY374" i="6"/>
  <c r="AY370" i="6"/>
  <c r="AY366" i="6"/>
  <c r="AY362" i="6"/>
  <c r="AY682" i="6" s="1"/>
  <c r="AY358" i="6"/>
  <c r="AY350" i="6"/>
  <c r="AY670" i="6" s="1"/>
  <c r="AY346" i="6"/>
  <c r="AY666" i="6" s="1"/>
  <c r="AY342" i="6"/>
  <c r="AY662" i="6" s="1"/>
  <c r="AY338" i="6"/>
  <c r="AY658" i="6" s="1"/>
  <c r="AY334" i="6"/>
  <c r="AY654" i="6" s="1"/>
  <c r="AY330" i="6"/>
  <c r="AY650" i="6" s="1"/>
  <c r="AY326" i="6"/>
  <c r="AY646" i="6" s="1"/>
  <c r="AY351" i="6"/>
  <c r="AY671" i="6" s="1"/>
  <c r="AY347" i="6"/>
  <c r="AY667" i="6" s="1"/>
  <c r="AY343" i="6"/>
  <c r="AY663" i="6" s="1"/>
  <c r="AY339" i="6"/>
  <c r="AY659" i="6" s="1"/>
  <c r="AY335" i="6"/>
  <c r="AY655" i="6" s="1"/>
  <c r="AY331" i="6"/>
  <c r="AY651" i="6" s="1"/>
  <c r="AY327" i="6"/>
  <c r="AY647" i="6" s="1"/>
  <c r="AY323" i="6"/>
  <c r="AY643" i="6" s="1"/>
  <c r="AY360" i="6"/>
  <c r="AY356" i="6"/>
  <c r="AY354" i="6"/>
  <c r="AY674" i="6" s="1"/>
  <c r="AY352" i="6"/>
  <c r="AY672" i="6" s="1"/>
  <c r="AY348" i="6"/>
  <c r="AY668" i="6" s="1"/>
  <c r="AY344" i="6"/>
  <c r="AY664" i="6" s="1"/>
  <c r="AY340" i="6"/>
  <c r="AY660" i="6" s="1"/>
  <c r="AY336" i="6"/>
  <c r="AY656" i="6" s="1"/>
  <c r="AY332" i="6"/>
  <c r="AY652" i="6" s="1"/>
  <c r="AY328" i="6"/>
  <c r="AY648" i="6" s="1"/>
  <c r="AY324" i="6"/>
  <c r="AY644" i="6" s="1"/>
  <c r="AY355" i="6"/>
  <c r="AY353" i="6"/>
  <c r="AY673" i="6" s="1"/>
  <c r="AY349" i="6"/>
  <c r="AY669" i="6" s="1"/>
  <c r="AY345" i="6"/>
  <c r="AY665" i="6" s="1"/>
  <c r="AY341" i="6"/>
  <c r="AY661" i="6" s="1"/>
  <c r="AY337" i="6"/>
  <c r="AY657" i="6" s="1"/>
  <c r="AY333" i="6"/>
  <c r="AY653" i="6" s="1"/>
  <c r="AY329" i="6"/>
  <c r="AY649" i="6" s="1"/>
  <c r="AY325" i="6"/>
  <c r="AY645" i="6" s="1"/>
  <c r="BO610" i="6"/>
  <c r="BO601" i="6"/>
  <c r="BO921" i="6" s="1"/>
  <c r="BO597" i="6"/>
  <c r="BO917" i="6" s="1"/>
  <c r="BO593" i="6"/>
  <c r="BO913" i="6" s="1"/>
  <c r="BO589" i="6"/>
  <c r="BO909" i="6" s="1"/>
  <c r="BO585" i="6"/>
  <c r="BO905" i="6" s="1"/>
  <c r="BO581" i="6"/>
  <c r="BO577" i="6"/>
  <c r="BO573" i="6"/>
  <c r="BO569" i="6"/>
  <c r="BO565" i="6"/>
  <c r="BO561" i="6"/>
  <c r="BO557" i="6"/>
  <c r="BO877" i="6" s="1"/>
  <c r="BO602" i="6"/>
  <c r="BO922" i="6" s="1"/>
  <c r="BO598" i="6"/>
  <c r="BO918" i="6" s="1"/>
  <c r="BO594" i="6"/>
  <c r="BO914" i="6" s="1"/>
  <c r="BO590" i="6"/>
  <c r="BO910" i="6" s="1"/>
  <c r="BO586" i="6"/>
  <c r="BO906" i="6" s="1"/>
  <c r="BO582" i="6"/>
  <c r="BO578" i="6"/>
  <c r="BO574" i="6"/>
  <c r="BO570" i="6"/>
  <c r="BO566" i="6"/>
  <c r="BO562" i="6"/>
  <c r="BO882" i="6" s="1"/>
  <c r="BO558" i="6"/>
  <c r="BO599" i="6"/>
  <c r="BO919" i="6" s="1"/>
  <c r="BO595" i="6"/>
  <c r="BO915" i="6" s="1"/>
  <c r="BO591" i="6"/>
  <c r="BO911" i="6" s="1"/>
  <c r="BO587" i="6"/>
  <c r="BO907" i="6" s="1"/>
  <c r="BO583" i="6"/>
  <c r="BO579" i="6"/>
  <c r="BO575" i="6"/>
  <c r="BO571" i="6"/>
  <c r="BO567" i="6"/>
  <c r="BO887" i="6" s="1"/>
  <c r="BO563" i="6"/>
  <c r="BO559" i="6"/>
  <c r="BO555" i="6"/>
  <c r="BO600" i="6"/>
  <c r="BO920" i="6" s="1"/>
  <c r="BO596" i="6"/>
  <c r="BO916" i="6" s="1"/>
  <c r="BO592" i="6"/>
  <c r="BO912" i="6" s="1"/>
  <c r="BO588" i="6"/>
  <c r="BO908" i="6" s="1"/>
  <c r="BO584" i="6"/>
  <c r="BO904" i="6" s="1"/>
  <c r="BO580" i="6"/>
  <c r="BO576" i="6"/>
  <c r="BO572" i="6"/>
  <c r="BO568" i="6"/>
  <c r="BO564" i="6"/>
  <c r="BO560" i="6"/>
  <c r="BO556" i="6"/>
  <c r="BO552" i="6"/>
  <c r="BO554" i="6"/>
  <c r="BO546" i="6"/>
  <c r="BO542" i="6"/>
  <c r="BO862" i="6" s="1"/>
  <c r="BO538" i="6"/>
  <c r="BO858" i="6" s="1"/>
  <c r="BO534" i="6"/>
  <c r="BO530" i="6"/>
  <c r="BO526" i="6"/>
  <c r="BO522" i="6"/>
  <c r="BO518" i="6"/>
  <c r="BO514" i="6"/>
  <c r="BO510" i="6"/>
  <c r="BO506" i="6"/>
  <c r="BO502" i="6"/>
  <c r="BO498" i="6"/>
  <c r="BO494" i="6"/>
  <c r="BO490" i="6"/>
  <c r="BO486" i="6"/>
  <c r="BO482" i="6"/>
  <c r="BO478" i="6"/>
  <c r="BO474" i="6"/>
  <c r="BO470" i="6"/>
  <c r="BO466" i="6"/>
  <c r="BO553" i="6"/>
  <c r="BO547" i="6"/>
  <c r="BO543" i="6"/>
  <c r="BO863" i="6" s="1"/>
  <c r="BO539" i="6"/>
  <c r="BO535" i="6"/>
  <c r="BO531" i="6"/>
  <c r="BO527" i="6"/>
  <c r="BO523" i="6"/>
  <c r="BO519" i="6"/>
  <c r="BO515" i="6"/>
  <c r="BO511" i="6"/>
  <c r="BO507" i="6"/>
  <c r="BO503" i="6"/>
  <c r="BO499" i="6"/>
  <c r="BO495" i="6"/>
  <c r="BO491" i="6"/>
  <c r="BO487" i="6"/>
  <c r="BO483" i="6"/>
  <c r="BO479" i="6"/>
  <c r="BO475" i="6"/>
  <c r="BO471" i="6"/>
  <c r="BO467" i="6"/>
  <c r="BO463" i="6"/>
  <c r="BO459" i="6"/>
  <c r="BO455" i="6"/>
  <c r="BO548" i="6"/>
  <c r="BO544" i="6"/>
  <c r="BO540" i="6"/>
  <c r="BO536" i="6"/>
  <c r="BO532" i="6"/>
  <c r="BO528" i="6"/>
  <c r="BO524" i="6"/>
  <c r="BO520" i="6"/>
  <c r="BO516" i="6"/>
  <c r="BO512" i="6"/>
  <c r="BO508" i="6"/>
  <c r="BO504" i="6"/>
  <c r="BO500" i="6"/>
  <c r="BO496" i="6"/>
  <c r="BO492" i="6"/>
  <c r="BO812" i="6" s="1"/>
  <c r="BO488" i="6"/>
  <c r="BO484" i="6"/>
  <c r="BO480" i="6"/>
  <c r="BO476" i="6"/>
  <c r="BO472" i="6"/>
  <c r="BO468" i="6"/>
  <c r="BO464" i="6"/>
  <c r="BO460" i="6"/>
  <c r="BO456" i="6"/>
  <c r="BO551" i="6"/>
  <c r="BO550" i="6"/>
  <c r="BO549" i="6"/>
  <c r="BO545" i="6"/>
  <c r="BO541" i="6"/>
  <c r="BO537" i="6"/>
  <c r="BO857" i="6" s="1"/>
  <c r="BO533" i="6"/>
  <c r="BO529" i="6"/>
  <c r="BO525" i="6"/>
  <c r="BO521" i="6"/>
  <c r="BO517" i="6"/>
  <c r="BO513" i="6"/>
  <c r="BO509" i="6"/>
  <c r="BO505" i="6"/>
  <c r="BO501" i="6"/>
  <c r="BO497" i="6"/>
  <c r="BO493" i="6"/>
  <c r="BO489" i="6"/>
  <c r="BO485" i="6"/>
  <c r="BO481" i="6"/>
  <c r="BO477" i="6"/>
  <c r="BO473" i="6"/>
  <c r="BO469" i="6"/>
  <c r="BO465" i="6"/>
  <c r="BO461" i="6"/>
  <c r="BO457" i="6"/>
  <c r="BO453" i="6"/>
  <c r="BO454" i="6"/>
  <c r="BO447" i="6"/>
  <c r="BO443" i="6"/>
  <c r="BO439" i="6"/>
  <c r="BO435" i="6"/>
  <c r="BO431" i="6"/>
  <c r="BO427" i="6"/>
  <c r="BO423" i="6"/>
  <c r="BO419" i="6"/>
  <c r="BO415" i="6"/>
  <c r="BO411" i="6"/>
  <c r="BO407" i="6"/>
  <c r="BO403" i="6"/>
  <c r="BO399" i="6"/>
  <c r="BO395" i="6"/>
  <c r="BO391" i="6"/>
  <c r="BO387" i="6"/>
  <c r="BO383" i="6"/>
  <c r="BO379" i="6"/>
  <c r="BO375" i="6"/>
  <c r="BO371" i="6"/>
  <c r="BO367" i="6"/>
  <c r="BO363" i="6"/>
  <c r="BO359" i="6"/>
  <c r="BO458" i="6"/>
  <c r="BO452" i="6"/>
  <c r="BO451" i="6"/>
  <c r="BO448" i="6"/>
  <c r="BO444" i="6"/>
  <c r="BO440" i="6"/>
  <c r="BO436" i="6"/>
  <c r="BO432" i="6"/>
  <c r="BO428" i="6"/>
  <c r="BO424" i="6"/>
  <c r="BO420" i="6"/>
  <c r="BO416" i="6"/>
  <c r="BO412" i="6"/>
  <c r="BO408" i="6"/>
  <c r="BO404" i="6"/>
  <c r="BO400" i="6"/>
  <c r="BO396" i="6"/>
  <c r="BO392" i="6"/>
  <c r="BO712" i="6" s="1"/>
  <c r="BO388" i="6"/>
  <c r="BO384" i="6"/>
  <c r="BO380" i="6"/>
  <c r="BO376" i="6"/>
  <c r="BO372" i="6"/>
  <c r="BO368" i="6"/>
  <c r="BO364" i="6"/>
  <c r="BO462" i="6"/>
  <c r="BO449" i="6"/>
  <c r="BO445" i="6"/>
  <c r="BO441" i="6"/>
  <c r="BO437" i="6"/>
  <c r="BO433" i="6"/>
  <c r="BO429" i="6"/>
  <c r="BO425" i="6"/>
  <c r="BO421" i="6"/>
  <c r="BO417" i="6"/>
  <c r="BO413" i="6"/>
  <c r="BO409" i="6"/>
  <c r="BO405" i="6"/>
  <c r="BO401" i="6"/>
  <c r="BO397" i="6"/>
  <c r="BO393" i="6"/>
  <c r="BO389" i="6"/>
  <c r="BO385" i="6"/>
  <c r="BO381" i="6"/>
  <c r="BO377" i="6"/>
  <c r="BO373" i="6"/>
  <c r="BO369" i="6"/>
  <c r="BO365" i="6"/>
  <c r="BO361" i="6"/>
  <c r="BO357" i="6"/>
  <c r="BO353" i="6"/>
  <c r="BO450" i="6"/>
  <c r="BO446" i="6"/>
  <c r="BO442" i="6"/>
  <c r="BO438" i="6"/>
  <c r="BO434" i="6"/>
  <c r="BO430" i="6"/>
  <c r="BO426" i="6"/>
  <c r="BO422" i="6"/>
  <c r="BO418" i="6"/>
  <c r="BO414" i="6"/>
  <c r="BO410" i="6"/>
  <c r="BO406" i="6"/>
  <c r="BO402" i="6"/>
  <c r="BO398" i="6"/>
  <c r="BO394" i="6"/>
  <c r="BO390" i="6"/>
  <c r="BO386" i="6"/>
  <c r="BO382" i="6"/>
  <c r="BO378" i="6"/>
  <c r="BO374" i="6"/>
  <c r="BO370" i="6"/>
  <c r="BO366" i="6"/>
  <c r="BO362" i="6"/>
  <c r="BO682" i="6" s="1"/>
  <c r="BO358" i="6"/>
  <c r="BO350" i="6"/>
  <c r="BO346" i="6"/>
  <c r="BO342" i="6"/>
  <c r="BO662" i="6" s="1"/>
  <c r="BO338" i="6"/>
  <c r="BO334" i="6"/>
  <c r="BO330" i="6"/>
  <c r="BO326" i="6"/>
  <c r="BO351" i="6"/>
  <c r="BO347" i="6"/>
  <c r="BO343" i="6"/>
  <c r="BO339" i="6"/>
  <c r="BO335" i="6"/>
  <c r="BO331" i="6"/>
  <c r="BO327" i="6"/>
  <c r="BO323" i="6"/>
  <c r="BO360" i="6"/>
  <c r="BO356" i="6"/>
  <c r="BO354" i="6"/>
  <c r="BO352" i="6"/>
  <c r="BO348" i="6"/>
  <c r="BO344" i="6"/>
  <c r="BO340" i="6"/>
  <c r="BO336" i="6"/>
  <c r="BO332" i="6"/>
  <c r="BO328" i="6"/>
  <c r="BO324" i="6"/>
  <c r="BO355" i="6"/>
  <c r="BO349" i="6"/>
  <c r="BO345" i="6"/>
  <c r="BO341" i="6"/>
  <c r="BO661" i="6" s="1"/>
  <c r="BO337" i="6"/>
  <c r="BO333" i="6"/>
  <c r="BO329" i="6"/>
  <c r="BO325" i="6"/>
  <c r="CE610" i="6"/>
  <c r="CE601" i="6"/>
  <c r="CE921" i="6" s="1"/>
  <c r="CE597" i="6"/>
  <c r="CE917" i="6" s="1"/>
  <c r="CE593" i="6"/>
  <c r="CE913" i="6" s="1"/>
  <c r="CE589" i="6"/>
  <c r="CE909" i="6" s="1"/>
  <c r="CE585" i="6"/>
  <c r="CE905" i="6" s="1"/>
  <c r="CE581" i="6"/>
  <c r="CE901" i="6" s="1"/>
  <c r="CE577" i="6"/>
  <c r="CE897" i="6" s="1"/>
  <c r="CE573" i="6"/>
  <c r="CE893" i="6" s="1"/>
  <c r="CE569" i="6"/>
  <c r="CE889" i="6" s="1"/>
  <c r="CE565" i="6"/>
  <c r="CE885" i="6" s="1"/>
  <c r="CE561" i="6"/>
  <c r="CE881" i="6" s="1"/>
  <c r="CE557" i="6"/>
  <c r="CE877" i="6" s="1"/>
  <c r="CE602" i="6"/>
  <c r="CE922" i="6" s="1"/>
  <c r="CE598" i="6"/>
  <c r="CE918" i="6" s="1"/>
  <c r="CE594" i="6"/>
  <c r="CE914" i="6" s="1"/>
  <c r="CE590" i="6"/>
  <c r="CE910" i="6" s="1"/>
  <c r="CE586" i="6"/>
  <c r="CE906" i="6" s="1"/>
  <c r="CE582" i="6"/>
  <c r="CE902" i="6" s="1"/>
  <c r="CE578" i="6"/>
  <c r="CE898" i="6" s="1"/>
  <c r="CE574" i="6"/>
  <c r="CE894" i="6" s="1"/>
  <c r="CE570" i="6"/>
  <c r="CE890" i="6" s="1"/>
  <c r="CE566" i="6"/>
  <c r="CE886" i="6" s="1"/>
  <c r="CE562" i="6"/>
  <c r="CE882" i="6" s="1"/>
  <c r="CE558" i="6"/>
  <c r="CE878" i="6" s="1"/>
  <c r="CE599" i="6"/>
  <c r="CE919" i="6" s="1"/>
  <c r="CE595" i="6"/>
  <c r="CE915" i="6" s="1"/>
  <c r="CE591" i="6"/>
  <c r="CE911" i="6" s="1"/>
  <c r="CE587" i="6"/>
  <c r="CE907" i="6" s="1"/>
  <c r="CE583" i="6"/>
  <c r="CE903" i="6" s="1"/>
  <c r="CE579" i="6"/>
  <c r="CE899" i="6" s="1"/>
  <c r="CE575" i="6"/>
  <c r="CE895" i="6" s="1"/>
  <c r="CE571" i="6"/>
  <c r="CE891" i="6" s="1"/>
  <c r="CE567" i="6"/>
  <c r="CE887" i="6" s="1"/>
  <c r="CE563" i="6"/>
  <c r="CE883" i="6" s="1"/>
  <c r="CE559" i="6"/>
  <c r="CE879" i="6" s="1"/>
  <c r="CE555" i="6"/>
  <c r="CE875" i="6" s="1"/>
  <c r="CE600" i="6"/>
  <c r="CE920" i="6" s="1"/>
  <c r="CE596" i="6"/>
  <c r="CE916" i="6" s="1"/>
  <c r="CE592" i="6"/>
  <c r="CE912" i="6" s="1"/>
  <c r="CE588" i="6"/>
  <c r="CE908" i="6" s="1"/>
  <c r="CE584" i="6"/>
  <c r="CE904" i="6" s="1"/>
  <c r="CE580" i="6"/>
  <c r="CE900" i="6" s="1"/>
  <c r="CE576" i="6"/>
  <c r="CE896" i="6" s="1"/>
  <c r="CE572" i="6"/>
  <c r="CE892" i="6" s="1"/>
  <c r="CE568" i="6"/>
  <c r="CE888" i="6" s="1"/>
  <c r="CE564" i="6"/>
  <c r="CE884" i="6" s="1"/>
  <c r="CE560" i="6"/>
  <c r="CE880" i="6" s="1"/>
  <c r="CE556" i="6"/>
  <c r="CE876" i="6" s="1"/>
  <c r="CE552" i="6"/>
  <c r="CE872" i="6" s="1"/>
  <c r="CE554" i="6"/>
  <c r="CE874" i="6" s="1"/>
  <c r="CE546" i="6"/>
  <c r="CE866" i="6" s="1"/>
  <c r="CE542" i="6"/>
  <c r="CE862" i="6" s="1"/>
  <c r="CE538" i="6"/>
  <c r="CE858" i="6" s="1"/>
  <c r="CE534" i="6"/>
  <c r="CE854" i="6" s="1"/>
  <c r="CE530" i="6"/>
  <c r="CE850" i="6" s="1"/>
  <c r="CE526" i="6"/>
  <c r="CE846" i="6" s="1"/>
  <c r="CE522" i="6"/>
  <c r="CE842" i="6" s="1"/>
  <c r="CE518" i="6"/>
  <c r="CE838" i="6" s="1"/>
  <c r="CE514" i="6"/>
  <c r="CE834" i="6" s="1"/>
  <c r="CE510" i="6"/>
  <c r="CE830" i="6" s="1"/>
  <c r="CE506" i="6"/>
  <c r="CE826" i="6" s="1"/>
  <c r="CE502" i="6"/>
  <c r="CE822" i="6" s="1"/>
  <c r="CE498" i="6"/>
  <c r="CE818" i="6" s="1"/>
  <c r="CE494" i="6"/>
  <c r="CE814" i="6" s="1"/>
  <c r="CE490" i="6"/>
  <c r="CE810" i="6" s="1"/>
  <c r="CE486" i="6"/>
  <c r="CE806" i="6" s="1"/>
  <c r="CE482" i="6"/>
  <c r="CE802" i="6" s="1"/>
  <c r="CE478" i="6"/>
  <c r="CE798" i="6" s="1"/>
  <c r="CE474" i="6"/>
  <c r="CE794" i="6" s="1"/>
  <c r="CE470" i="6"/>
  <c r="CE790" i="6" s="1"/>
  <c r="CE466" i="6"/>
  <c r="CE786" i="6" s="1"/>
  <c r="CE553" i="6"/>
  <c r="CE873" i="6" s="1"/>
  <c r="CE547" i="6"/>
  <c r="CE867" i="6" s="1"/>
  <c r="CE543" i="6"/>
  <c r="CE863" i="6" s="1"/>
  <c r="CE539" i="6"/>
  <c r="CE859" i="6" s="1"/>
  <c r="CE535" i="6"/>
  <c r="CE855" i="6" s="1"/>
  <c r="CE531" i="6"/>
  <c r="CE851" i="6" s="1"/>
  <c r="CE527" i="6"/>
  <c r="CE847" i="6" s="1"/>
  <c r="CE523" i="6"/>
  <c r="CE843" i="6" s="1"/>
  <c r="CE519" i="6"/>
  <c r="CE839" i="6" s="1"/>
  <c r="CE515" i="6"/>
  <c r="CE835" i="6" s="1"/>
  <c r="CE511" i="6"/>
  <c r="CE831" i="6" s="1"/>
  <c r="CE507" i="6"/>
  <c r="CE827" i="6" s="1"/>
  <c r="CE503" i="6"/>
  <c r="CE823" i="6" s="1"/>
  <c r="CE499" i="6"/>
  <c r="CE819" i="6" s="1"/>
  <c r="CE495" i="6"/>
  <c r="CE815" i="6" s="1"/>
  <c r="CE491" i="6"/>
  <c r="CE811" i="6" s="1"/>
  <c r="CE487" i="6"/>
  <c r="CE807" i="6" s="1"/>
  <c r="CE483" i="6"/>
  <c r="CE803" i="6" s="1"/>
  <c r="CE479" i="6"/>
  <c r="CE799" i="6" s="1"/>
  <c r="CE475" i="6"/>
  <c r="CE795" i="6" s="1"/>
  <c r="CE471" i="6"/>
  <c r="CE791" i="6" s="1"/>
  <c r="CE467" i="6"/>
  <c r="CE787" i="6" s="1"/>
  <c r="CE463" i="6"/>
  <c r="CE783" i="6" s="1"/>
  <c r="CE459" i="6"/>
  <c r="CE779" i="6" s="1"/>
  <c r="CE455" i="6"/>
  <c r="CE775" i="6" s="1"/>
  <c r="CE548" i="6"/>
  <c r="CE868" i="6" s="1"/>
  <c r="CE544" i="6"/>
  <c r="CE864" i="6" s="1"/>
  <c r="CE540" i="6"/>
  <c r="CE860" i="6" s="1"/>
  <c r="CE536" i="6"/>
  <c r="CE856" i="6" s="1"/>
  <c r="CE532" i="6"/>
  <c r="CE852" i="6" s="1"/>
  <c r="CE528" i="6"/>
  <c r="CE848" i="6" s="1"/>
  <c r="CE524" i="6"/>
  <c r="CE844" i="6" s="1"/>
  <c r="CE520" i="6"/>
  <c r="CE840" i="6" s="1"/>
  <c r="CE516" i="6"/>
  <c r="CE836" i="6" s="1"/>
  <c r="CE512" i="6"/>
  <c r="CE832" i="6" s="1"/>
  <c r="CE508" i="6"/>
  <c r="CE828" i="6" s="1"/>
  <c r="CE504" i="6"/>
  <c r="CE824" i="6" s="1"/>
  <c r="CE500" i="6"/>
  <c r="CE820" i="6" s="1"/>
  <c r="CE496" i="6"/>
  <c r="CE816" i="6" s="1"/>
  <c r="CE492" i="6"/>
  <c r="CE812" i="6" s="1"/>
  <c r="CE488" i="6"/>
  <c r="CE808" i="6" s="1"/>
  <c r="CE484" i="6"/>
  <c r="CE804" i="6" s="1"/>
  <c r="CE480" i="6"/>
  <c r="CE800" i="6" s="1"/>
  <c r="CE476" i="6"/>
  <c r="CE796" i="6" s="1"/>
  <c r="CE472" i="6"/>
  <c r="CE792" i="6" s="1"/>
  <c r="CE468" i="6"/>
  <c r="CE788" i="6" s="1"/>
  <c r="CE464" i="6"/>
  <c r="CE784" i="6" s="1"/>
  <c r="CE460" i="6"/>
  <c r="CE780" i="6" s="1"/>
  <c r="CE456" i="6"/>
  <c r="CE776" i="6" s="1"/>
  <c r="CE551" i="6"/>
  <c r="CE871" i="6" s="1"/>
  <c r="CE550" i="6"/>
  <c r="CE870" i="6" s="1"/>
  <c r="CE549" i="6"/>
  <c r="CE869" i="6" s="1"/>
  <c r="CE545" i="6"/>
  <c r="CE865" i="6" s="1"/>
  <c r="CE541" i="6"/>
  <c r="CE861" i="6" s="1"/>
  <c r="CE537" i="6"/>
  <c r="CE857" i="6" s="1"/>
  <c r="CE533" i="6"/>
  <c r="CE853" i="6" s="1"/>
  <c r="CE529" i="6"/>
  <c r="CE849" i="6" s="1"/>
  <c r="CE525" i="6"/>
  <c r="CE845" i="6" s="1"/>
  <c r="CE521" i="6"/>
  <c r="CE841" i="6" s="1"/>
  <c r="CE517" i="6"/>
  <c r="CE837" i="6" s="1"/>
  <c r="CE513" i="6"/>
  <c r="CE833" i="6" s="1"/>
  <c r="CE509" i="6"/>
  <c r="CE829" i="6" s="1"/>
  <c r="CE505" i="6"/>
  <c r="CE825" i="6" s="1"/>
  <c r="CE501" i="6"/>
  <c r="CE821" i="6" s="1"/>
  <c r="CE497" i="6"/>
  <c r="CE817" i="6" s="1"/>
  <c r="CE493" i="6"/>
  <c r="CE813" i="6" s="1"/>
  <c r="CE489" i="6"/>
  <c r="CE809" i="6" s="1"/>
  <c r="CE485" i="6"/>
  <c r="CE805" i="6" s="1"/>
  <c r="CE481" i="6"/>
  <c r="CE801" i="6" s="1"/>
  <c r="CE477" i="6"/>
  <c r="CE797" i="6" s="1"/>
  <c r="CE473" i="6"/>
  <c r="CE793" i="6" s="1"/>
  <c r="CE469" i="6"/>
  <c r="CE789" i="6" s="1"/>
  <c r="CE465" i="6"/>
  <c r="CE785" i="6" s="1"/>
  <c r="CE461" i="6"/>
  <c r="CE781" i="6" s="1"/>
  <c r="CE457" i="6"/>
  <c r="CE777" i="6" s="1"/>
  <c r="CE453" i="6"/>
  <c r="CE773" i="6" s="1"/>
  <c r="CE454" i="6"/>
  <c r="CE774" i="6" s="1"/>
  <c r="CE447" i="6"/>
  <c r="CE767" i="6" s="1"/>
  <c r="CE443" i="6"/>
  <c r="CE763" i="6" s="1"/>
  <c r="CE439" i="6"/>
  <c r="CE759" i="6" s="1"/>
  <c r="CE435" i="6"/>
  <c r="CE755" i="6" s="1"/>
  <c r="CE431" i="6"/>
  <c r="CE751" i="6" s="1"/>
  <c r="CE427" i="6"/>
  <c r="CE747" i="6" s="1"/>
  <c r="CE423" i="6"/>
  <c r="CE743" i="6" s="1"/>
  <c r="CE419" i="6"/>
  <c r="CE739" i="6" s="1"/>
  <c r="CE415" i="6"/>
  <c r="CE735" i="6" s="1"/>
  <c r="CE411" i="6"/>
  <c r="CE731" i="6" s="1"/>
  <c r="CE407" i="6"/>
  <c r="CE727" i="6" s="1"/>
  <c r="CE403" i="6"/>
  <c r="CE723" i="6" s="1"/>
  <c r="CE399" i="6"/>
  <c r="CE719" i="6" s="1"/>
  <c r="CE395" i="6"/>
  <c r="CE715" i="6" s="1"/>
  <c r="CE391" i="6"/>
  <c r="CE711" i="6" s="1"/>
  <c r="CE387" i="6"/>
  <c r="CE707" i="6" s="1"/>
  <c r="CE383" i="6"/>
  <c r="CE703" i="6" s="1"/>
  <c r="CE379" i="6"/>
  <c r="CE699" i="6" s="1"/>
  <c r="CE375" i="6"/>
  <c r="CE695" i="6" s="1"/>
  <c r="CE371" i="6"/>
  <c r="CE691" i="6" s="1"/>
  <c r="CE367" i="6"/>
  <c r="CE687" i="6" s="1"/>
  <c r="CE363" i="6"/>
  <c r="CE683" i="6" s="1"/>
  <c r="CE359" i="6"/>
  <c r="CE679" i="6" s="1"/>
  <c r="CE458" i="6"/>
  <c r="CE778" i="6" s="1"/>
  <c r="CE452" i="6"/>
  <c r="CE772" i="6" s="1"/>
  <c r="CE451" i="6"/>
  <c r="CE771" i="6" s="1"/>
  <c r="CE448" i="6"/>
  <c r="CE768" i="6" s="1"/>
  <c r="CE444" i="6"/>
  <c r="CE764" i="6" s="1"/>
  <c r="CE440" i="6"/>
  <c r="CE760" i="6" s="1"/>
  <c r="CE436" i="6"/>
  <c r="CE756" i="6" s="1"/>
  <c r="CE432" i="6"/>
  <c r="CE752" i="6" s="1"/>
  <c r="CE428" i="6"/>
  <c r="CE748" i="6" s="1"/>
  <c r="CE424" i="6"/>
  <c r="CE744" i="6" s="1"/>
  <c r="CE420" i="6"/>
  <c r="CE740" i="6" s="1"/>
  <c r="CE416" i="6"/>
  <c r="CE736" i="6" s="1"/>
  <c r="CE412" i="6"/>
  <c r="CE732" i="6" s="1"/>
  <c r="CE408" i="6"/>
  <c r="CE728" i="6" s="1"/>
  <c r="CE404" i="6"/>
  <c r="CE724" i="6" s="1"/>
  <c r="CE400" i="6"/>
  <c r="CE720" i="6" s="1"/>
  <c r="CE396" i="6"/>
  <c r="CE716" i="6" s="1"/>
  <c r="CE392" i="6"/>
  <c r="CE712" i="6" s="1"/>
  <c r="CE388" i="6"/>
  <c r="CE708" i="6" s="1"/>
  <c r="CE384" i="6"/>
  <c r="CE704" i="6" s="1"/>
  <c r="CE380" i="6"/>
  <c r="CE700" i="6" s="1"/>
  <c r="CE376" i="6"/>
  <c r="CE696" i="6" s="1"/>
  <c r="CE372" i="6"/>
  <c r="CE692" i="6" s="1"/>
  <c r="CE368" i="6"/>
  <c r="CE688" i="6" s="1"/>
  <c r="CE364" i="6"/>
  <c r="CE684" i="6" s="1"/>
  <c r="CE462" i="6"/>
  <c r="CE782" i="6" s="1"/>
  <c r="CE449" i="6"/>
  <c r="CE769" i="6" s="1"/>
  <c r="CE445" i="6"/>
  <c r="CE765" i="6" s="1"/>
  <c r="CE441" i="6"/>
  <c r="CE761" i="6" s="1"/>
  <c r="CE437" i="6"/>
  <c r="CE757" i="6" s="1"/>
  <c r="CE433" i="6"/>
  <c r="CE753" i="6" s="1"/>
  <c r="CE429" i="6"/>
  <c r="CE749" i="6" s="1"/>
  <c r="CE425" i="6"/>
  <c r="CE745" i="6" s="1"/>
  <c r="CE421" i="6"/>
  <c r="CE741" i="6" s="1"/>
  <c r="CE417" i="6"/>
  <c r="CE737" i="6" s="1"/>
  <c r="CE413" i="6"/>
  <c r="CE733" i="6" s="1"/>
  <c r="CE409" i="6"/>
  <c r="CE729" i="6" s="1"/>
  <c r="CE405" i="6"/>
  <c r="CE725" i="6" s="1"/>
  <c r="CE401" i="6"/>
  <c r="CE721" i="6" s="1"/>
  <c r="CE397" i="6"/>
  <c r="CE717" i="6" s="1"/>
  <c r="CE393" i="6"/>
  <c r="CE713" i="6" s="1"/>
  <c r="CE389" i="6"/>
  <c r="CE709" i="6" s="1"/>
  <c r="CE385" i="6"/>
  <c r="CE705" i="6" s="1"/>
  <c r="CE381" i="6"/>
  <c r="CE701" i="6" s="1"/>
  <c r="CE377" i="6"/>
  <c r="CE697" i="6" s="1"/>
  <c r="CE373" i="6"/>
  <c r="CE693" i="6" s="1"/>
  <c r="CE369" i="6"/>
  <c r="CE689" i="6" s="1"/>
  <c r="CE365" i="6"/>
  <c r="CE685" i="6" s="1"/>
  <c r="CE361" i="6"/>
  <c r="CE681" i="6" s="1"/>
  <c r="CE357" i="6"/>
  <c r="CE677" i="6" s="1"/>
  <c r="CE353" i="6"/>
  <c r="CE673" i="6" s="1"/>
  <c r="CE450" i="6"/>
  <c r="CE770" i="6" s="1"/>
  <c r="CE446" i="6"/>
  <c r="CE766" i="6" s="1"/>
  <c r="CE442" i="6"/>
  <c r="CE762" i="6" s="1"/>
  <c r="CE438" i="6"/>
  <c r="CE758" i="6" s="1"/>
  <c r="CE434" i="6"/>
  <c r="CE754" i="6" s="1"/>
  <c r="CE430" i="6"/>
  <c r="CE750" i="6" s="1"/>
  <c r="CE426" i="6"/>
  <c r="CE746" i="6" s="1"/>
  <c r="CE422" i="6"/>
  <c r="CE742" i="6" s="1"/>
  <c r="CE418" i="6"/>
  <c r="CE738" i="6" s="1"/>
  <c r="CE414" i="6"/>
  <c r="CE734" i="6" s="1"/>
  <c r="CE410" i="6"/>
  <c r="CE730" i="6" s="1"/>
  <c r="CE406" i="6"/>
  <c r="CE726" i="6" s="1"/>
  <c r="CE402" i="6"/>
  <c r="CE722" i="6" s="1"/>
  <c r="CE398" i="6"/>
  <c r="CE718" i="6" s="1"/>
  <c r="CE394" i="6"/>
  <c r="CE714" i="6" s="1"/>
  <c r="CE390" i="6"/>
  <c r="CE710" i="6" s="1"/>
  <c r="CE386" i="6"/>
  <c r="CE706" i="6" s="1"/>
  <c r="CE382" i="6"/>
  <c r="CE702" i="6" s="1"/>
  <c r="CE378" i="6"/>
  <c r="CE698" i="6" s="1"/>
  <c r="CE374" i="6"/>
  <c r="CE694" i="6" s="1"/>
  <c r="CE370" i="6"/>
  <c r="CE690" i="6" s="1"/>
  <c r="CE366" i="6"/>
  <c r="CE686" i="6" s="1"/>
  <c r="CE362" i="6"/>
  <c r="CE682" i="6" s="1"/>
  <c r="CE358" i="6"/>
  <c r="CE678" i="6" s="1"/>
  <c r="CE350" i="6"/>
  <c r="CE670" i="6" s="1"/>
  <c r="CE346" i="6"/>
  <c r="CE666" i="6" s="1"/>
  <c r="CE342" i="6"/>
  <c r="CE662" i="6" s="1"/>
  <c r="CE338" i="6"/>
  <c r="CE658" i="6" s="1"/>
  <c r="CE334" i="6"/>
  <c r="CE654" i="6" s="1"/>
  <c r="CE330" i="6"/>
  <c r="CE650" i="6" s="1"/>
  <c r="CE326" i="6"/>
  <c r="CE646" i="6" s="1"/>
  <c r="CE351" i="6"/>
  <c r="CE671" i="6" s="1"/>
  <c r="CE347" i="6"/>
  <c r="CE667" i="6" s="1"/>
  <c r="CE343" i="6"/>
  <c r="CE663" i="6" s="1"/>
  <c r="CE339" i="6"/>
  <c r="CE659" i="6" s="1"/>
  <c r="CE335" i="6"/>
  <c r="CE655" i="6" s="1"/>
  <c r="CE331" i="6"/>
  <c r="CE651" i="6" s="1"/>
  <c r="CE327" i="6"/>
  <c r="CE647" i="6" s="1"/>
  <c r="CE323" i="6"/>
  <c r="CE643" i="6" s="1"/>
  <c r="CE360" i="6"/>
  <c r="CE680" i="6" s="1"/>
  <c r="CE356" i="6"/>
  <c r="CE676" i="6" s="1"/>
  <c r="CE354" i="6"/>
  <c r="CE674" i="6" s="1"/>
  <c r="CE352" i="6"/>
  <c r="CE672" i="6" s="1"/>
  <c r="CE348" i="6"/>
  <c r="CE668" i="6" s="1"/>
  <c r="CE344" i="6"/>
  <c r="CE664" i="6" s="1"/>
  <c r="CE340" i="6"/>
  <c r="CE660" i="6" s="1"/>
  <c r="CE336" i="6"/>
  <c r="CE656" i="6" s="1"/>
  <c r="CE332" i="6"/>
  <c r="CE652" i="6" s="1"/>
  <c r="CE328" i="6"/>
  <c r="CE648" i="6" s="1"/>
  <c r="CE324" i="6"/>
  <c r="CE644" i="6" s="1"/>
  <c r="CE355" i="6"/>
  <c r="CE675" i="6" s="1"/>
  <c r="CE349" i="6"/>
  <c r="CE669" i="6" s="1"/>
  <c r="CE345" i="6"/>
  <c r="CE665" i="6" s="1"/>
  <c r="CE341" i="6"/>
  <c r="CE661" i="6" s="1"/>
  <c r="CE337" i="6"/>
  <c r="CE657" i="6" s="1"/>
  <c r="CE333" i="6"/>
  <c r="CE653" i="6" s="1"/>
  <c r="CE329" i="6"/>
  <c r="CE649" i="6" s="1"/>
  <c r="CE325" i="6"/>
  <c r="CE645" i="6" s="1"/>
  <c r="CU610" i="6"/>
  <c r="CU601" i="6"/>
  <c r="CU921" i="6" s="1"/>
  <c r="CU597" i="6"/>
  <c r="CU917" i="6" s="1"/>
  <c r="CU593" i="6"/>
  <c r="CU913" i="6" s="1"/>
  <c r="CU589" i="6"/>
  <c r="CU909" i="6" s="1"/>
  <c r="CU585" i="6"/>
  <c r="CU905" i="6" s="1"/>
  <c r="CU581" i="6"/>
  <c r="CU901" i="6" s="1"/>
  <c r="CU577" i="6"/>
  <c r="CU897" i="6" s="1"/>
  <c r="CU573" i="6"/>
  <c r="CU893" i="6" s="1"/>
  <c r="CU569" i="6"/>
  <c r="CU889" i="6" s="1"/>
  <c r="CU565" i="6"/>
  <c r="CU885" i="6" s="1"/>
  <c r="CU561" i="6"/>
  <c r="CU881" i="6" s="1"/>
  <c r="CU557" i="6"/>
  <c r="CU877" i="6" s="1"/>
  <c r="CU598" i="6"/>
  <c r="CU918" i="6" s="1"/>
  <c r="CU594" i="6"/>
  <c r="CU914" i="6" s="1"/>
  <c r="CU590" i="6"/>
  <c r="CU910" i="6" s="1"/>
  <c r="CU586" i="6"/>
  <c r="CU906" i="6" s="1"/>
  <c r="CU582" i="6"/>
  <c r="CU902" i="6" s="1"/>
  <c r="CU578" i="6"/>
  <c r="CU898" i="6" s="1"/>
  <c r="CU574" i="6"/>
  <c r="CU894" i="6" s="1"/>
  <c r="CU570" i="6"/>
  <c r="CU890" i="6" s="1"/>
  <c r="CU566" i="6"/>
  <c r="CU886" i="6" s="1"/>
  <c r="CU562" i="6"/>
  <c r="CU882" i="6" s="1"/>
  <c r="CU558" i="6"/>
  <c r="CU878" i="6" s="1"/>
  <c r="CU602" i="6"/>
  <c r="CU922" i="6" s="1"/>
  <c r="CU599" i="6"/>
  <c r="CU919" i="6" s="1"/>
  <c r="CU595" i="6"/>
  <c r="CU915" i="6" s="1"/>
  <c r="CU591" i="6"/>
  <c r="CU911" i="6" s="1"/>
  <c r="CU587" i="6"/>
  <c r="CU907" i="6" s="1"/>
  <c r="CU583" i="6"/>
  <c r="CU903" i="6" s="1"/>
  <c r="CU579" i="6"/>
  <c r="CU899" i="6" s="1"/>
  <c r="CU575" i="6"/>
  <c r="CU895" i="6" s="1"/>
  <c r="CU571" i="6"/>
  <c r="CU891" i="6" s="1"/>
  <c r="CU567" i="6"/>
  <c r="CU887" i="6" s="1"/>
  <c r="CU563" i="6"/>
  <c r="CU883" i="6" s="1"/>
  <c r="CU559" i="6"/>
  <c r="CU879" i="6" s="1"/>
  <c r="CU555" i="6"/>
  <c r="CU875" i="6" s="1"/>
  <c r="CU600" i="6"/>
  <c r="CU920" i="6" s="1"/>
  <c r="CU596" i="6"/>
  <c r="CU916" i="6" s="1"/>
  <c r="CU592" i="6"/>
  <c r="CU912" i="6" s="1"/>
  <c r="CU588" i="6"/>
  <c r="CU908" i="6" s="1"/>
  <c r="CU584" i="6"/>
  <c r="CU904" i="6" s="1"/>
  <c r="CU580" i="6"/>
  <c r="CU900" i="6" s="1"/>
  <c r="CU576" i="6"/>
  <c r="CU896" i="6" s="1"/>
  <c r="CU572" i="6"/>
  <c r="CU892" i="6" s="1"/>
  <c r="CU568" i="6"/>
  <c r="CU888" i="6" s="1"/>
  <c r="CU564" i="6"/>
  <c r="CU884" i="6" s="1"/>
  <c r="CU560" i="6"/>
  <c r="CU880" i="6" s="1"/>
  <c r="CU556" i="6"/>
  <c r="CU876" i="6" s="1"/>
  <c r="CU552" i="6"/>
  <c r="CU872" i="6" s="1"/>
  <c r="CU554" i="6"/>
  <c r="CU874" i="6" s="1"/>
  <c r="CU546" i="6"/>
  <c r="CU866" i="6" s="1"/>
  <c r="CU542" i="6"/>
  <c r="CU862" i="6" s="1"/>
  <c r="CU538" i="6"/>
  <c r="CU858" i="6" s="1"/>
  <c r="CU534" i="6"/>
  <c r="CU854" i="6" s="1"/>
  <c r="CU530" i="6"/>
  <c r="CU850" i="6" s="1"/>
  <c r="CU526" i="6"/>
  <c r="CU846" i="6" s="1"/>
  <c r="CU522" i="6"/>
  <c r="CU842" i="6" s="1"/>
  <c r="CU518" i="6"/>
  <c r="CU838" i="6" s="1"/>
  <c r="CU514" i="6"/>
  <c r="CU834" i="6" s="1"/>
  <c r="CU510" i="6"/>
  <c r="CU830" i="6" s="1"/>
  <c r="CU506" i="6"/>
  <c r="CU826" i="6" s="1"/>
  <c r="CU502" i="6"/>
  <c r="CU822" i="6" s="1"/>
  <c r="CU498" i="6"/>
  <c r="CU818" i="6" s="1"/>
  <c r="CU494" i="6"/>
  <c r="CU814" i="6" s="1"/>
  <c r="CU490" i="6"/>
  <c r="CU810" i="6" s="1"/>
  <c r="CU486" i="6"/>
  <c r="CU806" i="6" s="1"/>
  <c r="CU482" i="6"/>
  <c r="CU802" i="6" s="1"/>
  <c r="CU478" i="6"/>
  <c r="CU798" i="6" s="1"/>
  <c r="CU474" i="6"/>
  <c r="CU794" i="6" s="1"/>
  <c r="CU470" i="6"/>
  <c r="CU790" i="6" s="1"/>
  <c r="CU466" i="6"/>
  <c r="CU786" i="6" s="1"/>
  <c r="CU462" i="6"/>
  <c r="CU782" i="6" s="1"/>
  <c r="CU553" i="6"/>
  <c r="CU873" i="6" s="1"/>
  <c r="CU547" i="6"/>
  <c r="CU867" i="6" s="1"/>
  <c r="CU543" i="6"/>
  <c r="CU863" i="6" s="1"/>
  <c r="CU539" i="6"/>
  <c r="CU859" i="6" s="1"/>
  <c r="CU535" i="6"/>
  <c r="CU855" i="6" s="1"/>
  <c r="CU531" i="6"/>
  <c r="CU851" i="6" s="1"/>
  <c r="CU527" i="6"/>
  <c r="CU847" i="6" s="1"/>
  <c r="CU523" i="6"/>
  <c r="CU843" i="6" s="1"/>
  <c r="CU519" i="6"/>
  <c r="CU839" i="6" s="1"/>
  <c r="CU515" i="6"/>
  <c r="CU835" i="6" s="1"/>
  <c r="CU511" i="6"/>
  <c r="CU831" i="6" s="1"/>
  <c r="CU507" i="6"/>
  <c r="CU827" i="6" s="1"/>
  <c r="CU503" i="6"/>
  <c r="CU823" i="6" s="1"/>
  <c r="CU499" i="6"/>
  <c r="CU819" i="6" s="1"/>
  <c r="CU495" i="6"/>
  <c r="CU815" i="6" s="1"/>
  <c r="CU491" i="6"/>
  <c r="CU811" i="6" s="1"/>
  <c r="CU487" i="6"/>
  <c r="CU807" i="6" s="1"/>
  <c r="CU483" i="6"/>
  <c r="CU803" i="6" s="1"/>
  <c r="CU479" i="6"/>
  <c r="CU799" i="6" s="1"/>
  <c r="CU475" i="6"/>
  <c r="CU795" i="6" s="1"/>
  <c r="CU471" i="6"/>
  <c r="CU791" i="6" s="1"/>
  <c r="CU467" i="6"/>
  <c r="CU787" i="6" s="1"/>
  <c r="CU463" i="6"/>
  <c r="CU783" i="6" s="1"/>
  <c r="CU459" i="6"/>
  <c r="CU779" i="6" s="1"/>
  <c r="CU455" i="6"/>
  <c r="CU775" i="6" s="1"/>
  <c r="CU548" i="6"/>
  <c r="CU868" i="6" s="1"/>
  <c r="CU544" i="6"/>
  <c r="CU864" i="6" s="1"/>
  <c r="CU540" i="6"/>
  <c r="CU860" i="6" s="1"/>
  <c r="CU536" i="6"/>
  <c r="CU856" i="6" s="1"/>
  <c r="CU532" i="6"/>
  <c r="CU852" i="6" s="1"/>
  <c r="CU528" i="6"/>
  <c r="CU848" i="6" s="1"/>
  <c r="CU524" i="6"/>
  <c r="CU844" i="6" s="1"/>
  <c r="CU520" i="6"/>
  <c r="CU840" i="6" s="1"/>
  <c r="CU516" i="6"/>
  <c r="CU836" i="6" s="1"/>
  <c r="CU512" i="6"/>
  <c r="CU832" i="6" s="1"/>
  <c r="CU508" i="6"/>
  <c r="CU828" i="6" s="1"/>
  <c r="CU504" i="6"/>
  <c r="CU824" i="6" s="1"/>
  <c r="CU500" i="6"/>
  <c r="CU820" i="6" s="1"/>
  <c r="CU496" i="6"/>
  <c r="CU816" i="6" s="1"/>
  <c r="CU492" i="6"/>
  <c r="CU812" i="6" s="1"/>
  <c r="CU488" i="6"/>
  <c r="CU808" i="6" s="1"/>
  <c r="CU484" i="6"/>
  <c r="CU804" i="6" s="1"/>
  <c r="CU480" i="6"/>
  <c r="CU800" i="6" s="1"/>
  <c r="CU476" i="6"/>
  <c r="CU796" i="6" s="1"/>
  <c r="CU472" i="6"/>
  <c r="CU792" i="6" s="1"/>
  <c r="CU468" i="6"/>
  <c r="CU788" i="6" s="1"/>
  <c r="CU464" i="6"/>
  <c r="CU784" i="6" s="1"/>
  <c r="CU460" i="6"/>
  <c r="CU780" i="6" s="1"/>
  <c r="CU456" i="6"/>
  <c r="CU776" i="6" s="1"/>
  <c r="CU551" i="6"/>
  <c r="CU871" i="6" s="1"/>
  <c r="CU550" i="6"/>
  <c r="CU870" i="6" s="1"/>
  <c r="CU549" i="6"/>
  <c r="CU869" i="6" s="1"/>
  <c r="CU545" i="6"/>
  <c r="CU865" i="6" s="1"/>
  <c r="CU541" i="6"/>
  <c r="CU861" i="6" s="1"/>
  <c r="CU537" i="6"/>
  <c r="CU857" i="6" s="1"/>
  <c r="CU533" i="6"/>
  <c r="CU853" i="6" s="1"/>
  <c r="CU529" i="6"/>
  <c r="CU849" i="6" s="1"/>
  <c r="CU525" i="6"/>
  <c r="CU845" i="6" s="1"/>
  <c r="CU521" i="6"/>
  <c r="CU841" i="6" s="1"/>
  <c r="CU517" i="6"/>
  <c r="CU837" i="6" s="1"/>
  <c r="CU513" i="6"/>
  <c r="CU833" i="6" s="1"/>
  <c r="CU509" i="6"/>
  <c r="CU829" i="6" s="1"/>
  <c r="CU505" i="6"/>
  <c r="CU825" i="6" s="1"/>
  <c r="CU501" i="6"/>
  <c r="CU821" i="6" s="1"/>
  <c r="CU497" i="6"/>
  <c r="CU817" i="6" s="1"/>
  <c r="CU493" i="6"/>
  <c r="CU813" i="6" s="1"/>
  <c r="CU489" i="6"/>
  <c r="CU809" i="6" s="1"/>
  <c r="CU485" i="6"/>
  <c r="CU805" i="6" s="1"/>
  <c r="CU481" i="6"/>
  <c r="CU801" i="6" s="1"/>
  <c r="CU477" i="6"/>
  <c r="CU797" i="6" s="1"/>
  <c r="CU473" i="6"/>
  <c r="CU793" i="6" s="1"/>
  <c r="CU469" i="6"/>
  <c r="CU789" i="6" s="1"/>
  <c r="CU465" i="6"/>
  <c r="CU785" i="6" s="1"/>
  <c r="CU461" i="6"/>
  <c r="CU781" i="6" s="1"/>
  <c r="CU457" i="6"/>
  <c r="CU777" i="6" s="1"/>
  <c r="CU453" i="6"/>
  <c r="CU773" i="6" s="1"/>
  <c r="CU454" i="6"/>
  <c r="CU774" i="6" s="1"/>
  <c r="CU447" i="6"/>
  <c r="CU767" i="6" s="1"/>
  <c r="CU443" i="6"/>
  <c r="CU763" i="6" s="1"/>
  <c r="CU439" i="6"/>
  <c r="CU759" i="6" s="1"/>
  <c r="CU435" i="6"/>
  <c r="CU755" i="6" s="1"/>
  <c r="CU431" i="6"/>
  <c r="CU751" i="6" s="1"/>
  <c r="CU427" i="6"/>
  <c r="CU747" i="6" s="1"/>
  <c r="CU423" i="6"/>
  <c r="CU743" i="6" s="1"/>
  <c r="CU419" i="6"/>
  <c r="CU739" i="6" s="1"/>
  <c r="CU415" i="6"/>
  <c r="CU735" i="6" s="1"/>
  <c r="CU411" i="6"/>
  <c r="CU731" i="6" s="1"/>
  <c r="CU407" i="6"/>
  <c r="CU727" i="6" s="1"/>
  <c r="CU403" i="6"/>
  <c r="CU723" i="6" s="1"/>
  <c r="CU399" i="6"/>
  <c r="CU719" i="6" s="1"/>
  <c r="CU395" i="6"/>
  <c r="CU715" i="6" s="1"/>
  <c r="CU391" i="6"/>
  <c r="CU711" i="6" s="1"/>
  <c r="CU387" i="6"/>
  <c r="CU707" i="6" s="1"/>
  <c r="CU383" i="6"/>
  <c r="CU703" i="6" s="1"/>
  <c r="CU379" i="6"/>
  <c r="CU699" i="6" s="1"/>
  <c r="CU375" i="6"/>
  <c r="CU695" i="6" s="1"/>
  <c r="CU371" i="6"/>
  <c r="CU691" i="6" s="1"/>
  <c r="CU367" i="6"/>
  <c r="CU687" i="6" s="1"/>
  <c r="CU363" i="6"/>
  <c r="CU683" i="6" s="1"/>
  <c r="CU359" i="6"/>
  <c r="CU679" i="6" s="1"/>
  <c r="CU458" i="6"/>
  <c r="CU778" i="6" s="1"/>
  <c r="CU452" i="6"/>
  <c r="CU772" i="6" s="1"/>
  <c r="CU451" i="6"/>
  <c r="CU771" i="6" s="1"/>
  <c r="CU448" i="6"/>
  <c r="CU768" i="6" s="1"/>
  <c r="CU444" i="6"/>
  <c r="CU764" i="6" s="1"/>
  <c r="CU440" i="6"/>
  <c r="CU760" i="6" s="1"/>
  <c r="CU436" i="6"/>
  <c r="CU756" i="6" s="1"/>
  <c r="CU432" i="6"/>
  <c r="CU752" i="6" s="1"/>
  <c r="CU428" i="6"/>
  <c r="CU748" i="6" s="1"/>
  <c r="CU424" i="6"/>
  <c r="CU744" i="6" s="1"/>
  <c r="CU420" i="6"/>
  <c r="CU740" i="6" s="1"/>
  <c r="CU416" i="6"/>
  <c r="CU736" i="6" s="1"/>
  <c r="CU412" i="6"/>
  <c r="CU732" i="6" s="1"/>
  <c r="CU408" i="6"/>
  <c r="CU728" i="6" s="1"/>
  <c r="CU404" i="6"/>
  <c r="CU724" i="6" s="1"/>
  <c r="CU400" i="6"/>
  <c r="CU720" i="6" s="1"/>
  <c r="CU396" i="6"/>
  <c r="CU716" i="6" s="1"/>
  <c r="CU392" i="6"/>
  <c r="CU712" i="6" s="1"/>
  <c r="CU388" i="6"/>
  <c r="CU708" i="6" s="1"/>
  <c r="CU384" i="6"/>
  <c r="CU704" i="6" s="1"/>
  <c r="CU380" i="6"/>
  <c r="CU700" i="6" s="1"/>
  <c r="CU376" i="6"/>
  <c r="CU696" i="6" s="1"/>
  <c r="CU372" i="6"/>
  <c r="CU692" i="6" s="1"/>
  <c r="CU368" i="6"/>
  <c r="CU688" i="6" s="1"/>
  <c r="CU364" i="6"/>
  <c r="CU684" i="6" s="1"/>
  <c r="CU449" i="6"/>
  <c r="CU769" i="6" s="1"/>
  <c r="CU445" i="6"/>
  <c r="CU765" i="6" s="1"/>
  <c r="CU441" i="6"/>
  <c r="CU761" i="6" s="1"/>
  <c r="CU437" i="6"/>
  <c r="CU757" i="6" s="1"/>
  <c r="CU433" i="6"/>
  <c r="CU753" i="6" s="1"/>
  <c r="CU429" i="6"/>
  <c r="CU749" i="6" s="1"/>
  <c r="CU425" i="6"/>
  <c r="CU745" i="6" s="1"/>
  <c r="CU421" i="6"/>
  <c r="CU741" i="6" s="1"/>
  <c r="CU417" i="6"/>
  <c r="CU737" i="6" s="1"/>
  <c r="CU413" i="6"/>
  <c r="CU733" i="6" s="1"/>
  <c r="CU409" i="6"/>
  <c r="CU729" i="6" s="1"/>
  <c r="CU405" i="6"/>
  <c r="CU725" i="6" s="1"/>
  <c r="CU401" i="6"/>
  <c r="CU721" i="6" s="1"/>
  <c r="CU397" i="6"/>
  <c r="CU717" i="6" s="1"/>
  <c r="CU393" i="6"/>
  <c r="CU713" i="6" s="1"/>
  <c r="CU389" i="6"/>
  <c r="CU709" i="6" s="1"/>
  <c r="CU385" i="6"/>
  <c r="CU705" i="6" s="1"/>
  <c r="CU381" i="6"/>
  <c r="CU701" i="6" s="1"/>
  <c r="CU377" i="6"/>
  <c r="CU697" i="6" s="1"/>
  <c r="CU373" i="6"/>
  <c r="CU693" i="6" s="1"/>
  <c r="CU369" i="6"/>
  <c r="CU689" i="6" s="1"/>
  <c r="CU365" i="6"/>
  <c r="CU685" i="6" s="1"/>
  <c r="CU361" i="6"/>
  <c r="CU681" i="6" s="1"/>
  <c r="CU357" i="6"/>
  <c r="CU677" i="6" s="1"/>
  <c r="CU353" i="6"/>
  <c r="CU673" i="6" s="1"/>
  <c r="CU450" i="6"/>
  <c r="CU770" i="6" s="1"/>
  <c r="CU446" i="6"/>
  <c r="CU766" i="6" s="1"/>
  <c r="CU442" i="6"/>
  <c r="CU762" i="6" s="1"/>
  <c r="CU438" i="6"/>
  <c r="CU758" i="6" s="1"/>
  <c r="CU434" i="6"/>
  <c r="CU754" i="6" s="1"/>
  <c r="CU430" i="6"/>
  <c r="CU750" i="6" s="1"/>
  <c r="CU426" i="6"/>
  <c r="CU746" i="6" s="1"/>
  <c r="CU422" i="6"/>
  <c r="CU742" i="6" s="1"/>
  <c r="CU418" i="6"/>
  <c r="CU738" i="6" s="1"/>
  <c r="CU414" i="6"/>
  <c r="CU734" i="6" s="1"/>
  <c r="CU410" i="6"/>
  <c r="CU730" i="6" s="1"/>
  <c r="CU406" i="6"/>
  <c r="CU726" i="6" s="1"/>
  <c r="CU402" i="6"/>
  <c r="CU722" i="6" s="1"/>
  <c r="CU398" i="6"/>
  <c r="CU718" i="6" s="1"/>
  <c r="CU394" i="6"/>
  <c r="CU714" i="6" s="1"/>
  <c r="CU390" i="6"/>
  <c r="CU710" i="6" s="1"/>
  <c r="CU386" i="6"/>
  <c r="CU706" i="6" s="1"/>
  <c r="CU382" i="6"/>
  <c r="CU702" i="6" s="1"/>
  <c r="CU378" i="6"/>
  <c r="CU698" i="6" s="1"/>
  <c r="CU374" i="6"/>
  <c r="CU694" i="6" s="1"/>
  <c r="CU370" i="6"/>
  <c r="CU690" i="6" s="1"/>
  <c r="CU366" i="6"/>
  <c r="CU686" i="6" s="1"/>
  <c r="CU362" i="6"/>
  <c r="CU682" i="6" s="1"/>
  <c r="CU358" i="6"/>
  <c r="CU678" i="6" s="1"/>
  <c r="CU354" i="6"/>
  <c r="CU674" i="6" s="1"/>
  <c r="CU350" i="6"/>
  <c r="CU670" i="6" s="1"/>
  <c r="CU346" i="6"/>
  <c r="CU666" i="6" s="1"/>
  <c r="CU342" i="6"/>
  <c r="CU662" i="6" s="1"/>
  <c r="CU338" i="6"/>
  <c r="CU658" i="6" s="1"/>
  <c r="CU334" i="6"/>
  <c r="CU654" i="6" s="1"/>
  <c r="CU330" i="6"/>
  <c r="CU650" i="6" s="1"/>
  <c r="CU326" i="6"/>
  <c r="CU646" i="6" s="1"/>
  <c r="CU351" i="6"/>
  <c r="CU671" i="6" s="1"/>
  <c r="CU347" i="6"/>
  <c r="CU667" i="6" s="1"/>
  <c r="CU343" i="6"/>
  <c r="CU663" i="6" s="1"/>
  <c r="CU339" i="6"/>
  <c r="CU659" i="6" s="1"/>
  <c r="CU335" i="6"/>
  <c r="CU655" i="6" s="1"/>
  <c r="CU331" i="6"/>
  <c r="CU651" i="6" s="1"/>
  <c r="CU327" i="6"/>
  <c r="CU647" i="6" s="1"/>
  <c r="CU323" i="6"/>
  <c r="CU643" i="6" s="1"/>
  <c r="CU360" i="6"/>
  <c r="CU680" i="6" s="1"/>
  <c r="CU356" i="6"/>
  <c r="CU676" i="6" s="1"/>
  <c r="CU352" i="6"/>
  <c r="CU672" i="6" s="1"/>
  <c r="CU348" i="6"/>
  <c r="CU668" i="6" s="1"/>
  <c r="CU344" i="6"/>
  <c r="CU664" i="6" s="1"/>
  <c r="CU340" i="6"/>
  <c r="CU660" i="6" s="1"/>
  <c r="CU336" i="6"/>
  <c r="CU656" i="6" s="1"/>
  <c r="CU332" i="6"/>
  <c r="CU652" i="6" s="1"/>
  <c r="CU328" i="6"/>
  <c r="CU648" i="6" s="1"/>
  <c r="CU324" i="6"/>
  <c r="CU644" i="6" s="1"/>
  <c r="CU355" i="6"/>
  <c r="CU675" i="6" s="1"/>
  <c r="CU349" i="6"/>
  <c r="CU669" i="6" s="1"/>
  <c r="CU345" i="6"/>
  <c r="CU665" i="6" s="1"/>
  <c r="CU341" i="6"/>
  <c r="CU661" i="6" s="1"/>
  <c r="CU337" i="6"/>
  <c r="CU657" i="6" s="1"/>
  <c r="CU333" i="6"/>
  <c r="CU653" i="6" s="1"/>
  <c r="CU329" i="6"/>
  <c r="CU649" i="6" s="1"/>
  <c r="CU325" i="6"/>
  <c r="CU645" i="6" s="1"/>
  <c r="AI928" i="6"/>
  <c r="AI635" i="6"/>
  <c r="AI634" i="6"/>
  <c r="AI633" i="6"/>
  <c r="AI632" i="6"/>
  <c r="AI631" i="6"/>
  <c r="AI630" i="6"/>
  <c r="AI629" i="6"/>
  <c r="AI628" i="6"/>
  <c r="AI627" i="6"/>
  <c r="AI626" i="6"/>
  <c r="AI625" i="6"/>
  <c r="AI624" i="6"/>
  <c r="AI623" i="6"/>
  <c r="AI622" i="6"/>
  <c r="AI621" i="6"/>
  <c r="AI620" i="6"/>
  <c r="AI619" i="6"/>
  <c r="AI618" i="6"/>
  <c r="AI617" i="6"/>
  <c r="AI616" i="6"/>
  <c r="AI615" i="6"/>
  <c r="AI614" i="6"/>
  <c r="AI613" i="6"/>
  <c r="AI612" i="6"/>
  <c r="AY928" i="6"/>
  <c r="AY635" i="6"/>
  <c r="AY634" i="6"/>
  <c r="AY633" i="6"/>
  <c r="AY632" i="6"/>
  <c r="AY631" i="6"/>
  <c r="AY630" i="6"/>
  <c r="AY629" i="6"/>
  <c r="AY628" i="6"/>
  <c r="AY627" i="6"/>
  <c r="AY626" i="6"/>
  <c r="AY625" i="6"/>
  <c r="AY624" i="6"/>
  <c r="AY623" i="6"/>
  <c r="AY622" i="6"/>
  <c r="AY621" i="6"/>
  <c r="AY620" i="6"/>
  <c r="AY619" i="6"/>
  <c r="AY618" i="6"/>
  <c r="AY617" i="6"/>
  <c r="AY616" i="6"/>
  <c r="AY615" i="6"/>
  <c r="AY614" i="6"/>
  <c r="AY613" i="6"/>
  <c r="AY612" i="6"/>
  <c r="BO928" i="6"/>
  <c r="BO635" i="6"/>
  <c r="BO634" i="6"/>
  <c r="BO633" i="6"/>
  <c r="BO632" i="6"/>
  <c r="BO631" i="6"/>
  <c r="BO630" i="6"/>
  <c r="BO629" i="6"/>
  <c r="BO628" i="6"/>
  <c r="BO627" i="6"/>
  <c r="BO626" i="6"/>
  <c r="BO625" i="6"/>
  <c r="BO624" i="6"/>
  <c r="BO623" i="6"/>
  <c r="BO622" i="6"/>
  <c r="BO621" i="6"/>
  <c r="BO620" i="6"/>
  <c r="BO619" i="6"/>
  <c r="BO618" i="6"/>
  <c r="BO617" i="6"/>
  <c r="BO616" i="6"/>
  <c r="BO615" i="6"/>
  <c r="BO614" i="6"/>
  <c r="BO613" i="6"/>
  <c r="BO612" i="6"/>
  <c r="CE928" i="6"/>
  <c r="CE635" i="6"/>
  <c r="CE634" i="6"/>
  <c r="CE633" i="6"/>
  <c r="CE632" i="6"/>
  <c r="CE631" i="6"/>
  <c r="CE630" i="6"/>
  <c r="CE629" i="6"/>
  <c r="CE628" i="6"/>
  <c r="CE627" i="6"/>
  <c r="CE626" i="6"/>
  <c r="CE625" i="6"/>
  <c r="CE624" i="6"/>
  <c r="CE623" i="6"/>
  <c r="CE622" i="6"/>
  <c r="CE621" i="6"/>
  <c r="CE620" i="6"/>
  <c r="CE619" i="6"/>
  <c r="CE618" i="6"/>
  <c r="CE617" i="6"/>
  <c r="CE616" i="6"/>
  <c r="CE615" i="6"/>
  <c r="CE614" i="6"/>
  <c r="CE613" i="6"/>
  <c r="CE612" i="6"/>
  <c r="CU928" i="6"/>
  <c r="CU635" i="6"/>
  <c r="CU634" i="6"/>
  <c r="CU633" i="6"/>
  <c r="CU632" i="6"/>
  <c r="CU631" i="6"/>
  <c r="CU630" i="6"/>
  <c r="CU629" i="6"/>
  <c r="CU628" i="6"/>
  <c r="CU627" i="6"/>
  <c r="CU626" i="6"/>
  <c r="CU625" i="6"/>
  <c r="CU624" i="6"/>
  <c r="CU623" i="6"/>
  <c r="CU622" i="6"/>
  <c r="CU621" i="6"/>
  <c r="CU620" i="6"/>
  <c r="CU619" i="6"/>
  <c r="CU618" i="6"/>
  <c r="CU617" i="6"/>
  <c r="CU616" i="6"/>
  <c r="CU615" i="6"/>
  <c r="CU614" i="6"/>
  <c r="CU613" i="6"/>
  <c r="CU612" i="6"/>
  <c r="AJ610" i="6"/>
  <c r="AJ602" i="6"/>
  <c r="AJ922" i="6" s="1"/>
  <c r="AJ598" i="6"/>
  <c r="AJ918" i="6" s="1"/>
  <c r="AJ594" i="6"/>
  <c r="AJ914" i="6" s="1"/>
  <c r="AJ590" i="6"/>
  <c r="AJ910" i="6" s="1"/>
  <c r="AJ586" i="6"/>
  <c r="AJ906" i="6" s="1"/>
  <c r="AJ582" i="6"/>
  <c r="AJ578" i="6"/>
  <c r="AJ574" i="6"/>
  <c r="AJ570" i="6"/>
  <c r="AJ566" i="6"/>
  <c r="AJ562" i="6"/>
  <c r="AJ882" i="6" s="1"/>
  <c r="AJ558" i="6"/>
  <c r="AJ599" i="6"/>
  <c r="AJ919" i="6" s="1"/>
  <c r="AJ595" i="6"/>
  <c r="AJ915" i="6" s="1"/>
  <c r="AJ591" i="6"/>
  <c r="AJ911" i="6" s="1"/>
  <c r="AJ587" i="6"/>
  <c r="AJ907" i="6" s="1"/>
  <c r="AJ583" i="6"/>
  <c r="AJ579" i="6"/>
  <c r="AJ575" i="6"/>
  <c r="AJ571" i="6"/>
  <c r="AJ567" i="6"/>
  <c r="AJ887" i="6" s="1"/>
  <c r="AJ563" i="6"/>
  <c r="AJ559" i="6"/>
  <c r="AJ600" i="6"/>
  <c r="AJ920" i="6" s="1"/>
  <c r="AJ596" i="6"/>
  <c r="AJ916" i="6" s="1"/>
  <c r="AJ592" i="6"/>
  <c r="AJ912" i="6" s="1"/>
  <c r="AJ588" i="6"/>
  <c r="AJ908" i="6" s="1"/>
  <c r="AJ584" i="6"/>
  <c r="AJ904" i="6" s="1"/>
  <c r="AJ580" i="6"/>
  <c r="AJ576" i="6"/>
  <c r="AJ572" i="6"/>
  <c r="AJ568" i="6"/>
  <c r="AJ564" i="6"/>
  <c r="AJ560" i="6"/>
  <c r="AJ556" i="6"/>
  <c r="AJ552" i="6"/>
  <c r="AJ601" i="6"/>
  <c r="AJ921" i="6" s="1"/>
  <c r="AJ597" i="6"/>
  <c r="AJ917" i="6" s="1"/>
  <c r="AJ593" i="6"/>
  <c r="AJ913" i="6" s="1"/>
  <c r="AJ589" i="6"/>
  <c r="AJ909" i="6" s="1"/>
  <c r="AJ585" i="6"/>
  <c r="AJ905" i="6" s="1"/>
  <c r="AJ581" i="6"/>
  <c r="AJ577" i="6"/>
  <c r="AJ573" i="6"/>
  <c r="AJ569" i="6"/>
  <c r="AJ565" i="6"/>
  <c r="AJ561" i="6"/>
  <c r="AJ557" i="6"/>
  <c r="AJ877" i="6" s="1"/>
  <c r="AJ553" i="6"/>
  <c r="AJ547" i="6"/>
  <c r="AJ543" i="6"/>
  <c r="AJ863" i="6" s="1"/>
  <c r="AJ539" i="6"/>
  <c r="AJ535" i="6"/>
  <c r="AJ531" i="6"/>
  <c r="AJ527" i="6"/>
  <c r="AJ523" i="6"/>
  <c r="AJ519" i="6"/>
  <c r="AJ515" i="6"/>
  <c r="AJ511" i="6"/>
  <c r="AJ507" i="6"/>
  <c r="AJ503" i="6"/>
  <c r="AJ499" i="6"/>
  <c r="AJ495" i="6"/>
  <c r="AJ491" i="6"/>
  <c r="AJ487" i="6"/>
  <c r="AJ483" i="6"/>
  <c r="AJ479" i="6"/>
  <c r="AJ475" i="6"/>
  <c r="AJ471" i="6"/>
  <c r="AJ467" i="6"/>
  <c r="AJ463" i="6"/>
  <c r="AJ548" i="6"/>
  <c r="AJ544" i="6"/>
  <c r="AJ540" i="6"/>
  <c r="AJ536" i="6"/>
  <c r="AJ532" i="6"/>
  <c r="AJ528" i="6"/>
  <c r="AJ524" i="6"/>
  <c r="AJ520" i="6"/>
  <c r="AJ516" i="6"/>
  <c r="AJ512" i="6"/>
  <c r="AJ508" i="6"/>
  <c r="AJ504" i="6"/>
  <c r="AJ500" i="6"/>
  <c r="AJ496" i="6"/>
  <c r="AJ492" i="6"/>
  <c r="AJ812" i="6" s="1"/>
  <c r="AJ488" i="6"/>
  <c r="AJ484" i="6"/>
  <c r="AJ480" i="6"/>
  <c r="AJ476" i="6"/>
  <c r="AJ472" i="6"/>
  <c r="AJ468" i="6"/>
  <c r="AJ464" i="6"/>
  <c r="AJ460" i="6"/>
  <c r="AJ456" i="6"/>
  <c r="AJ551" i="6"/>
  <c r="AJ550" i="6"/>
  <c r="AJ549" i="6"/>
  <c r="AJ545" i="6"/>
  <c r="AJ541" i="6"/>
  <c r="AJ537" i="6"/>
  <c r="AJ857" i="6" s="1"/>
  <c r="AJ533" i="6"/>
  <c r="AJ529" i="6"/>
  <c r="AJ525" i="6"/>
  <c r="AJ521" i="6"/>
  <c r="AJ517" i="6"/>
  <c r="AJ513" i="6"/>
  <c r="AJ509" i="6"/>
  <c r="AJ505" i="6"/>
  <c r="AJ501" i="6"/>
  <c r="AJ497" i="6"/>
  <c r="AJ493" i="6"/>
  <c r="AJ489" i="6"/>
  <c r="AJ485" i="6"/>
  <c r="AJ481" i="6"/>
  <c r="AJ477" i="6"/>
  <c r="AJ473" i="6"/>
  <c r="AJ469" i="6"/>
  <c r="AJ465" i="6"/>
  <c r="AJ461" i="6"/>
  <c r="AJ457" i="6"/>
  <c r="AJ555" i="6"/>
  <c r="AJ554" i="6"/>
  <c r="AJ546" i="6"/>
  <c r="AJ542" i="6"/>
  <c r="AJ862" i="6" s="1"/>
  <c r="AJ538" i="6"/>
  <c r="AJ858" i="6" s="1"/>
  <c r="AJ534" i="6"/>
  <c r="AJ530" i="6"/>
  <c r="AJ526" i="6"/>
  <c r="AJ522" i="6"/>
  <c r="AJ518" i="6"/>
  <c r="AJ514" i="6"/>
  <c r="AJ510" i="6"/>
  <c r="AJ506" i="6"/>
  <c r="AJ502" i="6"/>
  <c r="AJ498" i="6"/>
  <c r="AJ494" i="6"/>
  <c r="AJ490" i="6"/>
  <c r="AJ486" i="6"/>
  <c r="AJ482" i="6"/>
  <c r="AJ478" i="6"/>
  <c r="AJ474" i="6"/>
  <c r="AJ470" i="6"/>
  <c r="AJ466" i="6"/>
  <c r="AJ462" i="6"/>
  <c r="AJ458" i="6"/>
  <c r="AJ454" i="6"/>
  <c r="AJ453" i="6"/>
  <c r="AJ452" i="6"/>
  <c r="AJ448" i="6"/>
  <c r="AJ444" i="6"/>
  <c r="AJ440" i="6"/>
  <c r="AJ436" i="6"/>
  <c r="AJ432" i="6"/>
  <c r="AJ428" i="6"/>
  <c r="AJ424" i="6"/>
  <c r="AJ420" i="6"/>
  <c r="AJ416" i="6"/>
  <c r="AJ412" i="6"/>
  <c r="AJ408" i="6"/>
  <c r="AJ404" i="6"/>
  <c r="AJ400" i="6"/>
  <c r="AJ396" i="6"/>
  <c r="AJ392" i="6"/>
  <c r="AJ712" i="6" s="1"/>
  <c r="AJ388" i="6"/>
  <c r="AJ384" i="6"/>
  <c r="AJ380" i="6"/>
  <c r="AJ376" i="6"/>
  <c r="AJ372" i="6"/>
  <c r="AJ368" i="6"/>
  <c r="AJ364" i="6"/>
  <c r="AJ360" i="6"/>
  <c r="AJ455" i="6"/>
  <c r="AJ449" i="6"/>
  <c r="AJ445" i="6"/>
  <c r="AJ441" i="6"/>
  <c r="AJ437" i="6"/>
  <c r="AJ433" i="6"/>
  <c r="AJ429" i="6"/>
  <c r="AJ425" i="6"/>
  <c r="AJ421" i="6"/>
  <c r="AJ417" i="6"/>
  <c r="AJ413" i="6"/>
  <c r="AJ409" i="6"/>
  <c r="AJ405" i="6"/>
  <c r="AJ401" i="6"/>
  <c r="AJ397" i="6"/>
  <c r="AJ393" i="6"/>
  <c r="AJ389" i="6"/>
  <c r="AJ385" i="6"/>
  <c r="AJ381" i="6"/>
  <c r="AJ377" i="6"/>
  <c r="AJ373" i="6"/>
  <c r="AJ369" i="6"/>
  <c r="AJ365" i="6"/>
  <c r="AJ459" i="6"/>
  <c r="AJ450" i="6"/>
  <c r="AJ446" i="6"/>
  <c r="AJ442" i="6"/>
  <c r="AJ438" i="6"/>
  <c r="AJ434" i="6"/>
  <c r="AJ430" i="6"/>
  <c r="AJ426" i="6"/>
  <c r="AJ422" i="6"/>
  <c r="AJ418" i="6"/>
  <c r="AJ414" i="6"/>
  <c r="AJ410" i="6"/>
  <c r="AJ406" i="6"/>
  <c r="AJ402" i="6"/>
  <c r="AJ398" i="6"/>
  <c r="AJ394" i="6"/>
  <c r="AJ390" i="6"/>
  <c r="AJ386" i="6"/>
  <c r="AJ382" i="6"/>
  <c r="AJ378" i="6"/>
  <c r="AJ374" i="6"/>
  <c r="AJ370" i="6"/>
  <c r="AJ366" i="6"/>
  <c r="AJ362" i="6"/>
  <c r="AJ682" i="6" s="1"/>
  <c r="AJ358" i="6"/>
  <c r="AJ354" i="6"/>
  <c r="AJ451" i="6"/>
  <c r="AJ447" i="6"/>
  <c r="AJ443" i="6"/>
  <c r="AJ439" i="6"/>
  <c r="AJ435" i="6"/>
  <c r="AJ431" i="6"/>
  <c r="AJ427" i="6"/>
  <c r="AJ423" i="6"/>
  <c r="AJ419" i="6"/>
  <c r="AJ415" i="6"/>
  <c r="AJ411" i="6"/>
  <c r="AJ407" i="6"/>
  <c r="AJ403" i="6"/>
  <c r="AJ399" i="6"/>
  <c r="AJ395" i="6"/>
  <c r="AJ391" i="6"/>
  <c r="AJ387" i="6"/>
  <c r="AJ383" i="6"/>
  <c r="AJ379" i="6"/>
  <c r="AJ375" i="6"/>
  <c r="AJ371" i="6"/>
  <c r="AJ367" i="6"/>
  <c r="AJ363" i="6"/>
  <c r="AJ359" i="6"/>
  <c r="AJ355" i="6"/>
  <c r="AJ357" i="6"/>
  <c r="AJ351" i="6"/>
  <c r="AJ347" i="6"/>
  <c r="AJ343" i="6"/>
  <c r="AJ339" i="6"/>
  <c r="AJ335" i="6"/>
  <c r="AJ331" i="6"/>
  <c r="AJ327" i="6"/>
  <c r="AJ323" i="6"/>
  <c r="AJ356" i="6"/>
  <c r="AJ352" i="6"/>
  <c r="AJ348" i="6"/>
  <c r="AJ344" i="6"/>
  <c r="AJ340" i="6"/>
  <c r="AJ336" i="6"/>
  <c r="AJ332" i="6"/>
  <c r="AJ328" i="6"/>
  <c r="AJ324" i="6"/>
  <c r="AJ353" i="6"/>
  <c r="AJ349" i="6"/>
  <c r="AJ345" i="6"/>
  <c r="AJ341" i="6"/>
  <c r="AJ661" i="6" s="1"/>
  <c r="AJ337" i="6"/>
  <c r="AJ333" i="6"/>
  <c r="AJ329" i="6"/>
  <c r="AJ325" i="6"/>
  <c r="AJ361" i="6"/>
  <c r="AJ350" i="6"/>
  <c r="AJ346" i="6"/>
  <c r="AJ342" i="6"/>
  <c r="AJ662" i="6" s="1"/>
  <c r="AJ338" i="6"/>
  <c r="AJ334" i="6"/>
  <c r="AJ330" i="6"/>
  <c r="AJ326" i="6"/>
  <c r="AZ610" i="6"/>
  <c r="AZ602" i="6"/>
  <c r="AZ922" i="6" s="1"/>
  <c r="AZ598" i="6"/>
  <c r="AZ918" i="6" s="1"/>
  <c r="AZ594" i="6"/>
  <c r="AZ914" i="6" s="1"/>
  <c r="AZ590" i="6"/>
  <c r="AZ910" i="6" s="1"/>
  <c r="AZ586" i="6"/>
  <c r="AZ906" i="6" s="1"/>
  <c r="AZ582" i="6"/>
  <c r="AZ578" i="6"/>
  <c r="AZ574" i="6"/>
  <c r="AZ570" i="6"/>
  <c r="AZ566" i="6"/>
  <c r="AZ562" i="6"/>
  <c r="AZ882" i="6" s="1"/>
  <c r="AZ558" i="6"/>
  <c r="AZ599" i="6"/>
  <c r="AZ919" i="6" s="1"/>
  <c r="AZ595" i="6"/>
  <c r="AZ915" i="6" s="1"/>
  <c r="AZ591" i="6"/>
  <c r="AZ911" i="6" s="1"/>
  <c r="AZ587" i="6"/>
  <c r="AZ907" i="6" s="1"/>
  <c r="AZ583" i="6"/>
  <c r="AZ579" i="6"/>
  <c r="AZ575" i="6"/>
  <c r="AZ571" i="6"/>
  <c r="AZ567" i="6"/>
  <c r="AZ887" i="6" s="1"/>
  <c r="AZ563" i="6"/>
  <c r="AZ559" i="6"/>
  <c r="AZ600" i="6"/>
  <c r="AZ920" i="6" s="1"/>
  <c r="AZ596" i="6"/>
  <c r="AZ916" i="6" s="1"/>
  <c r="AZ592" i="6"/>
  <c r="AZ912" i="6" s="1"/>
  <c r="AZ588" i="6"/>
  <c r="AZ908" i="6" s="1"/>
  <c r="AZ584" i="6"/>
  <c r="AZ904" i="6" s="1"/>
  <c r="AZ580" i="6"/>
  <c r="AZ576" i="6"/>
  <c r="AZ572" i="6"/>
  <c r="AZ568" i="6"/>
  <c r="AZ564" i="6"/>
  <c r="AZ560" i="6"/>
  <c r="AZ556" i="6"/>
  <c r="AZ552" i="6"/>
  <c r="AZ601" i="6"/>
  <c r="AZ921" i="6" s="1"/>
  <c r="AZ597" i="6"/>
  <c r="AZ917" i="6" s="1"/>
  <c r="AZ593" i="6"/>
  <c r="AZ913" i="6" s="1"/>
  <c r="AZ589" i="6"/>
  <c r="AZ909" i="6" s="1"/>
  <c r="AZ585" i="6"/>
  <c r="AZ905" i="6" s="1"/>
  <c r="AZ581" i="6"/>
  <c r="AZ577" i="6"/>
  <c r="AZ573" i="6"/>
  <c r="AZ569" i="6"/>
  <c r="AZ565" i="6"/>
  <c r="AZ561" i="6"/>
  <c r="AZ557" i="6"/>
  <c r="AZ877" i="6" s="1"/>
  <c r="AZ553" i="6"/>
  <c r="AZ547" i="6"/>
  <c r="AZ543" i="6"/>
  <c r="AZ863" i="6" s="1"/>
  <c r="AZ539" i="6"/>
  <c r="AZ535" i="6"/>
  <c r="AZ531" i="6"/>
  <c r="AZ527" i="6"/>
  <c r="AZ523" i="6"/>
  <c r="AZ519" i="6"/>
  <c r="AZ515" i="6"/>
  <c r="AZ511" i="6"/>
  <c r="AZ507" i="6"/>
  <c r="AZ503" i="6"/>
  <c r="AZ499" i="6"/>
  <c r="AZ495" i="6"/>
  <c r="AZ491" i="6"/>
  <c r="AZ487" i="6"/>
  <c r="AZ483" i="6"/>
  <c r="AZ479" i="6"/>
  <c r="AZ475" i="6"/>
  <c r="AZ471" i="6"/>
  <c r="AZ467" i="6"/>
  <c r="AZ463" i="6"/>
  <c r="AZ548" i="6"/>
  <c r="AZ544" i="6"/>
  <c r="AZ540" i="6"/>
  <c r="AZ536" i="6"/>
  <c r="AZ532" i="6"/>
  <c r="AZ528" i="6"/>
  <c r="AZ524" i="6"/>
  <c r="AZ520" i="6"/>
  <c r="AZ516" i="6"/>
  <c r="AZ512" i="6"/>
  <c r="AZ508" i="6"/>
  <c r="AZ504" i="6"/>
  <c r="AZ500" i="6"/>
  <c r="AZ496" i="6"/>
  <c r="AZ492" i="6"/>
  <c r="AZ812" i="6" s="1"/>
  <c r="AZ488" i="6"/>
  <c r="AZ484" i="6"/>
  <c r="AZ480" i="6"/>
  <c r="AZ476" i="6"/>
  <c r="AZ472" i="6"/>
  <c r="AZ468" i="6"/>
  <c r="AZ464" i="6"/>
  <c r="AZ460" i="6"/>
  <c r="AZ456" i="6"/>
  <c r="AZ551" i="6"/>
  <c r="AZ550" i="6"/>
  <c r="AZ549" i="6"/>
  <c r="AZ545" i="6"/>
  <c r="AZ541" i="6"/>
  <c r="AZ537" i="6"/>
  <c r="AZ857" i="6" s="1"/>
  <c r="AZ533" i="6"/>
  <c r="AZ529" i="6"/>
  <c r="AZ525" i="6"/>
  <c r="AZ521" i="6"/>
  <c r="AZ517" i="6"/>
  <c r="AZ513" i="6"/>
  <c r="AZ509" i="6"/>
  <c r="AZ505" i="6"/>
  <c r="AZ501" i="6"/>
  <c r="AZ497" i="6"/>
  <c r="AZ493" i="6"/>
  <c r="AZ489" i="6"/>
  <c r="AZ485" i="6"/>
  <c r="AZ481" i="6"/>
  <c r="AZ477" i="6"/>
  <c r="AZ473" i="6"/>
  <c r="AZ469" i="6"/>
  <c r="AZ465" i="6"/>
  <c r="AZ461" i="6"/>
  <c r="AZ457" i="6"/>
  <c r="AZ555" i="6"/>
  <c r="AZ554" i="6"/>
  <c r="AZ546" i="6"/>
  <c r="AZ542" i="6"/>
  <c r="AZ862" i="6" s="1"/>
  <c r="AZ538" i="6"/>
  <c r="AZ858" i="6" s="1"/>
  <c r="AZ534" i="6"/>
  <c r="AZ530" i="6"/>
  <c r="AZ526" i="6"/>
  <c r="AZ522" i="6"/>
  <c r="AZ518" i="6"/>
  <c r="AZ514" i="6"/>
  <c r="AZ510" i="6"/>
  <c r="AZ506" i="6"/>
  <c r="AZ502" i="6"/>
  <c r="AZ498" i="6"/>
  <c r="AZ494" i="6"/>
  <c r="AZ490" i="6"/>
  <c r="AZ486" i="6"/>
  <c r="AZ482" i="6"/>
  <c r="AZ478" i="6"/>
  <c r="AZ474" i="6"/>
  <c r="AZ470" i="6"/>
  <c r="AZ466" i="6"/>
  <c r="AZ462" i="6"/>
  <c r="AZ458" i="6"/>
  <c r="AZ454" i="6"/>
  <c r="AZ453" i="6"/>
  <c r="AZ452" i="6"/>
  <c r="AZ448" i="6"/>
  <c r="AZ444" i="6"/>
  <c r="AZ440" i="6"/>
  <c r="AZ436" i="6"/>
  <c r="AZ432" i="6"/>
  <c r="AZ428" i="6"/>
  <c r="AZ424" i="6"/>
  <c r="AZ420" i="6"/>
  <c r="AZ416" i="6"/>
  <c r="AZ412" i="6"/>
  <c r="AZ408" i="6"/>
  <c r="AZ404" i="6"/>
  <c r="AZ400" i="6"/>
  <c r="AZ396" i="6"/>
  <c r="AZ392" i="6"/>
  <c r="AZ712" i="6" s="1"/>
  <c r="AZ388" i="6"/>
  <c r="AZ384" i="6"/>
  <c r="AZ380" i="6"/>
  <c r="AZ376" i="6"/>
  <c r="AZ372" i="6"/>
  <c r="AZ368" i="6"/>
  <c r="AZ364" i="6"/>
  <c r="AZ360" i="6"/>
  <c r="AZ455" i="6"/>
  <c r="AZ449" i="6"/>
  <c r="AZ445" i="6"/>
  <c r="AZ441" i="6"/>
  <c r="AZ437" i="6"/>
  <c r="AZ433" i="6"/>
  <c r="AZ429" i="6"/>
  <c r="AZ425" i="6"/>
  <c r="AZ421" i="6"/>
  <c r="AZ417" i="6"/>
  <c r="AZ413" i="6"/>
  <c r="AZ409" i="6"/>
  <c r="AZ405" i="6"/>
  <c r="AZ401" i="6"/>
  <c r="AZ397" i="6"/>
  <c r="AZ393" i="6"/>
  <c r="AZ389" i="6"/>
  <c r="AZ385" i="6"/>
  <c r="AZ381" i="6"/>
  <c r="AZ377" i="6"/>
  <c r="AZ373" i="6"/>
  <c r="AZ369" i="6"/>
  <c r="AZ365" i="6"/>
  <c r="AZ459" i="6"/>
  <c r="AZ450" i="6"/>
  <c r="AZ446" i="6"/>
  <c r="AZ442" i="6"/>
  <c r="AZ438" i="6"/>
  <c r="AZ434" i="6"/>
  <c r="AZ430" i="6"/>
  <c r="AZ426" i="6"/>
  <c r="AZ422" i="6"/>
  <c r="AZ418" i="6"/>
  <c r="AZ414" i="6"/>
  <c r="AZ410" i="6"/>
  <c r="AZ406" i="6"/>
  <c r="AZ402" i="6"/>
  <c r="AZ398" i="6"/>
  <c r="AZ394" i="6"/>
  <c r="AZ390" i="6"/>
  <c r="AZ386" i="6"/>
  <c r="AZ382" i="6"/>
  <c r="AZ378" i="6"/>
  <c r="AZ374" i="6"/>
  <c r="AZ370" i="6"/>
  <c r="AZ366" i="6"/>
  <c r="AZ362" i="6"/>
  <c r="AZ682" i="6" s="1"/>
  <c r="AZ358" i="6"/>
  <c r="AZ354" i="6"/>
  <c r="AZ451" i="6"/>
  <c r="AZ447" i="6"/>
  <c r="AZ443" i="6"/>
  <c r="AZ439" i="6"/>
  <c r="AZ435" i="6"/>
  <c r="AZ431" i="6"/>
  <c r="AZ427" i="6"/>
  <c r="AZ423" i="6"/>
  <c r="AZ419" i="6"/>
  <c r="AZ415" i="6"/>
  <c r="AZ411" i="6"/>
  <c r="AZ407" i="6"/>
  <c r="AZ403" i="6"/>
  <c r="AZ399" i="6"/>
  <c r="AZ395" i="6"/>
  <c r="AZ391" i="6"/>
  <c r="AZ387" i="6"/>
  <c r="AZ383" i="6"/>
  <c r="AZ379" i="6"/>
  <c r="AZ375" i="6"/>
  <c r="AZ371" i="6"/>
  <c r="AZ367" i="6"/>
  <c r="AZ363" i="6"/>
  <c r="AZ359" i="6"/>
  <c r="AZ355" i="6"/>
  <c r="AZ357" i="6"/>
  <c r="AZ351" i="6"/>
  <c r="AZ347" i="6"/>
  <c r="AZ343" i="6"/>
  <c r="AZ339" i="6"/>
  <c r="AZ335" i="6"/>
  <c r="AZ331" i="6"/>
  <c r="AZ327" i="6"/>
  <c r="AZ323" i="6"/>
  <c r="AZ356" i="6"/>
  <c r="AZ352" i="6"/>
  <c r="AZ348" i="6"/>
  <c r="AZ344" i="6"/>
  <c r="AZ340" i="6"/>
  <c r="AZ336" i="6"/>
  <c r="AZ332" i="6"/>
  <c r="AZ328" i="6"/>
  <c r="AZ324" i="6"/>
  <c r="AZ353" i="6"/>
  <c r="AZ349" i="6"/>
  <c r="AZ345" i="6"/>
  <c r="AZ341" i="6"/>
  <c r="AZ661" i="6" s="1"/>
  <c r="AZ337" i="6"/>
  <c r="AZ333" i="6"/>
  <c r="AZ329" i="6"/>
  <c r="AZ325" i="6"/>
  <c r="AZ361" i="6"/>
  <c r="AZ350" i="6"/>
  <c r="AZ346" i="6"/>
  <c r="AZ342" i="6"/>
  <c r="AZ662" i="6" s="1"/>
  <c r="AZ338" i="6"/>
  <c r="AZ334" i="6"/>
  <c r="AZ330" i="6"/>
  <c r="AZ326" i="6"/>
  <c r="BP610" i="6"/>
  <c r="BP602" i="6"/>
  <c r="BP922" i="6" s="1"/>
  <c r="BP598" i="6"/>
  <c r="BP918" i="6" s="1"/>
  <c r="BP594" i="6"/>
  <c r="BP914" i="6" s="1"/>
  <c r="BP590" i="6"/>
  <c r="BP910" i="6" s="1"/>
  <c r="BP586" i="6"/>
  <c r="BP906" i="6" s="1"/>
  <c r="BP582" i="6"/>
  <c r="BP578" i="6"/>
  <c r="BP574" i="6"/>
  <c r="BP570" i="6"/>
  <c r="BP566" i="6"/>
  <c r="BP562" i="6"/>
  <c r="BP882" i="6" s="1"/>
  <c r="BP558" i="6"/>
  <c r="BP599" i="6"/>
  <c r="BP919" i="6" s="1"/>
  <c r="BP595" i="6"/>
  <c r="BP915" i="6" s="1"/>
  <c r="BP591" i="6"/>
  <c r="BP911" i="6" s="1"/>
  <c r="BP587" i="6"/>
  <c r="BP907" i="6" s="1"/>
  <c r="BP583" i="6"/>
  <c r="BP579" i="6"/>
  <c r="BP575" i="6"/>
  <c r="BP571" i="6"/>
  <c r="BP567" i="6"/>
  <c r="BP887" i="6" s="1"/>
  <c r="BP563" i="6"/>
  <c r="BP559" i="6"/>
  <c r="BP600" i="6"/>
  <c r="BP920" i="6" s="1"/>
  <c r="BP596" i="6"/>
  <c r="BP916" i="6" s="1"/>
  <c r="BP592" i="6"/>
  <c r="BP912" i="6" s="1"/>
  <c r="BP588" i="6"/>
  <c r="BP908" i="6" s="1"/>
  <c r="BP584" i="6"/>
  <c r="BP904" i="6" s="1"/>
  <c r="BP580" i="6"/>
  <c r="BP576" i="6"/>
  <c r="BP572" i="6"/>
  <c r="BP568" i="6"/>
  <c r="BP564" i="6"/>
  <c r="BP560" i="6"/>
  <c r="BP556" i="6"/>
  <c r="BP552" i="6"/>
  <c r="BP601" i="6"/>
  <c r="BP921" i="6" s="1"/>
  <c r="BP597" i="6"/>
  <c r="BP917" i="6" s="1"/>
  <c r="BP593" i="6"/>
  <c r="BP913" i="6" s="1"/>
  <c r="BP589" i="6"/>
  <c r="BP909" i="6" s="1"/>
  <c r="BP585" i="6"/>
  <c r="BP905" i="6" s="1"/>
  <c r="BP581" i="6"/>
  <c r="BP577" i="6"/>
  <c r="BP573" i="6"/>
  <c r="BP569" i="6"/>
  <c r="BP565" i="6"/>
  <c r="BP561" i="6"/>
  <c r="BP557" i="6"/>
  <c r="BP877" i="6" s="1"/>
  <c r="BP553" i="6"/>
  <c r="BP547" i="6"/>
  <c r="BP543" i="6"/>
  <c r="BP863" i="6" s="1"/>
  <c r="BP539" i="6"/>
  <c r="BP535" i="6"/>
  <c r="BP531" i="6"/>
  <c r="BP527" i="6"/>
  <c r="BP523" i="6"/>
  <c r="BP519" i="6"/>
  <c r="BP515" i="6"/>
  <c r="BP511" i="6"/>
  <c r="BP507" i="6"/>
  <c r="BP503" i="6"/>
  <c r="BP499" i="6"/>
  <c r="BP495" i="6"/>
  <c r="BP491" i="6"/>
  <c r="BP487" i="6"/>
  <c r="BP483" i="6"/>
  <c r="BP479" i="6"/>
  <c r="BP475" i="6"/>
  <c r="BP471" i="6"/>
  <c r="BP467" i="6"/>
  <c r="BP463" i="6"/>
  <c r="BP548" i="6"/>
  <c r="BP544" i="6"/>
  <c r="BP540" i="6"/>
  <c r="BP536" i="6"/>
  <c r="BP532" i="6"/>
  <c r="BP528" i="6"/>
  <c r="BP524" i="6"/>
  <c r="BP520" i="6"/>
  <c r="BP516" i="6"/>
  <c r="BP512" i="6"/>
  <c r="BP508" i="6"/>
  <c r="BP504" i="6"/>
  <c r="BP500" i="6"/>
  <c r="BP496" i="6"/>
  <c r="BP492" i="6"/>
  <c r="BP812" i="6" s="1"/>
  <c r="BP488" i="6"/>
  <c r="BP484" i="6"/>
  <c r="BP480" i="6"/>
  <c r="BP476" i="6"/>
  <c r="BP472" i="6"/>
  <c r="BP468" i="6"/>
  <c r="BP464" i="6"/>
  <c r="BP460" i="6"/>
  <c r="BP456" i="6"/>
  <c r="BP551" i="6"/>
  <c r="BP550" i="6"/>
  <c r="BP549" i="6"/>
  <c r="BP545" i="6"/>
  <c r="BP541" i="6"/>
  <c r="BP537" i="6"/>
  <c r="BP857" i="6" s="1"/>
  <c r="BP533" i="6"/>
  <c r="BP529" i="6"/>
  <c r="BP525" i="6"/>
  <c r="BP521" i="6"/>
  <c r="BP517" i="6"/>
  <c r="BP513" i="6"/>
  <c r="BP509" i="6"/>
  <c r="BP505" i="6"/>
  <c r="BP501" i="6"/>
  <c r="BP497" i="6"/>
  <c r="BP493" i="6"/>
  <c r="BP489" i="6"/>
  <c r="BP485" i="6"/>
  <c r="BP481" i="6"/>
  <c r="BP477" i="6"/>
  <c r="BP473" i="6"/>
  <c r="BP469" i="6"/>
  <c r="BP465" i="6"/>
  <c r="BP461" i="6"/>
  <c r="BP457" i="6"/>
  <c r="BP555" i="6"/>
  <c r="BP554" i="6"/>
  <c r="BP546" i="6"/>
  <c r="BP542" i="6"/>
  <c r="BP862" i="6" s="1"/>
  <c r="BP538" i="6"/>
  <c r="BP858" i="6" s="1"/>
  <c r="BP534" i="6"/>
  <c r="BP530" i="6"/>
  <c r="BP526" i="6"/>
  <c r="BP522" i="6"/>
  <c r="BP518" i="6"/>
  <c r="BP514" i="6"/>
  <c r="BP510" i="6"/>
  <c r="BP506" i="6"/>
  <c r="BP502" i="6"/>
  <c r="BP498" i="6"/>
  <c r="BP494" i="6"/>
  <c r="BP490" i="6"/>
  <c r="BP486" i="6"/>
  <c r="BP482" i="6"/>
  <c r="BP478" i="6"/>
  <c r="BP474" i="6"/>
  <c r="BP470" i="6"/>
  <c r="BP466" i="6"/>
  <c r="BP462" i="6"/>
  <c r="BP458" i="6"/>
  <c r="BP454" i="6"/>
  <c r="BP453" i="6"/>
  <c r="BP452" i="6"/>
  <c r="BP451" i="6"/>
  <c r="BP448" i="6"/>
  <c r="BP444" i="6"/>
  <c r="BP440" i="6"/>
  <c r="BP436" i="6"/>
  <c r="BP432" i="6"/>
  <c r="BP428" i="6"/>
  <c r="BP424" i="6"/>
  <c r="BP420" i="6"/>
  <c r="BP416" i="6"/>
  <c r="BP412" i="6"/>
  <c r="BP408" i="6"/>
  <c r="BP404" i="6"/>
  <c r="BP400" i="6"/>
  <c r="BP396" i="6"/>
  <c r="BP392" i="6"/>
  <c r="BP712" i="6" s="1"/>
  <c r="BP388" i="6"/>
  <c r="BP384" i="6"/>
  <c r="BP380" i="6"/>
  <c r="BP376" i="6"/>
  <c r="BP372" i="6"/>
  <c r="BP368" i="6"/>
  <c r="BP688" i="6" s="1"/>
  <c r="BP364" i="6"/>
  <c r="BP684" i="6" s="1"/>
  <c r="BP360" i="6"/>
  <c r="BP680" i="6" s="1"/>
  <c r="BP455" i="6"/>
  <c r="BP449" i="6"/>
  <c r="BP445" i="6"/>
  <c r="BP441" i="6"/>
  <c r="BP437" i="6"/>
  <c r="BP433" i="6"/>
  <c r="BP429" i="6"/>
  <c r="BP425" i="6"/>
  <c r="BP421" i="6"/>
  <c r="BP417" i="6"/>
  <c r="BP413" i="6"/>
  <c r="BP409" i="6"/>
  <c r="BP405" i="6"/>
  <c r="BP401" i="6"/>
  <c r="BP397" i="6"/>
  <c r="BP393" i="6"/>
  <c r="BP389" i="6"/>
  <c r="BP385" i="6"/>
  <c r="BP381" i="6"/>
  <c r="BP377" i="6"/>
  <c r="BP373" i="6"/>
  <c r="BP369" i="6"/>
  <c r="BP689" i="6" s="1"/>
  <c r="BP365" i="6"/>
  <c r="BP685" i="6" s="1"/>
  <c r="BP459" i="6"/>
  <c r="BP450" i="6"/>
  <c r="BP446" i="6"/>
  <c r="BP442" i="6"/>
  <c r="BP438" i="6"/>
  <c r="BP434" i="6"/>
  <c r="BP430" i="6"/>
  <c r="BP426" i="6"/>
  <c r="BP422" i="6"/>
  <c r="BP418" i="6"/>
  <c r="BP414" i="6"/>
  <c r="BP410" i="6"/>
  <c r="BP406" i="6"/>
  <c r="BP402" i="6"/>
  <c r="BP398" i="6"/>
  <c r="BP394" i="6"/>
  <c r="BP390" i="6"/>
  <c r="BP386" i="6"/>
  <c r="BP382" i="6"/>
  <c r="BP378" i="6"/>
  <c r="BP374" i="6"/>
  <c r="BP370" i="6"/>
  <c r="BP690" i="6" s="1"/>
  <c r="BP366" i="6"/>
  <c r="BP686" i="6" s="1"/>
  <c r="BP362" i="6"/>
  <c r="BP682" i="6" s="1"/>
  <c r="BP358" i="6"/>
  <c r="BP678" i="6" s="1"/>
  <c r="BP354" i="6"/>
  <c r="BP674" i="6" s="1"/>
  <c r="BP447" i="6"/>
  <c r="BP443" i="6"/>
  <c r="BP439" i="6"/>
  <c r="BP435" i="6"/>
  <c r="BP431" i="6"/>
  <c r="BP427" i="6"/>
  <c r="BP423" i="6"/>
  <c r="BP419" i="6"/>
  <c r="BP415" i="6"/>
  <c r="BP411" i="6"/>
  <c r="BP407" i="6"/>
  <c r="BP403" i="6"/>
  <c r="BP399" i="6"/>
  <c r="BP395" i="6"/>
  <c r="BP391" i="6"/>
  <c r="BP387" i="6"/>
  <c r="BP383" i="6"/>
  <c r="BP379" i="6"/>
  <c r="BP375" i="6"/>
  <c r="BP371" i="6"/>
  <c r="BP691" i="6" s="1"/>
  <c r="BP367" i="6"/>
  <c r="BP687" i="6" s="1"/>
  <c r="BP363" i="6"/>
  <c r="BP683" i="6" s="1"/>
  <c r="BP359" i="6"/>
  <c r="BP679" i="6" s="1"/>
  <c r="BP355" i="6"/>
  <c r="BP675" i="6" s="1"/>
  <c r="BP357" i="6"/>
  <c r="BP677" i="6" s="1"/>
  <c r="BP351" i="6"/>
  <c r="BP671" i="6" s="1"/>
  <c r="BP347" i="6"/>
  <c r="BP667" i="6" s="1"/>
  <c r="BP343" i="6"/>
  <c r="BP663" i="6" s="1"/>
  <c r="BP339" i="6"/>
  <c r="BP659" i="6" s="1"/>
  <c r="BP335" i="6"/>
  <c r="BP655" i="6" s="1"/>
  <c r="BP331" i="6"/>
  <c r="BP651" i="6" s="1"/>
  <c r="BP327" i="6"/>
  <c r="BP647" i="6" s="1"/>
  <c r="BP323" i="6"/>
  <c r="BP643" i="6" s="1"/>
  <c r="BP356" i="6"/>
  <c r="BP676" i="6" s="1"/>
  <c r="BP352" i="6"/>
  <c r="BP672" i="6" s="1"/>
  <c r="BP348" i="6"/>
  <c r="BP668" i="6" s="1"/>
  <c r="BP344" i="6"/>
  <c r="BP664" i="6" s="1"/>
  <c r="BP340" i="6"/>
  <c r="BP660" i="6" s="1"/>
  <c r="BP336" i="6"/>
  <c r="BP656" i="6" s="1"/>
  <c r="BP332" i="6"/>
  <c r="BP652" i="6" s="1"/>
  <c r="BP328" i="6"/>
  <c r="BP648" i="6" s="1"/>
  <c r="BP324" i="6"/>
  <c r="BP644" i="6" s="1"/>
  <c r="BP353" i="6"/>
  <c r="BP673" i="6" s="1"/>
  <c r="BP349" i="6"/>
  <c r="BP669" i="6" s="1"/>
  <c r="BP345" i="6"/>
  <c r="BP665" i="6" s="1"/>
  <c r="BP341" i="6"/>
  <c r="BP661" i="6" s="1"/>
  <c r="BP337" i="6"/>
  <c r="BP657" i="6" s="1"/>
  <c r="BP333" i="6"/>
  <c r="BP653" i="6" s="1"/>
  <c r="BP329" i="6"/>
  <c r="BP649" i="6" s="1"/>
  <c r="BP325" i="6"/>
  <c r="BP645" i="6" s="1"/>
  <c r="BP361" i="6"/>
  <c r="BP681" i="6" s="1"/>
  <c r="BP350" i="6"/>
  <c r="BP670" i="6" s="1"/>
  <c r="BP346" i="6"/>
  <c r="BP666" i="6" s="1"/>
  <c r="BP342" i="6"/>
  <c r="BP662" i="6" s="1"/>
  <c r="BP338" i="6"/>
  <c r="BP658" i="6" s="1"/>
  <c r="BP334" i="6"/>
  <c r="BP654" i="6" s="1"/>
  <c r="BP330" i="6"/>
  <c r="BP650" i="6" s="1"/>
  <c r="BP326" i="6"/>
  <c r="BP646" i="6" s="1"/>
  <c r="CF610" i="6"/>
  <c r="CF602" i="6"/>
  <c r="CF922" i="6" s="1"/>
  <c r="CF598" i="6"/>
  <c r="CF918" i="6" s="1"/>
  <c r="CF594" i="6"/>
  <c r="CF914" i="6" s="1"/>
  <c r="CF590" i="6"/>
  <c r="CF910" i="6" s="1"/>
  <c r="CF586" i="6"/>
  <c r="CF906" i="6" s="1"/>
  <c r="CF582" i="6"/>
  <c r="CF902" i="6" s="1"/>
  <c r="CF578" i="6"/>
  <c r="CF898" i="6" s="1"/>
  <c r="CF574" i="6"/>
  <c r="CF894" i="6" s="1"/>
  <c r="CF570" i="6"/>
  <c r="CF890" i="6" s="1"/>
  <c r="CF566" i="6"/>
  <c r="CF886" i="6" s="1"/>
  <c r="CF562" i="6"/>
  <c r="CF882" i="6" s="1"/>
  <c r="CF558" i="6"/>
  <c r="CF878" i="6" s="1"/>
  <c r="CF599" i="6"/>
  <c r="CF919" i="6" s="1"/>
  <c r="CF595" i="6"/>
  <c r="CF915" i="6" s="1"/>
  <c r="CF591" i="6"/>
  <c r="CF911" i="6" s="1"/>
  <c r="CF587" i="6"/>
  <c r="CF907" i="6" s="1"/>
  <c r="CF583" i="6"/>
  <c r="CF903" i="6" s="1"/>
  <c r="CF579" i="6"/>
  <c r="CF899" i="6" s="1"/>
  <c r="CF575" i="6"/>
  <c r="CF895" i="6" s="1"/>
  <c r="CF571" i="6"/>
  <c r="CF891" i="6" s="1"/>
  <c r="CF567" i="6"/>
  <c r="CF887" i="6" s="1"/>
  <c r="CF563" i="6"/>
  <c r="CF883" i="6" s="1"/>
  <c r="CF559" i="6"/>
  <c r="CF879" i="6" s="1"/>
  <c r="CF600" i="6"/>
  <c r="CF920" i="6" s="1"/>
  <c r="CF596" i="6"/>
  <c r="CF916" i="6" s="1"/>
  <c r="CF592" i="6"/>
  <c r="CF912" i="6" s="1"/>
  <c r="CF588" i="6"/>
  <c r="CF908" i="6" s="1"/>
  <c r="CF584" i="6"/>
  <c r="CF904" i="6" s="1"/>
  <c r="CF580" i="6"/>
  <c r="CF900" i="6" s="1"/>
  <c r="CF576" i="6"/>
  <c r="CF896" i="6" s="1"/>
  <c r="CF572" i="6"/>
  <c r="CF892" i="6" s="1"/>
  <c r="CF568" i="6"/>
  <c r="CF888" i="6" s="1"/>
  <c r="CF564" i="6"/>
  <c r="CF884" i="6" s="1"/>
  <c r="CF560" i="6"/>
  <c r="CF880" i="6" s="1"/>
  <c r="CF556" i="6"/>
  <c r="CF876" i="6" s="1"/>
  <c r="CF552" i="6"/>
  <c r="CF872" i="6" s="1"/>
  <c r="CF601" i="6"/>
  <c r="CF921" i="6" s="1"/>
  <c r="CF597" i="6"/>
  <c r="CF917" i="6" s="1"/>
  <c r="CF593" i="6"/>
  <c r="CF913" i="6" s="1"/>
  <c r="CF589" i="6"/>
  <c r="CF909" i="6" s="1"/>
  <c r="CF585" i="6"/>
  <c r="CF905" i="6" s="1"/>
  <c r="CF581" i="6"/>
  <c r="CF901" i="6" s="1"/>
  <c r="CF577" i="6"/>
  <c r="CF897" i="6" s="1"/>
  <c r="CF573" i="6"/>
  <c r="CF893" i="6" s="1"/>
  <c r="CF569" i="6"/>
  <c r="CF889" i="6" s="1"/>
  <c r="CF565" i="6"/>
  <c r="CF885" i="6" s="1"/>
  <c r="CF561" i="6"/>
  <c r="CF881" i="6" s="1"/>
  <c r="CF557" i="6"/>
  <c r="CF877" i="6" s="1"/>
  <c r="CF553" i="6"/>
  <c r="CF873" i="6" s="1"/>
  <c r="CF547" i="6"/>
  <c r="CF867" i="6" s="1"/>
  <c r="CF543" i="6"/>
  <c r="CF863" i="6" s="1"/>
  <c r="CF539" i="6"/>
  <c r="CF859" i="6" s="1"/>
  <c r="CF535" i="6"/>
  <c r="CF855" i="6" s="1"/>
  <c r="CF531" i="6"/>
  <c r="CF851" i="6" s="1"/>
  <c r="CF527" i="6"/>
  <c r="CF847" i="6" s="1"/>
  <c r="CF523" i="6"/>
  <c r="CF843" i="6" s="1"/>
  <c r="CF519" i="6"/>
  <c r="CF839" i="6" s="1"/>
  <c r="CF515" i="6"/>
  <c r="CF835" i="6" s="1"/>
  <c r="CF511" i="6"/>
  <c r="CF831" i="6" s="1"/>
  <c r="CF507" i="6"/>
  <c r="CF827" i="6" s="1"/>
  <c r="CF503" i="6"/>
  <c r="CF823" i="6" s="1"/>
  <c r="CF499" i="6"/>
  <c r="CF819" i="6" s="1"/>
  <c r="CF495" i="6"/>
  <c r="CF815" i="6" s="1"/>
  <c r="CF491" i="6"/>
  <c r="CF811" i="6" s="1"/>
  <c r="CF487" i="6"/>
  <c r="CF807" i="6" s="1"/>
  <c r="CF483" i="6"/>
  <c r="CF803" i="6" s="1"/>
  <c r="CF479" i="6"/>
  <c r="CF799" i="6" s="1"/>
  <c r="CF475" i="6"/>
  <c r="CF795" i="6" s="1"/>
  <c r="CF471" i="6"/>
  <c r="CF791" i="6" s="1"/>
  <c r="CF467" i="6"/>
  <c r="CF787" i="6" s="1"/>
  <c r="CF463" i="6"/>
  <c r="CF783" i="6" s="1"/>
  <c r="CF548" i="6"/>
  <c r="CF868" i="6" s="1"/>
  <c r="CF544" i="6"/>
  <c r="CF864" i="6" s="1"/>
  <c r="CF540" i="6"/>
  <c r="CF860" i="6" s="1"/>
  <c r="CF536" i="6"/>
  <c r="CF856" i="6" s="1"/>
  <c r="CF532" i="6"/>
  <c r="CF852" i="6" s="1"/>
  <c r="CF528" i="6"/>
  <c r="CF848" i="6" s="1"/>
  <c r="CF524" i="6"/>
  <c r="CF844" i="6" s="1"/>
  <c r="CF520" i="6"/>
  <c r="CF840" i="6" s="1"/>
  <c r="CF516" i="6"/>
  <c r="CF836" i="6" s="1"/>
  <c r="CF512" i="6"/>
  <c r="CF832" i="6" s="1"/>
  <c r="CF508" i="6"/>
  <c r="CF828" i="6" s="1"/>
  <c r="CF504" i="6"/>
  <c r="CF824" i="6" s="1"/>
  <c r="CF500" i="6"/>
  <c r="CF820" i="6" s="1"/>
  <c r="CF496" i="6"/>
  <c r="CF816" i="6" s="1"/>
  <c r="CF492" i="6"/>
  <c r="CF812" i="6" s="1"/>
  <c r="CF488" i="6"/>
  <c r="CF808" i="6" s="1"/>
  <c r="CF484" i="6"/>
  <c r="CF804" i="6" s="1"/>
  <c r="CF480" i="6"/>
  <c r="CF800" i="6" s="1"/>
  <c r="CF476" i="6"/>
  <c r="CF796" i="6" s="1"/>
  <c r="CF472" i="6"/>
  <c r="CF792" i="6" s="1"/>
  <c r="CF468" i="6"/>
  <c r="CF788" i="6" s="1"/>
  <c r="CF464" i="6"/>
  <c r="CF784" i="6" s="1"/>
  <c r="CF460" i="6"/>
  <c r="CF780" i="6" s="1"/>
  <c r="CF456" i="6"/>
  <c r="CF776" i="6" s="1"/>
  <c r="CF551" i="6"/>
  <c r="CF871" i="6" s="1"/>
  <c r="CF550" i="6"/>
  <c r="CF870" i="6" s="1"/>
  <c r="CF549" i="6"/>
  <c r="CF869" i="6" s="1"/>
  <c r="CF545" i="6"/>
  <c r="CF865" i="6" s="1"/>
  <c r="CF541" i="6"/>
  <c r="CF861" i="6" s="1"/>
  <c r="CF537" i="6"/>
  <c r="CF857" i="6" s="1"/>
  <c r="CF533" i="6"/>
  <c r="CF853" i="6" s="1"/>
  <c r="CF529" i="6"/>
  <c r="CF849" i="6" s="1"/>
  <c r="CF525" i="6"/>
  <c r="CF845" i="6" s="1"/>
  <c r="CF521" i="6"/>
  <c r="CF841" i="6" s="1"/>
  <c r="CF517" i="6"/>
  <c r="CF837" i="6" s="1"/>
  <c r="CF513" i="6"/>
  <c r="CF833" i="6" s="1"/>
  <c r="CF509" i="6"/>
  <c r="CF829" i="6" s="1"/>
  <c r="CF505" i="6"/>
  <c r="CF825" i="6" s="1"/>
  <c r="CF501" i="6"/>
  <c r="CF821" i="6" s="1"/>
  <c r="CF497" i="6"/>
  <c r="CF817" i="6" s="1"/>
  <c r="CF493" i="6"/>
  <c r="CF813" i="6" s="1"/>
  <c r="CF489" i="6"/>
  <c r="CF809" i="6" s="1"/>
  <c r="CF485" i="6"/>
  <c r="CF805" i="6" s="1"/>
  <c r="CF481" i="6"/>
  <c r="CF801" i="6" s="1"/>
  <c r="CF477" i="6"/>
  <c r="CF797" i="6" s="1"/>
  <c r="CF473" i="6"/>
  <c r="CF793" i="6" s="1"/>
  <c r="CF469" i="6"/>
  <c r="CF789" i="6" s="1"/>
  <c r="CF465" i="6"/>
  <c r="CF785" i="6" s="1"/>
  <c r="CF461" i="6"/>
  <c r="CF781" i="6" s="1"/>
  <c r="CF457" i="6"/>
  <c r="CF777" i="6" s="1"/>
  <c r="CF555" i="6"/>
  <c r="CF875" i="6" s="1"/>
  <c r="CF554" i="6"/>
  <c r="CF874" i="6" s="1"/>
  <c r="CF546" i="6"/>
  <c r="CF866" i="6" s="1"/>
  <c r="CF542" i="6"/>
  <c r="CF862" i="6" s="1"/>
  <c r="CF538" i="6"/>
  <c r="CF858" i="6" s="1"/>
  <c r="CF534" i="6"/>
  <c r="CF854" i="6" s="1"/>
  <c r="CF530" i="6"/>
  <c r="CF850" i="6" s="1"/>
  <c r="CF526" i="6"/>
  <c r="CF846" i="6" s="1"/>
  <c r="CF522" i="6"/>
  <c r="CF842" i="6" s="1"/>
  <c r="CF518" i="6"/>
  <c r="CF838" i="6" s="1"/>
  <c r="CF514" i="6"/>
  <c r="CF834" i="6" s="1"/>
  <c r="CF510" i="6"/>
  <c r="CF830" i="6" s="1"/>
  <c r="CF506" i="6"/>
  <c r="CF826" i="6" s="1"/>
  <c r="CF502" i="6"/>
  <c r="CF822" i="6" s="1"/>
  <c r="CF498" i="6"/>
  <c r="CF818" i="6" s="1"/>
  <c r="CF494" i="6"/>
  <c r="CF814" i="6" s="1"/>
  <c r="CF490" i="6"/>
  <c r="CF810" i="6" s="1"/>
  <c r="CF486" i="6"/>
  <c r="CF806" i="6" s="1"/>
  <c r="CF482" i="6"/>
  <c r="CF802" i="6" s="1"/>
  <c r="CF478" i="6"/>
  <c r="CF798" i="6" s="1"/>
  <c r="CF474" i="6"/>
  <c r="CF794" i="6" s="1"/>
  <c r="CF470" i="6"/>
  <c r="CF790" i="6" s="1"/>
  <c r="CF466" i="6"/>
  <c r="CF786" i="6" s="1"/>
  <c r="CF462" i="6"/>
  <c r="CF782" i="6" s="1"/>
  <c r="CF458" i="6"/>
  <c r="CF778" i="6" s="1"/>
  <c r="CF454" i="6"/>
  <c r="CF774" i="6" s="1"/>
  <c r="CF453" i="6"/>
  <c r="CF773" i="6" s="1"/>
  <c r="CF452" i="6"/>
  <c r="CF772" i="6" s="1"/>
  <c r="CF451" i="6"/>
  <c r="CF771" i="6" s="1"/>
  <c r="CF448" i="6"/>
  <c r="CF768" i="6" s="1"/>
  <c r="CF444" i="6"/>
  <c r="CF764" i="6" s="1"/>
  <c r="CF440" i="6"/>
  <c r="CF760" i="6" s="1"/>
  <c r="CF436" i="6"/>
  <c r="CF756" i="6" s="1"/>
  <c r="CF432" i="6"/>
  <c r="CF752" i="6" s="1"/>
  <c r="CF428" i="6"/>
  <c r="CF748" i="6" s="1"/>
  <c r="CF424" i="6"/>
  <c r="CF744" i="6" s="1"/>
  <c r="CF420" i="6"/>
  <c r="CF740" i="6" s="1"/>
  <c r="CF416" i="6"/>
  <c r="CF736" i="6" s="1"/>
  <c r="CF412" i="6"/>
  <c r="CF732" i="6" s="1"/>
  <c r="CF408" i="6"/>
  <c r="CF728" i="6" s="1"/>
  <c r="CF404" i="6"/>
  <c r="CF724" i="6" s="1"/>
  <c r="CF400" i="6"/>
  <c r="CF720" i="6" s="1"/>
  <c r="CF396" i="6"/>
  <c r="CF716" i="6" s="1"/>
  <c r="CF392" i="6"/>
  <c r="CF712" i="6" s="1"/>
  <c r="CF388" i="6"/>
  <c r="CF708" i="6" s="1"/>
  <c r="CF384" i="6"/>
  <c r="CF704" i="6" s="1"/>
  <c r="CF380" i="6"/>
  <c r="CF700" i="6" s="1"/>
  <c r="CF376" i="6"/>
  <c r="CF696" i="6" s="1"/>
  <c r="CF372" i="6"/>
  <c r="CF692" i="6" s="1"/>
  <c r="CF368" i="6"/>
  <c r="CF688" i="6" s="1"/>
  <c r="CF364" i="6"/>
  <c r="CF684" i="6" s="1"/>
  <c r="CF360" i="6"/>
  <c r="CF680" i="6" s="1"/>
  <c r="CF455" i="6"/>
  <c r="CF775" i="6" s="1"/>
  <c r="CF449" i="6"/>
  <c r="CF769" i="6" s="1"/>
  <c r="CF445" i="6"/>
  <c r="CF765" i="6" s="1"/>
  <c r="CF441" i="6"/>
  <c r="CF761" i="6" s="1"/>
  <c r="CF437" i="6"/>
  <c r="CF757" i="6" s="1"/>
  <c r="CF433" i="6"/>
  <c r="CF753" i="6" s="1"/>
  <c r="CF429" i="6"/>
  <c r="CF749" i="6" s="1"/>
  <c r="CF425" i="6"/>
  <c r="CF745" i="6" s="1"/>
  <c r="CF421" i="6"/>
  <c r="CF741" i="6" s="1"/>
  <c r="CF417" i="6"/>
  <c r="CF737" i="6" s="1"/>
  <c r="CF413" i="6"/>
  <c r="CF733" i="6" s="1"/>
  <c r="CF409" i="6"/>
  <c r="CF729" i="6" s="1"/>
  <c r="CF405" i="6"/>
  <c r="CF725" i="6" s="1"/>
  <c r="CF401" i="6"/>
  <c r="CF721" i="6" s="1"/>
  <c r="CF397" i="6"/>
  <c r="CF717" i="6" s="1"/>
  <c r="CF393" i="6"/>
  <c r="CF713" i="6" s="1"/>
  <c r="CF389" i="6"/>
  <c r="CF709" i="6" s="1"/>
  <c r="CF385" i="6"/>
  <c r="CF705" i="6" s="1"/>
  <c r="CF381" i="6"/>
  <c r="CF701" i="6" s="1"/>
  <c r="CF377" i="6"/>
  <c r="CF697" i="6" s="1"/>
  <c r="CF373" i="6"/>
  <c r="CF693" i="6" s="1"/>
  <c r="CF369" i="6"/>
  <c r="CF689" i="6" s="1"/>
  <c r="CF365" i="6"/>
  <c r="CF685" i="6" s="1"/>
  <c r="CF459" i="6"/>
  <c r="CF779" i="6" s="1"/>
  <c r="CF450" i="6"/>
  <c r="CF770" i="6" s="1"/>
  <c r="CF446" i="6"/>
  <c r="CF766" i="6" s="1"/>
  <c r="CF442" i="6"/>
  <c r="CF762" i="6" s="1"/>
  <c r="CF438" i="6"/>
  <c r="CF758" i="6" s="1"/>
  <c r="CF434" i="6"/>
  <c r="CF754" i="6" s="1"/>
  <c r="CF430" i="6"/>
  <c r="CF750" i="6" s="1"/>
  <c r="CF426" i="6"/>
  <c r="CF746" i="6" s="1"/>
  <c r="CF422" i="6"/>
  <c r="CF742" i="6" s="1"/>
  <c r="CF418" i="6"/>
  <c r="CF738" i="6" s="1"/>
  <c r="CF414" i="6"/>
  <c r="CF734" i="6" s="1"/>
  <c r="CF410" i="6"/>
  <c r="CF730" i="6" s="1"/>
  <c r="CF406" i="6"/>
  <c r="CF726" i="6" s="1"/>
  <c r="CF402" i="6"/>
  <c r="CF722" i="6" s="1"/>
  <c r="CF398" i="6"/>
  <c r="CF718" i="6" s="1"/>
  <c r="CF394" i="6"/>
  <c r="CF714" i="6" s="1"/>
  <c r="CF390" i="6"/>
  <c r="CF710" i="6" s="1"/>
  <c r="CF386" i="6"/>
  <c r="CF706" i="6" s="1"/>
  <c r="CF382" i="6"/>
  <c r="CF702" i="6" s="1"/>
  <c r="CF378" i="6"/>
  <c r="CF698" i="6" s="1"/>
  <c r="CF374" i="6"/>
  <c r="CF694" i="6" s="1"/>
  <c r="CF370" i="6"/>
  <c r="CF690" i="6" s="1"/>
  <c r="CF366" i="6"/>
  <c r="CF686" i="6" s="1"/>
  <c r="CF362" i="6"/>
  <c r="CF682" i="6" s="1"/>
  <c r="CF358" i="6"/>
  <c r="CF678" i="6" s="1"/>
  <c r="CF354" i="6"/>
  <c r="CF674" i="6" s="1"/>
  <c r="CF447" i="6"/>
  <c r="CF767" i="6" s="1"/>
  <c r="CF443" i="6"/>
  <c r="CF763" i="6" s="1"/>
  <c r="CF439" i="6"/>
  <c r="CF759" i="6" s="1"/>
  <c r="CF435" i="6"/>
  <c r="CF755" i="6" s="1"/>
  <c r="CF431" i="6"/>
  <c r="CF751" i="6" s="1"/>
  <c r="CF427" i="6"/>
  <c r="CF747" i="6" s="1"/>
  <c r="CF423" i="6"/>
  <c r="CF743" i="6" s="1"/>
  <c r="CF419" i="6"/>
  <c r="CF739" i="6" s="1"/>
  <c r="CF415" i="6"/>
  <c r="CF735" i="6" s="1"/>
  <c r="CF411" i="6"/>
  <c r="CF731" i="6" s="1"/>
  <c r="CF407" i="6"/>
  <c r="CF727" i="6" s="1"/>
  <c r="CF403" i="6"/>
  <c r="CF723" i="6" s="1"/>
  <c r="CF399" i="6"/>
  <c r="CF719" i="6" s="1"/>
  <c r="CF395" i="6"/>
  <c r="CF715" i="6" s="1"/>
  <c r="CF391" i="6"/>
  <c r="CF711" i="6" s="1"/>
  <c r="CF387" i="6"/>
  <c r="CF707" i="6" s="1"/>
  <c r="CF383" i="6"/>
  <c r="CF703" i="6" s="1"/>
  <c r="CF379" i="6"/>
  <c r="CF699" i="6" s="1"/>
  <c r="CF375" i="6"/>
  <c r="CF695" i="6" s="1"/>
  <c r="CF371" i="6"/>
  <c r="CF691" i="6" s="1"/>
  <c r="CF367" i="6"/>
  <c r="CF687" i="6" s="1"/>
  <c r="CF363" i="6"/>
  <c r="CF683" i="6" s="1"/>
  <c r="CF359" i="6"/>
  <c r="CF679" i="6" s="1"/>
  <c r="CF355" i="6"/>
  <c r="CF675" i="6" s="1"/>
  <c r="CF357" i="6"/>
  <c r="CF677" i="6" s="1"/>
  <c r="CF351" i="6"/>
  <c r="CF671" i="6" s="1"/>
  <c r="CF347" i="6"/>
  <c r="CF667" i="6" s="1"/>
  <c r="CF343" i="6"/>
  <c r="CF663" i="6" s="1"/>
  <c r="CF339" i="6"/>
  <c r="CF659" i="6" s="1"/>
  <c r="CF335" i="6"/>
  <c r="CF655" i="6" s="1"/>
  <c r="CF331" i="6"/>
  <c r="CF651" i="6" s="1"/>
  <c r="CF327" i="6"/>
  <c r="CF647" i="6" s="1"/>
  <c r="CF323" i="6"/>
  <c r="CF643" i="6" s="1"/>
  <c r="CF356" i="6"/>
  <c r="CF676" i="6" s="1"/>
  <c r="CF352" i="6"/>
  <c r="CF672" i="6" s="1"/>
  <c r="CF348" i="6"/>
  <c r="CF668" i="6" s="1"/>
  <c r="CF344" i="6"/>
  <c r="CF664" i="6" s="1"/>
  <c r="CF340" i="6"/>
  <c r="CF660" i="6" s="1"/>
  <c r="CF336" i="6"/>
  <c r="CF656" i="6" s="1"/>
  <c r="CF332" i="6"/>
  <c r="CF652" i="6" s="1"/>
  <c r="CF328" i="6"/>
  <c r="CF648" i="6" s="1"/>
  <c r="CF324" i="6"/>
  <c r="CF644" i="6" s="1"/>
  <c r="CF353" i="6"/>
  <c r="CF673" i="6" s="1"/>
  <c r="CF349" i="6"/>
  <c r="CF669" i="6" s="1"/>
  <c r="CF345" i="6"/>
  <c r="CF665" i="6" s="1"/>
  <c r="CF341" i="6"/>
  <c r="CF661" i="6" s="1"/>
  <c r="CF337" i="6"/>
  <c r="CF657" i="6" s="1"/>
  <c r="CF333" i="6"/>
  <c r="CF653" i="6" s="1"/>
  <c r="CF329" i="6"/>
  <c r="CF649" i="6" s="1"/>
  <c r="CF325" i="6"/>
  <c r="CF645" i="6" s="1"/>
  <c r="CF361" i="6"/>
  <c r="CF681" i="6" s="1"/>
  <c r="CF350" i="6"/>
  <c r="CF670" i="6" s="1"/>
  <c r="CF346" i="6"/>
  <c r="CF666" i="6" s="1"/>
  <c r="CF342" i="6"/>
  <c r="CF662" i="6" s="1"/>
  <c r="CF338" i="6"/>
  <c r="CF658" i="6" s="1"/>
  <c r="CF334" i="6"/>
  <c r="CF654" i="6" s="1"/>
  <c r="CF330" i="6"/>
  <c r="CF650" i="6" s="1"/>
  <c r="CF326" i="6"/>
  <c r="CF646" i="6" s="1"/>
  <c r="CV610" i="6"/>
  <c r="CV598" i="6"/>
  <c r="CV918" i="6" s="1"/>
  <c r="CV594" i="6"/>
  <c r="CV914" i="6" s="1"/>
  <c r="CV590" i="6"/>
  <c r="CV910" i="6" s="1"/>
  <c r="CV586" i="6"/>
  <c r="CV906" i="6" s="1"/>
  <c r="CV582" i="6"/>
  <c r="CV902" i="6" s="1"/>
  <c r="CV578" i="6"/>
  <c r="CV898" i="6" s="1"/>
  <c r="CV574" i="6"/>
  <c r="CV894" i="6" s="1"/>
  <c r="CV570" i="6"/>
  <c r="CV890" i="6" s="1"/>
  <c r="CV566" i="6"/>
  <c r="CV886" i="6" s="1"/>
  <c r="CV562" i="6"/>
  <c r="CV882" i="6" s="1"/>
  <c r="CV558" i="6"/>
  <c r="CV878" i="6" s="1"/>
  <c r="CV602" i="6"/>
  <c r="CV922" i="6" s="1"/>
  <c r="CV599" i="6"/>
  <c r="CV919" i="6" s="1"/>
  <c r="CV595" i="6"/>
  <c r="CV915" i="6" s="1"/>
  <c r="CV591" i="6"/>
  <c r="CV911" i="6" s="1"/>
  <c r="CV587" i="6"/>
  <c r="CV907" i="6" s="1"/>
  <c r="CV583" i="6"/>
  <c r="CV903" i="6" s="1"/>
  <c r="CV579" i="6"/>
  <c r="CV899" i="6" s="1"/>
  <c r="CV575" i="6"/>
  <c r="CV895" i="6" s="1"/>
  <c r="CV571" i="6"/>
  <c r="CV891" i="6" s="1"/>
  <c r="CV567" i="6"/>
  <c r="CV887" i="6" s="1"/>
  <c r="CV563" i="6"/>
  <c r="CV883" i="6" s="1"/>
  <c r="CV559" i="6"/>
  <c r="CV879" i="6" s="1"/>
  <c r="CV600" i="6"/>
  <c r="CV920" i="6" s="1"/>
  <c r="CV596" i="6"/>
  <c r="CV916" i="6" s="1"/>
  <c r="CV592" i="6"/>
  <c r="CV912" i="6" s="1"/>
  <c r="CV588" i="6"/>
  <c r="CV908" i="6" s="1"/>
  <c r="CV584" i="6"/>
  <c r="CV904" i="6" s="1"/>
  <c r="CV580" i="6"/>
  <c r="CV900" i="6" s="1"/>
  <c r="CV576" i="6"/>
  <c r="CV896" i="6" s="1"/>
  <c r="CV572" i="6"/>
  <c r="CV892" i="6" s="1"/>
  <c r="CV568" i="6"/>
  <c r="CV888" i="6" s="1"/>
  <c r="CV564" i="6"/>
  <c r="CV884" i="6" s="1"/>
  <c r="CV560" i="6"/>
  <c r="CV880" i="6" s="1"/>
  <c r="CV556" i="6"/>
  <c r="CV876" i="6" s="1"/>
  <c r="CV552" i="6"/>
  <c r="CV872" i="6" s="1"/>
  <c r="CV601" i="6"/>
  <c r="CV921" i="6" s="1"/>
  <c r="CV597" i="6"/>
  <c r="CV917" i="6" s="1"/>
  <c r="CV593" i="6"/>
  <c r="CV913" i="6" s="1"/>
  <c r="CV589" i="6"/>
  <c r="CV909" i="6" s="1"/>
  <c r="CV585" i="6"/>
  <c r="CV905" i="6" s="1"/>
  <c r="CV581" i="6"/>
  <c r="CV901" i="6" s="1"/>
  <c r="CV577" i="6"/>
  <c r="CV897" i="6" s="1"/>
  <c r="CV573" i="6"/>
  <c r="CV893" i="6" s="1"/>
  <c r="CV569" i="6"/>
  <c r="CV889" i="6" s="1"/>
  <c r="CV565" i="6"/>
  <c r="CV885" i="6" s="1"/>
  <c r="CV561" i="6"/>
  <c r="CV881" i="6" s="1"/>
  <c r="CV557" i="6"/>
  <c r="CV877" i="6" s="1"/>
  <c r="CV553" i="6"/>
  <c r="CV873" i="6" s="1"/>
  <c r="CV547" i="6"/>
  <c r="CV867" i="6" s="1"/>
  <c r="CV543" i="6"/>
  <c r="CV863" i="6" s="1"/>
  <c r="CV539" i="6"/>
  <c r="CV859" i="6" s="1"/>
  <c r="CV535" i="6"/>
  <c r="CV855" i="6" s="1"/>
  <c r="CV531" i="6"/>
  <c r="CV851" i="6" s="1"/>
  <c r="CV527" i="6"/>
  <c r="CV847" i="6" s="1"/>
  <c r="CV523" i="6"/>
  <c r="CV843" i="6" s="1"/>
  <c r="CV519" i="6"/>
  <c r="CV839" i="6" s="1"/>
  <c r="CV515" i="6"/>
  <c r="CV835" i="6" s="1"/>
  <c r="CV511" i="6"/>
  <c r="CV831" i="6" s="1"/>
  <c r="CV507" i="6"/>
  <c r="CV827" i="6" s="1"/>
  <c r="CV503" i="6"/>
  <c r="CV823" i="6" s="1"/>
  <c r="CV499" i="6"/>
  <c r="CV819" i="6" s="1"/>
  <c r="CV495" i="6"/>
  <c r="CV815" i="6" s="1"/>
  <c r="CV491" i="6"/>
  <c r="CV811" i="6" s="1"/>
  <c r="CV487" i="6"/>
  <c r="CV807" i="6" s="1"/>
  <c r="CV483" i="6"/>
  <c r="CV803" i="6" s="1"/>
  <c r="CV479" i="6"/>
  <c r="CV799" i="6" s="1"/>
  <c r="CV475" i="6"/>
  <c r="CV795" i="6" s="1"/>
  <c r="CV471" i="6"/>
  <c r="CV791" i="6" s="1"/>
  <c r="CV467" i="6"/>
  <c r="CV787" i="6" s="1"/>
  <c r="CV463" i="6"/>
  <c r="CV783" i="6" s="1"/>
  <c r="CV548" i="6"/>
  <c r="CV868" i="6" s="1"/>
  <c r="CV544" i="6"/>
  <c r="CV864" i="6" s="1"/>
  <c r="CV540" i="6"/>
  <c r="CV860" i="6" s="1"/>
  <c r="CV536" i="6"/>
  <c r="CV856" i="6" s="1"/>
  <c r="CV532" i="6"/>
  <c r="CV852" i="6" s="1"/>
  <c r="CV528" i="6"/>
  <c r="CV848" i="6" s="1"/>
  <c r="CV524" i="6"/>
  <c r="CV844" i="6" s="1"/>
  <c r="CV520" i="6"/>
  <c r="CV840" i="6" s="1"/>
  <c r="CV516" i="6"/>
  <c r="CV836" i="6" s="1"/>
  <c r="CV512" i="6"/>
  <c r="CV832" i="6" s="1"/>
  <c r="CV508" i="6"/>
  <c r="CV828" i="6" s="1"/>
  <c r="CV504" i="6"/>
  <c r="CV824" i="6" s="1"/>
  <c r="CV500" i="6"/>
  <c r="CV820" i="6" s="1"/>
  <c r="CV496" i="6"/>
  <c r="CV816" i="6" s="1"/>
  <c r="CV492" i="6"/>
  <c r="CV812" i="6" s="1"/>
  <c r="CV488" i="6"/>
  <c r="CV808" i="6" s="1"/>
  <c r="CV484" i="6"/>
  <c r="CV804" i="6" s="1"/>
  <c r="CV480" i="6"/>
  <c r="CV800" i="6" s="1"/>
  <c r="CV476" i="6"/>
  <c r="CV796" i="6" s="1"/>
  <c r="CV472" i="6"/>
  <c r="CV792" i="6" s="1"/>
  <c r="CV468" i="6"/>
  <c r="CV788" i="6" s="1"/>
  <c r="CV464" i="6"/>
  <c r="CV784" i="6" s="1"/>
  <c r="CV460" i="6"/>
  <c r="CV780" i="6" s="1"/>
  <c r="CV456" i="6"/>
  <c r="CV776" i="6" s="1"/>
  <c r="CV551" i="6"/>
  <c r="CV871" i="6" s="1"/>
  <c r="CV550" i="6"/>
  <c r="CV870" i="6" s="1"/>
  <c r="CV549" i="6"/>
  <c r="CV869" i="6" s="1"/>
  <c r="CV545" i="6"/>
  <c r="CV865" i="6" s="1"/>
  <c r="CV541" i="6"/>
  <c r="CV861" i="6" s="1"/>
  <c r="CV537" i="6"/>
  <c r="CV857" i="6" s="1"/>
  <c r="CV533" i="6"/>
  <c r="CV853" i="6" s="1"/>
  <c r="CV529" i="6"/>
  <c r="CV849" i="6" s="1"/>
  <c r="CV525" i="6"/>
  <c r="CV845" i="6" s="1"/>
  <c r="CV521" i="6"/>
  <c r="CV841" i="6" s="1"/>
  <c r="CV517" i="6"/>
  <c r="CV837" i="6" s="1"/>
  <c r="CV513" i="6"/>
  <c r="CV833" i="6" s="1"/>
  <c r="CV509" i="6"/>
  <c r="CV829" i="6" s="1"/>
  <c r="CV505" i="6"/>
  <c r="CV825" i="6" s="1"/>
  <c r="CV501" i="6"/>
  <c r="CV821" i="6" s="1"/>
  <c r="CV497" i="6"/>
  <c r="CV817" i="6" s="1"/>
  <c r="CV493" i="6"/>
  <c r="CV813" i="6" s="1"/>
  <c r="CV489" i="6"/>
  <c r="CV809" i="6" s="1"/>
  <c r="CV485" i="6"/>
  <c r="CV805" i="6" s="1"/>
  <c r="CV481" i="6"/>
  <c r="CV801" i="6" s="1"/>
  <c r="CV477" i="6"/>
  <c r="CV797" i="6" s="1"/>
  <c r="CV473" i="6"/>
  <c r="CV793" i="6" s="1"/>
  <c r="CV469" i="6"/>
  <c r="CV789" i="6" s="1"/>
  <c r="CV465" i="6"/>
  <c r="CV785" i="6" s="1"/>
  <c r="CV461" i="6"/>
  <c r="CV781" i="6" s="1"/>
  <c r="CV457" i="6"/>
  <c r="CV777" i="6" s="1"/>
  <c r="CV453" i="6"/>
  <c r="CV773" i="6" s="1"/>
  <c r="CV555" i="6"/>
  <c r="CV875" i="6" s="1"/>
  <c r="CV554" i="6"/>
  <c r="CV874" i="6" s="1"/>
  <c r="CV546" i="6"/>
  <c r="CV866" i="6" s="1"/>
  <c r="CV542" i="6"/>
  <c r="CV862" i="6" s="1"/>
  <c r="CV538" i="6"/>
  <c r="CV858" i="6" s="1"/>
  <c r="CV534" i="6"/>
  <c r="CV854" i="6" s="1"/>
  <c r="CV530" i="6"/>
  <c r="CV850" i="6" s="1"/>
  <c r="CV526" i="6"/>
  <c r="CV846" i="6" s="1"/>
  <c r="CV522" i="6"/>
  <c r="CV842" i="6" s="1"/>
  <c r="CV518" i="6"/>
  <c r="CV838" i="6" s="1"/>
  <c r="CV514" i="6"/>
  <c r="CV834" i="6" s="1"/>
  <c r="CV510" i="6"/>
  <c r="CV830" i="6" s="1"/>
  <c r="CV506" i="6"/>
  <c r="CV826" i="6" s="1"/>
  <c r="CV502" i="6"/>
  <c r="CV822" i="6" s="1"/>
  <c r="CV498" i="6"/>
  <c r="CV818" i="6" s="1"/>
  <c r="CV494" i="6"/>
  <c r="CV814" i="6" s="1"/>
  <c r="CV490" i="6"/>
  <c r="CV810" i="6" s="1"/>
  <c r="CV486" i="6"/>
  <c r="CV806" i="6" s="1"/>
  <c r="CV482" i="6"/>
  <c r="CV802" i="6" s="1"/>
  <c r="CV478" i="6"/>
  <c r="CV798" i="6" s="1"/>
  <c r="CV474" i="6"/>
  <c r="CV794" i="6" s="1"/>
  <c r="CV470" i="6"/>
  <c r="CV790" i="6" s="1"/>
  <c r="CV466" i="6"/>
  <c r="CV786" i="6" s="1"/>
  <c r="CV462" i="6"/>
  <c r="CV782" i="6" s="1"/>
  <c r="CV458" i="6"/>
  <c r="CV778" i="6" s="1"/>
  <c r="CV454" i="6"/>
  <c r="CV774" i="6" s="1"/>
  <c r="CV452" i="6"/>
  <c r="CV772" i="6" s="1"/>
  <c r="CV451" i="6"/>
  <c r="CV771" i="6" s="1"/>
  <c r="CV448" i="6"/>
  <c r="CV768" i="6" s="1"/>
  <c r="CV444" i="6"/>
  <c r="CV764" i="6" s="1"/>
  <c r="CV440" i="6"/>
  <c r="CV760" i="6" s="1"/>
  <c r="CV436" i="6"/>
  <c r="CV756" i="6" s="1"/>
  <c r="CV432" i="6"/>
  <c r="CV752" i="6" s="1"/>
  <c r="CV428" i="6"/>
  <c r="CV748" i="6" s="1"/>
  <c r="CV424" i="6"/>
  <c r="CV744" i="6" s="1"/>
  <c r="CV420" i="6"/>
  <c r="CV740" i="6" s="1"/>
  <c r="CV416" i="6"/>
  <c r="CV736" i="6" s="1"/>
  <c r="CV412" i="6"/>
  <c r="CV732" i="6" s="1"/>
  <c r="CV408" i="6"/>
  <c r="CV728" i="6" s="1"/>
  <c r="CV404" i="6"/>
  <c r="CV724" i="6" s="1"/>
  <c r="CV400" i="6"/>
  <c r="CV720" i="6" s="1"/>
  <c r="CV396" i="6"/>
  <c r="CV716" i="6" s="1"/>
  <c r="CV392" i="6"/>
  <c r="CV712" i="6" s="1"/>
  <c r="CV388" i="6"/>
  <c r="CV708" i="6" s="1"/>
  <c r="CV384" i="6"/>
  <c r="CV704" i="6" s="1"/>
  <c r="CV380" i="6"/>
  <c r="CV700" i="6" s="1"/>
  <c r="CV376" i="6"/>
  <c r="CV696" i="6" s="1"/>
  <c r="CV372" i="6"/>
  <c r="CV692" i="6" s="1"/>
  <c r="CV368" i="6"/>
  <c r="CV688" i="6" s="1"/>
  <c r="CV364" i="6"/>
  <c r="CV684" i="6" s="1"/>
  <c r="CV360" i="6"/>
  <c r="CV680" i="6" s="1"/>
  <c r="CV455" i="6"/>
  <c r="CV775" i="6" s="1"/>
  <c r="CV449" i="6"/>
  <c r="CV769" i="6" s="1"/>
  <c r="CV445" i="6"/>
  <c r="CV765" i="6" s="1"/>
  <c r="CV441" i="6"/>
  <c r="CV761" i="6" s="1"/>
  <c r="CV437" i="6"/>
  <c r="CV757" i="6" s="1"/>
  <c r="CV433" i="6"/>
  <c r="CV753" i="6" s="1"/>
  <c r="CV429" i="6"/>
  <c r="CV749" i="6" s="1"/>
  <c r="CV425" i="6"/>
  <c r="CV745" i="6" s="1"/>
  <c r="CV421" i="6"/>
  <c r="CV741" i="6" s="1"/>
  <c r="CV417" i="6"/>
  <c r="CV737" i="6" s="1"/>
  <c r="CV413" i="6"/>
  <c r="CV733" i="6" s="1"/>
  <c r="CV409" i="6"/>
  <c r="CV729" i="6" s="1"/>
  <c r="CV405" i="6"/>
  <c r="CV725" i="6" s="1"/>
  <c r="CV401" i="6"/>
  <c r="CV721" i="6" s="1"/>
  <c r="CV397" i="6"/>
  <c r="CV717" i="6" s="1"/>
  <c r="CV393" i="6"/>
  <c r="CV713" i="6" s="1"/>
  <c r="CV389" i="6"/>
  <c r="CV709" i="6" s="1"/>
  <c r="CV385" i="6"/>
  <c r="CV705" i="6" s="1"/>
  <c r="CV381" i="6"/>
  <c r="CV701" i="6" s="1"/>
  <c r="CV377" i="6"/>
  <c r="CV697" i="6" s="1"/>
  <c r="CV373" i="6"/>
  <c r="CV693" i="6" s="1"/>
  <c r="CV369" i="6"/>
  <c r="CV689" i="6" s="1"/>
  <c r="CV365" i="6"/>
  <c r="CV685" i="6" s="1"/>
  <c r="CV459" i="6"/>
  <c r="CV779" i="6" s="1"/>
  <c r="CV450" i="6"/>
  <c r="CV770" i="6" s="1"/>
  <c r="CV446" i="6"/>
  <c r="CV766" i="6" s="1"/>
  <c r="CV442" i="6"/>
  <c r="CV762" i="6" s="1"/>
  <c r="CV438" i="6"/>
  <c r="CV758" i="6" s="1"/>
  <c r="CV434" i="6"/>
  <c r="CV754" i="6" s="1"/>
  <c r="CV430" i="6"/>
  <c r="CV750" i="6" s="1"/>
  <c r="CV426" i="6"/>
  <c r="CV746" i="6" s="1"/>
  <c r="CV422" i="6"/>
  <c r="CV742" i="6" s="1"/>
  <c r="CV418" i="6"/>
  <c r="CV738" i="6" s="1"/>
  <c r="CV414" i="6"/>
  <c r="CV734" i="6" s="1"/>
  <c r="CV410" i="6"/>
  <c r="CV730" i="6" s="1"/>
  <c r="CV406" i="6"/>
  <c r="CV726" i="6" s="1"/>
  <c r="CV402" i="6"/>
  <c r="CV722" i="6" s="1"/>
  <c r="CV398" i="6"/>
  <c r="CV718" i="6" s="1"/>
  <c r="CV394" i="6"/>
  <c r="CV714" i="6" s="1"/>
  <c r="CV390" i="6"/>
  <c r="CV710" i="6" s="1"/>
  <c r="CV386" i="6"/>
  <c r="CV706" i="6" s="1"/>
  <c r="CV382" i="6"/>
  <c r="CV702" i="6" s="1"/>
  <c r="CV378" i="6"/>
  <c r="CV698" i="6" s="1"/>
  <c r="CV374" i="6"/>
  <c r="CV694" i="6" s="1"/>
  <c r="CV370" i="6"/>
  <c r="CV690" i="6" s="1"/>
  <c r="CV366" i="6"/>
  <c r="CV686" i="6" s="1"/>
  <c r="CV362" i="6"/>
  <c r="CV682" i="6" s="1"/>
  <c r="CV358" i="6"/>
  <c r="CV678" i="6" s="1"/>
  <c r="CV354" i="6"/>
  <c r="CV674" i="6" s="1"/>
  <c r="CV447" i="6"/>
  <c r="CV767" i="6" s="1"/>
  <c r="CV443" i="6"/>
  <c r="CV763" i="6" s="1"/>
  <c r="CV439" i="6"/>
  <c r="CV759" i="6" s="1"/>
  <c r="CV435" i="6"/>
  <c r="CV755" i="6" s="1"/>
  <c r="CV431" i="6"/>
  <c r="CV751" i="6" s="1"/>
  <c r="CV427" i="6"/>
  <c r="CV747" i="6" s="1"/>
  <c r="CV423" i="6"/>
  <c r="CV743" i="6" s="1"/>
  <c r="CV419" i="6"/>
  <c r="CV739" i="6" s="1"/>
  <c r="CV415" i="6"/>
  <c r="CV735" i="6" s="1"/>
  <c r="CV411" i="6"/>
  <c r="CV731" i="6" s="1"/>
  <c r="CV407" i="6"/>
  <c r="CV727" i="6" s="1"/>
  <c r="CV403" i="6"/>
  <c r="CV723" i="6" s="1"/>
  <c r="CV399" i="6"/>
  <c r="CV719" i="6" s="1"/>
  <c r="CV395" i="6"/>
  <c r="CV715" i="6" s="1"/>
  <c r="CV391" i="6"/>
  <c r="CV711" i="6" s="1"/>
  <c r="CV387" i="6"/>
  <c r="CV707" i="6" s="1"/>
  <c r="CV383" i="6"/>
  <c r="CV703" i="6" s="1"/>
  <c r="CV379" i="6"/>
  <c r="CV699" i="6" s="1"/>
  <c r="CV375" i="6"/>
  <c r="CV695" i="6" s="1"/>
  <c r="CV371" i="6"/>
  <c r="CV691" i="6" s="1"/>
  <c r="CV367" i="6"/>
  <c r="CV687" i="6" s="1"/>
  <c r="CV363" i="6"/>
  <c r="CV683" i="6" s="1"/>
  <c r="CV359" i="6"/>
  <c r="CV679" i="6" s="1"/>
  <c r="CV355" i="6"/>
  <c r="CV675" i="6" s="1"/>
  <c r="CV357" i="6"/>
  <c r="CV677" i="6" s="1"/>
  <c r="CV351" i="6"/>
  <c r="CV671" i="6" s="1"/>
  <c r="CV347" i="6"/>
  <c r="CV667" i="6" s="1"/>
  <c r="CV343" i="6"/>
  <c r="CV663" i="6" s="1"/>
  <c r="CV339" i="6"/>
  <c r="CV659" i="6" s="1"/>
  <c r="CV335" i="6"/>
  <c r="CV655" i="6" s="1"/>
  <c r="CV331" i="6"/>
  <c r="CV651" i="6" s="1"/>
  <c r="CV327" i="6"/>
  <c r="CV647" i="6" s="1"/>
  <c r="CV323" i="6"/>
  <c r="CV643" i="6" s="1"/>
  <c r="CV356" i="6"/>
  <c r="CV676" i="6" s="1"/>
  <c r="CV352" i="6"/>
  <c r="CV672" i="6" s="1"/>
  <c r="CV348" i="6"/>
  <c r="CV668" i="6" s="1"/>
  <c r="CV344" i="6"/>
  <c r="CV664" i="6" s="1"/>
  <c r="CV340" i="6"/>
  <c r="CV660" i="6" s="1"/>
  <c r="CV336" i="6"/>
  <c r="CV656" i="6" s="1"/>
  <c r="CV332" i="6"/>
  <c r="CV652" i="6" s="1"/>
  <c r="CV328" i="6"/>
  <c r="CV648" i="6" s="1"/>
  <c r="CV324" i="6"/>
  <c r="CV644" i="6" s="1"/>
  <c r="CV353" i="6"/>
  <c r="CV673" i="6" s="1"/>
  <c r="CV349" i="6"/>
  <c r="CV669" i="6" s="1"/>
  <c r="CV345" i="6"/>
  <c r="CV665" i="6" s="1"/>
  <c r="CV341" i="6"/>
  <c r="CV661" i="6" s="1"/>
  <c r="CV337" i="6"/>
  <c r="CV657" i="6" s="1"/>
  <c r="CV333" i="6"/>
  <c r="CV653" i="6" s="1"/>
  <c r="CV329" i="6"/>
  <c r="CV649" i="6" s="1"/>
  <c r="CV325" i="6"/>
  <c r="CV645" i="6" s="1"/>
  <c r="CV361" i="6"/>
  <c r="CV681" i="6" s="1"/>
  <c r="CV350" i="6"/>
  <c r="CV670" i="6" s="1"/>
  <c r="CV346" i="6"/>
  <c r="CV666" i="6" s="1"/>
  <c r="CV342" i="6"/>
  <c r="CV662" i="6" s="1"/>
  <c r="CV338" i="6"/>
  <c r="CV658" i="6" s="1"/>
  <c r="CV334" i="6"/>
  <c r="CV654" i="6" s="1"/>
  <c r="CV330" i="6"/>
  <c r="CV650" i="6" s="1"/>
  <c r="CV326" i="6"/>
  <c r="CV646" i="6" s="1"/>
  <c r="AJ928" i="6"/>
  <c r="AJ635" i="6"/>
  <c r="AJ634" i="6"/>
  <c r="AJ633" i="6"/>
  <c r="AJ632" i="6"/>
  <c r="AJ631" i="6"/>
  <c r="AJ630" i="6"/>
  <c r="AJ629" i="6"/>
  <c r="AJ628" i="6"/>
  <c r="AJ627" i="6"/>
  <c r="AJ626" i="6"/>
  <c r="AJ625" i="6"/>
  <c r="AJ624" i="6"/>
  <c r="AJ623" i="6"/>
  <c r="AJ622" i="6"/>
  <c r="AJ621" i="6"/>
  <c r="AJ620" i="6"/>
  <c r="AJ619" i="6"/>
  <c r="AJ618" i="6"/>
  <c r="AJ617" i="6"/>
  <c r="AJ616" i="6"/>
  <c r="AJ615" i="6"/>
  <c r="AJ614" i="6"/>
  <c r="AJ613" i="6"/>
  <c r="AJ612" i="6"/>
  <c r="AZ928" i="6"/>
  <c r="AZ635" i="6"/>
  <c r="AZ634" i="6"/>
  <c r="AZ633" i="6"/>
  <c r="AZ632" i="6"/>
  <c r="AZ631" i="6"/>
  <c r="AZ630" i="6"/>
  <c r="AZ629" i="6"/>
  <c r="AZ628" i="6"/>
  <c r="AZ627" i="6"/>
  <c r="AZ626" i="6"/>
  <c r="AZ625" i="6"/>
  <c r="AZ624" i="6"/>
  <c r="AZ623" i="6"/>
  <c r="AZ622" i="6"/>
  <c r="AZ621" i="6"/>
  <c r="AZ620" i="6"/>
  <c r="AZ619" i="6"/>
  <c r="AZ618" i="6"/>
  <c r="AZ617" i="6"/>
  <c r="AZ616" i="6"/>
  <c r="AZ615" i="6"/>
  <c r="AZ614" i="6"/>
  <c r="AZ613" i="6"/>
  <c r="AZ612" i="6"/>
  <c r="BP928" i="6"/>
  <c r="BP635" i="6"/>
  <c r="BP634" i="6"/>
  <c r="BP633" i="6"/>
  <c r="BP632" i="6"/>
  <c r="BP631" i="6"/>
  <c r="BP630" i="6"/>
  <c r="BP629" i="6"/>
  <c r="BP628" i="6"/>
  <c r="BP627" i="6"/>
  <c r="BP626" i="6"/>
  <c r="BP625" i="6"/>
  <c r="BP624" i="6"/>
  <c r="BP623" i="6"/>
  <c r="BP622" i="6"/>
  <c r="BP621" i="6"/>
  <c r="BP620" i="6"/>
  <c r="BP619" i="6"/>
  <c r="BP618" i="6"/>
  <c r="BP617" i="6"/>
  <c r="BP616" i="6"/>
  <c r="BP615" i="6"/>
  <c r="BP614" i="6"/>
  <c r="BP613" i="6"/>
  <c r="BP612" i="6"/>
  <c r="CF928" i="6"/>
  <c r="CF635" i="6"/>
  <c r="CF634" i="6"/>
  <c r="CF633" i="6"/>
  <c r="CF632" i="6"/>
  <c r="CF631" i="6"/>
  <c r="CF630" i="6"/>
  <c r="CF629" i="6"/>
  <c r="CF628" i="6"/>
  <c r="CF627" i="6"/>
  <c r="CF626" i="6"/>
  <c r="CF625" i="6"/>
  <c r="CF624" i="6"/>
  <c r="CF623" i="6"/>
  <c r="CF622" i="6"/>
  <c r="CF621" i="6"/>
  <c r="CF620" i="6"/>
  <c r="CF619" i="6"/>
  <c r="CF618" i="6"/>
  <c r="CF617" i="6"/>
  <c r="CF616" i="6"/>
  <c r="CF615" i="6"/>
  <c r="CF614" i="6"/>
  <c r="CF613" i="6"/>
  <c r="CF612" i="6"/>
  <c r="CV928" i="6"/>
  <c r="CV635" i="6"/>
  <c r="CV634" i="6"/>
  <c r="CV633" i="6"/>
  <c r="CV632" i="6"/>
  <c r="CV631" i="6"/>
  <c r="CV630" i="6"/>
  <c r="CV629" i="6"/>
  <c r="CV628" i="6"/>
  <c r="CV627" i="6"/>
  <c r="CV626" i="6"/>
  <c r="CV625" i="6"/>
  <c r="CV624" i="6"/>
  <c r="CV623" i="6"/>
  <c r="CV622" i="6"/>
  <c r="CV621" i="6"/>
  <c r="CV620" i="6"/>
  <c r="CV619" i="6"/>
  <c r="CV618" i="6"/>
  <c r="CV617" i="6"/>
  <c r="CV616" i="6"/>
  <c r="CV615" i="6"/>
  <c r="CV614" i="6"/>
  <c r="CV613" i="6"/>
  <c r="CV612" i="6"/>
  <c r="AE930" i="6"/>
  <c r="AO610" i="6"/>
  <c r="AO599" i="6"/>
  <c r="AO919" i="6" s="1"/>
  <c r="AO595" i="6"/>
  <c r="AO915" i="6" s="1"/>
  <c r="AO591" i="6"/>
  <c r="AO911" i="6" s="1"/>
  <c r="AO587" i="6"/>
  <c r="AO907" i="6" s="1"/>
  <c r="AO583" i="6"/>
  <c r="AO579" i="6"/>
  <c r="AO575" i="6"/>
  <c r="AO571" i="6"/>
  <c r="AO567" i="6"/>
  <c r="AO887" i="6" s="1"/>
  <c r="AO563" i="6"/>
  <c r="AO559" i="6"/>
  <c r="AO555" i="6"/>
  <c r="AO600" i="6"/>
  <c r="AO920" i="6" s="1"/>
  <c r="AO596" i="6"/>
  <c r="AO916" i="6" s="1"/>
  <c r="AO592" i="6"/>
  <c r="AO912" i="6" s="1"/>
  <c r="AO588" i="6"/>
  <c r="AO908" i="6" s="1"/>
  <c r="AO584" i="6"/>
  <c r="AO904" i="6" s="1"/>
  <c r="AO580" i="6"/>
  <c r="AO576" i="6"/>
  <c r="AO572" i="6"/>
  <c r="AO568" i="6"/>
  <c r="AO564" i="6"/>
  <c r="AO560" i="6"/>
  <c r="AO601" i="6"/>
  <c r="AO921" i="6" s="1"/>
  <c r="AO597" i="6"/>
  <c r="AO917" i="6" s="1"/>
  <c r="AO593" i="6"/>
  <c r="AO913" i="6" s="1"/>
  <c r="AO589" i="6"/>
  <c r="AO909" i="6" s="1"/>
  <c r="AO585" i="6"/>
  <c r="AO905" i="6" s="1"/>
  <c r="AO581" i="6"/>
  <c r="AO577" i="6"/>
  <c r="AO573" i="6"/>
  <c r="AO569" i="6"/>
  <c r="AO565" i="6"/>
  <c r="AO561" i="6"/>
  <c r="AO557" i="6"/>
  <c r="AO877" i="6" s="1"/>
  <c r="AO553" i="6"/>
  <c r="AO602" i="6"/>
  <c r="AO922" i="6" s="1"/>
  <c r="AO598" i="6"/>
  <c r="AO918" i="6" s="1"/>
  <c r="AO594" i="6"/>
  <c r="AO914" i="6" s="1"/>
  <c r="AO590" i="6"/>
  <c r="AO910" i="6" s="1"/>
  <c r="AO586" i="6"/>
  <c r="AO906" i="6" s="1"/>
  <c r="AO582" i="6"/>
  <c r="AO578" i="6"/>
  <c r="AO574" i="6"/>
  <c r="AO570" i="6"/>
  <c r="AO566" i="6"/>
  <c r="AO562" i="6"/>
  <c r="AO882" i="6" s="1"/>
  <c r="AO558" i="6"/>
  <c r="AO554" i="6"/>
  <c r="AO550" i="6"/>
  <c r="AO552" i="6"/>
  <c r="AO548" i="6"/>
  <c r="AO544" i="6"/>
  <c r="AO540" i="6"/>
  <c r="AO536" i="6"/>
  <c r="AO532" i="6"/>
  <c r="AO528" i="6"/>
  <c r="AO524" i="6"/>
  <c r="AO520" i="6"/>
  <c r="AO516" i="6"/>
  <c r="AO512" i="6"/>
  <c r="AO508" i="6"/>
  <c r="AO504" i="6"/>
  <c r="AO500" i="6"/>
  <c r="AO496" i="6"/>
  <c r="AO492" i="6"/>
  <c r="AO812" i="6" s="1"/>
  <c r="AO488" i="6"/>
  <c r="AO484" i="6"/>
  <c r="AO480" i="6"/>
  <c r="AO476" i="6"/>
  <c r="AO472" i="6"/>
  <c r="AO468" i="6"/>
  <c r="AO464" i="6"/>
  <c r="AO549" i="6"/>
  <c r="AO545" i="6"/>
  <c r="AO541" i="6"/>
  <c r="AO537" i="6"/>
  <c r="AO857" i="6" s="1"/>
  <c r="AO533" i="6"/>
  <c r="AO529" i="6"/>
  <c r="AO525" i="6"/>
  <c r="AO521" i="6"/>
  <c r="AO517" i="6"/>
  <c r="AO513" i="6"/>
  <c r="AO509" i="6"/>
  <c r="AO505" i="6"/>
  <c r="AO501" i="6"/>
  <c r="AO497" i="6"/>
  <c r="AO493" i="6"/>
  <c r="AO489" i="6"/>
  <c r="AO485" i="6"/>
  <c r="AO481" i="6"/>
  <c r="AO477" i="6"/>
  <c r="AO473" i="6"/>
  <c r="AO469" i="6"/>
  <c r="AO465" i="6"/>
  <c r="AO461" i="6"/>
  <c r="AO457" i="6"/>
  <c r="AO551" i="6"/>
  <c r="AO546" i="6"/>
  <c r="AO542" i="6"/>
  <c r="AO862" i="6" s="1"/>
  <c r="AO538" i="6"/>
  <c r="AO858" i="6" s="1"/>
  <c r="AO534" i="6"/>
  <c r="AO530" i="6"/>
  <c r="AO526" i="6"/>
  <c r="AO522" i="6"/>
  <c r="AO518" i="6"/>
  <c r="AO514" i="6"/>
  <c r="AO510" i="6"/>
  <c r="AO506" i="6"/>
  <c r="AO502" i="6"/>
  <c r="AO498" i="6"/>
  <c r="AO494" i="6"/>
  <c r="AO490" i="6"/>
  <c r="AO486" i="6"/>
  <c r="AO482" i="6"/>
  <c r="AO478" i="6"/>
  <c r="AO474" i="6"/>
  <c r="AO470" i="6"/>
  <c r="AO466" i="6"/>
  <c r="AO462" i="6"/>
  <c r="AO458" i="6"/>
  <c r="AO454" i="6"/>
  <c r="AO556" i="6"/>
  <c r="AO547" i="6"/>
  <c r="AO543" i="6"/>
  <c r="AO863" i="6" s="1"/>
  <c r="AO539" i="6"/>
  <c r="AO535" i="6"/>
  <c r="AO531" i="6"/>
  <c r="AO527" i="6"/>
  <c r="AO523" i="6"/>
  <c r="AO519" i="6"/>
  <c r="AO515" i="6"/>
  <c r="AO511" i="6"/>
  <c r="AO507" i="6"/>
  <c r="AO503" i="6"/>
  <c r="AO499" i="6"/>
  <c r="AO495" i="6"/>
  <c r="AO491" i="6"/>
  <c r="AO487" i="6"/>
  <c r="AO483" i="6"/>
  <c r="AO479" i="6"/>
  <c r="AO475" i="6"/>
  <c r="AO471" i="6"/>
  <c r="AO467" i="6"/>
  <c r="AO463" i="6"/>
  <c r="AO459" i="6"/>
  <c r="AO455" i="6"/>
  <c r="AO453" i="6"/>
  <c r="AO452" i="6"/>
  <c r="AO449" i="6"/>
  <c r="AO445" i="6"/>
  <c r="AO441" i="6"/>
  <c r="AO437" i="6"/>
  <c r="AO433" i="6"/>
  <c r="AO429" i="6"/>
  <c r="AO425" i="6"/>
  <c r="AO421" i="6"/>
  <c r="AO417" i="6"/>
  <c r="AO413" i="6"/>
  <c r="AO409" i="6"/>
  <c r="AO405" i="6"/>
  <c r="AO401" i="6"/>
  <c r="AO397" i="6"/>
  <c r="AO393" i="6"/>
  <c r="AO389" i="6"/>
  <c r="AO385" i="6"/>
  <c r="AO381" i="6"/>
  <c r="AO377" i="6"/>
  <c r="AO373" i="6"/>
  <c r="AO369" i="6"/>
  <c r="AO365" i="6"/>
  <c r="AO361" i="6"/>
  <c r="AO456" i="6"/>
  <c r="AO450" i="6"/>
  <c r="AO446" i="6"/>
  <c r="AO442" i="6"/>
  <c r="AO438" i="6"/>
  <c r="AO434" i="6"/>
  <c r="AO430" i="6"/>
  <c r="AO426" i="6"/>
  <c r="AO422" i="6"/>
  <c r="AO418" i="6"/>
  <c r="AO414" i="6"/>
  <c r="AO410" i="6"/>
  <c r="AO406" i="6"/>
  <c r="AO402" i="6"/>
  <c r="AO398" i="6"/>
  <c r="AO394" i="6"/>
  <c r="AO390" i="6"/>
  <c r="AO386" i="6"/>
  <c r="AO382" i="6"/>
  <c r="AO378" i="6"/>
  <c r="AO374" i="6"/>
  <c r="AO370" i="6"/>
  <c r="AO366" i="6"/>
  <c r="AO460" i="6"/>
  <c r="AO451" i="6"/>
  <c r="AO447" i="6"/>
  <c r="AO443" i="6"/>
  <c r="AO439" i="6"/>
  <c r="AO435" i="6"/>
  <c r="AO431" i="6"/>
  <c r="AO427" i="6"/>
  <c r="AO423" i="6"/>
  <c r="AO419" i="6"/>
  <c r="AO415" i="6"/>
  <c r="AO411" i="6"/>
  <c r="AO407" i="6"/>
  <c r="AO403" i="6"/>
  <c r="AO399" i="6"/>
  <c r="AO395" i="6"/>
  <c r="AO391" i="6"/>
  <c r="AO387" i="6"/>
  <c r="AO383" i="6"/>
  <c r="AO379" i="6"/>
  <c r="AO375" i="6"/>
  <c r="AO371" i="6"/>
  <c r="AO367" i="6"/>
  <c r="AO363" i="6"/>
  <c r="AO359" i="6"/>
  <c r="AO355" i="6"/>
  <c r="AO448" i="6"/>
  <c r="AO444" i="6"/>
  <c r="AO440" i="6"/>
  <c r="AO436" i="6"/>
  <c r="AO432" i="6"/>
  <c r="AO428" i="6"/>
  <c r="AO424" i="6"/>
  <c r="AO420" i="6"/>
  <c r="AO416" i="6"/>
  <c r="AO412" i="6"/>
  <c r="AO408" i="6"/>
  <c r="AO404" i="6"/>
  <c r="AO400" i="6"/>
  <c r="AO396" i="6"/>
  <c r="AO392" i="6"/>
  <c r="AO712" i="6" s="1"/>
  <c r="AO388" i="6"/>
  <c r="AO384" i="6"/>
  <c r="AO380" i="6"/>
  <c r="AO376" i="6"/>
  <c r="AO372" i="6"/>
  <c r="AO368" i="6"/>
  <c r="AO364" i="6"/>
  <c r="AO360" i="6"/>
  <c r="AO356" i="6"/>
  <c r="AO352" i="6"/>
  <c r="AO348" i="6"/>
  <c r="AO344" i="6"/>
  <c r="AO340" i="6"/>
  <c r="AO336" i="6"/>
  <c r="AO332" i="6"/>
  <c r="AO328" i="6"/>
  <c r="AO324" i="6"/>
  <c r="AO357" i="6"/>
  <c r="AO353" i="6"/>
  <c r="AO349" i="6"/>
  <c r="AO345" i="6"/>
  <c r="AO341" i="6"/>
  <c r="AO661" i="6" s="1"/>
  <c r="AO337" i="6"/>
  <c r="AO333" i="6"/>
  <c r="AO329" i="6"/>
  <c r="AO325" i="6"/>
  <c r="AO358" i="6"/>
  <c r="AO354" i="6"/>
  <c r="AO350" i="6"/>
  <c r="AO346" i="6"/>
  <c r="AO342" i="6"/>
  <c r="AO662" i="6" s="1"/>
  <c r="AO338" i="6"/>
  <c r="AO334" i="6"/>
  <c r="AO330" i="6"/>
  <c r="AO326" i="6"/>
  <c r="AO362" i="6"/>
  <c r="AO682" i="6" s="1"/>
  <c r="AO351" i="6"/>
  <c r="AO347" i="6"/>
  <c r="AO343" i="6"/>
  <c r="AO339" i="6"/>
  <c r="AO335" i="6"/>
  <c r="AO331" i="6"/>
  <c r="AO327" i="6"/>
  <c r="AO323" i="6"/>
  <c r="BE610" i="6"/>
  <c r="BE599" i="6"/>
  <c r="BE919" i="6" s="1"/>
  <c r="BE595" i="6"/>
  <c r="BE915" i="6" s="1"/>
  <c r="BE591" i="6"/>
  <c r="BE911" i="6" s="1"/>
  <c r="BE587" i="6"/>
  <c r="BE907" i="6" s="1"/>
  <c r="BE583" i="6"/>
  <c r="BE579" i="6"/>
  <c r="BE575" i="6"/>
  <c r="BE571" i="6"/>
  <c r="BE567" i="6"/>
  <c r="BE887" i="6" s="1"/>
  <c r="BE563" i="6"/>
  <c r="BE559" i="6"/>
  <c r="BE555" i="6"/>
  <c r="BE600" i="6"/>
  <c r="BE920" i="6" s="1"/>
  <c r="BE596" i="6"/>
  <c r="BE916" i="6" s="1"/>
  <c r="BE592" i="6"/>
  <c r="BE912" i="6" s="1"/>
  <c r="BE588" i="6"/>
  <c r="BE908" i="6" s="1"/>
  <c r="BE584" i="6"/>
  <c r="BE904" i="6" s="1"/>
  <c r="BE580" i="6"/>
  <c r="BE576" i="6"/>
  <c r="BE572" i="6"/>
  <c r="BE568" i="6"/>
  <c r="BE564" i="6"/>
  <c r="BE560" i="6"/>
  <c r="BE601" i="6"/>
  <c r="BE921" i="6" s="1"/>
  <c r="BE597" i="6"/>
  <c r="BE917" i="6" s="1"/>
  <c r="BE593" i="6"/>
  <c r="BE913" i="6" s="1"/>
  <c r="BE589" i="6"/>
  <c r="BE909" i="6" s="1"/>
  <c r="BE585" i="6"/>
  <c r="BE905" i="6" s="1"/>
  <c r="BE581" i="6"/>
  <c r="BE577" i="6"/>
  <c r="BE573" i="6"/>
  <c r="BE569" i="6"/>
  <c r="BE565" i="6"/>
  <c r="BE561" i="6"/>
  <c r="BE557" i="6"/>
  <c r="BE877" i="6" s="1"/>
  <c r="BE553" i="6"/>
  <c r="BE602" i="6"/>
  <c r="BE922" i="6" s="1"/>
  <c r="BE598" i="6"/>
  <c r="BE918" i="6" s="1"/>
  <c r="BE594" i="6"/>
  <c r="BE914" i="6" s="1"/>
  <c r="BE590" i="6"/>
  <c r="BE910" i="6" s="1"/>
  <c r="BE586" i="6"/>
  <c r="BE906" i="6" s="1"/>
  <c r="BE582" i="6"/>
  <c r="BE578" i="6"/>
  <c r="BE574" i="6"/>
  <c r="BE570" i="6"/>
  <c r="BE566" i="6"/>
  <c r="BE562" i="6"/>
  <c r="BE882" i="6" s="1"/>
  <c r="BE558" i="6"/>
  <c r="BE554" i="6"/>
  <c r="BE550" i="6"/>
  <c r="BE552" i="6"/>
  <c r="BE548" i="6"/>
  <c r="BE544" i="6"/>
  <c r="BE540" i="6"/>
  <c r="BE536" i="6"/>
  <c r="BE532" i="6"/>
  <c r="BE528" i="6"/>
  <c r="BE524" i="6"/>
  <c r="BE520" i="6"/>
  <c r="BE516" i="6"/>
  <c r="BE512" i="6"/>
  <c r="BE508" i="6"/>
  <c r="BE504" i="6"/>
  <c r="BE500" i="6"/>
  <c r="BE496" i="6"/>
  <c r="BE492" i="6"/>
  <c r="BE812" i="6" s="1"/>
  <c r="BE488" i="6"/>
  <c r="BE484" i="6"/>
  <c r="BE480" i="6"/>
  <c r="BE476" i="6"/>
  <c r="BE472" i="6"/>
  <c r="BE468" i="6"/>
  <c r="BE464" i="6"/>
  <c r="BE549" i="6"/>
  <c r="BE545" i="6"/>
  <c r="BE541" i="6"/>
  <c r="BE537" i="6"/>
  <c r="BE857" i="6" s="1"/>
  <c r="BE533" i="6"/>
  <c r="BE529" i="6"/>
  <c r="BE525" i="6"/>
  <c r="BE521" i="6"/>
  <c r="BE517" i="6"/>
  <c r="BE513" i="6"/>
  <c r="BE509" i="6"/>
  <c r="BE505" i="6"/>
  <c r="BE501" i="6"/>
  <c r="BE497" i="6"/>
  <c r="BE493" i="6"/>
  <c r="BE489" i="6"/>
  <c r="BE485" i="6"/>
  <c r="BE481" i="6"/>
  <c r="BE477" i="6"/>
  <c r="BE473" i="6"/>
  <c r="BE469" i="6"/>
  <c r="BE465" i="6"/>
  <c r="BE461" i="6"/>
  <c r="BE457" i="6"/>
  <c r="BE551" i="6"/>
  <c r="BE546" i="6"/>
  <c r="BE542" i="6"/>
  <c r="BE862" i="6" s="1"/>
  <c r="BE538" i="6"/>
  <c r="BE858" i="6" s="1"/>
  <c r="BE534" i="6"/>
  <c r="BE530" i="6"/>
  <c r="BE526" i="6"/>
  <c r="BE522" i="6"/>
  <c r="BE518" i="6"/>
  <c r="BE514" i="6"/>
  <c r="BE510" i="6"/>
  <c r="BE506" i="6"/>
  <c r="BE502" i="6"/>
  <c r="BE498" i="6"/>
  <c r="BE494" i="6"/>
  <c r="BE490" i="6"/>
  <c r="BE486" i="6"/>
  <c r="BE482" i="6"/>
  <c r="BE478" i="6"/>
  <c r="BE474" i="6"/>
  <c r="BE470" i="6"/>
  <c r="BE466" i="6"/>
  <c r="BE462" i="6"/>
  <c r="BE458" i="6"/>
  <c r="BE454" i="6"/>
  <c r="BE556" i="6"/>
  <c r="BE547" i="6"/>
  <c r="BE543" i="6"/>
  <c r="BE863" i="6" s="1"/>
  <c r="BE539" i="6"/>
  <c r="BE535" i="6"/>
  <c r="BE531" i="6"/>
  <c r="BE527" i="6"/>
  <c r="BE523" i="6"/>
  <c r="BE519" i="6"/>
  <c r="BE515" i="6"/>
  <c r="BE511" i="6"/>
  <c r="BE507" i="6"/>
  <c r="BE503" i="6"/>
  <c r="BE499" i="6"/>
  <c r="BE495" i="6"/>
  <c r="BE491" i="6"/>
  <c r="BE487" i="6"/>
  <c r="BE483" i="6"/>
  <c r="BE479" i="6"/>
  <c r="BE475" i="6"/>
  <c r="BE471" i="6"/>
  <c r="BE467" i="6"/>
  <c r="BE463" i="6"/>
  <c r="BE459" i="6"/>
  <c r="BE455" i="6"/>
  <c r="BE453" i="6"/>
  <c r="BE452" i="6"/>
  <c r="BE449" i="6"/>
  <c r="BE445" i="6"/>
  <c r="BE441" i="6"/>
  <c r="BE437" i="6"/>
  <c r="BE433" i="6"/>
  <c r="BE429" i="6"/>
  <c r="BE425" i="6"/>
  <c r="BE421" i="6"/>
  <c r="BE417" i="6"/>
  <c r="BE413" i="6"/>
  <c r="BE409" i="6"/>
  <c r="BE405" i="6"/>
  <c r="BE401" i="6"/>
  <c r="BE397" i="6"/>
  <c r="BE393" i="6"/>
  <c r="BE389" i="6"/>
  <c r="BE385" i="6"/>
  <c r="BE381" i="6"/>
  <c r="BE377" i="6"/>
  <c r="BE373" i="6"/>
  <c r="BE369" i="6"/>
  <c r="BE365" i="6"/>
  <c r="BE361" i="6"/>
  <c r="BE456" i="6"/>
  <c r="BE450" i="6"/>
  <c r="BE446" i="6"/>
  <c r="BE442" i="6"/>
  <c r="BE438" i="6"/>
  <c r="BE434" i="6"/>
  <c r="BE430" i="6"/>
  <c r="BE426" i="6"/>
  <c r="BE422" i="6"/>
  <c r="BE418" i="6"/>
  <c r="BE414" i="6"/>
  <c r="BE410" i="6"/>
  <c r="BE406" i="6"/>
  <c r="BE402" i="6"/>
  <c r="BE398" i="6"/>
  <c r="BE394" i="6"/>
  <c r="BE390" i="6"/>
  <c r="BE386" i="6"/>
  <c r="BE382" i="6"/>
  <c r="BE378" i="6"/>
  <c r="BE374" i="6"/>
  <c r="BE370" i="6"/>
  <c r="BE366" i="6"/>
  <c r="BE460" i="6"/>
  <c r="BE451" i="6"/>
  <c r="BE447" i="6"/>
  <c r="BE443" i="6"/>
  <c r="BE439" i="6"/>
  <c r="BE435" i="6"/>
  <c r="BE431" i="6"/>
  <c r="BE427" i="6"/>
  <c r="BE423" i="6"/>
  <c r="BE419" i="6"/>
  <c r="BE415" i="6"/>
  <c r="BE411" i="6"/>
  <c r="BE407" i="6"/>
  <c r="BE403" i="6"/>
  <c r="BE399" i="6"/>
  <c r="BE395" i="6"/>
  <c r="BE391" i="6"/>
  <c r="BE387" i="6"/>
  <c r="BE383" i="6"/>
  <c r="BE379" i="6"/>
  <c r="BE375" i="6"/>
  <c r="BE371" i="6"/>
  <c r="BE367" i="6"/>
  <c r="BE363" i="6"/>
  <c r="BE359" i="6"/>
  <c r="BE355" i="6"/>
  <c r="BE448" i="6"/>
  <c r="BE444" i="6"/>
  <c r="BE440" i="6"/>
  <c r="BE436" i="6"/>
  <c r="BE432" i="6"/>
  <c r="BE428" i="6"/>
  <c r="BE424" i="6"/>
  <c r="BE420" i="6"/>
  <c r="BE416" i="6"/>
  <c r="BE412" i="6"/>
  <c r="BE408" i="6"/>
  <c r="BE404" i="6"/>
  <c r="BE400" i="6"/>
  <c r="BE396" i="6"/>
  <c r="BE392" i="6"/>
  <c r="BE712" i="6" s="1"/>
  <c r="BE388" i="6"/>
  <c r="BE384" i="6"/>
  <c r="BE380" i="6"/>
  <c r="BE376" i="6"/>
  <c r="BE372" i="6"/>
  <c r="BE368" i="6"/>
  <c r="BE364" i="6"/>
  <c r="BE360" i="6"/>
  <c r="BE356" i="6"/>
  <c r="BE352" i="6"/>
  <c r="BE348" i="6"/>
  <c r="BE344" i="6"/>
  <c r="BE340" i="6"/>
  <c r="BE336" i="6"/>
  <c r="BE332" i="6"/>
  <c r="BE328" i="6"/>
  <c r="BE324" i="6"/>
  <c r="BE357" i="6"/>
  <c r="BE349" i="6"/>
  <c r="BE345" i="6"/>
  <c r="BE341" i="6"/>
  <c r="BE661" i="6" s="1"/>
  <c r="BE337" i="6"/>
  <c r="BE333" i="6"/>
  <c r="BE329" i="6"/>
  <c r="BE325" i="6"/>
  <c r="BE358" i="6"/>
  <c r="BE354" i="6"/>
  <c r="BE353" i="6"/>
  <c r="BE350" i="6"/>
  <c r="BE346" i="6"/>
  <c r="BE342" i="6"/>
  <c r="BE662" i="6" s="1"/>
  <c r="BE338" i="6"/>
  <c r="BE334" i="6"/>
  <c r="BE330" i="6"/>
  <c r="BE326" i="6"/>
  <c r="BE362" i="6"/>
  <c r="BE682" i="6" s="1"/>
  <c r="BE351" i="6"/>
  <c r="BE347" i="6"/>
  <c r="BE343" i="6"/>
  <c r="BE339" i="6"/>
  <c r="BE335" i="6"/>
  <c r="BE331" i="6"/>
  <c r="BE327" i="6"/>
  <c r="BE323" i="6"/>
  <c r="BU610" i="6"/>
  <c r="BU599" i="6"/>
  <c r="BU919" i="6" s="1"/>
  <c r="BU595" i="6"/>
  <c r="BU915" i="6" s="1"/>
  <c r="BU591" i="6"/>
  <c r="BU911" i="6" s="1"/>
  <c r="BU587" i="6"/>
  <c r="BU907" i="6" s="1"/>
  <c r="BU583" i="6"/>
  <c r="BU903" i="6" s="1"/>
  <c r="BU579" i="6"/>
  <c r="BU899" i="6" s="1"/>
  <c r="BU575" i="6"/>
  <c r="BU895" i="6" s="1"/>
  <c r="BU571" i="6"/>
  <c r="BU891" i="6" s="1"/>
  <c r="BU567" i="6"/>
  <c r="BU887" i="6" s="1"/>
  <c r="BU563" i="6"/>
  <c r="BU883" i="6" s="1"/>
  <c r="BU559" i="6"/>
  <c r="BU879" i="6" s="1"/>
  <c r="BU555" i="6"/>
  <c r="BU875" i="6" s="1"/>
  <c r="BU600" i="6"/>
  <c r="BU920" i="6" s="1"/>
  <c r="BU596" i="6"/>
  <c r="BU916" i="6" s="1"/>
  <c r="BU592" i="6"/>
  <c r="BU912" i="6" s="1"/>
  <c r="BU588" i="6"/>
  <c r="BU908" i="6" s="1"/>
  <c r="BU584" i="6"/>
  <c r="BU904" i="6" s="1"/>
  <c r="BU580" i="6"/>
  <c r="BU900" i="6" s="1"/>
  <c r="BU576" i="6"/>
  <c r="BU896" i="6" s="1"/>
  <c r="BU572" i="6"/>
  <c r="BU892" i="6" s="1"/>
  <c r="BU568" i="6"/>
  <c r="BU888" i="6" s="1"/>
  <c r="BU564" i="6"/>
  <c r="BU884" i="6" s="1"/>
  <c r="BU560" i="6"/>
  <c r="BU880" i="6" s="1"/>
  <c r="BU601" i="6"/>
  <c r="BU921" i="6" s="1"/>
  <c r="BU597" i="6"/>
  <c r="BU917" i="6" s="1"/>
  <c r="BU593" i="6"/>
  <c r="BU913" i="6" s="1"/>
  <c r="BU589" i="6"/>
  <c r="BU909" i="6" s="1"/>
  <c r="BU585" i="6"/>
  <c r="BU905" i="6" s="1"/>
  <c r="BU581" i="6"/>
  <c r="BU901" i="6" s="1"/>
  <c r="BU577" i="6"/>
  <c r="BU897" i="6" s="1"/>
  <c r="BU573" i="6"/>
  <c r="BU893" i="6" s="1"/>
  <c r="BU569" i="6"/>
  <c r="BU889" i="6" s="1"/>
  <c r="BU565" i="6"/>
  <c r="BU885" i="6" s="1"/>
  <c r="BU561" i="6"/>
  <c r="BU881" i="6" s="1"/>
  <c r="BU557" i="6"/>
  <c r="BU877" i="6" s="1"/>
  <c r="BU553" i="6"/>
  <c r="BU873" i="6" s="1"/>
  <c r="BU602" i="6"/>
  <c r="BU922" i="6" s="1"/>
  <c r="BU598" i="6"/>
  <c r="BU918" i="6" s="1"/>
  <c r="BU594" i="6"/>
  <c r="BU914" i="6" s="1"/>
  <c r="BU590" i="6"/>
  <c r="BU910" i="6" s="1"/>
  <c r="BU586" i="6"/>
  <c r="BU906" i="6" s="1"/>
  <c r="BU582" i="6"/>
  <c r="BU902" i="6" s="1"/>
  <c r="BU578" i="6"/>
  <c r="BU898" i="6" s="1"/>
  <c r="BU574" i="6"/>
  <c r="BU894" i="6" s="1"/>
  <c r="BU570" i="6"/>
  <c r="BU890" i="6" s="1"/>
  <c r="BU566" i="6"/>
  <c r="BU886" i="6" s="1"/>
  <c r="BU562" i="6"/>
  <c r="BU882" i="6" s="1"/>
  <c r="BU558" i="6"/>
  <c r="BU878" i="6" s="1"/>
  <c r="BU554" i="6"/>
  <c r="BU874" i="6" s="1"/>
  <c r="BU550" i="6"/>
  <c r="BU870" i="6" s="1"/>
  <c r="BU552" i="6"/>
  <c r="BU872" i="6" s="1"/>
  <c r="BU548" i="6"/>
  <c r="BU868" i="6" s="1"/>
  <c r="BU544" i="6"/>
  <c r="BU864" i="6" s="1"/>
  <c r="BU540" i="6"/>
  <c r="BU860" i="6" s="1"/>
  <c r="BU536" i="6"/>
  <c r="BU856" i="6" s="1"/>
  <c r="BU532" i="6"/>
  <c r="BU852" i="6" s="1"/>
  <c r="BU528" i="6"/>
  <c r="BU848" i="6" s="1"/>
  <c r="BU524" i="6"/>
  <c r="BU844" i="6" s="1"/>
  <c r="BU520" i="6"/>
  <c r="BU840" i="6" s="1"/>
  <c r="BU516" i="6"/>
  <c r="BU836" i="6" s="1"/>
  <c r="BU512" i="6"/>
  <c r="BU832" i="6" s="1"/>
  <c r="BU508" i="6"/>
  <c r="BU828" i="6" s="1"/>
  <c r="BU504" i="6"/>
  <c r="BU824" i="6" s="1"/>
  <c r="BU500" i="6"/>
  <c r="BU820" i="6" s="1"/>
  <c r="BU496" i="6"/>
  <c r="BU816" i="6" s="1"/>
  <c r="BU492" i="6"/>
  <c r="BU812" i="6" s="1"/>
  <c r="BU488" i="6"/>
  <c r="BU808" i="6" s="1"/>
  <c r="BU484" i="6"/>
  <c r="BU804" i="6" s="1"/>
  <c r="BU480" i="6"/>
  <c r="BU800" i="6" s="1"/>
  <c r="BU476" i="6"/>
  <c r="BU796" i="6" s="1"/>
  <c r="BU472" i="6"/>
  <c r="BU792" i="6" s="1"/>
  <c r="BU468" i="6"/>
  <c r="BU788" i="6" s="1"/>
  <c r="BU464" i="6"/>
  <c r="BU784" i="6" s="1"/>
  <c r="BU549" i="6"/>
  <c r="BU869" i="6" s="1"/>
  <c r="BU545" i="6"/>
  <c r="BU865" i="6" s="1"/>
  <c r="BU541" i="6"/>
  <c r="BU861" i="6" s="1"/>
  <c r="BU537" i="6"/>
  <c r="BU857" i="6" s="1"/>
  <c r="BU533" i="6"/>
  <c r="BU853" i="6" s="1"/>
  <c r="BU529" i="6"/>
  <c r="BU849" i="6" s="1"/>
  <c r="BU525" i="6"/>
  <c r="BU845" i="6" s="1"/>
  <c r="BU521" i="6"/>
  <c r="BU841" i="6" s="1"/>
  <c r="BU517" i="6"/>
  <c r="BU837" i="6" s="1"/>
  <c r="BU513" i="6"/>
  <c r="BU833" i="6" s="1"/>
  <c r="BU509" i="6"/>
  <c r="BU829" i="6" s="1"/>
  <c r="BU505" i="6"/>
  <c r="BU825" i="6" s="1"/>
  <c r="BU501" i="6"/>
  <c r="BU821" i="6" s="1"/>
  <c r="BU497" i="6"/>
  <c r="BU817" i="6" s="1"/>
  <c r="BU493" i="6"/>
  <c r="BU813" i="6" s="1"/>
  <c r="BU489" i="6"/>
  <c r="BU809" i="6" s="1"/>
  <c r="BU485" i="6"/>
  <c r="BU805" i="6" s="1"/>
  <c r="BU481" i="6"/>
  <c r="BU801" i="6" s="1"/>
  <c r="BU477" i="6"/>
  <c r="BU797" i="6" s="1"/>
  <c r="BU473" i="6"/>
  <c r="BU793" i="6" s="1"/>
  <c r="BU469" i="6"/>
  <c r="BU789" i="6" s="1"/>
  <c r="BU465" i="6"/>
  <c r="BU785" i="6" s="1"/>
  <c r="BU461" i="6"/>
  <c r="BU781" i="6" s="1"/>
  <c r="BU457" i="6"/>
  <c r="BU777" i="6" s="1"/>
  <c r="BU551" i="6"/>
  <c r="BU871" i="6" s="1"/>
  <c r="BU546" i="6"/>
  <c r="BU866" i="6" s="1"/>
  <c r="BU542" i="6"/>
  <c r="BU862" i="6" s="1"/>
  <c r="BU538" i="6"/>
  <c r="BU858" i="6" s="1"/>
  <c r="BU534" i="6"/>
  <c r="BU854" i="6" s="1"/>
  <c r="BU530" i="6"/>
  <c r="BU850" i="6" s="1"/>
  <c r="BU526" i="6"/>
  <c r="BU846" i="6" s="1"/>
  <c r="BU522" i="6"/>
  <c r="BU842" i="6" s="1"/>
  <c r="BU518" i="6"/>
  <c r="BU838" i="6" s="1"/>
  <c r="BU514" i="6"/>
  <c r="BU834" i="6" s="1"/>
  <c r="BU510" i="6"/>
  <c r="BU830" i="6" s="1"/>
  <c r="BU506" i="6"/>
  <c r="BU826" i="6" s="1"/>
  <c r="BU502" i="6"/>
  <c r="BU822" i="6" s="1"/>
  <c r="BU498" i="6"/>
  <c r="BU818" i="6" s="1"/>
  <c r="BU494" i="6"/>
  <c r="BU814" i="6" s="1"/>
  <c r="BU490" i="6"/>
  <c r="BU810" i="6" s="1"/>
  <c r="BU486" i="6"/>
  <c r="BU806" i="6" s="1"/>
  <c r="BU482" i="6"/>
  <c r="BU802" i="6" s="1"/>
  <c r="BU478" i="6"/>
  <c r="BU798" i="6" s="1"/>
  <c r="BU474" i="6"/>
  <c r="BU794" i="6" s="1"/>
  <c r="BU470" i="6"/>
  <c r="BU790" i="6" s="1"/>
  <c r="BU466" i="6"/>
  <c r="BU786" i="6" s="1"/>
  <c r="BU462" i="6"/>
  <c r="BU782" i="6" s="1"/>
  <c r="BU458" i="6"/>
  <c r="BU778" i="6" s="1"/>
  <c r="BU454" i="6"/>
  <c r="BU774" i="6" s="1"/>
  <c r="BU556" i="6"/>
  <c r="BU876" i="6" s="1"/>
  <c r="BU547" i="6"/>
  <c r="BU867" i="6" s="1"/>
  <c r="BU543" i="6"/>
  <c r="BU863" i="6" s="1"/>
  <c r="BU539" i="6"/>
  <c r="BU859" i="6" s="1"/>
  <c r="BU535" i="6"/>
  <c r="BU855" i="6" s="1"/>
  <c r="BU531" i="6"/>
  <c r="BU851" i="6" s="1"/>
  <c r="BU527" i="6"/>
  <c r="BU847" i="6" s="1"/>
  <c r="BU523" i="6"/>
  <c r="BU843" i="6" s="1"/>
  <c r="BU519" i="6"/>
  <c r="BU839" i="6" s="1"/>
  <c r="BU515" i="6"/>
  <c r="BU835" i="6" s="1"/>
  <c r="BU511" i="6"/>
  <c r="BU831" i="6" s="1"/>
  <c r="BU507" i="6"/>
  <c r="BU827" i="6" s="1"/>
  <c r="BU503" i="6"/>
  <c r="BU823" i="6" s="1"/>
  <c r="BU499" i="6"/>
  <c r="BU819" i="6" s="1"/>
  <c r="BU495" i="6"/>
  <c r="BU815" i="6" s="1"/>
  <c r="BU491" i="6"/>
  <c r="BU811" i="6" s="1"/>
  <c r="BU487" i="6"/>
  <c r="BU807" i="6" s="1"/>
  <c r="BU483" i="6"/>
  <c r="BU803" i="6" s="1"/>
  <c r="BU479" i="6"/>
  <c r="BU799" i="6" s="1"/>
  <c r="BU475" i="6"/>
  <c r="BU795" i="6" s="1"/>
  <c r="BU471" i="6"/>
  <c r="BU791" i="6" s="1"/>
  <c r="BU467" i="6"/>
  <c r="BU787" i="6" s="1"/>
  <c r="BU463" i="6"/>
  <c r="BU783" i="6" s="1"/>
  <c r="BU459" i="6"/>
  <c r="BU779" i="6" s="1"/>
  <c r="BU455" i="6"/>
  <c r="BU775" i="6" s="1"/>
  <c r="BU451" i="6"/>
  <c r="BU771" i="6" s="1"/>
  <c r="BU453" i="6"/>
  <c r="BU773" i="6" s="1"/>
  <c r="BU452" i="6"/>
  <c r="BU772" i="6" s="1"/>
  <c r="BU449" i="6"/>
  <c r="BU769" i="6" s="1"/>
  <c r="BU445" i="6"/>
  <c r="BU765" i="6" s="1"/>
  <c r="BU441" i="6"/>
  <c r="BU761" i="6" s="1"/>
  <c r="BU437" i="6"/>
  <c r="BU757" i="6" s="1"/>
  <c r="BU433" i="6"/>
  <c r="BU753" i="6" s="1"/>
  <c r="BU429" i="6"/>
  <c r="BU749" i="6" s="1"/>
  <c r="BU425" i="6"/>
  <c r="BU745" i="6" s="1"/>
  <c r="BU421" i="6"/>
  <c r="BU741" i="6" s="1"/>
  <c r="BU417" i="6"/>
  <c r="BU737" i="6" s="1"/>
  <c r="BU413" i="6"/>
  <c r="BU733" i="6" s="1"/>
  <c r="BU409" i="6"/>
  <c r="BU729" i="6" s="1"/>
  <c r="BU405" i="6"/>
  <c r="BU725" i="6" s="1"/>
  <c r="BU401" i="6"/>
  <c r="BU721" i="6" s="1"/>
  <c r="BU397" i="6"/>
  <c r="BU717" i="6" s="1"/>
  <c r="BU393" i="6"/>
  <c r="BU713" i="6" s="1"/>
  <c r="BU389" i="6"/>
  <c r="BU709" i="6" s="1"/>
  <c r="BU385" i="6"/>
  <c r="BU705" i="6" s="1"/>
  <c r="BU381" i="6"/>
  <c r="BU701" i="6" s="1"/>
  <c r="BU377" i="6"/>
  <c r="BU697" i="6" s="1"/>
  <c r="BU373" i="6"/>
  <c r="BU693" i="6" s="1"/>
  <c r="BU369" i="6"/>
  <c r="BU689" i="6" s="1"/>
  <c r="BU365" i="6"/>
  <c r="BU685" i="6" s="1"/>
  <c r="BU361" i="6"/>
  <c r="BU681" i="6" s="1"/>
  <c r="BU456" i="6"/>
  <c r="BU776" i="6" s="1"/>
  <c r="BU450" i="6"/>
  <c r="BU770" i="6" s="1"/>
  <c r="BU446" i="6"/>
  <c r="BU766" i="6" s="1"/>
  <c r="BU442" i="6"/>
  <c r="BU762" i="6" s="1"/>
  <c r="BU438" i="6"/>
  <c r="BU758" i="6" s="1"/>
  <c r="BU434" i="6"/>
  <c r="BU754" i="6" s="1"/>
  <c r="BU430" i="6"/>
  <c r="BU750" i="6" s="1"/>
  <c r="BU426" i="6"/>
  <c r="BU746" i="6" s="1"/>
  <c r="BU422" i="6"/>
  <c r="BU742" i="6" s="1"/>
  <c r="BU418" i="6"/>
  <c r="BU738" i="6" s="1"/>
  <c r="BU414" i="6"/>
  <c r="BU734" i="6" s="1"/>
  <c r="BU410" i="6"/>
  <c r="BU730" i="6" s="1"/>
  <c r="BU406" i="6"/>
  <c r="BU726" i="6" s="1"/>
  <c r="BU402" i="6"/>
  <c r="BU722" i="6" s="1"/>
  <c r="BU398" i="6"/>
  <c r="BU718" i="6" s="1"/>
  <c r="BU394" i="6"/>
  <c r="BU714" i="6" s="1"/>
  <c r="BU390" i="6"/>
  <c r="BU710" i="6" s="1"/>
  <c r="BU386" i="6"/>
  <c r="BU706" i="6" s="1"/>
  <c r="BU382" i="6"/>
  <c r="BU702" i="6" s="1"/>
  <c r="BU378" i="6"/>
  <c r="BU698" i="6" s="1"/>
  <c r="BU374" i="6"/>
  <c r="BU694" i="6" s="1"/>
  <c r="BU370" i="6"/>
  <c r="BU690" i="6" s="1"/>
  <c r="BU366" i="6"/>
  <c r="BU686" i="6" s="1"/>
  <c r="BU460" i="6"/>
  <c r="BU780" i="6" s="1"/>
  <c r="BU447" i="6"/>
  <c r="BU767" i="6" s="1"/>
  <c r="BU443" i="6"/>
  <c r="BU763" i="6" s="1"/>
  <c r="BU439" i="6"/>
  <c r="BU759" i="6" s="1"/>
  <c r="BU435" i="6"/>
  <c r="BU755" i="6" s="1"/>
  <c r="BU431" i="6"/>
  <c r="BU751" i="6" s="1"/>
  <c r="BU427" i="6"/>
  <c r="BU747" i="6" s="1"/>
  <c r="BU423" i="6"/>
  <c r="BU743" i="6" s="1"/>
  <c r="BU419" i="6"/>
  <c r="BU739" i="6" s="1"/>
  <c r="BU415" i="6"/>
  <c r="BU735" i="6" s="1"/>
  <c r="BU411" i="6"/>
  <c r="BU731" i="6" s="1"/>
  <c r="BU407" i="6"/>
  <c r="BU727" i="6" s="1"/>
  <c r="BU403" i="6"/>
  <c r="BU723" i="6" s="1"/>
  <c r="BU399" i="6"/>
  <c r="BU719" i="6" s="1"/>
  <c r="BU395" i="6"/>
  <c r="BU715" i="6" s="1"/>
  <c r="BU391" i="6"/>
  <c r="BU711" i="6" s="1"/>
  <c r="BU387" i="6"/>
  <c r="BU707" i="6" s="1"/>
  <c r="BU383" i="6"/>
  <c r="BU703" i="6" s="1"/>
  <c r="BU379" i="6"/>
  <c r="BU699" i="6" s="1"/>
  <c r="BU375" i="6"/>
  <c r="BU695" i="6" s="1"/>
  <c r="BU371" i="6"/>
  <c r="BU691" i="6" s="1"/>
  <c r="BU367" i="6"/>
  <c r="BU687" i="6" s="1"/>
  <c r="BU363" i="6"/>
  <c r="BU683" i="6" s="1"/>
  <c r="BU359" i="6"/>
  <c r="BU679" i="6" s="1"/>
  <c r="BU355" i="6"/>
  <c r="BU675" i="6" s="1"/>
  <c r="BU448" i="6"/>
  <c r="BU768" i="6" s="1"/>
  <c r="BU444" i="6"/>
  <c r="BU764" i="6" s="1"/>
  <c r="BU440" i="6"/>
  <c r="BU760" i="6" s="1"/>
  <c r="BU436" i="6"/>
  <c r="BU756" i="6" s="1"/>
  <c r="BU432" i="6"/>
  <c r="BU752" i="6" s="1"/>
  <c r="BU428" i="6"/>
  <c r="BU748" i="6" s="1"/>
  <c r="BU424" i="6"/>
  <c r="BU744" i="6" s="1"/>
  <c r="BU420" i="6"/>
  <c r="BU740" i="6" s="1"/>
  <c r="BU416" i="6"/>
  <c r="BU736" i="6" s="1"/>
  <c r="BU412" i="6"/>
  <c r="BU732" i="6" s="1"/>
  <c r="BU408" i="6"/>
  <c r="BU728" i="6" s="1"/>
  <c r="BU404" i="6"/>
  <c r="BU724" i="6" s="1"/>
  <c r="BU400" i="6"/>
  <c r="BU720" i="6" s="1"/>
  <c r="BU396" i="6"/>
  <c r="BU716" i="6" s="1"/>
  <c r="BU392" i="6"/>
  <c r="BU712" i="6" s="1"/>
  <c r="BU388" i="6"/>
  <c r="BU708" i="6" s="1"/>
  <c r="BU384" i="6"/>
  <c r="BU704" i="6" s="1"/>
  <c r="BU380" i="6"/>
  <c r="BU700" i="6" s="1"/>
  <c r="BU376" i="6"/>
  <c r="BU696" i="6" s="1"/>
  <c r="BU372" i="6"/>
  <c r="BU692" i="6" s="1"/>
  <c r="BU368" i="6"/>
  <c r="BU688" i="6" s="1"/>
  <c r="BU364" i="6"/>
  <c r="BU684" i="6" s="1"/>
  <c r="BU360" i="6"/>
  <c r="BU680" i="6" s="1"/>
  <c r="BU356" i="6"/>
  <c r="BU676" i="6" s="1"/>
  <c r="BU352" i="6"/>
  <c r="BU672" i="6" s="1"/>
  <c r="BU348" i="6"/>
  <c r="BU668" i="6" s="1"/>
  <c r="BU344" i="6"/>
  <c r="BU664" i="6" s="1"/>
  <c r="BU340" i="6"/>
  <c r="BU660" i="6" s="1"/>
  <c r="BU336" i="6"/>
  <c r="BU656" i="6" s="1"/>
  <c r="BU332" i="6"/>
  <c r="BU652" i="6" s="1"/>
  <c r="BU328" i="6"/>
  <c r="BU648" i="6" s="1"/>
  <c r="BU324" i="6"/>
  <c r="BU644" i="6" s="1"/>
  <c r="BU357" i="6"/>
  <c r="BU677" i="6" s="1"/>
  <c r="BU349" i="6"/>
  <c r="BU669" i="6" s="1"/>
  <c r="BU345" i="6"/>
  <c r="BU665" i="6" s="1"/>
  <c r="BU341" i="6"/>
  <c r="BU661" i="6" s="1"/>
  <c r="BU337" i="6"/>
  <c r="BU657" i="6" s="1"/>
  <c r="BU333" i="6"/>
  <c r="BU653" i="6" s="1"/>
  <c r="BU329" i="6"/>
  <c r="BU649" i="6" s="1"/>
  <c r="BU325" i="6"/>
  <c r="BU645" i="6" s="1"/>
  <c r="BU358" i="6"/>
  <c r="BU678" i="6" s="1"/>
  <c r="BU354" i="6"/>
  <c r="BU674" i="6" s="1"/>
  <c r="BU353" i="6"/>
  <c r="BU673" i="6" s="1"/>
  <c r="BU350" i="6"/>
  <c r="BU670" i="6" s="1"/>
  <c r="BU346" i="6"/>
  <c r="BU666" i="6" s="1"/>
  <c r="BU342" i="6"/>
  <c r="BU662" i="6" s="1"/>
  <c r="BU338" i="6"/>
  <c r="BU658" i="6" s="1"/>
  <c r="BU334" i="6"/>
  <c r="BU654" i="6" s="1"/>
  <c r="BU330" i="6"/>
  <c r="BU650" i="6" s="1"/>
  <c r="BU326" i="6"/>
  <c r="BU646" i="6" s="1"/>
  <c r="BU362" i="6"/>
  <c r="BU682" i="6" s="1"/>
  <c r="BU351" i="6"/>
  <c r="BU671" i="6" s="1"/>
  <c r="BU347" i="6"/>
  <c r="BU667" i="6" s="1"/>
  <c r="BU343" i="6"/>
  <c r="BU663" i="6" s="1"/>
  <c r="BU339" i="6"/>
  <c r="BU659" i="6" s="1"/>
  <c r="BU335" i="6"/>
  <c r="BU655" i="6" s="1"/>
  <c r="BU331" i="6"/>
  <c r="BU651" i="6" s="1"/>
  <c r="BU327" i="6"/>
  <c r="BU647" i="6" s="1"/>
  <c r="BU323" i="6"/>
  <c r="BU643" i="6" s="1"/>
  <c r="CK610" i="6"/>
  <c r="CK599" i="6"/>
  <c r="CK919" i="6" s="1"/>
  <c r="CK595" i="6"/>
  <c r="CK915" i="6" s="1"/>
  <c r="CK591" i="6"/>
  <c r="CK911" i="6" s="1"/>
  <c r="CK587" i="6"/>
  <c r="CK907" i="6" s="1"/>
  <c r="CK583" i="6"/>
  <c r="CK903" i="6" s="1"/>
  <c r="CK579" i="6"/>
  <c r="CK899" i="6" s="1"/>
  <c r="CK575" i="6"/>
  <c r="CK895" i="6" s="1"/>
  <c r="CK571" i="6"/>
  <c r="CK891" i="6" s="1"/>
  <c r="CK567" i="6"/>
  <c r="CK887" i="6" s="1"/>
  <c r="CK563" i="6"/>
  <c r="CK883" i="6" s="1"/>
  <c r="CK559" i="6"/>
  <c r="CK879" i="6" s="1"/>
  <c r="CK555" i="6"/>
  <c r="CK875" i="6" s="1"/>
  <c r="CK600" i="6"/>
  <c r="CK920" i="6" s="1"/>
  <c r="CK596" i="6"/>
  <c r="CK916" i="6" s="1"/>
  <c r="CK592" i="6"/>
  <c r="CK912" i="6" s="1"/>
  <c r="CK588" i="6"/>
  <c r="CK908" i="6" s="1"/>
  <c r="CK584" i="6"/>
  <c r="CK904" i="6" s="1"/>
  <c r="CK580" i="6"/>
  <c r="CK900" i="6" s="1"/>
  <c r="CK576" i="6"/>
  <c r="CK896" i="6" s="1"/>
  <c r="CK572" i="6"/>
  <c r="CK892" i="6" s="1"/>
  <c r="CK568" i="6"/>
  <c r="CK888" i="6" s="1"/>
  <c r="CK564" i="6"/>
  <c r="CK884" i="6" s="1"/>
  <c r="CK560" i="6"/>
  <c r="CK880" i="6" s="1"/>
  <c r="CK601" i="6"/>
  <c r="CK921" i="6" s="1"/>
  <c r="CK597" i="6"/>
  <c r="CK917" i="6" s="1"/>
  <c r="CK593" i="6"/>
  <c r="CK913" i="6" s="1"/>
  <c r="CK589" i="6"/>
  <c r="CK909" i="6" s="1"/>
  <c r="CK585" i="6"/>
  <c r="CK905" i="6" s="1"/>
  <c r="CK581" i="6"/>
  <c r="CK901" i="6" s="1"/>
  <c r="CK577" i="6"/>
  <c r="CK897" i="6" s="1"/>
  <c r="CK573" i="6"/>
  <c r="CK893" i="6" s="1"/>
  <c r="CK569" i="6"/>
  <c r="CK889" i="6" s="1"/>
  <c r="CK565" i="6"/>
  <c r="CK885" i="6" s="1"/>
  <c r="CK561" i="6"/>
  <c r="CK881" i="6" s="1"/>
  <c r="CK557" i="6"/>
  <c r="CK877" i="6" s="1"/>
  <c r="CK553" i="6"/>
  <c r="CK873" i="6" s="1"/>
  <c r="CK602" i="6"/>
  <c r="CK922" i="6" s="1"/>
  <c r="CK598" i="6"/>
  <c r="CK918" i="6" s="1"/>
  <c r="CK594" i="6"/>
  <c r="CK914" i="6" s="1"/>
  <c r="CK590" i="6"/>
  <c r="CK910" i="6" s="1"/>
  <c r="CK586" i="6"/>
  <c r="CK906" i="6" s="1"/>
  <c r="CK582" i="6"/>
  <c r="CK902" i="6" s="1"/>
  <c r="CK578" i="6"/>
  <c r="CK898" i="6" s="1"/>
  <c r="CK574" i="6"/>
  <c r="CK894" i="6" s="1"/>
  <c r="CK570" i="6"/>
  <c r="CK890" i="6" s="1"/>
  <c r="CK566" i="6"/>
  <c r="CK886" i="6" s="1"/>
  <c r="CK562" i="6"/>
  <c r="CK882" i="6" s="1"/>
  <c r="CK558" i="6"/>
  <c r="CK878" i="6" s="1"/>
  <c r="CK554" i="6"/>
  <c r="CK874" i="6" s="1"/>
  <c r="CK550" i="6"/>
  <c r="CK870" i="6" s="1"/>
  <c r="CK552" i="6"/>
  <c r="CK872" i="6" s="1"/>
  <c r="CK548" i="6"/>
  <c r="CK868" i="6" s="1"/>
  <c r="CK544" i="6"/>
  <c r="CK864" i="6" s="1"/>
  <c r="CK540" i="6"/>
  <c r="CK860" i="6" s="1"/>
  <c r="CK536" i="6"/>
  <c r="CK856" i="6" s="1"/>
  <c r="CK532" i="6"/>
  <c r="CK852" i="6" s="1"/>
  <c r="CK528" i="6"/>
  <c r="CK848" i="6" s="1"/>
  <c r="CK524" i="6"/>
  <c r="CK844" i="6" s="1"/>
  <c r="CK520" i="6"/>
  <c r="CK840" i="6" s="1"/>
  <c r="CK516" i="6"/>
  <c r="CK836" i="6" s="1"/>
  <c r="CK512" i="6"/>
  <c r="CK832" i="6" s="1"/>
  <c r="CK508" i="6"/>
  <c r="CK828" i="6" s="1"/>
  <c r="CK504" i="6"/>
  <c r="CK824" i="6" s="1"/>
  <c r="CK500" i="6"/>
  <c r="CK820" i="6" s="1"/>
  <c r="CK496" i="6"/>
  <c r="CK816" i="6" s="1"/>
  <c r="CK492" i="6"/>
  <c r="CK812" i="6" s="1"/>
  <c r="CK488" i="6"/>
  <c r="CK808" i="6" s="1"/>
  <c r="CK484" i="6"/>
  <c r="CK804" i="6" s="1"/>
  <c r="CK480" i="6"/>
  <c r="CK800" i="6" s="1"/>
  <c r="CK476" i="6"/>
  <c r="CK796" i="6" s="1"/>
  <c r="CK472" i="6"/>
  <c r="CK792" i="6" s="1"/>
  <c r="CK468" i="6"/>
  <c r="CK788" i="6" s="1"/>
  <c r="CK464" i="6"/>
  <c r="CK784" i="6" s="1"/>
  <c r="CK549" i="6"/>
  <c r="CK869" i="6" s="1"/>
  <c r="CK545" i="6"/>
  <c r="CK865" i="6" s="1"/>
  <c r="CK541" i="6"/>
  <c r="CK861" i="6" s="1"/>
  <c r="CK537" i="6"/>
  <c r="CK857" i="6" s="1"/>
  <c r="CK533" i="6"/>
  <c r="CK853" i="6" s="1"/>
  <c r="CK529" i="6"/>
  <c r="CK849" i="6" s="1"/>
  <c r="CK525" i="6"/>
  <c r="CK845" i="6" s="1"/>
  <c r="CK521" i="6"/>
  <c r="CK841" i="6" s="1"/>
  <c r="CK517" i="6"/>
  <c r="CK837" i="6" s="1"/>
  <c r="CK513" i="6"/>
  <c r="CK833" i="6" s="1"/>
  <c r="CK509" i="6"/>
  <c r="CK829" i="6" s="1"/>
  <c r="CK505" i="6"/>
  <c r="CK825" i="6" s="1"/>
  <c r="CK501" i="6"/>
  <c r="CK821" i="6" s="1"/>
  <c r="CK497" i="6"/>
  <c r="CK817" i="6" s="1"/>
  <c r="CK493" i="6"/>
  <c r="CK813" i="6" s="1"/>
  <c r="CK489" i="6"/>
  <c r="CK809" i="6" s="1"/>
  <c r="CK485" i="6"/>
  <c r="CK805" i="6" s="1"/>
  <c r="CK481" i="6"/>
  <c r="CK801" i="6" s="1"/>
  <c r="CK477" i="6"/>
  <c r="CK797" i="6" s="1"/>
  <c r="CK473" i="6"/>
  <c r="CK793" i="6" s="1"/>
  <c r="CK469" i="6"/>
  <c r="CK789" i="6" s="1"/>
  <c r="CK465" i="6"/>
  <c r="CK785" i="6" s="1"/>
  <c r="CK461" i="6"/>
  <c r="CK781" i="6" s="1"/>
  <c r="CK457" i="6"/>
  <c r="CK777" i="6" s="1"/>
  <c r="CK551" i="6"/>
  <c r="CK871" i="6" s="1"/>
  <c r="CK546" i="6"/>
  <c r="CK866" i="6" s="1"/>
  <c r="CK542" i="6"/>
  <c r="CK862" i="6" s="1"/>
  <c r="CK538" i="6"/>
  <c r="CK858" i="6" s="1"/>
  <c r="CK534" i="6"/>
  <c r="CK854" i="6" s="1"/>
  <c r="CK530" i="6"/>
  <c r="CK850" i="6" s="1"/>
  <c r="CK526" i="6"/>
  <c r="CK846" i="6" s="1"/>
  <c r="CK522" i="6"/>
  <c r="CK842" i="6" s="1"/>
  <c r="CK518" i="6"/>
  <c r="CK838" i="6" s="1"/>
  <c r="CK514" i="6"/>
  <c r="CK834" i="6" s="1"/>
  <c r="CK510" i="6"/>
  <c r="CK830" i="6" s="1"/>
  <c r="CK506" i="6"/>
  <c r="CK826" i="6" s="1"/>
  <c r="CK502" i="6"/>
  <c r="CK822" i="6" s="1"/>
  <c r="CK498" i="6"/>
  <c r="CK818" i="6" s="1"/>
  <c r="CK494" i="6"/>
  <c r="CK814" i="6" s="1"/>
  <c r="CK490" i="6"/>
  <c r="CK810" i="6" s="1"/>
  <c r="CK486" i="6"/>
  <c r="CK806" i="6" s="1"/>
  <c r="CK482" i="6"/>
  <c r="CK802" i="6" s="1"/>
  <c r="CK478" i="6"/>
  <c r="CK798" i="6" s="1"/>
  <c r="CK474" i="6"/>
  <c r="CK794" i="6" s="1"/>
  <c r="CK470" i="6"/>
  <c r="CK790" i="6" s="1"/>
  <c r="CK466" i="6"/>
  <c r="CK786" i="6" s="1"/>
  <c r="CK462" i="6"/>
  <c r="CK782" i="6" s="1"/>
  <c r="CK458" i="6"/>
  <c r="CK778" i="6" s="1"/>
  <c r="CK454" i="6"/>
  <c r="CK774" i="6" s="1"/>
  <c r="CK556" i="6"/>
  <c r="CK876" i="6" s="1"/>
  <c r="CK547" i="6"/>
  <c r="CK867" i="6" s="1"/>
  <c r="CK543" i="6"/>
  <c r="CK863" i="6" s="1"/>
  <c r="CK539" i="6"/>
  <c r="CK859" i="6" s="1"/>
  <c r="CK535" i="6"/>
  <c r="CK855" i="6" s="1"/>
  <c r="CK531" i="6"/>
  <c r="CK851" i="6" s="1"/>
  <c r="CK527" i="6"/>
  <c r="CK847" i="6" s="1"/>
  <c r="CK523" i="6"/>
  <c r="CK843" i="6" s="1"/>
  <c r="CK519" i="6"/>
  <c r="CK839" i="6" s="1"/>
  <c r="CK515" i="6"/>
  <c r="CK835" i="6" s="1"/>
  <c r="CK511" i="6"/>
  <c r="CK831" i="6" s="1"/>
  <c r="CK507" i="6"/>
  <c r="CK827" i="6" s="1"/>
  <c r="CK503" i="6"/>
  <c r="CK823" i="6" s="1"/>
  <c r="CK499" i="6"/>
  <c r="CK819" i="6" s="1"/>
  <c r="CK495" i="6"/>
  <c r="CK815" i="6" s="1"/>
  <c r="CK491" i="6"/>
  <c r="CK811" i="6" s="1"/>
  <c r="CK487" i="6"/>
  <c r="CK807" i="6" s="1"/>
  <c r="CK483" i="6"/>
  <c r="CK803" i="6" s="1"/>
  <c r="CK479" i="6"/>
  <c r="CK799" i="6" s="1"/>
  <c r="CK475" i="6"/>
  <c r="CK795" i="6" s="1"/>
  <c r="CK471" i="6"/>
  <c r="CK791" i="6" s="1"/>
  <c r="CK467" i="6"/>
  <c r="CK787" i="6" s="1"/>
  <c r="CK463" i="6"/>
  <c r="CK783" i="6" s="1"/>
  <c r="CK459" i="6"/>
  <c r="CK779" i="6" s="1"/>
  <c r="CK455" i="6"/>
  <c r="CK775" i="6" s="1"/>
  <c r="CK451" i="6"/>
  <c r="CK771" i="6" s="1"/>
  <c r="CK453" i="6"/>
  <c r="CK773" i="6" s="1"/>
  <c r="CK452" i="6"/>
  <c r="CK772" i="6" s="1"/>
  <c r="CK449" i="6"/>
  <c r="CK769" i="6" s="1"/>
  <c r="CK445" i="6"/>
  <c r="CK765" i="6" s="1"/>
  <c r="CK441" i="6"/>
  <c r="CK761" i="6" s="1"/>
  <c r="CK437" i="6"/>
  <c r="CK757" i="6" s="1"/>
  <c r="CK433" i="6"/>
  <c r="CK753" i="6" s="1"/>
  <c r="CK429" i="6"/>
  <c r="CK749" i="6" s="1"/>
  <c r="CK425" i="6"/>
  <c r="CK745" i="6" s="1"/>
  <c r="CK421" i="6"/>
  <c r="CK741" i="6" s="1"/>
  <c r="CK417" i="6"/>
  <c r="CK737" i="6" s="1"/>
  <c r="CK413" i="6"/>
  <c r="CK733" i="6" s="1"/>
  <c r="CK409" i="6"/>
  <c r="CK729" i="6" s="1"/>
  <c r="CK405" i="6"/>
  <c r="CK725" i="6" s="1"/>
  <c r="CK401" i="6"/>
  <c r="CK721" i="6" s="1"/>
  <c r="CK397" i="6"/>
  <c r="CK717" i="6" s="1"/>
  <c r="CK393" i="6"/>
  <c r="CK713" i="6" s="1"/>
  <c r="CK389" i="6"/>
  <c r="CK709" i="6" s="1"/>
  <c r="CK385" i="6"/>
  <c r="CK705" i="6" s="1"/>
  <c r="CK381" i="6"/>
  <c r="CK701" i="6" s="1"/>
  <c r="CK377" i="6"/>
  <c r="CK697" i="6" s="1"/>
  <c r="CK373" i="6"/>
  <c r="CK693" i="6" s="1"/>
  <c r="CK369" i="6"/>
  <c r="CK689" i="6" s="1"/>
  <c r="CK365" i="6"/>
  <c r="CK685" i="6" s="1"/>
  <c r="CK361" i="6"/>
  <c r="CK681" i="6" s="1"/>
  <c r="CK456" i="6"/>
  <c r="CK776" i="6" s="1"/>
  <c r="CK450" i="6"/>
  <c r="CK770" i="6" s="1"/>
  <c r="CK446" i="6"/>
  <c r="CK766" i="6" s="1"/>
  <c r="CK442" i="6"/>
  <c r="CK762" i="6" s="1"/>
  <c r="CK438" i="6"/>
  <c r="CK758" i="6" s="1"/>
  <c r="CK434" i="6"/>
  <c r="CK754" i="6" s="1"/>
  <c r="CK430" i="6"/>
  <c r="CK750" i="6" s="1"/>
  <c r="CK426" i="6"/>
  <c r="CK746" i="6" s="1"/>
  <c r="CK422" i="6"/>
  <c r="CK742" i="6" s="1"/>
  <c r="CK418" i="6"/>
  <c r="CK738" i="6" s="1"/>
  <c r="CK414" i="6"/>
  <c r="CK734" i="6" s="1"/>
  <c r="CK410" i="6"/>
  <c r="CK730" i="6" s="1"/>
  <c r="CK406" i="6"/>
  <c r="CK726" i="6" s="1"/>
  <c r="CK402" i="6"/>
  <c r="CK722" i="6" s="1"/>
  <c r="CK398" i="6"/>
  <c r="CK718" i="6" s="1"/>
  <c r="CK394" i="6"/>
  <c r="CK714" i="6" s="1"/>
  <c r="CK390" i="6"/>
  <c r="CK710" i="6" s="1"/>
  <c r="CK386" i="6"/>
  <c r="CK706" i="6" s="1"/>
  <c r="CK382" i="6"/>
  <c r="CK702" i="6" s="1"/>
  <c r="CK378" i="6"/>
  <c r="CK698" i="6" s="1"/>
  <c r="CK374" i="6"/>
  <c r="CK694" i="6" s="1"/>
  <c r="CK370" i="6"/>
  <c r="CK690" i="6" s="1"/>
  <c r="CK366" i="6"/>
  <c r="CK686" i="6" s="1"/>
  <c r="CK362" i="6"/>
  <c r="CK682" i="6" s="1"/>
  <c r="CK460" i="6"/>
  <c r="CK780" i="6" s="1"/>
  <c r="CK447" i="6"/>
  <c r="CK767" i="6" s="1"/>
  <c r="CK443" i="6"/>
  <c r="CK763" i="6" s="1"/>
  <c r="CK439" i="6"/>
  <c r="CK759" i="6" s="1"/>
  <c r="CK435" i="6"/>
  <c r="CK755" i="6" s="1"/>
  <c r="CK431" i="6"/>
  <c r="CK751" i="6" s="1"/>
  <c r="CK427" i="6"/>
  <c r="CK747" i="6" s="1"/>
  <c r="CK423" i="6"/>
  <c r="CK743" i="6" s="1"/>
  <c r="CK419" i="6"/>
  <c r="CK739" i="6" s="1"/>
  <c r="CK415" i="6"/>
  <c r="CK735" i="6" s="1"/>
  <c r="CK411" i="6"/>
  <c r="CK731" i="6" s="1"/>
  <c r="CK407" i="6"/>
  <c r="CK727" i="6" s="1"/>
  <c r="CK403" i="6"/>
  <c r="CK723" i="6" s="1"/>
  <c r="CK399" i="6"/>
  <c r="CK719" i="6" s="1"/>
  <c r="CK395" i="6"/>
  <c r="CK715" i="6" s="1"/>
  <c r="CK391" i="6"/>
  <c r="CK711" i="6" s="1"/>
  <c r="CK387" i="6"/>
  <c r="CK707" i="6" s="1"/>
  <c r="CK383" i="6"/>
  <c r="CK703" i="6" s="1"/>
  <c r="CK379" i="6"/>
  <c r="CK699" i="6" s="1"/>
  <c r="CK375" i="6"/>
  <c r="CK695" i="6" s="1"/>
  <c r="CK371" i="6"/>
  <c r="CK691" i="6" s="1"/>
  <c r="CK367" i="6"/>
  <c r="CK687" i="6" s="1"/>
  <c r="CK363" i="6"/>
  <c r="CK683" i="6" s="1"/>
  <c r="CK359" i="6"/>
  <c r="CK679" i="6" s="1"/>
  <c r="CK355" i="6"/>
  <c r="CK675" i="6" s="1"/>
  <c r="CK448" i="6"/>
  <c r="CK768" i="6" s="1"/>
  <c r="CK444" i="6"/>
  <c r="CK764" i="6" s="1"/>
  <c r="CK440" i="6"/>
  <c r="CK760" i="6" s="1"/>
  <c r="CK436" i="6"/>
  <c r="CK756" i="6" s="1"/>
  <c r="CK432" i="6"/>
  <c r="CK752" i="6" s="1"/>
  <c r="CK428" i="6"/>
  <c r="CK748" i="6" s="1"/>
  <c r="CK424" i="6"/>
  <c r="CK744" i="6" s="1"/>
  <c r="CK420" i="6"/>
  <c r="CK740" i="6" s="1"/>
  <c r="CK416" i="6"/>
  <c r="CK736" i="6" s="1"/>
  <c r="CK412" i="6"/>
  <c r="CK732" i="6" s="1"/>
  <c r="CK408" i="6"/>
  <c r="CK728" i="6" s="1"/>
  <c r="CK404" i="6"/>
  <c r="CK724" i="6" s="1"/>
  <c r="CK400" i="6"/>
  <c r="CK720" i="6" s="1"/>
  <c r="CK396" i="6"/>
  <c r="CK716" i="6" s="1"/>
  <c r="CK392" i="6"/>
  <c r="CK712" i="6" s="1"/>
  <c r="CK388" i="6"/>
  <c r="CK708" i="6" s="1"/>
  <c r="CK384" i="6"/>
  <c r="CK704" i="6" s="1"/>
  <c r="CK380" i="6"/>
  <c r="CK700" i="6" s="1"/>
  <c r="CK376" i="6"/>
  <c r="CK696" i="6" s="1"/>
  <c r="CK372" i="6"/>
  <c r="CK692" i="6" s="1"/>
  <c r="CK368" i="6"/>
  <c r="CK688" i="6" s="1"/>
  <c r="CK364" i="6"/>
  <c r="CK684" i="6" s="1"/>
  <c r="CK360" i="6"/>
  <c r="CK680" i="6" s="1"/>
  <c r="CK356" i="6"/>
  <c r="CK676" i="6" s="1"/>
  <c r="CK352" i="6"/>
  <c r="CK672" i="6" s="1"/>
  <c r="CK348" i="6"/>
  <c r="CK668" i="6" s="1"/>
  <c r="CK344" i="6"/>
  <c r="CK664" i="6" s="1"/>
  <c r="CK340" i="6"/>
  <c r="CK660" i="6" s="1"/>
  <c r="CK336" i="6"/>
  <c r="CK656" i="6" s="1"/>
  <c r="CK332" i="6"/>
  <c r="CK652" i="6" s="1"/>
  <c r="CK328" i="6"/>
  <c r="CK648" i="6" s="1"/>
  <c r="CK324" i="6"/>
  <c r="CK644" i="6" s="1"/>
  <c r="CK357" i="6"/>
  <c r="CK677" i="6" s="1"/>
  <c r="CK349" i="6"/>
  <c r="CK669" i="6" s="1"/>
  <c r="CK345" i="6"/>
  <c r="CK665" i="6" s="1"/>
  <c r="CK341" i="6"/>
  <c r="CK661" i="6" s="1"/>
  <c r="CK337" i="6"/>
  <c r="CK657" i="6" s="1"/>
  <c r="CK333" i="6"/>
  <c r="CK653" i="6" s="1"/>
  <c r="CK329" i="6"/>
  <c r="CK649" i="6" s="1"/>
  <c r="CK325" i="6"/>
  <c r="CK645" i="6" s="1"/>
  <c r="CK358" i="6"/>
  <c r="CK678" i="6" s="1"/>
  <c r="CK354" i="6"/>
  <c r="CK674" i="6" s="1"/>
  <c r="CK353" i="6"/>
  <c r="CK673" i="6" s="1"/>
  <c r="CK350" i="6"/>
  <c r="CK670" i="6" s="1"/>
  <c r="CK346" i="6"/>
  <c r="CK666" i="6" s="1"/>
  <c r="CK342" i="6"/>
  <c r="CK662" i="6" s="1"/>
  <c r="CK338" i="6"/>
  <c r="CK658" i="6" s="1"/>
  <c r="CK334" i="6"/>
  <c r="CK654" i="6" s="1"/>
  <c r="CK330" i="6"/>
  <c r="CK650" i="6" s="1"/>
  <c r="CK326" i="6"/>
  <c r="CK646" i="6" s="1"/>
  <c r="CK351" i="6"/>
  <c r="CK671" i="6" s="1"/>
  <c r="CK347" i="6"/>
  <c r="CK667" i="6" s="1"/>
  <c r="CK343" i="6"/>
  <c r="CK663" i="6" s="1"/>
  <c r="CK339" i="6"/>
  <c r="CK659" i="6" s="1"/>
  <c r="CK335" i="6"/>
  <c r="CK655" i="6" s="1"/>
  <c r="CK331" i="6"/>
  <c r="CK651" i="6" s="1"/>
  <c r="CK327" i="6"/>
  <c r="CK647" i="6" s="1"/>
  <c r="CK323" i="6"/>
  <c r="CK643" i="6" s="1"/>
  <c r="DA610" i="6"/>
  <c r="DA599" i="6"/>
  <c r="DA919" i="6" s="1"/>
  <c r="DA595" i="6"/>
  <c r="DA915" i="6" s="1"/>
  <c r="DA591" i="6"/>
  <c r="DA911" i="6" s="1"/>
  <c r="DA587" i="6"/>
  <c r="DA907" i="6" s="1"/>
  <c r="DA583" i="6"/>
  <c r="DA903" i="6" s="1"/>
  <c r="DA579" i="6"/>
  <c r="DA899" i="6" s="1"/>
  <c r="DA575" i="6"/>
  <c r="DA895" i="6" s="1"/>
  <c r="DA571" i="6"/>
  <c r="DA891" i="6" s="1"/>
  <c r="DA567" i="6"/>
  <c r="DA887" i="6" s="1"/>
  <c r="DA563" i="6"/>
  <c r="DA883" i="6" s="1"/>
  <c r="DA559" i="6"/>
  <c r="DA879" i="6" s="1"/>
  <c r="DA555" i="6"/>
  <c r="DA875" i="6" s="1"/>
  <c r="DA602" i="6"/>
  <c r="DA922" i="6" s="1"/>
  <c r="DA600" i="6"/>
  <c r="DA920" i="6" s="1"/>
  <c r="DA596" i="6"/>
  <c r="DA916" i="6" s="1"/>
  <c r="DA592" i="6"/>
  <c r="DA912" i="6" s="1"/>
  <c r="DA588" i="6"/>
  <c r="DA908" i="6" s="1"/>
  <c r="DA584" i="6"/>
  <c r="DA904" i="6" s="1"/>
  <c r="DA580" i="6"/>
  <c r="DA900" i="6" s="1"/>
  <c r="DA576" i="6"/>
  <c r="DA896" i="6" s="1"/>
  <c r="DA572" i="6"/>
  <c r="DA892" i="6" s="1"/>
  <c r="DA568" i="6"/>
  <c r="DA888" i="6" s="1"/>
  <c r="DA564" i="6"/>
  <c r="DA884" i="6" s="1"/>
  <c r="DA560" i="6"/>
  <c r="DA880" i="6" s="1"/>
  <c r="DA601" i="6"/>
  <c r="DA921" i="6" s="1"/>
  <c r="DA597" i="6"/>
  <c r="DA917" i="6" s="1"/>
  <c r="DA593" i="6"/>
  <c r="DA913" i="6" s="1"/>
  <c r="DA589" i="6"/>
  <c r="DA909" i="6" s="1"/>
  <c r="DA585" i="6"/>
  <c r="DA905" i="6" s="1"/>
  <c r="DA581" i="6"/>
  <c r="DA901" i="6" s="1"/>
  <c r="DA577" i="6"/>
  <c r="DA897" i="6" s="1"/>
  <c r="DA573" i="6"/>
  <c r="DA893" i="6" s="1"/>
  <c r="DA569" i="6"/>
  <c r="DA889" i="6" s="1"/>
  <c r="DA565" i="6"/>
  <c r="DA885" i="6" s="1"/>
  <c r="DA561" i="6"/>
  <c r="DA881" i="6" s="1"/>
  <c r="DA557" i="6"/>
  <c r="DA877" i="6" s="1"/>
  <c r="DA553" i="6"/>
  <c r="DA873" i="6" s="1"/>
  <c r="DA598" i="6"/>
  <c r="DA918" i="6" s="1"/>
  <c r="DA594" i="6"/>
  <c r="DA914" i="6" s="1"/>
  <c r="DA590" i="6"/>
  <c r="DA910" i="6" s="1"/>
  <c r="DA586" i="6"/>
  <c r="DA906" i="6" s="1"/>
  <c r="DA582" i="6"/>
  <c r="DA902" i="6" s="1"/>
  <c r="DA578" i="6"/>
  <c r="DA898" i="6" s="1"/>
  <c r="DA574" i="6"/>
  <c r="DA894" i="6" s="1"/>
  <c r="DA570" i="6"/>
  <c r="DA890" i="6" s="1"/>
  <c r="DA566" i="6"/>
  <c r="DA886" i="6" s="1"/>
  <c r="DA562" i="6"/>
  <c r="DA882" i="6" s="1"/>
  <c r="DA558" i="6"/>
  <c r="DA878" i="6" s="1"/>
  <c r="DA554" i="6"/>
  <c r="DA874" i="6" s="1"/>
  <c r="DA550" i="6"/>
  <c r="DA870" i="6" s="1"/>
  <c r="DA552" i="6"/>
  <c r="DA872" i="6" s="1"/>
  <c r="DA548" i="6"/>
  <c r="DA868" i="6" s="1"/>
  <c r="DA544" i="6"/>
  <c r="DA864" i="6" s="1"/>
  <c r="DA540" i="6"/>
  <c r="DA860" i="6" s="1"/>
  <c r="DA536" i="6"/>
  <c r="DA856" i="6" s="1"/>
  <c r="DA532" i="6"/>
  <c r="DA852" i="6" s="1"/>
  <c r="DA528" i="6"/>
  <c r="DA848" i="6" s="1"/>
  <c r="DA524" i="6"/>
  <c r="DA844" i="6" s="1"/>
  <c r="DA520" i="6"/>
  <c r="DA840" i="6" s="1"/>
  <c r="DA516" i="6"/>
  <c r="DA836" i="6" s="1"/>
  <c r="DA512" i="6"/>
  <c r="DA832" i="6" s="1"/>
  <c r="DA508" i="6"/>
  <c r="DA828" i="6" s="1"/>
  <c r="DA504" i="6"/>
  <c r="DA824" i="6" s="1"/>
  <c r="DA500" i="6"/>
  <c r="DA820" i="6" s="1"/>
  <c r="DA496" i="6"/>
  <c r="DA816" i="6" s="1"/>
  <c r="DA492" i="6"/>
  <c r="DA812" i="6" s="1"/>
  <c r="DA488" i="6"/>
  <c r="DA808" i="6" s="1"/>
  <c r="DA484" i="6"/>
  <c r="DA804" i="6" s="1"/>
  <c r="DA480" i="6"/>
  <c r="DA800" i="6" s="1"/>
  <c r="DA476" i="6"/>
  <c r="DA796" i="6" s="1"/>
  <c r="DA472" i="6"/>
  <c r="DA792" i="6" s="1"/>
  <c r="DA468" i="6"/>
  <c r="DA788" i="6" s="1"/>
  <c r="DA464" i="6"/>
  <c r="DA784" i="6" s="1"/>
  <c r="DA549" i="6"/>
  <c r="DA869" i="6" s="1"/>
  <c r="DA545" i="6"/>
  <c r="DA865" i="6" s="1"/>
  <c r="DA541" i="6"/>
  <c r="DA861" i="6" s="1"/>
  <c r="DA537" i="6"/>
  <c r="DA857" i="6" s="1"/>
  <c r="DA533" i="6"/>
  <c r="DA853" i="6" s="1"/>
  <c r="DA529" i="6"/>
  <c r="DA849" i="6" s="1"/>
  <c r="DA525" i="6"/>
  <c r="DA845" i="6" s="1"/>
  <c r="DA521" i="6"/>
  <c r="DA841" i="6" s="1"/>
  <c r="DA517" i="6"/>
  <c r="DA837" i="6" s="1"/>
  <c r="DA513" i="6"/>
  <c r="DA833" i="6" s="1"/>
  <c r="DA509" i="6"/>
  <c r="DA829" i="6" s="1"/>
  <c r="DA505" i="6"/>
  <c r="DA825" i="6" s="1"/>
  <c r="DA501" i="6"/>
  <c r="DA821" i="6" s="1"/>
  <c r="DA497" i="6"/>
  <c r="DA817" i="6" s="1"/>
  <c r="DA493" i="6"/>
  <c r="DA813" i="6" s="1"/>
  <c r="DA489" i="6"/>
  <c r="DA809" i="6" s="1"/>
  <c r="DA485" i="6"/>
  <c r="DA805" i="6" s="1"/>
  <c r="DA481" i="6"/>
  <c r="DA801" i="6" s="1"/>
  <c r="DA477" i="6"/>
  <c r="DA797" i="6" s="1"/>
  <c r="DA473" i="6"/>
  <c r="DA793" i="6" s="1"/>
  <c r="DA469" i="6"/>
  <c r="DA789" i="6" s="1"/>
  <c r="DA465" i="6"/>
  <c r="DA785" i="6" s="1"/>
  <c r="DA461" i="6"/>
  <c r="DA781" i="6" s="1"/>
  <c r="DA457" i="6"/>
  <c r="DA777" i="6" s="1"/>
  <c r="DA453" i="6"/>
  <c r="DA773" i="6" s="1"/>
  <c r="DA551" i="6"/>
  <c r="DA871" i="6" s="1"/>
  <c r="DA546" i="6"/>
  <c r="DA866" i="6" s="1"/>
  <c r="DA542" i="6"/>
  <c r="DA862" i="6" s="1"/>
  <c r="DA538" i="6"/>
  <c r="DA858" i="6" s="1"/>
  <c r="DA534" i="6"/>
  <c r="DA854" i="6" s="1"/>
  <c r="DA530" i="6"/>
  <c r="DA850" i="6" s="1"/>
  <c r="DA526" i="6"/>
  <c r="DA846" i="6" s="1"/>
  <c r="DA522" i="6"/>
  <c r="DA842" i="6" s="1"/>
  <c r="DA518" i="6"/>
  <c r="DA838" i="6" s="1"/>
  <c r="DA514" i="6"/>
  <c r="DA834" i="6" s="1"/>
  <c r="DA510" i="6"/>
  <c r="DA830" i="6" s="1"/>
  <c r="DA506" i="6"/>
  <c r="DA826" i="6" s="1"/>
  <c r="DA502" i="6"/>
  <c r="DA822" i="6" s="1"/>
  <c r="DA498" i="6"/>
  <c r="DA818" i="6" s="1"/>
  <c r="DA494" i="6"/>
  <c r="DA814" i="6" s="1"/>
  <c r="DA490" i="6"/>
  <c r="DA810" i="6" s="1"/>
  <c r="DA486" i="6"/>
  <c r="DA806" i="6" s="1"/>
  <c r="DA482" i="6"/>
  <c r="DA802" i="6" s="1"/>
  <c r="DA478" i="6"/>
  <c r="DA798" i="6" s="1"/>
  <c r="DA474" i="6"/>
  <c r="DA794" i="6" s="1"/>
  <c r="DA470" i="6"/>
  <c r="DA790" i="6" s="1"/>
  <c r="DA466" i="6"/>
  <c r="DA786" i="6" s="1"/>
  <c r="DA462" i="6"/>
  <c r="DA782" i="6" s="1"/>
  <c r="DA458" i="6"/>
  <c r="DA778" i="6" s="1"/>
  <c r="DA454" i="6"/>
  <c r="DA774" i="6" s="1"/>
  <c r="DA556" i="6"/>
  <c r="DA876" i="6" s="1"/>
  <c r="DA547" i="6"/>
  <c r="DA867" i="6" s="1"/>
  <c r="DA543" i="6"/>
  <c r="DA863" i="6" s="1"/>
  <c r="DA539" i="6"/>
  <c r="DA859" i="6" s="1"/>
  <c r="DA535" i="6"/>
  <c r="DA855" i="6" s="1"/>
  <c r="DA531" i="6"/>
  <c r="DA851" i="6" s="1"/>
  <c r="DA527" i="6"/>
  <c r="DA847" i="6" s="1"/>
  <c r="DA523" i="6"/>
  <c r="DA843" i="6" s="1"/>
  <c r="DA519" i="6"/>
  <c r="DA839" i="6" s="1"/>
  <c r="DA515" i="6"/>
  <c r="DA835" i="6" s="1"/>
  <c r="DA511" i="6"/>
  <c r="DA831" i="6" s="1"/>
  <c r="DA507" i="6"/>
  <c r="DA827" i="6" s="1"/>
  <c r="DA503" i="6"/>
  <c r="DA823" i="6" s="1"/>
  <c r="DA499" i="6"/>
  <c r="DA819" i="6" s="1"/>
  <c r="DA495" i="6"/>
  <c r="DA815" i="6" s="1"/>
  <c r="DA491" i="6"/>
  <c r="DA811" i="6" s="1"/>
  <c r="DA487" i="6"/>
  <c r="DA807" i="6" s="1"/>
  <c r="DA483" i="6"/>
  <c r="DA803" i="6" s="1"/>
  <c r="DA479" i="6"/>
  <c r="DA799" i="6" s="1"/>
  <c r="DA475" i="6"/>
  <c r="DA795" i="6" s="1"/>
  <c r="DA471" i="6"/>
  <c r="DA791" i="6" s="1"/>
  <c r="DA467" i="6"/>
  <c r="DA787" i="6" s="1"/>
  <c r="DA463" i="6"/>
  <c r="DA783" i="6" s="1"/>
  <c r="DA459" i="6"/>
  <c r="DA779" i="6" s="1"/>
  <c r="DA455" i="6"/>
  <c r="DA775" i="6" s="1"/>
  <c r="DA451" i="6"/>
  <c r="DA771" i="6" s="1"/>
  <c r="DA452" i="6"/>
  <c r="DA772" i="6" s="1"/>
  <c r="DA449" i="6"/>
  <c r="DA769" i="6" s="1"/>
  <c r="DA445" i="6"/>
  <c r="DA765" i="6" s="1"/>
  <c r="DA441" i="6"/>
  <c r="DA761" i="6" s="1"/>
  <c r="DA437" i="6"/>
  <c r="DA757" i="6" s="1"/>
  <c r="DA433" i="6"/>
  <c r="DA753" i="6" s="1"/>
  <c r="DA429" i="6"/>
  <c r="DA749" i="6" s="1"/>
  <c r="DA425" i="6"/>
  <c r="DA745" i="6" s="1"/>
  <c r="DA421" i="6"/>
  <c r="DA741" i="6" s="1"/>
  <c r="DA417" i="6"/>
  <c r="DA737" i="6" s="1"/>
  <c r="DA413" i="6"/>
  <c r="DA733" i="6" s="1"/>
  <c r="DA409" i="6"/>
  <c r="DA729" i="6" s="1"/>
  <c r="DA405" i="6"/>
  <c r="DA725" i="6" s="1"/>
  <c r="DA401" i="6"/>
  <c r="DA721" i="6" s="1"/>
  <c r="DA397" i="6"/>
  <c r="DA717" i="6" s="1"/>
  <c r="DA393" i="6"/>
  <c r="DA713" i="6" s="1"/>
  <c r="DA389" i="6"/>
  <c r="DA709" i="6" s="1"/>
  <c r="DA385" i="6"/>
  <c r="DA705" i="6" s="1"/>
  <c r="DA381" i="6"/>
  <c r="DA701" i="6" s="1"/>
  <c r="DA377" i="6"/>
  <c r="DA697" i="6" s="1"/>
  <c r="DA373" i="6"/>
  <c r="DA693" i="6" s="1"/>
  <c r="DA369" i="6"/>
  <c r="DA689" i="6" s="1"/>
  <c r="DA365" i="6"/>
  <c r="DA685" i="6" s="1"/>
  <c r="DA361" i="6"/>
  <c r="DA681" i="6" s="1"/>
  <c r="DA456" i="6"/>
  <c r="DA776" i="6" s="1"/>
  <c r="DA450" i="6"/>
  <c r="DA770" i="6" s="1"/>
  <c r="DA446" i="6"/>
  <c r="DA766" i="6" s="1"/>
  <c r="DA442" i="6"/>
  <c r="DA762" i="6" s="1"/>
  <c r="DA438" i="6"/>
  <c r="DA758" i="6" s="1"/>
  <c r="DA434" i="6"/>
  <c r="DA754" i="6" s="1"/>
  <c r="DA430" i="6"/>
  <c r="DA750" i="6" s="1"/>
  <c r="DA426" i="6"/>
  <c r="DA746" i="6" s="1"/>
  <c r="DA422" i="6"/>
  <c r="DA742" i="6" s="1"/>
  <c r="DA418" i="6"/>
  <c r="DA738" i="6" s="1"/>
  <c r="DA414" i="6"/>
  <c r="DA734" i="6" s="1"/>
  <c r="DA410" i="6"/>
  <c r="DA730" i="6" s="1"/>
  <c r="DA406" i="6"/>
  <c r="DA726" i="6" s="1"/>
  <c r="DA402" i="6"/>
  <c r="DA722" i="6" s="1"/>
  <c r="DA398" i="6"/>
  <c r="DA718" i="6" s="1"/>
  <c r="DA394" i="6"/>
  <c r="DA714" i="6" s="1"/>
  <c r="DA390" i="6"/>
  <c r="DA710" i="6" s="1"/>
  <c r="DA386" i="6"/>
  <c r="DA706" i="6" s="1"/>
  <c r="DA382" i="6"/>
  <c r="DA702" i="6" s="1"/>
  <c r="DA378" i="6"/>
  <c r="DA698" i="6" s="1"/>
  <c r="DA374" i="6"/>
  <c r="DA694" i="6" s="1"/>
  <c r="DA370" i="6"/>
  <c r="DA690" i="6" s="1"/>
  <c r="DA366" i="6"/>
  <c r="DA686" i="6" s="1"/>
  <c r="DA362" i="6"/>
  <c r="DA682" i="6" s="1"/>
  <c r="DA460" i="6"/>
  <c r="DA780" i="6" s="1"/>
  <c r="DA447" i="6"/>
  <c r="DA767" i="6" s="1"/>
  <c r="DA443" i="6"/>
  <c r="DA763" i="6" s="1"/>
  <c r="DA439" i="6"/>
  <c r="DA759" i="6" s="1"/>
  <c r="DA435" i="6"/>
  <c r="DA755" i="6" s="1"/>
  <c r="DA431" i="6"/>
  <c r="DA751" i="6" s="1"/>
  <c r="DA427" i="6"/>
  <c r="DA747" i="6" s="1"/>
  <c r="DA423" i="6"/>
  <c r="DA743" i="6" s="1"/>
  <c r="DA419" i="6"/>
  <c r="DA739" i="6" s="1"/>
  <c r="DA415" i="6"/>
  <c r="DA735" i="6" s="1"/>
  <c r="DA411" i="6"/>
  <c r="DA731" i="6" s="1"/>
  <c r="DA407" i="6"/>
  <c r="DA727" i="6" s="1"/>
  <c r="DA403" i="6"/>
  <c r="DA723" i="6" s="1"/>
  <c r="DA399" i="6"/>
  <c r="DA719" i="6" s="1"/>
  <c r="DA395" i="6"/>
  <c r="DA715" i="6" s="1"/>
  <c r="DA391" i="6"/>
  <c r="DA711" i="6" s="1"/>
  <c r="DA387" i="6"/>
  <c r="DA707" i="6" s="1"/>
  <c r="DA383" i="6"/>
  <c r="DA703" i="6" s="1"/>
  <c r="DA379" i="6"/>
  <c r="DA699" i="6" s="1"/>
  <c r="DA375" i="6"/>
  <c r="DA695" i="6" s="1"/>
  <c r="DA371" i="6"/>
  <c r="DA691" i="6" s="1"/>
  <c r="DA367" i="6"/>
  <c r="DA687" i="6" s="1"/>
  <c r="DA363" i="6"/>
  <c r="DA683" i="6" s="1"/>
  <c r="DA359" i="6"/>
  <c r="DA679" i="6" s="1"/>
  <c r="DA355" i="6"/>
  <c r="DA675" i="6" s="1"/>
  <c r="DA448" i="6"/>
  <c r="DA768" i="6" s="1"/>
  <c r="DA444" i="6"/>
  <c r="DA764" i="6" s="1"/>
  <c r="DA440" i="6"/>
  <c r="DA760" i="6" s="1"/>
  <c r="DA436" i="6"/>
  <c r="DA756" i="6" s="1"/>
  <c r="DA432" i="6"/>
  <c r="DA752" i="6" s="1"/>
  <c r="DA428" i="6"/>
  <c r="DA748" i="6" s="1"/>
  <c r="DA424" i="6"/>
  <c r="DA744" i="6" s="1"/>
  <c r="DA420" i="6"/>
  <c r="DA740" i="6" s="1"/>
  <c r="DA416" i="6"/>
  <c r="DA736" i="6" s="1"/>
  <c r="DA412" i="6"/>
  <c r="DA732" i="6" s="1"/>
  <c r="DA408" i="6"/>
  <c r="DA728" i="6" s="1"/>
  <c r="DA404" i="6"/>
  <c r="DA724" i="6" s="1"/>
  <c r="DA400" i="6"/>
  <c r="DA720" i="6" s="1"/>
  <c r="DA396" i="6"/>
  <c r="DA716" i="6" s="1"/>
  <c r="DA392" i="6"/>
  <c r="DA712" i="6" s="1"/>
  <c r="DA388" i="6"/>
  <c r="DA708" i="6" s="1"/>
  <c r="DA384" i="6"/>
  <c r="DA704" i="6" s="1"/>
  <c r="DA380" i="6"/>
  <c r="DA700" i="6" s="1"/>
  <c r="DA376" i="6"/>
  <c r="DA696" i="6" s="1"/>
  <c r="DA372" i="6"/>
  <c r="DA692" i="6" s="1"/>
  <c r="DA368" i="6"/>
  <c r="DA688" i="6" s="1"/>
  <c r="DA364" i="6"/>
  <c r="DA684" i="6" s="1"/>
  <c r="DA360" i="6"/>
  <c r="DA680" i="6" s="1"/>
  <c r="DA356" i="6"/>
  <c r="DA676" i="6" s="1"/>
  <c r="DA352" i="6"/>
  <c r="DA672" i="6" s="1"/>
  <c r="DA348" i="6"/>
  <c r="DA668" i="6" s="1"/>
  <c r="DA344" i="6"/>
  <c r="DA664" i="6" s="1"/>
  <c r="DA340" i="6"/>
  <c r="DA660" i="6" s="1"/>
  <c r="DA336" i="6"/>
  <c r="DA656" i="6" s="1"/>
  <c r="DA332" i="6"/>
  <c r="DA652" i="6" s="1"/>
  <c r="DA328" i="6"/>
  <c r="DA648" i="6" s="1"/>
  <c r="DA324" i="6"/>
  <c r="DA644" i="6" s="1"/>
  <c r="DA357" i="6"/>
  <c r="DA677" i="6" s="1"/>
  <c r="DA349" i="6"/>
  <c r="DA669" i="6" s="1"/>
  <c r="DA345" i="6"/>
  <c r="DA665" i="6" s="1"/>
  <c r="DA341" i="6"/>
  <c r="DA661" i="6" s="1"/>
  <c r="DA337" i="6"/>
  <c r="DA657" i="6" s="1"/>
  <c r="DA333" i="6"/>
  <c r="DA653" i="6" s="1"/>
  <c r="DA329" i="6"/>
  <c r="DA649" i="6" s="1"/>
  <c r="DA325" i="6"/>
  <c r="DA645" i="6" s="1"/>
  <c r="DA358" i="6"/>
  <c r="DA678" i="6" s="1"/>
  <c r="DA354" i="6"/>
  <c r="DA674" i="6" s="1"/>
  <c r="DA353" i="6"/>
  <c r="DA673" i="6" s="1"/>
  <c r="DA350" i="6"/>
  <c r="DA670" i="6" s="1"/>
  <c r="DA346" i="6"/>
  <c r="DA666" i="6" s="1"/>
  <c r="DA342" i="6"/>
  <c r="DA662" i="6" s="1"/>
  <c r="DA338" i="6"/>
  <c r="DA658" i="6" s="1"/>
  <c r="DA334" i="6"/>
  <c r="DA654" i="6" s="1"/>
  <c r="DA330" i="6"/>
  <c r="DA650" i="6" s="1"/>
  <c r="DA326" i="6"/>
  <c r="DA646" i="6" s="1"/>
  <c r="DA351" i="6"/>
  <c r="DA671" i="6" s="1"/>
  <c r="DA347" i="6"/>
  <c r="DA667" i="6" s="1"/>
  <c r="DA343" i="6"/>
  <c r="DA663" i="6" s="1"/>
  <c r="DA339" i="6"/>
  <c r="DA659" i="6" s="1"/>
  <c r="DA335" i="6"/>
  <c r="DA655" i="6" s="1"/>
  <c r="DA331" i="6"/>
  <c r="DA651" i="6" s="1"/>
  <c r="DA327" i="6"/>
  <c r="DA647" i="6" s="1"/>
  <c r="DA323" i="6"/>
  <c r="DA643" i="6" s="1"/>
  <c r="AO928" i="6"/>
  <c r="AO635" i="6"/>
  <c r="AO634" i="6"/>
  <c r="AO633" i="6"/>
  <c r="AO632" i="6"/>
  <c r="AO631" i="6"/>
  <c r="AO630" i="6"/>
  <c r="AO629" i="6"/>
  <c r="AO628" i="6"/>
  <c r="AO627" i="6"/>
  <c r="AO626" i="6"/>
  <c r="AO625" i="6"/>
  <c r="AO624" i="6"/>
  <c r="AO623" i="6"/>
  <c r="AO622" i="6"/>
  <c r="AO621" i="6"/>
  <c r="AO620" i="6"/>
  <c r="AO619" i="6"/>
  <c r="AO618" i="6"/>
  <c r="AO617" i="6"/>
  <c r="AO616" i="6"/>
  <c r="AO615" i="6"/>
  <c r="AO614" i="6"/>
  <c r="AO613" i="6"/>
  <c r="AO612" i="6"/>
  <c r="BE928" i="6"/>
  <c r="BE635" i="6"/>
  <c r="BE634" i="6"/>
  <c r="BE633" i="6"/>
  <c r="BE632" i="6"/>
  <c r="BE631" i="6"/>
  <c r="BE630" i="6"/>
  <c r="BE629" i="6"/>
  <c r="BE628" i="6"/>
  <c r="BE627" i="6"/>
  <c r="BE626" i="6"/>
  <c r="BE625" i="6"/>
  <c r="BE624" i="6"/>
  <c r="BE623" i="6"/>
  <c r="BE622" i="6"/>
  <c r="BE621" i="6"/>
  <c r="BE620" i="6"/>
  <c r="BE619" i="6"/>
  <c r="BE618" i="6"/>
  <c r="BE617" i="6"/>
  <c r="BE616" i="6"/>
  <c r="BE615" i="6"/>
  <c r="BE614" i="6"/>
  <c r="BE613" i="6"/>
  <c r="BE612" i="6"/>
  <c r="BU928" i="6"/>
  <c r="BU635" i="6"/>
  <c r="BU634" i="6"/>
  <c r="BU633" i="6"/>
  <c r="BU632" i="6"/>
  <c r="BU631" i="6"/>
  <c r="BU630" i="6"/>
  <c r="BU629" i="6"/>
  <c r="BU628" i="6"/>
  <c r="BU627" i="6"/>
  <c r="BU626" i="6"/>
  <c r="BU625" i="6"/>
  <c r="BU624" i="6"/>
  <c r="BU623" i="6"/>
  <c r="BU622" i="6"/>
  <c r="BU621" i="6"/>
  <c r="BU620" i="6"/>
  <c r="BU619" i="6"/>
  <c r="BU618" i="6"/>
  <c r="BU617" i="6"/>
  <c r="BU616" i="6"/>
  <c r="BU615" i="6"/>
  <c r="BU614" i="6"/>
  <c r="BU613" i="6"/>
  <c r="BU612" i="6"/>
  <c r="CK928" i="6"/>
  <c r="CK635" i="6"/>
  <c r="CK634" i="6"/>
  <c r="CK633" i="6"/>
  <c r="CK632" i="6"/>
  <c r="CK631" i="6"/>
  <c r="CK630" i="6"/>
  <c r="CK629" i="6"/>
  <c r="CK628" i="6"/>
  <c r="CK627" i="6"/>
  <c r="CK626" i="6"/>
  <c r="CK625" i="6"/>
  <c r="CK624" i="6"/>
  <c r="CK623" i="6"/>
  <c r="CK622" i="6"/>
  <c r="CK621" i="6"/>
  <c r="CK620" i="6"/>
  <c r="CK619" i="6"/>
  <c r="CK618" i="6"/>
  <c r="CK617" i="6"/>
  <c r="CK616" i="6"/>
  <c r="CK615" i="6"/>
  <c r="CK614" i="6"/>
  <c r="CK613" i="6"/>
  <c r="CK612" i="6"/>
  <c r="DA928" i="6"/>
  <c r="DA635" i="6"/>
  <c r="DA634" i="6"/>
  <c r="DA633" i="6"/>
  <c r="DA632" i="6"/>
  <c r="DA631" i="6"/>
  <c r="DA630" i="6"/>
  <c r="DA629" i="6"/>
  <c r="DA628" i="6"/>
  <c r="DA627" i="6"/>
  <c r="DA626" i="6"/>
  <c r="DA625" i="6"/>
  <c r="DA624" i="6"/>
  <c r="DA623" i="6"/>
  <c r="DA622" i="6"/>
  <c r="DA621" i="6"/>
  <c r="DA620" i="6"/>
  <c r="DA619" i="6"/>
  <c r="DA618" i="6"/>
  <c r="DA617" i="6"/>
  <c r="DA616" i="6"/>
  <c r="DA615" i="6"/>
  <c r="DA614" i="6"/>
  <c r="DA613" i="6"/>
  <c r="DA612" i="6"/>
  <c r="AP600" i="6"/>
  <c r="AP920" i="6" s="1"/>
  <c r="AP596" i="6"/>
  <c r="AP916" i="6" s="1"/>
  <c r="AP592" i="6"/>
  <c r="AP912" i="6" s="1"/>
  <c r="AP588" i="6"/>
  <c r="AP908" i="6" s="1"/>
  <c r="AP584" i="6"/>
  <c r="AP904" i="6" s="1"/>
  <c r="AP580" i="6"/>
  <c r="AP576" i="6"/>
  <c r="AP572" i="6"/>
  <c r="AP568" i="6"/>
  <c r="AP564" i="6"/>
  <c r="AP560" i="6"/>
  <c r="AP556" i="6"/>
  <c r="AP610" i="6"/>
  <c r="AP601" i="6"/>
  <c r="AP921" i="6" s="1"/>
  <c r="AP597" i="6"/>
  <c r="AP917" i="6" s="1"/>
  <c r="AP593" i="6"/>
  <c r="AP913" i="6" s="1"/>
  <c r="AP589" i="6"/>
  <c r="AP909" i="6" s="1"/>
  <c r="AP585" i="6"/>
  <c r="AP905" i="6" s="1"/>
  <c r="AP581" i="6"/>
  <c r="AP577" i="6"/>
  <c r="AP573" i="6"/>
  <c r="AP569" i="6"/>
  <c r="AP565" i="6"/>
  <c r="AP561" i="6"/>
  <c r="AP557" i="6"/>
  <c r="AP877" i="6" s="1"/>
  <c r="AP602" i="6"/>
  <c r="AP922" i="6" s="1"/>
  <c r="AP598" i="6"/>
  <c r="AP918" i="6" s="1"/>
  <c r="AP594" i="6"/>
  <c r="AP914" i="6" s="1"/>
  <c r="AP590" i="6"/>
  <c r="AP910" i="6" s="1"/>
  <c r="AP586" i="6"/>
  <c r="AP906" i="6" s="1"/>
  <c r="AP582" i="6"/>
  <c r="AP578" i="6"/>
  <c r="AP574" i="6"/>
  <c r="AP570" i="6"/>
  <c r="AP566" i="6"/>
  <c r="AP562" i="6"/>
  <c r="AP882" i="6" s="1"/>
  <c r="AP558" i="6"/>
  <c r="AP554" i="6"/>
  <c r="AP599" i="6"/>
  <c r="AP919" i="6" s="1"/>
  <c r="AP595" i="6"/>
  <c r="AP915" i="6" s="1"/>
  <c r="AP591" i="6"/>
  <c r="AP911" i="6" s="1"/>
  <c r="AP587" i="6"/>
  <c r="AP907" i="6" s="1"/>
  <c r="AP583" i="6"/>
  <c r="AP579" i="6"/>
  <c r="AP575" i="6"/>
  <c r="AP571" i="6"/>
  <c r="AP567" i="6"/>
  <c r="AP887" i="6" s="1"/>
  <c r="AP563" i="6"/>
  <c r="AP559" i="6"/>
  <c r="AP555" i="6"/>
  <c r="AP551" i="6"/>
  <c r="AP549" i="6"/>
  <c r="AP545" i="6"/>
  <c r="AP541" i="6"/>
  <c r="AP537" i="6"/>
  <c r="AP857" i="6" s="1"/>
  <c r="AP533" i="6"/>
  <c r="AP529" i="6"/>
  <c r="AP525" i="6"/>
  <c r="AP521" i="6"/>
  <c r="AP517" i="6"/>
  <c r="AP513" i="6"/>
  <c r="AP509" i="6"/>
  <c r="AP505" i="6"/>
  <c r="AP501" i="6"/>
  <c r="AP497" i="6"/>
  <c r="AP493" i="6"/>
  <c r="AP489" i="6"/>
  <c r="AP485" i="6"/>
  <c r="AP481" i="6"/>
  <c r="AP477" i="6"/>
  <c r="AP473" i="6"/>
  <c r="AP469" i="6"/>
  <c r="AP465" i="6"/>
  <c r="AP546" i="6"/>
  <c r="AP542" i="6"/>
  <c r="AP862" i="6" s="1"/>
  <c r="AP538" i="6"/>
  <c r="AP858" i="6" s="1"/>
  <c r="AP534" i="6"/>
  <c r="AP530" i="6"/>
  <c r="AP526" i="6"/>
  <c r="AP522" i="6"/>
  <c r="AP518" i="6"/>
  <c r="AP514" i="6"/>
  <c r="AP510" i="6"/>
  <c r="AP506" i="6"/>
  <c r="AP502" i="6"/>
  <c r="AP498" i="6"/>
  <c r="AP494" i="6"/>
  <c r="AP490" i="6"/>
  <c r="AP486" i="6"/>
  <c r="AP482" i="6"/>
  <c r="AP478" i="6"/>
  <c r="AP474" i="6"/>
  <c r="AP470" i="6"/>
  <c r="AP466" i="6"/>
  <c r="AP462" i="6"/>
  <c r="AP458" i="6"/>
  <c r="AP454" i="6"/>
  <c r="AP553" i="6"/>
  <c r="AP550" i="6"/>
  <c r="AP547" i="6"/>
  <c r="AP543" i="6"/>
  <c r="AP863" i="6" s="1"/>
  <c r="AP539" i="6"/>
  <c r="AP535" i="6"/>
  <c r="AP531" i="6"/>
  <c r="AP527" i="6"/>
  <c r="AP523" i="6"/>
  <c r="AP519" i="6"/>
  <c r="AP515" i="6"/>
  <c r="AP511" i="6"/>
  <c r="AP507" i="6"/>
  <c r="AP503" i="6"/>
  <c r="AP499" i="6"/>
  <c r="AP495" i="6"/>
  <c r="AP491" i="6"/>
  <c r="AP487" i="6"/>
  <c r="AP483" i="6"/>
  <c r="AP479" i="6"/>
  <c r="AP475" i="6"/>
  <c r="AP471" i="6"/>
  <c r="AP467" i="6"/>
  <c r="AP463" i="6"/>
  <c r="AP459" i="6"/>
  <c r="AP455" i="6"/>
  <c r="AP552" i="6"/>
  <c r="AP548" i="6"/>
  <c r="AP544" i="6"/>
  <c r="AP540" i="6"/>
  <c r="AP536" i="6"/>
  <c r="AP532" i="6"/>
  <c r="AP528" i="6"/>
  <c r="AP524" i="6"/>
  <c r="AP520" i="6"/>
  <c r="AP516" i="6"/>
  <c r="AP512" i="6"/>
  <c r="AP508" i="6"/>
  <c r="AP504" i="6"/>
  <c r="AP500" i="6"/>
  <c r="AP496" i="6"/>
  <c r="AP492" i="6"/>
  <c r="AP812" i="6" s="1"/>
  <c r="AP488" i="6"/>
  <c r="AP484" i="6"/>
  <c r="AP480" i="6"/>
  <c r="AP476" i="6"/>
  <c r="AP472" i="6"/>
  <c r="AP468" i="6"/>
  <c r="AP464" i="6"/>
  <c r="AP460" i="6"/>
  <c r="AP456" i="6"/>
  <c r="AP452" i="6"/>
  <c r="AP450" i="6"/>
  <c r="AP446" i="6"/>
  <c r="AP442" i="6"/>
  <c r="AP438" i="6"/>
  <c r="AP434" i="6"/>
  <c r="AP430" i="6"/>
  <c r="AP426" i="6"/>
  <c r="AP422" i="6"/>
  <c r="AP418" i="6"/>
  <c r="AP414" i="6"/>
  <c r="AP410" i="6"/>
  <c r="AP406" i="6"/>
  <c r="AP402" i="6"/>
  <c r="AP398" i="6"/>
  <c r="AP394" i="6"/>
  <c r="AP390" i="6"/>
  <c r="AP386" i="6"/>
  <c r="AP382" i="6"/>
  <c r="AP378" i="6"/>
  <c r="AP374" i="6"/>
  <c r="AP370" i="6"/>
  <c r="AP366" i="6"/>
  <c r="AP362" i="6"/>
  <c r="AP682" i="6" s="1"/>
  <c r="AP358" i="6"/>
  <c r="AP451" i="6"/>
  <c r="AP447" i="6"/>
  <c r="AP443" i="6"/>
  <c r="AP439" i="6"/>
  <c r="AP435" i="6"/>
  <c r="AP431" i="6"/>
  <c r="AP427" i="6"/>
  <c r="AP423" i="6"/>
  <c r="AP419" i="6"/>
  <c r="AP415" i="6"/>
  <c r="AP411" i="6"/>
  <c r="AP407" i="6"/>
  <c r="AP403" i="6"/>
  <c r="AP399" i="6"/>
  <c r="AP395" i="6"/>
  <c r="AP391" i="6"/>
  <c r="AP387" i="6"/>
  <c r="AP383" i="6"/>
  <c r="AP379" i="6"/>
  <c r="AP375" i="6"/>
  <c r="AP371" i="6"/>
  <c r="AP367" i="6"/>
  <c r="AP363" i="6"/>
  <c r="AP457" i="6"/>
  <c r="AP448" i="6"/>
  <c r="AP444" i="6"/>
  <c r="AP440" i="6"/>
  <c r="AP436" i="6"/>
  <c r="AP432" i="6"/>
  <c r="AP428" i="6"/>
  <c r="AP424" i="6"/>
  <c r="AP420" i="6"/>
  <c r="AP416" i="6"/>
  <c r="AP412" i="6"/>
  <c r="AP408" i="6"/>
  <c r="AP404" i="6"/>
  <c r="AP400" i="6"/>
  <c r="AP396" i="6"/>
  <c r="AP392" i="6"/>
  <c r="AP712" i="6" s="1"/>
  <c r="AP388" i="6"/>
  <c r="AP384" i="6"/>
  <c r="AP380" i="6"/>
  <c r="AP376" i="6"/>
  <c r="AP372" i="6"/>
  <c r="AP368" i="6"/>
  <c r="AP364" i="6"/>
  <c r="AP360" i="6"/>
  <c r="AP356" i="6"/>
  <c r="AP461" i="6"/>
  <c r="AP453" i="6"/>
  <c r="AP449" i="6"/>
  <c r="AP445" i="6"/>
  <c r="AP441" i="6"/>
  <c r="AP437" i="6"/>
  <c r="AP433" i="6"/>
  <c r="AP429" i="6"/>
  <c r="AP425" i="6"/>
  <c r="AP421" i="6"/>
  <c r="AP417" i="6"/>
  <c r="AP413" i="6"/>
  <c r="AP409" i="6"/>
  <c r="AP405" i="6"/>
  <c r="AP401" i="6"/>
  <c r="AP397" i="6"/>
  <c r="AP393" i="6"/>
  <c r="AP389" i="6"/>
  <c r="AP385" i="6"/>
  <c r="AP381" i="6"/>
  <c r="AP377" i="6"/>
  <c r="AP373" i="6"/>
  <c r="AP369" i="6"/>
  <c r="AP365" i="6"/>
  <c r="AP361" i="6"/>
  <c r="AP357" i="6"/>
  <c r="AP355" i="6"/>
  <c r="AP353" i="6"/>
  <c r="AP349" i="6"/>
  <c r="AP345" i="6"/>
  <c r="AP341" i="6"/>
  <c r="AP661" i="6" s="1"/>
  <c r="AP337" i="6"/>
  <c r="AP333" i="6"/>
  <c r="AP329" i="6"/>
  <c r="AP325" i="6"/>
  <c r="AP354" i="6"/>
  <c r="AP350" i="6"/>
  <c r="AP346" i="6"/>
  <c r="AP342" i="6"/>
  <c r="AP662" i="6" s="1"/>
  <c r="AP338" i="6"/>
  <c r="AP334" i="6"/>
  <c r="AP330" i="6"/>
  <c r="AP326" i="6"/>
  <c r="AP351" i="6"/>
  <c r="AP347" i="6"/>
  <c r="AP343" i="6"/>
  <c r="AP339" i="6"/>
  <c r="AP335" i="6"/>
  <c r="AP331" i="6"/>
  <c r="AP327" i="6"/>
  <c r="AP323" i="6"/>
  <c r="AP359" i="6"/>
  <c r="AP352" i="6"/>
  <c r="AP348" i="6"/>
  <c r="AP344" i="6"/>
  <c r="AP340" i="6"/>
  <c r="AP336" i="6"/>
  <c r="AP332" i="6"/>
  <c r="AP328" i="6"/>
  <c r="AP324" i="6"/>
  <c r="BF600" i="6"/>
  <c r="BF920" i="6" s="1"/>
  <c r="BF596" i="6"/>
  <c r="BF916" i="6" s="1"/>
  <c r="BF592" i="6"/>
  <c r="BF912" i="6" s="1"/>
  <c r="BF588" i="6"/>
  <c r="BF908" i="6" s="1"/>
  <c r="BF584" i="6"/>
  <c r="BF904" i="6" s="1"/>
  <c r="BF580" i="6"/>
  <c r="BF576" i="6"/>
  <c r="BF572" i="6"/>
  <c r="BF568" i="6"/>
  <c r="BF564" i="6"/>
  <c r="BF560" i="6"/>
  <c r="BF556" i="6"/>
  <c r="BF610" i="6"/>
  <c r="BF601" i="6"/>
  <c r="BF921" i="6" s="1"/>
  <c r="BF597" i="6"/>
  <c r="BF917" i="6" s="1"/>
  <c r="BF593" i="6"/>
  <c r="BF913" i="6" s="1"/>
  <c r="BF589" i="6"/>
  <c r="BF909" i="6" s="1"/>
  <c r="BF585" i="6"/>
  <c r="BF905" i="6" s="1"/>
  <c r="BF581" i="6"/>
  <c r="BF577" i="6"/>
  <c r="BF573" i="6"/>
  <c r="BF569" i="6"/>
  <c r="BF565" i="6"/>
  <c r="BF561" i="6"/>
  <c r="BF557" i="6"/>
  <c r="BF877" i="6" s="1"/>
  <c r="BF602" i="6"/>
  <c r="BF922" i="6" s="1"/>
  <c r="BF598" i="6"/>
  <c r="BF918" i="6" s="1"/>
  <c r="BF594" i="6"/>
  <c r="BF914" i="6" s="1"/>
  <c r="BF590" i="6"/>
  <c r="BF910" i="6" s="1"/>
  <c r="BF586" i="6"/>
  <c r="BF906" i="6" s="1"/>
  <c r="BF582" i="6"/>
  <c r="BF578" i="6"/>
  <c r="BF574" i="6"/>
  <c r="BF570" i="6"/>
  <c r="BF566" i="6"/>
  <c r="BF562" i="6"/>
  <c r="BF882" i="6" s="1"/>
  <c r="BF558" i="6"/>
  <c r="BF554" i="6"/>
  <c r="BF599" i="6"/>
  <c r="BF919" i="6" s="1"/>
  <c r="BF595" i="6"/>
  <c r="BF915" i="6" s="1"/>
  <c r="BF591" i="6"/>
  <c r="BF911" i="6" s="1"/>
  <c r="BF587" i="6"/>
  <c r="BF907" i="6" s="1"/>
  <c r="BF583" i="6"/>
  <c r="BF579" i="6"/>
  <c r="BF575" i="6"/>
  <c r="BF571" i="6"/>
  <c r="BF567" i="6"/>
  <c r="BF887" i="6" s="1"/>
  <c r="BF563" i="6"/>
  <c r="BF559" i="6"/>
  <c r="BF555" i="6"/>
  <c r="BF551" i="6"/>
  <c r="BF549" i="6"/>
  <c r="BF545" i="6"/>
  <c r="BF541" i="6"/>
  <c r="BF537" i="6"/>
  <c r="BF857" i="6" s="1"/>
  <c r="BF533" i="6"/>
  <c r="BF529" i="6"/>
  <c r="BF525" i="6"/>
  <c r="BF521" i="6"/>
  <c r="BF517" i="6"/>
  <c r="BF513" i="6"/>
  <c r="BF509" i="6"/>
  <c r="BF505" i="6"/>
  <c r="BF501" i="6"/>
  <c r="BF497" i="6"/>
  <c r="BF493" i="6"/>
  <c r="BF489" i="6"/>
  <c r="BF485" i="6"/>
  <c r="BF481" i="6"/>
  <c r="BF477" i="6"/>
  <c r="BF473" i="6"/>
  <c r="BF469" i="6"/>
  <c r="BF465" i="6"/>
  <c r="BF546" i="6"/>
  <c r="BF542" i="6"/>
  <c r="BF862" i="6" s="1"/>
  <c r="BF538" i="6"/>
  <c r="BF858" i="6" s="1"/>
  <c r="BF534" i="6"/>
  <c r="BF530" i="6"/>
  <c r="BF526" i="6"/>
  <c r="BF522" i="6"/>
  <c r="BF518" i="6"/>
  <c r="BF514" i="6"/>
  <c r="BF510" i="6"/>
  <c r="BF506" i="6"/>
  <c r="BF502" i="6"/>
  <c r="BF498" i="6"/>
  <c r="BF494" i="6"/>
  <c r="BF490" i="6"/>
  <c r="BF486" i="6"/>
  <c r="BF482" i="6"/>
  <c r="BF478" i="6"/>
  <c r="BF474" i="6"/>
  <c r="BF470" i="6"/>
  <c r="BF466" i="6"/>
  <c r="BF462" i="6"/>
  <c r="BF458" i="6"/>
  <c r="BF454" i="6"/>
  <c r="BF553" i="6"/>
  <c r="BF550" i="6"/>
  <c r="BF547" i="6"/>
  <c r="BF543" i="6"/>
  <c r="BF863" i="6" s="1"/>
  <c r="BF539" i="6"/>
  <c r="BF535" i="6"/>
  <c r="BF531" i="6"/>
  <c r="BF527" i="6"/>
  <c r="BF523" i="6"/>
  <c r="BF519" i="6"/>
  <c r="BF515" i="6"/>
  <c r="BF511" i="6"/>
  <c r="BF507" i="6"/>
  <c r="BF503" i="6"/>
  <c r="BF499" i="6"/>
  <c r="BF495" i="6"/>
  <c r="BF491" i="6"/>
  <c r="BF487" i="6"/>
  <c r="BF483" i="6"/>
  <c r="BF479" i="6"/>
  <c r="BF475" i="6"/>
  <c r="BF471" i="6"/>
  <c r="BF467" i="6"/>
  <c r="BF463" i="6"/>
  <c r="BF459" i="6"/>
  <c r="BF455" i="6"/>
  <c r="BF552" i="6"/>
  <c r="BF548" i="6"/>
  <c r="BF544" i="6"/>
  <c r="BF540" i="6"/>
  <c r="BF536" i="6"/>
  <c r="BF532" i="6"/>
  <c r="BF528" i="6"/>
  <c r="BF524" i="6"/>
  <c r="BF520" i="6"/>
  <c r="BF516" i="6"/>
  <c r="BF512" i="6"/>
  <c r="BF508" i="6"/>
  <c r="BF504" i="6"/>
  <c r="BF500" i="6"/>
  <c r="BF496" i="6"/>
  <c r="BF492" i="6"/>
  <c r="BF812" i="6" s="1"/>
  <c r="BF488" i="6"/>
  <c r="BF484" i="6"/>
  <c r="BF480" i="6"/>
  <c r="BF476" i="6"/>
  <c r="BF472" i="6"/>
  <c r="BF468" i="6"/>
  <c r="BF464" i="6"/>
  <c r="BF460" i="6"/>
  <c r="BF456" i="6"/>
  <c r="BF452" i="6"/>
  <c r="BF450" i="6"/>
  <c r="BF446" i="6"/>
  <c r="BF442" i="6"/>
  <c r="BF438" i="6"/>
  <c r="BF434" i="6"/>
  <c r="BF430" i="6"/>
  <c r="BF426" i="6"/>
  <c r="BF422" i="6"/>
  <c r="BF418" i="6"/>
  <c r="BF414" i="6"/>
  <c r="BF410" i="6"/>
  <c r="BF406" i="6"/>
  <c r="BF402" i="6"/>
  <c r="BF398" i="6"/>
  <c r="BF394" i="6"/>
  <c r="BF390" i="6"/>
  <c r="BF386" i="6"/>
  <c r="BF382" i="6"/>
  <c r="BF378" i="6"/>
  <c r="BF374" i="6"/>
  <c r="BF370" i="6"/>
  <c r="BF366" i="6"/>
  <c r="BF362" i="6"/>
  <c r="BF682" i="6" s="1"/>
  <c r="BF358" i="6"/>
  <c r="BF451" i="6"/>
  <c r="BF447" i="6"/>
  <c r="BF443" i="6"/>
  <c r="BF439" i="6"/>
  <c r="BF435" i="6"/>
  <c r="BF431" i="6"/>
  <c r="BF427" i="6"/>
  <c r="BF423" i="6"/>
  <c r="BF419" i="6"/>
  <c r="BF415" i="6"/>
  <c r="BF411" i="6"/>
  <c r="BF407" i="6"/>
  <c r="BF403" i="6"/>
  <c r="BF399" i="6"/>
  <c r="BF395" i="6"/>
  <c r="BF391" i="6"/>
  <c r="BF387" i="6"/>
  <c r="BF383" i="6"/>
  <c r="BF379" i="6"/>
  <c r="BF375" i="6"/>
  <c r="BF371" i="6"/>
  <c r="BF367" i="6"/>
  <c r="BF363" i="6"/>
  <c r="BF457" i="6"/>
  <c r="BF448" i="6"/>
  <c r="BF444" i="6"/>
  <c r="BF440" i="6"/>
  <c r="BF436" i="6"/>
  <c r="BF432" i="6"/>
  <c r="BF428" i="6"/>
  <c r="BF424" i="6"/>
  <c r="BF420" i="6"/>
  <c r="BF416" i="6"/>
  <c r="BF412" i="6"/>
  <c r="BF408" i="6"/>
  <c r="BF404" i="6"/>
  <c r="BF400" i="6"/>
  <c r="BF396" i="6"/>
  <c r="BF392" i="6"/>
  <c r="BF712" i="6" s="1"/>
  <c r="BF388" i="6"/>
  <c r="BF384" i="6"/>
  <c r="BF380" i="6"/>
  <c r="BF376" i="6"/>
  <c r="BF372" i="6"/>
  <c r="BF368" i="6"/>
  <c r="BF364" i="6"/>
  <c r="BF360" i="6"/>
  <c r="BF356" i="6"/>
  <c r="BF461" i="6"/>
  <c r="BF453" i="6"/>
  <c r="BF449" i="6"/>
  <c r="BF445" i="6"/>
  <c r="BF441" i="6"/>
  <c r="BF437" i="6"/>
  <c r="BF433" i="6"/>
  <c r="BF429" i="6"/>
  <c r="BF425" i="6"/>
  <c r="BF421" i="6"/>
  <c r="BF417" i="6"/>
  <c r="BF413" i="6"/>
  <c r="BF409" i="6"/>
  <c r="BF405" i="6"/>
  <c r="BF401" i="6"/>
  <c r="BF397" i="6"/>
  <c r="BF393" i="6"/>
  <c r="BF389" i="6"/>
  <c r="BF385" i="6"/>
  <c r="BF381" i="6"/>
  <c r="BF377" i="6"/>
  <c r="BF373" i="6"/>
  <c r="BF369" i="6"/>
  <c r="BF365" i="6"/>
  <c r="BF361" i="6"/>
  <c r="BF357" i="6"/>
  <c r="BF355" i="6"/>
  <c r="BF349" i="6"/>
  <c r="BF345" i="6"/>
  <c r="BF341" i="6"/>
  <c r="BF661" i="6" s="1"/>
  <c r="BF337" i="6"/>
  <c r="BF333" i="6"/>
  <c r="BF329" i="6"/>
  <c r="BF649" i="6" s="1"/>
  <c r="BF325" i="6"/>
  <c r="BF645" i="6" s="1"/>
  <c r="BF354" i="6"/>
  <c r="BF353" i="6"/>
  <c r="BF350" i="6"/>
  <c r="BF346" i="6"/>
  <c r="BF342" i="6"/>
  <c r="BF662" i="6" s="1"/>
  <c r="BF338" i="6"/>
  <c r="BF334" i="6"/>
  <c r="BF330" i="6"/>
  <c r="BF650" i="6" s="1"/>
  <c r="BF326" i="6"/>
  <c r="BF646" i="6" s="1"/>
  <c r="BF351" i="6"/>
  <c r="BF347" i="6"/>
  <c r="BF343" i="6"/>
  <c r="BF339" i="6"/>
  <c r="BF335" i="6"/>
  <c r="BF331" i="6"/>
  <c r="BF651" i="6" s="1"/>
  <c r="BF327" i="6"/>
  <c r="BF647" i="6" s="1"/>
  <c r="BF323" i="6"/>
  <c r="BF643" i="6" s="1"/>
  <c r="BF359" i="6"/>
  <c r="BF352" i="6"/>
  <c r="BF348" i="6"/>
  <c r="BF344" i="6"/>
  <c r="BF340" i="6"/>
  <c r="BF336" i="6"/>
  <c r="BF332" i="6"/>
  <c r="BF652" i="6" s="1"/>
  <c r="BF328" i="6"/>
  <c r="BF648" i="6" s="1"/>
  <c r="BF324" i="6"/>
  <c r="BF644" i="6" s="1"/>
  <c r="BV600" i="6"/>
  <c r="BV920" i="6" s="1"/>
  <c r="BV596" i="6"/>
  <c r="BV916" i="6" s="1"/>
  <c r="BV592" i="6"/>
  <c r="BV912" i="6" s="1"/>
  <c r="BV588" i="6"/>
  <c r="BV908" i="6" s="1"/>
  <c r="BV584" i="6"/>
  <c r="BV904" i="6" s="1"/>
  <c r="BV580" i="6"/>
  <c r="BV900" i="6" s="1"/>
  <c r="BV576" i="6"/>
  <c r="BV896" i="6" s="1"/>
  <c r="BV572" i="6"/>
  <c r="BV892" i="6" s="1"/>
  <c r="BV568" i="6"/>
  <c r="BV888" i="6" s="1"/>
  <c r="BV564" i="6"/>
  <c r="BV884" i="6" s="1"/>
  <c r="BV560" i="6"/>
  <c r="BV880" i="6" s="1"/>
  <c r="BV556" i="6"/>
  <c r="BV876" i="6" s="1"/>
  <c r="BV610" i="6"/>
  <c r="BV601" i="6"/>
  <c r="BV921" i="6" s="1"/>
  <c r="BV597" i="6"/>
  <c r="BV917" i="6" s="1"/>
  <c r="BV593" i="6"/>
  <c r="BV913" i="6" s="1"/>
  <c r="BV589" i="6"/>
  <c r="BV909" i="6" s="1"/>
  <c r="BV585" i="6"/>
  <c r="BV905" i="6" s="1"/>
  <c r="BV581" i="6"/>
  <c r="BV901" i="6" s="1"/>
  <c r="BV577" i="6"/>
  <c r="BV897" i="6" s="1"/>
  <c r="BV573" i="6"/>
  <c r="BV893" i="6" s="1"/>
  <c r="BV569" i="6"/>
  <c r="BV889" i="6" s="1"/>
  <c r="BV565" i="6"/>
  <c r="BV885" i="6" s="1"/>
  <c r="BV561" i="6"/>
  <c r="BV881" i="6" s="1"/>
  <c r="BV557" i="6"/>
  <c r="BV877" i="6" s="1"/>
  <c r="BV602" i="6"/>
  <c r="BV922" i="6" s="1"/>
  <c r="BV598" i="6"/>
  <c r="BV918" i="6" s="1"/>
  <c r="BV594" i="6"/>
  <c r="BV914" i="6" s="1"/>
  <c r="BV590" i="6"/>
  <c r="BV910" i="6" s="1"/>
  <c r="BV586" i="6"/>
  <c r="BV906" i="6" s="1"/>
  <c r="BV582" i="6"/>
  <c r="BV902" i="6" s="1"/>
  <c r="BV578" i="6"/>
  <c r="BV898" i="6" s="1"/>
  <c r="BV574" i="6"/>
  <c r="BV894" i="6" s="1"/>
  <c r="BV570" i="6"/>
  <c r="BV890" i="6" s="1"/>
  <c r="BV566" i="6"/>
  <c r="BV886" i="6" s="1"/>
  <c r="BV562" i="6"/>
  <c r="BV882" i="6" s="1"/>
  <c r="BV558" i="6"/>
  <c r="BV878" i="6" s="1"/>
  <c r="BV554" i="6"/>
  <c r="BV874" i="6" s="1"/>
  <c r="BV599" i="6"/>
  <c r="BV919" i="6" s="1"/>
  <c r="BV595" i="6"/>
  <c r="BV915" i="6" s="1"/>
  <c r="BV591" i="6"/>
  <c r="BV911" i="6" s="1"/>
  <c r="BV587" i="6"/>
  <c r="BV907" i="6" s="1"/>
  <c r="BV583" i="6"/>
  <c r="BV903" i="6" s="1"/>
  <c r="BV579" i="6"/>
  <c r="BV899" i="6" s="1"/>
  <c r="BV575" i="6"/>
  <c r="BV895" i="6" s="1"/>
  <c r="BV571" i="6"/>
  <c r="BV891" i="6" s="1"/>
  <c r="BV567" i="6"/>
  <c r="BV887" i="6" s="1"/>
  <c r="BV563" i="6"/>
  <c r="BV883" i="6" s="1"/>
  <c r="BV559" i="6"/>
  <c r="BV879" i="6" s="1"/>
  <c r="BV555" i="6"/>
  <c r="BV875" i="6" s="1"/>
  <c r="BV551" i="6"/>
  <c r="BV871" i="6" s="1"/>
  <c r="BV549" i="6"/>
  <c r="BV869" i="6" s="1"/>
  <c r="BV545" i="6"/>
  <c r="BV865" i="6" s="1"/>
  <c r="BV541" i="6"/>
  <c r="BV861" i="6" s="1"/>
  <c r="BV537" i="6"/>
  <c r="BV857" i="6" s="1"/>
  <c r="BV533" i="6"/>
  <c r="BV853" i="6" s="1"/>
  <c r="BV529" i="6"/>
  <c r="BV849" i="6" s="1"/>
  <c r="BV525" i="6"/>
  <c r="BV845" i="6" s="1"/>
  <c r="BV521" i="6"/>
  <c r="BV841" i="6" s="1"/>
  <c r="BV517" i="6"/>
  <c r="BV837" i="6" s="1"/>
  <c r="BV513" i="6"/>
  <c r="BV833" i="6" s="1"/>
  <c r="BV509" i="6"/>
  <c r="BV829" i="6" s="1"/>
  <c r="BV505" i="6"/>
  <c r="BV825" i="6" s="1"/>
  <c r="BV501" i="6"/>
  <c r="BV821" i="6" s="1"/>
  <c r="BV497" i="6"/>
  <c r="BV817" i="6" s="1"/>
  <c r="BV493" i="6"/>
  <c r="BV813" i="6" s="1"/>
  <c r="BV489" i="6"/>
  <c r="BV809" i="6" s="1"/>
  <c r="BV485" i="6"/>
  <c r="BV805" i="6" s="1"/>
  <c r="BV481" i="6"/>
  <c r="BV801" i="6" s="1"/>
  <c r="BV477" i="6"/>
  <c r="BV797" i="6" s="1"/>
  <c r="BV473" i="6"/>
  <c r="BV793" i="6" s="1"/>
  <c r="BV469" i="6"/>
  <c r="BV789" i="6" s="1"/>
  <c r="BV465" i="6"/>
  <c r="BV785" i="6" s="1"/>
  <c r="BV546" i="6"/>
  <c r="BV866" i="6" s="1"/>
  <c r="BV542" i="6"/>
  <c r="BV862" i="6" s="1"/>
  <c r="BV538" i="6"/>
  <c r="BV858" i="6" s="1"/>
  <c r="BV534" i="6"/>
  <c r="BV854" i="6" s="1"/>
  <c r="BV530" i="6"/>
  <c r="BV850" i="6" s="1"/>
  <c r="BV526" i="6"/>
  <c r="BV846" i="6" s="1"/>
  <c r="BV522" i="6"/>
  <c r="BV842" i="6" s="1"/>
  <c r="BV518" i="6"/>
  <c r="BV838" i="6" s="1"/>
  <c r="BV514" i="6"/>
  <c r="BV834" i="6" s="1"/>
  <c r="BV510" i="6"/>
  <c r="BV830" i="6" s="1"/>
  <c r="BV506" i="6"/>
  <c r="BV826" i="6" s="1"/>
  <c r="BV502" i="6"/>
  <c r="BV822" i="6" s="1"/>
  <c r="BV498" i="6"/>
  <c r="BV818" i="6" s="1"/>
  <c r="BV494" i="6"/>
  <c r="BV814" i="6" s="1"/>
  <c r="BV490" i="6"/>
  <c r="BV810" i="6" s="1"/>
  <c r="BV486" i="6"/>
  <c r="BV806" i="6" s="1"/>
  <c r="BV482" i="6"/>
  <c r="BV802" i="6" s="1"/>
  <c r="BV478" i="6"/>
  <c r="BV798" i="6" s="1"/>
  <c r="BV474" i="6"/>
  <c r="BV794" i="6" s="1"/>
  <c r="BV470" i="6"/>
  <c r="BV790" i="6" s="1"/>
  <c r="BV466" i="6"/>
  <c r="BV786" i="6" s="1"/>
  <c r="BV462" i="6"/>
  <c r="BV782" i="6" s="1"/>
  <c r="BV458" i="6"/>
  <c r="BV778" i="6" s="1"/>
  <c r="BV454" i="6"/>
  <c r="BV774" i="6" s="1"/>
  <c r="BV553" i="6"/>
  <c r="BV873" i="6" s="1"/>
  <c r="BV550" i="6"/>
  <c r="BV870" i="6" s="1"/>
  <c r="BV547" i="6"/>
  <c r="BV867" i="6" s="1"/>
  <c r="BV543" i="6"/>
  <c r="BV863" i="6" s="1"/>
  <c r="BV539" i="6"/>
  <c r="BV859" i="6" s="1"/>
  <c r="BV535" i="6"/>
  <c r="BV855" i="6" s="1"/>
  <c r="BV531" i="6"/>
  <c r="BV851" i="6" s="1"/>
  <c r="BV527" i="6"/>
  <c r="BV847" i="6" s="1"/>
  <c r="BV523" i="6"/>
  <c r="BV843" i="6" s="1"/>
  <c r="BV519" i="6"/>
  <c r="BV839" i="6" s="1"/>
  <c r="BV515" i="6"/>
  <c r="BV835" i="6" s="1"/>
  <c r="BV511" i="6"/>
  <c r="BV831" i="6" s="1"/>
  <c r="BV507" i="6"/>
  <c r="BV827" i="6" s="1"/>
  <c r="BV503" i="6"/>
  <c r="BV823" i="6" s="1"/>
  <c r="BV499" i="6"/>
  <c r="BV819" i="6" s="1"/>
  <c r="BV495" i="6"/>
  <c r="BV815" i="6" s="1"/>
  <c r="BV491" i="6"/>
  <c r="BV811" i="6" s="1"/>
  <c r="BV487" i="6"/>
  <c r="BV807" i="6" s="1"/>
  <c r="BV483" i="6"/>
  <c r="BV803" i="6" s="1"/>
  <c r="BV479" i="6"/>
  <c r="BV799" i="6" s="1"/>
  <c r="BV475" i="6"/>
  <c r="BV795" i="6" s="1"/>
  <c r="BV471" i="6"/>
  <c r="BV791" i="6" s="1"/>
  <c r="BV467" i="6"/>
  <c r="BV787" i="6" s="1"/>
  <c r="BV463" i="6"/>
  <c r="BV783" i="6" s="1"/>
  <c r="BV459" i="6"/>
  <c r="BV779" i="6" s="1"/>
  <c r="BV455" i="6"/>
  <c r="BV775" i="6" s="1"/>
  <c r="BV552" i="6"/>
  <c r="BV872" i="6" s="1"/>
  <c r="BV548" i="6"/>
  <c r="BV868" i="6" s="1"/>
  <c r="BV544" i="6"/>
  <c r="BV864" i="6" s="1"/>
  <c r="BV540" i="6"/>
  <c r="BV860" i="6" s="1"/>
  <c r="BV536" i="6"/>
  <c r="BV856" i="6" s="1"/>
  <c r="BV532" i="6"/>
  <c r="BV852" i="6" s="1"/>
  <c r="BV528" i="6"/>
  <c r="BV848" i="6" s="1"/>
  <c r="BV524" i="6"/>
  <c r="BV844" i="6" s="1"/>
  <c r="BV520" i="6"/>
  <c r="BV840" i="6" s="1"/>
  <c r="BV516" i="6"/>
  <c r="BV836" i="6" s="1"/>
  <c r="BV512" i="6"/>
  <c r="BV832" i="6" s="1"/>
  <c r="BV508" i="6"/>
  <c r="BV828" i="6" s="1"/>
  <c r="BV504" i="6"/>
  <c r="BV824" i="6" s="1"/>
  <c r="BV500" i="6"/>
  <c r="BV820" i="6" s="1"/>
  <c r="BV496" i="6"/>
  <c r="BV816" i="6" s="1"/>
  <c r="BV492" i="6"/>
  <c r="BV812" i="6" s="1"/>
  <c r="BV488" i="6"/>
  <c r="BV808" i="6" s="1"/>
  <c r="BV484" i="6"/>
  <c r="BV804" i="6" s="1"/>
  <c r="BV480" i="6"/>
  <c r="BV800" i="6" s="1"/>
  <c r="BV476" i="6"/>
  <c r="BV796" i="6" s="1"/>
  <c r="BV472" i="6"/>
  <c r="BV792" i="6" s="1"/>
  <c r="BV468" i="6"/>
  <c r="BV788" i="6" s="1"/>
  <c r="BV464" i="6"/>
  <c r="BV784" i="6" s="1"/>
  <c r="BV460" i="6"/>
  <c r="BV780" i="6" s="1"/>
  <c r="BV456" i="6"/>
  <c r="BV776" i="6" s="1"/>
  <c r="BV452" i="6"/>
  <c r="BV772" i="6" s="1"/>
  <c r="BV451" i="6"/>
  <c r="BV771" i="6" s="1"/>
  <c r="BV450" i="6"/>
  <c r="BV770" i="6" s="1"/>
  <c r="BV446" i="6"/>
  <c r="BV766" i="6" s="1"/>
  <c r="BV442" i="6"/>
  <c r="BV762" i="6" s="1"/>
  <c r="BV438" i="6"/>
  <c r="BV758" i="6" s="1"/>
  <c r="BV434" i="6"/>
  <c r="BV754" i="6" s="1"/>
  <c r="BV430" i="6"/>
  <c r="BV750" i="6" s="1"/>
  <c r="BV426" i="6"/>
  <c r="BV746" i="6" s="1"/>
  <c r="BV422" i="6"/>
  <c r="BV742" i="6" s="1"/>
  <c r="BV418" i="6"/>
  <c r="BV738" i="6" s="1"/>
  <c r="BV414" i="6"/>
  <c r="BV734" i="6" s="1"/>
  <c r="BV410" i="6"/>
  <c r="BV730" i="6" s="1"/>
  <c r="BV406" i="6"/>
  <c r="BV726" i="6" s="1"/>
  <c r="BV402" i="6"/>
  <c r="BV722" i="6" s="1"/>
  <c r="BV398" i="6"/>
  <c r="BV718" i="6" s="1"/>
  <c r="BV394" i="6"/>
  <c r="BV714" i="6" s="1"/>
  <c r="BV390" i="6"/>
  <c r="BV710" i="6" s="1"/>
  <c r="BV386" i="6"/>
  <c r="BV706" i="6" s="1"/>
  <c r="BV382" i="6"/>
  <c r="BV702" i="6" s="1"/>
  <c r="BV378" i="6"/>
  <c r="BV698" i="6" s="1"/>
  <c r="BV374" i="6"/>
  <c r="BV694" i="6" s="1"/>
  <c r="BV370" i="6"/>
  <c r="BV690" i="6" s="1"/>
  <c r="BV366" i="6"/>
  <c r="BV686" i="6" s="1"/>
  <c r="BV362" i="6"/>
  <c r="BV682" i="6" s="1"/>
  <c r="BV358" i="6"/>
  <c r="BV678" i="6" s="1"/>
  <c r="BV447" i="6"/>
  <c r="BV767" i="6" s="1"/>
  <c r="BV443" i="6"/>
  <c r="BV763" i="6" s="1"/>
  <c r="BV439" i="6"/>
  <c r="BV759" i="6" s="1"/>
  <c r="BV435" i="6"/>
  <c r="BV755" i="6" s="1"/>
  <c r="BV431" i="6"/>
  <c r="BV751" i="6" s="1"/>
  <c r="BV427" i="6"/>
  <c r="BV747" i="6" s="1"/>
  <c r="BV423" i="6"/>
  <c r="BV743" i="6" s="1"/>
  <c r="BV419" i="6"/>
  <c r="BV739" i="6" s="1"/>
  <c r="BV415" i="6"/>
  <c r="BV735" i="6" s="1"/>
  <c r="BV411" i="6"/>
  <c r="BV731" i="6" s="1"/>
  <c r="BV407" i="6"/>
  <c r="BV727" i="6" s="1"/>
  <c r="BV403" i="6"/>
  <c r="BV723" i="6" s="1"/>
  <c r="BV399" i="6"/>
  <c r="BV719" i="6" s="1"/>
  <c r="BV395" i="6"/>
  <c r="BV715" i="6" s="1"/>
  <c r="BV391" i="6"/>
  <c r="BV711" i="6" s="1"/>
  <c r="BV387" i="6"/>
  <c r="BV707" i="6" s="1"/>
  <c r="BV383" i="6"/>
  <c r="BV703" i="6" s="1"/>
  <c r="BV379" i="6"/>
  <c r="BV699" i="6" s="1"/>
  <c r="BV375" i="6"/>
  <c r="BV695" i="6" s="1"/>
  <c r="BV371" i="6"/>
  <c r="BV691" i="6" s="1"/>
  <c r="BV367" i="6"/>
  <c r="BV687" i="6" s="1"/>
  <c r="BV363" i="6"/>
  <c r="BV683" i="6" s="1"/>
  <c r="BV457" i="6"/>
  <c r="BV777" i="6" s="1"/>
  <c r="BV448" i="6"/>
  <c r="BV768" i="6" s="1"/>
  <c r="BV444" i="6"/>
  <c r="BV764" i="6" s="1"/>
  <c r="BV440" i="6"/>
  <c r="BV760" i="6" s="1"/>
  <c r="BV436" i="6"/>
  <c r="BV756" i="6" s="1"/>
  <c r="BV432" i="6"/>
  <c r="BV752" i="6" s="1"/>
  <c r="BV428" i="6"/>
  <c r="BV748" i="6" s="1"/>
  <c r="BV424" i="6"/>
  <c r="BV744" i="6" s="1"/>
  <c r="BV420" i="6"/>
  <c r="BV740" i="6" s="1"/>
  <c r="BV416" i="6"/>
  <c r="BV736" i="6" s="1"/>
  <c r="BV412" i="6"/>
  <c r="BV732" i="6" s="1"/>
  <c r="BV408" i="6"/>
  <c r="BV728" i="6" s="1"/>
  <c r="BV404" i="6"/>
  <c r="BV724" i="6" s="1"/>
  <c r="BV400" i="6"/>
  <c r="BV720" i="6" s="1"/>
  <c r="BV396" i="6"/>
  <c r="BV716" i="6" s="1"/>
  <c r="BV392" i="6"/>
  <c r="BV712" i="6" s="1"/>
  <c r="BV388" i="6"/>
  <c r="BV708" i="6" s="1"/>
  <c r="BV384" i="6"/>
  <c r="BV704" i="6" s="1"/>
  <c r="BV380" i="6"/>
  <c r="BV700" i="6" s="1"/>
  <c r="BV376" i="6"/>
  <c r="BV696" i="6" s="1"/>
  <c r="BV372" i="6"/>
  <c r="BV692" i="6" s="1"/>
  <c r="BV368" i="6"/>
  <c r="BV688" i="6" s="1"/>
  <c r="BV364" i="6"/>
  <c r="BV684" i="6" s="1"/>
  <c r="BV360" i="6"/>
  <c r="BV680" i="6" s="1"/>
  <c r="BV356" i="6"/>
  <c r="BV676" i="6" s="1"/>
  <c r="BV461" i="6"/>
  <c r="BV781" i="6" s="1"/>
  <c r="BV453" i="6"/>
  <c r="BV773" i="6" s="1"/>
  <c r="BV449" i="6"/>
  <c r="BV769" i="6" s="1"/>
  <c r="BV445" i="6"/>
  <c r="BV765" i="6" s="1"/>
  <c r="BV441" i="6"/>
  <c r="BV761" i="6" s="1"/>
  <c r="BV437" i="6"/>
  <c r="BV757" i="6" s="1"/>
  <c r="BV433" i="6"/>
  <c r="BV753" i="6" s="1"/>
  <c r="BV429" i="6"/>
  <c r="BV749" i="6" s="1"/>
  <c r="BV425" i="6"/>
  <c r="BV745" i="6" s="1"/>
  <c r="BV421" i="6"/>
  <c r="BV741" i="6" s="1"/>
  <c r="BV417" i="6"/>
  <c r="BV737" i="6" s="1"/>
  <c r="BV413" i="6"/>
  <c r="BV733" i="6" s="1"/>
  <c r="BV409" i="6"/>
  <c r="BV729" i="6" s="1"/>
  <c r="BV405" i="6"/>
  <c r="BV725" i="6" s="1"/>
  <c r="BV401" i="6"/>
  <c r="BV721" i="6" s="1"/>
  <c r="BV397" i="6"/>
  <c r="BV717" i="6" s="1"/>
  <c r="BV393" i="6"/>
  <c r="BV713" i="6" s="1"/>
  <c r="BV389" i="6"/>
  <c r="BV709" i="6" s="1"/>
  <c r="BV385" i="6"/>
  <c r="BV705" i="6" s="1"/>
  <c r="BV381" i="6"/>
  <c r="BV701" i="6" s="1"/>
  <c r="BV377" i="6"/>
  <c r="BV697" i="6" s="1"/>
  <c r="BV373" i="6"/>
  <c r="BV693" i="6" s="1"/>
  <c r="BV369" i="6"/>
  <c r="BV689" i="6" s="1"/>
  <c r="BV365" i="6"/>
  <c r="BV685" i="6" s="1"/>
  <c r="BV361" i="6"/>
  <c r="BV681" i="6" s="1"/>
  <c r="BV357" i="6"/>
  <c r="BV677" i="6" s="1"/>
  <c r="BV355" i="6"/>
  <c r="BV675" i="6" s="1"/>
  <c r="BV349" i="6"/>
  <c r="BV669" i="6" s="1"/>
  <c r="BV345" i="6"/>
  <c r="BV665" i="6" s="1"/>
  <c r="BV341" i="6"/>
  <c r="BV661" i="6" s="1"/>
  <c r="BV337" i="6"/>
  <c r="BV657" i="6" s="1"/>
  <c r="BV333" i="6"/>
  <c r="BV653" i="6" s="1"/>
  <c r="BV329" i="6"/>
  <c r="BV649" i="6" s="1"/>
  <c r="BV325" i="6"/>
  <c r="BV645" i="6" s="1"/>
  <c r="BV354" i="6"/>
  <c r="BV674" i="6" s="1"/>
  <c r="BV353" i="6"/>
  <c r="BV673" i="6" s="1"/>
  <c r="BV350" i="6"/>
  <c r="BV670" i="6" s="1"/>
  <c r="BV346" i="6"/>
  <c r="BV666" i="6" s="1"/>
  <c r="BV342" i="6"/>
  <c r="BV662" i="6" s="1"/>
  <c r="BV338" i="6"/>
  <c r="BV658" i="6" s="1"/>
  <c r="BV334" i="6"/>
  <c r="BV654" i="6" s="1"/>
  <c r="BV330" i="6"/>
  <c r="BV650" i="6" s="1"/>
  <c r="BV326" i="6"/>
  <c r="BV646" i="6" s="1"/>
  <c r="BV351" i="6"/>
  <c r="BV671" i="6" s="1"/>
  <c r="BV347" i="6"/>
  <c r="BV667" i="6" s="1"/>
  <c r="BV343" i="6"/>
  <c r="BV663" i="6" s="1"/>
  <c r="BV339" i="6"/>
  <c r="BV659" i="6" s="1"/>
  <c r="BV335" i="6"/>
  <c r="BV655" i="6" s="1"/>
  <c r="BV331" i="6"/>
  <c r="BV651" i="6" s="1"/>
  <c r="BV327" i="6"/>
  <c r="BV647" i="6" s="1"/>
  <c r="BV323" i="6"/>
  <c r="BV643" i="6" s="1"/>
  <c r="BV359" i="6"/>
  <c r="BV679" i="6" s="1"/>
  <c r="BV352" i="6"/>
  <c r="BV672" i="6" s="1"/>
  <c r="BV348" i="6"/>
  <c r="BV668" i="6" s="1"/>
  <c r="BV344" i="6"/>
  <c r="BV664" i="6" s="1"/>
  <c r="BV340" i="6"/>
  <c r="BV660" i="6" s="1"/>
  <c r="BV336" i="6"/>
  <c r="BV656" i="6" s="1"/>
  <c r="BV332" i="6"/>
  <c r="BV652" i="6" s="1"/>
  <c r="BV328" i="6"/>
  <c r="BV648" i="6" s="1"/>
  <c r="BV324" i="6"/>
  <c r="BV644" i="6" s="1"/>
  <c r="CL600" i="6"/>
  <c r="CL920" i="6" s="1"/>
  <c r="CL596" i="6"/>
  <c r="CL916" i="6" s="1"/>
  <c r="CL592" i="6"/>
  <c r="CL912" i="6" s="1"/>
  <c r="CL588" i="6"/>
  <c r="CL908" i="6" s="1"/>
  <c r="CL584" i="6"/>
  <c r="CL904" i="6" s="1"/>
  <c r="CL580" i="6"/>
  <c r="CL900" i="6" s="1"/>
  <c r="CL576" i="6"/>
  <c r="CL896" i="6" s="1"/>
  <c r="CL572" i="6"/>
  <c r="CL892" i="6" s="1"/>
  <c r="CL568" i="6"/>
  <c r="CL888" i="6" s="1"/>
  <c r="CL564" i="6"/>
  <c r="CL884" i="6" s="1"/>
  <c r="CL560" i="6"/>
  <c r="CL880" i="6" s="1"/>
  <c r="CL556" i="6"/>
  <c r="CL876" i="6" s="1"/>
  <c r="CL610" i="6"/>
  <c r="CL601" i="6"/>
  <c r="CL921" i="6" s="1"/>
  <c r="CL597" i="6"/>
  <c r="CL917" i="6" s="1"/>
  <c r="CL593" i="6"/>
  <c r="CL913" i="6" s="1"/>
  <c r="CL589" i="6"/>
  <c r="CL909" i="6" s="1"/>
  <c r="CL585" i="6"/>
  <c r="CL905" i="6" s="1"/>
  <c r="CL581" i="6"/>
  <c r="CL901" i="6" s="1"/>
  <c r="CL577" i="6"/>
  <c r="CL897" i="6" s="1"/>
  <c r="CL573" i="6"/>
  <c r="CL893" i="6" s="1"/>
  <c r="CL569" i="6"/>
  <c r="CL889" i="6" s="1"/>
  <c r="CL565" i="6"/>
  <c r="CL885" i="6" s="1"/>
  <c r="CL561" i="6"/>
  <c r="CL881" i="6" s="1"/>
  <c r="CL557" i="6"/>
  <c r="CL877" i="6" s="1"/>
  <c r="CL602" i="6"/>
  <c r="CL922" i="6" s="1"/>
  <c r="CL598" i="6"/>
  <c r="CL918" i="6" s="1"/>
  <c r="CL594" i="6"/>
  <c r="CL914" i="6" s="1"/>
  <c r="CL590" i="6"/>
  <c r="CL910" i="6" s="1"/>
  <c r="CL586" i="6"/>
  <c r="CL906" i="6" s="1"/>
  <c r="CL582" i="6"/>
  <c r="CL902" i="6" s="1"/>
  <c r="CL578" i="6"/>
  <c r="CL898" i="6" s="1"/>
  <c r="CL574" i="6"/>
  <c r="CL894" i="6" s="1"/>
  <c r="CL570" i="6"/>
  <c r="CL890" i="6" s="1"/>
  <c r="CL566" i="6"/>
  <c r="CL886" i="6" s="1"/>
  <c r="CL562" i="6"/>
  <c r="CL882" i="6" s="1"/>
  <c r="CL558" i="6"/>
  <c r="CL878" i="6" s="1"/>
  <c r="CL554" i="6"/>
  <c r="CL874" i="6" s="1"/>
  <c r="CL599" i="6"/>
  <c r="CL919" i="6" s="1"/>
  <c r="CL595" i="6"/>
  <c r="CL915" i="6" s="1"/>
  <c r="CL591" i="6"/>
  <c r="CL911" i="6" s="1"/>
  <c r="CL587" i="6"/>
  <c r="CL907" i="6" s="1"/>
  <c r="CL583" i="6"/>
  <c r="CL903" i="6" s="1"/>
  <c r="CL579" i="6"/>
  <c r="CL899" i="6" s="1"/>
  <c r="CL575" i="6"/>
  <c r="CL895" i="6" s="1"/>
  <c r="CL571" i="6"/>
  <c r="CL891" i="6" s="1"/>
  <c r="CL567" i="6"/>
  <c r="CL887" i="6" s="1"/>
  <c r="CL563" i="6"/>
  <c r="CL883" i="6" s="1"/>
  <c r="CL559" i="6"/>
  <c r="CL879" i="6" s="1"/>
  <c r="CL555" i="6"/>
  <c r="CL875" i="6" s="1"/>
  <c r="CL551" i="6"/>
  <c r="CL871" i="6" s="1"/>
  <c r="CL549" i="6"/>
  <c r="CL869" i="6" s="1"/>
  <c r="CL545" i="6"/>
  <c r="CL865" i="6" s="1"/>
  <c r="CL541" i="6"/>
  <c r="CL861" i="6" s="1"/>
  <c r="CL537" i="6"/>
  <c r="CL857" i="6" s="1"/>
  <c r="CL533" i="6"/>
  <c r="CL853" i="6" s="1"/>
  <c r="CL529" i="6"/>
  <c r="CL849" i="6" s="1"/>
  <c r="CL525" i="6"/>
  <c r="CL845" i="6" s="1"/>
  <c r="CL521" i="6"/>
  <c r="CL841" i="6" s="1"/>
  <c r="CL517" i="6"/>
  <c r="CL837" i="6" s="1"/>
  <c r="CL513" i="6"/>
  <c r="CL833" i="6" s="1"/>
  <c r="CL509" i="6"/>
  <c r="CL829" i="6" s="1"/>
  <c r="CL505" i="6"/>
  <c r="CL825" i="6" s="1"/>
  <c r="CL501" i="6"/>
  <c r="CL821" i="6" s="1"/>
  <c r="CL497" i="6"/>
  <c r="CL817" i="6" s="1"/>
  <c r="CL493" i="6"/>
  <c r="CL813" i="6" s="1"/>
  <c r="CL489" i="6"/>
  <c r="CL809" i="6" s="1"/>
  <c r="CL485" i="6"/>
  <c r="CL805" i="6" s="1"/>
  <c r="CL481" i="6"/>
  <c r="CL801" i="6" s="1"/>
  <c r="CL477" i="6"/>
  <c r="CL797" i="6" s="1"/>
  <c r="CL473" i="6"/>
  <c r="CL793" i="6" s="1"/>
  <c r="CL469" i="6"/>
  <c r="CL789" i="6" s="1"/>
  <c r="CL465" i="6"/>
  <c r="CL785" i="6" s="1"/>
  <c r="CL546" i="6"/>
  <c r="CL866" i="6" s="1"/>
  <c r="CL542" i="6"/>
  <c r="CL862" i="6" s="1"/>
  <c r="CL538" i="6"/>
  <c r="CL858" i="6" s="1"/>
  <c r="CL534" i="6"/>
  <c r="CL854" i="6" s="1"/>
  <c r="CL530" i="6"/>
  <c r="CL850" i="6" s="1"/>
  <c r="CL526" i="6"/>
  <c r="CL846" i="6" s="1"/>
  <c r="CL522" i="6"/>
  <c r="CL842" i="6" s="1"/>
  <c r="CL518" i="6"/>
  <c r="CL838" i="6" s="1"/>
  <c r="CL514" i="6"/>
  <c r="CL834" i="6" s="1"/>
  <c r="CL510" i="6"/>
  <c r="CL830" i="6" s="1"/>
  <c r="CL506" i="6"/>
  <c r="CL826" i="6" s="1"/>
  <c r="CL502" i="6"/>
  <c r="CL822" i="6" s="1"/>
  <c r="CL498" i="6"/>
  <c r="CL818" i="6" s="1"/>
  <c r="CL494" i="6"/>
  <c r="CL814" i="6" s="1"/>
  <c r="CL490" i="6"/>
  <c r="CL810" i="6" s="1"/>
  <c r="CL486" i="6"/>
  <c r="CL806" i="6" s="1"/>
  <c r="CL482" i="6"/>
  <c r="CL802" i="6" s="1"/>
  <c r="CL478" i="6"/>
  <c r="CL798" i="6" s="1"/>
  <c r="CL474" i="6"/>
  <c r="CL794" i="6" s="1"/>
  <c r="CL470" i="6"/>
  <c r="CL790" i="6" s="1"/>
  <c r="CL466" i="6"/>
  <c r="CL786" i="6" s="1"/>
  <c r="CL462" i="6"/>
  <c r="CL782" i="6" s="1"/>
  <c r="CL458" i="6"/>
  <c r="CL778" i="6" s="1"/>
  <c r="CL454" i="6"/>
  <c r="CL774" i="6" s="1"/>
  <c r="CL553" i="6"/>
  <c r="CL873" i="6" s="1"/>
  <c r="CL550" i="6"/>
  <c r="CL870" i="6" s="1"/>
  <c r="CL547" i="6"/>
  <c r="CL867" i="6" s="1"/>
  <c r="CL543" i="6"/>
  <c r="CL863" i="6" s="1"/>
  <c r="CL539" i="6"/>
  <c r="CL859" i="6" s="1"/>
  <c r="CL535" i="6"/>
  <c r="CL855" i="6" s="1"/>
  <c r="CL531" i="6"/>
  <c r="CL851" i="6" s="1"/>
  <c r="CL527" i="6"/>
  <c r="CL847" i="6" s="1"/>
  <c r="CL523" i="6"/>
  <c r="CL843" i="6" s="1"/>
  <c r="CL519" i="6"/>
  <c r="CL839" i="6" s="1"/>
  <c r="CL515" i="6"/>
  <c r="CL835" i="6" s="1"/>
  <c r="CL511" i="6"/>
  <c r="CL831" i="6" s="1"/>
  <c r="CL507" i="6"/>
  <c r="CL827" i="6" s="1"/>
  <c r="CL503" i="6"/>
  <c r="CL823" i="6" s="1"/>
  <c r="CL499" i="6"/>
  <c r="CL819" i="6" s="1"/>
  <c r="CL495" i="6"/>
  <c r="CL815" i="6" s="1"/>
  <c r="CL491" i="6"/>
  <c r="CL811" i="6" s="1"/>
  <c r="CL487" i="6"/>
  <c r="CL807" i="6" s="1"/>
  <c r="CL483" i="6"/>
  <c r="CL803" i="6" s="1"/>
  <c r="CL479" i="6"/>
  <c r="CL799" i="6" s="1"/>
  <c r="CL475" i="6"/>
  <c r="CL795" i="6" s="1"/>
  <c r="CL471" i="6"/>
  <c r="CL791" i="6" s="1"/>
  <c r="CL467" i="6"/>
  <c r="CL787" i="6" s="1"/>
  <c r="CL463" i="6"/>
  <c r="CL783" i="6" s="1"/>
  <c r="CL459" i="6"/>
  <c r="CL779" i="6" s="1"/>
  <c r="CL455" i="6"/>
  <c r="CL775" i="6" s="1"/>
  <c r="CL552" i="6"/>
  <c r="CL872" i="6" s="1"/>
  <c r="CL548" i="6"/>
  <c r="CL868" i="6" s="1"/>
  <c r="CL544" i="6"/>
  <c r="CL864" i="6" s="1"/>
  <c r="CL540" i="6"/>
  <c r="CL860" i="6" s="1"/>
  <c r="CL536" i="6"/>
  <c r="CL856" i="6" s="1"/>
  <c r="CL532" i="6"/>
  <c r="CL852" i="6" s="1"/>
  <c r="CL528" i="6"/>
  <c r="CL848" i="6" s="1"/>
  <c r="CL524" i="6"/>
  <c r="CL844" i="6" s="1"/>
  <c r="CL520" i="6"/>
  <c r="CL840" i="6" s="1"/>
  <c r="CL516" i="6"/>
  <c r="CL836" i="6" s="1"/>
  <c r="CL512" i="6"/>
  <c r="CL832" i="6" s="1"/>
  <c r="CL508" i="6"/>
  <c r="CL828" i="6" s="1"/>
  <c r="CL504" i="6"/>
  <c r="CL824" i="6" s="1"/>
  <c r="CL500" i="6"/>
  <c r="CL820" i="6" s="1"/>
  <c r="CL496" i="6"/>
  <c r="CL816" i="6" s="1"/>
  <c r="CL492" i="6"/>
  <c r="CL812" i="6" s="1"/>
  <c r="CL488" i="6"/>
  <c r="CL808" i="6" s="1"/>
  <c r="CL484" i="6"/>
  <c r="CL804" i="6" s="1"/>
  <c r="CL480" i="6"/>
  <c r="CL800" i="6" s="1"/>
  <c r="CL476" i="6"/>
  <c r="CL796" i="6" s="1"/>
  <c r="CL472" i="6"/>
  <c r="CL792" i="6" s="1"/>
  <c r="CL468" i="6"/>
  <c r="CL788" i="6" s="1"/>
  <c r="CL464" i="6"/>
  <c r="CL784" i="6" s="1"/>
  <c r="CL460" i="6"/>
  <c r="CL780" i="6" s="1"/>
  <c r="CL456" i="6"/>
  <c r="CL776" i="6" s="1"/>
  <c r="CL452" i="6"/>
  <c r="CL772" i="6" s="1"/>
  <c r="CL451" i="6"/>
  <c r="CL771" i="6" s="1"/>
  <c r="CL450" i="6"/>
  <c r="CL770" i="6" s="1"/>
  <c r="CL446" i="6"/>
  <c r="CL766" i="6" s="1"/>
  <c r="CL442" i="6"/>
  <c r="CL762" i="6" s="1"/>
  <c r="CL438" i="6"/>
  <c r="CL758" i="6" s="1"/>
  <c r="CL434" i="6"/>
  <c r="CL754" i="6" s="1"/>
  <c r="CL430" i="6"/>
  <c r="CL750" i="6" s="1"/>
  <c r="CL426" i="6"/>
  <c r="CL746" i="6" s="1"/>
  <c r="CL422" i="6"/>
  <c r="CL742" i="6" s="1"/>
  <c r="CL418" i="6"/>
  <c r="CL738" i="6" s="1"/>
  <c r="CL414" i="6"/>
  <c r="CL734" i="6" s="1"/>
  <c r="CL410" i="6"/>
  <c r="CL730" i="6" s="1"/>
  <c r="CL406" i="6"/>
  <c r="CL726" i="6" s="1"/>
  <c r="CL402" i="6"/>
  <c r="CL722" i="6" s="1"/>
  <c r="CL398" i="6"/>
  <c r="CL718" i="6" s="1"/>
  <c r="CL394" i="6"/>
  <c r="CL714" i="6" s="1"/>
  <c r="CL390" i="6"/>
  <c r="CL710" i="6" s="1"/>
  <c r="CL386" i="6"/>
  <c r="CL706" i="6" s="1"/>
  <c r="CL382" i="6"/>
  <c r="CL702" i="6" s="1"/>
  <c r="CL378" i="6"/>
  <c r="CL698" i="6" s="1"/>
  <c r="CL374" i="6"/>
  <c r="CL694" i="6" s="1"/>
  <c r="CL370" i="6"/>
  <c r="CL690" i="6" s="1"/>
  <c r="CL366" i="6"/>
  <c r="CL686" i="6" s="1"/>
  <c r="CL362" i="6"/>
  <c r="CL682" i="6" s="1"/>
  <c r="CL358" i="6"/>
  <c r="CL678" i="6" s="1"/>
  <c r="CL447" i="6"/>
  <c r="CL767" i="6" s="1"/>
  <c r="CL443" i="6"/>
  <c r="CL763" i="6" s="1"/>
  <c r="CL439" i="6"/>
  <c r="CL759" i="6" s="1"/>
  <c r="CL435" i="6"/>
  <c r="CL755" i="6" s="1"/>
  <c r="CL431" i="6"/>
  <c r="CL751" i="6" s="1"/>
  <c r="CL427" i="6"/>
  <c r="CL747" i="6" s="1"/>
  <c r="CL423" i="6"/>
  <c r="CL743" i="6" s="1"/>
  <c r="CL419" i="6"/>
  <c r="CL739" i="6" s="1"/>
  <c r="CL415" i="6"/>
  <c r="CL735" i="6" s="1"/>
  <c r="CL411" i="6"/>
  <c r="CL731" i="6" s="1"/>
  <c r="CL407" i="6"/>
  <c r="CL727" i="6" s="1"/>
  <c r="CL403" i="6"/>
  <c r="CL723" i="6" s="1"/>
  <c r="CL399" i="6"/>
  <c r="CL719" i="6" s="1"/>
  <c r="CL395" i="6"/>
  <c r="CL715" i="6" s="1"/>
  <c r="CL391" i="6"/>
  <c r="CL711" i="6" s="1"/>
  <c r="CL387" i="6"/>
  <c r="CL707" i="6" s="1"/>
  <c r="CL383" i="6"/>
  <c r="CL703" i="6" s="1"/>
  <c r="CL379" i="6"/>
  <c r="CL699" i="6" s="1"/>
  <c r="CL375" i="6"/>
  <c r="CL695" i="6" s="1"/>
  <c r="CL371" i="6"/>
  <c r="CL691" i="6" s="1"/>
  <c r="CL367" i="6"/>
  <c r="CL687" i="6" s="1"/>
  <c r="CL363" i="6"/>
  <c r="CL683" i="6" s="1"/>
  <c r="CL457" i="6"/>
  <c r="CL777" i="6" s="1"/>
  <c r="CL448" i="6"/>
  <c r="CL768" i="6" s="1"/>
  <c r="CL444" i="6"/>
  <c r="CL764" i="6" s="1"/>
  <c r="CL440" i="6"/>
  <c r="CL760" i="6" s="1"/>
  <c r="CL436" i="6"/>
  <c r="CL756" i="6" s="1"/>
  <c r="CL432" i="6"/>
  <c r="CL752" i="6" s="1"/>
  <c r="CL428" i="6"/>
  <c r="CL748" i="6" s="1"/>
  <c r="CL424" i="6"/>
  <c r="CL744" i="6" s="1"/>
  <c r="CL420" i="6"/>
  <c r="CL740" i="6" s="1"/>
  <c r="CL416" i="6"/>
  <c r="CL736" i="6" s="1"/>
  <c r="CL412" i="6"/>
  <c r="CL732" i="6" s="1"/>
  <c r="CL408" i="6"/>
  <c r="CL728" i="6" s="1"/>
  <c r="CL404" i="6"/>
  <c r="CL724" i="6" s="1"/>
  <c r="CL400" i="6"/>
  <c r="CL720" i="6" s="1"/>
  <c r="CL396" i="6"/>
  <c r="CL716" i="6" s="1"/>
  <c r="CL392" i="6"/>
  <c r="CL712" i="6" s="1"/>
  <c r="CL388" i="6"/>
  <c r="CL708" i="6" s="1"/>
  <c r="CL384" i="6"/>
  <c r="CL704" i="6" s="1"/>
  <c r="CL380" i="6"/>
  <c r="CL700" i="6" s="1"/>
  <c r="CL376" i="6"/>
  <c r="CL696" i="6" s="1"/>
  <c r="CL372" i="6"/>
  <c r="CL692" i="6" s="1"/>
  <c r="CL368" i="6"/>
  <c r="CL688" i="6" s="1"/>
  <c r="CL364" i="6"/>
  <c r="CL684" i="6" s="1"/>
  <c r="CL360" i="6"/>
  <c r="CL680" i="6" s="1"/>
  <c r="CL356" i="6"/>
  <c r="CL676" i="6" s="1"/>
  <c r="CL461" i="6"/>
  <c r="CL781" i="6" s="1"/>
  <c r="CL453" i="6"/>
  <c r="CL773" i="6" s="1"/>
  <c r="CL449" i="6"/>
  <c r="CL769" i="6" s="1"/>
  <c r="CL445" i="6"/>
  <c r="CL765" i="6" s="1"/>
  <c r="CL441" i="6"/>
  <c r="CL761" i="6" s="1"/>
  <c r="CL437" i="6"/>
  <c r="CL757" i="6" s="1"/>
  <c r="CL433" i="6"/>
  <c r="CL753" i="6" s="1"/>
  <c r="CL429" i="6"/>
  <c r="CL749" i="6" s="1"/>
  <c r="CL425" i="6"/>
  <c r="CL745" i="6" s="1"/>
  <c r="CL421" i="6"/>
  <c r="CL741" i="6" s="1"/>
  <c r="CL417" i="6"/>
  <c r="CL737" i="6" s="1"/>
  <c r="CL413" i="6"/>
  <c r="CL733" i="6" s="1"/>
  <c r="CL409" i="6"/>
  <c r="CL729" i="6" s="1"/>
  <c r="CL405" i="6"/>
  <c r="CL725" i="6" s="1"/>
  <c r="CL401" i="6"/>
  <c r="CL721" i="6" s="1"/>
  <c r="CL397" i="6"/>
  <c r="CL717" i="6" s="1"/>
  <c r="CL393" i="6"/>
  <c r="CL713" i="6" s="1"/>
  <c r="CL389" i="6"/>
  <c r="CL709" i="6" s="1"/>
  <c r="CL385" i="6"/>
  <c r="CL705" i="6" s="1"/>
  <c r="CL381" i="6"/>
  <c r="CL701" i="6" s="1"/>
  <c r="CL377" i="6"/>
  <c r="CL697" i="6" s="1"/>
  <c r="CL373" i="6"/>
  <c r="CL693" i="6" s="1"/>
  <c r="CL369" i="6"/>
  <c r="CL689" i="6" s="1"/>
  <c r="CL365" i="6"/>
  <c r="CL685" i="6" s="1"/>
  <c r="CL361" i="6"/>
  <c r="CL681" i="6" s="1"/>
  <c r="CL357" i="6"/>
  <c r="CL677" i="6" s="1"/>
  <c r="CL355" i="6"/>
  <c r="CL675" i="6" s="1"/>
  <c r="CL349" i="6"/>
  <c r="CL669" i="6" s="1"/>
  <c r="CL345" i="6"/>
  <c r="CL665" i="6" s="1"/>
  <c r="CL341" i="6"/>
  <c r="CL661" i="6" s="1"/>
  <c r="CL337" i="6"/>
  <c r="CL657" i="6" s="1"/>
  <c r="CL333" i="6"/>
  <c r="CL653" i="6" s="1"/>
  <c r="CL329" i="6"/>
  <c r="CL649" i="6" s="1"/>
  <c r="CL325" i="6"/>
  <c r="CL645" i="6" s="1"/>
  <c r="CL354" i="6"/>
  <c r="CL674" i="6" s="1"/>
  <c r="CL353" i="6"/>
  <c r="CL673" i="6" s="1"/>
  <c r="CL350" i="6"/>
  <c r="CL670" i="6" s="1"/>
  <c r="CL346" i="6"/>
  <c r="CL666" i="6" s="1"/>
  <c r="CL342" i="6"/>
  <c r="CL662" i="6" s="1"/>
  <c r="CL338" i="6"/>
  <c r="CL658" i="6" s="1"/>
  <c r="CL334" i="6"/>
  <c r="CL654" i="6" s="1"/>
  <c r="CL330" i="6"/>
  <c r="CL650" i="6" s="1"/>
  <c r="CL326" i="6"/>
  <c r="CL646" i="6" s="1"/>
  <c r="CL351" i="6"/>
  <c r="CL671" i="6" s="1"/>
  <c r="CL347" i="6"/>
  <c r="CL667" i="6" s="1"/>
  <c r="CL343" i="6"/>
  <c r="CL663" i="6" s="1"/>
  <c r="CL339" i="6"/>
  <c r="CL659" i="6" s="1"/>
  <c r="CL335" i="6"/>
  <c r="CL655" i="6" s="1"/>
  <c r="CL331" i="6"/>
  <c r="CL651" i="6" s="1"/>
  <c r="CL327" i="6"/>
  <c r="CL647" i="6" s="1"/>
  <c r="CL323" i="6"/>
  <c r="CL643" i="6" s="1"/>
  <c r="CL359" i="6"/>
  <c r="CL679" i="6" s="1"/>
  <c r="CL352" i="6"/>
  <c r="CL672" i="6" s="1"/>
  <c r="CL348" i="6"/>
  <c r="CL668" i="6" s="1"/>
  <c r="CL344" i="6"/>
  <c r="CL664" i="6" s="1"/>
  <c r="CL340" i="6"/>
  <c r="CL660" i="6" s="1"/>
  <c r="CL336" i="6"/>
  <c r="CL656" i="6" s="1"/>
  <c r="CL332" i="6"/>
  <c r="CL652" i="6" s="1"/>
  <c r="CL328" i="6"/>
  <c r="CL648" i="6" s="1"/>
  <c r="CL324" i="6"/>
  <c r="CL644" i="6" s="1"/>
  <c r="DB602" i="6"/>
  <c r="DB922" i="6" s="1"/>
  <c r="DB600" i="6"/>
  <c r="DB920" i="6" s="1"/>
  <c r="DB596" i="6"/>
  <c r="DB916" i="6" s="1"/>
  <c r="DB592" i="6"/>
  <c r="DB912" i="6" s="1"/>
  <c r="DB588" i="6"/>
  <c r="DB908" i="6" s="1"/>
  <c r="DB584" i="6"/>
  <c r="DB904" i="6" s="1"/>
  <c r="DB580" i="6"/>
  <c r="DB900" i="6" s="1"/>
  <c r="DB576" i="6"/>
  <c r="DB896" i="6" s="1"/>
  <c r="DB572" i="6"/>
  <c r="DB892" i="6" s="1"/>
  <c r="DB568" i="6"/>
  <c r="DB888" i="6" s="1"/>
  <c r="DB564" i="6"/>
  <c r="DB884" i="6" s="1"/>
  <c r="DB560" i="6"/>
  <c r="DB880" i="6" s="1"/>
  <c r="DB556" i="6"/>
  <c r="DB876" i="6" s="1"/>
  <c r="DB610" i="6"/>
  <c r="DB601" i="6"/>
  <c r="DB921" i="6" s="1"/>
  <c r="DB597" i="6"/>
  <c r="DB917" i="6" s="1"/>
  <c r="DB593" i="6"/>
  <c r="DB913" i="6" s="1"/>
  <c r="DB589" i="6"/>
  <c r="DB909" i="6" s="1"/>
  <c r="DB585" i="6"/>
  <c r="DB905" i="6" s="1"/>
  <c r="DB581" i="6"/>
  <c r="DB901" i="6" s="1"/>
  <c r="DB577" i="6"/>
  <c r="DB897" i="6" s="1"/>
  <c r="DB573" i="6"/>
  <c r="DB893" i="6" s="1"/>
  <c r="DB569" i="6"/>
  <c r="DB889" i="6" s="1"/>
  <c r="DB565" i="6"/>
  <c r="DB885" i="6" s="1"/>
  <c r="DB561" i="6"/>
  <c r="DB881" i="6" s="1"/>
  <c r="DB557" i="6"/>
  <c r="DB877" i="6" s="1"/>
  <c r="DB598" i="6"/>
  <c r="DB918" i="6" s="1"/>
  <c r="DB594" i="6"/>
  <c r="DB914" i="6" s="1"/>
  <c r="DB590" i="6"/>
  <c r="DB910" i="6" s="1"/>
  <c r="DB586" i="6"/>
  <c r="DB906" i="6" s="1"/>
  <c r="DB582" i="6"/>
  <c r="DB902" i="6" s="1"/>
  <c r="DB578" i="6"/>
  <c r="DB898" i="6" s="1"/>
  <c r="DB574" i="6"/>
  <c r="DB894" i="6" s="1"/>
  <c r="DB570" i="6"/>
  <c r="DB890" i="6" s="1"/>
  <c r="DB566" i="6"/>
  <c r="DB886" i="6" s="1"/>
  <c r="DB562" i="6"/>
  <c r="DB882" i="6" s="1"/>
  <c r="DB558" i="6"/>
  <c r="DB878" i="6" s="1"/>
  <c r="DB554" i="6"/>
  <c r="DB874" i="6" s="1"/>
  <c r="DB599" i="6"/>
  <c r="DB919" i="6" s="1"/>
  <c r="DB595" i="6"/>
  <c r="DB915" i="6" s="1"/>
  <c r="DB591" i="6"/>
  <c r="DB911" i="6" s="1"/>
  <c r="DB587" i="6"/>
  <c r="DB907" i="6" s="1"/>
  <c r="DB583" i="6"/>
  <c r="DB903" i="6" s="1"/>
  <c r="DB579" i="6"/>
  <c r="DB899" i="6" s="1"/>
  <c r="DB575" i="6"/>
  <c r="DB895" i="6" s="1"/>
  <c r="DB571" i="6"/>
  <c r="DB891" i="6" s="1"/>
  <c r="DB567" i="6"/>
  <c r="DB887" i="6" s="1"/>
  <c r="DB563" i="6"/>
  <c r="DB883" i="6" s="1"/>
  <c r="DB559" i="6"/>
  <c r="DB879" i="6" s="1"/>
  <c r="DB555" i="6"/>
  <c r="DB875" i="6" s="1"/>
  <c r="DB551" i="6"/>
  <c r="DB871" i="6" s="1"/>
  <c r="DB549" i="6"/>
  <c r="DB869" i="6" s="1"/>
  <c r="DB545" i="6"/>
  <c r="DB865" i="6" s="1"/>
  <c r="DB541" i="6"/>
  <c r="DB861" i="6" s="1"/>
  <c r="DB537" i="6"/>
  <c r="DB857" i="6" s="1"/>
  <c r="DB533" i="6"/>
  <c r="DB853" i="6" s="1"/>
  <c r="DB529" i="6"/>
  <c r="DB849" i="6" s="1"/>
  <c r="DB525" i="6"/>
  <c r="DB845" i="6" s="1"/>
  <c r="DB521" i="6"/>
  <c r="DB841" i="6" s="1"/>
  <c r="DB517" i="6"/>
  <c r="DB837" i="6" s="1"/>
  <c r="DB513" i="6"/>
  <c r="DB833" i="6" s="1"/>
  <c r="DB509" i="6"/>
  <c r="DB829" i="6" s="1"/>
  <c r="DB505" i="6"/>
  <c r="DB825" i="6" s="1"/>
  <c r="DB501" i="6"/>
  <c r="DB821" i="6" s="1"/>
  <c r="DB497" i="6"/>
  <c r="DB817" i="6" s="1"/>
  <c r="DB493" i="6"/>
  <c r="DB813" i="6" s="1"/>
  <c r="DB489" i="6"/>
  <c r="DB809" i="6" s="1"/>
  <c r="DB485" i="6"/>
  <c r="DB805" i="6" s="1"/>
  <c r="DB481" i="6"/>
  <c r="DB801" i="6" s="1"/>
  <c r="DB477" i="6"/>
  <c r="DB797" i="6" s="1"/>
  <c r="DB473" i="6"/>
  <c r="DB793" i="6" s="1"/>
  <c r="DB469" i="6"/>
  <c r="DB789" i="6" s="1"/>
  <c r="DB465" i="6"/>
  <c r="DB785" i="6" s="1"/>
  <c r="DB546" i="6"/>
  <c r="DB866" i="6" s="1"/>
  <c r="DB542" i="6"/>
  <c r="DB862" i="6" s="1"/>
  <c r="DB538" i="6"/>
  <c r="DB858" i="6" s="1"/>
  <c r="DB534" i="6"/>
  <c r="DB854" i="6" s="1"/>
  <c r="DB530" i="6"/>
  <c r="DB850" i="6" s="1"/>
  <c r="DB526" i="6"/>
  <c r="DB846" i="6" s="1"/>
  <c r="DB522" i="6"/>
  <c r="DB842" i="6" s="1"/>
  <c r="DB518" i="6"/>
  <c r="DB838" i="6" s="1"/>
  <c r="DB514" i="6"/>
  <c r="DB834" i="6" s="1"/>
  <c r="DB510" i="6"/>
  <c r="DB830" i="6" s="1"/>
  <c r="DB506" i="6"/>
  <c r="DB826" i="6" s="1"/>
  <c r="DB502" i="6"/>
  <c r="DB822" i="6" s="1"/>
  <c r="DB498" i="6"/>
  <c r="DB818" i="6" s="1"/>
  <c r="DB494" i="6"/>
  <c r="DB814" i="6" s="1"/>
  <c r="DB490" i="6"/>
  <c r="DB810" i="6" s="1"/>
  <c r="DB486" i="6"/>
  <c r="DB806" i="6" s="1"/>
  <c r="DB482" i="6"/>
  <c r="DB802" i="6" s="1"/>
  <c r="DB478" i="6"/>
  <c r="DB798" i="6" s="1"/>
  <c r="DB474" i="6"/>
  <c r="DB794" i="6" s="1"/>
  <c r="DB470" i="6"/>
  <c r="DB790" i="6" s="1"/>
  <c r="DB466" i="6"/>
  <c r="DB786" i="6" s="1"/>
  <c r="DB462" i="6"/>
  <c r="DB782" i="6" s="1"/>
  <c r="DB458" i="6"/>
  <c r="DB778" i="6" s="1"/>
  <c r="DB454" i="6"/>
  <c r="DB774" i="6" s="1"/>
  <c r="DB553" i="6"/>
  <c r="DB873" i="6" s="1"/>
  <c r="DB550" i="6"/>
  <c r="DB870" i="6" s="1"/>
  <c r="DB547" i="6"/>
  <c r="DB867" i="6" s="1"/>
  <c r="DB543" i="6"/>
  <c r="DB863" i="6" s="1"/>
  <c r="DB539" i="6"/>
  <c r="DB859" i="6" s="1"/>
  <c r="DB535" i="6"/>
  <c r="DB855" i="6" s="1"/>
  <c r="DB531" i="6"/>
  <c r="DB851" i="6" s="1"/>
  <c r="DB527" i="6"/>
  <c r="DB847" i="6" s="1"/>
  <c r="DB523" i="6"/>
  <c r="DB843" i="6" s="1"/>
  <c r="DB519" i="6"/>
  <c r="DB839" i="6" s="1"/>
  <c r="DB515" i="6"/>
  <c r="DB835" i="6" s="1"/>
  <c r="DB511" i="6"/>
  <c r="DB831" i="6" s="1"/>
  <c r="DB507" i="6"/>
  <c r="DB827" i="6" s="1"/>
  <c r="DB503" i="6"/>
  <c r="DB823" i="6" s="1"/>
  <c r="DB499" i="6"/>
  <c r="DB819" i="6" s="1"/>
  <c r="DB495" i="6"/>
  <c r="DB815" i="6" s="1"/>
  <c r="DB491" i="6"/>
  <c r="DB811" i="6" s="1"/>
  <c r="DB487" i="6"/>
  <c r="DB807" i="6" s="1"/>
  <c r="DB483" i="6"/>
  <c r="DB803" i="6" s="1"/>
  <c r="DB479" i="6"/>
  <c r="DB799" i="6" s="1"/>
  <c r="DB475" i="6"/>
  <c r="DB795" i="6" s="1"/>
  <c r="DB471" i="6"/>
  <c r="DB791" i="6" s="1"/>
  <c r="DB467" i="6"/>
  <c r="DB787" i="6" s="1"/>
  <c r="DB463" i="6"/>
  <c r="DB783" i="6" s="1"/>
  <c r="DB459" i="6"/>
  <c r="DB779" i="6" s="1"/>
  <c r="DB455" i="6"/>
  <c r="DB775" i="6" s="1"/>
  <c r="DB552" i="6"/>
  <c r="DB872" i="6" s="1"/>
  <c r="DB548" i="6"/>
  <c r="DB868" i="6" s="1"/>
  <c r="DB544" i="6"/>
  <c r="DB864" i="6" s="1"/>
  <c r="DB540" i="6"/>
  <c r="DB860" i="6" s="1"/>
  <c r="DB536" i="6"/>
  <c r="DB856" i="6" s="1"/>
  <c r="DB532" i="6"/>
  <c r="DB852" i="6" s="1"/>
  <c r="DB528" i="6"/>
  <c r="DB848" i="6" s="1"/>
  <c r="DB524" i="6"/>
  <c r="DB844" i="6" s="1"/>
  <c r="DB520" i="6"/>
  <c r="DB840" i="6" s="1"/>
  <c r="DB516" i="6"/>
  <c r="DB836" i="6" s="1"/>
  <c r="DB512" i="6"/>
  <c r="DB832" i="6" s="1"/>
  <c r="DB508" i="6"/>
  <c r="DB828" i="6" s="1"/>
  <c r="DB504" i="6"/>
  <c r="DB824" i="6" s="1"/>
  <c r="DB500" i="6"/>
  <c r="DB820" i="6" s="1"/>
  <c r="DB496" i="6"/>
  <c r="DB816" i="6" s="1"/>
  <c r="DB492" i="6"/>
  <c r="DB812" i="6" s="1"/>
  <c r="DB488" i="6"/>
  <c r="DB808" i="6" s="1"/>
  <c r="DB484" i="6"/>
  <c r="DB804" i="6" s="1"/>
  <c r="DB480" i="6"/>
  <c r="DB800" i="6" s="1"/>
  <c r="DB476" i="6"/>
  <c r="DB796" i="6" s="1"/>
  <c r="DB472" i="6"/>
  <c r="DB792" i="6" s="1"/>
  <c r="DB468" i="6"/>
  <c r="DB788" i="6" s="1"/>
  <c r="DB464" i="6"/>
  <c r="DB784" i="6" s="1"/>
  <c r="DB460" i="6"/>
  <c r="DB780" i="6" s="1"/>
  <c r="DB456" i="6"/>
  <c r="DB776" i="6" s="1"/>
  <c r="DB452" i="6"/>
  <c r="DB772" i="6" s="1"/>
  <c r="DB451" i="6"/>
  <c r="DB771" i="6" s="1"/>
  <c r="DB450" i="6"/>
  <c r="DB770" i="6" s="1"/>
  <c r="DB446" i="6"/>
  <c r="DB766" i="6" s="1"/>
  <c r="DB442" i="6"/>
  <c r="DB762" i="6" s="1"/>
  <c r="DB438" i="6"/>
  <c r="DB758" i="6" s="1"/>
  <c r="DB434" i="6"/>
  <c r="DB754" i="6" s="1"/>
  <c r="DB430" i="6"/>
  <c r="DB750" i="6" s="1"/>
  <c r="DB426" i="6"/>
  <c r="DB746" i="6" s="1"/>
  <c r="DB422" i="6"/>
  <c r="DB742" i="6" s="1"/>
  <c r="DB418" i="6"/>
  <c r="DB738" i="6" s="1"/>
  <c r="DB414" i="6"/>
  <c r="DB734" i="6" s="1"/>
  <c r="DB410" i="6"/>
  <c r="DB730" i="6" s="1"/>
  <c r="DB406" i="6"/>
  <c r="DB726" i="6" s="1"/>
  <c r="DB402" i="6"/>
  <c r="DB722" i="6" s="1"/>
  <c r="DB398" i="6"/>
  <c r="DB718" i="6" s="1"/>
  <c r="DB394" i="6"/>
  <c r="DB714" i="6" s="1"/>
  <c r="DB390" i="6"/>
  <c r="DB710" i="6" s="1"/>
  <c r="DB386" i="6"/>
  <c r="DB706" i="6" s="1"/>
  <c r="DB382" i="6"/>
  <c r="DB702" i="6" s="1"/>
  <c r="DB378" i="6"/>
  <c r="DB698" i="6" s="1"/>
  <c r="DB374" i="6"/>
  <c r="DB694" i="6" s="1"/>
  <c r="DB370" i="6"/>
  <c r="DB690" i="6" s="1"/>
  <c r="DB366" i="6"/>
  <c r="DB686" i="6" s="1"/>
  <c r="DB362" i="6"/>
  <c r="DB682" i="6" s="1"/>
  <c r="DB358" i="6"/>
  <c r="DB678" i="6" s="1"/>
  <c r="DB453" i="6"/>
  <c r="DB773" i="6" s="1"/>
  <c r="DB447" i="6"/>
  <c r="DB767" i="6" s="1"/>
  <c r="DB443" i="6"/>
  <c r="DB763" i="6" s="1"/>
  <c r="DB439" i="6"/>
  <c r="DB759" i="6" s="1"/>
  <c r="DB435" i="6"/>
  <c r="DB755" i="6" s="1"/>
  <c r="DB431" i="6"/>
  <c r="DB751" i="6" s="1"/>
  <c r="DB427" i="6"/>
  <c r="DB747" i="6" s="1"/>
  <c r="DB423" i="6"/>
  <c r="DB743" i="6" s="1"/>
  <c r="DB419" i="6"/>
  <c r="DB739" i="6" s="1"/>
  <c r="DB415" i="6"/>
  <c r="DB735" i="6" s="1"/>
  <c r="DB411" i="6"/>
  <c r="DB731" i="6" s="1"/>
  <c r="DB407" i="6"/>
  <c r="DB727" i="6" s="1"/>
  <c r="DB403" i="6"/>
  <c r="DB723" i="6" s="1"/>
  <c r="DB399" i="6"/>
  <c r="DB719" i="6" s="1"/>
  <c r="DB395" i="6"/>
  <c r="DB715" i="6" s="1"/>
  <c r="DB391" i="6"/>
  <c r="DB711" i="6" s="1"/>
  <c r="DB387" i="6"/>
  <c r="DB707" i="6" s="1"/>
  <c r="DB383" i="6"/>
  <c r="DB703" i="6" s="1"/>
  <c r="DB379" i="6"/>
  <c r="DB699" i="6" s="1"/>
  <c r="DB375" i="6"/>
  <c r="DB695" i="6" s="1"/>
  <c r="DB371" i="6"/>
  <c r="DB691" i="6" s="1"/>
  <c r="DB367" i="6"/>
  <c r="DB687" i="6" s="1"/>
  <c r="DB363" i="6"/>
  <c r="DB683" i="6" s="1"/>
  <c r="DB457" i="6"/>
  <c r="DB777" i="6" s="1"/>
  <c r="DB448" i="6"/>
  <c r="DB768" i="6" s="1"/>
  <c r="DB444" i="6"/>
  <c r="DB764" i="6" s="1"/>
  <c r="DB440" i="6"/>
  <c r="DB760" i="6" s="1"/>
  <c r="DB436" i="6"/>
  <c r="DB756" i="6" s="1"/>
  <c r="DB432" i="6"/>
  <c r="DB752" i="6" s="1"/>
  <c r="DB428" i="6"/>
  <c r="DB748" i="6" s="1"/>
  <c r="DB424" i="6"/>
  <c r="DB744" i="6" s="1"/>
  <c r="DB420" i="6"/>
  <c r="DB740" i="6" s="1"/>
  <c r="DB416" i="6"/>
  <c r="DB736" i="6" s="1"/>
  <c r="DB412" i="6"/>
  <c r="DB732" i="6" s="1"/>
  <c r="DB408" i="6"/>
  <c r="DB728" i="6" s="1"/>
  <c r="DB404" i="6"/>
  <c r="DB724" i="6" s="1"/>
  <c r="DB400" i="6"/>
  <c r="DB720" i="6" s="1"/>
  <c r="DB396" i="6"/>
  <c r="DB716" i="6" s="1"/>
  <c r="DB392" i="6"/>
  <c r="DB712" i="6" s="1"/>
  <c r="DB388" i="6"/>
  <c r="DB708" i="6" s="1"/>
  <c r="DB384" i="6"/>
  <c r="DB704" i="6" s="1"/>
  <c r="DB380" i="6"/>
  <c r="DB700" i="6" s="1"/>
  <c r="DB376" i="6"/>
  <c r="DB696" i="6" s="1"/>
  <c r="DB372" i="6"/>
  <c r="DB692" i="6" s="1"/>
  <c r="DB368" i="6"/>
  <c r="DB688" i="6" s="1"/>
  <c r="DB364" i="6"/>
  <c r="DB684" i="6" s="1"/>
  <c r="DB360" i="6"/>
  <c r="DB680" i="6" s="1"/>
  <c r="DB356" i="6"/>
  <c r="DB676" i="6" s="1"/>
  <c r="DB461" i="6"/>
  <c r="DB781" i="6" s="1"/>
  <c r="DB449" i="6"/>
  <c r="DB769" i="6" s="1"/>
  <c r="DB445" i="6"/>
  <c r="DB765" i="6" s="1"/>
  <c r="DB441" i="6"/>
  <c r="DB761" i="6" s="1"/>
  <c r="DB437" i="6"/>
  <c r="DB757" i="6" s="1"/>
  <c r="DB433" i="6"/>
  <c r="DB753" i="6" s="1"/>
  <c r="DB429" i="6"/>
  <c r="DB749" i="6" s="1"/>
  <c r="DB425" i="6"/>
  <c r="DB745" i="6" s="1"/>
  <c r="DB421" i="6"/>
  <c r="DB741" i="6" s="1"/>
  <c r="DB417" i="6"/>
  <c r="DB737" i="6" s="1"/>
  <c r="DB413" i="6"/>
  <c r="DB733" i="6" s="1"/>
  <c r="DB409" i="6"/>
  <c r="DB729" i="6" s="1"/>
  <c r="DB405" i="6"/>
  <c r="DB725" i="6" s="1"/>
  <c r="DB401" i="6"/>
  <c r="DB721" i="6" s="1"/>
  <c r="DB397" i="6"/>
  <c r="DB717" i="6" s="1"/>
  <c r="DB393" i="6"/>
  <c r="DB713" i="6" s="1"/>
  <c r="DB389" i="6"/>
  <c r="DB709" i="6" s="1"/>
  <c r="DB385" i="6"/>
  <c r="DB705" i="6" s="1"/>
  <c r="DB381" i="6"/>
  <c r="DB701" i="6" s="1"/>
  <c r="DB377" i="6"/>
  <c r="DB697" i="6" s="1"/>
  <c r="DB373" i="6"/>
  <c r="DB693" i="6" s="1"/>
  <c r="DB369" i="6"/>
  <c r="DB689" i="6" s="1"/>
  <c r="DB365" i="6"/>
  <c r="DB685" i="6" s="1"/>
  <c r="DB361" i="6"/>
  <c r="DB681" i="6" s="1"/>
  <c r="DB357" i="6"/>
  <c r="DB677" i="6" s="1"/>
  <c r="DB355" i="6"/>
  <c r="DB675" i="6" s="1"/>
  <c r="DB349" i="6"/>
  <c r="DB669" i="6" s="1"/>
  <c r="DB345" i="6"/>
  <c r="DB665" i="6" s="1"/>
  <c r="DB341" i="6"/>
  <c r="DB661" i="6" s="1"/>
  <c r="DB337" i="6"/>
  <c r="DB657" i="6" s="1"/>
  <c r="DB333" i="6"/>
  <c r="DB653" i="6" s="1"/>
  <c r="DB329" i="6"/>
  <c r="DB649" i="6" s="1"/>
  <c r="DB325" i="6"/>
  <c r="DB645" i="6" s="1"/>
  <c r="DB354" i="6"/>
  <c r="DB674" i="6" s="1"/>
  <c r="DB353" i="6"/>
  <c r="DB673" i="6" s="1"/>
  <c r="DB350" i="6"/>
  <c r="DB670" i="6" s="1"/>
  <c r="DB346" i="6"/>
  <c r="DB666" i="6" s="1"/>
  <c r="DB342" i="6"/>
  <c r="DB662" i="6" s="1"/>
  <c r="DB338" i="6"/>
  <c r="DB658" i="6" s="1"/>
  <c r="DB334" i="6"/>
  <c r="DB654" i="6" s="1"/>
  <c r="DB330" i="6"/>
  <c r="DB650" i="6" s="1"/>
  <c r="DB326" i="6"/>
  <c r="DB646" i="6" s="1"/>
  <c r="DB351" i="6"/>
  <c r="DB671" i="6" s="1"/>
  <c r="DB347" i="6"/>
  <c r="DB667" i="6" s="1"/>
  <c r="DB343" i="6"/>
  <c r="DB663" i="6" s="1"/>
  <c r="DB339" i="6"/>
  <c r="DB659" i="6" s="1"/>
  <c r="DB335" i="6"/>
  <c r="DB655" i="6" s="1"/>
  <c r="DB331" i="6"/>
  <c r="DB651" i="6" s="1"/>
  <c r="DB327" i="6"/>
  <c r="DB647" i="6" s="1"/>
  <c r="DB323" i="6"/>
  <c r="DB643" i="6" s="1"/>
  <c r="DB359" i="6"/>
  <c r="DB679" i="6" s="1"/>
  <c r="DB352" i="6"/>
  <c r="DB672" i="6" s="1"/>
  <c r="DB348" i="6"/>
  <c r="DB668" i="6" s="1"/>
  <c r="DB344" i="6"/>
  <c r="DB664" i="6" s="1"/>
  <c r="DB340" i="6"/>
  <c r="DB660" i="6" s="1"/>
  <c r="DB336" i="6"/>
  <c r="DB656" i="6" s="1"/>
  <c r="DB332" i="6"/>
  <c r="DB652" i="6" s="1"/>
  <c r="DB328" i="6"/>
  <c r="DB648" i="6" s="1"/>
  <c r="DB324" i="6"/>
  <c r="DB644" i="6" s="1"/>
  <c r="AP928" i="6"/>
  <c r="AP635" i="6"/>
  <c r="AP634" i="6"/>
  <c r="AP633" i="6"/>
  <c r="AP632" i="6"/>
  <c r="AP631" i="6"/>
  <c r="AP630" i="6"/>
  <c r="AP629" i="6"/>
  <c r="AP628" i="6"/>
  <c r="AP627" i="6"/>
  <c r="AP626" i="6"/>
  <c r="AP625" i="6"/>
  <c r="AP624" i="6"/>
  <c r="AP623" i="6"/>
  <c r="AP622" i="6"/>
  <c r="AP621" i="6"/>
  <c r="AP620" i="6"/>
  <c r="AP619" i="6"/>
  <c r="AP618" i="6"/>
  <c r="AP617" i="6"/>
  <c r="AP616" i="6"/>
  <c r="AP615" i="6"/>
  <c r="AP614" i="6"/>
  <c r="AP613" i="6"/>
  <c r="AP612" i="6"/>
  <c r="BF928" i="6"/>
  <c r="BF635" i="6"/>
  <c r="BF634" i="6"/>
  <c r="BF633" i="6"/>
  <c r="BF632" i="6"/>
  <c r="BF631" i="6"/>
  <c r="BF630" i="6"/>
  <c r="BF629" i="6"/>
  <c r="BF628" i="6"/>
  <c r="BF627" i="6"/>
  <c r="BF626" i="6"/>
  <c r="BF625" i="6"/>
  <c r="BF624" i="6"/>
  <c r="BF623" i="6"/>
  <c r="BF622" i="6"/>
  <c r="BF621" i="6"/>
  <c r="BF620" i="6"/>
  <c r="BF619" i="6"/>
  <c r="BF618" i="6"/>
  <c r="BF617" i="6"/>
  <c r="BF616" i="6"/>
  <c r="BF615" i="6"/>
  <c r="BF614" i="6"/>
  <c r="BF613" i="6"/>
  <c r="BF612" i="6"/>
  <c r="BV928" i="6"/>
  <c r="BV635" i="6"/>
  <c r="BV634" i="6"/>
  <c r="BV633" i="6"/>
  <c r="BV632" i="6"/>
  <c r="BV631" i="6"/>
  <c r="BV630" i="6"/>
  <c r="BV629" i="6"/>
  <c r="BV628" i="6"/>
  <c r="BV627" i="6"/>
  <c r="BV626" i="6"/>
  <c r="BV625" i="6"/>
  <c r="BV624" i="6"/>
  <c r="BV623" i="6"/>
  <c r="BV622" i="6"/>
  <c r="BV621" i="6"/>
  <c r="BV620" i="6"/>
  <c r="BV619" i="6"/>
  <c r="BV618" i="6"/>
  <c r="BV617" i="6"/>
  <c r="BV616" i="6"/>
  <c r="BV615" i="6"/>
  <c r="BV614" i="6"/>
  <c r="BV613" i="6"/>
  <c r="BV612" i="6"/>
  <c r="CL928" i="6"/>
  <c r="CL635" i="6"/>
  <c r="CL634" i="6"/>
  <c r="CL633" i="6"/>
  <c r="CL632" i="6"/>
  <c r="CL631" i="6"/>
  <c r="CL630" i="6"/>
  <c r="CL629" i="6"/>
  <c r="CL628" i="6"/>
  <c r="CL627" i="6"/>
  <c r="CL626" i="6"/>
  <c r="CL625" i="6"/>
  <c r="CL624" i="6"/>
  <c r="CL623" i="6"/>
  <c r="CL622" i="6"/>
  <c r="CL621" i="6"/>
  <c r="CL620" i="6"/>
  <c r="CL619" i="6"/>
  <c r="CL618" i="6"/>
  <c r="CL617" i="6"/>
  <c r="CL616" i="6"/>
  <c r="CL615" i="6"/>
  <c r="CL614" i="6"/>
  <c r="CL613" i="6"/>
  <c r="CL612" i="6"/>
  <c r="DB928" i="6"/>
  <c r="DB635" i="6"/>
  <c r="DB634" i="6"/>
  <c r="DB633" i="6"/>
  <c r="DB632" i="6"/>
  <c r="DB631" i="6"/>
  <c r="DB630" i="6"/>
  <c r="DB629" i="6"/>
  <c r="DB628" i="6"/>
  <c r="DB627" i="6"/>
  <c r="DB626" i="6"/>
  <c r="DB625" i="6"/>
  <c r="DB624" i="6"/>
  <c r="DB623" i="6"/>
  <c r="DB622" i="6"/>
  <c r="DB621" i="6"/>
  <c r="DB620" i="6"/>
  <c r="DB619" i="6"/>
  <c r="DB618" i="6"/>
  <c r="DB617" i="6"/>
  <c r="DB616" i="6"/>
  <c r="DB615" i="6"/>
  <c r="DB614" i="6"/>
  <c r="DB613" i="6"/>
  <c r="DB612" i="6"/>
  <c r="AM610" i="6"/>
  <c r="AM601" i="6"/>
  <c r="AM921" i="6" s="1"/>
  <c r="AM597" i="6"/>
  <c r="AM917" i="6" s="1"/>
  <c r="AM593" i="6"/>
  <c r="AM913" i="6" s="1"/>
  <c r="AM589" i="6"/>
  <c r="AM909" i="6" s="1"/>
  <c r="AM585" i="6"/>
  <c r="AM905" i="6" s="1"/>
  <c r="AM581" i="6"/>
  <c r="AM577" i="6"/>
  <c r="AM573" i="6"/>
  <c r="AM569" i="6"/>
  <c r="AM565" i="6"/>
  <c r="AM561" i="6"/>
  <c r="AM557" i="6"/>
  <c r="AM877" i="6" s="1"/>
  <c r="AM602" i="6"/>
  <c r="AM922" i="6" s="1"/>
  <c r="AM598" i="6"/>
  <c r="AM918" i="6" s="1"/>
  <c r="AM594" i="6"/>
  <c r="AM914" i="6" s="1"/>
  <c r="AM590" i="6"/>
  <c r="AM910" i="6" s="1"/>
  <c r="AM586" i="6"/>
  <c r="AM906" i="6" s="1"/>
  <c r="AM582" i="6"/>
  <c r="AM578" i="6"/>
  <c r="AM574" i="6"/>
  <c r="AM570" i="6"/>
  <c r="AM566" i="6"/>
  <c r="AM562" i="6"/>
  <c r="AM882" i="6" s="1"/>
  <c r="AM558" i="6"/>
  <c r="AM599" i="6"/>
  <c r="AM919" i="6" s="1"/>
  <c r="AM595" i="6"/>
  <c r="AM915" i="6" s="1"/>
  <c r="AM591" i="6"/>
  <c r="AM911" i="6" s="1"/>
  <c r="AM587" i="6"/>
  <c r="AM907" i="6" s="1"/>
  <c r="AM583" i="6"/>
  <c r="AM579" i="6"/>
  <c r="AM575" i="6"/>
  <c r="AM571" i="6"/>
  <c r="AM567" i="6"/>
  <c r="AM887" i="6" s="1"/>
  <c r="AM563" i="6"/>
  <c r="AM559" i="6"/>
  <c r="AM555" i="6"/>
  <c r="AM600" i="6"/>
  <c r="AM920" i="6" s="1"/>
  <c r="AM596" i="6"/>
  <c r="AM916" i="6" s="1"/>
  <c r="AM592" i="6"/>
  <c r="AM912" i="6" s="1"/>
  <c r="AM588" i="6"/>
  <c r="AM908" i="6" s="1"/>
  <c r="AM584" i="6"/>
  <c r="AM904" i="6" s="1"/>
  <c r="AM580" i="6"/>
  <c r="AM576" i="6"/>
  <c r="AM572" i="6"/>
  <c r="AM568" i="6"/>
  <c r="AM564" i="6"/>
  <c r="AM560" i="6"/>
  <c r="AM556" i="6"/>
  <c r="AM552" i="6"/>
  <c r="AM551" i="6"/>
  <c r="AM550" i="6"/>
  <c r="AM546" i="6"/>
  <c r="AM542" i="6"/>
  <c r="AM862" i="6" s="1"/>
  <c r="AM538" i="6"/>
  <c r="AM858" i="6" s="1"/>
  <c r="AM534" i="6"/>
  <c r="AM530" i="6"/>
  <c r="AM526" i="6"/>
  <c r="AM522" i="6"/>
  <c r="AM518" i="6"/>
  <c r="AM514" i="6"/>
  <c r="AM510" i="6"/>
  <c r="AM506" i="6"/>
  <c r="AM502" i="6"/>
  <c r="AM498" i="6"/>
  <c r="AM494" i="6"/>
  <c r="AM490" i="6"/>
  <c r="AM486" i="6"/>
  <c r="AM482" i="6"/>
  <c r="AM478" i="6"/>
  <c r="AM474" i="6"/>
  <c r="AM470" i="6"/>
  <c r="AM466" i="6"/>
  <c r="AM547" i="6"/>
  <c r="AM543" i="6"/>
  <c r="AM863" i="6" s="1"/>
  <c r="AM539" i="6"/>
  <c r="AM535" i="6"/>
  <c r="AM531" i="6"/>
  <c r="AM527" i="6"/>
  <c r="AM523" i="6"/>
  <c r="AM519" i="6"/>
  <c r="AM515" i="6"/>
  <c r="AM511" i="6"/>
  <c r="AM507" i="6"/>
  <c r="AM503" i="6"/>
  <c r="AM499" i="6"/>
  <c r="AM495" i="6"/>
  <c r="AM491" i="6"/>
  <c r="AM487" i="6"/>
  <c r="AM483" i="6"/>
  <c r="AM479" i="6"/>
  <c r="AM475" i="6"/>
  <c r="AM471" i="6"/>
  <c r="AM467" i="6"/>
  <c r="AM463" i="6"/>
  <c r="AM459" i="6"/>
  <c r="AM455" i="6"/>
  <c r="AM554" i="6"/>
  <c r="AM548" i="6"/>
  <c r="AM544" i="6"/>
  <c r="AM540" i="6"/>
  <c r="AM536" i="6"/>
  <c r="AM532" i="6"/>
  <c r="AM528" i="6"/>
  <c r="AM524" i="6"/>
  <c r="AM520" i="6"/>
  <c r="AM516" i="6"/>
  <c r="AM512" i="6"/>
  <c r="AM508" i="6"/>
  <c r="AM504" i="6"/>
  <c r="AM500" i="6"/>
  <c r="AM496" i="6"/>
  <c r="AM492" i="6"/>
  <c r="AM812" i="6" s="1"/>
  <c r="AM488" i="6"/>
  <c r="AM484" i="6"/>
  <c r="AM480" i="6"/>
  <c r="AM476" i="6"/>
  <c r="AM472" i="6"/>
  <c r="AM468" i="6"/>
  <c r="AM464" i="6"/>
  <c r="AM460" i="6"/>
  <c r="AM456" i="6"/>
  <c r="AM553" i="6"/>
  <c r="AM549" i="6"/>
  <c r="AM545" i="6"/>
  <c r="AM541" i="6"/>
  <c r="AM537" i="6"/>
  <c r="AM857" i="6" s="1"/>
  <c r="AM533" i="6"/>
  <c r="AM529" i="6"/>
  <c r="AM525" i="6"/>
  <c r="AM521" i="6"/>
  <c r="AM517" i="6"/>
  <c r="AM513" i="6"/>
  <c r="AM509" i="6"/>
  <c r="AM505" i="6"/>
  <c r="AM501" i="6"/>
  <c r="AM497" i="6"/>
  <c r="AM493" i="6"/>
  <c r="AM489" i="6"/>
  <c r="AM485" i="6"/>
  <c r="AM481" i="6"/>
  <c r="AM477" i="6"/>
  <c r="AM473" i="6"/>
  <c r="AM469" i="6"/>
  <c r="AM465" i="6"/>
  <c r="AM461" i="6"/>
  <c r="AM457" i="6"/>
  <c r="AM453" i="6"/>
  <c r="AM458" i="6"/>
  <c r="AM451" i="6"/>
  <c r="AM447" i="6"/>
  <c r="AM443" i="6"/>
  <c r="AM439" i="6"/>
  <c r="AM435" i="6"/>
  <c r="AM431" i="6"/>
  <c r="AM427" i="6"/>
  <c r="AM423" i="6"/>
  <c r="AM419" i="6"/>
  <c r="AM415" i="6"/>
  <c r="AM411" i="6"/>
  <c r="AM407" i="6"/>
  <c r="AM403" i="6"/>
  <c r="AM399" i="6"/>
  <c r="AM395" i="6"/>
  <c r="AM391" i="6"/>
  <c r="AM387" i="6"/>
  <c r="AM383" i="6"/>
  <c r="AM379" i="6"/>
  <c r="AM375" i="6"/>
  <c r="AM371" i="6"/>
  <c r="AM367" i="6"/>
  <c r="AM363" i="6"/>
  <c r="AM359" i="6"/>
  <c r="AM462" i="6"/>
  <c r="AM448" i="6"/>
  <c r="AM444" i="6"/>
  <c r="AM440" i="6"/>
  <c r="AM436" i="6"/>
  <c r="AM432" i="6"/>
  <c r="AM428" i="6"/>
  <c r="AM424" i="6"/>
  <c r="AM420" i="6"/>
  <c r="AM416" i="6"/>
  <c r="AM412" i="6"/>
  <c r="AM408" i="6"/>
  <c r="AM404" i="6"/>
  <c r="AM400" i="6"/>
  <c r="AM396" i="6"/>
  <c r="AM392" i="6"/>
  <c r="AM712" i="6" s="1"/>
  <c r="AM388" i="6"/>
  <c r="AM384" i="6"/>
  <c r="AM380" i="6"/>
  <c r="AM376" i="6"/>
  <c r="AM372" i="6"/>
  <c r="AM368" i="6"/>
  <c r="AM364" i="6"/>
  <c r="AM452" i="6"/>
  <c r="AM449" i="6"/>
  <c r="AM445" i="6"/>
  <c r="AM441" i="6"/>
  <c r="AM437" i="6"/>
  <c r="AM433" i="6"/>
  <c r="AM429" i="6"/>
  <c r="AM425" i="6"/>
  <c r="AM421" i="6"/>
  <c r="AM417" i="6"/>
  <c r="AM413" i="6"/>
  <c r="AM409" i="6"/>
  <c r="AM405" i="6"/>
  <c r="AM401" i="6"/>
  <c r="AM397" i="6"/>
  <c r="AM393" i="6"/>
  <c r="AM389" i="6"/>
  <c r="AM385" i="6"/>
  <c r="AM381" i="6"/>
  <c r="AM377" i="6"/>
  <c r="AM373" i="6"/>
  <c r="AM369" i="6"/>
  <c r="AM365" i="6"/>
  <c r="AM361" i="6"/>
  <c r="AM357" i="6"/>
  <c r="AM454" i="6"/>
  <c r="AM450" i="6"/>
  <c r="AM446" i="6"/>
  <c r="AM442" i="6"/>
  <c r="AM438" i="6"/>
  <c r="AM434" i="6"/>
  <c r="AM430" i="6"/>
  <c r="AM426" i="6"/>
  <c r="AM422" i="6"/>
  <c r="AM418" i="6"/>
  <c r="AM414" i="6"/>
  <c r="AM410" i="6"/>
  <c r="AM406" i="6"/>
  <c r="AM402" i="6"/>
  <c r="AM398" i="6"/>
  <c r="AM394" i="6"/>
  <c r="AM390" i="6"/>
  <c r="AM386" i="6"/>
  <c r="AM382" i="6"/>
  <c r="AM378" i="6"/>
  <c r="AM374" i="6"/>
  <c r="AM370" i="6"/>
  <c r="AM366" i="6"/>
  <c r="AM362" i="6"/>
  <c r="AM682" i="6" s="1"/>
  <c r="AM358" i="6"/>
  <c r="AM356" i="6"/>
  <c r="AM350" i="6"/>
  <c r="AM346" i="6"/>
  <c r="AM342" i="6"/>
  <c r="AM662" i="6" s="1"/>
  <c r="AM338" i="6"/>
  <c r="AM334" i="6"/>
  <c r="AM330" i="6"/>
  <c r="AM326" i="6"/>
  <c r="AM360" i="6"/>
  <c r="AM355" i="6"/>
  <c r="AM351" i="6"/>
  <c r="AM347" i="6"/>
  <c r="AM343" i="6"/>
  <c r="AM339" i="6"/>
  <c r="AM335" i="6"/>
  <c r="AM331" i="6"/>
  <c r="AM327" i="6"/>
  <c r="AM323" i="6"/>
  <c r="AM352" i="6"/>
  <c r="AM348" i="6"/>
  <c r="AM344" i="6"/>
  <c r="AM340" i="6"/>
  <c r="AM336" i="6"/>
  <c r="AM332" i="6"/>
  <c r="AM328" i="6"/>
  <c r="AM324" i="6"/>
  <c r="AM354" i="6"/>
  <c r="AM353" i="6"/>
  <c r="AM349" i="6"/>
  <c r="AM345" i="6"/>
  <c r="AM341" i="6"/>
  <c r="AM661" i="6" s="1"/>
  <c r="AM337" i="6"/>
  <c r="AM333" i="6"/>
  <c r="AM329" i="6"/>
  <c r="AM325" i="6"/>
  <c r="BC610" i="6"/>
  <c r="BC601" i="6"/>
  <c r="BC921" i="6" s="1"/>
  <c r="BC597" i="6"/>
  <c r="BC917" i="6" s="1"/>
  <c r="BC593" i="6"/>
  <c r="BC913" i="6" s="1"/>
  <c r="BC589" i="6"/>
  <c r="BC909" i="6" s="1"/>
  <c r="BC585" i="6"/>
  <c r="BC905" i="6" s="1"/>
  <c r="BC581" i="6"/>
  <c r="BC577" i="6"/>
  <c r="BC573" i="6"/>
  <c r="BC569" i="6"/>
  <c r="BC565" i="6"/>
  <c r="BC561" i="6"/>
  <c r="BC557" i="6"/>
  <c r="BC877" i="6" s="1"/>
  <c r="BC602" i="6"/>
  <c r="BC922" i="6" s="1"/>
  <c r="BC598" i="6"/>
  <c r="BC918" i="6" s="1"/>
  <c r="BC594" i="6"/>
  <c r="BC914" i="6" s="1"/>
  <c r="BC590" i="6"/>
  <c r="BC910" i="6" s="1"/>
  <c r="BC586" i="6"/>
  <c r="BC906" i="6" s="1"/>
  <c r="BC582" i="6"/>
  <c r="BC578" i="6"/>
  <c r="BC574" i="6"/>
  <c r="BC570" i="6"/>
  <c r="BC566" i="6"/>
  <c r="BC562" i="6"/>
  <c r="BC882" i="6" s="1"/>
  <c r="BC558" i="6"/>
  <c r="BC599" i="6"/>
  <c r="BC919" i="6" s="1"/>
  <c r="BC595" i="6"/>
  <c r="BC915" i="6" s="1"/>
  <c r="BC591" i="6"/>
  <c r="BC911" i="6" s="1"/>
  <c r="BC587" i="6"/>
  <c r="BC907" i="6" s="1"/>
  <c r="BC583" i="6"/>
  <c r="BC579" i="6"/>
  <c r="BC575" i="6"/>
  <c r="BC571" i="6"/>
  <c r="BC567" i="6"/>
  <c r="BC887" i="6" s="1"/>
  <c r="BC563" i="6"/>
  <c r="BC559" i="6"/>
  <c r="BC555" i="6"/>
  <c r="BC600" i="6"/>
  <c r="BC920" i="6" s="1"/>
  <c r="BC596" i="6"/>
  <c r="BC916" i="6" s="1"/>
  <c r="BC592" i="6"/>
  <c r="BC912" i="6" s="1"/>
  <c r="BC588" i="6"/>
  <c r="BC908" i="6" s="1"/>
  <c r="BC584" i="6"/>
  <c r="BC904" i="6" s="1"/>
  <c r="BC580" i="6"/>
  <c r="BC576" i="6"/>
  <c r="BC572" i="6"/>
  <c r="BC568" i="6"/>
  <c r="BC564" i="6"/>
  <c r="BC560" i="6"/>
  <c r="BC556" i="6"/>
  <c r="BC552" i="6"/>
  <c r="BC551" i="6"/>
  <c r="BC550" i="6"/>
  <c r="BC546" i="6"/>
  <c r="BC542" i="6"/>
  <c r="BC862" i="6" s="1"/>
  <c r="BC538" i="6"/>
  <c r="BC858" i="6" s="1"/>
  <c r="BC534" i="6"/>
  <c r="BC530" i="6"/>
  <c r="BC526" i="6"/>
  <c r="BC522" i="6"/>
  <c r="BC518" i="6"/>
  <c r="BC514" i="6"/>
  <c r="BC510" i="6"/>
  <c r="BC506" i="6"/>
  <c r="BC502" i="6"/>
  <c r="BC498" i="6"/>
  <c r="BC494" i="6"/>
  <c r="BC490" i="6"/>
  <c r="BC486" i="6"/>
  <c r="BC482" i="6"/>
  <c r="BC478" i="6"/>
  <c r="BC474" i="6"/>
  <c r="BC470" i="6"/>
  <c r="BC466" i="6"/>
  <c r="BC547" i="6"/>
  <c r="BC543" i="6"/>
  <c r="BC863" i="6" s="1"/>
  <c r="BC539" i="6"/>
  <c r="BC535" i="6"/>
  <c r="BC531" i="6"/>
  <c r="BC527" i="6"/>
  <c r="BC523" i="6"/>
  <c r="BC519" i="6"/>
  <c r="BC515" i="6"/>
  <c r="BC511" i="6"/>
  <c r="BC507" i="6"/>
  <c r="BC503" i="6"/>
  <c r="BC499" i="6"/>
  <c r="BC495" i="6"/>
  <c r="BC491" i="6"/>
  <c r="BC487" i="6"/>
  <c r="BC483" i="6"/>
  <c r="BC479" i="6"/>
  <c r="BC475" i="6"/>
  <c r="BC471" i="6"/>
  <c r="BC467" i="6"/>
  <c r="BC463" i="6"/>
  <c r="BC459" i="6"/>
  <c r="BC455" i="6"/>
  <c r="BC554" i="6"/>
  <c r="BC548" i="6"/>
  <c r="BC544" i="6"/>
  <c r="BC540" i="6"/>
  <c r="BC536" i="6"/>
  <c r="BC532" i="6"/>
  <c r="BC528" i="6"/>
  <c r="BC524" i="6"/>
  <c r="BC520" i="6"/>
  <c r="BC516" i="6"/>
  <c r="BC512" i="6"/>
  <c r="BC508" i="6"/>
  <c r="BC504" i="6"/>
  <c r="BC500" i="6"/>
  <c r="BC496" i="6"/>
  <c r="BC492" i="6"/>
  <c r="BC812" i="6" s="1"/>
  <c r="BC488" i="6"/>
  <c r="BC484" i="6"/>
  <c r="BC480" i="6"/>
  <c r="BC476" i="6"/>
  <c r="BC472" i="6"/>
  <c r="BC468" i="6"/>
  <c r="BC464" i="6"/>
  <c r="BC460" i="6"/>
  <c r="BC456" i="6"/>
  <c r="BC553" i="6"/>
  <c r="BC549" i="6"/>
  <c r="BC545" i="6"/>
  <c r="BC541" i="6"/>
  <c r="BC537" i="6"/>
  <c r="BC857" i="6" s="1"/>
  <c r="BC533" i="6"/>
  <c r="BC529" i="6"/>
  <c r="BC525" i="6"/>
  <c r="BC521" i="6"/>
  <c r="BC517" i="6"/>
  <c r="BC513" i="6"/>
  <c r="BC509" i="6"/>
  <c r="BC505" i="6"/>
  <c r="BC501" i="6"/>
  <c r="BC497" i="6"/>
  <c r="BC493" i="6"/>
  <c r="BC489" i="6"/>
  <c r="BC485" i="6"/>
  <c r="BC481" i="6"/>
  <c r="BC477" i="6"/>
  <c r="BC473" i="6"/>
  <c r="BC469" i="6"/>
  <c r="BC465" i="6"/>
  <c r="BC461" i="6"/>
  <c r="BC457" i="6"/>
  <c r="BC453" i="6"/>
  <c r="BC458" i="6"/>
  <c r="BC451" i="6"/>
  <c r="BC447" i="6"/>
  <c r="BC443" i="6"/>
  <c r="BC439" i="6"/>
  <c r="BC435" i="6"/>
  <c r="BC431" i="6"/>
  <c r="BC427" i="6"/>
  <c r="BC423" i="6"/>
  <c r="BC419" i="6"/>
  <c r="BC415" i="6"/>
  <c r="BC411" i="6"/>
  <c r="BC407" i="6"/>
  <c r="BC403" i="6"/>
  <c r="BC399" i="6"/>
  <c r="BC395" i="6"/>
  <c r="BC391" i="6"/>
  <c r="BC387" i="6"/>
  <c r="BC383" i="6"/>
  <c r="BC379" i="6"/>
  <c r="BC375" i="6"/>
  <c r="BC371" i="6"/>
  <c r="BC367" i="6"/>
  <c r="BC363" i="6"/>
  <c r="BC359" i="6"/>
  <c r="BC462" i="6"/>
  <c r="BC448" i="6"/>
  <c r="BC444" i="6"/>
  <c r="BC440" i="6"/>
  <c r="BC436" i="6"/>
  <c r="BC432" i="6"/>
  <c r="BC428" i="6"/>
  <c r="BC424" i="6"/>
  <c r="BC420" i="6"/>
  <c r="BC416" i="6"/>
  <c r="BC412" i="6"/>
  <c r="BC408" i="6"/>
  <c r="BC404" i="6"/>
  <c r="BC400" i="6"/>
  <c r="BC396" i="6"/>
  <c r="BC392" i="6"/>
  <c r="BC712" i="6" s="1"/>
  <c r="BC388" i="6"/>
  <c r="BC384" i="6"/>
  <c r="BC380" i="6"/>
  <c r="BC376" i="6"/>
  <c r="BC372" i="6"/>
  <c r="BC368" i="6"/>
  <c r="BC364" i="6"/>
  <c r="BC452" i="6"/>
  <c r="BC449" i="6"/>
  <c r="BC445" i="6"/>
  <c r="BC441" i="6"/>
  <c r="BC437" i="6"/>
  <c r="BC433" i="6"/>
  <c r="BC429" i="6"/>
  <c r="BC425" i="6"/>
  <c r="BC421" i="6"/>
  <c r="BC417" i="6"/>
  <c r="BC413" i="6"/>
  <c r="BC409" i="6"/>
  <c r="BC405" i="6"/>
  <c r="BC401" i="6"/>
  <c r="BC397" i="6"/>
  <c r="BC393" i="6"/>
  <c r="BC389" i="6"/>
  <c r="BC385" i="6"/>
  <c r="BC381" i="6"/>
  <c r="BC377" i="6"/>
  <c r="BC373" i="6"/>
  <c r="BC369" i="6"/>
  <c r="BC365" i="6"/>
  <c r="BC361" i="6"/>
  <c r="BC357" i="6"/>
  <c r="BC353" i="6"/>
  <c r="BC454" i="6"/>
  <c r="BC450" i="6"/>
  <c r="BC446" i="6"/>
  <c r="BC442" i="6"/>
  <c r="BC438" i="6"/>
  <c r="BC434" i="6"/>
  <c r="BC430" i="6"/>
  <c r="BC426" i="6"/>
  <c r="BC422" i="6"/>
  <c r="BC418" i="6"/>
  <c r="BC414" i="6"/>
  <c r="BC410" i="6"/>
  <c r="BC406" i="6"/>
  <c r="BC402" i="6"/>
  <c r="BC398" i="6"/>
  <c r="BC394" i="6"/>
  <c r="BC390" i="6"/>
  <c r="BC386" i="6"/>
  <c r="BC382" i="6"/>
  <c r="BC378" i="6"/>
  <c r="BC374" i="6"/>
  <c r="BC370" i="6"/>
  <c r="BC366" i="6"/>
  <c r="BC362" i="6"/>
  <c r="BC682" i="6" s="1"/>
  <c r="BC358" i="6"/>
  <c r="BC356" i="6"/>
  <c r="BC350" i="6"/>
  <c r="BC346" i="6"/>
  <c r="BC342" i="6"/>
  <c r="BC662" i="6" s="1"/>
  <c r="BC338" i="6"/>
  <c r="BC334" i="6"/>
  <c r="BC330" i="6"/>
  <c r="BC326" i="6"/>
  <c r="BC360" i="6"/>
  <c r="BC355" i="6"/>
  <c r="BC351" i="6"/>
  <c r="BC347" i="6"/>
  <c r="BC343" i="6"/>
  <c r="BC339" i="6"/>
  <c r="BC335" i="6"/>
  <c r="BC331" i="6"/>
  <c r="BC327" i="6"/>
  <c r="BC323" i="6"/>
  <c r="BC352" i="6"/>
  <c r="BC348" i="6"/>
  <c r="BC344" i="6"/>
  <c r="BC340" i="6"/>
  <c r="BC336" i="6"/>
  <c r="BC332" i="6"/>
  <c r="BC328" i="6"/>
  <c r="BC324" i="6"/>
  <c r="BC354" i="6"/>
  <c r="BC349" i="6"/>
  <c r="BC345" i="6"/>
  <c r="BC341" i="6"/>
  <c r="BC661" i="6" s="1"/>
  <c r="BC337" i="6"/>
  <c r="BC333" i="6"/>
  <c r="BC329" i="6"/>
  <c r="BC325" i="6"/>
  <c r="BS610" i="6"/>
  <c r="BS601" i="6"/>
  <c r="BS921" i="6" s="1"/>
  <c r="BS597" i="6"/>
  <c r="BS917" i="6" s="1"/>
  <c r="BS593" i="6"/>
  <c r="BS913" i="6" s="1"/>
  <c r="BS589" i="6"/>
  <c r="BS909" i="6" s="1"/>
  <c r="BS585" i="6"/>
  <c r="BS905" i="6" s="1"/>
  <c r="BS581" i="6"/>
  <c r="BS577" i="6"/>
  <c r="BS573" i="6"/>
  <c r="BS569" i="6"/>
  <c r="BS565" i="6"/>
  <c r="BS561" i="6"/>
  <c r="BS557" i="6"/>
  <c r="BS877" i="6" s="1"/>
  <c r="BS602" i="6"/>
  <c r="BS922" i="6" s="1"/>
  <c r="BS598" i="6"/>
  <c r="BS918" i="6" s="1"/>
  <c r="BS594" i="6"/>
  <c r="BS914" i="6" s="1"/>
  <c r="BS590" i="6"/>
  <c r="BS910" i="6" s="1"/>
  <c r="BS586" i="6"/>
  <c r="BS906" i="6" s="1"/>
  <c r="BS582" i="6"/>
  <c r="BS578" i="6"/>
  <c r="BS574" i="6"/>
  <c r="BS570" i="6"/>
  <c r="BS566" i="6"/>
  <c r="BS562" i="6"/>
  <c r="BS882" i="6" s="1"/>
  <c r="BS558" i="6"/>
  <c r="BS599" i="6"/>
  <c r="BS919" i="6" s="1"/>
  <c r="BS595" i="6"/>
  <c r="BS915" i="6" s="1"/>
  <c r="BS591" i="6"/>
  <c r="BS911" i="6" s="1"/>
  <c r="BS587" i="6"/>
  <c r="BS907" i="6" s="1"/>
  <c r="BS583" i="6"/>
  <c r="BS579" i="6"/>
  <c r="BS575" i="6"/>
  <c r="BS571" i="6"/>
  <c r="BS567" i="6"/>
  <c r="BS887" i="6" s="1"/>
  <c r="BS563" i="6"/>
  <c r="BS559" i="6"/>
  <c r="BS555" i="6"/>
  <c r="BS600" i="6"/>
  <c r="BS920" i="6" s="1"/>
  <c r="BS596" i="6"/>
  <c r="BS916" i="6" s="1"/>
  <c r="BS592" i="6"/>
  <c r="BS912" i="6" s="1"/>
  <c r="BS588" i="6"/>
  <c r="BS908" i="6" s="1"/>
  <c r="BS584" i="6"/>
  <c r="BS904" i="6" s="1"/>
  <c r="BS580" i="6"/>
  <c r="BS576" i="6"/>
  <c r="BS572" i="6"/>
  <c r="BS568" i="6"/>
  <c r="BS564" i="6"/>
  <c r="BS560" i="6"/>
  <c r="BS556" i="6"/>
  <c r="BS552" i="6"/>
  <c r="BS551" i="6"/>
  <c r="BS550" i="6"/>
  <c r="BS546" i="6"/>
  <c r="BS542" i="6"/>
  <c r="BS862" i="6" s="1"/>
  <c r="BS538" i="6"/>
  <c r="BS858" i="6" s="1"/>
  <c r="BS534" i="6"/>
  <c r="BS530" i="6"/>
  <c r="BS526" i="6"/>
  <c r="BS522" i="6"/>
  <c r="BS518" i="6"/>
  <c r="BS514" i="6"/>
  <c r="BS510" i="6"/>
  <c r="BS506" i="6"/>
  <c r="BS502" i="6"/>
  <c r="BS498" i="6"/>
  <c r="BS494" i="6"/>
  <c r="BS490" i="6"/>
  <c r="BS486" i="6"/>
  <c r="BS482" i="6"/>
  <c r="BS478" i="6"/>
  <c r="BS474" i="6"/>
  <c r="BS470" i="6"/>
  <c r="BS466" i="6"/>
  <c r="BS547" i="6"/>
  <c r="BS543" i="6"/>
  <c r="BS863" i="6" s="1"/>
  <c r="BS539" i="6"/>
  <c r="BS535" i="6"/>
  <c r="BS531" i="6"/>
  <c r="BS527" i="6"/>
  <c r="BS523" i="6"/>
  <c r="BS519" i="6"/>
  <c r="BS515" i="6"/>
  <c r="BS511" i="6"/>
  <c r="BS507" i="6"/>
  <c r="BS503" i="6"/>
  <c r="BS499" i="6"/>
  <c r="BS495" i="6"/>
  <c r="BS491" i="6"/>
  <c r="BS487" i="6"/>
  <c r="BS483" i="6"/>
  <c r="BS479" i="6"/>
  <c r="BS475" i="6"/>
  <c r="BS471" i="6"/>
  <c r="BS467" i="6"/>
  <c r="BS463" i="6"/>
  <c r="BS459" i="6"/>
  <c r="BS455" i="6"/>
  <c r="BS554" i="6"/>
  <c r="BS548" i="6"/>
  <c r="BS544" i="6"/>
  <c r="BS540" i="6"/>
  <c r="BS536" i="6"/>
  <c r="BS532" i="6"/>
  <c r="BS528" i="6"/>
  <c r="BS524" i="6"/>
  <c r="BS520" i="6"/>
  <c r="BS516" i="6"/>
  <c r="BS512" i="6"/>
  <c r="BS508" i="6"/>
  <c r="BS504" i="6"/>
  <c r="BS500" i="6"/>
  <c r="BS496" i="6"/>
  <c r="BS492" i="6"/>
  <c r="BS812" i="6" s="1"/>
  <c r="BS488" i="6"/>
  <c r="BS484" i="6"/>
  <c r="BS480" i="6"/>
  <c r="BS476" i="6"/>
  <c r="BS472" i="6"/>
  <c r="BS468" i="6"/>
  <c r="BS464" i="6"/>
  <c r="BS460" i="6"/>
  <c r="BS456" i="6"/>
  <c r="BS553" i="6"/>
  <c r="BS549" i="6"/>
  <c r="BS545" i="6"/>
  <c r="BS541" i="6"/>
  <c r="BS537" i="6"/>
  <c r="BS857" i="6" s="1"/>
  <c r="BS533" i="6"/>
  <c r="BS529" i="6"/>
  <c r="BS525" i="6"/>
  <c r="BS521" i="6"/>
  <c r="BS517" i="6"/>
  <c r="BS513" i="6"/>
  <c r="BS509" i="6"/>
  <c r="BS505" i="6"/>
  <c r="BS501" i="6"/>
  <c r="BS497" i="6"/>
  <c r="BS493" i="6"/>
  <c r="BS489" i="6"/>
  <c r="BS485" i="6"/>
  <c r="BS481" i="6"/>
  <c r="BS477" i="6"/>
  <c r="BS473" i="6"/>
  <c r="BS469" i="6"/>
  <c r="BS465" i="6"/>
  <c r="BS461" i="6"/>
  <c r="BS457" i="6"/>
  <c r="BS453" i="6"/>
  <c r="BS458" i="6"/>
  <c r="BS447" i="6"/>
  <c r="BS443" i="6"/>
  <c r="BS439" i="6"/>
  <c r="BS435" i="6"/>
  <c r="BS431" i="6"/>
  <c r="BS427" i="6"/>
  <c r="BS423" i="6"/>
  <c r="BS419" i="6"/>
  <c r="BS415" i="6"/>
  <c r="BS411" i="6"/>
  <c r="BS407" i="6"/>
  <c r="BS403" i="6"/>
  <c r="BS399" i="6"/>
  <c r="BS395" i="6"/>
  <c r="BS391" i="6"/>
  <c r="BS387" i="6"/>
  <c r="BS383" i="6"/>
  <c r="BS379" i="6"/>
  <c r="BS375" i="6"/>
  <c r="BS371" i="6"/>
  <c r="BS367" i="6"/>
  <c r="BS363" i="6"/>
  <c r="BS359" i="6"/>
  <c r="BS462" i="6"/>
  <c r="BS448" i="6"/>
  <c r="BS444" i="6"/>
  <c r="BS440" i="6"/>
  <c r="BS436" i="6"/>
  <c r="BS432" i="6"/>
  <c r="BS428" i="6"/>
  <c r="BS424" i="6"/>
  <c r="BS420" i="6"/>
  <c r="BS416" i="6"/>
  <c r="BS412" i="6"/>
  <c r="BS408" i="6"/>
  <c r="BS404" i="6"/>
  <c r="BS400" i="6"/>
  <c r="BS396" i="6"/>
  <c r="BS392" i="6"/>
  <c r="BS712" i="6" s="1"/>
  <c r="BS388" i="6"/>
  <c r="BS384" i="6"/>
  <c r="BS380" i="6"/>
  <c r="BS376" i="6"/>
  <c r="BS372" i="6"/>
  <c r="BS368" i="6"/>
  <c r="BS364" i="6"/>
  <c r="BS452" i="6"/>
  <c r="BS451" i="6"/>
  <c r="BS449" i="6"/>
  <c r="BS445" i="6"/>
  <c r="BS441" i="6"/>
  <c r="BS437" i="6"/>
  <c r="BS433" i="6"/>
  <c r="BS429" i="6"/>
  <c r="BS425" i="6"/>
  <c r="BS421" i="6"/>
  <c r="BS417" i="6"/>
  <c r="BS413" i="6"/>
  <c r="BS409" i="6"/>
  <c r="BS405" i="6"/>
  <c r="BS401" i="6"/>
  <c r="BS397" i="6"/>
  <c r="BS393" i="6"/>
  <c r="BS389" i="6"/>
  <c r="BS385" i="6"/>
  <c r="BS381" i="6"/>
  <c r="BS377" i="6"/>
  <c r="BS373" i="6"/>
  <c r="BS369" i="6"/>
  <c r="BS365" i="6"/>
  <c r="BS361" i="6"/>
  <c r="BS357" i="6"/>
  <c r="BS353" i="6"/>
  <c r="BS454" i="6"/>
  <c r="BS450" i="6"/>
  <c r="BS446" i="6"/>
  <c r="BS442" i="6"/>
  <c r="BS438" i="6"/>
  <c r="BS434" i="6"/>
  <c r="BS430" i="6"/>
  <c r="BS426" i="6"/>
  <c r="BS422" i="6"/>
  <c r="BS418" i="6"/>
  <c r="BS414" i="6"/>
  <c r="BS410" i="6"/>
  <c r="BS406" i="6"/>
  <c r="BS402" i="6"/>
  <c r="BS398" i="6"/>
  <c r="BS394" i="6"/>
  <c r="BS390" i="6"/>
  <c r="BS386" i="6"/>
  <c r="BS382" i="6"/>
  <c r="BS378" i="6"/>
  <c r="BS374" i="6"/>
  <c r="BS370" i="6"/>
  <c r="BS366" i="6"/>
  <c r="BS362" i="6"/>
  <c r="BS682" i="6" s="1"/>
  <c r="BS358" i="6"/>
  <c r="BS356" i="6"/>
  <c r="BS350" i="6"/>
  <c r="BS346" i="6"/>
  <c r="BS342" i="6"/>
  <c r="BS662" i="6" s="1"/>
  <c r="BS338" i="6"/>
  <c r="BS334" i="6"/>
  <c r="BS330" i="6"/>
  <c r="BS326" i="6"/>
  <c r="BS360" i="6"/>
  <c r="BS355" i="6"/>
  <c r="BS351" i="6"/>
  <c r="BS347" i="6"/>
  <c r="BS343" i="6"/>
  <c r="BS339" i="6"/>
  <c r="BS335" i="6"/>
  <c r="BS331" i="6"/>
  <c r="BS327" i="6"/>
  <c r="BS323" i="6"/>
  <c r="BS352" i="6"/>
  <c r="BS348" i="6"/>
  <c r="BS344" i="6"/>
  <c r="BS340" i="6"/>
  <c r="BS336" i="6"/>
  <c r="BS332" i="6"/>
  <c r="BS328" i="6"/>
  <c r="BS324" i="6"/>
  <c r="BS354" i="6"/>
  <c r="BS349" i="6"/>
  <c r="BS345" i="6"/>
  <c r="BS341" i="6"/>
  <c r="BS661" i="6" s="1"/>
  <c r="BS337" i="6"/>
  <c r="BS333" i="6"/>
  <c r="BS329" i="6"/>
  <c r="BS325" i="6"/>
  <c r="CI610" i="6"/>
  <c r="CI601" i="6"/>
  <c r="CI921" i="6" s="1"/>
  <c r="CI597" i="6"/>
  <c r="CI917" i="6" s="1"/>
  <c r="CI593" i="6"/>
  <c r="CI913" i="6" s="1"/>
  <c r="CI589" i="6"/>
  <c r="CI909" i="6" s="1"/>
  <c r="CI585" i="6"/>
  <c r="CI905" i="6" s="1"/>
  <c r="CI581" i="6"/>
  <c r="CI901" i="6" s="1"/>
  <c r="CI577" i="6"/>
  <c r="CI897" i="6" s="1"/>
  <c r="CI573" i="6"/>
  <c r="CI893" i="6" s="1"/>
  <c r="CI569" i="6"/>
  <c r="CI889" i="6" s="1"/>
  <c r="CI565" i="6"/>
  <c r="CI885" i="6" s="1"/>
  <c r="CI561" i="6"/>
  <c r="CI881" i="6" s="1"/>
  <c r="CI557" i="6"/>
  <c r="CI877" i="6" s="1"/>
  <c r="CI602" i="6"/>
  <c r="CI922" i="6" s="1"/>
  <c r="CI598" i="6"/>
  <c r="CI918" i="6" s="1"/>
  <c r="CI594" i="6"/>
  <c r="CI914" i="6" s="1"/>
  <c r="CI590" i="6"/>
  <c r="CI910" i="6" s="1"/>
  <c r="CI586" i="6"/>
  <c r="CI906" i="6" s="1"/>
  <c r="CI582" i="6"/>
  <c r="CI902" i="6" s="1"/>
  <c r="CI578" i="6"/>
  <c r="CI898" i="6" s="1"/>
  <c r="CI574" i="6"/>
  <c r="CI894" i="6" s="1"/>
  <c r="CI570" i="6"/>
  <c r="CI890" i="6" s="1"/>
  <c r="CI566" i="6"/>
  <c r="CI886" i="6" s="1"/>
  <c r="CI562" i="6"/>
  <c r="CI882" i="6" s="1"/>
  <c r="CI558" i="6"/>
  <c r="CI878" i="6" s="1"/>
  <c r="CI599" i="6"/>
  <c r="CI919" i="6" s="1"/>
  <c r="CI595" i="6"/>
  <c r="CI915" i="6" s="1"/>
  <c r="CI591" i="6"/>
  <c r="CI911" i="6" s="1"/>
  <c r="CI587" i="6"/>
  <c r="CI907" i="6" s="1"/>
  <c r="CI583" i="6"/>
  <c r="CI903" i="6" s="1"/>
  <c r="CI579" i="6"/>
  <c r="CI899" i="6" s="1"/>
  <c r="CI575" i="6"/>
  <c r="CI895" i="6" s="1"/>
  <c r="CI571" i="6"/>
  <c r="CI891" i="6" s="1"/>
  <c r="CI567" i="6"/>
  <c r="CI887" i="6" s="1"/>
  <c r="CI563" i="6"/>
  <c r="CI883" i="6" s="1"/>
  <c r="CI559" i="6"/>
  <c r="CI879" i="6" s="1"/>
  <c r="CI555" i="6"/>
  <c r="CI875" i="6" s="1"/>
  <c r="CI600" i="6"/>
  <c r="CI920" i="6" s="1"/>
  <c r="CI596" i="6"/>
  <c r="CI916" i="6" s="1"/>
  <c r="CI592" i="6"/>
  <c r="CI912" i="6" s="1"/>
  <c r="CI588" i="6"/>
  <c r="CI908" i="6" s="1"/>
  <c r="CI584" i="6"/>
  <c r="CI904" i="6" s="1"/>
  <c r="CI580" i="6"/>
  <c r="CI900" i="6" s="1"/>
  <c r="CI576" i="6"/>
  <c r="CI896" i="6" s="1"/>
  <c r="CI572" i="6"/>
  <c r="CI892" i="6" s="1"/>
  <c r="CI568" i="6"/>
  <c r="CI888" i="6" s="1"/>
  <c r="CI564" i="6"/>
  <c r="CI884" i="6" s="1"/>
  <c r="CI560" i="6"/>
  <c r="CI880" i="6" s="1"/>
  <c r="CI556" i="6"/>
  <c r="CI876" i="6" s="1"/>
  <c r="CI552" i="6"/>
  <c r="CI872" i="6" s="1"/>
  <c r="CI551" i="6"/>
  <c r="CI871" i="6" s="1"/>
  <c r="CI550" i="6"/>
  <c r="CI870" i="6" s="1"/>
  <c r="CI546" i="6"/>
  <c r="CI866" i="6" s="1"/>
  <c r="CI542" i="6"/>
  <c r="CI862" i="6" s="1"/>
  <c r="CI538" i="6"/>
  <c r="CI858" i="6" s="1"/>
  <c r="CI534" i="6"/>
  <c r="CI854" i="6" s="1"/>
  <c r="CI530" i="6"/>
  <c r="CI850" i="6" s="1"/>
  <c r="CI526" i="6"/>
  <c r="CI846" i="6" s="1"/>
  <c r="CI522" i="6"/>
  <c r="CI842" i="6" s="1"/>
  <c r="CI518" i="6"/>
  <c r="CI838" i="6" s="1"/>
  <c r="CI514" i="6"/>
  <c r="CI834" i="6" s="1"/>
  <c r="CI510" i="6"/>
  <c r="CI830" i="6" s="1"/>
  <c r="CI506" i="6"/>
  <c r="CI826" i="6" s="1"/>
  <c r="CI502" i="6"/>
  <c r="CI822" i="6" s="1"/>
  <c r="CI498" i="6"/>
  <c r="CI818" i="6" s="1"/>
  <c r="CI494" i="6"/>
  <c r="CI814" i="6" s="1"/>
  <c r="CI490" i="6"/>
  <c r="CI810" i="6" s="1"/>
  <c r="CI486" i="6"/>
  <c r="CI806" i="6" s="1"/>
  <c r="CI482" i="6"/>
  <c r="CI802" i="6" s="1"/>
  <c r="CI478" i="6"/>
  <c r="CI798" i="6" s="1"/>
  <c r="CI474" i="6"/>
  <c r="CI794" i="6" s="1"/>
  <c r="CI470" i="6"/>
  <c r="CI790" i="6" s="1"/>
  <c r="CI466" i="6"/>
  <c r="CI786" i="6" s="1"/>
  <c r="CI547" i="6"/>
  <c r="CI867" i="6" s="1"/>
  <c r="CI543" i="6"/>
  <c r="CI863" i="6" s="1"/>
  <c r="CI539" i="6"/>
  <c r="CI859" i="6" s="1"/>
  <c r="CI535" i="6"/>
  <c r="CI855" i="6" s="1"/>
  <c r="CI531" i="6"/>
  <c r="CI851" i="6" s="1"/>
  <c r="CI527" i="6"/>
  <c r="CI847" i="6" s="1"/>
  <c r="CI523" i="6"/>
  <c r="CI843" i="6" s="1"/>
  <c r="CI519" i="6"/>
  <c r="CI839" i="6" s="1"/>
  <c r="CI515" i="6"/>
  <c r="CI835" i="6" s="1"/>
  <c r="CI511" i="6"/>
  <c r="CI831" i="6" s="1"/>
  <c r="CI507" i="6"/>
  <c r="CI827" i="6" s="1"/>
  <c r="CI503" i="6"/>
  <c r="CI823" i="6" s="1"/>
  <c r="CI499" i="6"/>
  <c r="CI819" i="6" s="1"/>
  <c r="CI495" i="6"/>
  <c r="CI815" i="6" s="1"/>
  <c r="CI491" i="6"/>
  <c r="CI811" i="6" s="1"/>
  <c r="CI487" i="6"/>
  <c r="CI807" i="6" s="1"/>
  <c r="CI483" i="6"/>
  <c r="CI803" i="6" s="1"/>
  <c r="CI479" i="6"/>
  <c r="CI799" i="6" s="1"/>
  <c r="CI475" i="6"/>
  <c r="CI795" i="6" s="1"/>
  <c r="CI471" i="6"/>
  <c r="CI791" i="6" s="1"/>
  <c r="CI467" i="6"/>
  <c r="CI787" i="6" s="1"/>
  <c r="CI463" i="6"/>
  <c r="CI783" i="6" s="1"/>
  <c r="CI459" i="6"/>
  <c r="CI779" i="6" s="1"/>
  <c r="CI455" i="6"/>
  <c r="CI775" i="6" s="1"/>
  <c r="CI554" i="6"/>
  <c r="CI874" i="6" s="1"/>
  <c r="CI548" i="6"/>
  <c r="CI868" i="6" s="1"/>
  <c r="CI544" i="6"/>
  <c r="CI864" i="6" s="1"/>
  <c r="CI540" i="6"/>
  <c r="CI860" i="6" s="1"/>
  <c r="CI536" i="6"/>
  <c r="CI856" i="6" s="1"/>
  <c r="CI532" i="6"/>
  <c r="CI852" i="6" s="1"/>
  <c r="CI528" i="6"/>
  <c r="CI848" i="6" s="1"/>
  <c r="CI524" i="6"/>
  <c r="CI844" i="6" s="1"/>
  <c r="CI520" i="6"/>
  <c r="CI840" i="6" s="1"/>
  <c r="CI516" i="6"/>
  <c r="CI836" i="6" s="1"/>
  <c r="CI512" i="6"/>
  <c r="CI832" i="6" s="1"/>
  <c r="CI508" i="6"/>
  <c r="CI828" i="6" s="1"/>
  <c r="CI504" i="6"/>
  <c r="CI824" i="6" s="1"/>
  <c r="CI500" i="6"/>
  <c r="CI820" i="6" s="1"/>
  <c r="CI496" i="6"/>
  <c r="CI816" i="6" s="1"/>
  <c r="CI492" i="6"/>
  <c r="CI812" i="6" s="1"/>
  <c r="CI488" i="6"/>
  <c r="CI808" i="6" s="1"/>
  <c r="CI484" i="6"/>
  <c r="CI804" i="6" s="1"/>
  <c r="CI480" i="6"/>
  <c r="CI800" i="6" s="1"/>
  <c r="CI476" i="6"/>
  <c r="CI796" i="6" s="1"/>
  <c r="CI472" i="6"/>
  <c r="CI792" i="6" s="1"/>
  <c r="CI468" i="6"/>
  <c r="CI788" i="6" s="1"/>
  <c r="CI464" i="6"/>
  <c r="CI784" i="6" s="1"/>
  <c r="CI460" i="6"/>
  <c r="CI780" i="6" s="1"/>
  <c r="CI456" i="6"/>
  <c r="CI776" i="6" s="1"/>
  <c r="CI553" i="6"/>
  <c r="CI873" i="6" s="1"/>
  <c r="CI549" i="6"/>
  <c r="CI869" i="6" s="1"/>
  <c r="CI545" i="6"/>
  <c r="CI865" i="6" s="1"/>
  <c r="CI541" i="6"/>
  <c r="CI861" i="6" s="1"/>
  <c r="CI537" i="6"/>
  <c r="CI857" i="6" s="1"/>
  <c r="CI533" i="6"/>
  <c r="CI853" i="6" s="1"/>
  <c r="CI529" i="6"/>
  <c r="CI849" i="6" s="1"/>
  <c r="CI525" i="6"/>
  <c r="CI845" i="6" s="1"/>
  <c r="CI521" i="6"/>
  <c r="CI841" i="6" s="1"/>
  <c r="CI517" i="6"/>
  <c r="CI837" i="6" s="1"/>
  <c r="CI513" i="6"/>
  <c r="CI833" i="6" s="1"/>
  <c r="CI509" i="6"/>
  <c r="CI829" i="6" s="1"/>
  <c r="CI505" i="6"/>
  <c r="CI825" i="6" s="1"/>
  <c r="CI501" i="6"/>
  <c r="CI821" i="6" s="1"/>
  <c r="CI497" i="6"/>
  <c r="CI817" i="6" s="1"/>
  <c r="CI493" i="6"/>
  <c r="CI813" i="6" s="1"/>
  <c r="CI489" i="6"/>
  <c r="CI809" i="6" s="1"/>
  <c r="CI485" i="6"/>
  <c r="CI805" i="6" s="1"/>
  <c r="CI481" i="6"/>
  <c r="CI801" i="6" s="1"/>
  <c r="CI477" i="6"/>
  <c r="CI797" i="6" s="1"/>
  <c r="CI473" i="6"/>
  <c r="CI793" i="6" s="1"/>
  <c r="CI469" i="6"/>
  <c r="CI789" i="6" s="1"/>
  <c r="CI465" i="6"/>
  <c r="CI785" i="6" s="1"/>
  <c r="CI461" i="6"/>
  <c r="CI781" i="6" s="1"/>
  <c r="CI457" i="6"/>
  <c r="CI777" i="6" s="1"/>
  <c r="CI453" i="6"/>
  <c r="CI773" i="6" s="1"/>
  <c r="CI458" i="6"/>
  <c r="CI778" i="6" s="1"/>
  <c r="CI447" i="6"/>
  <c r="CI767" i="6" s="1"/>
  <c r="CI443" i="6"/>
  <c r="CI763" i="6" s="1"/>
  <c r="CI439" i="6"/>
  <c r="CI759" i="6" s="1"/>
  <c r="CI435" i="6"/>
  <c r="CI755" i="6" s="1"/>
  <c r="CI431" i="6"/>
  <c r="CI751" i="6" s="1"/>
  <c r="CI427" i="6"/>
  <c r="CI747" i="6" s="1"/>
  <c r="CI423" i="6"/>
  <c r="CI743" i="6" s="1"/>
  <c r="CI419" i="6"/>
  <c r="CI739" i="6" s="1"/>
  <c r="CI415" i="6"/>
  <c r="CI735" i="6" s="1"/>
  <c r="CI411" i="6"/>
  <c r="CI731" i="6" s="1"/>
  <c r="CI407" i="6"/>
  <c r="CI727" i="6" s="1"/>
  <c r="CI403" i="6"/>
  <c r="CI723" i="6" s="1"/>
  <c r="CI399" i="6"/>
  <c r="CI719" i="6" s="1"/>
  <c r="CI395" i="6"/>
  <c r="CI715" i="6" s="1"/>
  <c r="CI391" i="6"/>
  <c r="CI711" i="6" s="1"/>
  <c r="CI387" i="6"/>
  <c r="CI707" i="6" s="1"/>
  <c r="CI383" i="6"/>
  <c r="CI703" i="6" s="1"/>
  <c r="CI379" i="6"/>
  <c r="CI699" i="6" s="1"/>
  <c r="CI375" i="6"/>
  <c r="CI695" i="6" s="1"/>
  <c r="CI371" i="6"/>
  <c r="CI691" i="6" s="1"/>
  <c r="CI367" i="6"/>
  <c r="CI687" i="6" s="1"/>
  <c r="CI363" i="6"/>
  <c r="CI683" i="6" s="1"/>
  <c r="CI359" i="6"/>
  <c r="CI679" i="6" s="1"/>
  <c r="CI462" i="6"/>
  <c r="CI782" i="6" s="1"/>
  <c r="CI448" i="6"/>
  <c r="CI768" i="6" s="1"/>
  <c r="CI444" i="6"/>
  <c r="CI764" i="6" s="1"/>
  <c r="CI440" i="6"/>
  <c r="CI760" i="6" s="1"/>
  <c r="CI436" i="6"/>
  <c r="CI756" i="6" s="1"/>
  <c r="CI432" i="6"/>
  <c r="CI752" i="6" s="1"/>
  <c r="CI428" i="6"/>
  <c r="CI748" i="6" s="1"/>
  <c r="CI424" i="6"/>
  <c r="CI744" i="6" s="1"/>
  <c r="CI420" i="6"/>
  <c r="CI740" i="6" s="1"/>
  <c r="CI416" i="6"/>
  <c r="CI736" i="6" s="1"/>
  <c r="CI412" i="6"/>
  <c r="CI732" i="6" s="1"/>
  <c r="CI408" i="6"/>
  <c r="CI728" i="6" s="1"/>
  <c r="CI404" i="6"/>
  <c r="CI724" i="6" s="1"/>
  <c r="CI400" i="6"/>
  <c r="CI720" i="6" s="1"/>
  <c r="CI396" i="6"/>
  <c r="CI716" i="6" s="1"/>
  <c r="CI392" i="6"/>
  <c r="CI712" i="6" s="1"/>
  <c r="CI388" i="6"/>
  <c r="CI708" i="6" s="1"/>
  <c r="CI384" i="6"/>
  <c r="CI704" i="6" s="1"/>
  <c r="CI380" i="6"/>
  <c r="CI700" i="6" s="1"/>
  <c r="CI376" i="6"/>
  <c r="CI696" i="6" s="1"/>
  <c r="CI372" i="6"/>
  <c r="CI692" i="6" s="1"/>
  <c r="CI368" i="6"/>
  <c r="CI688" i="6" s="1"/>
  <c r="CI364" i="6"/>
  <c r="CI684" i="6" s="1"/>
  <c r="CI452" i="6"/>
  <c r="CI772" i="6" s="1"/>
  <c r="CI451" i="6"/>
  <c r="CI771" i="6" s="1"/>
  <c r="CI449" i="6"/>
  <c r="CI769" i="6" s="1"/>
  <c r="CI445" i="6"/>
  <c r="CI765" i="6" s="1"/>
  <c r="CI441" i="6"/>
  <c r="CI761" i="6" s="1"/>
  <c r="CI437" i="6"/>
  <c r="CI757" i="6" s="1"/>
  <c r="CI433" i="6"/>
  <c r="CI753" i="6" s="1"/>
  <c r="CI429" i="6"/>
  <c r="CI749" i="6" s="1"/>
  <c r="CI425" i="6"/>
  <c r="CI745" i="6" s="1"/>
  <c r="CI421" i="6"/>
  <c r="CI741" i="6" s="1"/>
  <c r="CI417" i="6"/>
  <c r="CI737" i="6" s="1"/>
  <c r="CI413" i="6"/>
  <c r="CI733" i="6" s="1"/>
  <c r="CI409" i="6"/>
  <c r="CI729" i="6" s="1"/>
  <c r="CI405" i="6"/>
  <c r="CI725" i="6" s="1"/>
  <c r="CI401" i="6"/>
  <c r="CI721" i="6" s="1"/>
  <c r="CI397" i="6"/>
  <c r="CI717" i="6" s="1"/>
  <c r="CI393" i="6"/>
  <c r="CI713" i="6" s="1"/>
  <c r="CI389" i="6"/>
  <c r="CI709" i="6" s="1"/>
  <c r="CI385" i="6"/>
  <c r="CI705" i="6" s="1"/>
  <c r="CI381" i="6"/>
  <c r="CI701" i="6" s="1"/>
  <c r="CI377" i="6"/>
  <c r="CI697" i="6" s="1"/>
  <c r="CI373" i="6"/>
  <c r="CI693" i="6" s="1"/>
  <c r="CI369" i="6"/>
  <c r="CI689" i="6" s="1"/>
  <c r="CI365" i="6"/>
  <c r="CI685" i="6" s="1"/>
  <c r="CI361" i="6"/>
  <c r="CI681" i="6" s="1"/>
  <c r="CI357" i="6"/>
  <c r="CI677" i="6" s="1"/>
  <c r="CI353" i="6"/>
  <c r="CI673" i="6" s="1"/>
  <c r="CI454" i="6"/>
  <c r="CI774" i="6" s="1"/>
  <c r="CI450" i="6"/>
  <c r="CI770" i="6" s="1"/>
  <c r="CI446" i="6"/>
  <c r="CI766" i="6" s="1"/>
  <c r="CI442" i="6"/>
  <c r="CI762" i="6" s="1"/>
  <c r="CI438" i="6"/>
  <c r="CI758" i="6" s="1"/>
  <c r="CI434" i="6"/>
  <c r="CI754" i="6" s="1"/>
  <c r="CI430" i="6"/>
  <c r="CI750" i="6" s="1"/>
  <c r="CI426" i="6"/>
  <c r="CI746" i="6" s="1"/>
  <c r="CI422" i="6"/>
  <c r="CI742" i="6" s="1"/>
  <c r="CI418" i="6"/>
  <c r="CI738" i="6" s="1"/>
  <c r="CI414" i="6"/>
  <c r="CI734" i="6" s="1"/>
  <c r="CI410" i="6"/>
  <c r="CI730" i="6" s="1"/>
  <c r="CI406" i="6"/>
  <c r="CI726" i="6" s="1"/>
  <c r="CI402" i="6"/>
  <c r="CI722" i="6" s="1"/>
  <c r="CI398" i="6"/>
  <c r="CI718" i="6" s="1"/>
  <c r="CI394" i="6"/>
  <c r="CI714" i="6" s="1"/>
  <c r="CI390" i="6"/>
  <c r="CI710" i="6" s="1"/>
  <c r="CI386" i="6"/>
  <c r="CI706" i="6" s="1"/>
  <c r="CI382" i="6"/>
  <c r="CI702" i="6" s="1"/>
  <c r="CI378" i="6"/>
  <c r="CI698" i="6" s="1"/>
  <c r="CI374" i="6"/>
  <c r="CI694" i="6" s="1"/>
  <c r="CI370" i="6"/>
  <c r="CI690" i="6" s="1"/>
  <c r="CI366" i="6"/>
  <c r="CI686" i="6" s="1"/>
  <c r="CI362" i="6"/>
  <c r="CI682" i="6" s="1"/>
  <c r="CI358" i="6"/>
  <c r="CI678" i="6" s="1"/>
  <c r="CI356" i="6"/>
  <c r="CI676" i="6" s="1"/>
  <c r="CI350" i="6"/>
  <c r="CI670" i="6" s="1"/>
  <c r="CI346" i="6"/>
  <c r="CI666" i="6" s="1"/>
  <c r="CI342" i="6"/>
  <c r="CI662" i="6" s="1"/>
  <c r="CI338" i="6"/>
  <c r="CI658" i="6" s="1"/>
  <c r="CI334" i="6"/>
  <c r="CI654" i="6" s="1"/>
  <c r="CI330" i="6"/>
  <c r="CI650" i="6" s="1"/>
  <c r="CI326" i="6"/>
  <c r="CI646" i="6" s="1"/>
  <c r="CI360" i="6"/>
  <c r="CI680" i="6" s="1"/>
  <c r="CI355" i="6"/>
  <c r="CI675" i="6" s="1"/>
  <c r="CI351" i="6"/>
  <c r="CI671" i="6" s="1"/>
  <c r="CI347" i="6"/>
  <c r="CI667" i="6" s="1"/>
  <c r="CI343" i="6"/>
  <c r="CI663" i="6" s="1"/>
  <c r="CI339" i="6"/>
  <c r="CI659" i="6" s="1"/>
  <c r="CI335" i="6"/>
  <c r="CI655" i="6" s="1"/>
  <c r="CI331" i="6"/>
  <c r="CI651" i="6" s="1"/>
  <c r="CI327" i="6"/>
  <c r="CI647" i="6" s="1"/>
  <c r="CI323" i="6"/>
  <c r="CI643" i="6" s="1"/>
  <c r="CI352" i="6"/>
  <c r="CI672" i="6" s="1"/>
  <c r="CI348" i="6"/>
  <c r="CI668" i="6" s="1"/>
  <c r="CI344" i="6"/>
  <c r="CI664" i="6" s="1"/>
  <c r="CI340" i="6"/>
  <c r="CI660" i="6" s="1"/>
  <c r="CI336" i="6"/>
  <c r="CI656" i="6" s="1"/>
  <c r="CI332" i="6"/>
  <c r="CI652" i="6" s="1"/>
  <c r="CI328" i="6"/>
  <c r="CI648" i="6" s="1"/>
  <c r="CI324" i="6"/>
  <c r="CI644" i="6" s="1"/>
  <c r="CI354" i="6"/>
  <c r="CI674" i="6" s="1"/>
  <c r="CI349" i="6"/>
  <c r="CI669" i="6" s="1"/>
  <c r="CI345" i="6"/>
  <c r="CI665" i="6" s="1"/>
  <c r="CI341" i="6"/>
  <c r="CI661" i="6" s="1"/>
  <c r="CI337" i="6"/>
  <c r="CI657" i="6" s="1"/>
  <c r="CI333" i="6"/>
  <c r="CI653" i="6" s="1"/>
  <c r="CI329" i="6"/>
  <c r="CI649" i="6" s="1"/>
  <c r="CI325" i="6"/>
  <c r="CI645" i="6" s="1"/>
  <c r="CY610" i="6"/>
  <c r="CY601" i="6"/>
  <c r="CY921" i="6" s="1"/>
  <c r="CY597" i="6"/>
  <c r="CY917" i="6" s="1"/>
  <c r="CY593" i="6"/>
  <c r="CY913" i="6" s="1"/>
  <c r="CY589" i="6"/>
  <c r="CY909" i="6" s="1"/>
  <c r="CY585" i="6"/>
  <c r="CY905" i="6" s="1"/>
  <c r="CY581" i="6"/>
  <c r="CY901" i="6" s="1"/>
  <c r="CY577" i="6"/>
  <c r="CY897" i="6" s="1"/>
  <c r="CY573" i="6"/>
  <c r="CY893" i="6" s="1"/>
  <c r="CY569" i="6"/>
  <c r="CY889" i="6" s="1"/>
  <c r="CY565" i="6"/>
  <c r="CY885" i="6" s="1"/>
  <c r="CY561" i="6"/>
  <c r="CY881" i="6" s="1"/>
  <c r="CY557" i="6"/>
  <c r="CY877" i="6" s="1"/>
  <c r="CY598" i="6"/>
  <c r="CY918" i="6" s="1"/>
  <c r="CY594" i="6"/>
  <c r="CY914" i="6" s="1"/>
  <c r="CY590" i="6"/>
  <c r="CY910" i="6" s="1"/>
  <c r="CY586" i="6"/>
  <c r="CY906" i="6" s="1"/>
  <c r="CY582" i="6"/>
  <c r="CY902" i="6" s="1"/>
  <c r="CY578" i="6"/>
  <c r="CY898" i="6" s="1"/>
  <c r="CY574" i="6"/>
  <c r="CY894" i="6" s="1"/>
  <c r="CY570" i="6"/>
  <c r="CY890" i="6" s="1"/>
  <c r="CY566" i="6"/>
  <c r="CY886" i="6" s="1"/>
  <c r="CY562" i="6"/>
  <c r="CY882" i="6" s="1"/>
  <c r="CY558" i="6"/>
  <c r="CY878" i="6" s="1"/>
  <c r="CY599" i="6"/>
  <c r="CY919" i="6" s="1"/>
  <c r="CY595" i="6"/>
  <c r="CY915" i="6" s="1"/>
  <c r="CY591" i="6"/>
  <c r="CY911" i="6" s="1"/>
  <c r="CY587" i="6"/>
  <c r="CY907" i="6" s="1"/>
  <c r="CY583" i="6"/>
  <c r="CY903" i="6" s="1"/>
  <c r="CY579" i="6"/>
  <c r="CY899" i="6" s="1"/>
  <c r="CY575" i="6"/>
  <c r="CY895" i="6" s="1"/>
  <c r="CY571" i="6"/>
  <c r="CY891" i="6" s="1"/>
  <c r="CY567" i="6"/>
  <c r="CY887" i="6" s="1"/>
  <c r="CY563" i="6"/>
  <c r="CY883" i="6" s="1"/>
  <c r="CY559" i="6"/>
  <c r="CY879" i="6" s="1"/>
  <c r="CY555" i="6"/>
  <c r="CY875" i="6" s="1"/>
  <c r="CY602" i="6"/>
  <c r="CY922" i="6" s="1"/>
  <c r="CY600" i="6"/>
  <c r="CY920" i="6" s="1"/>
  <c r="CY596" i="6"/>
  <c r="CY916" i="6" s="1"/>
  <c r="CY592" i="6"/>
  <c r="CY912" i="6" s="1"/>
  <c r="CY588" i="6"/>
  <c r="CY908" i="6" s="1"/>
  <c r="CY584" i="6"/>
  <c r="CY904" i="6" s="1"/>
  <c r="CY580" i="6"/>
  <c r="CY900" i="6" s="1"/>
  <c r="CY576" i="6"/>
  <c r="CY896" i="6" s="1"/>
  <c r="CY572" i="6"/>
  <c r="CY892" i="6" s="1"/>
  <c r="CY568" i="6"/>
  <c r="CY888" i="6" s="1"/>
  <c r="CY564" i="6"/>
  <c r="CY884" i="6" s="1"/>
  <c r="CY560" i="6"/>
  <c r="CY880" i="6" s="1"/>
  <c r="CY556" i="6"/>
  <c r="CY876" i="6" s="1"/>
  <c r="CY552" i="6"/>
  <c r="CY872" i="6" s="1"/>
  <c r="CY551" i="6"/>
  <c r="CY871" i="6" s="1"/>
  <c r="CY550" i="6"/>
  <c r="CY870" i="6" s="1"/>
  <c r="CY546" i="6"/>
  <c r="CY866" i="6" s="1"/>
  <c r="CY542" i="6"/>
  <c r="CY862" i="6" s="1"/>
  <c r="CY538" i="6"/>
  <c r="CY858" i="6" s="1"/>
  <c r="CY534" i="6"/>
  <c r="CY854" i="6" s="1"/>
  <c r="CY530" i="6"/>
  <c r="CY850" i="6" s="1"/>
  <c r="CY526" i="6"/>
  <c r="CY846" i="6" s="1"/>
  <c r="CY522" i="6"/>
  <c r="CY842" i="6" s="1"/>
  <c r="CY518" i="6"/>
  <c r="CY838" i="6" s="1"/>
  <c r="CY514" i="6"/>
  <c r="CY834" i="6" s="1"/>
  <c r="CY510" i="6"/>
  <c r="CY830" i="6" s="1"/>
  <c r="CY506" i="6"/>
  <c r="CY826" i="6" s="1"/>
  <c r="CY502" i="6"/>
  <c r="CY822" i="6" s="1"/>
  <c r="CY498" i="6"/>
  <c r="CY818" i="6" s="1"/>
  <c r="CY494" i="6"/>
  <c r="CY814" i="6" s="1"/>
  <c r="CY490" i="6"/>
  <c r="CY810" i="6" s="1"/>
  <c r="CY486" i="6"/>
  <c r="CY806" i="6" s="1"/>
  <c r="CY482" i="6"/>
  <c r="CY802" i="6" s="1"/>
  <c r="CY478" i="6"/>
  <c r="CY798" i="6" s="1"/>
  <c r="CY474" i="6"/>
  <c r="CY794" i="6" s="1"/>
  <c r="CY470" i="6"/>
  <c r="CY790" i="6" s="1"/>
  <c r="CY466" i="6"/>
  <c r="CY786" i="6" s="1"/>
  <c r="CY462" i="6"/>
  <c r="CY782" i="6" s="1"/>
  <c r="CY547" i="6"/>
  <c r="CY867" i="6" s="1"/>
  <c r="CY543" i="6"/>
  <c r="CY863" i="6" s="1"/>
  <c r="CY539" i="6"/>
  <c r="CY859" i="6" s="1"/>
  <c r="CY535" i="6"/>
  <c r="CY855" i="6" s="1"/>
  <c r="CY531" i="6"/>
  <c r="CY851" i="6" s="1"/>
  <c r="CY527" i="6"/>
  <c r="CY847" i="6" s="1"/>
  <c r="CY523" i="6"/>
  <c r="CY843" i="6" s="1"/>
  <c r="CY519" i="6"/>
  <c r="CY839" i="6" s="1"/>
  <c r="CY515" i="6"/>
  <c r="CY835" i="6" s="1"/>
  <c r="CY511" i="6"/>
  <c r="CY831" i="6" s="1"/>
  <c r="CY507" i="6"/>
  <c r="CY827" i="6" s="1"/>
  <c r="CY503" i="6"/>
  <c r="CY823" i="6" s="1"/>
  <c r="CY499" i="6"/>
  <c r="CY819" i="6" s="1"/>
  <c r="CY495" i="6"/>
  <c r="CY815" i="6" s="1"/>
  <c r="CY491" i="6"/>
  <c r="CY811" i="6" s="1"/>
  <c r="CY487" i="6"/>
  <c r="CY807" i="6" s="1"/>
  <c r="CY483" i="6"/>
  <c r="CY803" i="6" s="1"/>
  <c r="CY479" i="6"/>
  <c r="CY799" i="6" s="1"/>
  <c r="CY475" i="6"/>
  <c r="CY795" i="6" s="1"/>
  <c r="CY471" i="6"/>
  <c r="CY791" i="6" s="1"/>
  <c r="CY467" i="6"/>
  <c r="CY787" i="6" s="1"/>
  <c r="CY463" i="6"/>
  <c r="CY783" i="6" s="1"/>
  <c r="CY459" i="6"/>
  <c r="CY779" i="6" s="1"/>
  <c r="CY455" i="6"/>
  <c r="CY775" i="6" s="1"/>
  <c r="CY554" i="6"/>
  <c r="CY874" i="6" s="1"/>
  <c r="CY548" i="6"/>
  <c r="CY868" i="6" s="1"/>
  <c r="CY544" i="6"/>
  <c r="CY864" i="6" s="1"/>
  <c r="CY540" i="6"/>
  <c r="CY860" i="6" s="1"/>
  <c r="CY536" i="6"/>
  <c r="CY856" i="6" s="1"/>
  <c r="CY532" i="6"/>
  <c r="CY852" i="6" s="1"/>
  <c r="CY528" i="6"/>
  <c r="CY848" i="6" s="1"/>
  <c r="CY524" i="6"/>
  <c r="CY844" i="6" s="1"/>
  <c r="CY520" i="6"/>
  <c r="CY840" i="6" s="1"/>
  <c r="CY516" i="6"/>
  <c r="CY836" i="6" s="1"/>
  <c r="CY512" i="6"/>
  <c r="CY832" i="6" s="1"/>
  <c r="CY508" i="6"/>
  <c r="CY828" i="6" s="1"/>
  <c r="CY504" i="6"/>
  <c r="CY824" i="6" s="1"/>
  <c r="CY500" i="6"/>
  <c r="CY820" i="6" s="1"/>
  <c r="CY496" i="6"/>
  <c r="CY816" i="6" s="1"/>
  <c r="CY492" i="6"/>
  <c r="CY812" i="6" s="1"/>
  <c r="CY488" i="6"/>
  <c r="CY808" i="6" s="1"/>
  <c r="CY484" i="6"/>
  <c r="CY804" i="6" s="1"/>
  <c r="CY480" i="6"/>
  <c r="CY800" i="6" s="1"/>
  <c r="CY476" i="6"/>
  <c r="CY796" i="6" s="1"/>
  <c r="CY472" i="6"/>
  <c r="CY792" i="6" s="1"/>
  <c r="CY468" i="6"/>
  <c r="CY788" i="6" s="1"/>
  <c r="CY464" i="6"/>
  <c r="CY784" i="6" s="1"/>
  <c r="CY460" i="6"/>
  <c r="CY780" i="6" s="1"/>
  <c r="CY456" i="6"/>
  <c r="CY776" i="6" s="1"/>
  <c r="CY553" i="6"/>
  <c r="CY873" i="6" s="1"/>
  <c r="CY549" i="6"/>
  <c r="CY869" i="6" s="1"/>
  <c r="CY545" i="6"/>
  <c r="CY865" i="6" s="1"/>
  <c r="CY541" i="6"/>
  <c r="CY861" i="6" s="1"/>
  <c r="CY537" i="6"/>
  <c r="CY857" i="6" s="1"/>
  <c r="CY533" i="6"/>
  <c r="CY853" i="6" s="1"/>
  <c r="CY529" i="6"/>
  <c r="CY849" i="6" s="1"/>
  <c r="CY525" i="6"/>
  <c r="CY845" i="6" s="1"/>
  <c r="CY521" i="6"/>
  <c r="CY841" i="6" s="1"/>
  <c r="CY517" i="6"/>
  <c r="CY837" i="6" s="1"/>
  <c r="CY513" i="6"/>
  <c r="CY833" i="6" s="1"/>
  <c r="CY509" i="6"/>
  <c r="CY829" i="6" s="1"/>
  <c r="CY505" i="6"/>
  <c r="CY825" i="6" s="1"/>
  <c r="CY501" i="6"/>
  <c r="CY821" i="6" s="1"/>
  <c r="CY497" i="6"/>
  <c r="CY817" i="6" s="1"/>
  <c r="CY493" i="6"/>
  <c r="CY813" i="6" s="1"/>
  <c r="CY489" i="6"/>
  <c r="CY809" i="6" s="1"/>
  <c r="CY485" i="6"/>
  <c r="CY805" i="6" s="1"/>
  <c r="CY481" i="6"/>
  <c r="CY801" i="6" s="1"/>
  <c r="CY477" i="6"/>
  <c r="CY797" i="6" s="1"/>
  <c r="CY473" i="6"/>
  <c r="CY793" i="6" s="1"/>
  <c r="CY469" i="6"/>
  <c r="CY789" i="6" s="1"/>
  <c r="CY465" i="6"/>
  <c r="CY785" i="6" s="1"/>
  <c r="CY461" i="6"/>
  <c r="CY781" i="6" s="1"/>
  <c r="CY457" i="6"/>
  <c r="CY777" i="6" s="1"/>
  <c r="CY453" i="6"/>
  <c r="CY773" i="6" s="1"/>
  <c r="CY458" i="6"/>
  <c r="CY778" i="6" s="1"/>
  <c r="CY447" i="6"/>
  <c r="CY767" i="6" s="1"/>
  <c r="CY443" i="6"/>
  <c r="CY763" i="6" s="1"/>
  <c r="CY439" i="6"/>
  <c r="CY759" i="6" s="1"/>
  <c r="CY435" i="6"/>
  <c r="CY755" i="6" s="1"/>
  <c r="CY431" i="6"/>
  <c r="CY751" i="6" s="1"/>
  <c r="CY427" i="6"/>
  <c r="CY747" i="6" s="1"/>
  <c r="CY423" i="6"/>
  <c r="CY743" i="6" s="1"/>
  <c r="CY419" i="6"/>
  <c r="CY739" i="6" s="1"/>
  <c r="CY415" i="6"/>
  <c r="CY735" i="6" s="1"/>
  <c r="CY411" i="6"/>
  <c r="CY731" i="6" s="1"/>
  <c r="CY407" i="6"/>
  <c r="CY727" i="6" s="1"/>
  <c r="CY403" i="6"/>
  <c r="CY723" i="6" s="1"/>
  <c r="CY399" i="6"/>
  <c r="CY719" i="6" s="1"/>
  <c r="CY395" i="6"/>
  <c r="CY715" i="6" s="1"/>
  <c r="CY391" i="6"/>
  <c r="CY711" i="6" s="1"/>
  <c r="CY387" i="6"/>
  <c r="CY707" i="6" s="1"/>
  <c r="CY383" i="6"/>
  <c r="CY703" i="6" s="1"/>
  <c r="CY379" i="6"/>
  <c r="CY699" i="6" s="1"/>
  <c r="CY375" i="6"/>
  <c r="CY695" i="6" s="1"/>
  <c r="CY371" i="6"/>
  <c r="CY691" i="6" s="1"/>
  <c r="CY367" i="6"/>
  <c r="CY687" i="6" s="1"/>
  <c r="CY363" i="6"/>
  <c r="CY683" i="6" s="1"/>
  <c r="CY359" i="6"/>
  <c r="CY679" i="6" s="1"/>
  <c r="CY448" i="6"/>
  <c r="CY768" i="6" s="1"/>
  <c r="CY444" i="6"/>
  <c r="CY764" i="6" s="1"/>
  <c r="CY440" i="6"/>
  <c r="CY760" i="6" s="1"/>
  <c r="CY436" i="6"/>
  <c r="CY756" i="6" s="1"/>
  <c r="CY432" i="6"/>
  <c r="CY752" i="6" s="1"/>
  <c r="CY428" i="6"/>
  <c r="CY748" i="6" s="1"/>
  <c r="CY424" i="6"/>
  <c r="CY744" i="6" s="1"/>
  <c r="CY420" i="6"/>
  <c r="CY740" i="6" s="1"/>
  <c r="CY416" i="6"/>
  <c r="CY736" i="6" s="1"/>
  <c r="CY412" i="6"/>
  <c r="CY732" i="6" s="1"/>
  <c r="CY408" i="6"/>
  <c r="CY728" i="6" s="1"/>
  <c r="CY404" i="6"/>
  <c r="CY724" i="6" s="1"/>
  <c r="CY400" i="6"/>
  <c r="CY720" i="6" s="1"/>
  <c r="CY396" i="6"/>
  <c r="CY716" i="6" s="1"/>
  <c r="CY392" i="6"/>
  <c r="CY712" i="6" s="1"/>
  <c r="CY388" i="6"/>
  <c r="CY708" i="6" s="1"/>
  <c r="CY384" i="6"/>
  <c r="CY704" i="6" s="1"/>
  <c r="CY380" i="6"/>
  <c r="CY700" i="6" s="1"/>
  <c r="CY376" i="6"/>
  <c r="CY696" i="6" s="1"/>
  <c r="CY372" i="6"/>
  <c r="CY692" i="6" s="1"/>
  <c r="CY368" i="6"/>
  <c r="CY688" i="6" s="1"/>
  <c r="CY364" i="6"/>
  <c r="CY684" i="6" s="1"/>
  <c r="CY452" i="6"/>
  <c r="CY772" i="6" s="1"/>
  <c r="CY451" i="6"/>
  <c r="CY771" i="6" s="1"/>
  <c r="CY449" i="6"/>
  <c r="CY769" i="6" s="1"/>
  <c r="CY445" i="6"/>
  <c r="CY765" i="6" s="1"/>
  <c r="CY441" i="6"/>
  <c r="CY761" i="6" s="1"/>
  <c r="CY437" i="6"/>
  <c r="CY757" i="6" s="1"/>
  <c r="CY433" i="6"/>
  <c r="CY753" i="6" s="1"/>
  <c r="CY429" i="6"/>
  <c r="CY749" i="6" s="1"/>
  <c r="CY425" i="6"/>
  <c r="CY745" i="6" s="1"/>
  <c r="CY421" i="6"/>
  <c r="CY741" i="6" s="1"/>
  <c r="CY417" i="6"/>
  <c r="CY737" i="6" s="1"/>
  <c r="CY413" i="6"/>
  <c r="CY733" i="6" s="1"/>
  <c r="CY409" i="6"/>
  <c r="CY729" i="6" s="1"/>
  <c r="CY405" i="6"/>
  <c r="CY725" i="6" s="1"/>
  <c r="CY401" i="6"/>
  <c r="CY721" i="6" s="1"/>
  <c r="CY397" i="6"/>
  <c r="CY717" i="6" s="1"/>
  <c r="CY393" i="6"/>
  <c r="CY713" i="6" s="1"/>
  <c r="CY389" i="6"/>
  <c r="CY709" i="6" s="1"/>
  <c r="CY385" i="6"/>
  <c r="CY705" i="6" s="1"/>
  <c r="CY381" i="6"/>
  <c r="CY701" i="6" s="1"/>
  <c r="CY377" i="6"/>
  <c r="CY697" i="6" s="1"/>
  <c r="CY373" i="6"/>
  <c r="CY693" i="6" s="1"/>
  <c r="CY369" i="6"/>
  <c r="CY689" i="6" s="1"/>
  <c r="CY365" i="6"/>
  <c r="CY685" i="6" s="1"/>
  <c r="CY361" i="6"/>
  <c r="CY681" i="6" s="1"/>
  <c r="CY357" i="6"/>
  <c r="CY677" i="6" s="1"/>
  <c r="CY353" i="6"/>
  <c r="CY673" i="6" s="1"/>
  <c r="CY454" i="6"/>
  <c r="CY774" i="6" s="1"/>
  <c r="CY450" i="6"/>
  <c r="CY770" i="6" s="1"/>
  <c r="CY446" i="6"/>
  <c r="CY766" i="6" s="1"/>
  <c r="CY442" i="6"/>
  <c r="CY762" i="6" s="1"/>
  <c r="CY438" i="6"/>
  <c r="CY758" i="6" s="1"/>
  <c r="CY434" i="6"/>
  <c r="CY754" i="6" s="1"/>
  <c r="CY430" i="6"/>
  <c r="CY750" i="6" s="1"/>
  <c r="CY426" i="6"/>
  <c r="CY746" i="6" s="1"/>
  <c r="CY422" i="6"/>
  <c r="CY742" i="6" s="1"/>
  <c r="CY418" i="6"/>
  <c r="CY738" i="6" s="1"/>
  <c r="CY414" i="6"/>
  <c r="CY734" i="6" s="1"/>
  <c r="CY410" i="6"/>
  <c r="CY730" i="6" s="1"/>
  <c r="CY406" i="6"/>
  <c r="CY726" i="6" s="1"/>
  <c r="CY402" i="6"/>
  <c r="CY722" i="6" s="1"/>
  <c r="CY398" i="6"/>
  <c r="CY718" i="6" s="1"/>
  <c r="CY394" i="6"/>
  <c r="CY714" i="6" s="1"/>
  <c r="CY390" i="6"/>
  <c r="CY710" i="6" s="1"/>
  <c r="CY386" i="6"/>
  <c r="CY706" i="6" s="1"/>
  <c r="CY382" i="6"/>
  <c r="CY702" i="6" s="1"/>
  <c r="CY378" i="6"/>
  <c r="CY698" i="6" s="1"/>
  <c r="CY374" i="6"/>
  <c r="CY694" i="6" s="1"/>
  <c r="CY370" i="6"/>
  <c r="CY690" i="6" s="1"/>
  <c r="CY366" i="6"/>
  <c r="CY686" i="6" s="1"/>
  <c r="CY362" i="6"/>
  <c r="CY682" i="6" s="1"/>
  <c r="CY358" i="6"/>
  <c r="CY678" i="6" s="1"/>
  <c r="CY354" i="6"/>
  <c r="CY674" i="6" s="1"/>
  <c r="CY356" i="6"/>
  <c r="CY676" i="6" s="1"/>
  <c r="CY350" i="6"/>
  <c r="CY670" i="6" s="1"/>
  <c r="CY346" i="6"/>
  <c r="CY666" i="6" s="1"/>
  <c r="CY342" i="6"/>
  <c r="CY662" i="6" s="1"/>
  <c r="CY338" i="6"/>
  <c r="CY658" i="6" s="1"/>
  <c r="CY334" i="6"/>
  <c r="CY654" i="6" s="1"/>
  <c r="CY330" i="6"/>
  <c r="CY650" i="6" s="1"/>
  <c r="CY326" i="6"/>
  <c r="CY646" i="6" s="1"/>
  <c r="CY360" i="6"/>
  <c r="CY680" i="6" s="1"/>
  <c r="CY355" i="6"/>
  <c r="CY675" i="6" s="1"/>
  <c r="CY351" i="6"/>
  <c r="CY671" i="6" s="1"/>
  <c r="CY347" i="6"/>
  <c r="CY667" i="6" s="1"/>
  <c r="CY343" i="6"/>
  <c r="CY663" i="6" s="1"/>
  <c r="CY339" i="6"/>
  <c r="CY659" i="6" s="1"/>
  <c r="CY335" i="6"/>
  <c r="CY655" i="6" s="1"/>
  <c r="CY331" i="6"/>
  <c r="CY651" i="6" s="1"/>
  <c r="CY327" i="6"/>
  <c r="CY647" i="6" s="1"/>
  <c r="CY323" i="6"/>
  <c r="CY643" i="6" s="1"/>
  <c r="CY352" i="6"/>
  <c r="CY672" i="6" s="1"/>
  <c r="CY348" i="6"/>
  <c r="CY668" i="6" s="1"/>
  <c r="CY344" i="6"/>
  <c r="CY664" i="6" s="1"/>
  <c r="CY340" i="6"/>
  <c r="CY660" i="6" s="1"/>
  <c r="CY336" i="6"/>
  <c r="CY656" i="6" s="1"/>
  <c r="CY332" i="6"/>
  <c r="CY652" i="6" s="1"/>
  <c r="CY328" i="6"/>
  <c r="CY648" i="6" s="1"/>
  <c r="CY324" i="6"/>
  <c r="CY644" i="6" s="1"/>
  <c r="CY349" i="6"/>
  <c r="CY669" i="6" s="1"/>
  <c r="CY345" i="6"/>
  <c r="CY665" i="6" s="1"/>
  <c r="CY341" i="6"/>
  <c r="CY661" i="6" s="1"/>
  <c r="CY337" i="6"/>
  <c r="CY657" i="6" s="1"/>
  <c r="CY333" i="6"/>
  <c r="CY653" i="6" s="1"/>
  <c r="CY329" i="6"/>
  <c r="CY649" i="6" s="1"/>
  <c r="CY325" i="6"/>
  <c r="CY645" i="6" s="1"/>
  <c r="AM928" i="6"/>
  <c r="AM635" i="6"/>
  <c r="AM634" i="6"/>
  <c r="AM633" i="6"/>
  <c r="AM632" i="6"/>
  <c r="AM631" i="6"/>
  <c r="AM630" i="6"/>
  <c r="AM629" i="6"/>
  <c r="AM628" i="6"/>
  <c r="AM627" i="6"/>
  <c r="AM626" i="6"/>
  <c r="AM625" i="6"/>
  <c r="AM624" i="6"/>
  <c r="AM623" i="6"/>
  <c r="AM622" i="6"/>
  <c r="AM621" i="6"/>
  <c r="AM620" i="6"/>
  <c r="AM619" i="6"/>
  <c r="AM618" i="6"/>
  <c r="AM617" i="6"/>
  <c r="AM616" i="6"/>
  <c r="AM615" i="6"/>
  <c r="AM614" i="6"/>
  <c r="AM613" i="6"/>
  <c r="AM612" i="6"/>
  <c r="BC928" i="6"/>
  <c r="BC635" i="6"/>
  <c r="BC634" i="6"/>
  <c r="BC633" i="6"/>
  <c r="BC632" i="6"/>
  <c r="BC631" i="6"/>
  <c r="BC630" i="6"/>
  <c r="BC629" i="6"/>
  <c r="BC628" i="6"/>
  <c r="BC627" i="6"/>
  <c r="BC626" i="6"/>
  <c r="BC625" i="6"/>
  <c r="BC624" i="6"/>
  <c r="BC623" i="6"/>
  <c r="BC622" i="6"/>
  <c r="BC621" i="6"/>
  <c r="BC620" i="6"/>
  <c r="BC619" i="6"/>
  <c r="BC618" i="6"/>
  <c r="BC617" i="6"/>
  <c r="BC616" i="6"/>
  <c r="BC615" i="6"/>
  <c r="BC614" i="6"/>
  <c r="BC613" i="6"/>
  <c r="BC612" i="6"/>
  <c r="BS928" i="6"/>
  <c r="BS635" i="6"/>
  <c r="BS634" i="6"/>
  <c r="BS633" i="6"/>
  <c r="BS632" i="6"/>
  <c r="BS631" i="6"/>
  <c r="BS630" i="6"/>
  <c r="BS629" i="6"/>
  <c r="BS628" i="6"/>
  <c r="BS627" i="6"/>
  <c r="BS626" i="6"/>
  <c r="BS625" i="6"/>
  <c r="BS624" i="6"/>
  <c r="BS623" i="6"/>
  <c r="BS622" i="6"/>
  <c r="BS621" i="6"/>
  <c r="BS620" i="6"/>
  <c r="BS619" i="6"/>
  <c r="BS618" i="6"/>
  <c r="BS617" i="6"/>
  <c r="BS616" i="6"/>
  <c r="BS615" i="6"/>
  <c r="BS614" i="6"/>
  <c r="BS613" i="6"/>
  <c r="BS612" i="6"/>
  <c r="CI928" i="6"/>
  <c r="CI635" i="6"/>
  <c r="CI634" i="6"/>
  <c r="CI633" i="6"/>
  <c r="CI632" i="6"/>
  <c r="CI631" i="6"/>
  <c r="CI630" i="6"/>
  <c r="CI629" i="6"/>
  <c r="CI628" i="6"/>
  <c r="CI627" i="6"/>
  <c r="CI626" i="6"/>
  <c r="CI625" i="6"/>
  <c r="CI624" i="6"/>
  <c r="CI623" i="6"/>
  <c r="CI622" i="6"/>
  <c r="CI621" i="6"/>
  <c r="CI620" i="6"/>
  <c r="CI619" i="6"/>
  <c r="CI618" i="6"/>
  <c r="CI617" i="6"/>
  <c r="CI616" i="6"/>
  <c r="CI615" i="6"/>
  <c r="CI614" i="6"/>
  <c r="CI613" i="6"/>
  <c r="CI612" i="6"/>
  <c r="CY928" i="6"/>
  <c r="CY635" i="6"/>
  <c r="CY634" i="6"/>
  <c r="CY633" i="6"/>
  <c r="CY632" i="6"/>
  <c r="CY631" i="6"/>
  <c r="CY630" i="6"/>
  <c r="CY629" i="6"/>
  <c r="CY628" i="6"/>
  <c r="CY627" i="6"/>
  <c r="CY626" i="6"/>
  <c r="CY625" i="6"/>
  <c r="CY624" i="6"/>
  <c r="CY623" i="6"/>
  <c r="CY622" i="6"/>
  <c r="CY621" i="6"/>
  <c r="CY620" i="6"/>
  <c r="CY619" i="6"/>
  <c r="CY618" i="6"/>
  <c r="CY617" i="6"/>
  <c r="CY616" i="6"/>
  <c r="CY615" i="6"/>
  <c r="CY614" i="6"/>
  <c r="CY613" i="6"/>
  <c r="CY612" i="6"/>
  <c r="AN602" i="6"/>
  <c r="AN922" i="6" s="1"/>
  <c r="AN598" i="6"/>
  <c r="AN918" i="6" s="1"/>
  <c r="AN594" i="6"/>
  <c r="AN914" i="6" s="1"/>
  <c r="AN590" i="6"/>
  <c r="AN910" i="6" s="1"/>
  <c r="AN586" i="6"/>
  <c r="AN906" i="6" s="1"/>
  <c r="AN582" i="6"/>
  <c r="AN578" i="6"/>
  <c r="AN574" i="6"/>
  <c r="AN570" i="6"/>
  <c r="AN566" i="6"/>
  <c r="AN562" i="6"/>
  <c r="AN882" i="6" s="1"/>
  <c r="AN558" i="6"/>
  <c r="AN599" i="6"/>
  <c r="AN919" i="6" s="1"/>
  <c r="AN595" i="6"/>
  <c r="AN915" i="6" s="1"/>
  <c r="AN591" i="6"/>
  <c r="AN911" i="6" s="1"/>
  <c r="AN587" i="6"/>
  <c r="AN907" i="6" s="1"/>
  <c r="AN583" i="6"/>
  <c r="AN579" i="6"/>
  <c r="AN575" i="6"/>
  <c r="AN571" i="6"/>
  <c r="AN567" i="6"/>
  <c r="AN887" i="6" s="1"/>
  <c r="AN563" i="6"/>
  <c r="AN559" i="6"/>
  <c r="AN610" i="6"/>
  <c r="AN600" i="6"/>
  <c r="AN920" i="6" s="1"/>
  <c r="AN596" i="6"/>
  <c r="AN916" i="6" s="1"/>
  <c r="AN592" i="6"/>
  <c r="AN912" i="6" s="1"/>
  <c r="AN588" i="6"/>
  <c r="AN908" i="6" s="1"/>
  <c r="AN584" i="6"/>
  <c r="AN904" i="6" s="1"/>
  <c r="AN580" i="6"/>
  <c r="AN576" i="6"/>
  <c r="AN572" i="6"/>
  <c r="AN568" i="6"/>
  <c r="AN564" i="6"/>
  <c r="AN560" i="6"/>
  <c r="AN556" i="6"/>
  <c r="AN552" i="6"/>
  <c r="AN601" i="6"/>
  <c r="AN921" i="6" s="1"/>
  <c r="AN597" i="6"/>
  <c r="AN917" i="6" s="1"/>
  <c r="AN593" i="6"/>
  <c r="AN913" i="6" s="1"/>
  <c r="AN589" i="6"/>
  <c r="AN909" i="6" s="1"/>
  <c r="AN585" i="6"/>
  <c r="AN905" i="6" s="1"/>
  <c r="AN581" i="6"/>
  <c r="AN577" i="6"/>
  <c r="AN573" i="6"/>
  <c r="AN569" i="6"/>
  <c r="AN565" i="6"/>
  <c r="AN561" i="6"/>
  <c r="AN557" i="6"/>
  <c r="AN877" i="6" s="1"/>
  <c r="AN553" i="6"/>
  <c r="AN547" i="6"/>
  <c r="AN543" i="6"/>
  <c r="AN863" i="6" s="1"/>
  <c r="AN539" i="6"/>
  <c r="AN535" i="6"/>
  <c r="AN531" i="6"/>
  <c r="AN527" i="6"/>
  <c r="AN523" i="6"/>
  <c r="AN519" i="6"/>
  <c r="AN515" i="6"/>
  <c r="AN511" i="6"/>
  <c r="AN507" i="6"/>
  <c r="AN503" i="6"/>
  <c r="AN499" i="6"/>
  <c r="AN495" i="6"/>
  <c r="AN491" i="6"/>
  <c r="AN487" i="6"/>
  <c r="AN483" i="6"/>
  <c r="AN479" i="6"/>
  <c r="AN475" i="6"/>
  <c r="AN471" i="6"/>
  <c r="AN467" i="6"/>
  <c r="AN463" i="6"/>
  <c r="AN554" i="6"/>
  <c r="AN548" i="6"/>
  <c r="AN544" i="6"/>
  <c r="AN540" i="6"/>
  <c r="AN536" i="6"/>
  <c r="AN532" i="6"/>
  <c r="AN528" i="6"/>
  <c r="AN524" i="6"/>
  <c r="AN520" i="6"/>
  <c r="AN516" i="6"/>
  <c r="AN512" i="6"/>
  <c r="AN508" i="6"/>
  <c r="AN504" i="6"/>
  <c r="AN500" i="6"/>
  <c r="AN496" i="6"/>
  <c r="AN492" i="6"/>
  <c r="AN812" i="6" s="1"/>
  <c r="AN488" i="6"/>
  <c r="AN484" i="6"/>
  <c r="AN480" i="6"/>
  <c r="AN476" i="6"/>
  <c r="AN472" i="6"/>
  <c r="AN468" i="6"/>
  <c r="AN464" i="6"/>
  <c r="AN460" i="6"/>
  <c r="AN456" i="6"/>
  <c r="AN555" i="6"/>
  <c r="AN549" i="6"/>
  <c r="AN545" i="6"/>
  <c r="AN541" i="6"/>
  <c r="AN537" i="6"/>
  <c r="AN857" i="6" s="1"/>
  <c r="AN533" i="6"/>
  <c r="AN529" i="6"/>
  <c r="AN525" i="6"/>
  <c r="AN521" i="6"/>
  <c r="AN517" i="6"/>
  <c r="AN513" i="6"/>
  <c r="AN509" i="6"/>
  <c r="AN505" i="6"/>
  <c r="AN501" i="6"/>
  <c r="AN497" i="6"/>
  <c r="AN493" i="6"/>
  <c r="AN489" i="6"/>
  <c r="AN485" i="6"/>
  <c r="AN481" i="6"/>
  <c r="AN477" i="6"/>
  <c r="AN473" i="6"/>
  <c r="AN469" i="6"/>
  <c r="AN465" i="6"/>
  <c r="AN461" i="6"/>
  <c r="AN457" i="6"/>
  <c r="AN551" i="6"/>
  <c r="AN550" i="6"/>
  <c r="AN546" i="6"/>
  <c r="AN542" i="6"/>
  <c r="AN862" i="6" s="1"/>
  <c r="AN538" i="6"/>
  <c r="AN858" i="6" s="1"/>
  <c r="AN534" i="6"/>
  <c r="AN530" i="6"/>
  <c r="AN526" i="6"/>
  <c r="AN522" i="6"/>
  <c r="AN518" i="6"/>
  <c r="AN514" i="6"/>
  <c r="AN510" i="6"/>
  <c r="AN506" i="6"/>
  <c r="AN502" i="6"/>
  <c r="AN498" i="6"/>
  <c r="AN494" i="6"/>
  <c r="AN490" i="6"/>
  <c r="AN486" i="6"/>
  <c r="AN482" i="6"/>
  <c r="AN478" i="6"/>
  <c r="AN474" i="6"/>
  <c r="AN470" i="6"/>
  <c r="AN466" i="6"/>
  <c r="AN462" i="6"/>
  <c r="AN458" i="6"/>
  <c r="AN454" i="6"/>
  <c r="AN455" i="6"/>
  <c r="AN448" i="6"/>
  <c r="AN444" i="6"/>
  <c r="AN440" i="6"/>
  <c r="AN436" i="6"/>
  <c r="AN432" i="6"/>
  <c r="AN428" i="6"/>
  <c r="AN424" i="6"/>
  <c r="AN420" i="6"/>
  <c r="AN416" i="6"/>
  <c r="AN412" i="6"/>
  <c r="AN408" i="6"/>
  <c r="AN404" i="6"/>
  <c r="AN400" i="6"/>
  <c r="AN396" i="6"/>
  <c r="AN392" i="6"/>
  <c r="AN712" i="6" s="1"/>
  <c r="AN388" i="6"/>
  <c r="AN384" i="6"/>
  <c r="AN380" i="6"/>
  <c r="AN376" i="6"/>
  <c r="AN372" i="6"/>
  <c r="AN368" i="6"/>
  <c r="AN364" i="6"/>
  <c r="AN360" i="6"/>
  <c r="AN459" i="6"/>
  <c r="AN453" i="6"/>
  <c r="AN452" i="6"/>
  <c r="AN449" i="6"/>
  <c r="AN445" i="6"/>
  <c r="AN441" i="6"/>
  <c r="AN437" i="6"/>
  <c r="AN433" i="6"/>
  <c r="AN429" i="6"/>
  <c r="AN425" i="6"/>
  <c r="AN421" i="6"/>
  <c r="AN417" i="6"/>
  <c r="AN413" i="6"/>
  <c r="AN409" i="6"/>
  <c r="AN405" i="6"/>
  <c r="AN401" i="6"/>
  <c r="AN397" i="6"/>
  <c r="AN393" i="6"/>
  <c r="AN389" i="6"/>
  <c r="AN385" i="6"/>
  <c r="AN381" i="6"/>
  <c r="AN377" i="6"/>
  <c r="AN373" i="6"/>
  <c r="AN369" i="6"/>
  <c r="AN365" i="6"/>
  <c r="AN450" i="6"/>
  <c r="AN446" i="6"/>
  <c r="AN442" i="6"/>
  <c r="AN438" i="6"/>
  <c r="AN434" i="6"/>
  <c r="AN430" i="6"/>
  <c r="AN426" i="6"/>
  <c r="AN422" i="6"/>
  <c r="AN418" i="6"/>
  <c r="AN414" i="6"/>
  <c r="AN410" i="6"/>
  <c r="AN406" i="6"/>
  <c r="AN402" i="6"/>
  <c r="AN398" i="6"/>
  <c r="AN394" i="6"/>
  <c r="AN390" i="6"/>
  <c r="AN386" i="6"/>
  <c r="AN382" i="6"/>
  <c r="AN378" i="6"/>
  <c r="AN374" i="6"/>
  <c r="AN370" i="6"/>
  <c r="AN366" i="6"/>
  <c r="AN362" i="6"/>
  <c r="AN682" i="6" s="1"/>
  <c r="AN358" i="6"/>
  <c r="AN354" i="6"/>
  <c r="AN451" i="6"/>
  <c r="AN447" i="6"/>
  <c r="AN443" i="6"/>
  <c r="AN439" i="6"/>
  <c r="AN435" i="6"/>
  <c r="AN431" i="6"/>
  <c r="AN427" i="6"/>
  <c r="AN423" i="6"/>
  <c r="AN419" i="6"/>
  <c r="AN415" i="6"/>
  <c r="AN411" i="6"/>
  <c r="AN407" i="6"/>
  <c r="AN403" i="6"/>
  <c r="AN399" i="6"/>
  <c r="AN395" i="6"/>
  <c r="AN391" i="6"/>
  <c r="AN387" i="6"/>
  <c r="AN383" i="6"/>
  <c r="AN379" i="6"/>
  <c r="AN375" i="6"/>
  <c r="AN371" i="6"/>
  <c r="AN367" i="6"/>
  <c r="AN363" i="6"/>
  <c r="AN359" i="6"/>
  <c r="AN355" i="6"/>
  <c r="AN351" i="6"/>
  <c r="AN347" i="6"/>
  <c r="AN343" i="6"/>
  <c r="AN339" i="6"/>
  <c r="AN335" i="6"/>
  <c r="AN331" i="6"/>
  <c r="AN327" i="6"/>
  <c r="AN323" i="6"/>
  <c r="AN352" i="6"/>
  <c r="AN348" i="6"/>
  <c r="AN344" i="6"/>
  <c r="AN340" i="6"/>
  <c r="AN336" i="6"/>
  <c r="AN332" i="6"/>
  <c r="AN328" i="6"/>
  <c r="AN324" i="6"/>
  <c r="AN361" i="6"/>
  <c r="AN357" i="6"/>
  <c r="AN353" i="6"/>
  <c r="AN349" i="6"/>
  <c r="AN345" i="6"/>
  <c r="AN341" i="6"/>
  <c r="AN661" i="6" s="1"/>
  <c r="AN337" i="6"/>
  <c r="AN333" i="6"/>
  <c r="AN329" i="6"/>
  <c r="AN325" i="6"/>
  <c r="AN356" i="6"/>
  <c r="AN350" i="6"/>
  <c r="AN346" i="6"/>
  <c r="AN342" i="6"/>
  <c r="AN662" i="6" s="1"/>
  <c r="AN338" i="6"/>
  <c r="AN334" i="6"/>
  <c r="AN330" i="6"/>
  <c r="AN326" i="6"/>
  <c r="BD602" i="6"/>
  <c r="BD922" i="6" s="1"/>
  <c r="BD598" i="6"/>
  <c r="BD918" i="6" s="1"/>
  <c r="BD594" i="6"/>
  <c r="BD914" i="6" s="1"/>
  <c r="BD590" i="6"/>
  <c r="BD910" i="6" s="1"/>
  <c r="BD586" i="6"/>
  <c r="BD906" i="6" s="1"/>
  <c r="BD582" i="6"/>
  <c r="BD578" i="6"/>
  <c r="BD574" i="6"/>
  <c r="BD570" i="6"/>
  <c r="BD566" i="6"/>
  <c r="BD562" i="6"/>
  <c r="BD882" i="6" s="1"/>
  <c r="BD558" i="6"/>
  <c r="BD599" i="6"/>
  <c r="BD919" i="6" s="1"/>
  <c r="BD595" i="6"/>
  <c r="BD915" i="6" s="1"/>
  <c r="BD591" i="6"/>
  <c r="BD911" i="6" s="1"/>
  <c r="BD587" i="6"/>
  <c r="BD907" i="6" s="1"/>
  <c r="BD583" i="6"/>
  <c r="BD579" i="6"/>
  <c r="BD575" i="6"/>
  <c r="BD571" i="6"/>
  <c r="BD567" i="6"/>
  <c r="BD887" i="6" s="1"/>
  <c r="BD563" i="6"/>
  <c r="BD559" i="6"/>
  <c r="BD610" i="6"/>
  <c r="BD600" i="6"/>
  <c r="BD920" i="6" s="1"/>
  <c r="BD596" i="6"/>
  <c r="BD916" i="6" s="1"/>
  <c r="BD592" i="6"/>
  <c r="BD912" i="6" s="1"/>
  <c r="BD588" i="6"/>
  <c r="BD908" i="6" s="1"/>
  <c r="BD584" i="6"/>
  <c r="BD904" i="6" s="1"/>
  <c r="BD580" i="6"/>
  <c r="BD576" i="6"/>
  <c r="BD572" i="6"/>
  <c r="BD568" i="6"/>
  <c r="BD564" i="6"/>
  <c r="BD560" i="6"/>
  <c r="BD556" i="6"/>
  <c r="BD552" i="6"/>
  <c r="BD601" i="6"/>
  <c r="BD921" i="6" s="1"/>
  <c r="BD597" i="6"/>
  <c r="BD917" i="6" s="1"/>
  <c r="BD593" i="6"/>
  <c r="BD913" i="6" s="1"/>
  <c r="BD589" i="6"/>
  <c r="BD909" i="6" s="1"/>
  <c r="BD585" i="6"/>
  <c r="BD905" i="6" s="1"/>
  <c r="BD581" i="6"/>
  <c r="BD577" i="6"/>
  <c r="BD573" i="6"/>
  <c r="BD569" i="6"/>
  <c r="BD565" i="6"/>
  <c r="BD561" i="6"/>
  <c r="BD557" i="6"/>
  <c r="BD877" i="6" s="1"/>
  <c r="BD553" i="6"/>
  <c r="BD547" i="6"/>
  <c r="BD543" i="6"/>
  <c r="BD863" i="6" s="1"/>
  <c r="BD539" i="6"/>
  <c r="BD535" i="6"/>
  <c r="BD531" i="6"/>
  <c r="BD527" i="6"/>
  <c r="BD523" i="6"/>
  <c r="BD519" i="6"/>
  <c r="BD515" i="6"/>
  <c r="BD511" i="6"/>
  <c r="BD507" i="6"/>
  <c r="BD503" i="6"/>
  <c r="BD499" i="6"/>
  <c r="BD495" i="6"/>
  <c r="BD491" i="6"/>
  <c r="BD487" i="6"/>
  <c r="BD483" i="6"/>
  <c r="BD479" i="6"/>
  <c r="BD475" i="6"/>
  <c r="BD471" i="6"/>
  <c r="BD467" i="6"/>
  <c r="BD463" i="6"/>
  <c r="BD554" i="6"/>
  <c r="BD548" i="6"/>
  <c r="BD544" i="6"/>
  <c r="BD540" i="6"/>
  <c r="BD536" i="6"/>
  <c r="BD532" i="6"/>
  <c r="BD528" i="6"/>
  <c r="BD524" i="6"/>
  <c r="BD520" i="6"/>
  <c r="BD516" i="6"/>
  <c r="BD512" i="6"/>
  <c r="BD508" i="6"/>
  <c r="BD504" i="6"/>
  <c r="BD500" i="6"/>
  <c r="BD496" i="6"/>
  <c r="BD492" i="6"/>
  <c r="BD812" i="6" s="1"/>
  <c r="BD488" i="6"/>
  <c r="BD484" i="6"/>
  <c r="BD480" i="6"/>
  <c r="BD476" i="6"/>
  <c r="BD472" i="6"/>
  <c r="BD468" i="6"/>
  <c r="BD464" i="6"/>
  <c r="BD460" i="6"/>
  <c r="BD456" i="6"/>
  <c r="BD555" i="6"/>
  <c r="BD549" i="6"/>
  <c r="BD545" i="6"/>
  <c r="BD541" i="6"/>
  <c r="BD537" i="6"/>
  <c r="BD857" i="6" s="1"/>
  <c r="BD533" i="6"/>
  <c r="BD529" i="6"/>
  <c r="BD525" i="6"/>
  <c r="BD521" i="6"/>
  <c r="BD517" i="6"/>
  <c r="BD513" i="6"/>
  <c r="BD509" i="6"/>
  <c r="BD505" i="6"/>
  <c r="BD501" i="6"/>
  <c r="BD497" i="6"/>
  <c r="BD493" i="6"/>
  <c r="BD489" i="6"/>
  <c r="BD485" i="6"/>
  <c r="BD481" i="6"/>
  <c r="BD477" i="6"/>
  <c r="BD473" i="6"/>
  <c r="BD469" i="6"/>
  <c r="BD465" i="6"/>
  <c r="BD461" i="6"/>
  <c r="BD457" i="6"/>
  <c r="BD551" i="6"/>
  <c r="BD550" i="6"/>
  <c r="BD546" i="6"/>
  <c r="BD542" i="6"/>
  <c r="BD862" i="6" s="1"/>
  <c r="BD538" i="6"/>
  <c r="BD858" i="6" s="1"/>
  <c r="BD534" i="6"/>
  <c r="BD530" i="6"/>
  <c r="BD526" i="6"/>
  <c r="BD522" i="6"/>
  <c r="BD518" i="6"/>
  <c r="BD514" i="6"/>
  <c r="BD510" i="6"/>
  <c r="BD506" i="6"/>
  <c r="BD502" i="6"/>
  <c r="BD498" i="6"/>
  <c r="BD494" i="6"/>
  <c r="BD490" i="6"/>
  <c r="BD486" i="6"/>
  <c r="BD482" i="6"/>
  <c r="BD478" i="6"/>
  <c r="BD474" i="6"/>
  <c r="BD470" i="6"/>
  <c r="BD466" i="6"/>
  <c r="BD462" i="6"/>
  <c r="BD458" i="6"/>
  <c r="BD454" i="6"/>
  <c r="BD455" i="6"/>
  <c r="BD448" i="6"/>
  <c r="BD444" i="6"/>
  <c r="BD440" i="6"/>
  <c r="BD436" i="6"/>
  <c r="BD432" i="6"/>
  <c r="BD428" i="6"/>
  <c r="BD424" i="6"/>
  <c r="BD420" i="6"/>
  <c r="BD416" i="6"/>
  <c r="BD412" i="6"/>
  <c r="BD408" i="6"/>
  <c r="BD404" i="6"/>
  <c r="BD400" i="6"/>
  <c r="BD396" i="6"/>
  <c r="BD392" i="6"/>
  <c r="BD712" i="6" s="1"/>
  <c r="BD388" i="6"/>
  <c r="BD384" i="6"/>
  <c r="BD380" i="6"/>
  <c r="BD376" i="6"/>
  <c r="BD372" i="6"/>
  <c r="BD368" i="6"/>
  <c r="BD364" i="6"/>
  <c r="BD360" i="6"/>
  <c r="BD459" i="6"/>
  <c r="BD453" i="6"/>
  <c r="BD452" i="6"/>
  <c r="BD449" i="6"/>
  <c r="BD445" i="6"/>
  <c r="BD441" i="6"/>
  <c r="BD437" i="6"/>
  <c r="BD433" i="6"/>
  <c r="BD429" i="6"/>
  <c r="BD425" i="6"/>
  <c r="BD421" i="6"/>
  <c r="BD417" i="6"/>
  <c r="BD413" i="6"/>
  <c r="BD409" i="6"/>
  <c r="BD405" i="6"/>
  <c r="BD401" i="6"/>
  <c r="BD397" i="6"/>
  <c r="BD393" i="6"/>
  <c r="BD389" i="6"/>
  <c r="BD385" i="6"/>
  <c r="BD381" i="6"/>
  <c r="BD377" i="6"/>
  <c r="BD373" i="6"/>
  <c r="BD369" i="6"/>
  <c r="BD365" i="6"/>
  <c r="BD450" i="6"/>
  <c r="BD446" i="6"/>
  <c r="BD442" i="6"/>
  <c r="BD438" i="6"/>
  <c r="BD434" i="6"/>
  <c r="BD430" i="6"/>
  <c r="BD426" i="6"/>
  <c r="BD422" i="6"/>
  <c r="BD418" i="6"/>
  <c r="BD414" i="6"/>
  <c r="BD410" i="6"/>
  <c r="BD406" i="6"/>
  <c r="BD402" i="6"/>
  <c r="BD398" i="6"/>
  <c r="BD394" i="6"/>
  <c r="BD390" i="6"/>
  <c r="BD386" i="6"/>
  <c r="BD382" i="6"/>
  <c r="BD378" i="6"/>
  <c r="BD374" i="6"/>
  <c r="BD370" i="6"/>
  <c r="BD366" i="6"/>
  <c r="BD362" i="6"/>
  <c r="BD682" i="6" s="1"/>
  <c r="BD358" i="6"/>
  <c r="BD354" i="6"/>
  <c r="BD451" i="6"/>
  <c r="BD447" i="6"/>
  <c r="BD443" i="6"/>
  <c r="BD439" i="6"/>
  <c r="BD435" i="6"/>
  <c r="BD431" i="6"/>
  <c r="BD427" i="6"/>
  <c r="BD423" i="6"/>
  <c r="BD419" i="6"/>
  <c r="BD415" i="6"/>
  <c r="BD411" i="6"/>
  <c r="BD407" i="6"/>
  <c r="BD403" i="6"/>
  <c r="BD399" i="6"/>
  <c r="BD395" i="6"/>
  <c r="BD391" i="6"/>
  <c r="BD387" i="6"/>
  <c r="BD383" i="6"/>
  <c r="BD379" i="6"/>
  <c r="BD375" i="6"/>
  <c r="BD371" i="6"/>
  <c r="BD367" i="6"/>
  <c r="BD363" i="6"/>
  <c r="BD359" i="6"/>
  <c r="BD355" i="6"/>
  <c r="BD351" i="6"/>
  <c r="BD347" i="6"/>
  <c r="BD343" i="6"/>
  <c r="BD339" i="6"/>
  <c r="BD335" i="6"/>
  <c r="BD331" i="6"/>
  <c r="BD327" i="6"/>
  <c r="BD323" i="6"/>
  <c r="BD352" i="6"/>
  <c r="BD348" i="6"/>
  <c r="BD344" i="6"/>
  <c r="BD340" i="6"/>
  <c r="BD336" i="6"/>
  <c r="BD332" i="6"/>
  <c r="BD328" i="6"/>
  <c r="BD324" i="6"/>
  <c r="BD361" i="6"/>
  <c r="BD357" i="6"/>
  <c r="BD349" i="6"/>
  <c r="BD345" i="6"/>
  <c r="BD341" i="6"/>
  <c r="BD661" i="6" s="1"/>
  <c r="BD337" i="6"/>
  <c r="BD333" i="6"/>
  <c r="BD329" i="6"/>
  <c r="BD325" i="6"/>
  <c r="BD356" i="6"/>
  <c r="BD353" i="6"/>
  <c r="BD350" i="6"/>
  <c r="BD346" i="6"/>
  <c r="BD342" i="6"/>
  <c r="BD662" i="6" s="1"/>
  <c r="BD338" i="6"/>
  <c r="BD334" i="6"/>
  <c r="BD330" i="6"/>
  <c r="BD326" i="6"/>
  <c r="BT602" i="6"/>
  <c r="BT922" i="6" s="1"/>
  <c r="BT598" i="6"/>
  <c r="BT918" i="6" s="1"/>
  <c r="BT594" i="6"/>
  <c r="BT914" i="6" s="1"/>
  <c r="BT590" i="6"/>
  <c r="BT910" i="6" s="1"/>
  <c r="BT586" i="6"/>
  <c r="BT906" i="6" s="1"/>
  <c r="BT582" i="6"/>
  <c r="BT902" i="6" s="1"/>
  <c r="BT578" i="6"/>
  <c r="BT898" i="6" s="1"/>
  <c r="BT574" i="6"/>
  <c r="BT894" i="6" s="1"/>
  <c r="BT570" i="6"/>
  <c r="BT890" i="6" s="1"/>
  <c r="BT566" i="6"/>
  <c r="BT886" i="6" s="1"/>
  <c r="BT562" i="6"/>
  <c r="BT882" i="6" s="1"/>
  <c r="BT558" i="6"/>
  <c r="BT878" i="6" s="1"/>
  <c r="BT599" i="6"/>
  <c r="BT919" i="6" s="1"/>
  <c r="BT595" i="6"/>
  <c r="BT915" i="6" s="1"/>
  <c r="BT591" i="6"/>
  <c r="BT911" i="6" s="1"/>
  <c r="BT587" i="6"/>
  <c r="BT907" i="6" s="1"/>
  <c r="BT583" i="6"/>
  <c r="BT903" i="6" s="1"/>
  <c r="BT579" i="6"/>
  <c r="BT899" i="6" s="1"/>
  <c r="BT575" i="6"/>
  <c r="BT895" i="6" s="1"/>
  <c r="BT571" i="6"/>
  <c r="BT891" i="6" s="1"/>
  <c r="BT567" i="6"/>
  <c r="BT887" i="6" s="1"/>
  <c r="BT563" i="6"/>
  <c r="BT883" i="6" s="1"/>
  <c r="BT559" i="6"/>
  <c r="BT879" i="6" s="1"/>
  <c r="BT610" i="6"/>
  <c r="BT600" i="6"/>
  <c r="BT920" i="6" s="1"/>
  <c r="BT596" i="6"/>
  <c r="BT916" i="6" s="1"/>
  <c r="BT592" i="6"/>
  <c r="BT912" i="6" s="1"/>
  <c r="BT588" i="6"/>
  <c r="BT908" i="6" s="1"/>
  <c r="BT584" i="6"/>
  <c r="BT904" i="6" s="1"/>
  <c r="BT580" i="6"/>
  <c r="BT900" i="6" s="1"/>
  <c r="BT576" i="6"/>
  <c r="BT896" i="6" s="1"/>
  <c r="BT572" i="6"/>
  <c r="BT892" i="6" s="1"/>
  <c r="BT568" i="6"/>
  <c r="BT888" i="6" s="1"/>
  <c r="BT564" i="6"/>
  <c r="BT884" i="6" s="1"/>
  <c r="BT560" i="6"/>
  <c r="BT880" i="6" s="1"/>
  <c r="BT556" i="6"/>
  <c r="BT876" i="6" s="1"/>
  <c r="BT552" i="6"/>
  <c r="BT872" i="6" s="1"/>
  <c r="BT601" i="6"/>
  <c r="BT921" i="6" s="1"/>
  <c r="BT597" i="6"/>
  <c r="BT917" i="6" s="1"/>
  <c r="BT593" i="6"/>
  <c r="BT913" i="6" s="1"/>
  <c r="BT589" i="6"/>
  <c r="BT909" i="6" s="1"/>
  <c r="BT585" i="6"/>
  <c r="BT905" i="6" s="1"/>
  <c r="BT581" i="6"/>
  <c r="BT901" i="6" s="1"/>
  <c r="BT577" i="6"/>
  <c r="BT897" i="6" s="1"/>
  <c r="BT573" i="6"/>
  <c r="BT893" i="6" s="1"/>
  <c r="BT569" i="6"/>
  <c r="BT889" i="6" s="1"/>
  <c r="BT565" i="6"/>
  <c r="BT885" i="6" s="1"/>
  <c r="BT561" i="6"/>
  <c r="BT881" i="6" s="1"/>
  <c r="BT557" i="6"/>
  <c r="BT877" i="6" s="1"/>
  <c r="BT553" i="6"/>
  <c r="BT873" i="6" s="1"/>
  <c r="BT547" i="6"/>
  <c r="BT867" i="6" s="1"/>
  <c r="BT543" i="6"/>
  <c r="BT863" i="6" s="1"/>
  <c r="BT539" i="6"/>
  <c r="BT859" i="6" s="1"/>
  <c r="BT535" i="6"/>
  <c r="BT855" i="6" s="1"/>
  <c r="BT531" i="6"/>
  <c r="BT851" i="6" s="1"/>
  <c r="BT527" i="6"/>
  <c r="BT847" i="6" s="1"/>
  <c r="BT523" i="6"/>
  <c r="BT843" i="6" s="1"/>
  <c r="BT519" i="6"/>
  <c r="BT839" i="6" s="1"/>
  <c r="BT515" i="6"/>
  <c r="BT835" i="6" s="1"/>
  <c r="BT511" i="6"/>
  <c r="BT831" i="6" s="1"/>
  <c r="BT507" i="6"/>
  <c r="BT827" i="6" s="1"/>
  <c r="BT503" i="6"/>
  <c r="BT823" i="6" s="1"/>
  <c r="BT499" i="6"/>
  <c r="BT819" i="6" s="1"/>
  <c r="BT495" i="6"/>
  <c r="BT815" i="6" s="1"/>
  <c r="BT491" i="6"/>
  <c r="BT811" i="6" s="1"/>
  <c r="BT487" i="6"/>
  <c r="BT807" i="6" s="1"/>
  <c r="BT483" i="6"/>
  <c r="BT803" i="6" s="1"/>
  <c r="BT479" i="6"/>
  <c r="BT799" i="6" s="1"/>
  <c r="BT475" i="6"/>
  <c r="BT795" i="6" s="1"/>
  <c r="BT471" i="6"/>
  <c r="BT791" i="6" s="1"/>
  <c r="BT467" i="6"/>
  <c r="BT787" i="6" s="1"/>
  <c r="BT463" i="6"/>
  <c r="BT783" i="6" s="1"/>
  <c r="BT554" i="6"/>
  <c r="BT874" i="6" s="1"/>
  <c r="BT548" i="6"/>
  <c r="BT868" i="6" s="1"/>
  <c r="BT544" i="6"/>
  <c r="BT864" i="6" s="1"/>
  <c r="BT540" i="6"/>
  <c r="BT860" i="6" s="1"/>
  <c r="BT536" i="6"/>
  <c r="BT856" i="6" s="1"/>
  <c r="BT532" i="6"/>
  <c r="BT852" i="6" s="1"/>
  <c r="BT528" i="6"/>
  <c r="BT848" i="6" s="1"/>
  <c r="BT524" i="6"/>
  <c r="BT844" i="6" s="1"/>
  <c r="BT520" i="6"/>
  <c r="BT840" i="6" s="1"/>
  <c r="BT516" i="6"/>
  <c r="BT836" i="6" s="1"/>
  <c r="BT512" i="6"/>
  <c r="BT832" i="6" s="1"/>
  <c r="BT508" i="6"/>
  <c r="BT828" i="6" s="1"/>
  <c r="BT504" i="6"/>
  <c r="BT824" i="6" s="1"/>
  <c r="BT500" i="6"/>
  <c r="BT820" i="6" s="1"/>
  <c r="BT496" i="6"/>
  <c r="BT816" i="6" s="1"/>
  <c r="BT492" i="6"/>
  <c r="BT812" i="6" s="1"/>
  <c r="BT488" i="6"/>
  <c r="BT808" i="6" s="1"/>
  <c r="BT484" i="6"/>
  <c r="BT804" i="6" s="1"/>
  <c r="BT480" i="6"/>
  <c r="BT800" i="6" s="1"/>
  <c r="BT476" i="6"/>
  <c r="BT796" i="6" s="1"/>
  <c r="BT472" i="6"/>
  <c r="BT792" i="6" s="1"/>
  <c r="BT468" i="6"/>
  <c r="BT788" i="6" s="1"/>
  <c r="BT464" i="6"/>
  <c r="BT784" i="6" s="1"/>
  <c r="BT460" i="6"/>
  <c r="BT780" i="6" s="1"/>
  <c r="BT456" i="6"/>
  <c r="BT776" i="6" s="1"/>
  <c r="BT555" i="6"/>
  <c r="BT875" i="6" s="1"/>
  <c r="BT549" i="6"/>
  <c r="BT869" i="6" s="1"/>
  <c r="BT545" i="6"/>
  <c r="BT865" i="6" s="1"/>
  <c r="BT541" i="6"/>
  <c r="BT861" i="6" s="1"/>
  <c r="BT537" i="6"/>
  <c r="BT857" i="6" s="1"/>
  <c r="BT533" i="6"/>
  <c r="BT853" i="6" s="1"/>
  <c r="BT529" i="6"/>
  <c r="BT849" i="6" s="1"/>
  <c r="BT525" i="6"/>
  <c r="BT845" i="6" s="1"/>
  <c r="BT521" i="6"/>
  <c r="BT841" i="6" s="1"/>
  <c r="BT517" i="6"/>
  <c r="BT837" i="6" s="1"/>
  <c r="BT513" i="6"/>
  <c r="BT833" i="6" s="1"/>
  <c r="BT509" i="6"/>
  <c r="BT829" i="6" s="1"/>
  <c r="BT505" i="6"/>
  <c r="BT825" i="6" s="1"/>
  <c r="BT501" i="6"/>
  <c r="BT821" i="6" s="1"/>
  <c r="BT497" i="6"/>
  <c r="BT817" i="6" s="1"/>
  <c r="BT493" i="6"/>
  <c r="BT813" i="6" s="1"/>
  <c r="BT489" i="6"/>
  <c r="BT809" i="6" s="1"/>
  <c r="BT485" i="6"/>
  <c r="BT805" i="6" s="1"/>
  <c r="BT481" i="6"/>
  <c r="BT801" i="6" s="1"/>
  <c r="BT477" i="6"/>
  <c r="BT797" i="6" s="1"/>
  <c r="BT473" i="6"/>
  <c r="BT793" i="6" s="1"/>
  <c r="BT469" i="6"/>
  <c r="BT789" i="6" s="1"/>
  <c r="BT465" i="6"/>
  <c r="BT785" i="6" s="1"/>
  <c r="BT461" i="6"/>
  <c r="BT781" i="6" s="1"/>
  <c r="BT457" i="6"/>
  <c r="BT777" i="6" s="1"/>
  <c r="BT551" i="6"/>
  <c r="BT871" i="6" s="1"/>
  <c r="BT550" i="6"/>
  <c r="BT870" i="6" s="1"/>
  <c r="BT546" i="6"/>
  <c r="BT866" i="6" s="1"/>
  <c r="BT542" i="6"/>
  <c r="BT862" i="6" s="1"/>
  <c r="BT538" i="6"/>
  <c r="BT858" i="6" s="1"/>
  <c r="BT534" i="6"/>
  <c r="BT854" i="6" s="1"/>
  <c r="BT530" i="6"/>
  <c r="BT850" i="6" s="1"/>
  <c r="BT526" i="6"/>
  <c r="BT846" i="6" s="1"/>
  <c r="BT522" i="6"/>
  <c r="BT842" i="6" s="1"/>
  <c r="BT518" i="6"/>
  <c r="BT838" i="6" s="1"/>
  <c r="BT514" i="6"/>
  <c r="BT834" i="6" s="1"/>
  <c r="BT510" i="6"/>
  <c r="BT830" i="6" s="1"/>
  <c r="BT506" i="6"/>
  <c r="BT826" i="6" s="1"/>
  <c r="BT502" i="6"/>
  <c r="BT822" i="6" s="1"/>
  <c r="BT498" i="6"/>
  <c r="BT818" i="6" s="1"/>
  <c r="BT494" i="6"/>
  <c r="BT814" i="6" s="1"/>
  <c r="BT490" i="6"/>
  <c r="BT810" i="6" s="1"/>
  <c r="BT486" i="6"/>
  <c r="BT806" i="6" s="1"/>
  <c r="BT482" i="6"/>
  <c r="BT802" i="6" s="1"/>
  <c r="BT478" i="6"/>
  <c r="BT798" i="6" s="1"/>
  <c r="BT474" i="6"/>
  <c r="BT794" i="6" s="1"/>
  <c r="BT470" i="6"/>
  <c r="BT790" i="6" s="1"/>
  <c r="BT466" i="6"/>
  <c r="BT786" i="6" s="1"/>
  <c r="BT462" i="6"/>
  <c r="BT782" i="6" s="1"/>
  <c r="BT458" i="6"/>
  <c r="BT778" i="6" s="1"/>
  <c r="BT454" i="6"/>
  <c r="BT774" i="6" s="1"/>
  <c r="BT455" i="6"/>
  <c r="BT775" i="6" s="1"/>
  <c r="BT448" i="6"/>
  <c r="BT768" i="6" s="1"/>
  <c r="BT444" i="6"/>
  <c r="BT764" i="6" s="1"/>
  <c r="BT440" i="6"/>
  <c r="BT760" i="6" s="1"/>
  <c r="BT436" i="6"/>
  <c r="BT756" i="6" s="1"/>
  <c r="BT432" i="6"/>
  <c r="BT752" i="6" s="1"/>
  <c r="BT428" i="6"/>
  <c r="BT748" i="6" s="1"/>
  <c r="BT424" i="6"/>
  <c r="BT744" i="6" s="1"/>
  <c r="BT420" i="6"/>
  <c r="BT740" i="6" s="1"/>
  <c r="BT416" i="6"/>
  <c r="BT736" i="6" s="1"/>
  <c r="BT412" i="6"/>
  <c r="BT732" i="6" s="1"/>
  <c r="BT408" i="6"/>
  <c r="BT728" i="6" s="1"/>
  <c r="BT404" i="6"/>
  <c r="BT724" i="6" s="1"/>
  <c r="BT400" i="6"/>
  <c r="BT720" i="6" s="1"/>
  <c r="BT396" i="6"/>
  <c r="BT716" i="6" s="1"/>
  <c r="BT392" i="6"/>
  <c r="BT712" i="6" s="1"/>
  <c r="BT388" i="6"/>
  <c r="BT708" i="6" s="1"/>
  <c r="BT384" i="6"/>
  <c r="BT704" i="6" s="1"/>
  <c r="BT380" i="6"/>
  <c r="BT700" i="6" s="1"/>
  <c r="BT376" i="6"/>
  <c r="BT696" i="6" s="1"/>
  <c r="BT372" i="6"/>
  <c r="BT692" i="6" s="1"/>
  <c r="BT368" i="6"/>
  <c r="BT688" i="6" s="1"/>
  <c r="BT364" i="6"/>
  <c r="BT684" i="6" s="1"/>
  <c r="BT360" i="6"/>
  <c r="BT680" i="6" s="1"/>
  <c r="BT459" i="6"/>
  <c r="BT779" i="6" s="1"/>
  <c r="BT453" i="6"/>
  <c r="BT773" i="6" s="1"/>
  <c r="BT452" i="6"/>
  <c r="BT772" i="6" s="1"/>
  <c r="BT451" i="6"/>
  <c r="BT771" i="6" s="1"/>
  <c r="BT449" i="6"/>
  <c r="BT769" i="6" s="1"/>
  <c r="BT445" i="6"/>
  <c r="BT765" i="6" s="1"/>
  <c r="BT441" i="6"/>
  <c r="BT761" i="6" s="1"/>
  <c r="BT437" i="6"/>
  <c r="BT757" i="6" s="1"/>
  <c r="BT433" i="6"/>
  <c r="BT753" i="6" s="1"/>
  <c r="BT429" i="6"/>
  <c r="BT749" i="6" s="1"/>
  <c r="BT425" i="6"/>
  <c r="BT745" i="6" s="1"/>
  <c r="BT421" i="6"/>
  <c r="BT741" i="6" s="1"/>
  <c r="BT417" i="6"/>
  <c r="BT737" i="6" s="1"/>
  <c r="BT413" i="6"/>
  <c r="BT733" i="6" s="1"/>
  <c r="BT409" i="6"/>
  <c r="BT729" i="6" s="1"/>
  <c r="BT405" i="6"/>
  <c r="BT725" i="6" s="1"/>
  <c r="BT401" i="6"/>
  <c r="BT721" i="6" s="1"/>
  <c r="BT397" i="6"/>
  <c r="BT717" i="6" s="1"/>
  <c r="BT393" i="6"/>
  <c r="BT713" i="6" s="1"/>
  <c r="BT389" i="6"/>
  <c r="BT709" i="6" s="1"/>
  <c r="BT385" i="6"/>
  <c r="BT705" i="6" s="1"/>
  <c r="BT381" i="6"/>
  <c r="BT701" i="6" s="1"/>
  <c r="BT377" i="6"/>
  <c r="BT697" i="6" s="1"/>
  <c r="BT373" i="6"/>
  <c r="BT693" i="6" s="1"/>
  <c r="BT369" i="6"/>
  <c r="BT689" i="6" s="1"/>
  <c r="BT365" i="6"/>
  <c r="BT685" i="6" s="1"/>
  <c r="BT450" i="6"/>
  <c r="BT770" i="6" s="1"/>
  <c r="BT446" i="6"/>
  <c r="BT766" i="6" s="1"/>
  <c r="BT442" i="6"/>
  <c r="BT762" i="6" s="1"/>
  <c r="BT438" i="6"/>
  <c r="BT758" i="6" s="1"/>
  <c r="BT434" i="6"/>
  <c r="BT754" i="6" s="1"/>
  <c r="BT430" i="6"/>
  <c r="BT750" i="6" s="1"/>
  <c r="BT426" i="6"/>
  <c r="BT746" i="6" s="1"/>
  <c r="BT422" i="6"/>
  <c r="BT742" i="6" s="1"/>
  <c r="BT418" i="6"/>
  <c r="BT738" i="6" s="1"/>
  <c r="BT414" i="6"/>
  <c r="BT734" i="6" s="1"/>
  <c r="BT410" i="6"/>
  <c r="BT730" i="6" s="1"/>
  <c r="BT406" i="6"/>
  <c r="BT726" i="6" s="1"/>
  <c r="BT402" i="6"/>
  <c r="BT722" i="6" s="1"/>
  <c r="BT398" i="6"/>
  <c r="BT718" i="6" s="1"/>
  <c r="BT394" i="6"/>
  <c r="BT714" i="6" s="1"/>
  <c r="BT390" i="6"/>
  <c r="BT710" i="6" s="1"/>
  <c r="BT386" i="6"/>
  <c r="BT706" i="6" s="1"/>
  <c r="BT382" i="6"/>
  <c r="BT702" i="6" s="1"/>
  <c r="BT378" i="6"/>
  <c r="BT698" i="6" s="1"/>
  <c r="BT374" i="6"/>
  <c r="BT694" i="6" s="1"/>
  <c r="BT370" i="6"/>
  <c r="BT690" i="6" s="1"/>
  <c r="BT366" i="6"/>
  <c r="BT686" i="6" s="1"/>
  <c r="BT362" i="6"/>
  <c r="BT682" i="6" s="1"/>
  <c r="BT358" i="6"/>
  <c r="BT678" i="6" s="1"/>
  <c r="BT354" i="6"/>
  <c r="BT674" i="6" s="1"/>
  <c r="BT447" i="6"/>
  <c r="BT767" i="6" s="1"/>
  <c r="BT443" i="6"/>
  <c r="BT763" i="6" s="1"/>
  <c r="BT439" i="6"/>
  <c r="BT759" i="6" s="1"/>
  <c r="BT435" i="6"/>
  <c r="BT755" i="6" s="1"/>
  <c r="BT431" i="6"/>
  <c r="BT751" i="6" s="1"/>
  <c r="BT427" i="6"/>
  <c r="BT747" i="6" s="1"/>
  <c r="BT423" i="6"/>
  <c r="BT743" i="6" s="1"/>
  <c r="BT419" i="6"/>
  <c r="BT739" i="6" s="1"/>
  <c r="BT415" i="6"/>
  <c r="BT735" i="6" s="1"/>
  <c r="BT411" i="6"/>
  <c r="BT731" i="6" s="1"/>
  <c r="BT407" i="6"/>
  <c r="BT727" i="6" s="1"/>
  <c r="BT403" i="6"/>
  <c r="BT723" i="6" s="1"/>
  <c r="BT399" i="6"/>
  <c r="BT719" i="6" s="1"/>
  <c r="BT395" i="6"/>
  <c r="BT715" i="6" s="1"/>
  <c r="BT391" i="6"/>
  <c r="BT711" i="6" s="1"/>
  <c r="BT387" i="6"/>
  <c r="BT707" i="6" s="1"/>
  <c r="BT383" i="6"/>
  <c r="BT703" i="6" s="1"/>
  <c r="BT379" i="6"/>
  <c r="BT699" i="6" s="1"/>
  <c r="BT375" i="6"/>
  <c r="BT695" i="6" s="1"/>
  <c r="BT371" i="6"/>
  <c r="BT691" i="6" s="1"/>
  <c r="BT367" i="6"/>
  <c r="BT687" i="6" s="1"/>
  <c r="BT363" i="6"/>
  <c r="BT683" i="6" s="1"/>
  <c r="BT359" i="6"/>
  <c r="BT679" i="6" s="1"/>
  <c r="BT355" i="6"/>
  <c r="BT675" i="6" s="1"/>
  <c r="BT351" i="6"/>
  <c r="BT671" i="6" s="1"/>
  <c r="BT347" i="6"/>
  <c r="BT667" i="6" s="1"/>
  <c r="BT343" i="6"/>
  <c r="BT663" i="6" s="1"/>
  <c r="BT339" i="6"/>
  <c r="BT659" i="6" s="1"/>
  <c r="BT335" i="6"/>
  <c r="BT655" i="6" s="1"/>
  <c r="BT331" i="6"/>
  <c r="BT651" i="6" s="1"/>
  <c r="BT327" i="6"/>
  <c r="BT647" i="6" s="1"/>
  <c r="BT323" i="6"/>
  <c r="BT643" i="6" s="1"/>
  <c r="BT352" i="6"/>
  <c r="BT672" i="6" s="1"/>
  <c r="BT348" i="6"/>
  <c r="BT668" i="6" s="1"/>
  <c r="BT344" i="6"/>
  <c r="BT664" i="6" s="1"/>
  <c r="BT340" i="6"/>
  <c r="BT660" i="6" s="1"/>
  <c r="BT336" i="6"/>
  <c r="BT656" i="6" s="1"/>
  <c r="BT332" i="6"/>
  <c r="BT652" i="6" s="1"/>
  <c r="BT328" i="6"/>
  <c r="BT648" i="6" s="1"/>
  <c r="BT324" i="6"/>
  <c r="BT644" i="6" s="1"/>
  <c r="BT361" i="6"/>
  <c r="BT681" i="6" s="1"/>
  <c r="BT357" i="6"/>
  <c r="BT677" i="6" s="1"/>
  <c r="BT349" i="6"/>
  <c r="BT669" i="6" s="1"/>
  <c r="BT345" i="6"/>
  <c r="BT665" i="6" s="1"/>
  <c r="BT341" i="6"/>
  <c r="BT661" i="6" s="1"/>
  <c r="BT337" i="6"/>
  <c r="BT657" i="6" s="1"/>
  <c r="BT333" i="6"/>
  <c r="BT653" i="6" s="1"/>
  <c r="BT329" i="6"/>
  <c r="BT649" i="6" s="1"/>
  <c r="BT325" i="6"/>
  <c r="BT645" i="6" s="1"/>
  <c r="BT356" i="6"/>
  <c r="BT676" i="6" s="1"/>
  <c r="BT353" i="6"/>
  <c r="BT673" i="6" s="1"/>
  <c r="BT350" i="6"/>
  <c r="BT670" i="6" s="1"/>
  <c r="BT346" i="6"/>
  <c r="BT666" i="6" s="1"/>
  <c r="BT342" i="6"/>
  <c r="BT662" i="6" s="1"/>
  <c r="BT338" i="6"/>
  <c r="BT658" i="6" s="1"/>
  <c r="BT334" i="6"/>
  <c r="BT654" i="6" s="1"/>
  <c r="BT330" i="6"/>
  <c r="BT650" i="6" s="1"/>
  <c r="BT326" i="6"/>
  <c r="BT646" i="6" s="1"/>
  <c r="CJ602" i="6"/>
  <c r="CJ922" i="6" s="1"/>
  <c r="CJ598" i="6"/>
  <c r="CJ918" i="6" s="1"/>
  <c r="CJ594" i="6"/>
  <c r="CJ914" i="6" s="1"/>
  <c r="CJ590" i="6"/>
  <c r="CJ910" i="6" s="1"/>
  <c r="CJ586" i="6"/>
  <c r="CJ906" i="6" s="1"/>
  <c r="CJ582" i="6"/>
  <c r="CJ902" i="6" s="1"/>
  <c r="CJ578" i="6"/>
  <c r="CJ898" i="6" s="1"/>
  <c r="CJ574" i="6"/>
  <c r="CJ894" i="6" s="1"/>
  <c r="CJ570" i="6"/>
  <c r="CJ890" i="6" s="1"/>
  <c r="CJ566" i="6"/>
  <c r="CJ886" i="6" s="1"/>
  <c r="CJ562" i="6"/>
  <c r="CJ882" i="6" s="1"/>
  <c r="CJ558" i="6"/>
  <c r="CJ878" i="6" s="1"/>
  <c r="CJ599" i="6"/>
  <c r="CJ919" i="6" s="1"/>
  <c r="CJ595" i="6"/>
  <c r="CJ915" i="6" s="1"/>
  <c r="CJ591" i="6"/>
  <c r="CJ911" i="6" s="1"/>
  <c r="CJ587" i="6"/>
  <c r="CJ907" i="6" s="1"/>
  <c r="CJ583" i="6"/>
  <c r="CJ903" i="6" s="1"/>
  <c r="CJ579" i="6"/>
  <c r="CJ899" i="6" s="1"/>
  <c r="CJ575" i="6"/>
  <c r="CJ895" i="6" s="1"/>
  <c r="CJ571" i="6"/>
  <c r="CJ891" i="6" s="1"/>
  <c r="CJ567" i="6"/>
  <c r="CJ887" i="6" s="1"/>
  <c r="CJ563" i="6"/>
  <c r="CJ883" i="6" s="1"/>
  <c r="CJ559" i="6"/>
  <c r="CJ879" i="6" s="1"/>
  <c r="CJ610" i="6"/>
  <c r="CJ600" i="6"/>
  <c r="CJ920" i="6" s="1"/>
  <c r="CJ596" i="6"/>
  <c r="CJ916" i="6" s="1"/>
  <c r="CJ592" i="6"/>
  <c r="CJ912" i="6" s="1"/>
  <c r="CJ588" i="6"/>
  <c r="CJ908" i="6" s="1"/>
  <c r="CJ584" i="6"/>
  <c r="CJ904" i="6" s="1"/>
  <c r="CJ580" i="6"/>
  <c r="CJ900" i="6" s="1"/>
  <c r="CJ576" i="6"/>
  <c r="CJ896" i="6" s="1"/>
  <c r="CJ572" i="6"/>
  <c r="CJ892" i="6" s="1"/>
  <c r="CJ568" i="6"/>
  <c r="CJ888" i="6" s="1"/>
  <c r="CJ564" i="6"/>
  <c r="CJ884" i="6" s="1"/>
  <c r="CJ560" i="6"/>
  <c r="CJ880" i="6" s="1"/>
  <c r="CJ556" i="6"/>
  <c r="CJ876" i="6" s="1"/>
  <c r="CJ552" i="6"/>
  <c r="CJ872" i="6" s="1"/>
  <c r="CJ601" i="6"/>
  <c r="CJ921" i="6" s="1"/>
  <c r="CJ597" i="6"/>
  <c r="CJ917" i="6" s="1"/>
  <c r="CJ593" i="6"/>
  <c r="CJ913" i="6" s="1"/>
  <c r="CJ589" i="6"/>
  <c r="CJ909" i="6" s="1"/>
  <c r="CJ585" i="6"/>
  <c r="CJ905" i="6" s="1"/>
  <c r="CJ581" i="6"/>
  <c r="CJ901" i="6" s="1"/>
  <c r="CJ577" i="6"/>
  <c r="CJ897" i="6" s="1"/>
  <c r="CJ573" i="6"/>
  <c r="CJ893" i="6" s="1"/>
  <c r="CJ569" i="6"/>
  <c r="CJ889" i="6" s="1"/>
  <c r="CJ565" i="6"/>
  <c r="CJ885" i="6" s="1"/>
  <c r="CJ561" i="6"/>
  <c r="CJ881" i="6" s="1"/>
  <c r="CJ557" i="6"/>
  <c r="CJ877" i="6" s="1"/>
  <c r="CJ553" i="6"/>
  <c r="CJ873" i="6" s="1"/>
  <c r="CJ547" i="6"/>
  <c r="CJ867" i="6" s="1"/>
  <c r="CJ543" i="6"/>
  <c r="CJ863" i="6" s="1"/>
  <c r="CJ539" i="6"/>
  <c r="CJ859" i="6" s="1"/>
  <c r="CJ535" i="6"/>
  <c r="CJ855" i="6" s="1"/>
  <c r="CJ531" i="6"/>
  <c r="CJ851" i="6" s="1"/>
  <c r="CJ527" i="6"/>
  <c r="CJ847" i="6" s="1"/>
  <c r="CJ523" i="6"/>
  <c r="CJ843" i="6" s="1"/>
  <c r="CJ519" i="6"/>
  <c r="CJ839" i="6" s="1"/>
  <c r="CJ515" i="6"/>
  <c r="CJ835" i="6" s="1"/>
  <c r="CJ511" i="6"/>
  <c r="CJ831" i="6" s="1"/>
  <c r="CJ507" i="6"/>
  <c r="CJ827" i="6" s="1"/>
  <c r="CJ503" i="6"/>
  <c r="CJ823" i="6" s="1"/>
  <c r="CJ499" i="6"/>
  <c r="CJ819" i="6" s="1"/>
  <c r="CJ495" i="6"/>
  <c r="CJ815" i="6" s="1"/>
  <c r="CJ491" i="6"/>
  <c r="CJ811" i="6" s="1"/>
  <c r="CJ487" i="6"/>
  <c r="CJ807" i="6" s="1"/>
  <c r="CJ483" i="6"/>
  <c r="CJ803" i="6" s="1"/>
  <c r="CJ479" i="6"/>
  <c r="CJ799" i="6" s="1"/>
  <c r="CJ475" i="6"/>
  <c r="CJ795" i="6" s="1"/>
  <c r="CJ471" i="6"/>
  <c r="CJ791" i="6" s="1"/>
  <c r="CJ467" i="6"/>
  <c r="CJ787" i="6" s="1"/>
  <c r="CJ463" i="6"/>
  <c r="CJ783" i="6" s="1"/>
  <c r="CJ554" i="6"/>
  <c r="CJ874" i="6" s="1"/>
  <c r="CJ548" i="6"/>
  <c r="CJ868" i="6" s="1"/>
  <c r="CJ544" i="6"/>
  <c r="CJ864" i="6" s="1"/>
  <c r="CJ540" i="6"/>
  <c r="CJ860" i="6" s="1"/>
  <c r="CJ536" i="6"/>
  <c r="CJ856" i="6" s="1"/>
  <c r="CJ532" i="6"/>
  <c r="CJ852" i="6" s="1"/>
  <c r="CJ528" i="6"/>
  <c r="CJ848" i="6" s="1"/>
  <c r="CJ524" i="6"/>
  <c r="CJ844" i="6" s="1"/>
  <c r="CJ520" i="6"/>
  <c r="CJ840" i="6" s="1"/>
  <c r="CJ516" i="6"/>
  <c r="CJ836" i="6" s="1"/>
  <c r="CJ512" i="6"/>
  <c r="CJ832" i="6" s="1"/>
  <c r="CJ508" i="6"/>
  <c r="CJ828" i="6" s="1"/>
  <c r="CJ504" i="6"/>
  <c r="CJ824" i="6" s="1"/>
  <c r="CJ500" i="6"/>
  <c r="CJ820" i="6" s="1"/>
  <c r="CJ496" i="6"/>
  <c r="CJ816" i="6" s="1"/>
  <c r="CJ492" i="6"/>
  <c r="CJ812" i="6" s="1"/>
  <c r="CJ488" i="6"/>
  <c r="CJ808" i="6" s="1"/>
  <c r="CJ484" i="6"/>
  <c r="CJ804" i="6" s="1"/>
  <c r="CJ480" i="6"/>
  <c r="CJ800" i="6" s="1"/>
  <c r="CJ476" i="6"/>
  <c r="CJ796" i="6" s="1"/>
  <c r="CJ472" i="6"/>
  <c r="CJ792" i="6" s="1"/>
  <c r="CJ468" i="6"/>
  <c r="CJ788" i="6" s="1"/>
  <c r="CJ464" i="6"/>
  <c r="CJ784" i="6" s="1"/>
  <c r="CJ460" i="6"/>
  <c r="CJ780" i="6" s="1"/>
  <c r="CJ456" i="6"/>
  <c r="CJ776" i="6" s="1"/>
  <c r="CJ555" i="6"/>
  <c r="CJ875" i="6" s="1"/>
  <c r="CJ549" i="6"/>
  <c r="CJ869" i="6" s="1"/>
  <c r="CJ545" i="6"/>
  <c r="CJ865" i="6" s="1"/>
  <c r="CJ541" i="6"/>
  <c r="CJ861" i="6" s="1"/>
  <c r="CJ537" i="6"/>
  <c r="CJ857" i="6" s="1"/>
  <c r="CJ533" i="6"/>
  <c r="CJ853" i="6" s="1"/>
  <c r="CJ529" i="6"/>
  <c r="CJ849" i="6" s="1"/>
  <c r="CJ525" i="6"/>
  <c r="CJ845" i="6" s="1"/>
  <c r="CJ521" i="6"/>
  <c r="CJ841" i="6" s="1"/>
  <c r="CJ517" i="6"/>
  <c r="CJ837" i="6" s="1"/>
  <c r="CJ513" i="6"/>
  <c r="CJ833" i="6" s="1"/>
  <c r="CJ509" i="6"/>
  <c r="CJ829" i="6" s="1"/>
  <c r="CJ505" i="6"/>
  <c r="CJ825" i="6" s="1"/>
  <c r="CJ501" i="6"/>
  <c r="CJ821" i="6" s="1"/>
  <c r="CJ497" i="6"/>
  <c r="CJ817" i="6" s="1"/>
  <c r="CJ493" i="6"/>
  <c r="CJ813" i="6" s="1"/>
  <c r="CJ489" i="6"/>
  <c r="CJ809" i="6" s="1"/>
  <c r="CJ485" i="6"/>
  <c r="CJ805" i="6" s="1"/>
  <c r="CJ481" i="6"/>
  <c r="CJ801" i="6" s="1"/>
  <c r="CJ477" i="6"/>
  <c r="CJ797" i="6" s="1"/>
  <c r="CJ473" i="6"/>
  <c r="CJ793" i="6" s="1"/>
  <c r="CJ469" i="6"/>
  <c r="CJ789" i="6" s="1"/>
  <c r="CJ465" i="6"/>
  <c r="CJ785" i="6" s="1"/>
  <c r="CJ461" i="6"/>
  <c r="CJ781" i="6" s="1"/>
  <c r="CJ457" i="6"/>
  <c r="CJ777" i="6" s="1"/>
  <c r="CJ551" i="6"/>
  <c r="CJ871" i="6" s="1"/>
  <c r="CJ550" i="6"/>
  <c r="CJ870" i="6" s="1"/>
  <c r="CJ546" i="6"/>
  <c r="CJ866" i="6" s="1"/>
  <c r="CJ542" i="6"/>
  <c r="CJ862" i="6" s="1"/>
  <c r="CJ538" i="6"/>
  <c r="CJ858" i="6" s="1"/>
  <c r="CJ534" i="6"/>
  <c r="CJ854" i="6" s="1"/>
  <c r="CJ530" i="6"/>
  <c r="CJ850" i="6" s="1"/>
  <c r="CJ526" i="6"/>
  <c r="CJ846" i="6" s="1"/>
  <c r="CJ522" i="6"/>
  <c r="CJ842" i="6" s="1"/>
  <c r="CJ518" i="6"/>
  <c r="CJ838" i="6" s="1"/>
  <c r="CJ514" i="6"/>
  <c r="CJ834" i="6" s="1"/>
  <c r="CJ510" i="6"/>
  <c r="CJ830" i="6" s="1"/>
  <c r="CJ506" i="6"/>
  <c r="CJ826" i="6" s="1"/>
  <c r="CJ502" i="6"/>
  <c r="CJ822" i="6" s="1"/>
  <c r="CJ498" i="6"/>
  <c r="CJ818" i="6" s="1"/>
  <c r="CJ494" i="6"/>
  <c r="CJ814" i="6" s="1"/>
  <c r="CJ490" i="6"/>
  <c r="CJ810" i="6" s="1"/>
  <c r="CJ486" i="6"/>
  <c r="CJ806" i="6" s="1"/>
  <c r="CJ482" i="6"/>
  <c r="CJ802" i="6" s="1"/>
  <c r="CJ478" i="6"/>
  <c r="CJ798" i="6" s="1"/>
  <c r="CJ474" i="6"/>
  <c r="CJ794" i="6" s="1"/>
  <c r="CJ470" i="6"/>
  <c r="CJ790" i="6" s="1"/>
  <c r="CJ466" i="6"/>
  <c r="CJ786" i="6" s="1"/>
  <c r="CJ462" i="6"/>
  <c r="CJ782" i="6" s="1"/>
  <c r="CJ458" i="6"/>
  <c r="CJ778" i="6" s="1"/>
  <c r="CJ454" i="6"/>
  <c r="CJ774" i="6" s="1"/>
  <c r="CJ455" i="6"/>
  <c r="CJ775" i="6" s="1"/>
  <c r="CJ448" i="6"/>
  <c r="CJ768" i="6" s="1"/>
  <c r="CJ444" i="6"/>
  <c r="CJ764" i="6" s="1"/>
  <c r="CJ440" i="6"/>
  <c r="CJ760" i="6" s="1"/>
  <c r="CJ436" i="6"/>
  <c r="CJ756" i="6" s="1"/>
  <c r="CJ432" i="6"/>
  <c r="CJ752" i="6" s="1"/>
  <c r="CJ428" i="6"/>
  <c r="CJ748" i="6" s="1"/>
  <c r="CJ424" i="6"/>
  <c r="CJ744" i="6" s="1"/>
  <c r="CJ420" i="6"/>
  <c r="CJ740" i="6" s="1"/>
  <c r="CJ416" i="6"/>
  <c r="CJ736" i="6" s="1"/>
  <c r="CJ412" i="6"/>
  <c r="CJ732" i="6" s="1"/>
  <c r="CJ408" i="6"/>
  <c r="CJ728" i="6" s="1"/>
  <c r="CJ404" i="6"/>
  <c r="CJ724" i="6" s="1"/>
  <c r="CJ400" i="6"/>
  <c r="CJ720" i="6" s="1"/>
  <c r="CJ396" i="6"/>
  <c r="CJ716" i="6" s="1"/>
  <c r="CJ392" i="6"/>
  <c r="CJ712" i="6" s="1"/>
  <c r="CJ388" i="6"/>
  <c r="CJ708" i="6" s="1"/>
  <c r="CJ384" i="6"/>
  <c r="CJ704" i="6" s="1"/>
  <c r="CJ380" i="6"/>
  <c r="CJ700" i="6" s="1"/>
  <c r="CJ376" i="6"/>
  <c r="CJ696" i="6" s="1"/>
  <c r="CJ372" i="6"/>
  <c r="CJ692" i="6" s="1"/>
  <c r="CJ368" i="6"/>
  <c r="CJ688" i="6" s="1"/>
  <c r="CJ364" i="6"/>
  <c r="CJ684" i="6" s="1"/>
  <c r="CJ360" i="6"/>
  <c r="CJ680" i="6" s="1"/>
  <c r="CJ459" i="6"/>
  <c r="CJ779" i="6" s="1"/>
  <c r="CJ453" i="6"/>
  <c r="CJ773" i="6" s="1"/>
  <c r="CJ452" i="6"/>
  <c r="CJ772" i="6" s="1"/>
  <c r="CJ451" i="6"/>
  <c r="CJ771" i="6" s="1"/>
  <c r="CJ449" i="6"/>
  <c r="CJ769" i="6" s="1"/>
  <c r="CJ445" i="6"/>
  <c r="CJ765" i="6" s="1"/>
  <c r="CJ441" i="6"/>
  <c r="CJ761" i="6" s="1"/>
  <c r="CJ437" i="6"/>
  <c r="CJ757" i="6" s="1"/>
  <c r="CJ433" i="6"/>
  <c r="CJ753" i="6" s="1"/>
  <c r="CJ429" i="6"/>
  <c r="CJ749" i="6" s="1"/>
  <c r="CJ425" i="6"/>
  <c r="CJ745" i="6" s="1"/>
  <c r="CJ421" i="6"/>
  <c r="CJ741" i="6" s="1"/>
  <c r="CJ417" i="6"/>
  <c r="CJ737" i="6" s="1"/>
  <c r="CJ413" i="6"/>
  <c r="CJ733" i="6" s="1"/>
  <c r="CJ409" i="6"/>
  <c r="CJ729" i="6" s="1"/>
  <c r="CJ405" i="6"/>
  <c r="CJ725" i="6" s="1"/>
  <c r="CJ401" i="6"/>
  <c r="CJ721" i="6" s="1"/>
  <c r="CJ397" i="6"/>
  <c r="CJ717" i="6" s="1"/>
  <c r="CJ393" i="6"/>
  <c r="CJ713" i="6" s="1"/>
  <c r="CJ389" i="6"/>
  <c r="CJ709" i="6" s="1"/>
  <c r="CJ385" i="6"/>
  <c r="CJ705" i="6" s="1"/>
  <c r="CJ381" i="6"/>
  <c r="CJ701" i="6" s="1"/>
  <c r="CJ377" i="6"/>
  <c r="CJ697" i="6" s="1"/>
  <c r="CJ373" i="6"/>
  <c r="CJ693" i="6" s="1"/>
  <c r="CJ369" i="6"/>
  <c r="CJ689" i="6" s="1"/>
  <c r="CJ365" i="6"/>
  <c r="CJ685" i="6" s="1"/>
  <c r="CJ450" i="6"/>
  <c r="CJ770" i="6" s="1"/>
  <c r="CJ446" i="6"/>
  <c r="CJ766" i="6" s="1"/>
  <c r="CJ442" i="6"/>
  <c r="CJ762" i="6" s="1"/>
  <c r="CJ438" i="6"/>
  <c r="CJ758" i="6" s="1"/>
  <c r="CJ434" i="6"/>
  <c r="CJ754" i="6" s="1"/>
  <c r="CJ430" i="6"/>
  <c r="CJ750" i="6" s="1"/>
  <c r="CJ426" i="6"/>
  <c r="CJ746" i="6" s="1"/>
  <c r="CJ422" i="6"/>
  <c r="CJ742" i="6" s="1"/>
  <c r="CJ418" i="6"/>
  <c r="CJ738" i="6" s="1"/>
  <c r="CJ414" i="6"/>
  <c r="CJ734" i="6" s="1"/>
  <c r="CJ410" i="6"/>
  <c r="CJ730" i="6" s="1"/>
  <c r="CJ406" i="6"/>
  <c r="CJ726" i="6" s="1"/>
  <c r="CJ402" i="6"/>
  <c r="CJ722" i="6" s="1"/>
  <c r="CJ398" i="6"/>
  <c r="CJ718" i="6" s="1"/>
  <c r="CJ394" i="6"/>
  <c r="CJ714" i="6" s="1"/>
  <c r="CJ390" i="6"/>
  <c r="CJ710" i="6" s="1"/>
  <c r="CJ386" i="6"/>
  <c r="CJ706" i="6" s="1"/>
  <c r="CJ382" i="6"/>
  <c r="CJ702" i="6" s="1"/>
  <c r="CJ378" i="6"/>
  <c r="CJ698" i="6" s="1"/>
  <c r="CJ374" i="6"/>
  <c r="CJ694" i="6" s="1"/>
  <c r="CJ370" i="6"/>
  <c r="CJ690" i="6" s="1"/>
  <c r="CJ366" i="6"/>
  <c r="CJ686" i="6" s="1"/>
  <c r="CJ362" i="6"/>
  <c r="CJ682" i="6" s="1"/>
  <c r="CJ358" i="6"/>
  <c r="CJ678" i="6" s="1"/>
  <c r="CJ354" i="6"/>
  <c r="CJ674" i="6" s="1"/>
  <c r="CJ447" i="6"/>
  <c r="CJ767" i="6" s="1"/>
  <c r="CJ443" i="6"/>
  <c r="CJ763" i="6" s="1"/>
  <c r="CJ439" i="6"/>
  <c r="CJ759" i="6" s="1"/>
  <c r="CJ435" i="6"/>
  <c r="CJ755" i="6" s="1"/>
  <c r="CJ431" i="6"/>
  <c r="CJ751" i="6" s="1"/>
  <c r="CJ427" i="6"/>
  <c r="CJ747" i="6" s="1"/>
  <c r="CJ423" i="6"/>
  <c r="CJ743" i="6" s="1"/>
  <c r="CJ419" i="6"/>
  <c r="CJ739" i="6" s="1"/>
  <c r="CJ415" i="6"/>
  <c r="CJ735" i="6" s="1"/>
  <c r="CJ411" i="6"/>
  <c r="CJ731" i="6" s="1"/>
  <c r="CJ407" i="6"/>
  <c r="CJ727" i="6" s="1"/>
  <c r="CJ403" i="6"/>
  <c r="CJ723" i="6" s="1"/>
  <c r="CJ399" i="6"/>
  <c r="CJ719" i="6" s="1"/>
  <c r="CJ395" i="6"/>
  <c r="CJ715" i="6" s="1"/>
  <c r="CJ391" i="6"/>
  <c r="CJ711" i="6" s="1"/>
  <c r="CJ387" i="6"/>
  <c r="CJ707" i="6" s="1"/>
  <c r="CJ383" i="6"/>
  <c r="CJ703" i="6" s="1"/>
  <c r="CJ379" i="6"/>
  <c r="CJ699" i="6" s="1"/>
  <c r="CJ375" i="6"/>
  <c r="CJ695" i="6" s="1"/>
  <c r="CJ371" i="6"/>
  <c r="CJ691" i="6" s="1"/>
  <c r="CJ367" i="6"/>
  <c r="CJ687" i="6" s="1"/>
  <c r="CJ363" i="6"/>
  <c r="CJ683" i="6" s="1"/>
  <c r="CJ359" i="6"/>
  <c r="CJ679" i="6" s="1"/>
  <c r="CJ355" i="6"/>
  <c r="CJ675" i="6" s="1"/>
  <c r="CJ351" i="6"/>
  <c r="CJ671" i="6" s="1"/>
  <c r="CJ347" i="6"/>
  <c r="CJ667" i="6" s="1"/>
  <c r="CJ343" i="6"/>
  <c r="CJ663" i="6" s="1"/>
  <c r="CJ339" i="6"/>
  <c r="CJ659" i="6" s="1"/>
  <c r="CJ335" i="6"/>
  <c r="CJ655" i="6" s="1"/>
  <c r="CJ331" i="6"/>
  <c r="CJ651" i="6" s="1"/>
  <c r="CJ327" i="6"/>
  <c r="CJ647" i="6" s="1"/>
  <c r="CJ323" i="6"/>
  <c r="CJ643" i="6" s="1"/>
  <c r="CJ352" i="6"/>
  <c r="CJ672" i="6" s="1"/>
  <c r="CJ348" i="6"/>
  <c r="CJ668" i="6" s="1"/>
  <c r="CJ344" i="6"/>
  <c r="CJ664" i="6" s="1"/>
  <c r="CJ340" i="6"/>
  <c r="CJ660" i="6" s="1"/>
  <c r="CJ336" i="6"/>
  <c r="CJ656" i="6" s="1"/>
  <c r="CJ332" i="6"/>
  <c r="CJ652" i="6" s="1"/>
  <c r="CJ328" i="6"/>
  <c r="CJ648" i="6" s="1"/>
  <c r="CJ324" i="6"/>
  <c r="CJ644" i="6" s="1"/>
  <c r="CJ361" i="6"/>
  <c r="CJ681" i="6" s="1"/>
  <c r="CJ357" i="6"/>
  <c r="CJ677" i="6" s="1"/>
  <c r="CJ349" i="6"/>
  <c r="CJ669" i="6" s="1"/>
  <c r="CJ345" i="6"/>
  <c r="CJ665" i="6" s="1"/>
  <c r="CJ341" i="6"/>
  <c r="CJ661" i="6" s="1"/>
  <c r="CJ337" i="6"/>
  <c r="CJ657" i="6" s="1"/>
  <c r="CJ333" i="6"/>
  <c r="CJ653" i="6" s="1"/>
  <c r="CJ329" i="6"/>
  <c r="CJ649" i="6" s="1"/>
  <c r="CJ325" i="6"/>
  <c r="CJ645" i="6" s="1"/>
  <c r="CJ356" i="6"/>
  <c r="CJ676" i="6" s="1"/>
  <c r="CJ353" i="6"/>
  <c r="CJ673" i="6" s="1"/>
  <c r="CJ350" i="6"/>
  <c r="CJ670" i="6" s="1"/>
  <c r="CJ346" i="6"/>
  <c r="CJ666" i="6" s="1"/>
  <c r="CJ342" i="6"/>
  <c r="CJ662" i="6" s="1"/>
  <c r="CJ338" i="6"/>
  <c r="CJ658" i="6" s="1"/>
  <c r="CJ334" i="6"/>
  <c r="CJ654" i="6" s="1"/>
  <c r="CJ330" i="6"/>
  <c r="CJ650" i="6" s="1"/>
  <c r="CJ326" i="6"/>
  <c r="CJ646" i="6" s="1"/>
  <c r="CZ598" i="6"/>
  <c r="CZ918" i="6" s="1"/>
  <c r="CZ594" i="6"/>
  <c r="CZ914" i="6" s="1"/>
  <c r="CZ590" i="6"/>
  <c r="CZ910" i="6" s="1"/>
  <c r="CZ586" i="6"/>
  <c r="CZ906" i="6" s="1"/>
  <c r="CZ582" i="6"/>
  <c r="CZ902" i="6" s="1"/>
  <c r="CZ578" i="6"/>
  <c r="CZ898" i="6" s="1"/>
  <c r="CZ574" i="6"/>
  <c r="CZ894" i="6" s="1"/>
  <c r="CZ570" i="6"/>
  <c r="CZ890" i="6" s="1"/>
  <c r="CZ566" i="6"/>
  <c r="CZ886" i="6" s="1"/>
  <c r="CZ562" i="6"/>
  <c r="CZ882" i="6" s="1"/>
  <c r="CZ558" i="6"/>
  <c r="CZ878" i="6" s="1"/>
  <c r="CZ599" i="6"/>
  <c r="CZ919" i="6" s="1"/>
  <c r="CZ595" i="6"/>
  <c r="CZ915" i="6" s="1"/>
  <c r="CZ591" i="6"/>
  <c r="CZ911" i="6" s="1"/>
  <c r="CZ587" i="6"/>
  <c r="CZ907" i="6" s="1"/>
  <c r="CZ583" i="6"/>
  <c r="CZ903" i="6" s="1"/>
  <c r="CZ579" i="6"/>
  <c r="CZ899" i="6" s="1"/>
  <c r="CZ575" i="6"/>
  <c r="CZ895" i="6" s="1"/>
  <c r="CZ571" i="6"/>
  <c r="CZ891" i="6" s="1"/>
  <c r="CZ567" i="6"/>
  <c r="CZ887" i="6" s="1"/>
  <c r="CZ563" i="6"/>
  <c r="CZ883" i="6" s="1"/>
  <c r="CZ559" i="6"/>
  <c r="CZ879" i="6" s="1"/>
  <c r="CZ610" i="6"/>
  <c r="CZ602" i="6"/>
  <c r="CZ922" i="6" s="1"/>
  <c r="CZ600" i="6"/>
  <c r="CZ920" i="6" s="1"/>
  <c r="CZ596" i="6"/>
  <c r="CZ916" i="6" s="1"/>
  <c r="CZ592" i="6"/>
  <c r="CZ912" i="6" s="1"/>
  <c r="CZ588" i="6"/>
  <c r="CZ908" i="6" s="1"/>
  <c r="CZ584" i="6"/>
  <c r="CZ904" i="6" s="1"/>
  <c r="CZ580" i="6"/>
  <c r="CZ900" i="6" s="1"/>
  <c r="CZ576" i="6"/>
  <c r="CZ896" i="6" s="1"/>
  <c r="CZ572" i="6"/>
  <c r="CZ892" i="6" s="1"/>
  <c r="CZ568" i="6"/>
  <c r="CZ888" i="6" s="1"/>
  <c r="CZ564" i="6"/>
  <c r="CZ884" i="6" s="1"/>
  <c r="CZ560" i="6"/>
  <c r="CZ880" i="6" s="1"/>
  <c r="CZ556" i="6"/>
  <c r="CZ876" i="6" s="1"/>
  <c r="CZ552" i="6"/>
  <c r="CZ872" i="6" s="1"/>
  <c r="CZ601" i="6"/>
  <c r="CZ921" i="6" s="1"/>
  <c r="CZ597" i="6"/>
  <c r="CZ917" i="6" s="1"/>
  <c r="CZ593" i="6"/>
  <c r="CZ913" i="6" s="1"/>
  <c r="CZ589" i="6"/>
  <c r="CZ909" i="6" s="1"/>
  <c r="CZ585" i="6"/>
  <c r="CZ905" i="6" s="1"/>
  <c r="CZ581" i="6"/>
  <c r="CZ901" i="6" s="1"/>
  <c r="CZ577" i="6"/>
  <c r="CZ897" i="6" s="1"/>
  <c r="CZ573" i="6"/>
  <c r="CZ893" i="6" s="1"/>
  <c r="CZ569" i="6"/>
  <c r="CZ889" i="6" s="1"/>
  <c r="CZ565" i="6"/>
  <c r="CZ885" i="6" s="1"/>
  <c r="CZ561" i="6"/>
  <c r="CZ881" i="6" s="1"/>
  <c r="CZ557" i="6"/>
  <c r="CZ877" i="6" s="1"/>
  <c r="CZ553" i="6"/>
  <c r="CZ873" i="6" s="1"/>
  <c r="CZ547" i="6"/>
  <c r="CZ867" i="6" s="1"/>
  <c r="CZ543" i="6"/>
  <c r="CZ863" i="6" s="1"/>
  <c r="CZ539" i="6"/>
  <c r="CZ859" i="6" s="1"/>
  <c r="CZ535" i="6"/>
  <c r="CZ855" i="6" s="1"/>
  <c r="CZ531" i="6"/>
  <c r="CZ851" i="6" s="1"/>
  <c r="CZ527" i="6"/>
  <c r="CZ847" i="6" s="1"/>
  <c r="CZ523" i="6"/>
  <c r="CZ843" i="6" s="1"/>
  <c r="CZ519" i="6"/>
  <c r="CZ839" i="6" s="1"/>
  <c r="CZ515" i="6"/>
  <c r="CZ835" i="6" s="1"/>
  <c r="CZ511" i="6"/>
  <c r="CZ831" i="6" s="1"/>
  <c r="CZ507" i="6"/>
  <c r="CZ827" i="6" s="1"/>
  <c r="CZ503" i="6"/>
  <c r="CZ823" i="6" s="1"/>
  <c r="CZ499" i="6"/>
  <c r="CZ819" i="6" s="1"/>
  <c r="CZ495" i="6"/>
  <c r="CZ815" i="6" s="1"/>
  <c r="CZ491" i="6"/>
  <c r="CZ811" i="6" s="1"/>
  <c r="CZ487" i="6"/>
  <c r="CZ807" i="6" s="1"/>
  <c r="CZ483" i="6"/>
  <c r="CZ803" i="6" s="1"/>
  <c r="CZ479" i="6"/>
  <c r="CZ799" i="6" s="1"/>
  <c r="CZ475" i="6"/>
  <c r="CZ795" i="6" s="1"/>
  <c r="CZ471" i="6"/>
  <c r="CZ791" i="6" s="1"/>
  <c r="CZ467" i="6"/>
  <c r="CZ787" i="6" s="1"/>
  <c r="CZ463" i="6"/>
  <c r="CZ783" i="6" s="1"/>
  <c r="CZ554" i="6"/>
  <c r="CZ874" i="6" s="1"/>
  <c r="CZ548" i="6"/>
  <c r="CZ868" i="6" s="1"/>
  <c r="CZ544" i="6"/>
  <c r="CZ864" i="6" s="1"/>
  <c r="CZ540" i="6"/>
  <c r="CZ860" i="6" s="1"/>
  <c r="CZ536" i="6"/>
  <c r="CZ856" i="6" s="1"/>
  <c r="CZ532" i="6"/>
  <c r="CZ852" i="6" s="1"/>
  <c r="CZ528" i="6"/>
  <c r="CZ848" i="6" s="1"/>
  <c r="CZ524" i="6"/>
  <c r="CZ844" i="6" s="1"/>
  <c r="CZ520" i="6"/>
  <c r="CZ840" i="6" s="1"/>
  <c r="CZ516" i="6"/>
  <c r="CZ836" i="6" s="1"/>
  <c r="CZ512" i="6"/>
  <c r="CZ832" i="6" s="1"/>
  <c r="CZ508" i="6"/>
  <c r="CZ828" i="6" s="1"/>
  <c r="CZ504" i="6"/>
  <c r="CZ824" i="6" s="1"/>
  <c r="CZ500" i="6"/>
  <c r="CZ820" i="6" s="1"/>
  <c r="CZ496" i="6"/>
  <c r="CZ816" i="6" s="1"/>
  <c r="CZ492" i="6"/>
  <c r="CZ812" i="6" s="1"/>
  <c r="CZ488" i="6"/>
  <c r="CZ808" i="6" s="1"/>
  <c r="CZ484" i="6"/>
  <c r="CZ804" i="6" s="1"/>
  <c r="CZ480" i="6"/>
  <c r="CZ800" i="6" s="1"/>
  <c r="CZ476" i="6"/>
  <c r="CZ796" i="6" s="1"/>
  <c r="CZ472" i="6"/>
  <c r="CZ792" i="6" s="1"/>
  <c r="CZ468" i="6"/>
  <c r="CZ788" i="6" s="1"/>
  <c r="CZ464" i="6"/>
  <c r="CZ784" i="6" s="1"/>
  <c r="CZ460" i="6"/>
  <c r="CZ780" i="6" s="1"/>
  <c r="CZ456" i="6"/>
  <c r="CZ776" i="6" s="1"/>
  <c r="CZ555" i="6"/>
  <c r="CZ875" i="6" s="1"/>
  <c r="CZ549" i="6"/>
  <c r="CZ869" i="6" s="1"/>
  <c r="CZ545" i="6"/>
  <c r="CZ865" i="6" s="1"/>
  <c r="CZ541" i="6"/>
  <c r="CZ861" i="6" s="1"/>
  <c r="CZ537" i="6"/>
  <c r="CZ857" i="6" s="1"/>
  <c r="CZ533" i="6"/>
  <c r="CZ853" i="6" s="1"/>
  <c r="CZ529" i="6"/>
  <c r="CZ849" i="6" s="1"/>
  <c r="CZ525" i="6"/>
  <c r="CZ845" i="6" s="1"/>
  <c r="CZ521" i="6"/>
  <c r="CZ841" i="6" s="1"/>
  <c r="CZ517" i="6"/>
  <c r="CZ837" i="6" s="1"/>
  <c r="CZ513" i="6"/>
  <c r="CZ833" i="6" s="1"/>
  <c r="CZ509" i="6"/>
  <c r="CZ829" i="6" s="1"/>
  <c r="CZ505" i="6"/>
  <c r="CZ825" i="6" s="1"/>
  <c r="CZ501" i="6"/>
  <c r="CZ821" i="6" s="1"/>
  <c r="CZ497" i="6"/>
  <c r="CZ817" i="6" s="1"/>
  <c r="CZ493" i="6"/>
  <c r="CZ813" i="6" s="1"/>
  <c r="CZ489" i="6"/>
  <c r="CZ809" i="6" s="1"/>
  <c r="CZ485" i="6"/>
  <c r="CZ805" i="6" s="1"/>
  <c r="CZ481" i="6"/>
  <c r="CZ801" i="6" s="1"/>
  <c r="CZ477" i="6"/>
  <c r="CZ797" i="6" s="1"/>
  <c r="CZ473" i="6"/>
  <c r="CZ793" i="6" s="1"/>
  <c r="CZ469" i="6"/>
  <c r="CZ789" i="6" s="1"/>
  <c r="CZ465" i="6"/>
  <c r="CZ785" i="6" s="1"/>
  <c r="CZ461" i="6"/>
  <c r="CZ781" i="6" s="1"/>
  <c r="CZ457" i="6"/>
  <c r="CZ777" i="6" s="1"/>
  <c r="CZ453" i="6"/>
  <c r="CZ773" i="6" s="1"/>
  <c r="CZ551" i="6"/>
  <c r="CZ871" i="6" s="1"/>
  <c r="CZ550" i="6"/>
  <c r="CZ870" i="6" s="1"/>
  <c r="CZ546" i="6"/>
  <c r="CZ866" i="6" s="1"/>
  <c r="CZ542" i="6"/>
  <c r="CZ862" i="6" s="1"/>
  <c r="CZ538" i="6"/>
  <c r="CZ858" i="6" s="1"/>
  <c r="CZ534" i="6"/>
  <c r="CZ854" i="6" s="1"/>
  <c r="CZ530" i="6"/>
  <c r="CZ850" i="6" s="1"/>
  <c r="CZ526" i="6"/>
  <c r="CZ846" i="6" s="1"/>
  <c r="CZ522" i="6"/>
  <c r="CZ842" i="6" s="1"/>
  <c r="CZ518" i="6"/>
  <c r="CZ838" i="6" s="1"/>
  <c r="CZ514" i="6"/>
  <c r="CZ834" i="6" s="1"/>
  <c r="CZ510" i="6"/>
  <c r="CZ830" i="6" s="1"/>
  <c r="CZ506" i="6"/>
  <c r="CZ826" i="6" s="1"/>
  <c r="CZ502" i="6"/>
  <c r="CZ822" i="6" s="1"/>
  <c r="CZ498" i="6"/>
  <c r="CZ818" i="6" s="1"/>
  <c r="CZ494" i="6"/>
  <c r="CZ814" i="6" s="1"/>
  <c r="CZ490" i="6"/>
  <c r="CZ810" i="6" s="1"/>
  <c r="CZ486" i="6"/>
  <c r="CZ806" i="6" s="1"/>
  <c r="CZ482" i="6"/>
  <c r="CZ802" i="6" s="1"/>
  <c r="CZ478" i="6"/>
  <c r="CZ798" i="6" s="1"/>
  <c r="CZ474" i="6"/>
  <c r="CZ794" i="6" s="1"/>
  <c r="CZ470" i="6"/>
  <c r="CZ790" i="6" s="1"/>
  <c r="CZ466" i="6"/>
  <c r="CZ786" i="6" s="1"/>
  <c r="CZ462" i="6"/>
  <c r="CZ782" i="6" s="1"/>
  <c r="CZ458" i="6"/>
  <c r="CZ778" i="6" s="1"/>
  <c r="CZ454" i="6"/>
  <c r="CZ774" i="6" s="1"/>
  <c r="CZ455" i="6"/>
  <c r="CZ775" i="6" s="1"/>
  <c r="CZ448" i="6"/>
  <c r="CZ768" i="6" s="1"/>
  <c r="CZ444" i="6"/>
  <c r="CZ764" i="6" s="1"/>
  <c r="CZ440" i="6"/>
  <c r="CZ760" i="6" s="1"/>
  <c r="CZ436" i="6"/>
  <c r="CZ756" i="6" s="1"/>
  <c r="CZ432" i="6"/>
  <c r="CZ752" i="6" s="1"/>
  <c r="CZ428" i="6"/>
  <c r="CZ748" i="6" s="1"/>
  <c r="CZ424" i="6"/>
  <c r="CZ744" i="6" s="1"/>
  <c r="CZ420" i="6"/>
  <c r="CZ740" i="6" s="1"/>
  <c r="CZ416" i="6"/>
  <c r="CZ736" i="6" s="1"/>
  <c r="CZ412" i="6"/>
  <c r="CZ732" i="6" s="1"/>
  <c r="CZ408" i="6"/>
  <c r="CZ728" i="6" s="1"/>
  <c r="CZ404" i="6"/>
  <c r="CZ724" i="6" s="1"/>
  <c r="CZ400" i="6"/>
  <c r="CZ720" i="6" s="1"/>
  <c r="CZ396" i="6"/>
  <c r="CZ716" i="6" s="1"/>
  <c r="CZ392" i="6"/>
  <c r="CZ712" i="6" s="1"/>
  <c r="CZ388" i="6"/>
  <c r="CZ708" i="6" s="1"/>
  <c r="CZ384" i="6"/>
  <c r="CZ704" i="6" s="1"/>
  <c r="CZ380" i="6"/>
  <c r="CZ700" i="6" s="1"/>
  <c r="CZ376" i="6"/>
  <c r="CZ696" i="6" s="1"/>
  <c r="CZ372" i="6"/>
  <c r="CZ692" i="6" s="1"/>
  <c r="CZ368" i="6"/>
  <c r="CZ688" i="6" s="1"/>
  <c r="CZ364" i="6"/>
  <c r="CZ684" i="6" s="1"/>
  <c r="CZ360" i="6"/>
  <c r="CZ680" i="6" s="1"/>
  <c r="CZ459" i="6"/>
  <c r="CZ779" i="6" s="1"/>
  <c r="CZ452" i="6"/>
  <c r="CZ772" i="6" s="1"/>
  <c r="CZ451" i="6"/>
  <c r="CZ771" i="6" s="1"/>
  <c r="CZ449" i="6"/>
  <c r="CZ769" i="6" s="1"/>
  <c r="CZ445" i="6"/>
  <c r="CZ765" i="6" s="1"/>
  <c r="CZ441" i="6"/>
  <c r="CZ761" i="6" s="1"/>
  <c r="CZ437" i="6"/>
  <c r="CZ757" i="6" s="1"/>
  <c r="CZ433" i="6"/>
  <c r="CZ753" i="6" s="1"/>
  <c r="CZ429" i="6"/>
  <c r="CZ749" i="6" s="1"/>
  <c r="CZ425" i="6"/>
  <c r="CZ745" i="6" s="1"/>
  <c r="CZ421" i="6"/>
  <c r="CZ741" i="6" s="1"/>
  <c r="CZ417" i="6"/>
  <c r="CZ737" i="6" s="1"/>
  <c r="CZ413" i="6"/>
  <c r="CZ733" i="6" s="1"/>
  <c r="CZ409" i="6"/>
  <c r="CZ729" i="6" s="1"/>
  <c r="CZ405" i="6"/>
  <c r="CZ725" i="6" s="1"/>
  <c r="CZ401" i="6"/>
  <c r="CZ721" i="6" s="1"/>
  <c r="CZ397" i="6"/>
  <c r="CZ717" i="6" s="1"/>
  <c r="CZ393" i="6"/>
  <c r="CZ713" i="6" s="1"/>
  <c r="CZ389" i="6"/>
  <c r="CZ709" i="6" s="1"/>
  <c r="CZ385" i="6"/>
  <c r="CZ705" i="6" s="1"/>
  <c r="CZ381" i="6"/>
  <c r="CZ701" i="6" s="1"/>
  <c r="CZ377" i="6"/>
  <c r="CZ697" i="6" s="1"/>
  <c r="CZ373" i="6"/>
  <c r="CZ693" i="6" s="1"/>
  <c r="CZ369" i="6"/>
  <c r="CZ689" i="6" s="1"/>
  <c r="CZ365" i="6"/>
  <c r="CZ685" i="6" s="1"/>
  <c r="CZ450" i="6"/>
  <c r="CZ770" i="6" s="1"/>
  <c r="CZ446" i="6"/>
  <c r="CZ766" i="6" s="1"/>
  <c r="CZ442" i="6"/>
  <c r="CZ762" i="6" s="1"/>
  <c r="CZ438" i="6"/>
  <c r="CZ758" i="6" s="1"/>
  <c r="CZ434" i="6"/>
  <c r="CZ754" i="6" s="1"/>
  <c r="CZ430" i="6"/>
  <c r="CZ750" i="6" s="1"/>
  <c r="CZ426" i="6"/>
  <c r="CZ746" i="6" s="1"/>
  <c r="CZ422" i="6"/>
  <c r="CZ742" i="6" s="1"/>
  <c r="CZ418" i="6"/>
  <c r="CZ738" i="6" s="1"/>
  <c r="CZ414" i="6"/>
  <c r="CZ734" i="6" s="1"/>
  <c r="CZ410" i="6"/>
  <c r="CZ730" i="6" s="1"/>
  <c r="CZ406" i="6"/>
  <c r="CZ726" i="6" s="1"/>
  <c r="CZ402" i="6"/>
  <c r="CZ722" i="6" s="1"/>
  <c r="CZ398" i="6"/>
  <c r="CZ718" i="6" s="1"/>
  <c r="CZ394" i="6"/>
  <c r="CZ714" i="6" s="1"/>
  <c r="CZ390" i="6"/>
  <c r="CZ710" i="6" s="1"/>
  <c r="CZ386" i="6"/>
  <c r="CZ706" i="6" s="1"/>
  <c r="CZ382" i="6"/>
  <c r="CZ702" i="6" s="1"/>
  <c r="CZ378" i="6"/>
  <c r="CZ698" i="6" s="1"/>
  <c r="CZ374" i="6"/>
  <c r="CZ694" i="6" s="1"/>
  <c r="CZ370" i="6"/>
  <c r="CZ690" i="6" s="1"/>
  <c r="CZ366" i="6"/>
  <c r="CZ686" i="6" s="1"/>
  <c r="CZ362" i="6"/>
  <c r="CZ682" i="6" s="1"/>
  <c r="CZ358" i="6"/>
  <c r="CZ678" i="6" s="1"/>
  <c r="CZ354" i="6"/>
  <c r="CZ674" i="6" s="1"/>
  <c r="CZ447" i="6"/>
  <c r="CZ767" i="6" s="1"/>
  <c r="CZ443" i="6"/>
  <c r="CZ763" i="6" s="1"/>
  <c r="CZ439" i="6"/>
  <c r="CZ759" i="6" s="1"/>
  <c r="CZ435" i="6"/>
  <c r="CZ755" i="6" s="1"/>
  <c r="CZ431" i="6"/>
  <c r="CZ751" i="6" s="1"/>
  <c r="CZ427" i="6"/>
  <c r="CZ747" i="6" s="1"/>
  <c r="CZ423" i="6"/>
  <c r="CZ743" i="6" s="1"/>
  <c r="CZ419" i="6"/>
  <c r="CZ739" i="6" s="1"/>
  <c r="CZ415" i="6"/>
  <c r="CZ735" i="6" s="1"/>
  <c r="CZ411" i="6"/>
  <c r="CZ731" i="6" s="1"/>
  <c r="CZ407" i="6"/>
  <c r="CZ727" i="6" s="1"/>
  <c r="CZ403" i="6"/>
  <c r="CZ723" i="6" s="1"/>
  <c r="CZ399" i="6"/>
  <c r="CZ719" i="6" s="1"/>
  <c r="CZ395" i="6"/>
  <c r="CZ715" i="6" s="1"/>
  <c r="CZ391" i="6"/>
  <c r="CZ711" i="6" s="1"/>
  <c r="CZ387" i="6"/>
  <c r="CZ707" i="6" s="1"/>
  <c r="CZ383" i="6"/>
  <c r="CZ703" i="6" s="1"/>
  <c r="CZ379" i="6"/>
  <c r="CZ699" i="6" s="1"/>
  <c r="CZ375" i="6"/>
  <c r="CZ695" i="6" s="1"/>
  <c r="CZ371" i="6"/>
  <c r="CZ691" i="6" s="1"/>
  <c r="CZ367" i="6"/>
  <c r="CZ687" i="6" s="1"/>
  <c r="CZ363" i="6"/>
  <c r="CZ683" i="6" s="1"/>
  <c r="CZ359" i="6"/>
  <c r="CZ679" i="6" s="1"/>
  <c r="CZ355" i="6"/>
  <c r="CZ675" i="6" s="1"/>
  <c r="CZ351" i="6"/>
  <c r="CZ671" i="6" s="1"/>
  <c r="CZ347" i="6"/>
  <c r="CZ667" i="6" s="1"/>
  <c r="CZ343" i="6"/>
  <c r="CZ663" i="6" s="1"/>
  <c r="CZ339" i="6"/>
  <c r="CZ659" i="6" s="1"/>
  <c r="CZ335" i="6"/>
  <c r="CZ655" i="6" s="1"/>
  <c r="CZ331" i="6"/>
  <c r="CZ651" i="6" s="1"/>
  <c r="CZ327" i="6"/>
  <c r="CZ647" i="6" s="1"/>
  <c r="CZ323" i="6"/>
  <c r="CZ643" i="6" s="1"/>
  <c r="CZ352" i="6"/>
  <c r="CZ672" i="6" s="1"/>
  <c r="CZ348" i="6"/>
  <c r="CZ668" i="6" s="1"/>
  <c r="CZ344" i="6"/>
  <c r="CZ664" i="6" s="1"/>
  <c r="CZ340" i="6"/>
  <c r="CZ660" i="6" s="1"/>
  <c r="CZ336" i="6"/>
  <c r="CZ656" i="6" s="1"/>
  <c r="CZ332" i="6"/>
  <c r="CZ652" i="6" s="1"/>
  <c r="CZ328" i="6"/>
  <c r="CZ648" i="6" s="1"/>
  <c r="CZ324" i="6"/>
  <c r="CZ644" i="6" s="1"/>
  <c r="CZ361" i="6"/>
  <c r="CZ681" i="6" s="1"/>
  <c r="CZ357" i="6"/>
  <c r="CZ677" i="6" s="1"/>
  <c r="CZ349" i="6"/>
  <c r="CZ669" i="6" s="1"/>
  <c r="CZ345" i="6"/>
  <c r="CZ665" i="6" s="1"/>
  <c r="CZ341" i="6"/>
  <c r="CZ661" i="6" s="1"/>
  <c r="CZ337" i="6"/>
  <c r="CZ657" i="6" s="1"/>
  <c r="CZ333" i="6"/>
  <c r="CZ653" i="6" s="1"/>
  <c r="CZ329" i="6"/>
  <c r="CZ649" i="6" s="1"/>
  <c r="CZ325" i="6"/>
  <c r="CZ645" i="6" s="1"/>
  <c r="CZ356" i="6"/>
  <c r="CZ676" i="6" s="1"/>
  <c r="CZ353" i="6"/>
  <c r="CZ673" i="6" s="1"/>
  <c r="CZ350" i="6"/>
  <c r="CZ670" i="6" s="1"/>
  <c r="CZ346" i="6"/>
  <c r="CZ666" i="6" s="1"/>
  <c r="CZ342" i="6"/>
  <c r="CZ662" i="6" s="1"/>
  <c r="CZ338" i="6"/>
  <c r="CZ658" i="6" s="1"/>
  <c r="CZ334" i="6"/>
  <c r="CZ654" i="6" s="1"/>
  <c r="CZ330" i="6"/>
  <c r="CZ650" i="6" s="1"/>
  <c r="CZ326" i="6"/>
  <c r="CZ646" i="6" s="1"/>
  <c r="AN928" i="6"/>
  <c r="AN635" i="6"/>
  <c r="AN634" i="6"/>
  <c r="AN633" i="6"/>
  <c r="AN632" i="6"/>
  <c r="AN631" i="6"/>
  <c r="AN630" i="6"/>
  <c r="AN629" i="6"/>
  <c r="AN628" i="6"/>
  <c r="AN627" i="6"/>
  <c r="AN626" i="6"/>
  <c r="AN625" i="6"/>
  <c r="AN624" i="6"/>
  <c r="AN623" i="6"/>
  <c r="AN622" i="6"/>
  <c r="AN621" i="6"/>
  <c r="AN620" i="6"/>
  <c r="AN619" i="6"/>
  <c r="AN618" i="6"/>
  <c r="AN617" i="6"/>
  <c r="AN616" i="6"/>
  <c r="AN615" i="6"/>
  <c r="AN614" i="6"/>
  <c r="AN613" i="6"/>
  <c r="AN612" i="6"/>
  <c r="BD928" i="6"/>
  <c r="BD635" i="6"/>
  <c r="BD634" i="6"/>
  <c r="BD633" i="6"/>
  <c r="BD632" i="6"/>
  <c r="BD631" i="6"/>
  <c r="BD630" i="6"/>
  <c r="BD629" i="6"/>
  <c r="BD628" i="6"/>
  <c r="BD627" i="6"/>
  <c r="BD626" i="6"/>
  <c r="BD625" i="6"/>
  <c r="BD624" i="6"/>
  <c r="BD623" i="6"/>
  <c r="BD622" i="6"/>
  <c r="BD621" i="6"/>
  <c r="BD620" i="6"/>
  <c r="BD619" i="6"/>
  <c r="BD618" i="6"/>
  <c r="BD617" i="6"/>
  <c r="BD616" i="6"/>
  <c r="BD615" i="6"/>
  <c r="BD614" i="6"/>
  <c r="BD613" i="6"/>
  <c r="BD612" i="6"/>
  <c r="BT928" i="6"/>
  <c r="BT635" i="6"/>
  <c r="BT634" i="6"/>
  <c r="BT633" i="6"/>
  <c r="BT632" i="6"/>
  <c r="BT631" i="6"/>
  <c r="BT630" i="6"/>
  <c r="BT629" i="6"/>
  <c r="BT628" i="6"/>
  <c r="BT627" i="6"/>
  <c r="BT626" i="6"/>
  <c r="BT625" i="6"/>
  <c r="BT624" i="6"/>
  <c r="BT623" i="6"/>
  <c r="BT622" i="6"/>
  <c r="BT621" i="6"/>
  <c r="BT620" i="6"/>
  <c r="BT619" i="6"/>
  <c r="BT618" i="6"/>
  <c r="BT617" i="6"/>
  <c r="BT616" i="6"/>
  <c r="BT615" i="6"/>
  <c r="BT614" i="6"/>
  <c r="BT613" i="6"/>
  <c r="BT612" i="6"/>
  <c r="CJ928" i="6"/>
  <c r="CJ635" i="6"/>
  <c r="CJ634" i="6"/>
  <c r="CJ633" i="6"/>
  <c r="CJ632" i="6"/>
  <c r="CJ631" i="6"/>
  <c r="CJ630" i="6"/>
  <c r="CJ629" i="6"/>
  <c r="CJ628" i="6"/>
  <c r="CJ627" i="6"/>
  <c r="CJ626" i="6"/>
  <c r="CJ625" i="6"/>
  <c r="CJ624" i="6"/>
  <c r="CJ623" i="6"/>
  <c r="CJ622" i="6"/>
  <c r="CJ621" i="6"/>
  <c r="CJ620" i="6"/>
  <c r="CJ619" i="6"/>
  <c r="CJ618" i="6"/>
  <c r="CJ617" i="6"/>
  <c r="CJ616" i="6"/>
  <c r="CJ615" i="6"/>
  <c r="CJ614" i="6"/>
  <c r="CJ613" i="6"/>
  <c r="CJ612" i="6"/>
  <c r="CZ928" i="6"/>
  <c r="CZ635" i="6"/>
  <c r="CZ634" i="6"/>
  <c r="CZ633" i="6"/>
  <c r="CZ632" i="6"/>
  <c r="CZ631" i="6"/>
  <c r="CZ630" i="6"/>
  <c r="CZ629" i="6"/>
  <c r="CZ628" i="6"/>
  <c r="CZ627" i="6"/>
  <c r="CZ626" i="6"/>
  <c r="CZ625" i="6"/>
  <c r="CZ624" i="6"/>
  <c r="CZ623" i="6"/>
  <c r="CZ622" i="6"/>
  <c r="CZ621" i="6"/>
  <c r="CZ620" i="6"/>
  <c r="CZ619" i="6"/>
  <c r="CZ618" i="6"/>
  <c r="CZ617" i="6"/>
  <c r="CZ616" i="6"/>
  <c r="CZ615" i="6"/>
  <c r="CZ614" i="6"/>
  <c r="CZ613" i="6"/>
  <c r="CZ612" i="6"/>
  <c r="AS610" i="6"/>
  <c r="AS599" i="6"/>
  <c r="AS919" i="6" s="1"/>
  <c r="AS595" i="6"/>
  <c r="AS915" i="6" s="1"/>
  <c r="AS591" i="6"/>
  <c r="AS911" i="6" s="1"/>
  <c r="AS587" i="6"/>
  <c r="AS907" i="6" s="1"/>
  <c r="AS583" i="6"/>
  <c r="AS579" i="6"/>
  <c r="AS575" i="6"/>
  <c r="AS571" i="6"/>
  <c r="AS567" i="6"/>
  <c r="AS887" i="6" s="1"/>
  <c r="AS563" i="6"/>
  <c r="AS559" i="6"/>
  <c r="AS555" i="6"/>
  <c r="AS600" i="6"/>
  <c r="AS920" i="6" s="1"/>
  <c r="AS596" i="6"/>
  <c r="AS916" i="6" s="1"/>
  <c r="AS592" i="6"/>
  <c r="AS912" i="6" s="1"/>
  <c r="AS588" i="6"/>
  <c r="AS908" i="6" s="1"/>
  <c r="AS584" i="6"/>
  <c r="AS904" i="6" s="1"/>
  <c r="AS580" i="6"/>
  <c r="AS576" i="6"/>
  <c r="AS572" i="6"/>
  <c r="AS568" i="6"/>
  <c r="AS564" i="6"/>
  <c r="AS560" i="6"/>
  <c r="AS601" i="6"/>
  <c r="AS921" i="6" s="1"/>
  <c r="AS597" i="6"/>
  <c r="AS917" i="6" s="1"/>
  <c r="AS593" i="6"/>
  <c r="AS913" i="6" s="1"/>
  <c r="AS589" i="6"/>
  <c r="AS909" i="6" s="1"/>
  <c r="AS585" i="6"/>
  <c r="AS905" i="6" s="1"/>
  <c r="AS581" i="6"/>
  <c r="AS577" i="6"/>
  <c r="AS573" i="6"/>
  <c r="AS569" i="6"/>
  <c r="AS565" i="6"/>
  <c r="AS561" i="6"/>
  <c r="AS557" i="6"/>
  <c r="AS877" i="6" s="1"/>
  <c r="AS553" i="6"/>
  <c r="AS602" i="6"/>
  <c r="AS922" i="6" s="1"/>
  <c r="AS598" i="6"/>
  <c r="AS918" i="6" s="1"/>
  <c r="AS594" i="6"/>
  <c r="AS914" i="6" s="1"/>
  <c r="AS590" i="6"/>
  <c r="AS910" i="6" s="1"/>
  <c r="AS586" i="6"/>
  <c r="AS906" i="6" s="1"/>
  <c r="AS582" i="6"/>
  <c r="AS578" i="6"/>
  <c r="AS574" i="6"/>
  <c r="AS570" i="6"/>
  <c r="AS566" i="6"/>
  <c r="AS562" i="6"/>
  <c r="AS882" i="6" s="1"/>
  <c r="AS558" i="6"/>
  <c r="AS554" i="6"/>
  <c r="AS550" i="6"/>
  <c r="AS548" i="6"/>
  <c r="AS544" i="6"/>
  <c r="AS540" i="6"/>
  <c r="AS536" i="6"/>
  <c r="AS532" i="6"/>
  <c r="AS528" i="6"/>
  <c r="AS524" i="6"/>
  <c r="AS520" i="6"/>
  <c r="AS516" i="6"/>
  <c r="AS512" i="6"/>
  <c r="AS508" i="6"/>
  <c r="AS504" i="6"/>
  <c r="AS500" i="6"/>
  <c r="AS496" i="6"/>
  <c r="AS492" i="6"/>
  <c r="AS812" i="6" s="1"/>
  <c r="AS488" i="6"/>
  <c r="AS484" i="6"/>
  <c r="AS480" i="6"/>
  <c r="AS476" i="6"/>
  <c r="AS472" i="6"/>
  <c r="AS468" i="6"/>
  <c r="AS464" i="6"/>
  <c r="AS549" i="6"/>
  <c r="AS545" i="6"/>
  <c r="AS541" i="6"/>
  <c r="AS537" i="6"/>
  <c r="AS857" i="6" s="1"/>
  <c r="AS533" i="6"/>
  <c r="AS529" i="6"/>
  <c r="AS525" i="6"/>
  <c r="AS521" i="6"/>
  <c r="AS517" i="6"/>
  <c r="AS513" i="6"/>
  <c r="AS509" i="6"/>
  <c r="AS505" i="6"/>
  <c r="AS501" i="6"/>
  <c r="AS497" i="6"/>
  <c r="AS493" i="6"/>
  <c r="AS489" i="6"/>
  <c r="AS485" i="6"/>
  <c r="AS481" i="6"/>
  <c r="AS477" i="6"/>
  <c r="AS473" i="6"/>
  <c r="AS469" i="6"/>
  <c r="AS465" i="6"/>
  <c r="AS461" i="6"/>
  <c r="AS457" i="6"/>
  <c r="AS556" i="6"/>
  <c r="AS552" i="6"/>
  <c r="AS546" i="6"/>
  <c r="AS542" i="6"/>
  <c r="AS862" i="6" s="1"/>
  <c r="AS538" i="6"/>
  <c r="AS858" i="6" s="1"/>
  <c r="AS534" i="6"/>
  <c r="AS530" i="6"/>
  <c r="AS526" i="6"/>
  <c r="AS522" i="6"/>
  <c r="AS518" i="6"/>
  <c r="AS514" i="6"/>
  <c r="AS510" i="6"/>
  <c r="AS506" i="6"/>
  <c r="AS502" i="6"/>
  <c r="AS498" i="6"/>
  <c r="AS494" i="6"/>
  <c r="AS490" i="6"/>
  <c r="AS486" i="6"/>
  <c r="AS482" i="6"/>
  <c r="AS478" i="6"/>
  <c r="AS474" i="6"/>
  <c r="AS470" i="6"/>
  <c r="AS466" i="6"/>
  <c r="AS462" i="6"/>
  <c r="AS458" i="6"/>
  <c r="AS454" i="6"/>
  <c r="AS551" i="6"/>
  <c r="AS547" i="6"/>
  <c r="AS543" i="6"/>
  <c r="AS863" i="6" s="1"/>
  <c r="AS539" i="6"/>
  <c r="AS535" i="6"/>
  <c r="AS531" i="6"/>
  <c r="AS527" i="6"/>
  <c r="AS523" i="6"/>
  <c r="AS519" i="6"/>
  <c r="AS515" i="6"/>
  <c r="AS511" i="6"/>
  <c r="AS507" i="6"/>
  <c r="AS503" i="6"/>
  <c r="AS499" i="6"/>
  <c r="AS495" i="6"/>
  <c r="AS491" i="6"/>
  <c r="AS487" i="6"/>
  <c r="AS483" i="6"/>
  <c r="AS479" i="6"/>
  <c r="AS475" i="6"/>
  <c r="AS471" i="6"/>
  <c r="AS467" i="6"/>
  <c r="AS463" i="6"/>
  <c r="AS459" i="6"/>
  <c r="AS455" i="6"/>
  <c r="AS456" i="6"/>
  <c r="AS449" i="6"/>
  <c r="AS445" i="6"/>
  <c r="AS441" i="6"/>
  <c r="AS437" i="6"/>
  <c r="AS433" i="6"/>
  <c r="AS429" i="6"/>
  <c r="AS425" i="6"/>
  <c r="AS421" i="6"/>
  <c r="AS417" i="6"/>
  <c r="AS413" i="6"/>
  <c r="AS409" i="6"/>
  <c r="AS405" i="6"/>
  <c r="AS401" i="6"/>
  <c r="AS397" i="6"/>
  <c r="AS393" i="6"/>
  <c r="AS389" i="6"/>
  <c r="AS385" i="6"/>
  <c r="AS381" i="6"/>
  <c r="AS377" i="6"/>
  <c r="AS373" i="6"/>
  <c r="AS369" i="6"/>
  <c r="AS365" i="6"/>
  <c r="AS361" i="6"/>
  <c r="AS460" i="6"/>
  <c r="AS453" i="6"/>
  <c r="AS452" i="6"/>
  <c r="AS450" i="6"/>
  <c r="AS446" i="6"/>
  <c r="AS442" i="6"/>
  <c r="AS438" i="6"/>
  <c r="AS434" i="6"/>
  <c r="AS430" i="6"/>
  <c r="AS426" i="6"/>
  <c r="AS422" i="6"/>
  <c r="AS418" i="6"/>
  <c r="AS414" i="6"/>
  <c r="AS410" i="6"/>
  <c r="AS406" i="6"/>
  <c r="AS402" i="6"/>
  <c r="AS398" i="6"/>
  <c r="AS394" i="6"/>
  <c r="AS390" i="6"/>
  <c r="AS386" i="6"/>
  <c r="AS382" i="6"/>
  <c r="AS378" i="6"/>
  <c r="AS374" i="6"/>
  <c r="AS370" i="6"/>
  <c r="AS366" i="6"/>
  <c r="AS451" i="6"/>
  <c r="AS447" i="6"/>
  <c r="AS443" i="6"/>
  <c r="AS439" i="6"/>
  <c r="AS435" i="6"/>
  <c r="AS431" i="6"/>
  <c r="AS427" i="6"/>
  <c r="AS423" i="6"/>
  <c r="AS419" i="6"/>
  <c r="AS415" i="6"/>
  <c r="AS411" i="6"/>
  <c r="AS407" i="6"/>
  <c r="AS403" i="6"/>
  <c r="AS399" i="6"/>
  <c r="AS395" i="6"/>
  <c r="AS391" i="6"/>
  <c r="AS387" i="6"/>
  <c r="AS383" i="6"/>
  <c r="AS379" i="6"/>
  <c r="AS375" i="6"/>
  <c r="AS371" i="6"/>
  <c r="AS367" i="6"/>
  <c r="AS363" i="6"/>
  <c r="AS359" i="6"/>
  <c r="AS355" i="6"/>
  <c r="AS448" i="6"/>
  <c r="AS444" i="6"/>
  <c r="AS440" i="6"/>
  <c r="AS436" i="6"/>
  <c r="AS432" i="6"/>
  <c r="AS428" i="6"/>
  <c r="AS424" i="6"/>
  <c r="AS420" i="6"/>
  <c r="AS416" i="6"/>
  <c r="AS412" i="6"/>
  <c r="AS408" i="6"/>
  <c r="AS404" i="6"/>
  <c r="AS400" i="6"/>
  <c r="AS396" i="6"/>
  <c r="AS392" i="6"/>
  <c r="AS712" i="6" s="1"/>
  <c r="AS388" i="6"/>
  <c r="AS384" i="6"/>
  <c r="AS380" i="6"/>
  <c r="AS376" i="6"/>
  <c r="AS372" i="6"/>
  <c r="AS368" i="6"/>
  <c r="AS364" i="6"/>
  <c r="AS360" i="6"/>
  <c r="AS356" i="6"/>
  <c r="AS352" i="6"/>
  <c r="AS348" i="6"/>
  <c r="AS344" i="6"/>
  <c r="AS340" i="6"/>
  <c r="AS336" i="6"/>
  <c r="AS332" i="6"/>
  <c r="AS328" i="6"/>
  <c r="AS324" i="6"/>
  <c r="AS358" i="6"/>
  <c r="AS353" i="6"/>
  <c r="AS349" i="6"/>
  <c r="AS345" i="6"/>
  <c r="AS341" i="6"/>
  <c r="AS661" i="6" s="1"/>
  <c r="AS337" i="6"/>
  <c r="AS333" i="6"/>
  <c r="AS329" i="6"/>
  <c r="AS325" i="6"/>
  <c r="AS362" i="6"/>
  <c r="AS682" i="6" s="1"/>
  <c r="AS350" i="6"/>
  <c r="AS346" i="6"/>
  <c r="AS342" i="6"/>
  <c r="AS662" i="6" s="1"/>
  <c r="AS338" i="6"/>
  <c r="AS334" i="6"/>
  <c r="AS330" i="6"/>
  <c r="AS326" i="6"/>
  <c r="AS357" i="6"/>
  <c r="AS354" i="6"/>
  <c r="AS351" i="6"/>
  <c r="AS347" i="6"/>
  <c r="AS343" i="6"/>
  <c r="AS339" i="6"/>
  <c r="AS335" i="6"/>
  <c r="AS331" i="6"/>
  <c r="AS327" i="6"/>
  <c r="AS323" i="6"/>
  <c r="BI610" i="6"/>
  <c r="BI599" i="6"/>
  <c r="BI919" i="6" s="1"/>
  <c r="BI595" i="6"/>
  <c r="BI915" i="6" s="1"/>
  <c r="BI591" i="6"/>
  <c r="BI911" i="6" s="1"/>
  <c r="BI587" i="6"/>
  <c r="BI907" i="6" s="1"/>
  <c r="BI583" i="6"/>
  <c r="BI579" i="6"/>
  <c r="BI575" i="6"/>
  <c r="BI571" i="6"/>
  <c r="BI567" i="6"/>
  <c r="BI887" i="6" s="1"/>
  <c r="BI563" i="6"/>
  <c r="BI559" i="6"/>
  <c r="BI555" i="6"/>
  <c r="BI600" i="6"/>
  <c r="BI920" i="6" s="1"/>
  <c r="BI596" i="6"/>
  <c r="BI916" i="6" s="1"/>
  <c r="BI592" i="6"/>
  <c r="BI912" i="6" s="1"/>
  <c r="BI588" i="6"/>
  <c r="BI908" i="6" s="1"/>
  <c r="BI584" i="6"/>
  <c r="BI904" i="6" s="1"/>
  <c r="BI580" i="6"/>
  <c r="BI576" i="6"/>
  <c r="BI572" i="6"/>
  <c r="BI568" i="6"/>
  <c r="BI564" i="6"/>
  <c r="BI560" i="6"/>
  <c r="BI601" i="6"/>
  <c r="BI921" i="6" s="1"/>
  <c r="BI597" i="6"/>
  <c r="BI917" i="6" s="1"/>
  <c r="BI593" i="6"/>
  <c r="BI913" i="6" s="1"/>
  <c r="BI589" i="6"/>
  <c r="BI909" i="6" s="1"/>
  <c r="BI585" i="6"/>
  <c r="BI905" i="6" s="1"/>
  <c r="BI581" i="6"/>
  <c r="BI577" i="6"/>
  <c r="BI573" i="6"/>
  <c r="BI569" i="6"/>
  <c r="BI565" i="6"/>
  <c r="BI561" i="6"/>
  <c r="BI557" i="6"/>
  <c r="BI877" i="6" s="1"/>
  <c r="BI553" i="6"/>
  <c r="BI602" i="6"/>
  <c r="BI922" i="6" s="1"/>
  <c r="BI598" i="6"/>
  <c r="BI918" i="6" s="1"/>
  <c r="BI594" i="6"/>
  <c r="BI914" i="6" s="1"/>
  <c r="BI590" i="6"/>
  <c r="BI910" i="6" s="1"/>
  <c r="BI586" i="6"/>
  <c r="BI906" i="6" s="1"/>
  <c r="BI582" i="6"/>
  <c r="BI578" i="6"/>
  <c r="BI574" i="6"/>
  <c r="BI570" i="6"/>
  <c r="BI566" i="6"/>
  <c r="BI562" i="6"/>
  <c r="BI882" i="6" s="1"/>
  <c r="BI558" i="6"/>
  <c r="BI554" i="6"/>
  <c r="BI550" i="6"/>
  <c r="BI548" i="6"/>
  <c r="BI544" i="6"/>
  <c r="BI540" i="6"/>
  <c r="BI536" i="6"/>
  <c r="BI532" i="6"/>
  <c r="BI528" i="6"/>
  <c r="BI524" i="6"/>
  <c r="BI520" i="6"/>
  <c r="BI516" i="6"/>
  <c r="BI512" i="6"/>
  <c r="BI508" i="6"/>
  <c r="BI504" i="6"/>
  <c r="BI500" i="6"/>
  <c r="BI496" i="6"/>
  <c r="BI492" i="6"/>
  <c r="BI812" i="6" s="1"/>
  <c r="BI488" i="6"/>
  <c r="BI484" i="6"/>
  <c r="BI480" i="6"/>
  <c r="BI476" i="6"/>
  <c r="BI472" i="6"/>
  <c r="BI468" i="6"/>
  <c r="BI464" i="6"/>
  <c r="BI549" i="6"/>
  <c r="BI545" i="6"/>
  <c r="BI541" i="6"/>
  <c r="BI537" i="6"/>
  <c r="BI857" i="6" s="1"/>
  <c r="BI533" i="6"/>
  <c r="BI529" i="6"/>
  <c r="BI525" i="6"/>
  <c r="BI521" i="6"/>
  <c r="BI517" i="6"/>
  <c r="BI513" i="6"/>
  <c r="BI509" i="6"/>
  <c r="BI505" i="6"/>
  <c r="BI501" i="6"/>
  <c r="BI497" i="6"/>
  <c r="BI493" i="6"/>
  <c r="BI489" i="6"/>
  <c r="BI485" i="6"/>
  <c r="BI481" i="6"/>
  <c r="BI477" i="6"/>
  <c r="BI473" i="6"/>
  <c r="BI469" i="6"/>
  <c r="BI465" i="6"/>
  <c r="BI461" i="6"/>
  <c r="BI457" i="6"/>
  <c r="BI556" i="6"/>
  <c r="BI552" i="6"/>
  <c r="BI546" i="6"/>
  <c r="BI542" i="6"/>
  <c r="BI862" i="6" s="1"/>
  <c r="BI538" i="6"/>
  <c r="BI858" i="6" s="1"/>
  <c r="BI534" i="6"/>
  <c r="BI530" i="6"/>
  <c r="BI526" i="6"/>
  <c r="BI522" i="6"/>
  <c r="BI518" i="6"/>
  <c r="BI514" i="6"/>
  <c r="BI510" i="6"/>
  <c r="BI506" i="6"/>
  <c r="BI502" i="6"/>
  <c r="BI498" i="6"/>
  <c r="BI494" i="6"/>
  <c r="BI490" i="6"/>
  <c r="BI486" i="6"/>
  <c r="BI482" i="6"/>
  <c r="BI478" i="6"/>
  <c r="BI474" i="6"/>
  <c r="BI470" i="6"/>
  <c r="BI466" i="6"/>
  <c r="BI462" i="6"/>
  <c r="BI458" i="6"/>
  <c r="BI454" i="6"/>
  <c r="BI551" i="6"/>
  <c r="BI547" i="6"/>
  <c r="BI543" i="6"/>
  <c r="BI863" i="6" s="1"/>
  <c r="BI539" i="6"/>
  <c r="BI535" i="6"/>
  <c r="BI531" i="6"/>
  <c r="BI527" i="6"/>
  <c r="BI523" i="6"/>
  <c r="BI519" i="6"/>
  <c r="BI515" i="6"/>
  <c r="BI511" i="6"/>
  <c r="BI507" i="6"/>
  <c r="BI503" i="6"/>
  <c r="BI499" i="6"/>
  <c r="BI495" i="6"/>
  <c r="BI491" i="6"/>
  <c r="BI487" i="6"/>
  <c r="BI483" i="6"/>
  <c r="BI479" i="6"/>
  <c r="BI475" i="6"/>
  <c r="BI471" i="6"/>
  <c r="BI467" i="6"/>
  <c r="BI463" i="6"/>
  <c r="BI459" i="6"/>
  <c r="BI455" i="6"/>
  <c r="BI456" i="6"/>
  <c r="BI449" i="6"/>
  <c r="BI445" i="6"/>
  <c r="BI441" i="6"/>
  <c r="BI437" i="6"/>
  <c r="BI433" i="6"/>
  <c r="BI429" i="6"/>
  <c r="BI425" i="6"/>
  <c r="BI421" i="6"/>
  <c r="BI417" i="6"/>
  <c r="BI413" i="6"/>
  <c r="BI409" i="6"/>
  <c r="BI405" i="6"/>
  <c r="BI401" i="6"/>
  <c r="BI397" i="6"/>
  <c r="BI393" i="6"/>
  <c r="BI389" i="6"/>
  <c r="BI385" i="6"/>
  <c r="BI381" i="6"/>
  <c r="BI377" i="6"/>
  <c r="BI373" i="6"/>
  <c r="BI369" i="6"/>
  <c r="BI365" i="6"/>
  <c r="BI361" i="6"/>
  <c r="BI460" i="6"/>
  <c r="BI453" i="6"/>
  <c r="BI452" i="6"/>
  <c r="BI450" i="6"/>
  <c r="BI446" i="6"/>
  <c r="BI442" i="6"/>
  <c r="BI438" i="6"/>
  <c r="BI434" i="6"/>
  <c r="BI430" i="6"/>
  <c r="BI426" i="6"/>
  <c r="BI422" i="6"/>
  <c r="BI418" i="6"/>
  <c r="BI414" i="6"/>
  <c r="BI410" i="6"/>
  <c r="BI406" i="6"/>
  <c r="BI402" i="6"/>
  <c r="BI398" i="6"/>
  <c r="BI394" i="6"/>
  <c r="BI390" i="6"/>
  <c r="BI386" i="6"/>
  <c r="BI382" i="6"/>
  <c r="BI378" i="6"/>
  <c r="BI374" i="6"/>
  <c r="BI370" i="6"/>
  <c r="BI366" i="6"/>
  <c r="BI451" i="6"/>
  <c r="BI447" i="6"/>
  <c r="BI443" i="6"/>
  <c r="BI439" i="6"/>
  <c r="BI435" i="6"/>
  <c r="BI431" i="6"/>
  <c r="BI427" i="6"/>
  <c r="BI423" i="6"/>
  <c r="BI419" i="6"/>
  <c r="BI415" i="6"/>
  <c r="BI411" i="6"/>
  <c r="BI407" i="6"/>
  <c r="BI403" i="6"/>
  <c r="BI399" i="6"/>
  <c r="BI395" i="6"/>
  <c r="BI391" i="6"/>
  <c r="BI387" i="6"/>
  <c r="BI383" i="6"/>
  <c r="BI379" i="6"/>
  <c r="BI375" i="6"/>
  <c r="BI371" i="6"/>
  <c r="BI367" i="6"/>
  <c r="BI363" i="6"/>
  <c r="BI359" i="6"/>
  <c r="BI355" i="6"/>
  <c r="BI448" i="6"/>
  <c r="BI444" i="6"/>
  <c r="BI440" i="6"/>
  <c r="BI436" i="6"/>
  <c r="BI432" i="6"/>
  <c r="BI428" i="6"/>
  <c r="BI424" i="6"/>
  <c r="BI420" i="6"/>
  <c r="BI416" i="6"/>
  <c r="BI412" i="6"/>
  <c r="BI408" i="6"/>
  <c r="BI404" i="6"/>
  <c r="BI400" i="6"/>
  <c r="BI396" i="6"/>
  <c r="BI392" i="6"/>
  <c r="BI712" i="6" s="1"/>
  <c r="BI388" i="6"/>
  <c r="BI384" i="6"/>
  <c r="BI380" i="6"/>
  <c r="BI376" i="6"/>
  <c r="BI372" i="6"/>
  <c r="BI368" i="6"/>
  <c r="BI364" i="6"/>
  <c r="BI360" i="6"/>
  <c r="BI356" i="6"/>
  <c r="BI352" i="6"/>
  <c r="BI348" i="6"/>
  <c r="BI344" i="6"/>
  <c r="BI340" i="6"/>
  <c r="BI336" i="6"/>
  <c r="BI332" i="6"/>
  <c r="BI328" i="6"/>
  <c r="BI324" i="6"/>
  <c r="BI358" i="6"/>
  <c r="BI349" i="6"/>
  <c r="BI345" i="6"/>
  <c r="BI341" i="6"/>
  <c r="BI661" i="6" s="1"/>
  <c r="BI337" i="6"/>
  <c r="BI333" i="6"/>
  <c r="BI329" i="6"/>
  <c r="BI325" i="6"/>
  <c r="BI362" i="6"/>
  <c r="BI682" i="6" s="1"/>
  <c r="BI350" i="6"/>
  <c r="BI346" i="6"/>
  <c r="BI342" i="6"/>
  <c r="BI662" i="6" s="1"/>
  <c r="BI338" i="6"/>
  <c r="BI334" i="6"/>
  <c r="BI330" i="6"/>
  <c r="BI326" i="6"/>
  <c r="BI357" i="6"/>
  <c r="BI354" i="6"/>
  <c r="BI353" i="6"/>
  <c r="BI351" i="6"/>
  <c r="BI347" i="6"/>
  <c r="BI343" i="6"/>
  <c r="BI339" i="6"/>
  <c r="BI335" i="6"/>
  <c r="BI331" i="6"/>
  <c r="BI327" i="6"/>
  <c r="BI323" i="6"/>
  <c r="BY610" i="6"/>
  <c r="BY599" i="6"/>
  <c r="BY919" i="6" s="1"/>
  <c r="BY595" i="6"/>
  <c r="BY915" i="6" s="1"/>
  <c r="BY591" i="6"/>
  <c r="BY911" i="6" s="1"/>
  <c r="BY587" i="6"/>
  <c r="BY907" i="6" s="1"/>
  <c r="BY583" i="6"/>
  <c r="BY903" i="6" s="1"/>
  <c r="BY579" i="6"/>
  <c r="BY899" i="6" s="1"/>
  <c r="BY575" i="6"/>
  <c r="BY895" i="6" s="1"/>
  <c r="BY571" i="6"/>
  <c r="BY891" i="6" s="1"/>
  <c r="BY567" i="6"/>
  <c r="BY887" i="6" s="1"/>
  <c r="BY563" i="6"/>
  <c r="BY883" i="6" s="1"/>
  <c r="BY559" i="6"/>
  <c r="BY879" i="6" s="1"/>
  <c r="BY555" i="6"/>
  <c r="BY875" i="6" s="1"/>
  <c r="BY600" i="6"/>
  <c r="BY920" i="6" s="1"/>
  <c r="BY596" i="6"/>
  <c r="BY916" i="6" s="1"/>
  <c r="BY592" i="6"/>
  <c r="BY912" i="6" s="1"/>
  <c r="BY588" i="6"/>
  <c r="BY908" i="6" s="1"/>
  <c r="BY584" i="6"/>
  <c r="BY904" i="6" s="1"/>
  <c r="BY580" i="6"/>
  <c r="BY900" i="6" s="1"/>
  <c r="BY576" i="6"/>
  <c r="BY896" i="6" s="1"/>
  <c r="BY572" i="6"/>
  <c r="BY892" i="6" s="1"/>
  <c r="BY568" i="6"/>
  <c r="BY888" i="6" s="1"/>
  <c r="BY564" i="6"/>
  <c r="BY884" i="6" s="1"/>
  <c r="BY560" i="6"/>
  <c r="BY880" i="6" s="1"/>
  <c r="BY601" i="6"/>
  <c r="BY921" i="6" s="1"/>
  <c r="BY597" i="6"/>
  <c r="BY917" i="6" s="1"/>
  <c r="BY593" i="6"/>
  <c r="BY913" i="6" s="1"/>
  <c r="BY589" i="6"/>
  <c r="BY909" i="6" s="1"/>
  <c r="BY585" i="6"/>
  <c r="BY905" i="6" s="1"/>
  <c r="BY581" i="6"/>
  <c r="BY901" i="6" s="1"/>
  <c r="BY577" i="6"/>
  <c r="BY897" i="6" s="1"/>
  <c r="BY573" i="6"/>
  <c r="BY893" i="6" s="1"/>
  <c r="BY569" i="6"/>
  <c r="BY889" i="6" s="1"/>
  <c r="BY565" i="6"/>
  <c r="BY885" i="6" s="1"/>
  <c r="BY561" i="6"/>
  <c r="BY881" i="6" s="1"/>
  <c r="BY557" i="6"/>
  <c r="BY877" i="6" s="1"/>
  <c r="BY553" i="6"/>
  <c r="BY873" i="6" s="1"/>
  <c r="BY602" i="6"/>
  <c r="BY922" i="6" s="1"/>
  <c r="BY598" i="6"/>
  <c r="BY918" i="6" s="1"/>
  <c r="BY594" i="6"/>
  <c r="BY914" i="6" s="1"/>
  <c r="BY590" i="6"/>
  <c r="BY910" i="6" s="1"/>
  <c r="BY586" i="6"/>
  <c r="BY906" i="6" s="1"/>
  <c r="BY582" i="6"/>
  <c r="BY902" i="6" s="1"/>
  <c r="BY578" i="6"/>
  <c r="BY898" i="6" s="1"/>
  <c r="BY574" i="6"/>
  <c r="BY894" i="6" s="1"/>
  <c r="BY570" i="6"/>
  <c r="BY890" i="6" s="1"/>
  <c r="BY566" i="6"/>
  <c r="BY886" i="6" s="1"/>
  <c r="BY562" i="6"/>
  <c r="BY882" i="6" s="1"/>
  <c r="BY558" i="6"/>
  <c r="BY878" i="6" s="1"/>
  <c r="BY554" i="6"/>
  <c r="BY874" i="6" s="1"/>
  <c r="BY550" i="6"/>
  <c r="BY870" i="6" s="1"/>
  <c r="BY548" i="6"/>
  <c r="BY868" i="6" s="1"/>
  <c r="BY544" i="6"/>
  <c r="BY864" i="6" s="1"/>
  <c r="BY540" i="6"/>
  <c r="BY860" i="6" s="1"/>
  <c r="BY536" i="6"/>
  <c r="BY856" i="6" s="1"/>
  <c r="BY532" i="6"/>
  <c r="BY852" i="6" s="1"/>
  <c r="BY528" i="6"/>
  <c r="BY848" i="6" s="1"/>
  <c r="BY524" i="6"/>
  <c r="BY844" i="6" s="1"/>
  <c r="BY520" i="6"/>
  <c r="BY840" i="6" s="1"/>
  <c r="BY516" i="6"/>
  <c r="BY836" i="6" s="1"/>
  <c r="BY512" i="6"/>
  <c r="BY832" i="6" s="1"/>
  <c r="BY508" i="6"/>
  <c r="BY828" i="6" s="1"/>
  <c r="BY504" i="6"/>
  <c r="BY824" i="6" s="1"/>
  <c r="BY500" i="6"/>
  <c r="BY820" i="6" s="1"/>
  <c r="BY496" i="6"/>
  <c r="BY816" i="6" s="1"/>
  <c r="BY492" i="6"/>
  <c r="BY812" i="6" s="1"/>
  <c r="BY488" i="6"/>
  <c r="BY808" i="6" s="1"/>
  <c r="BY484" i="6"/>
  <c r="BY804" i="6" s="1"/>
  <c r="BY480" i="6"/>
  <c r="BY800" i="6" s="1"/>
  <c r="BY476" i="6"/>
  <c r="BY796" i="6" s="1"/>
  <c r="BY472" i="6"/>
  <c r="BY792" i="6" s="1"/>
  <c r="BY468" i="6"/>
  <c r="BY788" i="6" s="1"/>
  <c r="BY464" i="6"/>
  <c r="BY784" i="6" s="1"/>
  <c r="BY549" i="6"/>
  <c r="BY869" i="6" s="1"/>
  <c r="BY545" i="6"/>
  <c r="BY865" i="6" s="1"/>
  <c r="BY541" i="6"/>
  <c r="BY861" i="6" s="1"/>
  <c r="BY537" i="6"/>
  <c r="BY857" i="6" s="1"/>
  <c r="BY533" i="6"/>
  <c r="BY853" i="6" s="1"/>
  <c r="BY529" i="6"/>
  <c r="BY849" i="6" s="1"/>
  <c r="BY525" i="6"/>
  <c r="BY845" i="6" s="1"/>
  <c r="BY521" i="6"/>
  <c r="BY841" i="6" s="1"/>
  <c r="BY517" i="6"/>
  <c r="BY837" i="6" s="1"/>
  <c r="BY513" i="6"/>
  <c r="BY833" i="6" s="1"/>
  <c r="BY509" i="6"/>
  <c r="BY829" i="6" s="1"/>
  <c r="BY505" i="6"/>
  <c r="BY825" i="6" s="1"/>
  <c r="BY501" i="6"/>
  <c r="BY821" i="6" s="1"/>
  <c r="BY497" i="6"/>
  <c r="BY817" i="6" s="1"/>
  <c r="BY493" i="6"/>
  <c r="BY813" i="6" s="1"/>
  <c r="BY489" i="6"/>
  <c r="BY809" i="6" s="1"/>
  <c r="BY485" i="6"/>
  <c r="BY805" i="6" s="1"/>
  <c r="BY481" i="6"/>
  <c r="BY801" i="6" s="1"/>
  <c r="BY477" i="6"/>
  <c r="BY797" i="6" s="1"/>
  <c r="BY473" i="6"/>
  <c r="BY793" i="6" s="1"/>
  <c r="BY469" i="6"/>
  <c r="BY789" i="6" s="1"/>
  <c r="BY465" i="6"/>
  <c r="BY785" i="6" s="1"/>
  <c r="BY461" i="6"/>
  <c r="BY781" i="6" s="1"/>
  <c r="BY457" i="6"/>
  <c r="BY777" i="6" s="1"/>
  <c r="BY556" i="6"/>
  <c r="BY876" i="6" s="1"/>
  <c r="BY552" i="6"/>
  <c r="BY872" i="6" s="1"/>
  <c r="BY546" i="6"/>
  <c r="BY866" i="6" s="1"/>
  <c r="BY542" i="6"/>
  <c r="BY862" i="6" s="1"/>
  <c r="BY538" i="6"/>
  <c r="BY858" i="6" s="1"/>
  <c r="BY534" i="6"/>
  <c r="BY854" i="6" s="1"/>
  <c r="BY530" i="6"/>
  <c r="BY850" i="6" s="1"/>
  <c r="BY526" i="6"/>
  <c r="BY846" i="6" s="1"/>
  <c r="BY522" i="6"/>
  <c r="BY842" i="6" s="1"/>
  <c r="BY518" i="6"/>
  <c r="BY838" i="6" s="1"/>
  <c r="BY514" i="6"/>
  <c r="BY834" i="6" s="1"/>
  <c r="BY510" i="6"/>
  <c r="BY830" i="6" s="1"/>
  <c r="BY506" i="6"/>
  <c r="BY826" i="6" s="1"/>
  <c r="BY502" i="6"/>
  <c r="BY822" i="6" s="1"/>
  <c r="BY498" i="6"/>
  <c r="BY818" i="6" s="1"/>
  <c r="BY494" i="6"/>
  <c r="BY814" i="6" s="1"/>
  <c r="BY490" i="6"/>
  <c r="BY810" i="6" s="1"/>
  <c r="BY486" i="6"/>
  <c r="BY806" i="6" s="1"/>
  <c r="BY482" i="6"/>
  <c r="BY802" i="6" s="1"/>
  <c r="BY478" i="6"/>
  <c r="BY798" i="6" s="1"/>
  <c r="BY474" i="6"/>
  <c r="BY794" i="6" s="1"/>
  <c r="BY470" i="6"/>
  <c r="BY790" i="6" s="1"/>
  <c r="BY466" i="6"/>
  <c r="BY786" i="6" s="1"/>
  <c r="BY462" i="6"/>
  <c r="BY782" i="6" s="1"/>
  <c r="BY458" i="6"/>
  <c r="BY778" i="6" s="1"/>
  <c r="BY454" i="6"/>
  <c r="BY774" i="6" s="1"/>
  <c r="BY551" i="6"/>
  <c r="BY871" i="6" s="1"/>
  <c r="BY547" i="6"/>
  <c r="BY867" i="6" s="1"/>
  <c r="BY543" i="6"/>
  <c r="BY863" i="6" s="1"/>
  <c r="BY539" i="6"/>
  <c r="BY859" i="6" s="1"/>
  <c r="BY535" i="6"/>
  <c r="BY855" i="6" s="1"/>
  <c r="BY531" i="6"/>
  <c r="BY851" i="6" s="1"/>
  <c r="BY527" i="6"/>
  <c r="BY847" i="6" s="1"/>
  <c r="BY523" i="6"/>
  <c r="BY843" i="6" s="1"/>
  <c r="BY519" i="6"/>
  <c r="BY839" i="6" s="1"/>
  <c r="BY515" i="6"/>
  <c r="BY835" i="6" s="1"/>
  <c r="BY511" i="6"/>
  <c r="BY831" i="6" s="1"/>
  <c r="BY507" i="6"/>
  <c r="BY827" i="6" s="1"/>
  <c r="BY503" i="6"/>
  <c r="BY823" i="6" s="1"/>
  <c r="BY499" i="6"/>
  <c r="BY819" i="6" s="1"/>
  <c r="BY495" i="6"/>
  <c r="BY815" i="6" s="1"/>
  <c r="BY491" i="6"/>
  <c r="BY811" i="6" s="1"/>
  <c r="BY487" i="6"/>
  <c r="BY807" i="6" s="1"/>
  <c r="BY483" i="6"/>
  <c r="BY803" i="6" s="1"/>
  <c r="BY479" i="6"/>
  <c r="BY799" i="6" s="1"/>
  <c r="BY475" i="6"/>
  <c r="BY795" i="6" s="1"/>
  <c r="BY471" i="6"/>
  <c r="BY791" i="6" s="1"/>
  <c r="BY467" i="6"/>
  <c r="BY787" i="6" s="1"/>
  <c r="BY463" i="6"/>
  <c r="BY783" i="6" s="1"/>
  <c r="BY459" i="6"/>
  <c r="BY779" i="6" s="1"/>
  <c r="BY455" i="6"/>
  <c r="BY775" i="6" s="1"/>
  <c r="BY451" i="6"/>
  <c r="BY771" i="6" s="1"/>
  <c r="BY456" i="6"/>
  <c r="BY776" i="6" s="1"/>
  <c r="BY449" i="6"/>
  <c r="BY769" i="6" s="1"/>
  <c r="BY445" i="6"/>
  <c r="BY765" i="6" s="1"/>
  <c r="BY441" i="6"/>
  <c r="BY761" i="6" s="1"/>
  <c r="BY437" i="6"/>
  <c r="BY757" i="6" s="1"/>
  <c r="BY433" i="6"/>
  <c r="BY753" i="6" s="1"/>
  <c r="BY429" i="6"/>
  <c r="BY749" i="6" s="1"/>
  <c r="BY425" i="6"/>
  <c r="BY745" i="6" s="1"/>
  <c r="BY421" i="6"/>
  <c r="BY741" i="6" s="1"/>
  <c r="BY417" i="6"/>
  <c r="BY737" i="6" s="1"/>
  <c r="BY413" i="6"/>
  <c r="BY733" i="6" s="1"/>
  <c r="BY409" i="6"/>
  <c r="BY729" i="6" s="1"/>
  <c r="BY405" i="6"/>
  <c r="BY725" i="6" s="1"/>
  <c r="BY401" i="6"/>
  <c r="BY721" i="6" s="1"/>
  <c r="BY397" i="6"/>
  <c r="BY717" i="6" s="1"/>
  <c r="BY393" i="6"/>
  <c r="BY713" i="6" s="1"/>
  <c r="BY389" i="6"/>
  <c r="BY709" i="6" s="1"/>
  <c r="BY385" i="6"/>
  <c r="BY705" i="6" s="1"/>
  <c r="BY381" i="6"/>
  <c r="BY701" i="6" s="1"/>
  <c r="BY377" i="6"/>
  <c r="BY697" i="6" s="1"/>
  <c r="BY373" i="6"/>
  <c r="BY693" i="6" s="1"/>
  <c r="BY369" i="6"/>
  <c r="BY689" i="6" s="1"/>
  <c r="BY365" i="6"/>
  <c r="BY685" i="6" s="1"/>
  <c r="BY361" i="6"/>
  <c r="BY681" i="6" s="1"/>
  <c r="BY460" i="6"/>
  <c r="BY780" i="6" s="1"/>
  <c r="BY453" i="6"/>
  <c r="BY773" i="6" s="1"/>
  <c r="BY452" i="6"/>
  <c r="BY772" i="6" s="1"/>
  <c r="BY450" i="6"/>
  <c r="BY770" i="6" s="1"/>
  <c r="BY446" i="6"/>
  <c r="BY766" i="6" s="1"/>
  <c r="BY442" i="6"/>
  <c r="BY762" i="6" s="1"/>
  <c r="BY438" i="6"/>
  <c r="BY758" i="6" s="1"/>
  <c r="BY434" i="6"/>
  <c r="BY754" i="6" s="1"/>
  <c r="BY430" i="6"/>
  <c r="BY750" i="6" s="1"/>
  <c r="BY426" i="6"/>
  <c r="BY746" i="6" s="1"/>
  <c r="BY422" i="6"/>
  <c r="BY742" i="6" s="1"/>
  <c r="BY418" i="6"/>
  <c r="BY738" i="6" s="1"/>
  <c r="BY414" i="6"/>
  <c r="BY734" i="6" s="1"/>
  <c r="BY410" i="6"/>
  <c r="BY730" i="6" s="1"/>
  <c r="BY406" i="6"/>
  <c r="BY726" i="6" s="1"/>
  <c r="BY402" i="6"/>
  <c r="BY722" i="6" s="1"/>
  <c r="BY398" i="6"/>
  <c r="BY718" i="6" s="1"/>
  <c r="BY394" i="6"/>
  <c r="BY714" i="6" s="1"/>
  <c r="BY390" i="6"/>
  <c r="BY710" i="6" s="1"/>
  <c r="BY386" i="6"/>
  <c r="BY706" i="6" s="1"/>
  <c r="BY382" i="6"/>
  <c r="BY702" i="6" s="1"/>
  <c r="BY378" i="6"/>
  <c r="BY698" i="6" s="1"/>
  <c r="BY374" i="6"/>
  <c r="BY694" i="6" s="1"/>
  <c r="BY370" i="6"/>
  <c r="BY690" i="6" s="1"/>
  <c r="BY366" i="6"/>
  <c r="BY686" i="6" s="1"/>
  <c r="BY447" i="6"/>
  <c r="BY767" i="6" s="1"/>
  <c r="BY443" i="6"/>
  <c r="BY763" i="6" s="1"/>
  <c r="BY439" i="6"/>
  <c r="BY759" i="6" s="1"/>
  <c r="BY435" i="6"/>
  <c r="BY755" i="6" s="1"/>
  <c r="BY431" i="6"/>
  <c r="BY751" i="6" s="1"/>
  <c r="BY427" i="6"/>
  <c r="BY747" i="6" s="1"/>
  <c r="BY423" i="6"/>
  <c r="BY743" i="6" s="1"/>
  <c r="BY419" i="6"/>
  <c r="BY739" i="6" s="1"/>
  <c r="BY415" i="6"/>
  <c r="BY735" i="6" s="1"/>
  <c r="BY411" i="6"/>
  <c r="BY731" i="6" s="1"/>
  <c r="BY407" i="6"/>
  <c r="BY727" i="6" s="1"/>
  <c r="BY403" i="6"/>
  <c r="BY723" i="6" s="1"/>
  <c r="BY399" i="6"/>
  <c r="BY719" i="6" s="1"/>
  <c r="BY395" i="6"/>
  <c r="BY715" i="6" s="1"/>
  <c r="BY391" i="6"/>
  <c r="BY711" i="6" s="1"/>
  <c r="BY387" i="6"/>
  <c r="BY707" i="6" s="1"/>
  <c r="BY383" i="6"/>
  <c r="BY703" i="6" s="1"/>
  <c r="BY379" i="6"/>
  <c r="BY699" i="6" s="1"/>
  <c r="BY375" i="6"/>
  <c r="BY695" i="6" s="1"/>
  <c r="BY371" i="6"/>
  <c r="BY691" i="6" s="1"/>
  <c r="BY367" i="6"/>
  <c r="BY687" i="6" s="1"/>
  <c r="BY363" i="6"/>
  <c r="BY683" i="6" s="1"/>
  <c r="BY359" i="6"/>
  <c r="BY679" i="6" s="1"/>
  <c r="BY355" i="6"/>
  <c r="BY675" i="6" s="1"/>
  <c r="BY448" i="6"/>
  <c r="BY768" i="6" s="1"/>
  <c r="BY444" i="6"/>
  <c r="BY764" i="6" s="1"/>
  <c r="BY440" i="6"/>
  <c r="BY760" i="6" s="1"/>
  <c r="BY436" i="6"/>
  <c r="BY756" i="6" s="1"/>
  <c r="BY432" i="6"/>
  <c r="BY752" i="6" s="1"/>
  <c r="BY428" i="6"/>
  <c r="BY748" i="6" s="1"/>
  <c r="BY424" i="6"/>
  <c r="BY744" i="6" s="1"/>
  <c r="BY420" i="6"/>
  <c r="BY740" i="6" s="1"/>
  <c r="BY416" i="6"/>
  <c r="BY736" i="6" s="1"/>
  <c r="BY412" i="6"/>
  <c r="BY732" i="6" s="1"/>
  <c r="BY408" i="6"/>
  <c r="BY728" i="6" s="1"/>
  <c r="BY404" i="6"/>
  <c r="BY724" i="6" s="1"/>
  <c r="BY400" i="6"/>
  <c r="BY720" i="6" s="1"/>
  <c r="BY396" i="6"/>
  <c r="BY716" i="6" s="1"/>
  <c r="BY392" i="6"/>
  <c r="BY712" i="6" s="1"/>
  <c r="BY388" i="6"/>
  <c r="BY708" i="6" s="1"/>
  <c r="BY384" i="6"/>
  <c r="BY704" i="6" s="1"/>
  <c r="BY380" i="6"/>
  <c r="BY700" i="6" s="1"/>
  <c r="BY376" i="6"/>
  <c r="BY696" i="6" s="1"/>
  <c r="BY372" i="6"/>
  <c r="BY692" i="6" s="1"/>
  <c r="BY368" i="6"/>
  <c r="BY688" i="6" s="1"/>
  <c r="BY364" i="6"/>
  <c r="BY684" i="6" s="1"/>
  <c r="BY360" i="6"/>
  <c r="BY680" i="6" s="1"/>
  <c r="BY356" i="6"/>
  <c r="BY676" i="6" s="1"/>
  <c r="BY352" i="6"/>
  <c r="BY672" i="6" s="1"/>
  <c r="BY348" i="6"/>
  <c r="BY668" i="6" s="1"/>
  <c r="BY344" i="6"/>
  <c r="BY664" i="6" s="1"/>
  <c r="BY340" i="6"/>
  <c r="BY660" i="6" s="1"/>
  <c r="BY336" i="6"/>
  <c r="BY656" i="6" s="1"/>
  <c r="BY332" i="6"/>
  <c r="BY652" i="6" s="1"/>
  <c r="BY328" i="6"/>
  <c r="BY648" i="6" s="1"/>
  <c r="BY324" i="6"/>
  <c r="BY644" i="6" s="1"/>
  <c r="BY358" i="6"/>
  <c r="BY678" i="6" s="1"/>
  <c r="BY349" i="6"/>
  <c r="BY669" i="6" s="1"/>
  <c r="BY345" i="6"/>
  <c r="BY665" i="6" s="1"/>
  <c r="BY341" i="6"/>
  <c r="BY661" i="6" s="1"/>
  <c r="BY337" i="6"/>
  <c r="BY657" i="6" s="1"/>
  <c r="BY333" i="6"/>
  <c r="BY653" i="6" s="1"/>
  <c r="BY329" i="6"/>
  <c r="BY649" i="6" s="1"/>
  <c r="BY325" i="6"/>
  <c r="BY645" i="6" s="1"/>
  <c r="BY362" i="6"/>
  <c r="BY682" i="6" s="1"/>
  <c r="BY350" i="6"/>
  <c r="BY670" i="6" s="1"/>
  <c r="BY346" i="6"/>
  <c r="BY666" i="6" s="1"/>
  <c r="BY342" i="6"/>
  <c r="BY662" i="6" s="1"/>
  <c r="BY338" i="6"/>
  <c r="BY658" i="6" s="1"/>
  <c r="BY334" i="6"/>
  <c r="BY654" i="6" s="1"/>
  <c r="BY330" i="6"/>
  <c r="BY650" i="6" s="1"/>
  <c r="BY326" i="6"/>
  <c r="BY646" i="6" s="1"/>
  <c r="BY357" i="6"/>
  <c r="BY677" i="6" s="1"/>
  <c r="BY354" i="6"/>
  <c r="BY674" i="6" s="1"/>
  <c r="BY353" i="6"/>
  <c r="BY673" i="6" s="1"/>
  <c r="BY351" i="6"/>
  <c r="BY671" i="6" s="1"/>
  <c r="BY347" i="6"/>
  <c r="BY667" i="6" s="1"/>
  <c r="BY343" i="6"/>
  <c r="BY663" i="6" s="1"/>
  <c r="BY339" i="6"/>
  <c r="BY659" i="6" s="1"/>
  <c r="BY335" i="6"/>
  <c r="BY655" i="6" s="1"/>
  <c r="BY331" i="6"/>
  <c r="BY651" i="6" s="1"/>
  <c r="BY327" i="6"/>
  <c r="BY647" i="6" s="1"/>
  <c r="BY323" i="6"/>
  <c r="BY643" i="6" s="1"/>
  <c r="CO610" i="6"/>
  <c r="CO599" i="6"/>
  <c r="CO919" i="6" s="1"/>
  <c r="CO595" i="6"/>
  <c r="CO915" i="6" s="1"/>
  <c r="CO591" i="6"/>
  <c r="CO911" i="6" s="1"/>
  <c r="CO587" i="6"/>
  <c r="CO907" i="6" s="1"/>
  <c r="CO583" i="6"/>
  <c r="CO903" i="6" s="1"/>
  <c r="CO579" i="6"/>
  <c r="CO899" i="6" s="1"/>
  <c r="CO575" i="6"/>
  <c r="CO895" i="6" s="1"/>
  <c r="CO571" i="6"/>
  <c r="CO891" i="6" s="1"/>
  <c r="CO567" i="6"/>
  <c r="CO887" i="6" s="1"/>
  <c r="CO563" i="6"/>
  <c r="CO883" i="6" s="1"/>
  <c r="CO559" i="6"/>
  <c r="CO879" i="6" s="1"/>
  <c r="CO555" i="6"/>
  <c r="CO875" i="6" s="1"/>
  <c r="CO600" i="6"/>
  <c r="CO920" i="6" s="1"/>
  <c r="CO596" i="6"/>
  <c r="CO916" i="6" s="1"/>
  <c r="CO592" i="6"/>
  <c r="CO912" i="6" s="1"/>
  <c r="CO588" i="6"/>
  <c r="CO908" i="6" s="1"/>
  <c r="CO584" i="6"/>
  <c r="CO904" i="6" s="1"/>
  <c r="CO580" i="6"/>
  <c r="CO900" i="6" s="1"/>
  <c r="CO576" i="6"/>
  <c r="CO896" i="6" s="1"/>
  <c r="CO572" i="6"/>
  <c r="CO892" i="6" s="1"/>
  <c r="CO568" i="6"/>
  <c r="CO888" i="6" s="1"/>
  <c r="CO564" i="6"/>
  <c r="CO884" i="6" s="1"/>
  <c r="CO560" i="6"/>
  <c r="CO880" i="6" s="1"/>
  <c r="CO601" i="6"/>
  <c r="CO921" i="6" s="1"/>
  <c r="CO597" i="6"/>
  <c r="CO917" i="6" s="1"/>
  <c r="CO593" i="6"/>
  <c r="CO913" i="6" s="1"/>
  <c r="CO589" i="6"/>
  <c r="CO909" i="6" s="1"/>
  <c r="CO585" i="6"/>
  <c r="CO905" i="6" s="1"/>
  <c r="CO581" i="6"/>
  <c r="CO901" i="6" s="1"/>
  <c r="CO577" i="6"/>
  <c r="CO897" i="6" s="1"/>
  <c r="CO573" i="6"/>
  <c r="CO893" i="6" s="1"/>
  <c r="CO569" i="6"/>
  <c r="CO889" i="6" s="1"/>
  <c r="CO565" i="6"/>
  <c r="CO885" i="6" s="1"/>
  <c r="CO561" i="6"/>
  <c r="CO881" i="6" s="1"/>
  <c r="CO557" i="6"/>
  <c r="CO877" i="6" s="1"/>
  <c r="CO553" i="6"/>
  <c r="CO873" i="6" s="1"/>
  <c r="CO602" i="6"/>
  <c r="CO922" i="6" s="1"/>
  <c r="CO598" i="6"/>
  <c r="CO918" i="6" s="1"/>
  <c r="CO594" i="6"/>
  <c r="CO914" i="6" s="1"/>
  <c r="CO590" i="6"/>
  <c r="CO910" i="6" s="1"/>
  <c r="CO586" i="6"/>
  <c r="CO906" i="6" s="1"/>
  <c r="CO582" i="6"/>
  <c r="CO902" i="6" s="1"/>
  <c r="CO578" i="6"/>
  <c r="CO898" i="6" s="1"/>
  <c r="CO574" i="6"/>
  <c r="CO894" i="6" s="1"/>
  <c r="CO570" i="6"/>
  <c r="CO890" i="6" s="1"/>
  <c r="CO566" i="6"/>
  <c r="CO886" i="6" s="1"/>
  <c r="CO562" i="6"/>
  <c r="CO882" i="6" s="1"/>
  <c r="CO558" i="6"/>
  <c r="CO878" i="6" s="1"/>
  <c r="CO554" i="6"/>
  <c r="CO874" i="6" s="1"/>
  <c r="CO550" i="6"/>
  <c r="CO870" i="6" s="1"/>
  <c r="CO548" i="6"/>
  <c r="CO868" i="6" s="1"/>
  <c r="CO544" i="6"/>
  <c r="CO864" i="6" s="1"/>
  <c r="CO540" i="6"/>
  <c r="CO860" i="6" s="1"/>
  <c r="CO536" i="6"/>
  <c r="CO856" i="6" s="1"/>
  <c r="CO532" i="6"/>
  <c r="CO852" i="6" s="1"/>
  <c r="CO528" i="6"/>
  <c r="CO848" i="6" s="1"/>
  <c r="CO524" i="6"/>
  <c r="CO844" i="6" s="1"/>
  <c r="CO520" i="6"/>
  <c r="CO840" i="6" s="1"/>
  <c r="CO516" i="6"/>
  <c r="CO836" i="6" s="1"/>
  <c r="CO512" i="6"/>
  <c r="CO832" i="6" s="1"/>
  <c r="CO508" i="6"/>
  <c r="CO828" i="6" s="1"/>
  <c r="CO504" i="6"/>
  <c r="CO824" i="6" s="1"/>
  <c r="CO500" i="6"/>
  <c r="CO820" i="6" s="1"/>
  <c r="CO496" i="6"/>
  <c r="CO816" i="6" s="1"/>
  <c r="CO492" i="6"/>
  <c r="CO812" i="6" s="1"/>
  <c r="CO488" i="6"/>
  <c r="CO808" i="6" s="1"/>
  <c r="CO484" i="6"/>
  <c r="CO804" i="6" s="1"/>
  <c r="CO480" i="6"/>
  <c r="CO800" i="6" s="1"/>
  <c r="CO476" i="6"/>
  <c r="CO796" i="6" s="1"/>
  <c r="CO472" i="6"/>
  <c r="CO792" i="6" s="1"/>
  <c r="CO468" i="6"/>
  <c r="CO788" i="6" s="1"/>
  <c r="CO464" i="6"/>
  <c r="CO784" i="6" s="1"/>
  <c r="CO549" i="6"/>
  <c r="CO869" i="6" s="1"/>
  <c r="CO545" i="6"/>
  <c r="CO865" i="6" s="1"/>
  <c r="CO541" i="6"/>
  <c r="CO861" i="6" s="1"/>
  <c r="CO537" i="6"/>
  <c r="CO857" i="6" s="1"/>
  <c r="CO533" i="6"/>
  <c r="CO853" i="6" s="1"/>
  <c r="CO529" i="6"/>
  <c r="CO849" i="6" s="1"/>
  <c r="CO525" i="6"/>
  <c r="CO845" i="6" s="1"/>
  <c r="CO521" i="6"/>
  <c r="CO841" i="6" s="1"/>
  <c r="CO517" i="6"/>
  <c r="CO837" i="6" s="1"/>
  <c r="CO513" i="6"/>
  <c r="CO833" i="6" s="1"/>
  <c r="CO509" i="6"/>
  <c r="CO829" i="6" s="1"/>
  <c r="CO505" i="6"/>
  <c r="CO825" i="6" s="1"/>
  <c r="CO501" i="6"/>
  <c r="CO821" i="6" s="1"/>
  <c r="CO497" i="6"/>
  <c r="CO817" i="6" s="1"/>
  <c r="CO493" i="6"/>
  <c r="CO813" i="6" s="1"/>
  <c r="CO489" i="6"/>
  <c r="CO809" i="6" s="1"/>
  <c r="CO485" i="6"/>
  <c r="CO805" i="6" s="1"/>
  <c r="CO481" i="6"/>
  <c r="CO801" i="6" s="1"/>
  <c r="CO477" i="6"/>
  <c r="CO797" i="6" s="1"/>
  <c r="CO473" i="6"/>
  <c r="CO793" i="6" s="1"/>
  <c r="CO469" i="6"/>
  <c r="CO789" i="6" s="1"/>
  <c r="CO465" i="6"/>
  <c r="CO785" i="6" s="1"/>
  <c r="CO461" i="6"/>
  <c r="CO781" i="6" s="1"/>
  <c r="CO457" i="6"/>
  <c r="CO777" i="6" s="1"/>
  <c r="CO556" i="6"/>
  <c r="CO876" i="6" s="1"/>
  <c r="CO552" i="6"/>
  <c r="CO872" i="6" s="1"/>
  <c r="CO546" i="6"/>
  <c r="CO866" i="6" s="1"/>
  <c r="CO542" i="6"/>
  <c r="CO862" i="6" s="1"/>
  <c r="CO538" i="6"/>
  <c r="CO858" i="6" s="1"/>
  <c r="CO534" i="6"/>
  <c r="CO854" i="6" s="1"/>
  <c r="CO530" i="6"/>
  <c r="CO850" i="6" s="1"/>
  <c r="CO526" i="6"/>
  <c r="CO846" i="6" s="1"/>
  <c r="CO522" i="6"/>
  <c r="CO842" i="6" s="1"/>
  <c r="CO518" i="6"/>
  <c r="CO838" i="6" s="1"/>
  <c r="CO514" i="6"/>
  <c r="CO834" i="6" s="1"/>
  <c r="CO510" i="6"/>
  <c r="CO830" i="6" s="1"/>
  <c r="CO506" i="6"/>
  <c r="CO826" i="6" s="1"/>
  <c r="CO502" i="6"/>
  <c r="CO822" i="6" s="1"/>
  <c r="CO498" i="6"/>
  <c r="CO818" i="6" s="1"/>
  <c r="CO494" i="6"/>
  <c r="CO814" i="6" s="1"/>
  <c r="CO490" i="6"/>
  <c r="CO810" i="6" s="1"/>
  <c r="CO486" i="6"/>
  <c r="CO806" i="6" s="1"/>
  <c r="CO482" i="6"/>
  <c r="CO802" i="6" s="1"/>
  <c r="CO478" i="6"/>
  <c r="CO798" i="6" s="1"/>
  <c r="CO474" i="6"/>
  <c r="CO794" i="6" s="1"/>
  <c r="CO470" i="6"/>
  <c r="CO790" i="6" s="1"/>
  <c r="CO466" i="6"/>
  <c r="CO786" i="6" s="1"/>
  <c r="CO462" i="6"/>
  <c r="CO782" i="6" s="1"/>
  <c r="CO458" i="6"/>
  <c r="CO778" i="6" s="1"/>
  <c r="CO454" i="6"/>
  <c r="CO774" i="6" s="1"/>
  <c r="CO551" i="6"/>
  <c r="CO871" i="6" s="1"/>
  <c r="CO547" i="6"/>
  <c r="CO867" i="6" s="1"/>
  <c r="CO543" i="6"/>
  <c r="CO863" i="6" s="1"/>
  <c r="CO539" i="6"/>
  <c r="CO859" i="6" s="1"/>
  <c r="CO535" i="6"/>
  <c r="CO855" i="6" s="1"/>
  <c r="CO531" i="6"/>
  <c r="CO851" i="6" s="1"/>
  <c r="CO527" i="6"/>
  <c r="CO847" i="6" s="1"/>
  <c r="CO523" i="6"/>
  <c r="CO843" i="6" s="1"/>
  <c r="CO519" i="6"/>
  <c r="CO839" i="6" s="1"/>
  <c r="CO515" i="6"/>
  <c r="CO835" i="6" s="1"/>
  <c r="CO511" i="6"/>
  <c r="CO831" i="6" s="1"/>
  <c r="CO507" i="6"/>
  <c r="CO827" i="6" s="1"/>
  <c r="CO503" i="6"/>
  <c r="CO823" i="6" s="1"/>
  <c r="CO499" i="6"/>
  <c r="CO819" i="6" s="1"/>
  <c r="CO495" i="6"/>
  <c r="CO815" i="6" s="1"/>
  <c r="CO491" i="6"/>
  <c r="CO811" i="6" s="1"/>
  <c r="CO487" i="6"/>
  <c r="CO807" i="6" s="1"/>
  <c r="CO483" i="6"/>
  <c r="CO803" i="6" s="1"/>
  <c r="CO479" i="6"/>
  <c r="CO799" i="6" s="1"/>
  <c r="CO475" i="6"/>
  <c r="CO795" i="6" s="1"/>
  <c r="CO471" i="6"/>
  <c r="CO791" i="6" s="1"/>
  <c r="CO467" i="6"/>
  <c r="CO787" i="6" s="1"/>
  <c r="CO463" i="6"/>
  <c r="CO783" i="6" s="1"/>
  <c r="CO459" i="6"/>
  <c r="CO779" i="6" s="1"/>
  <c r="CO455" i="6"/>
  <c r="CO775" i="6" s="1"/>
  <c r="CO451" i="6"/>
  <c r="CO771" i="6" s="1"/>
  <c r="CO456" i="6"/>
  <c r="CO776" i="6" s="1"/>
  <c r="CO449" i="6"/>
  <c r="CO769" i="6" s="1"/>
  <c r="CO445" i="6"/>
  <c r="CO765" i="6" s="1"/>
  <c r="CO441" i="6"/>
  <c r="CO761" i="6" s="1"/>
  <c r="CO437" i="6"/>
  <c r="CO757" i="6" s="1"/>
  <c r="CO433" i="6"/>
  <c r="CO753" i="6" s="1"/>
  <c r="CO429" i="6"/>
  <c r="CO749" i="6" s="1"/>
  <c r="CO425" i="6"/>
  <c r="CO745" i="6" s="1"/>
  <c r="CO421" i="6"/>
  <c r="CO741" i="6" s="1"/>
  <c r="CO417" i="6"/>
  <c r="CO737" i="6" s="1"/>
  <c r="CO413" i="6"/>
  <c r="CO733" i="6" s="1"/>
  <c r="CO409" i="6"/>
  <c r="CO729" i="6" s="1"/>
  <c r="CO405" i="6"/>
  <c r="CO725" i="6" s="1"/>
  <c r="CO401" i="6"/>
  <c r="CO721" i="6" s="1"/>
  <c r="CO397" i="6"/>
  <c r="CO717" i="6" s="1"/>
  <c r="CO393" i="6"/>
  <c r="CO713" i="6" s="1"/>
  <c r="CO389" i="6"/>
  <c r="CO709" i="6" s="1"/>
  <c r="CO385" i="6"/>
  <c r="CO705" i="6" s="1"/>
  <c r="CO381" i="6"/>
  <c r="CO701" i="6" s="1"/>
  <c r="CO377" i="6"/>
  <c r="CO697" i="6" s="1"/>
  <c r="CO373" i="6"/>
  <c r="CO693" i="6" s="1"/>
  <c r="CO369" i="6"/>
  <c r="CO689" i="6" s="1"/>
  <c r="CO365" i="6"/>
  <c r="CO685" i="6" s="1"/>
  <c r="CO361" i="6"/>
  <c r="CO681" i="6" s="1"/>
  <c r="CO460" i="6"/>
  <c r="CO780" i="6" s="1"/>
  <c r="CO453" i="6"/>
  <c r="CO773" i="6" s="1"/>
  <c r="CO452" i="6"/>
  <c r="CO772" i="6" s="1"/>
  <c r="CO450" i="6"/>
  <c r="CO770" i="6" s="1"/>
  <c r="CO446" i="6"/>
  <c r="CO766" i="6" s="1"/>
  <c r="CO442" i="6"/>
  <c r="CO762" i="6" s="1"/>
  <c r="CO438" i="6"/>
  <c r="CO758" i="6" s="1"/>
  <c r="CO434" i="6"/>
  <c r="CO754" i="6" s="1"/>
  <c r="CO430" i="6"/>
  <c r="CO750" i="6" s="1"/>
  <c r="CO426" i="6"/>
  <c r="CO746" i="6" s="1"/>
  <c r="CO422" i="6"/>
  <c r="CO742" i="6" s="1"/>
  <c r="CO418" i="6"/>
  <c r="CO738" i="6" s="1"/>
  <c r="CO414" i="6"/>
  <c r="CO734" i="6" s="1"/>
  <c r="CO410" i="6"/>
  <c r="CO730" i="6" s="1"/>
  <c r="CO406" i="6"/>
  <c r="CO726" i="6" s="1"/>
  <c r="CO402" i="6"/>
  <c r="CO722" i="6" s="1"/>
  <c r="CO398" i="6"/>
  <c r="CO718" i="6" s="1"/>
  <c r="CO394" i="6"/>
  <c r="CO714" i="6" s="1"/>
  <c r="CO390" i="6"/>
  <c r="CO710" i="6" s="1"/>
  <c r="CO386" i="6"/>
  <c r="CO706" i="6" s="1"/>
  <c r="CO382" i="6"/>
  <c r="CO702" i="6" s="1"/>
  <c r="CO378" i="6"/>
  <c r="CO698" i="6" s="1"/>
  <c r="CO374" i="6"/>
  <c r="CO694" i="6" s="1"/>
  <c r="CO370" i="6"/>
  <c r="CO690" i="6" s="1"/>
  <c r="CO366" i="6"/>
  <c r="CO686" i="6" s="1"/>
  <c r="CO362" i="6"/>
  <c r="CO682" i="6" s="1"/>
  <c r="CO447" i="6"/>
  <c r="CO767" i="6" s="1"/>
  <c r="CO443" i="6"/>
  <c r="CO763" i="6" s="1"/>
  <c r="CO439" i="6"/>
  <c r="CO759" i="6" s="1"/>
  <c r="CO435" i="6"/>
  <c r="CO755" i="6" s="1"/>
  <c r="CO431" i="6"/>
  <c r="CO751" i="6" s="1"/>
  <c r="CO427" i="6"/>
  <c r="CO747" i="6" s="1"/>
  <c r="CO423" i="6"/>
  <c r="CO743" i="6" s="1"/>
  <c r="CO419" i="6"/>
  <c r="CO739" i="6" s="1"/>
  <c r="CO415" i="6"/>
  <c r="CO735" i="6" s="1"/>
  <c r="CO411" i="6"/>
  <c r="CO731" i="6" s="1"/>
  <c r="CO407" i="6"/>
  <c r="CO727" i="6" s="1"/>
  <c r="CO403" i="6"/>
  <c r="CO723" i="6" s="1"/>
  <c r="CO399" i="6"/>
  <c r="CO719" i="6" s="1"/>
  <c r="CO395" i="6"/>
  <c r="CO715" i="6" s="1"/>
  <c r="CO391" i="6"/>
  <c r="CO711" i="6" s="1"/>
  <c r="CO387" i="6"/>
  <c r="CO707" i="6" s="1"/>
  <c r="CO383" i="6"/>
  <c r="CO703" i="6" s="1"/>
  <c r="CO379" i="6"/>
  <c r="CO699" i="6" s="1"/>
  <c r="CO375" i="6"/>
  <c r="CO695" i="6" s="1"/>
  <c r="CO371" i="6"/>
  <c r="CO691" i="6" s="1"/>
  <c r="CO367" i="6"/>
  <c r="CO687" i="6" s="1"/>
  <c r="CO363" i="6"/>
  <c r="CO683" i="6" s="1"/>
  <c r="CO359" i="6"/>
  <c r="CO679" i="6" s="1"/>
  <c r="CO355" i="6"/>
  <c r="CO675" i="6" s="1"/>
  <c r="CO448" i="6"/>
  <c r="CO768" i="6" s="1"/>
  <c r="CO444" i="6"/>
  <c r="CO764" i="6" s="1"/>
  <c r="CO440" i="6"/>
  <c r="CO760" i="6" s="1"/>
  <c r="CO436" i="6"/>
  <c r="CO756" i="6" s="1"/>
  <c r="CO432" i="6"/>
  <c r="CO752" i="6" s="1"/>
  <c r="CO428" i="6"/>
  <c r="CO748" i="6" s="1"/>
  <c r="CO424" i="6"/>
  <c r="CO744" i="6" s="1"/>
  <c r="CO420" i="6"/>
  <c r="CO740" i="6" s="1"/>
  <c r="CO416" i="6"/>
  <c r="CO736" i="6" s="1"/>
  <c r="CO412" i="6"/>
  <c r="CO732" i="6" s="1"/>
  <c r="CO408" i="6"/>
  <c r="CO728" i="6" s="1"/>
  <c r="CO404" i="6"/>
  <c r="CO724" i="6" s="1"/>
  <c r="CO400" i="6"/>
  <c r="CO720" i="6" s="1"/>
  <c r="CO396" i="6"/>
  <c r="CO716" i="6" s="1"/>
  <c r="CO392" i="6"/>
  <c r="CO712" i="6" s="1"/>
  <c r="CO388" i="6"/>
  <c r="CO708" i="6" s="1"/>
  <c r="CO384" i="6"/>
  <c r="CO704" i="6" s="1"/>
  <c r="CO380" i="6"/>
  <c r="CO700" i="6" s="1"/>
  <c r="CO376" i="6"/>
  <c r="CO696" i="6" s="1"/>
  <c r="CO372" i="6"/>
  <c r="CO692" i="6" s="1"/>
  <c r="CO368" i="6"/>
  <c r="CO688" i="6" s="1"/>
  <c r="CO364" i="6"/>
  <c r="CO684" i="6" s="1"/>
  <c r="CO360" i="6"/>
  <c r="CO680" i="6" s="1"/>
  <c r="CO356" i="6"/>
  <c r="CO676" i="6" s="1"/>
  <c r="CO354" i="6"/>
  <c r="CO674" i="6" s="1"/>
  <c r="CO352" i="6"/>
  <c r="CO672" i="6" s="1"/>
  <c r="CO348" i="6"/>
  <c r="CO668" i="6" s="1"/>
  <c r="CO344" i="6"/>
  <c r="CO664" i="6" s="1"/>
  <c r="CO340" i="6"/>
  <c r="CO660" i="6" s="1"/>
  <c r="CO336" i="6"/>
  <c r="CO656" i="6" s="1"/>
  <c r="CO332" i="6"/>
  <c r="CO652" i="6" s="1"/>
  <c r="CO328" i="6"/>
  <c r="CO648" i="6" s="1"/>
  <c r="CO324" i="6"/>
  <c r="CO644" i="6" s="1"/>
  <c r="CO358" i="6"/>
  <c r="CO678" i="6" s="1"/>
  <c r="CO349" i="6"/>
  <c r="CO669" i="6" s="1"/>
  <c r="CO345" i="6"/>
  <c r="CO665" i="6" s="1"/>
  <c r="CO341" i="6"/>
  <c r="CO661" i="6" s="1"/>
  <c r="CO337" i="6"/>
  <c r="CO657" i="6" s="1"/>
  <c r="CO333" i="6"/>
  <c r="CO653" i="6" s="1"/>
  <c r="CO329" i="6"/>
  <c r="CO649" i="6" s="1"/>
  <c r="CO325" i="6"/>
  <c r="CO645" i="6" s="1"/>
  <c r="CO350" i="6"/>
  <c r="CO670" i="6" s="1"/>
  <c r="CO346" i="6"/>
  <c r="CO666" i="6" s="1"/>
  <c r="CO342" i="6"/>
  <c r="CO662" i="6" s="1"/>
  <c r="CO338" i="6"/>
  <c r="CO658" i="6" s="1"/>
  <c r="CO334" i="6"/>
  <c r="CO654" i="6" s="1"/>
  <c r="CO330" i="6"/>
  <c r="CO650" i="6" s="1"/>
  <c r="CO326" i="6"/>
  <c r="CO646" i="6" s="1"/>
  <c r="CO357" i="6"/>
  <c r="CO677" i="6" s="1"/>
  <c r="CO353" i="6"/>
  <c r="CO673" i="6" s="1"/>
  <c r="CO351" i="6"/>
  <c r="CO671" i="6" s="1"/>
  <c r="CO347" i="6"/>
  <c r="CO667" i="6" s="1"/>
  <c r="CO343" i="6"/>
  <c r="CO663" i="6" s="1"/>
  <c r="CO339" i="6"/>
  <c r="CO659" i="6" s="1"/>
  <c r="CO335" i="6"/>
  <c r="CO655" i="6" s="1"/>
  <c r="CO331" i="6"/>
  <c r="CO651" i="6" s="1"/>
  <c r="CO327" i="6"/>
  <c r="CO647" i="6" s="1"/>
  <c r="CO323" i="6"/>
  <c r="CO643" i="6" s="1"/>
  <c r="DE610" i="6"/>
  <c r="DE599" i="6"/>
  <c r="DE919" i="6" s="1"/>
  <c r="DE595" i="6"/>
  <c r="DE915" i="6" s="1"/>
  <c r="DE591" i="6"/>
  <c r="DE911" i="6" s="1"/>
  <c r="DE587" i="6"/>
  <c r="DE907" i="6" s="1"/>
  <c r="DE583" i="6"/>
  <c r="DE903" i="6" s="1"/>
  <c r="DE579" i="6"/>
  <c r="DE899" i="6" s="1"/>
  <c r="DE575" i="6"/>
  <c r="DE895" i="6" s="1"/>
  <c r="DE571" i="6"/>
  <c r="DE891" i="6" s="1"/>
  <c r="DE567" i="6"/>
  <c r="DE887" i="6" s="1"/>
  <c r="DE563" i="6"/>
  <c r="DE883" i="6" s="1"/>
  <c r="DE559" i="6"/>
  <c r="DE879" i="6" s="1"/>
  <c r="DE555" i="6"/>
  <c r="DE875" i="6" s="1"/>
  <c r="DE600" i="6"/>
  <c r="DE920" i="6" s="1"/>
  <c r="DE596" i="6"/>
  <c r="DE916" i="6" s="1"/>
  <c r="DE592" i="6"/>
  <c r="DE912" i="6" s="1"/>
  <c r="DE588" i="6"/>
  <c r="DE908" i="6" s="1"/>
  <c r="DE584" i="6"/>
  <c r="DE904" i="6" s="1"/>
  <c r="DE580" i="6"/>
  <c r="DE900" i="6" s="1"/>
  <c r="DE576" i="6"/>
  <c r="DE896" i="6" s="1"/>
  <c r="DE572" i="6"/>
  <c r="DE892" i="6" s="1"/>
  <c r="DE568" i="6"/>
  <c r="DE888" i="6" s="1"/>
  <c r="DE564" i="6"/>
  <c r="DE884" i="6" s="1"/>
  <c r="DE560" i="6"/>
  <c r="DE880" i="6" s="1"/>
  <c r="DE602" i="6"/>
  <c r="DE922" i="6" s="1"/>
  <c r="DE601" i="6"/>
  <c r="DE921" i="6" s="1"/>
  <c r="DE597" i="6"/>
  <c r="DE917" i="6" s="1"/>
  <c r="DE593" i="6"/>
  <c r="DE913" i="6" s="1"/>
  <c r="DE589" i="6"/>
  <c r="DE909" i="6" s="1"/>
  <c r="DE585" i="6"/>
  <c r="DE905" i="6" s="1"/>
  <c r="DE581" i="6"/>
  <c r="DE901" i="6" s="1"/>
  <c r="DE577" i="6"/>
  <c r="DE897" i="6" s="1"/>
  <c r="DE573" i="6"/>
  <c r="DE893" i="6" s="1"/>
  <c r="DE569" i="6"/>
  <c r="DE889" i="6" s="1"/>
  <c r="DE565" i="6"/>
  <c r="DE885" i="6" s="1"/>
  <c r="DE561" i="6"/>
  <c r="DE881" i="6" s="1"/>
  <c r="DE557" i="6"/>
  <c r="DE877" i="6" s="1"/>
  <c r="DE553" i="6"/>
  <c r="DE873" i="6" s="1"/>
  <c r="DE598" i="6"/>
  <c r="DE918" i="6" s="1"/>
  <c r="DE594" i="6"/>
  <c r="DE914" i="6" s="1"/>
  <c r="DE590" i="6"/>
  <c r="DE910" i="6" s="1"/>
  <c r="DE586" i="6"/>
  <c r="DE906" i="6" s="1"/>
  <c r="DE582" i="6"/>
  <c r="DE902" i="6" s="1"/>
  <c r="DE578" i="6"/>
  <c r="DE898" i="6" s="1"/>
  <c r="DE574" i="6"/>
  <c r="DE894" i="6" s="1"/>
  <c r="DE570" i="6"/>
  <c r="DE890" i="6" s="1"/>
  <c r="DE566" i="6"/>
  <c r="DE886" i="6" s="1"/>
  <c r="DE562" i="6"/>
  <c r="DE882" i="6" s="1"/>
  <c r="DE558" i="6"/>
  <c r="DE878" i="6" s="1"/>
  <c r="DE554" i="6"/>
  <c r="DE874" i="6" s="1"/>
  <c r="DE550" i="6"/>
  <c r="DE870" i="6" s="1"/>
  <c r="DE548" i="6"/>
  <c r="DE868" i="6" s="1"/>
  <c r="DE544" i="6"/>
  <c r="DE864" i="6" s="1"/>
  <c r="DE540" i="6"/>
  <c r="DE860" i="6" s="1"/>
  <c r="DE536" i="6"/>
  <c r="DE856" i="6" s="1"/>
  <c r="DE532" i="6"/>
  <c r="DE852" i="6" s="1"/>
  <c r="DE528" i="6"/>
  <c r="DE848" i="6" s="1"/>
  <c r="DE524" i="6"/>
  <c r="DE844" i="6" s="1"/>
  <c r="DE520" i="6"/>
  <c r="DE840" i="6" s="1"/>
  <c r="DE516" i="6"/>
  <c r="DE836" i="6" s="1"/>
  <c r="DE512" i="6"/>
  <c r="DE832" i="6" s="1"/>
  <c r="DE508" i="6"/>
  <c r="DE828" i="6" s="1"/>
  <c r="DE504" i="6"/>
  <c r="DE824" i="6" s="1"/>
  <c r="DE500" i="6"/>
  <c r="DE820" i="6" s="1"/>
  <c r="DE496" i="6"/>
  <c r="DE816" i="6" s="1"/>
  <c r="DE492" i="6"/>
  <c r="DE812" i="6" s="1"/>
  <c r="DE488" i="6"/>
  <c r="DE808" i="6" s="1"/>
  <c r="DE484" i="6"/>
  <c r="DE804" i="6" s="1"/>
  <c r="DE480" i="6"/>
  <c r="DE800" i="6" s="1"/>
  <c r="DE476" i="6"/>
  <c r="DE796" i="6" s="1"/>
  <c r="DE472" i="6"/>
  <c r="DE792" i="6" s="1"/>
  <c r="DE468" i="6"/>
  <c r="DE788" i="6" s="1"/>
  <c r="DE464" i="6"/>
  <c r="DE784" i="6" s="1"/>
  <c r="DE549" i="6"/>
  <c r="DE869" i="6" s="1"/>
  <c r="DE545" i="6"/>
  <c r="DE865" i="6" s="1"/>
  <c r="DE541" i="6"/>
  <c r="DE861" i="6" s="1"/>
  <c r="DE537" i="6"/>
  <c r="DE857" i="6" s="1"/>
  <c r="DE533" i="6"/>
  <c r="DE853" i="6" s="1"/>
  <c r="DE529" i="6"/>
  <c r="DE849" i="6" s="1"/>
  <c r="DE525" i="6"/>
  <c r="DE845" i="6" s="1"/>
  <c r="DE521" i="6"/>
  <c r="DE841" i="6" s="1"/>
  <c r="DE517" i="6"/>
  <c r="DE837" i="6" s="1"/>
  <c r="DE513" i="6"/>
  <c r="DE833" i="6" s="1"/>
  <c r="DE509" i="6"/>
  <c r="DE829" i="6" s="1"/>
  <c r="DE505" i="6"/>
  <c r="DE825" i="6" s="1"/>
  <c r="DE501" i="6"/>
  <c r="DE821" i="6" s="1"/>
  <c r="DE497" i="6"/>
  <c r="DE817" i="6" s="1"/>
  <c r="DE493" i="6"/>
  <c r="DE813" i="6" s="1"/>
  <c r="DE489" i="6"/>
  <c r="DE809" i="6" s="1"/>
  <c r="DE485" i="6"/>
  <c r="DE805" i="6" s="1"/>
  <c r="DE481" i="6"/>
  <c r="DE801" i="6" s="1"/>
  <c r="DE477" i="6"/>
  <c r="DE797" i="6" s="1"/>
  <c r="DE473" i="6"/>
  <c r="DE793" i="6" s="1"/>
  <c r="DE469" i="6"/>
  <c r="DE789" i="6" s="1"/>
  <c r="DE465" i="6"/>
  <c r="DE785" i="6" s="1"/>
  <c r="DE461" i="6"/>
  <c r="DE781" i="6" s="1"/>
  <c r="DE457" i="6"/>
  <c r="DE777" i="6" s="1"/>
  <c r="DE453" i="6"/>
  <c r="DE773" i="6" s="1"/>
  <c r="DE556" i="6"/>
  <c r="DE876" i="6" s="1"/>
  <c r="DE552" i="6"/>
  <c r="DE872" i="6" s="1"/>
  <c r="DE546" i="6"/>
  <c r="DE866" i="6" s="1"/>
  <c r="DE542" i="6"/>
  <c r="DE862" i="6" s="1"/>
  <c r="DE538" i="6"/>
  <c r="DE858" i="6" s="1"/>
  <c r="DE534" i="6"/>
  <c r="DE854" i="6" s="1"/>
  <c r="DE530" i="6"/>
  <c r="DE850" i="6" s="1"/>
  <c r="DE526" i="6"/>
  <c r="DE846" i="6" s="1"/>
  <c r="DE522" i="6"/>
  <c r="DE842" i="6" s="1"/>
  <c r="DE518" i="6"/>
  <c r="DE838" i="6" s="1"/>
  <c r="DE514" i="6"/>
  <c r="DE834" i="6" s="1"/>
  <c r="DE510" i="6"/>
  <c r="DE830" i="6" s="1"/>
  <c r="DE506" i="6"/>
  <c r="DE826" i="6" s="1"/>
  <c r="DE502" i="6"/>
  <c r="DE822" i="6" s="1"/>
  <c r="DE498" i="6"/>
  <c r="DE818" i="6" s="1"/>
  <c r="DE494" i="6"/>
  <c r="DE814" i="6" s="1"/>
  <c r="DE490" i="6"/>
  <c r="DE810" i="6" s="1"/>
  <c r="DE486" i="6"/>
  <c r="DE806" i="6" s="1"/>
  <c r="DE482" i="6"/>
  <c r="DE802" i="6" s="1"/>
  <c r="DE478" i="6"/>
  <c r="DE798" i="6" s="1"/>
  <c r="DE474" i="6"/>
  <c r="DE794" i="6" s="1"/>
  <c r="DE470" i="6"/>
  <c r="DE790" i="6" s="1"/>
  <c r="DE466" i="6"/>
  <c r="DE786" i="6" s="1"/>
  <c r="DE462" i="6"/>
  <c r="DE782" i="6" s="1"/>
  <c r="DE458" i="6"/>
  <c r="DE778" i="6" s="1"/>
  <c r="DE454" i="6"/>
  <c r="DE774" i="6" s="1"/>
  <c r="DE551" i="6"/>
  <c r="DE871" i="6" s="1"/>
  <c r="DE547" i="6"/>
  <c r="DE867" i="6" s="1"/>
  <c r="DE543" i="6"/>
  <c r="DE863" i="6" s="1"/>
  <c r="DE539" i="6"/>
  <c r="DE859" i="6" s="1"/>
  <c r="DE535" i="6"/>
  <c r="DE855" i="6" s="1"/>
  <c r="DE531" i="6"/>
  <c r="DE851" i="6" s="1"/>
  <c r="DE527" i="6"/>
  <c r="DE847" i="6" s="1"/>
  <c r="DE523" i="6"/>
  <c r="DE843" i="6" s="1"/>
  <c r="DE519" i="6"/>
  <c r="DE839" i="6" s="1"/>
  <c r="DE515" i="6"/>
  <c r="DE835" i="6" s="1"/>
  <c r="DE511" i="6"/>
  <c r="DE831" i="6" s="1"/>
  <c r="DE507" i="6"/>
  <c r="DE827" i="6" s="1"/>
  <c r="DE503" i="6"/>
  <c r="DE823" i="6" s="1"/>
  <c r="DE499" i="6"/>
  <c r="DE819" i="6" s="1"/>
  <c r="DE495" i="6"/>
  <c r="DE815" i="6" s="1"/>
  <c r="DE491" i="6"/>
  <c r="DE811" i="6" s="1"/>
  <c r="DE487" i="6"/>
  <c r="DE807" i="6" s="1"/>
  <c r="DE483" i="6"/>
  <c r="DE803" i="6" s="1"/>
  <c r="DE479" i="6"/>
  <c r="DE799" i="6" s="1"/>
  <c r="DE475" i="6"/>
  <c r="DE795" i="6" s="1"/>
  <c r="DE471" i="6"/>
  <c r="DE791" i="6" s="1"/>
  <c r="DE467" i="6"/>
  <c r="DE787" i="6" s="1"/>
  <c r="DE463" i="6"/>
  <c r="DE783" i="6" s="1"/>
  <c r="DE459" i="6"/>
  <c r="DE779" i="6" s="1"/>
  <c r="DE455" i="6"/>
  <c r="DE775" i="6" s="1"/>
  <c r="DE451" i="6"/>
  <c r="DE771" i="6" s="1"/>
  <c r="DE456" i="6"/>
  <c r="DE776" i="6" s="1"/>
  <c r="DE449" i="6"/>
  <c r="DE769" i="6" s="1"/>
  <c r="DE445" i="6"/>
  <c r="DE765" i="6" s="1"/>
  <c r="DE441" i="6"/>
  <c r="DE761" i="6" s="1"/>
  <c r="DE437" i="6"/>
  <c r="DE757" i="6" s="1"/>
  <c r="DE433" i="6"/>
  <c r="DE753" i="6" s="1"/>
  <c r="DE429" i="6"/>
  <c r="DE749" i="6" s="1"/>
  <c r="DE425" i="6"/>
  <c r="DE745" i="6" s="1"/>
  <c r="DE421" i="6"/>
  <c r="DE741" i="6" s="1"/>
  <c r="DE417" i="6"/>
  <c r="DE737" i="6" s="1"/>
  <c r="DE413" i="6"/>
  <c r="DE733" i="6" s="1"/>
  <c r="DE409" i="6"/>
  <c r="DE729" i="6" s="1"/>
  <c r="DE405" i="6"/>
  <c r="DE725" i="6" s="1"/>
  <c r="DE401" i="6"/>
  <c r="DE721" i="6" s="1"/>
  <c r="DE397" i="6"/>
  <c r="DE717" i="6" s="1"/>
  <c r="DE393" i="6"/>
  <c r="DE713" i="6" s="1"/>
  <c r="DE389" i="6"/>
  <c r="DE709" i="6" s="1"/>
  <c r="DE385" i="6"/>
  <c r="DE705" i="6" s="1"/>
  <c r="DE381" i="6"/>
  <c r="DE701" i="6" s="1"/>
  <c r="DE377" i="6"/>
  <c r="DE697" i="6" s="1"/>
  <c r="DE373" i="6"/>
  <c r="DE693" i="6" s="1"/>
  <c r="DE369" i="6"/>
  <c r="DE689" i="6" s="1"/>
  <c r="DE365" i="6"/>
  <c r="DE685" i="6" s="1"/>
  <c r="DE361" i="6"/>
  <c r="DE681" i="6" s="1"/>
  <c r="DE460" i="6"/>
  <c r="DE780" i="6" s="1"/>
  <c r="DE452" i="6"/>
  <c r="DE772" i="6" s="1"/>
  <c r="DE450" i="6"/>
  <c r="DE770" i="6" s="1"/>
  <c r="DE446" i="6"/>
  <c r="DE766" i="6" s="1"/>
  <c r="DE442" i="6"/>
  <c r="DE762" i="6" s="1"/>
  <c r="DE438" i="6"/>
  <c r="DE758" i="6" s="1"/>
  <c r="DE434" i="6"/>
  <c r="DE754" i="6" s="1"/>
  <c r="DE430" i="6"/>
  <c r="DE750" i="6" s="1"/>
  <c r="DE426" i="6"/>
  <c r="DE746" i="6" s="1"/>
  <c r="DE422" i="6"/>
  <c r="DE742" i="6" s="1"/>
  <c r="DE418" i="6"/>
  <c r="DE738" i="6" s="1"/>
  <c r="DE414" i="6"/>
  <c r="DE734" i="6" s="1"/>
  <c r="DE410" i="6"/>
  <c r="DE730" i="6" s="1"/>
  <c r="DE406" i="6"/>
  <c r="DE726" i="6" s="1"/>
  <c r="DE402" i="6"/>
  <c r="DE722" i="6" s="1"/>
  <c r="DE398" i="6"/>
  <c r="DE718" i="6" s="1"/>
  <c r="DE394" i="6"/>
  <c r="DE714" i="6" s="1"/>
  <c r="DE390" i="6"/>
  <c r="DE710" i="6" s="1"/>
  <c r="DE386" i="6"/>
  <c r="DE706" i="6" s="1"/>
  <c r="DE382" i="6"/>
  <c r="DE702" i="6" s="1"/>
  <c r="DE378" i="6"/>
  <c r="DE698" i="6" s="1"/>
  <c r="DE374" i="6"/>
  <c r="DE694" i="6" s="1"/>
  <c r="DE370" i="6"/>
  <c r="DE690" i="6" s="1"/>
  <c r="DE366" i="6"/>
  <c r="DE686" i="6" s="1"/>
  <c r="DE362" i="6"/>
  <c r="DE682" i="6" s="1"/>
  <c r="DE447" i="6"/>
  <c r="DE767" i="6" s="1"/>
  <c r="DE443" i="6"/>
  <c r="DE763" i="6" s="1"/>
  <c r="DE439" i="6"/>
  <c r="DE759" i="6" s="1"/>
  <c r="DE435" i="6"/>
  <c r="DE755" i="6" s="1"/>
  <c r="DE431" i="6"/>
  <c r="DE751" i="6" s="1"/>
  <c r="DE427" i="6"/>
  <c r="DE747" i="6" s="1"/>
  <c r="DE423" i="6"/>
  <c r="DE743" i="6" s="1"/>
  <c r="DE419" i="6"/>
  <c r="DE739" i="6" s="1"/>
  <c r="DE415" i="6"/>
  <c r="DE735" i="6" s="1"/>
  <c r="DE411" i="6"/>
  <c r="DE731" i="6" s="1"/>
  <c r="DE407" i="6"/>
  <c r="DE727" i="6" s="1"/>
  <c r="DE403" i="6"/>
  <c r="DE723" i="6" s="1"/>
  <c r="DE399" i="6"/>
  <c r="DE719" i="6" s="1"/>
  <c r="DE395" i="6"/>
  <c r="DE715" i="6" s="1"/>
  <c r="DE391" i="6"/>
  <c r="DE711" i="6" s="1"/>
  <c r="DE387" i="6"/>
  <c r="DE707" i="6" s="1"/>
  <c r="DE383" i="6"/>
  <c r="DE703" i="6" s="1"/>
  <c r="DE379" i="6"/>
  <c r="DE699" i="6" s="1"/>
  <c r="DE375" i="6"/>
  <c r="DE695" i="6" s="1"/>
  <c r="DE371" i="6"/>
  <c r="DE691" i="6" s="1"/>
  <c r="DE367" i="6"/>
  <c r="DE687" i="6" s="1"/>
  <c r="DE363" i="6"/>
  <c r="DE683" i="6" s="1"/>
  <c r="DE359" i="6"/>
  <c r="DE679" i="6" s="1"/>
  <c r="DE355" i="6"/>
  <c r="DE675" i="6" s="1"/>
  <c r="DE448" i="6"/>
  <c r="DE768" i="6" s="1"/>
  <c r="DE444" i="6"/>
  <c r="DE764" i="6" s="1"/>
  <c r="DE440" i="6"/>
  <c r="DE760" i="6" s="1"/>
  <c r="DE436" i="6"/>
  <c r="DE756" i="6" s="1"/>
  <c r="DE432" i="6"/>
  <c r="DE752" i="6" s="1"/>
  <c r="DE428" i="6"/>
  <c r="DE748" i="6" s="1"/>
  <c r="DE424" i="6"/>
  <c r="DE744" i="6" s="1"/>
  <c r="DE420" i="6"/>
  <c r="DE740" i="6" s="1"/>
  <c r="DE416" i="6"/>
  <c r="DE736" i="6" s="1"/>
  <c r="DE412" i="6"/>
  <c r="DE732" i="6" s="1"/>
  <c r="DE408" i="6"/>
  <c r="DE728" i="6" s="1"/>
  <c r="DE404" i="6"/>
  <c r="DE724" i="6" s="1"/>
  <c r="DE400" i="6"/>
  <c r="DE720" i="6" s="1"/>
  <c r="DE396" i="6"/>
  <c r="DE716" i="6" s="1"/>
  <c r="DE392" i="6"/>
  <c r="DE712" i="6" s="1"/>
  <c r="DE388" i="6"/>
  <c r="DE708" i="6" s="1"/>
  <c r="DE384" i="6"/>
  <c r="DE704" i="6" s="1"/>
  <c r="DE380" i="6"/>
  <c r="DE700" i="6" s="1"/>
  <c r="DE376" i="6"/>
  <c r="DE696" i="6" s="1"/>
  <c r="DE372" i="6"/>
  <c r="DE692" i="6" s="1"/>
  <c r="DE368" i="6"/>
  <c r="DE688" i="6" s="1"/>
  <c r="DE364" i="6"/>
  <c r="DE684" i="6" s="1"/>
  <c r="DE360" i="6"/>
  <c r="DE680" i="6" s="1"/>
  <c r="DE356" i="6"/>
  <c r="DE676" i="6" s="1"/>
  <c r="DE354" i="6"/>
  <c r="DE674" i="6" s="1"/>
  <c r="DE352" i="6"/>
  <c r="DE672" i="6" s="1"/>
  <c r="DE348" i="6"/>
  <c r="DE668" i="6" s="1"/>
  <c r="DE344" i="6"/>
  <c r="DE664" i="6" s="1"/>
  <c r="DE340" i="6"/>
  <c r="DE660" i="6" s="1"/>
  <c r="DE336" i="6"/>
  <c r="DE656" i="6" s="1"/>
  <c r="DE332" i="6"/>
  <c r="DE652" i="6" s="1"/>
  <c r="DE328" i="6"/>
  <c r="DE648" i="6" s="1"/>
  <c r="DE324" i="6"/>
  <c r="DE644" i="6" s="1"/>
  <c r="DE358" i="6"/>
  <c r="DE678" i="6" s="1"/>
  <c r="DE349" i="6"/>
  <c r="DE669" i="6" s="1"/>
  <c r="DE345" i="6"/>
  <c r="DE665" i="6" s="1"/>
  <c r="DE341" i="6"/>
  <c r="DE661" i="6" s="1"/>
  <c r="DE337" i="6"/>
  <c r="DE657" i="6" s="1"/>
  <c r="DE333" i="6"/>
  <c r="DE653" i="6" s="1"/>
  <c r="DE329" i="6"/>
  <c r="DE649" i="6" s="1"/>
  <c r="DE325" i="6"/>
  <c r="DE645" i="6" s="1"/>
  <c r="DE350" i="6"/>
  <c r="DE670" i="6" s="1"/>
  <c r="DE346" i="6"/>
  <c r="DE666" i="6" s="1"/>
  <c r="DE342" i="6"/>
  <c r="DE662" i="6" s="1"/>
  <c r="DE338" i="6"/>
  <c r="DE658" i="6" s="1"/>
  <c r="DE334" i="6"/>
  <c r="DE654" i="6" s="1"/>
  <c r="DE330" i="6"/>
  <c r="DE650" i="6" s="1"/>
  <c r="DE326" i="6"/>
  <c r="DE646" i="6" s="1"/>
  <c r="DE357" i="6"/>
  <c r="DE677" i="6" s="1"/>
  <c r="DE353" i="6"/>
  <c r="DE673" i="6" s="1"/>
  <c r="DE351" i="6"/>
  <c r="DE671" i="6" s="1"/>
  <c r="DE347" i="6"/>
  <c r="DE667" i="6" s="1"/>
  <c r="DE343" i="6"/>
  <c r="DE663" i="6" s="1"/>
  <c r="DE339" i="6"/>
  <c r="DE659" i="6" s="1"/>
  <c r="DE335" i="6"/>
  <c r="DE655" i="6" s="1"/>
  <c r="DE331" i="6"/>
  <c r="DE651" i="6" s="1"/>
  <c r="DE327" i="6"/>
  <c r="DE647" i="6" s="1"/>
  <c r="DE323" i="6"/>
  <c r="DE643" i="6" s="1"/>
  <c r="AS928" i="6"/>
  <c r="AS635" i="6"/>
  <c r="AS634" i="6"/>
  <c r="AS633" i="6"/>
  <c r="AS632" i="6"/>
  <c r="AS631" i="6"/>
  <c r="AS630" i="6"/>
  <c r="AS629" i="6"/>
  <c r="AS628" i="6"/>
  <c r="AS627" i="6"/>
  <c r="AS626" i="6"/>
  <c r="AS625" i="6"/>
  <c r="AS624" i="6"/>
  <c r="AS623" i="6"/>
  <c r="AS622" i="6"/>
  <c r="AS621" i="6"/>
  <c r="AS620" i="6"/>
  <c r="AS619" i="6"/>
  <c r="AS618" i="6"/>
  <c r="AS617" i="6"/>
  <c r="AS616" i="6"/>
  <c r="AS615" i="6"/>
  <c r="AS614" i="6"/>
  <c r="AS613" i="6"/>
  <c r="AS612" i="6"/>
  <c r="BI928" i="6"/>
  <c r="BI635" i="6"/>
  <c r="BI634" i="6"/>
  <c r="BI633" i="6"/>
  <c r="BI632" i="6"/>
  <c r="BI631" i="6"/>
  <c r="BI630" i="6"/>
  <c r="BI629" i="6"/>
  <c r="BI628" i="6"/>
  <c r="BI627" i="6"/>
  <c r="BI626" i="6"/>
  <c r="BI625" i="6"/>
  <c r="BI624" i="6"/>
  <c r="BI623" i="6"/>
  <c r="BI622" i="6"/>
  <c r="BI621" i="6"/>
  <c r="BI620" i="6"/>
  <c r="BI619" i="6"/>
  <c r="BI618" i="6"/>
  <c r="BI617" i="6"/>
  <c r="BI616" i="6"/>
  <c r="BI615" i="6"/>
  <c r="BI614" i="6"/>
  <c r="BI613" i="6"/>
  <c r="BI612" i="6"/>
  <c r="BY928" i="6"/>
  <c r="BY635" i="6"/>
  <c r="BY634" i="6"/>
  <c r="BY633" i="6"/>
  <c r="BY632" i="6"/>
  <c r="BY631" i="6"/>
  <c r="BY630" i="6"/>
  <c r="BY629" i="6"/>
  <c r="BY628" i="6"/>
  <c r="BY627" i="6"/>
  <c r="BY626" i="6"/>
  <c r="BY625" i="6"/>
  <c r="BY624" i="6"/>
  <c r="BY623" i="6"/>
  <c r="BY622" i="6"/>
  <c r="BY621" i="6"/>
  <c r="BY620" i="6"/>
  <c r="BY619" i="6"/>
  <c r="BY618" i="6"/>
  <c r="BY617" i="6"/>
  <c r="BY616" i="6"/>
  <c r="BY615" i="6"/>
  <c r="BY614" i="6"/>
  <c r="BY613" i="6"/>
  <c r="BY612" i="6"/>
  <c r="CO928" i="6"/>
  <c r="CO635" i="6"/>
  <c r="CO634" i="6"/>
  <c r="CO633" i="6"/>
  <c r="CO632" i="6"/>
  <c r="CO631" i="6"/>
  <c r="CO630" i="6"/>
  <c r="CO629" i="6"/>
  <c r="CO628" i="6"/>
  <c r="CO627" i="6"/>
  <c r="CO626" i="6"/>
  <c r="CO625" i="6"/>
  <c r="CO624" i="6"/>
  <c r="CO623" i="6"/>
  <c r="CO622" i="6"/>
  <c r="CO621" i="6"/>
  <c r="CO620" i="6"/>
  <c r="CO619" i="6"/>
  <c r="CO618" i="6"/>
  <c r="CO617" i="6"/>
  <c r="CO616" i="6"/>
  <c r="CO615" i="6"/>
  <c r="CO614" i="6"/>
  <c r="CO613" i="6"/>
  <c r="CO612" i="6"/>
  <c r="DE928" i="6"/>
  <c r="DE635" i="6"/>
  <c r="DE634" i="6"/>
  <c r="DE633" i="6"/>
  <c r="DE632" i="6"/>
  <c r="DE631" i="6"/>
  <c r="DE630" i="6"/>
  <c r="DE629" i="6"/>
  <c r="DE628" i="6"/>
  <c r="DE627" i="6"/>
  <c r="DE626" i="6"/>
  <c r="DE625" i="6"/>
  <c r="DE624" i="6"/>
  <c r="DE623" i="6"/>
  <c r="DE622" i="6"/>
  <c r="DE621" i="6"/>
  <c r="DE620" i="6"/>
  <c r="DE619" i="6"/>
  <c r="DE618" i="6"/>
  <c r="DE617" i="6"/>
  <c r="DE616" i="6"/>
  <c r="DE615" i="6"/>
  <c r="DE614" i="6"/>
  <c r="DE613" i="6"/>
  <c r="DE612" i="6"/>
  <c r="AT600" i="6"/>
  <c r="AT920" i="6" s="1"/>
  <c r="AT596" i="6"/>
  <c r="AT916" i="6" s="1"/>
  <c r="AT592" i="6"/>
  <c r="AT912" i="6" s="1"/>
  <c r="AT588" i="6"/>
  <c r="AT908" i="6" s="1"/>
  <c r="AT584" i="6"/>
  <c r="AT904" i="6" s="1"/>
  <c r="AT580" i="6"/>
  <c r="AT576" i="6"/>
  <c r="AT572" i="6"/>
  <c r="AT568" i="6"/>
  <c r="AT564" i="6"/>
  <c r="AT560" i="6"/>
  <c r="AT556" i="6"/>
  <c r="AT601" i="6"/>
  <c r="AT921" i="6" s="1"/>
  <c r="AT597" i="6"/>
  <c r="AT917" i="6" s="1"/>
  <c r="AT593" i="6"/>
  <c r="AT913" i="6" s="1"/>
  <c r="AT589" i="6"/>
  <c r="AT909" i="6" s="1"/>
  <c r="AT585" i="6"/>
  <c r="AT905" i="6" s="1"/>
  <c r="AT581" i="6"/>
  <c r="AT577" i="6"/>
  <c r="AT573" i="6"/>
  <c r="AT569" i="6"/>
  <c r="AT565" i="6"/>
  <c r="AT561" i="6"/>
  <c r="AT557" i="6"/>
  <c r="AT877" i="6" s="1"/>
  <c r="AT602" i="6"/>
  <c r="AT922" i="6" s="1"/>
  <c r="AT598" i="6"/>
  <c r="AT918" i="6" s="1"/>
  <c r="AT594" i="6"/>
  <c r="AT914" i="6" s="1"/>
  <c r="AT590" i="6"/>
  <c r="AT910" i="6" s="1"/>
  <c r="AT586" i="6"/>
  <c r="AT906" i="6" s="1"/>
  <c r="AT582" i="6"/>
  <c r="AT578" i="6"/>
  <c r="AT574" i="6"/>
  <c r="AT570" i="6"/>
  <c r="AT566" i="6"/>
  <c r="AT562" i="6"/>
  <c r="AT882" i="6" s="1"/>
  <c r="AT558" i="6"/>
  <c r="AT554" i="6"/>
  <c r="AT610" i="6"/>
  <c r="AT599" i="6"/>
  <c r="AT919" i="6" s="1"/>
  <c r="AT595" i="6"/>
  <c r="AT915" i="6" s="1"/>
  <c r="AT591" i="6"/>
  <c r="AT911" i="6" s="1"/>
  <c r="AT587" i="6"/>
  <c r="AT907" i="6" s="1"/>
  <c r="AT583" i="6"/>
  <c r="AT579" i="6"/>
  <c r="AT575" i="6"/>
  <c r="AT571" i="6"/>
  <c r="AT567" i="6"/>
  <c r="AT887" i="6" s="1"/>
  <c r="AT563" i="6"/>
  <c r="AT559" i="6"/>
  <c r="AT555" i="6"/>
  <c r="AT551" i="6"/>
  <c r="AT553" i="6"/>
  <c r="AT549" i="6"/>
  <c r="AT545" i="6"/>
  <c r="AT541" i="6"/>
  <c r="AT537" i="6"/>
  <c r="AT857" i="6" s="1"/>
  <c r="AT533" i="6"/>
  <c r="AT529" i="6"/>
  <c r="AT525" i="6"/>
  <c r="AT521" i="6"/>
  <c r="AT517" i="6"/>
  <c r="AT513" i="6"/>
  <c r="AT509" i="6"/>
  <c r="AT505" i="6"/>
  <c r="AT501" i="6"/>
  <c r="AT497" i="6"/>
  <c r="AT493" i="6"/>
  <c r="AT489" i="6"/>
  <c r="AT485" i="6"/>
  <c r="AT481" i="6"/>
  <c r="AT477" i="6"/>
  <c r="AT473" i="6"/>
  <c r="AT469" i="6"/>
  <c r="AT465" i="6"/>
  <c r="AT552" i="6"/>
  <c r="AT546" i="6"/>
  <c r="AT542" i="6"/>
  <c r="AT862" i="6" s="1"/>
  <c r="AT538" i="6"/>
  <c r="AT858" i="6" s="1"/>
  <c r="AT534" i="6"/>
  <c r="AT530" i="6"/>
  <c r="AT526" i="6"/>
  <c r="AT522" i="6"/>
  <c r="AT518" i="6"/>
  <c r="AT514" i="6"/>
  <c r="AT510" i="6"/>
  <c r="AT506" i="6"/>
  <c r="AT502" i="6"/>
  <c r="AT498" i="6"/>
  <c r="AT494" i="6"/>
  <c r="AT490" i="6"/>
  <c r="AT486" i="6"/>
  <c r="AT482" i="6"/>
  <c r="AT478" i="6"/>
  <c r="AT474" i="6"/>
  <c r="AT470" i="6"/>
  <c r="AT466" i="6"/>
  <c r="AT462" i="6"/>
  <c r="AT458" i="6"/>
  <c r="AT454" i="6"/>
  <c r="AT547" i="6"/>
  <c r="AT543" i="6"/>
  <c r="AT863" i="6" s="1"/>
  <c r="AT539" i="6"/>
  <c r="AT535" i="6"/>
  <c r="AT531" i="6"/>
  <c r="AT527" i="6"/>
  <c r="AT523" i="6"/>
  <c r="AT519" i="6"/>
  <c r="AT515" i="6"/>
  <c r="AT511" i="6"/>
  <c r="AT507" i="6"/>
  <c r="AT503" i="6"/>
  <c r="AT499" i="6"/>
  <c r="AT495" i="6"/>
  <c r="AT491" i="6"/>
  <c r="AT487" i="6"/>
  <c r="AT483" i="6"/>
  <c r="AT479" i="6"/>
  <c r="AT475" i="6"/>
  <c r="AT471" i="6"/>
  <c r="AT467" i="6"/>
  <c r="AT463" i="6"/>
  <c r="AT459" i="6"/>
  <c r="AT455" i="6"/>
  <c r="AT550" i="6"/>
  <c r="AT548" i="6"/>
  <c r="AT544" i="6"/>
  <c r="AT540" i="6"/>
  <c r="AT536" i="6"/>
  <c r="AT532" i="6"/>
  <c r="AT528" i="6"/>
  <c r="AT524" i="6"/>
  <c r="AT520" i="6"/>
  <c r="AT516" i="6"/>
  <c r="AT512" i="6"/>
  <c r="AT508" i="6"/>
  <c r="AT504" i="6"/>
  <c r="AT500" i="6"/>
  <c r="AT496" i="6"/>
  <c r="AT492" i="6"/>
  <c r="AT812" i="6" s="1"/>
  <c r="AT488" i="6"/>
  <c r="AT484" i="6"/>
  <c r="AT480" i="6"/>
  <c r="AT476" i="6"/>
  <c r="AT472" i="6"/>
  <c r="AT468" i="6"/>
  <c r="AT464" i="6"/>
  <c r="AT460" i="6"/>
  <c r="AT456" i="6"/>
  <c r="AT452" i="6"/>
  <c r="AT453" i="6"/>
  <c r="AT450" i="6"/>
  <c r="AT446" i="6"/>
  <c r="AT442" i="6"/>
  <c r="AT438" i="6"/>
  <c r="AT434" i="6"/>
  <c r="AT430" i="6"/>
  <c r="AT426" i="6"/>
  <c r="AT422" i="6"/>
  <c r="AT418" i="6"/>
  <c r="AT414" i="6"/>
  <c r="AT410" i="6"/>
  <c r="AT406" i="6"/>
  <c r="AT402" i="6"/>
  <c r="AT398" i="6"/>
  <c r="AT394" i="6"/>
  <c r="AT390" i="6"/>
  <c r="AT386" i="6"/>
  <c r="AT382" i="6"/>
  <c r="AT378" i="6"/>
  <c r="AT374" i="6"/>
  <c r="AT370" i="6"/>
  <c r="AT366" i="6"/>
  <c r="AT362" i="6"/>
  <c r="AT682" i="6" s="1"/>
  <c r="AT358" i="6"/>
  <c r="AT457" i="6"/>
  <c r="AT451" i="6"/>
  <c r="AT447" i="6"/>
  <c r="AT443" i="6"/>
  <c r="AT439" i="6"/>
  <c r="AT435" i="6"/>
  <c r="AT431" i="6"/>
  <c r="AT427" i="6"/>
  <c r="AT423" i="6"/>
  <c r="AT419" i="6"/>
  <c r="AT415" i="6"/>
  <c r="AT411" i="6"/>
  <c r="AT407" i="6"/>
  <c r="AT403" i="6"/>
  <c r="AT399" i="6"/>
  <c r="AT395" i="6"/>
  <c r="AT391" i="6"/>
  <c r="AT387" i="6"/>
  <c r="AT383" i="6"/>
  <c r="AT379" i="6"/>
  <c r="AT375" i="6"/>
  <c r="AT371" i="6"/>
  <c r="AT367" i="6"/>
  <c r="AT363" i="6"/>
  <c r="AT461" i="6"/>
  <c r="AT448" i="6"/>
  <c r="AT444" i="6"/>
  <c r="AT440" i="6"/>
  <c r="AT436" i="6"/>
  <c r="AT432" i="6"/>
  <c r="AT428" i="6"/>
  <c r="AT424" i="6"/>
  <c r="AT420" i="6"/>
  <c r="AT416" i="6"/>
  <c r="AT412" i="6"/>
  <c r="AT408" i="6"/>
  <c r="AT404" i="6"/>
  <c r="AT400" i="6"/>
  <c r="AT396" i="6"/>
  <c r="AT392" i="6"/>
  <c r="AT712" i="6" s="1"/>
  <c r="AT388" i="6"/>
  <c r="AT384" i="6"/>
  <c r="AT380" i="6"/>
  <c r="AT376" i="6"/>
  <c r="AT372" i="6"/>
  <c r="AT368" i="6"/>
  <c r="AT364" i="6"/>
  <c r="AT360" i="6"/>
  <c r="AT356" i="6"/>
  <c r="AT449" i="6"/>
  <c r="AT445" i="6"/>
  <c r="AT441" i="6"/>
  <c r="AT437" i="6"/>
  <c r="AT433" i="6"/>
  <c r="AT429" i="6"/>
  <c r="AT425" i="6"/>
  <c r="AT421" i="6"/>
  <c r="AT417" i="6"/>
  <c r="AT413" i="6"/>
  <c r="AT409" i="6"/>
  <c r="AT405" i="6"/>
  <c r="AT401" i="6"/>
  <c r="AT397" i="6"/>
  <c r="AT393" i="6"/>
  <c r="AT389" i="6"/>
  <c r="AT385" i="6"/>
  <c r="AT381" i="6"/>
  <c r="AT377" i="6"/>
  <c r="AT373" i="6"/>
  <c r="AT369" i="6"/>
  <c r="AT365" i="6"/>
  <c r="AT361" i="6"/>
  <c r="AT357" i="6"/>
  <c r="AT353" i="6"/>
  <c r="AT349" i="6"/>
  <c r="AT345" i="6"/>
  <c r="AT341" i="6"/>
  <c r="AT661" i="6" s="1"/>
  <c r="AT337" i="6"/>
  <c r="AT333" i="6"/>
  <c r="AT329" i="6"/>
  <c r="AT325" i="6"/>
  <c r="AT350" i="6"/>
  <c r="AT346" i="6"/>
  <c r="AT342" i="6"/>
  <c r="AT662" i="6" s="1"/>
  <c r="AT338" i="6"/>
  <c r="AT334" i="6"/>
  <c r="AT330" i="6"/>
  <c r="AT326" i="6"/>
  <c r="AT359" i="6"/>
  <c r="AT355" i="6"/>
  <c r="AT354" i="6"/>
  <c r="AT351" i="6"/>
  <c r="AT347" i="6"/>
  <c r="AT343" i="6"/>
  <c r="AT339" i="6"/>
  <c r="AT335" i="6"/>
  <c r="AT331" i="6"/>
  <c r="AT327" i="6"/>
  <c r="AT323" i="6"/>
  <c r="AT352" i="6"/>
  <c r="AT348" i="6"/>
  <c r="AT344" i="6"/>
  <c r="AT340" i="6"/>
  <c r="AT336" i="6"/>
  <c r="AT332" i="6"/>
  <c r="AT328" i="6"/>
  <c r="AT324" i="6"/>
  <c r="BJ600" i="6"/>
  <c r="BJ920" i="6" s="1"/>
  <c r="BJ596" i="6"/>
  <c r="BJ916" i="6" s="1"/>
  <c r="BJ592" i="6"/>
  <c r="BJ912" i="6" s="1"/>
  <c r="BJ588" i="6"/>
  <c r="BJ908" i="6" s="1"/>
  <c r="BJ584" i="6"/>
  <c r="BJ904" i="6" s="1"/>
  <c r="BJ580" i="6"/>
  <c r="BJ576" i="6"/>
  <c r="BJ572" i="6"/>
  <c r="BJ568" i="6"/>
  <c r="BJ564" i="6"/>
  <c r="BJ560" i="6"/>
  <c r="BJ556" i="6"/>
  <c r="BJ601" i="6"/>
  <c r="BJ921" i="6" s="1"/>
  <c r="BJ597" i="6"/>
  <c r="BJ917" i="6" s="1"/>
  <c r="BJ593" i="6"/>
  <c r="BJ913" i="6" s="1"/>
  <c r="BJ589" i="6"/>
  <c r="BJ909" i="6" s="1"/>
  <c r="BJ585" i="6"/>
  <c r="BJ905" i="6" s="1"/>
  <c r="BJ581" i="6"/>
  <c r="BJ577" i="6"/>
  <c r="BJ573" i="6"/>
  <c r="BJ569" i="6"/>
  <c r="BJ565" i="6"/>
  <c r="BJ561" i="6"/>
  <c r="BJ557" i="6"/>
  <c r="BJ877" i="6" s="1"/>
  <c r="BJ602" i="6"/>
  <c r="BJ922" i="6" s="1"/>
  <c r="BJ598" i="6"/>
  <c r="BJ918" i="6" s="1"/>
  <c r="BJ594" i="6"/>
  <c r="BJ914" i="6" s="1"/>
  <c r="BJ590" i="6"/>
  <c r="BJ910" i="6" s="1"/>
  <c r="BJ586" i="6"/>
  <c r="BJ906" i="6" s="1"/>
  <c r="BJ582" i="6"/>
  <c r="BJ578" i="6"/>
  <c r="BJ574" i="6"/>
  <c r="BJ570" i="6"/>
  <c r="BJ566" i="6"/>
  <c r="BJ562" i="6"/>
  <c r="BJ882" i="6" s="1"/>
  <c r="BJ558" i="6"/>
  <c r="BJ554" i="6"/>
  <c r="BJ610" i="6"/>
  <c r="BJ599" i="6"/>
  <c r="BJ919" i="6" s="1"/>
  <c r="BJ595" i="6"/>
  <c r="BJ915" i="6" s="1"/>
  <c r="BJ591" i="6"/>
  <c r="BJ911" i="6" s="1"/>
  <c r="BJ587" i="6"/>
  <c r="BJ907" i="6" s="1"/>
  <c r="BJ583" i="6"/>
  <c r="BJ579" i="6"/>
  <c r="BJ575" i="6"/>
  <c r="BJ571" i="6"/>
  <c r="BJ567" i="6"/>
  <c r="BJ887" i="6" s="1"/>
  <c r="BJ563" i="6"/>
  <c r="BJ559" i="6"/>
  <c r="BJ555" i="6"/>
  <c r="BJ551" i="6"/>
  <c r="BJ553" i="6"/>
  <c r="BJ549" i="6"/>
  <c r="BJ545" i="6"/>
  <c r="BJ541" i="6"/>
  <c r="BJ537" i="6"/>
  <c r="BJ857" i="6" s="1"/>
  <c r="BJ533" i="6"/>
  <c r="BJ529" i="6"/>
  <c r="BJ525" i="6"/>
  <c r="BJ521" i="6"/>
  <c r="BJ517" i="6"/>
  <c r="BJ513" i="6"/>
  <c r="BJ509" i="6"/>
  <c r="BJ505" i="6"/>
  <c r="BJ501" i="6"/>
  <c r="BJ497" i="6"/>
  <c r="BJ493" i="6"/>
  <c r="BJ489" i="6"/>
  <c r="BJ485" i="6"/>
  <c r="BJ481" i="6"/>
  <c r="BJ477" i="6"/>
  <c r="BJ473" i="6"/>
  <c r="BJ469" i="6"/>
  <c r="BJ465" i="6"/>
  <c r="BJ552" i="6"/>
  <c r="BJ546" i="6"/>
  <c r="BJ542" i="6"/>
  <c r="BJ862" i="6" s="1"/>
  <c r="BJ538" i="6"/>
  <c r="BJ858" i="6" s="1"/>
  <c r="BJ534" i="6"/>
  <c r="BJ530" i="6"/>
  <c r="BJ526" i="6"/>
  <c r="BJ522" i="6"/>
  <c r="BJ518" i="6"/>
  <c r="BJ514" i="6"/>
  <c r="BJ510" i="6"/>
  <c r="BJ506" i="6"/>
  <c r="BJ502" i="6"/>
  <c r="BJ498" i="6"/>
  <c r="BJ494" i="6"/>
  <c r="BJ490" i="6"/>
  <c r="BJ486" i="6"/>
  <c r="BJ482" i="6"/>
  <c r="BJ478" i="6"/>
  <c r="BJ474" i="6"/>
  <c r="BJ470" i="6"/>
  <c r="BJ466" i="6"/>
  <c r="BJ462" i="6"/>
  <c r="BJ458" i="6"/>
  <c r="BJ454" i="6"/>
  <c r="BJ547" i="6"/>
  <c r="BJ543" i="6"/>
  <c r="BJ863" i="6" s="1"/>
  <c r="BJ539" i="6"/>
  <c r="BJ535" i="6"/>
  <c r="BJ531" i="6"/>
  <c r="BJ527" i="6"/>
  <c r="BJ523" i="6"/>
  <c r="BJ519" i="6"/>
  <c r="BJ515" i="6"/>
  <c r="BJ511" i="6"/>
  <c r="BJ507" i="6"/>
  <c r="BJ503" i="6"/>
  <c r="BJ499" i="6"/>
  <c r="BJ495" i="6"/>
  <c r="BJ491" i="6"/>
  <c r="BJ487" i="6"/>
  <c r="BJ483" i="6"/>
  <c r="BJ479" i="6"/>
  <c r="BJ475" i="6"/>
  <c r="BJ471" i="6"/>
  <c r="BJ467" i="6"/>
  <c r="BJ463" i="6"/>
  <c r="BJ459" i="6"/>
  <c r="BJ455" i="6"/>
  <c r="BJ550" i="6"/>
  <c r="BJ548" i="6"/>
  <c r="BJ544" i="6"/>
  <c r="BJ540" i="6"/>
  <c r="BJ536" i="6"/>
  <c r="BJ532" i="6"/>
  <c r="BJ528" i="6"/>
  <c r="BJ524" i="6"/>
  <c r="BJ520" i="6"/>
  <c r="BJ516" i="6"/>
  <c r="BJ512" i="6"/>
  <c r="BJ508" i="6"/>
  <c r="BJ504" i="6"/>
  <c r="BJ500" i="6"/>
  <c r="BJ496" i="6"/>
  <c r="BJ492" i="6"/>
  <c r="BJ812" i="6" s="1"/>
  <c r="BJ488" i="6"/>
  <c r="BJ484" i="6"/>
  <c r="BJ480" i="6"/>
  <c r="BJ476" i="6"/>
  <c r="BJ472" i="6"/>
  <c r="BJ468" i="6"/>
  <c r="BJ464" i="6"/>
  <c r="BJ460" i="6"/>
  <c r="BJ456" i="6"/>
  <c r="BJ452" i="6"/>
  <c r="BJ453" i="6"/>
  <c r="BJ450" i="6"/>
  <c r="BJ446" i="6"/>
  <c r="BJ442" i="6"/>
  <c r="BJ438" i="6"/>
  <c r="BJ434" i="6"/>
  <c r="BJ430" i="6"/>
  <c r="BJ426" i="6"/>
  <c r="BJ422" i="6"/>
  <c r="BJ418" i="6"/>
  <c r="BJ414" i="6"/>
  <c r="BJ410" i="6"/>
  <c r="BJ406" i="6"/>
  <c r="BJ402" i="6"/>
  <c r="BJ398" i="6"/>
  <c r="BJ394" i="6"/>
  <c r="BJ390" i="6"/>
  <c r="BJ386" i="6"/>
  <c r="BJ382" i="6"/>
  <c r="BJ378" i="6"/>
  <c r="BJ374" i="6"/>
  <c r="BJ370" i="6"/>
  <c r="BJ366" i="6"/>
  <c r="BJ362" i="6"/>
  <c r="BJ682" i="6" s="1"/>
  <c r="BJ358" i="6"/>
  <c r="BJ457" i="6"/>
  <c r="BJ451" i="6"/>
  <c r="BJ447" i="6"/>
  <c r="BJ443" i="6"/>
  <c r="BJ439" i="6"/>
  <c r="BJ435" i="6"/>
  <c r="BJ431" i="6"/>
  <c r="BJ427" i="6"/>
  <c r="BJ423" i="6"/>
  <c r="BJ419" i="6"/>
  <c r="BJ415" i="6"/>
  <c r="BJ411" i="6"/>
  <c r="BJ407" i="6"/>
  <c r="BJ403" i="6"/>
  <c r="BJ399" i="6"/>
  <c r="BJ395" i="6"/>
  <c r="BJ391" i="6"/>
  <c r="BJ387" i="6"/>
  <c r="BJ383" i="6"/>
  <c r="BJ379" i="6"/>
  <c r="BJ375" i="6"/>
  <c r="BJ371" i="6"/>
  <c r="BJ367" i="6"/>
  <c r="BJ363" i="6"/>
  <c r="BJ461" i="6"/>
  <c r="BJ448" i="6"/>
  <c r="BJ444" i="6"/>
  <c r="BJ440" i="6"/>
  <c r="BJ436" i="6"/>
  <c r="BJ432" i="6"/>
  <c r="BJ428" i="6"/>
  <c r="BJ424" i="6"/>
  <c r="BJ420" i="6"/>
  <c r="BJ416" i="6"/>
  <c r="BJ412" i="6"/>
  <c r="BJ408" i="6"/>
  <c r="BJ404" i="6"/>
  <c r="BJ400" i="6"/>
  <c r="BJ396" i="6"/>
  <c r="BJ392" i="6"/>
  <c r="BJ712" i="6" s="1"/>
  <c r="BJ388" i="6"/>
  <c r="BJ384" i="6"/>
  <c r="BJ380" i="6"/>
  <c r="BJ376" i="6"/>
  <c r="BJ372" i="6"/>
  <c r="BJ368" i="6"/>
  <c r="BJ364" i="6"/>
  <c r="BJ360" i="6"/>
  <c r="BJ356" i="6"/>
  <c r="BJ449" i="6"/>
  <c r="BJ445" i="6"/>
  <c r="BJ441" i="6"/>
  <c r="BJ437" i="6"/>
  <c r="BJ433" i="6"/>
  <c r="BJ429" i="6"/>
  <c r="BJ425" i="6"/>
  <c r="BJ421" i="6"/>
  <c r="BJ417" i="6"/>
  <c r="BJ413" i="6"/>
  <c r="BJ409" i="6"/>
  <c r="BJ405" i="6"/>
  <c r="BJ401" i="6"/>
  <c r="BJ397" i="6"/>
  <c r="BJ393" i="6"/>
  <c r="BJ389" i="6"/>
  <c r="BJ385" i="6"/>
  <c r="BJ381" i="6"/>
  <c r="BJ377" i="6"/>
  <c r="BJ373" i="6"/>
  <c r="BJ369" i="6"/>
  <c r="BJ365" i="6"/>
  <c r="BJ361" i="6"/>
  <c r="BJ357" i="6"/>
  <c r="BJ349" i="6"/>
  <c r="BJ345" i="6"/>
  <c r="BJ341" i="6"/>
  <c r="BJ661" i="6" s="1"/>
  <c r="BJ337" i="6"/>
  <c r="BJ333" i="6"/>
  <c r="BJ329" i="6"/>
  <c r="BJ325" i="6"/>
  <c r="BJ350" i="6"/>
  <c r="BJ346" i="6"/>
  <c r="BJ342" i="6"/>
  <c r="BJ662" i="6" s="1"/>
  <c r="BJ338" i="6"/>
  <c r="BJ334" i="6"/>
  <c r="BJ330" i="6"/>
  <c r="BJ326" i="6"/>
  <c r="BJ359" i="6"/>
  <c r="BJ355" i="6"/>
  <c r="BJ354" i="6"/>
  <c r="BJ353" i="6"/>
  <c r="BJ351" i="6"/>
  <c r="BJ347" i="6"/>
  <c r="BJ343" i="6"/>
  <c r="BJ339" i="6"/>
  <c r="BJ335" i="6"/>
  <c r="BJ331" i="6"/>
  <c r="BJ327" i="6"/>
  <c r="BJ323" i="6"/>
  <c r="BJ352" i="6"/>
  <c r="BJ348" i="6"/>
  <c r="BJ344" i="6"/>
  <c r="BJ340" i="6"/>
  <c r="BJ336" i="6"/>
  <c r="BJ332" i="6"/>
  <c r="BJ328" i="6"/>
  <c r="BJ324" i="6"/>
  <c r="BZ600" i="6"/>
  <c r="BZ920" i="6" s="1"/>
  <c r="BZ596" i="6"/>
  <c r="BZ916" i="6" s="1"/>
  <c r="BZ592" i="6"/>
  <c r="BZ912" i="6" s="1"/>
  <c r="BZ588" i="6"/>
  <c r="BZ908" i="6" s="1"/>
  <c r="BZ584" i="6"/>
  <c r="BZ904" i="6" s="1"/>
  <c r="BZ580" i="6"/>
  <c r="BZ900" i="6" s="1"/>
  <c r="BZ576" i="6"/>
  <c r="BZ896" i="6" s="1"/>
  <c r="BZ572" i="6"/>
  <c r="BZ892" i="6" s="1"/>
  <c r="BZ568" i="6"/>
  <c r="BZ888" i="6" s="1"/>
  <c r="BZ564" i="6"/>
  <c r="BZ884" i="6" s="1"/>
  <c r="BZ560" i="6"/>
  <c r="BZ880" i="6" s="1"/>
  <c r="BZ556" i="6"/>
  <c r="BZ876" i="6" s="1"/>
  <c r="BZ601" i="6"/>
  <c r="BZ921" i="6" s="1"/>
  <c r="BZ597" i="6"/>
  <c r="BZ917" i="6" s="1"/>
  <c r="BZ593" i="6"/>
  <c r="BZ913" i="6" s="1"/>
  <c r="BZ589" i="6"/>
  <c r="BZ909" i="6" s="1"/>
  <c r="BZ585" i="6"/>
  <c r="BZ905" i="6" s="1"/>
  <c r="BZ581" i="6"/>
  <c r="BZ901" i="6" s="1"/>
  <c r="BZ577" i="6"/>
  <c r="BZ897" i="6" s="1"/>
  <c r="BZ573" i="6"/>
  <c r="BZ893" i="6" s="1"/>
  <c r="BZ569" i="6"/>
  <c r="BZ889" i="6" s="1"/>
  <c r="BZ565" i="6"/>
  <c r="BZ885" i="6" s="1"/>
  <c r="BZ561" i="6"/>
  <c r="BZ881" i="6" s="1"/>
  <c r="BZ557" i="6"/>
  <c r="BZ877" i="6" s="1"/>
  <c r="BZ602" i="6"/>
  <c r="BZ922" i="6" s="1"/>
  <c r="BZ598" i="6"/>
  <c r="BZ918" i="6" s="1"/>
  <c r="BZ594" i="6"/>
  <c r="BZ914" i="6" s="1"/>
  <c r="BZ590" i="6"/>
  <c r="BZ910" i="6" s="1"/>
  <c r="BZ586" i="6"/>
  <c r="BZ906" i="6" s="1"/>
  <c r="BZ582" i="6"/>
  <c r="BZ902" i="6" s="1"/>
  <c r="BZ578" i="6"/>
  <c r="BZ898" i="6" s="1"/>
  <c r="BZ574" i="6"/>
  <c r="BZ894" i="6" s="1"/>
  <c r="BZ570" i="6"/>
  <c r="BZ890" i="6" s="1"/>
  <c r="BZ566" i="6"/>
  <c r="BZ886" i="6" s="1"/>
  <c r="BZ562" i="6"/>
  <c r="BZ882" i="6" s="1"/>
  <c r="BZ558" i="6"/>
  <c r="BZ878" i="6" s="1"/>
  <c r="BZ554" i="6"/>
  <c r="BZ874" i="6" s="1"/>
  <c r="BZ610" i="6"/>
  <c r="BZ599" i="6"/>
  <c r="BZ919" i="6" s="1"/>
  <c r="BZ595" i="6"/>
  <c r="BZ915" i="6" s="1"/>
  <c r="BZ591" i="6"/>
  <c r="BZ911" i="6" s="1"/>
  <c r="BZ587" i="6"/>
  <c r="BZ907" i="6" s="1"/>
  <c r="BZ583" i="6"/>
  <c r="BZ903" i="6" s="1"/>
  <c r="BZ579" i="6"/>
  <c r="BZ899" i="6" s="1"/>
  <c r="BZ575" i="6"/>
  <c r="BZ895" i="6" s="1"/>
  <c r="BZ571" i="6"/>
  <c r="BZ891" i="6" s="1"/>
  <c r="BZ567" i="6"/>
  <c r="BZ887" i="6" s="1"/>
  <c r="BZ563" i="6"/>
  <c r="BZ883" i="6" s="1"/>
  <c r="BZ559" i="6"/>
  <c r="BZ879" i="6" s="1"/>
  <c r="BZ555" i="6"/>
  <c r="BZ875" i="6" s="1"/>
  <c r="BZ551" i="6"/>
  <c r="BZ871" i="6" s="1"/>
  <c r="BZ553" i="6"/>
  <c r="BZ873" i="6" s="1"/>
  <c r="BZ549" i="6"/>
  <c r="BZ869" i="6" s="1"/>
  <c r="BZ545" i="6"/>
  <c r="BZ865" i="6" s="1"/>
  <c r="BZ541" i="6"/>
  <c r="BZ861" i="6" s="1"/>
  <c r="BZ537" i="6"/>
  <c r="BZ857" i="6" s="1"/>
  <c r="BZ533" i="6"/>
  <c r="BZ853" i="6" s="1"/>
  <c r="BZ529" i="6"/>
  <c r="BZ849" i="6" s="1"/>
  <c r="BZ525" i="6"/>
  <c r="BZ845" i="6" s="1"/>
  <c r="BZ521" i="6"/>
  <c r="BZ841" i="6" s="1"/>
  <c r="BZ517" i="6"/>
  <c r="BZ837" i="6" s="1"/>
  <c r="BZ513" i="6"/>
  <c r="BZ833" i="6" s="1"/>
  <c r="BZ509" i="6"/>
  <c r="BZ829" i="6" s="1"/>
  <c r="BZ505" i="6"/>
  <c r="BZ825" i="6" s="1"/>
  <c r="BZ501" i="6"/>
  <c r="BZ821" i="6" s="1"/>
  <c r="BZ497" i="6"/>
  <c r="BZ817" i="6" s="1"/>
  <c r="BZ493" i="6"/>
  <c r="BZ813" i="6" s="1"/>
  <c r="BZ489" i="6"/>
  <c r="BZ809" i="6" s="1"/>
  <c r="BZ485" i="6"/>
  <c r="BZ805" i="6" s="1"/>
  <c r="BZ481" i="6"/>
  <c r="BZ801" i="6" s="1"/>
  <c r="BZ477" i="6"/>
  <c r="BZ797" i="6" s="1"/>
  <c r="BZ473" i="6"/>
  <c r="BZ793" i="6" s="1"/>
  <c r="BZ469" i="6"/>
  <c r="BZ789" i="6" s="1"/>
  <c r="BZ465" i="6"/>
  <c r="BZ785" i="6" s="1"/>
  <c r="BZ552" i="6"/>
  <c r="BZ872" i="6" s="1"/>
  <c r="BZ546" i="6"/>
  <c r="BZ866" i="6" s="1"/>
  <c r="BZ542" i="6"/>
  <c r="BZ862" i="6" s="1"/>
  <c r="BZ538" i="6"/>
  <c r="BZ858" i="6" s="1"/>
  <c r="BZ534" i="6"/>
  <c r="BZ854" i="6" s="1"/>
  <c r="BZ530" i="6"/>
  <c r="BZ850" i="6" s="1"/>
  <c r="BZ526" i="6"/>
  <c r="BZ846" i="6" s="1"/>
  <c r="BZ522" i="6"/>
  <c r="BZ842" i="6" s="1"/>
  <c r="BZ518" i="6"/>
  <c r="BZ838" i="6" s="1"/>
  <c r="BZ514" i="6"/>
  <c r="BZ834" i="6" s="1"/>
  <c r="BZ510" i="6"/>
  <c r="BZ830" i="6" s="1"/>
  <c r="BZ506" i="6"/>
  <c r="BZ826" i="6" s="1"/>
  <c r="BZ502" i="6"/>
  <c r="BZ822" i="6" s="1"/>
  <c r="BZ498" i="6"/>
  <c r="BZ818" i="6" s="1"/>
  <c r="BZ494" i="6"/>
  <c r="BZ814" i="6" s="1"/>
  <c r="BZ490" i="6"/>
  <c r="BZ810" i="6" s="1"/>
  <c r="BZ486" i="6"/>
  <c r="BZ806" i="6" s="1"/>
  <c r="BZ482" i="6"/>
  <c r="BZ802" i="6" s="1"/>
  <c r="BZ478" i="6"/>
  <c r="BZ798" i="6" s="1"/>
  <c r="BZ474" i="6"/>
  <c r="BZ794" i="6" s="1"/>
  <c r="BZ470" i="6"/>
  <c r="BZ790" i="6" s="1"/>
  <c r="BZ466" i="6"/>
  <c r="BZ786" i="6" s="1"/>
  <c r="BZ462" i="6"/>
  <c r="BZ782" i="6" s="1"/>
  <c r="BZ458" i="6"/>
  <c r="BZ778" i="6" s="1"/>
  <c r="BZ454" i="6"/>
  <c r="BZ774" i="6" s="1"/>
  <c r="BZ547" i="6"/>
  <c r="BZ867" i="6" s="1"/>
  <c r="BZ543" i="6"/>
  <c r="BZ863" i="6" s="1"/>
  <c r="BZ539" i="6"/>
  <c r="BZ859" i="6" s="1"/>
  <c r="BZ535" i="6"/>
  <c r="BZ855" i="6" s="1"/>
  <c r="BZ531" i="6"/>
  <c r="BZ851" i="6" s="1"/>
  <c r="BZ527" i="6"/>
  <c r="BZ847" i="6" s="1"/>
  <c r="BZ523" i="6"/>
  <c r="BZ843" i="6" s="1"/>
  <c r="BZ519" i="6"/>
  <c r="BZ839" i="6" s="1"/>
  <c r="BZ515" i="6"/>
  <c r="BZ835" i="6" s="1"/>
  <c r="BZ511" i="6"/>
  <c r="BZ831" i="6" s="1"/>
  <c r="BZ507" i="6"/>
  <c r="BZ827" i="6" s="1"/>
  <c r="BZ503" i="6"/>
  <c r="BZ823" i="6" s="1"/>
  <c r="BZ499" i="6"/>
  <c r="BZ819" i="6" s="1"/>
  <c r="BZ495" i="6"/>
  <c r="BZ815" i="6" s="1"/>
  <c r="BZ491" i="6"/>
  <c r="BZ811" i="6" s="1"/>
  <c r="BZ487" i="6"/>
  <c r="BZ807" i="6" s="1"/>
  <c r="BZ483" i="6"/>
  <c r="BZ803" i="6" s="1"/>
  <c r="BZ479" i="6"/>
  <c r="BZ799" i="6" s="1"/>
  <c r="BZ475" i="6"/>
  <c r="BZ795" i="6" s="1"/>
  <c r="BZ471" i="6"/>
  <c r="BZ791" i="6" s="1"/>
  <c r="BZ467" i="6"/>
  <c r="BZ787" i="6" s="1"/>
  <c r="BZ463" i="6"/>
  <c r="BZ783" i="6" s="1"/>
  <c r="BZ459" i="6"/>
  <c r="BZ779" i="6" s="1"/>
  <c r="BZ455" i="6"/>
  <c r="BZ775" i="6" s="1"/>
  <c r="BZ550" i="6"/>
  <c r="BZ870" i="6" s="1"/>
  <c r="BZ548" i="6"/>
  <c r="BZ868" i="6" s="1"/>
  <c r="BZ544" i="6"/>
  <c r="BZ864" i="6" s="1"/>
  <c r="BZ540" i="6"/>
  <c r="BZ860" i="6" s="1"/>
  <c r="BZ536" i="6"/>
  <c r="BZ856" i="6" s="1"/>
  <c r="BZ532" i="6"/>
  <c r="BZ852" i="6" s="1"/>
  <c r="BZ528" i="6"/>
  <c r="BZ848" i="6" s="1"/>
  <c r="BZ524" i="6"/>
  <c r="BZ844" i="6" s="1"/>
  <c r="BZ520" i="6"/>
  <c r="BZ840" i="6" s="1"/>
  <c r="BZ516" i="6"/>
  <c r="BZ836" i="6" s="1"/>
  <c r="BZ512" i="6"/>
  <c r="BZ832" i="6" s="1"/>
  <c r="BZ508" i="6"/>
  <c r="BZ828" i="6" s="1"/>
  <c r="BZ504" i="6"/>
  <c r="BZ824" i="6" s="1"/>
  <c r="BZ500" i="6"/>
  <c r="BZ820" i="6" s="1"/>
  <c r="BZ496" i="6"/>
  <c r="BZ816" i="6" s="1"/>
  <c r="BZ492" i="6"/>
  <c r="BZ812" i="6" s="1"/>
  <c r="BZ488" i="6"/>
  <c r="BZ808" i="6" s="1"/>
  <c r="BZ484" i="6"/>
  <c r="BZ804" i="6" s="1"/>
  <c r="BZ480" i="6"/>
  <c r="BZ800" i="6" s="1"/>
  <c r="BZ476" i="6"/>
  <c r="BZ796" i="6" s="1"/>
  <c r="BZ472" i="6"/>
  <c r="BZ792" i="6" s="1"/>
  <c r="BZ468" i="6"/>
  <c r="BZ788" i="6" s="1"/>
  <c r="BZ464" i="6"/>
  <c r="BZ784" i="6" s="1"/>
  <c r="BZ460" i="6"/>
  <c r="BZ780" i="6" s="1"/>
  <c r="BZ456" i="6"/>
  <c r="BZ776" i="6" s="1"/>
  <c r="BZ452" i="6"/>
  <c r="BZ772" i="6" s="1"/>
  <c r="BZ453" i="6"/>
  <c r="BZ773" i="6" s="1"/>
  <c r="BZ450" i="6"/>
  <c r="BZ770" i="6" s="1"/>
  <c r="BZ446" i="6"/>
  <c r="BZ766" i="6" s="1"/>
  <c r="BZ442" i="6"/>
  <c r="BZ762" i="6" s="1"/>
  <c r="BZ438" i="6"/>
  <c r="BZ758" i="6" s="1"/>
  <c r="BZ434" i="6"/>
  <c r="BZ754" i="6" s="1"/>
  <c r="BZ430" i="6"/>
  <c r="BZ750" i="6" s="1"/>
  <c r="BZ426" i="6"/>
  <c r="BZ746" i="6" s="1"/>
  <c r="BZ422" i="6"/>
  <c r="BZ742" i="6" s="1"/>
  <c r="BZ418" i="6"/>
  <c r="BZ738" i="6" s="1"/>
  <c r="BZ414" i="6"/>
  <c r="BZ734" i="6" s="1"/>
  <c r="BZ410" i="6"/>
  <c r="BZ730" i="6" s="1"/>
  <c r="BZ406" i="6"/>
  <c r="BZ726" i="6" s="1"/>
  <c r="BZ402" i="6"/>
  <c r="BZ722" i="6" s="1"/>
  <c r="BZ398" i="6"/>
  <c r="BZ718" i="6" s="1"/>
  <c r="BZ394" i="6"/>
  <c r="BZ714" i="6" s="1"/>
  <c r="BZ390" i="6"/>
  <c r="BZ710" i="6" s="1"/>
  <c r="BZ386" i="6"/>
  <c r="BZ706" i="6" s="1"/>
  <c r="BZ382" i="6"/>
  <c r="BZ702" i="6" s="1"/>
  <c r="BZ378" i="6"/>
  <c r="BZ698" i="6" s="1"/>
  <c r="BZ374" i="6"/>
  <c r="BZ694" i="6" s="1"/>
  <c r="BZ370" i="6"/>
  <c r="BZ690" i="6" s="1"/>
  <c r="BZ366" i="6"/>
  <c r="BZ686" i="6" s="1"/>
  <c r="BZ362" i="6"/>
  <c r="BZ682" i="6" s="1"/>
  <c r="BZ358" i="6"/>
  <c r="BZ678" i="6" s="1"/>
  <c r="BZ457" i="6"/>
  <c r="BZ777" i="6" s="1"/>
  <c r="BZ451" i="6"/>
  <c r="BZ771" i="6" s="1"/>
  <c r="BZ447" i="6"/>
  <c r="BZ767" i="6" s="1"/>
  <c r="BZ443" i="6"/>
  <c r="BZ763" i="6" s="1"/>
  <c r="BZ439" i="6"/>
  <c r="BZ759" i="6" s="1"/>
  <c r="BZ435" i="6"/>
  <c r="BZ755" i="6" s="1"/>
  <c r="BZ431" i="6"/>
  <c r="BZ751" i="6" s="1"/>
  <c r="BZ427" i="6"/>
  <c r="BZ747" i="6" s="1"/>
  <c r="BZ423" i="6"/>
  <c r="BZ743" i="6" s="1"/>
  <c r="BZ419" i="6"/>
  <c r="BZ739" i="6" s="1"/>
  <c r="BZ415" i="6"/>
  <c r="BZ735" i="6" s="1"/>
  <c r="BZ411" i="6"/>
  <c r="BZ731" i="6" s="1"/>
  <c r="BZ407" i="6"/>
  <c r="BZ727" i="6" s="1"/>
  <c r="BZ403" i="6"/>
  <c r="BZ723" i="6" s="1"/>
  <c r="BZ399" i="6"/>
  <c r="BZ719" i="6" s="1"/>
  <c r="BZ395" i="6"/>
  <c r="BZ715" i="6" s="1"/>
  <c r="BZ391" i="6"/>
  <c r="BZ711" i="6" s="1"/>
  <c r="BZ387" i="6"/>
  <c r="BZ707" i="6" s="1"/>
  <c r="BZ383" i="6"/>
  <c r="BZ703" i="6" s="1"/>
  <c r="BZ379" i="6"/>
  <c r="BZ699" i="6" s="1"/>
  <c r="BZ375" i="6"/>
  <c r="BZ695" i="6" s="1"/>
  <c r="BZ371" i="6"/>
  <c r="BZ691" i="6" s="1"/>
  <c r="BZ367" i="6"/>
  <c r="BZ687" i="6" s="1"/>
  <c r="BZ363" i="6"/>
  <c r="BZ683" i="6" s="1"/>
  <c r="BZ461" i="6"/>
  <c r="BZ781" i="6" s="1"/>
  <c r="BZ448" i="6"/>
  <c r="BZ768" i="6" s="1"/>
  <c r="BZ444" i="6"/>
  <c r="BZ764" i="6" s="1"/>
  <c r="BZ440" i="6"/>
  <c r="BZ760" i="6" s="1"/>
  <c r="BZ436" i="6"/>
  <c r="BZ756" i="6" s="1"/>
  <c r="BZ432" i="6"/>
  <c r="BZ752" i="6" s="1"/>
  <c r="BZ428" i="6"/>
  <c r="BZ748" i="6" s="1"/>
  <c r="BZ424" i="6"/>
  <c r="BZ744" i="6" s="1"/>
  <c r="BZ420" i="6"/>
  <c r="BZ740" i="6" s="1"/>
  <c r="BZ416" i="6"/>
  <c r="BZ736" i="6" s="1"/>
  <c r="BZ412" i="6"/>
  <c r="BZ732" i="6" s="1"/>
  <c r="BZ408" i="6"/>
  <c r="BZ728" i="6" s="1"/>
  <c r="BZ404" i="6"/>
  <c r="BZ724" i="6" s="1"/>
  <c r="BZ400" i="6"/>
  <c r="BZ720" i="6" s="1"/>
  <c r="BZ396" i="6"/>
  <c r="BZ716" i="6" s="1"/>
  <c r="BZ392" i="6"/>
  <c r="BZ712" i="6" s="1"/>
  <c r="BZ388" i="6"/>
  <c r="BZ708" i="6" s="1"/>
  <c r="BZ384" i="6"/>
  <c r="BZ704" i="6" s="1"/>
  <c r="BZ380" i="6"/>
  <c r="BZ700" i="6" s="1"/>
  <c r="BZ376" i="6"/>
  <c r="BZ696" i="6" s="1"/>
  <c r="BZ372" i="6"/>
  <c r="BZ692" i="6" s="1"/>
  <c r="BZ368" i="6"/>
  <c r="BZ688" i="6" s="1"/>
  <c r="BZ364" i="6"/>
  <c r="BZ684" i="6" s="1"/>
  <c r="BZ360" i="6"/>
  <c r="BZ680" i="6" s="1"/>
  <c r="BZ356" i="6"/>
  <c r="BZ676" i="6" s="1"/>
  <c r="BZ449" i="6"/>
  <c r="BZ769" i="6" s="1"/>
  <c r="BZ445" i="6"/>
  <c r="BZ765" i="6" s="1"/>
  <c r="BZ441" i="6"/>
  <c r="BZ761" i="6" s="1"/>
  <c r="BZ437" i="6"/>
  <c r="BZ757" i="6" s="1"/>
  <c r="BZ433" i="6"/>
  <c r="BZ753" i="6" s="1"/>
  <c r="BZ429" i="6"/>
  <c r="BZ749" i="6" s="1"/>
  <c r="BZ425" i="6"/>
  <c r="BZ745" i="6" s="1"/>
  <c r="BZ421" i="6"/>
  <c r="BZ741" i="6" s="1"/>
  <c r="BZ417" i="6"/>
  <c r="BZ737" i="6" s="1"/>
  <c r="BZ413" i="6"/>
  <c r="BZ733" i="6" s="1"/>
  <c r="BZ409" i="6"/>
  <c r="BZ729" i="6" s="1"/>
  <c r="BZ405" i="6"/>
  <c r="BZ725" i="6" s="1"/>
  <c r="BZ401" i="6"/>
  <c r="BZ721" i="6" s="1"/>
  <c r="BZ397" i="6"/>
  <c r="BZ717" i="6" s="1"/>
  <c r="BZ393" i="6"/>
  <c r="BZ713" i="6" s="1"/>
  <c r="BZ389" i="6"/>
  <c r="BZ709" i="6" s="1"/>
  <c r="BZ385" i="6"/>
  <c r="BZ705" i="6" s="1"/>
  <c r="BZ381" i="6"/>
  <c r="BZ701" i="6" s="1"/>
  <c r="BZ377" i="6"/>
  <c r="BZ697" i="6" s="1"/>
  <c r="BZ373" i="6"/>
  <c r="BZ693" i="6" s="1"/>
  <c r="BZ369" i="6"/>
  <c r="BZ689" i="6" s="1"/>
  <c r="BZ365" i="6"/>
  <c r="BZ685" i="6" s="1"/>
  <c r="BZ361" i="6"/>
  <c r="BZ681" i="6" s="1"/>
  <c r="BZ357" i="6"/>
  <c r="BZ677" i="6" s="1"/>
  <c r="BZ349" i="6"/>
  <c r="BZ669" i="6" s="1"/>
  <c r="BZ345" i="6"/>
  <c r="BZ665" i="6" s="1"/>
  <c r="BZ341" i="6"/>
  <c r="BZ661" i="6" s="1"/>
  <c r="BZ337" i="6"/>
  <c r="BZ657" i="6" s="1"/>
  <c r="BZ333" i="6"/>
  <c r="BZ653" i="6" s="1"/>
  <c r="BZ329" i="6"/>
  <c r="BZ649" i="6" s="1"/>
  <c r="BZ325" i="6"/>
  <c r="BZ645" i="6" s="1"/>
  <c r="BZ350" i="6"/>
  <c r="BZ670" i="6" s="1"/>
  <c r="BZ346" i="6"/>
  <c r="BZ666" i="6" s="1"/>
  <c r="BZ342" i="6"/>
  <c r="BZ662" i="6" s="1"/>
  <c r="BZ338" i="6"/>
  <c r="BZ658" i="6" s="1"/>
  <c r="BZ334" i="6"/>
  <c r="BZ654" i="6" s="1"/>
  <c r="BZ330" i="6"/>
  <c r="BZ650" i="6" s="1"/>
  <c r="BZ326" i="6"/>
  <c r="BZ646" i="6" s="1"/>
  <c r="BZ359" i="6"/>
  <c r="BZ679" i="6" s="1"/>
  <c r="BZ355" i="6"/>
  <c r="BZ675" i="6" s="1"/>
  <c r="BZ354" i="6"/>
  <c r="BZ674" i="6" s="1"/>
  <c r="BZ353" i="6"/>
  <c r="BZ673" i="6" s="1"/>
  <c r="BZ351" i="6"/>
  <c r="BZ671" i="6" s="1"/>
  <c r="BZ347" i="6"/>
  <c r="BZ667" i="6" s="1"/>
  <c r="BZ343" i="6"/>
  <c r="BZ663" i="6" s="1"/>
  <c r="BZ339" i="6"/>
  <c r="BZ659" i="6" s="1"/>
  <c r="BZ335" i="6"/>
  <c r="BZ655" i="6" s="1"/>
  <c r="BZ331" i="6"/>
  <c r="BZ651" i="6" s="1"/>
  <c r="BZ327" i="6"/>
  <c r="BZ647" i="6" s="1"/>
  <c r="BZ323" i="6"/>
  <c r="BZ643" i="6" s="1"/>
  <c r="BZ352" i="6"/>
  <c r="BZ672" i="6" s="1"/>
  <c r="BZ348" i="6"/>
  <c r="BZ668" i="6" s="1"/>
  <c r="BZ344" i="6"/>
  <c r="BZ664" i="6" s="1"/>
  <c r="BZ340" i="6"/>
  <c r="BZ660" i="6" s="1"/>
  <c r="BZ336" i="6"/>
  <c r="BZ656" i="6" s="1"/>
  <c r="BZ332" i="6"/>
  <c r="BZ652" i="6" s="1"/>
  <c r="BZ328" i="6"/>
  <c r="BZ648" i="6" s="1"/>
  <c r="BZ324" i="6"/>
  <c r="BZ644" i="6" s="1"/>
  <c r="CP600" i="6"/>
  <c r="CP920" i="6" s="1"/>
  <c r="CP596" i="6"/>
  <c r="CP916" i="6" s="1"/>
  <c r="CP592" i="6"/>
  <c r="CP912" i="6" s="1"/>
  <c r="CP588" i="6"/>
  <c r="CP908" i="6" s="1"/>
  <c r="CP584" i="6"/>
  <c r="CP904" i="6" s="1"/>
  <c r="CP580" i="6"/>
  <c r="CP900" i="6" s="1"/>
  <c r="CP576" i="6"/>
  <c r="CP896" i="6" s="1"/>
  <c r="CP572" i="6"/>
  <c r="CP892" i="6" s="1"/>
  <c r="CP568" i="6"/>
  <c r="CP888" i="6" s="1"/>
  <c r="CP564" i="6"/>
  <c r="CP884" i="6" s="1"/>
  <c r="CP560" i="6"/>
  <c r="CP880" i="6" s="1"/>
  <c r="CP556" i="6"/>
  <c r="CP876" i="6" s="1"/>
  <c r="CP601" i="6"/>
  <c r="CP921" i="6" s="1"/>
  <c r="CP597" i="6"/>
  <c r="CP917" i="6" s="1"/>
  <c r="CP593" i="6"/>
  <c r="CP913" i="6" s="1"/>
  <c r="CP589" i="6"/>
  <c r="CP909" i="6" s="1"/>
  <c r="CP585" i="6"/>
  <c r="CP905" i="6" s="1"/>
  <c r="CP581" i="6"/>
  <c r="CP901" i="6" s="1"/>
  <c r="CP577" i="6"/>
  <c r="CP897" i="6" s="1"/>
  <c r="CP573" i="6"/>
  <c r="CP893" i="6" s="1"/>
  <c r="CP569" i="6"/>
  <c r="CP889" i="6" s="1"/>
  <c r="CP565" i="6"/>
  <c r="CP885" i="6" s="1"/>
  <c r="CP561" i="6"/>
  <c r="CP881" i="6" s="1"/>
  <c r="CP557" i="6"/>
  <c r="CP877" i="6" s="1"/>
  <c r="CP602" i="6"/>
  <c r="CP922" i="6" s="1"/>
  <c r="CP598" i="6"/>
  <c r="CP918" i="6" s="1"/>
  <c r="CP594" i="6"/>
  <c r="CP914" i="6" s="1"/>
  <c r="CP590" i="6"/>
  <c r="CP910" i="6" s="1"/>
  <c r="CP586" i="6"/>
  <c r="CP906" i="6" s="1"/>
  <c r="CP582" i="6"/>
  <c r="CP902" i="6" s="1"/>
  <c r="CP578" i="6"/>
  <c r="CP898" i="6" s="1"/>
  <c r="CP574" i="6"/>
  <c r="CP894" i="6" s="1"/>
  <c r="CP570" i="6"/>
  <c r="CP890" i="6" s="1"/>
  <c r="CP566" i="6"/>
  <c r="CP886" i="6" s="1"/>
  <c r="CP562" i="6"/>
  <c r="CP882" i="6" s="1"/>
  <c r="CP558" i="6"/>
  <c r="CP878" i="6" s="1"/>
  <c r="CP554" i="6"/>
  <c r="CP874" i="6" s="1"/>
  <c r="CP610" i="6"/>
  <c r="CP599" i="6"/>
  <c r="CP919" i="6" s="1"/>
  <c r="CP595" i="6"/>
  <c r="CP915" i="6" s="1"/>
  <c r="CP591" i="6"/>
  <c r="CP911" i="6" s="1"/>
  <c r="CP587" i="6"/>
  <c r="CP907" i="6" s="1"/>
  <c r="CP583" i="6"/>
  <c r="CP903" i="6" s="1"/>
  <c r="CP579" i="6"/>
  <c r="CP899" i="6" s="1"/>
  <c r="CP575" i="6"/>
  <c r="CP895" i="6" s="1"/>
  <c r="CP571" i="6"/>
  <c r="CP891" i="6" s="1"/>
  <c r="CP567" i="6"/>
  <c r="CP887" i="6" s="1"/>
  <c r="CP563" i="6"/>
  <c r="CP883" i="6" s="1"/>
  <c r="CP559" i="6"/>
  <c r="CP879" i="6" s="1"/>
  <c r="CP555" i="6"/>
  <c r="CP875" i="6" s="1"/>
  <c r="CP551" i="6"/>
  <c r="CP871" i="6" s="1"/>
  <c r="CP553" i="6"/>
  <c r="CP873" i="6" s="1"/>
  <c r="CP549" i="6"/>
  <c r="CP869" i="6" s="1"/>
  <c r="CP545" i="6"/>
  <c r="CP865" i="6" s="1"/>
  <c r="CP541" i="6"/>
  <c r="CP861" i="6" s="1"/>
  <c r="CP537" i="6"/>
  <c r="CP857" i="6" s="1"/>
  <c r="CP533" i="6"/>
  <c r="CP853" i="6" s="1"/>
  <c r="CP529" i="6"/>
  <c r="CP849" i="6" s="1"/>
  <c r="CP525" i="6"/>
  <c r="CP845" i="6" s="1"/>
  <c r="CP521" i="6"/>
  <c r="CP841" i="6" s="1"/>
  <c r="CP517" i="6"/>
  <c r="CP837" i="6" s="1"/>
  <c r="CP513" i="6"/>
  <c r="CP833" i="6" s="1"/>
  <c r="CP509" i="6"/>
  <c r="CP829" i="6" s="1"/>
  <c r="CP505" i="6"/>
  <c r="CP825" i="6" s="1"/>
  <c r="CP501" i="6"/>
  <c r="CP821" i="6" s="1"/>
  <c r="CP497" i="6"/>
  <c r="CP817" i="6" s="1"/>
  <c r="CP493" i="6"/>
  <c r="CP813" i="6" s="1"/>
  <c r="CP489" i="6"/>
  <c r="CP809" i="6" s="1"/>
  <c r="CP485" i="6"/>
  <c r="CP805" i="6" s="1"/>
  <c r="CP481" i="6"/>
  <c r="CP801" i="6" s="1"/>
  <c r="CP477" i="6"/>
  <c r="CP797" i="6" s="1"/>
  <c r="CP473" i="6"/>
  <c r="CP793" i="6" s="1"/>
  <c r="CP469" i="6"/>
  <c r="CP789" i="6" s="1"/>
  <c r="CP465" i="6"/>
  <c r="CP785" i="6" s="1"/>
  <c r="CP552" i="6"/>
  <c r="CP872" i="6" s="1"/>
  <c r="CP546" i="6"/>
  <c r="CP866" i="6" s="1"/>
  <c r="CP542" i="6"/>
  <c r="CP862" i="6" s="1"/>
  <c r="CP538" i="6"/>
  <c r="CP858" i="6" s="1"/>
  <c r="CP534" i="6"/>
  <c r="CP854" i="6" s="1"/>
  <c r="CP530" i="6"/>
  <c r="CP850" i="6" s="1"/>
  <c r="CP526" i="6"/>
  <c r="CP846" i="6" s="1"/>
  <c r="CP522" i="6"/>
  <c r="CP842" i="6" s="1"/>
  <c r="CP518" i="6"/>
  <c r="CP838" i="6" s="1"/>
  <c r="CP514" i="6"/>
  <c r="CP834" i="6" s="1"/>
  <c r="CP510" i="6"/>
  <c r="CP830" i="6" s="1"/>
  <c r="CP506" i="6"/>
  <c r="CP826" i="6" s="1"/>
  <c r="CP502" i="6"/>
  <c r="CP822" i="6" s="1"/>
  <c r="CP498" i="6"/>
  <c r="CP818" i="6" s="1"/>
  <c r="CP494" i="6"/>
  <c r="CP814" i="6" s="1"/>
  <c r="CP490" i="6"/>
  <c r="CP810" i="6" s="1"/>
  <c r="CP486" i="6"/>
  <c r="CP806" i="6" s="1"/>
  <c r="CP482" i="6"/>
  <c r="CP802" i="6" s="1"/>
  <c r="CP478" i="6"/>
  <c r="CP798" i="6" s="1"/>
  <c r="CP474" i="6"/>
  <c r="CP794" i="6" s="1"/>
  <c r="CP470" i="6"/>
  <c r="CP790" i="6" s="1"/>
  <c r="CP466" i="6"/>
  <c r="CP786" i="6" s="1"/>
  <c r="CP462" i="6"/>
  <c r="CP782" i="6" s="1"/>
  <c r="CP458" i="6"/>
  <c r="CP778" i="6" s="1"/>
  <c r="CP454" i="6"/>
  <c r="CP774" i="6" s="1"/>
  <c r="CP547" i="6"/>
  <c r="CP867" i="6" s="1"/>
  <c r="CP543" i="6"/>
  <c r="CP863" i="6" s="1"/>
  <c r="CP539" i="6"/>
  <c r="CP859" i="6" s="1"/>
  <c r="CP535" i="6"/>
  <c r="CP855" i="6" s="1"/>
  <c r="CP531" i="6"/>
  <c r="CP851" i="6" s="1"/>
  <c r="CP527" i="6"/>
  <c r="CP847" i="6" s="1"/>
  <c r="CP523" i="6"/>
  <c r="CP843" i="6" s="1"/>
  <c r="CP519" i="6"/>
  <c r="CP839" i="6" s="1"/>
  <c r="CP515" i="6"/>
  <c r="CP835" i="6" s="1"/>
  <c r="CP511" i="6"/>
  <c r="CP831" i="6" s="1"/>
  <c r="CP507" i="6"/>
  <c r="CP827" i="6" s="1"/>
  <c r="CP503" i="6"/>
  <c r="CP823" i="6" s="1"/>
  <c r="CP499" i="6"/>
  <c r="CP819" i="6" s="1"/>
  <c r="CP495" i="6"/>
  <c r="CP815" i="6" s="1"/>
  <c r="CP491" i="6"/>
  <c r="CP811" i="6" s="1"/>
  <c r="CP487" i="6"/>
  <c r="CP807" i="6" s="1"/>
  <c r="CP483" i="6"/>
  <c r="CP803" i="6" s="1"/>
  <c r="CP479" i="6"/>
  <c r="CP799" i="6" s="1"/>
  <c r="CP475" i="6"/>
  <c r="CP795" i="6" s="1"/>
  <c r="CP471" i="6"/>
  <c r="CP791" i="6" s="1"/>
  <c r="CP467" i="6"/>
  <c r="CP787" i="6" s="1"/>
  <c r="CP463" i="6"/>
  <c r="CP783" i="6" s="1"/>
  <c r="CP459" i="6"/>
  <c r="CP779" i="6" s="1"/>
  <c r="CP455" i="6"/>
  <c r="CP775" i="6" s="1"/>
  <c r="CP550" i="6"/>
  <c r="CP870" i="6" s="1"/>
  <c r="CP548" i="6"/>
  <c r="CP868" i="6" s="1"/>
  <c r="CP544" i="6"/>
  <c r="CP864" i="6" s="1"/>
  <c r="CP540" i="6"/>
  <c r="CP860" i="6" s="1"/>
  <c r="CP536" i="6"/>
  <c r="CP856" i="6" s="1"/>
  <c r="CP532" i="6"/>
  <c r="CP852" i="6" s="1"/>
  <c r="CP528" i="6"/>
  <c r="CP848" i="6" s="1"/>
  <c r="CP524" i="6"/>
  <c r="CP844" i="6" s="1"/>
  <c r="CP520" i="6"/>
  <c r="CP840" i="6" s="1"/>
  <c r="CP516" i="6"/>
  <c r="CP836" i="6" s="1"/>
  <c r="CP512" i="6"/>
  <c r="CP832" i="6" s="1"/>
  <c r="CP508" i="6"/>
  <c r="CP828" i="6" s="1"/>
  <c r="CP504" i="6"/>
  <c r="CP824" i="6" s="1"/>
  <c r="CP500" i="6"/>
  <c r="CP820" i="6" s="1"/>
  <c r="CP496" i="6"/>
  <c r="CP816" i="6" s="1"/>
  <c r="CP492" i="6"/>
  <c r="CP812" i="6" s="1"/>
  <c r="CP488" i="6"/>
  <c r="CP808" i="6" s="1"/>
  <c r="CP484" i="6"/>
  <c r="CP804" i="6" s="1"/>
  <c r="CP480" i="6"/>
  <c r="CP800" i="6" s="1"/>
  <c r="CP476" i="6"/>
  <c r="CP796" i="6" s="1"/>
  <c r="CP472" i="6"/>
  <c r="CP792" i="6" s="1"/>
  <c r="CP468" i="6"/>
  <c r="CP788" i="6" s="1"/>
  <c r="CP464" i="6"/>
  <c r="CP784" i="6" s="1"/>
  <c r="CP460" i="6"/>
  <c r="CP780" i="6" s="1"/>
  <c r="CP456" i="6"/>
  <c r="CP776" i="6" s="1"/>
  <c r="CP452" i="6"/>
  <c r="CP772" i="6" s="1"/>
  <c r="CP453" i="6"/>
  <c r="CP773" i="6" s="1"/>
  <c r="CP450" i="6"/>
  <c r="CP770" i="6" s="1"/>
  <c r="CP446" i="6"/>
  <c r="CP766" i="6" s="1"/>
  <c r="CP442" i="6"/>
  <c r="CP762" i="6" s="1"/>
  <c r="CP438" i="6"/>
  <c r="CP758" i="6" s="1"/>
  <c r="CP434" i="6"/>
  <c r="CP754" i="6" s="1"/>
  <c r="CP430" i="6"/>
  <c r="CP750" i="6" s="1"/>
  <c r="CP426" i="6"/>
  <c r="CP746" i="6" s="1"/>
  <c r="CP422" i="6"/>
  <c r="CP742" i="6" s="1"/>
  <c r="CP418" i="6"/>
  <c r="CP738" i="6" s="1"/>
  <c r="CP414" i="6"/>
  <c r="CP734" i="6" s="1"/>
  <c r="CP410" i="6"/>
  <c r="CP730" i="6" s="1"/>
  <c r="CP406" i="6"/>
  <c r="CP726" i="6" s="1"/>
  <c r="CP402" i="6"/>
  <c r="CP722" i="6" s="1"/>
  <c r="CP398" i="6"/>
  <c r="CP718" i="6" s="1"/>
  <c r="CP394" i="6"/>
  <c r="CP714" i="6" s="1"/>
  <c r="CP390" i="6"/>
  <c r="CP710" i="6" s="1"/>
  <c r="CP386" i="6"/>
  <c r="CP706" i="6" s="1"/>
  <c r="CP382" i="6"/>
  <c r="CP702" i="6" s="1"/>
  <c r="CP378" i="6"/>
  <c r="CP698" i="6" s="1"/>
  <c r="CP374" i="6"/>
  <c r="CP694" i="6" s="1"/>
  <c r="CP370" i="6"/>
  <c r="CP690" i="6" s="1"/>
  <c r="CP366" i="6"/>
  <c r="CP686" i="6" s="1"/>
  <c r="CP362" i="6"/>
  <c r="CP682" i="6" s="1"/>
  <c r="CP358" i="6"/>
  <c r="CP678" i="6" s="1"/>
  <c r="CP457" i="6"/>
  <c r="CP777" i="6" s="1"/>
  <c r="CP451" i="6"/>
  <c r="CP771" i="6" s="1"/>
  <c r="CP447" i="6"/>
  <c r="CP767" i="6" s="1"/>
  <c r="CP443" i="6"/>
  <c r="CP763" i="6" s="1"/>
  <c r="CP439" i="6"/>
  <c r="CP759" i="6" s="1"/>
  <c r="CP435" i="6"/>
  <c r="CP755" i="6" s="1"/>
  <c r="CP431" i="6"/>
  <c r="CP751" i="6" s="1"/>
  <c r="CP427" i="6"/>
  <c r="CP747" i="6" s="1"/>
  <c r="CP423" i="6"/>
  <c r="CP743" i="6" s="1"/>
  <c r="CP419" i="6"/>
  <c r="CP739" i="6" s="1"/>
  <c r="CP415" i="6"/>
  <c r="CP735" i="6" s="1"/>
  <c r="CP411" i="6"/>
  <c r="CP731" i="6" s="1"/>
  <c r="CP407" i="6"/>
  <c r="CP727" i="6" s="1"/>
  <c r="CP403" i="6"/>
  <c r="CP723" i="6" s="1"/>
  <c r="CP399" i="6"/>
  <c r="CP719" i="6" s="1"/>
  <c r="CP395" i="6"/>
  <c r="CP715" i="6" s="1"/>
  <c r="CP391" i="6"/>
  <c r="CP711" i="6" s="1"/>
  <c r="CP387" i="6"/>
  <c r="CP707" i="6" s="1"/>
  <c r="CP383" i="6"/>
  <c r="CP703" i="6" s="1"/>
  <c r="CP379" i="6"/>
  <c r="CP699" i="6" s="1"/>
  <c r="CP375" i="6"/>
  <c r="CP695" i="6" s="1"/>
  <c r="CP371" i="6"/>
  <c r="CP691" i="6" s="1"/>
  <c r="CP367" i="6"/>
  <c r="CP687" i="6" s="1"/>
  <c r="CP363" i="6"/>
  <c r="CP683" i="6" s="1"/>
  <c r="CP461" i="6"/>
  <c r="CP781" i="6" s="1"/>
  <c r="CP448" i="6"/>
  <c r="CP768" i="6" s="1"/>
  <c r="CP444" i="6"/>
  <c r="CP764" i="6" s="1"/>
  <c r="CP440" i="6"/>
  <c r="CP760" i="6" s="1"/>
  <c r="CP436" i="6"/>
  <c r="CP756" i="6" s="1"/>
  <c r="CP432" i="6"/>
  <c r="CP752" i="6" s="1"/>
  <c r="CP428" i="6"/>
  <c r="CP748" i="6" s="1"/>
  <c r="CP424" i="6"/>
  <c r="CP744" i="6" s="1"/>
  <c r="CP420" i="6"/>
  <c r="CP740" i="6" s="1"/>
  <c r="CP416" i="6"/>
  <c r="CP736" i="6" s="1"/>
  <c r="CP412" i="6"/>
  <c r="CP732" i="6" s="1"/>
  <c r="CP408" i="6"/>
  <c r="CP728" i="6" s="1"/>
  <c r="CP404" i="6"/>
  <c r="CP724" i="6" s="1"/>
  <c r="CP400" i="6"/>
  <c r="CP720" i="6" s="1"/>
  <c r="CP396" i="6"/>
  <c r="CP716" i="6" s="1"/>
  <c r="CP392" i="6"/>
  <c r="CP712" i="6" s="1"/>
  <c r="CP388" i="6"/>
  <c r="CP708" i="6" s="1"/>
  <c r="CP384" i="6"/>
  <c r="CP704" i="6" s="1"/>
  <c r="CP380" i="6"/>
  <c r="CP700" i="6" s="1"/>
  <c r="CP376" i="6"/>
  <c r="CP696" i="6" s="1"/>
  <c r="CP372" i="6"/>
  <c r="CP692" i="6" s="1"/>
  <c r="CP368" i="6"/>
  <c r="CP688" i="6" s="1"/>
  <c r="CP364" i="6"/>
  <c r="CP684" i="6" s="1"/>
  <c r="CP360" i="6"/>
  <c r="CP680" i="6" s="1"/>
  <c r="CP356" i="6"/>
  <c r="CP676" i="6" s="1"/>
  <c r="CP449" i="6"/>
  <c r="CP769" i="6" s="1"/>
  <c r="CP445" i="6"/>
  <c r="CP765" i="6" s="1"/>
  <c r="CP441" i="6"/>
  <c r="CP761" i="6" s="1"/>
  <c r="CP437" i="6"/>
  <c r="CP757" i="6" s="1"/>
  <c r="CP433" i="6"/>
  <c r="CP753" i="6" s="1"/>
  <c r="CP429" i="6"/>
  <c r="CP749" i="6" s="1"/>
  <c r="CP425" i="6"/>
  <c r="CP745" i="6" s="1"/>
  <c r="CP421" i="6"/>
  <c r="CP741" i="6" s="1"/>
  <c r="CP417" i="6"/>
  <c r="CP737" i="6" s="1"/>
  <c r="CP413" i="6"/>
  <c r="CP733" i="6" s="1"/>
  <c r="CP409" i="6"/>
  <c r="CP729" i="6" s="1"/>
  <c r="CP405" i="6"/>
  <c r="CP725" i="6" s="1"/>
  <c r="CP401" i="6"/>
  <c r="CP721" i="6" s="1"/>
  <c r="CP397" i="6"/>
  <c r="CP717" i="6" s="1"/>
  <c r="CP393" i="6"/>
  <c r="CP713" i="6" s="1"/>
  <c r="CP389" i="6"/>
  <c r="CP709" i="6" s="1"/>
  <c r="CP385" i="6"/>
  <c r="CP705" i="6" s="1"/>
  <c r="CP381" i="6"/>
  <c r="CP701" i="6" s="1"/>
  <c r="CP377" i="6"/>
  <c r="CP697" i="6" s="1"/>
  <c r="CP373" i="6"/>
  <c r="CP693" i="6" s="1"/>
  <c r="CP369" i="6"/>
  <c r="CP689" i="6" s="1"/>
  <c r="CP365" i="6"/>
  <c r="CP685" i="6" s="1"/>
  <c r="CP361" i="6"/>
  <c r="CP681" i="6" s="1"/>
  <c r="CP357" i="6"/>
  <c r="CP677" i="6" s="1"/>
  <c r="CP349" i="6"/>
  <c r="CP669" i="6" s="1"/>
  <c r="CP345" i="6"/>
  <c r="CP665" i="6" s="1"/>
  <c r="CP341" i="6"/>
  <c r="CP661" i="6" s="1"/>
  <c r="CP337" i="6"/>
  <c r="CP657" i="6" s="1"/>
  <c r="CP333" i="6"/>
  <c r="CP653" i="6" s="1"/>
  <c r="CP329" i="6"/>
  <c r="CP649" i="6" s="1"/>
  <c r="CP325" i="6"/>
  <c r="CP645" i="6" s="1"/>
  <c r="CP350" i="6"/>
  <c r="CP670" i="6" s="1"/>
  <c r="CP346" i="6"/>
  <c r="CP666" i="6" s="1"/>
  <c r="CP342" i="6"/>
  <c r="CP662" i="6" s="1"/>
  <c r="CP338" i="6"/>
  <c r="CP658" i="6" s="1"/>
  <c r="CP334" i="6"/>
  <c r="CP654" i="6" s="1"/>
  <c r="CP330" i="6"/>
  <c r="CP650" i="6" s="1"/>
  <c r="CP326" i="6"/>
  <c r="CP646" i="6" s="1"/>
  <c r="CP359" i="6"/>
  <c r="CP679" i="6" s="1"/>
  <c r="CP355" i="6"/>
  <c r="CP675" i="6" s="1"/>
  <c r="CP353" i="6"/>
  <c r="CP673" i="6" s="1"/>
  <c r="CP351" i="6"/>
  <c r="CP671" i="6" s="1"/>
  <c r="CP347" i="6"/>
  <c r="CP667" i="6" s="1"/>
  <c r="CP343" i="6"/>
  <c r="CP663" i="6" s="1"/>
  <c r="CP339" i="6"/>
  <c r="CP659" i="6" s="1"/>
  <c r="CP335" i="6"/>
  <c r="CP655" i="6" s="1"/>
  <c r="CP331" i="6"/>
  <c r="CP651" i="6" s="1"/>
  <c r="CP327" i="6"/>
  <c r="CP647" i="6" s="1"/>
  <c r="CP323" i="6"/>
  <c r="CP643" i="6" s="1"/>
  <c r="CP354" i="6"/>
  <c r="CP674" i="6" s="1"/>
  <c r="CP352" i="6"/>
  <c r="CP672" i="6" s="1"/>
  <c r="CP348" i="6"/>
  <c r="CP668" i="6" s="1"/>
  <c r="CP344" i="6"/>
  <c r="CP664" i="6" s="1"/>
  <c r="CP340" i="6"/>
  <c r="CP660" i="6" s="1"/>
  <c r="CP336" i="6"/>
  <c r="CP656" i="6" s="1"/>
  <c r="CP332" i="6"/>
  <c r="CP652" i="6" s="1"/>
  <c r="CP328" i="6"/>
  <c r="CP648" i="6" s="1"/>
  <c r="CP324" i="6"/>
  <c r="CP644" i="6" s="1"/>
  <c r="DF602" i="6"/>
  <c r="DF922" i="6" s="1"/>
  <c r="DF600" i="6"/>
  <c r="DF920" i="6" s="1"/>
  <c r="DF596" i="6"/>
  <c r="DF916" i="6" s="1"/>
  <c r="DF592" i="6"/>
  <c r="DF912" i="6" s="1"/>
  <c r="DF588" i="6"/>
  <c r="DF908" i="6" s="1"/>
  <c r="DF584" i="6"/>
  <c r="DF904" i="6" s="1"/>
  <c r="DF580" i="6"/>
  <c r="DF900" i="6" s="1"/>
  <c r="DF576" i="6"/>
  <c r="DF896" i="6" s="1"/>
  <c r="DF572" i="6"/>
  <c r="DF892" i="6" s="1"/>
  <c r="DF568" i="6"/>
  <c r="DF888" i="6" s="1"/>
  <c r="DF564" i="6"/>
  <c r="DF884" i="6" s="1"/>
  <c r="DF560" i="6"/>
  <c r="DF880" i="6" s="1"/>
  <c r="DF556" i="6"/>
  <c r="DF876" i="6" s="1"/>
  <c r="DF601" i="6"/>
  <c r="DF921" i="6" s="1"/>
  <c r="DF597" i="6"/>
  <c r="DF917" i="6" s="1"/>
  <c r="DF593" i="6"/>
  <c r="DF913" i="6" s="1"/>
  <c r="DF589" i="6"/>
  <c r="DF909" i="6" s="1"/>
  <c r="DF585" i="6"/>
  <c r="DF905" i="6" s="1"/>
  <c r="DF581" i="6"/>
  <c r="DF901" i="6" s="1"/>
  <c r="DF577" i="6"/>
  <c r="DF897" i="6" s="1"/>
  <c r="DF573" i="6"/>
  <c r="DF893" i="6" s="1"/>
  <c r="DF569" i="6"/>
  <c r="DF889" i="6" s="1"/>
  <c r="DF565" i="6"/>
  <c r="DF885" i="6" s="1"/>
  <c r="DF561" i="6"/>
  <c r="DF881" i="6" s="1"/>
  <c r="DF557" i="6"/>
  <c r="DF877" i="6" s="1"/>
  <c r="DF598" i="6"/>
  <c r="DF918" i="6" s="1"/>
  <c r="DF594" i="6"/>
  <c r="DF914" i="6" s="1"/>
  <c r="DF590" i="6"/>
  <c r="DF910" i="6" s="1"/>
  <c r="DF586" i="6"/>
  <c r="DF906" i="6" s="1"/>
  <c r="DF582" i="6"/>
  <c r="DF902" i="6" s="1"/>
  <c r="DF578" i="6"/>
  <c r="DF898" i="6" s="1"/>
  <c r="DF574" i="6"/>
  <c r="DF894" i="6" s="1"/>
  <c r="DF570" i="6"/>
  <c r="DF890" i="6" s="1"/>
  <c r="DF566" i="6"/>
  <c r="DF886" i="6" s="1"/>
  <c r="DF562" i="6"/>
  <c r="DF882" i="6" s="1"/>
  <c r="DF558" i="6"/>
  <c r="DF878" i="6" s="1"/>
  <c r="DF554" i="6"/>
  <c r="DF874" i="6" s="1"/>
  <c r="DF610" i="6"/>
  <c r="DF599" i="6"/>
  <c r="DF919" i="6" s="1"/>
  <c r="DF595" i="6"/>
  <c r="DF915" i="6" s="1"/>
  <c r="DF591" i="6"/>
  <c r="DF911" i="6" s="1"/>
  <c r="DF587" i="6"/>
  <c r="DF907" i="6" s="1"/>
  <c r="DF583" i="6"/>
  <c r="DF903" i="6" s="1"/>
  <c r="DF579" i="6"/>
  <c r="DF899" i="6" s="1"/>
  <c r="DF575" i="6"/>
  <c r="DF895" i="6" s="1"/>
  <c r="DF571" i="6"/>
  <c r="DF891" i="6" s="1"/>
  <c r="DF567" i="6"/>
  <c r="DF887" i="6" s="1"/>
  <c r="DF563" i="6"/>
  <c r="DF883" i="6" s="1"/>
  <c r="DF559" i="6"/>
  <c r="DF879" i="6" s="1"/>
  <c r="DF555" i="6"/>
  <c r="DF875" i="6" s="1"/>
  <c r="DF551" i="6"/>
  <c r="DF871" i="6" s="1"/>
  <c r="DF553" i="6"/>
  <c r="DF873" i="6" s="1"/>
  <c r="DF549" i="6"/>
  <c r="DF869" i="6" s="1"/>
  <c r="DF545" i="6"/>
  <c r="DF865" i="6" s="1"/>
  <c r="DF541" i="6"/>
  <c r="DF861" i="6" s="1"/>
  <c r="DF537" i="6"/>
  <c r="DF857" i="6" s="1"/>
  <c r="DF533" i="6"/>
  <c r="DF853" i="6" s="1"/>
  <c r="DF529" i="6"/>
  <c r="DF849" i="6" s="1"/>
  <c r="DF525" i="6"/>
  <c r="DF845" i="6" s="1"/>
  <c r="DF521" i="6"/>
  <c r="DF841" i="6" s="1"/>
  <c r="DF517" i="6"/>
  <c r="DF837" i="6" s="1"/>
  <c r="DF513" i="6"/>
  <c r="DF833" i="6" s="1"/>
  <c r="DF509" i="6"/>
  <c r="DF829" i="6" s="1"/>
  <c r="DF505" i="6"/>
  <c r="DF825" i="6" s="1"/>
  <c r="DF501" i="6"/>
  <c r="DF821" i="6" s="1"/>
  <c r="DF497" i="6"/>
  <c r="DF817" i="6" s="1"/>
  <c r="DF493" i="6"/>
  <c r="DF813" i="6" s="1"/>
  <c r="DF489" i="6"/>
  <c r="DF809" i="6" s="1"/>
  <c r="DF485" i="6"/>
  <c r="DF805" i="6" s="1"/>
  <c r="DF481" i="6"/>
  <c r="DF801" i="6" s="1"/>
  <c r="DF477" i="6"/>
  <c r="DF797" i="6" s="1"/>
  <c r="DF473" i="6"/>
  <c r="DF793" i="6" s="1"/>
  <c r="DF469" i="6"/>
  <c r="DF789" i="6" s="1"/>
  <c r="DF465" i="6"/>
  <c r="DF785" i="6" s="1"/>
  <c r="DF552" i="6"/>
  <c r="DF872" i="6" s="1"/>
  <c r="DF546" i="6"/>
  <c r="DF866" i="6" s="1"/>
  <c r="DF542" i="6"/>
  <c r="DF862" i="6" s="1"/>
  <c r="DF538" i="6"/>
  <c r="DF858" i="6" s="1"/>
  <c r="DF534" i="6"/>
  <c r="DF854" i="6" s="1"/>
  <c r="DF530" i="6"/>
  <c r="DF850" i="6" s="1"/>
  <c r="DF526" i="6"/>
  <c r="DF846" i="6" s="1"/>
  <c r="DF522" i="6"/>
  <c r="DF842" i="6" s="1"/>
  <c r="DF518" i="6"/>
  <c r="DF838" i="6" s="1"/>
  <c r="DF514" i="6"/>
  <c r="DF834" i="6" s="1"/>
  <c r="DF510" i="6"/>
  <c r="DF830" i="6" s="1"/>
  <c r="DF506" i="6"/>
  <c r="DF826" i="6" s="1"/>
  <c r="DF502" i="6"/>
  <c r="DF822" i="6" s="1"/>
  <c r="DF498" i="6"/>
  <c r="DF818" i="6" s="1"/>
  <c r="DF494" i="6"/>
  <c r="DF814" i="6" s="1"/>
  <c r="DF490" i="6"/>
  <c r="DF810" i="6" s="1"/>
  <c r="DF486" i="6"/>
  <c r="DF806" i="6" s="1"/>
  <c r="DF482" i="6"/>
  <c r="DF802" i="6" s="1"/>
  <c r="DF478" i="6"/>
  <c r="DF798" i="6" s="1"/>
  <c r="DF474" i="6"/>
  <c r="DF794" i="6" s="1"/>
  <c r="DF470" i="6"/>
  <c r="DF790" i="6" s="1"/>
  <c r="DF466" i="6"/>
  <c r="DF786" i="6" s="1"/>
  <c r="DF462" i="6"/>
  <c r="DF782" i="6" s="1"/>
  <c r="DF458" i="6"/>
  <c r="DF778" i="6" s="1"/>
  <c r="DF454" i="6"/>
  <c r="DF774" i="6" s="1"/>
  <c r="DF547" i="6"/>
  <c r="DF867" i="6" s="1"/>
  <c r="DF543" i="6"/>
  <c r="DF863" i="6" s="1"/>
  <c r="DF539" i="6"/>
  <c r="DF859" i="6" s="1"/>
  <c r="DF535" i="6"/>
  <c r="DF855" i="6" s="1"/>
  <c r="DF531" i="6"/>
  <c r="DF851" i="6" s="1"/>
  <c r="DF527" i="6"/>
  <c r="DF847" i="6" s="1"/>
  <c r="DF523" i="6"/>
  <c r="DF843" i="6" s="1"/>
  <c r="DF519" i="6"/>
  <c r="DF839" i="6" s="1"/>
  <c r="DF515" i="6"/>
  <c r="DF835" i="6" s="1"/>
  <c r="DF511" i="6"/>
  <c r="DF831" i="6" s="1"/>
  <c r="DF507" i="6"/>
  <c r="DF827" i="6" s="1"/>
  <c r="DF503" i="6"/>
  <c r="DF823" i="6" s="1"/>
  <c r="DF499" i="6"/>
  <c r="DF819" i="6" s="1"/>
  <c r="DF495" i="6"/>
  <c r="DF815" i="6" s="1"/>
  <c r="DF491" i="6"/>
  <c r="DF811" i="6" s="1"/>
  <c r="DF487" i="6"/>
  <c r="DF807" i="6" s="1"/>
  <c r="DF483" i="6"/>
  <c r="DF803" i="6" s="1"/>
  <c r="DF479" i="6"/>
  <c r="DF799" i="6" s="1"/>
  <c r="DF475" i="6"/>
  <c r="DF795" i="6" s="1"/>
  <c r="DF471" i="6"/>
  <c r="DF791" i="6" s="1"/>
  <c r="DF467" i="6"/>
  <c r="DF787" i="6" s="1"/>
  <c r="DF463" i="6"/>
  <c r="DF783" i="6" s="1"/>
  <c r="DF459" i="6"/>
  <c r="DF779" i="6" s="1"/>
  <c r="DF455" i="6"/>
  <c r="DF775" i="6" s="1"/>
  <c r="DF550" i="6"/>
  <c r="DF870" i="6" s="1"/>
  <c r="DF548" i="6"/>
  <c r="DF868" i="6" s="1"/>
  <c r="DF544" i="6"/>
  <c r="DF864" i="6" s="1"/>
  <c r="DF540" i="6"/>
  <c r="DF860" i="6" s="1"/>
  <c r="DF536" i="6"/>
  <c r="DF856" i="6" s="1"/>
  <c r="DF532" i="6"/>
  <c r="DF852" i="6" s="1"/>
  <c r="DF528" i="6"/>
  <c r="DF848" i="6" s="1"/>
  <c r="DF524" i="6"/>
  <c r="DF844" i="6" s="1"/>
  <c r="DF520" i="6"/>
  <c r="DF840" i="6" s="1"/>
  <c r="DF516" i="6"/>
  <c r="DF836" i="6" s="1"/>
  <c r="DF512" i="6"/>
  <c r="DF832" i="6" s="1"/>
  <c r="DF508" i="6"/>
  <c r="DF828" i="6" s="1"/>
  <c r="DF504" i="6"/>
  <c r="DF824" i="6" s="1"/>
  <c r="DF500" i="6"/>
  <c r="DF820" i="6" s="1"/>
  <c r="DF496" i="6"/>
  <c r="DF816" i="6" s="1"/>
  <c r="DF492" i="6"/>
  <c r="DF812" i="6" s="1"/>
  <c r="DF488" i="6"/>
  <c r="DF808" i="6" s="1"/>
  <c r="DF484" i="6"/>
  <c r="DF804" i="6" s="1"/>
  <c r="DF480" i="6"/>
  <c r="DF800" i="6" s="1"/>
  <c r="DF476" i="6"/>
  <c r="DF796" i="6" s="1"/>
  <c r="DF472" i="6"/>
  <c r="DF792" i="6" s="1"/>
  <c r="DF468" i="6"/>
  <c r="DF788" i="6" s="1"/>
  <c r="DF464" i="6"/>
  <c r="DF784" i="6" s="1"/>
  <c r="DF460" i="6"/>
  <c r="DF780" i="6" s="1"/>
  <c r="DF456" i="6"/>
  <c r="DF776" i="6" s="1"/>
  <c r="DF452" i="6"/>
  <c r="DF772" i="6" s="1"/>
  <c r="DF453" i="6"/>
  <c r="DF773" i="6" s="1"/>
  <c r="DF450" i="6"/>
  <c r="DF770" i="6" s="1"/>
  <c r="DF446" i="6"/>
  <c r="DF766" i="6" s="1"/>
  <c r="DF442" i="6"/>
  <c r="DF762" i="6" s="1"/>
  <c r="DF438" i="6"/>
  <c r="DF758" i="6" s="1"/>
  <c r="DF434" i="6"/>
  <c r="DF754" i="6" s="1"/>
  <c r="DF430" i="6"/>
  <c r="DF750" i="6" s="1"/>
  <c r="DF426" i="6"/>
  <c r="DF746" i="6" s="1"/>
  <c r="DF422" i="6"/>
  <c r="DF742" i="6" s="1"/>
  <c r="DF418" i="6"/>
  <c r="DF738" i="6" s="1"/>
  <c r="DF414" i="6"/>
  <c r="DF734" i="6" s="1"/>
  <c r="DF410" i="6"/>
  <c r="DF730" i="6" s="1"/>
  <c r="DF406" i="6"/>
  <c r="DF726" i="6" s="1"/>
  <c r="DF402" i="6"/>
  <c r="DF722" i="6" s="1"/>
  <c r="DF398" i="6"/>
  <c r="DF718" i="6" s="1"/>
  <c r="DF394" i="6"/>
  <c r="DF714" i="6" s="1"/>
  <c r="DF390" i="6"/>
  <c r="DF710" i="6" s="1"/>
  <c r="DF386" i="6"/>
  <c r="DF706" i="6" s="1"/>
  <c r="DF382" i="6"/>
  <c r="DF702" i="6" s="1"/>
  <c r="DF378" i="6"/>
  <c r="DF698" i="6" s="1"/>
  <c r="DF374" i="6"/>
  <c r="DF694" i="6" s="1"/>
  <c r="DF370" i="6"/>
  <c r="DF690" i="6" s="1"/>
  <c r="DF366" i="6"/>
  <c r="DF686" i="6" s="1"/>
  <c r="DF362" i="6"/>
  <c r="DF682" i="6" s="1"/>
  <c r="DF358" i="6"/>
  <c r="DF678" i="6" s="1"/>
  <c r="DF457" i="6"/>
  <c r="DF777" i="6" s="1"/>
  <c r="DF451" i="6"/>
  <c r="DF771" i="6" s="1"/>
  <c r="DF447" i="6"/>
  <c r="DF767" i="6" s="1"/>
  <c r="DF443" i="6"/>
  <c r="DF763" i="6" s="1"/>
  <c r="DF439" i="6"/>
  <c r="DF759" i="6" s="1"/>
  <c r="DF435" i="6"/>
  <c r="DF755" i="6" s="1"/>
  <c r="DF431" i="6"/>
  <c r="DF751" i="6" s="1"/>
  <c r="DF427" i="6"/>
  <c r="DF747" i="6" s="1"/>
  <c r="DF423" i="6"/>
  <c r="DF743" i="6" s="1"/>
  <c r="DF419" i="6"/>
  <c r="DF739" i="6" s="1"/>
  <c r="DF415" i="6"/>
  <c r="DF735" i="6" s="1"/>
  <c r="DF411" i="6"/>
  <c r="DF731" i="6" s="1"/>
  <c r="DF407" i="6"/>
  <c r="DF727" i="6" s="1"/>
  <c r="DF403" i="6"/>
  <c r="DF723" i="6" s="1"/>
  <c r="DF399" i="6"/>
  <c r="DF719" i="6" s="1"/>
  <c r="DF395" i="6"/>
  <c r="DF715" i="6" s="1"/>
  <c r="DF391" i="6"/>
  <c r="DF711" i="6" s="1"/>
  <c r="DF387" i="6"/>
  <c r="DF707" i="6" s="1"/>
  <c r="DF383" i="6"/>
  <c r="DF703" i="6" s="1"/>
  <c r="DF379" i="6"/>
  <c r="DF699" i="6" s="1"/>
  <c r="DF375" i="6"/>
  <c r="DF695" i="6" s="1"/>
  <c r="DF371" i="6"/>
  <c r="DF691" i="6" s="1"/>
  <c r="DF367" i="6"/>
  <c r="DF687" i="6" s="1"/>
  <c r="DF363" i="6"/>
  <c r="DF683" i="6" s="1"/>
  <c r="DF461" i="6"/>
  <c r="DF781" i="6" s="1"/>
  <c r="DF448" i="6"/>
  <c r="DF768" i="6" s="1"/>
  <c r="DF444" i="6"/>
  <c r="DF764" i="6" s="1"/>
  <c r="DF440" i="6"/>
  <c r="DF760" i="6" s="1"/>
  <c r="DF436" i="6"/>
  <c r="DF756" i="6" s="1"/>
  <c r="DF432" i="6"/>
  <c r="DF752" i="6" s="1"/>
  <c r="DF428" i="6"/>
  <c r="DF748" i="6" s="1"/>
  <c r="DF424" i="6"/>
  <c r="DF744" i="6" s="1"/>
  <c r="DF420" i="6"/>
  <c r="DF740" i="6" s="1"/>
  <c r="DF416" i="6"/>
  <c r="DF736" i="6" s="1"/>
  <c r="DF412" i="6"/>
  <c r="DF732" i="6" s="1"/>
  <c r="DF408" i="6"/>
  <c r="DF728" i="6" s="1"/>
  <c r="DF404" i="6"/>
  <c r="DF724" i="6" s="1"/>
  <c r="DF400" i="6"/>
  <c r="DF720" i="6" s="1"/>
  <c r="DF396" i="6"/>
  <c r="DF716" i="6" s="1"/>
  <c r="DF392" i="6"/>
  <c r="DF712" i="6" s="1"/>
  <c r="DF388" i="6"/>
  <c r="DF708" i="6" s="1"/>
  <c r="DF384" i="6"/>
  <c r="DF704" i="6" s="1"/>
  <c r="DF380" i="6"/>
  <c r="DF700" i="6" s="1"/>
  <c r="DF376" i="6"/>
  <c r="DF696" i="6" s="1"/>
  <c r="DF372" i="6"/>
  <c r="DF692" i="6" s="1"/>
  <c r="DF368" i="6"/>
  <c r="DF688" i="6" s="1"/>
  <c r="DF364" i="6"/>
  <c r="DF684" i="6" s="1"/>
  <c r="DF360" i="6"/>
  <c r="DF680" i="6" s="1"/>
  <c r="DF356" i="6"/>
  <c r="DF676" i="6" s="1"/>
  <c r="DF449" i="6"/>
  <c r="DF769" i="6" s="1"/>
  <c r="DF445" i="6"/>
  <c r="DF765" i="6" s="1"/>
  <c r="DF441" i="6"/>
  <c r="DF761" i="6" s="1"/>
  <c r="DF437" i="6"/>
  <c r="DF757" i="6" s="1"/>
  <c r="DF433" i="6"/>
  <c r="DF753" i="6" s="1"/>
  <c r="DF429" i="6"/>
  <c r="DF749" i="6" s="1"/>
  <c r="DF425" i="6"/>
  <c r="DF745" i="6" s="1"/>
  <c r="DF421" i="6"/>
  <c r="DF741" i="6" s="1"/>
  <c r="DF417" i="6"/>
  <c r="DF737" i="6" s="1"/>
  <c r="DF413" i="6"/>
  <c r="DF733" i="6" s="1"/>
  <c r="DF409" i="6"/>
  <c r="DF729" i="6" s="1"/>
  <c r="DF405" i="6"/>
  <c r="DF725" i="6" s="1"/>
  <c r="DF401" i="6"/>
  <c r="DF721" i="6" s="1"/>
  <c r="DF397" i="6"/>
  <c r="DF717" i="6" s="1"/>
  <c r="DF393" i="6"/>
  <c r="DF713" i="6" s="1"/>
  <c r="DF389" i="6"/>
  <c r="DF709" i="6" s="1"/>
  <c r="DF385" i="6"/>
  <c r="DF705" i="6" s="1"/>
  <c r="DF381" i="6"/>
  <c r="DF701" i="6" s="1"/>
  <c r="DF377" i="6"/>
  <c r="DF697" i="6" s="1"/>
  <c r="DF373" i="6"/>
  <c r="DF693" i="6" s="1"/>
  <c r="DF369" i="6"/>
  <c r="DF689" i="6" s="1"/>
  <c r="DF365" i="6"/>
  <c r="DF685" i="6" s="1"/>
  <c r="DF361" i="6"/>
  <c r="DF681" i="6" s="1"/>
  <c r="DF357" i="6"/>
  <c r="DF677" i="6" s="1"/>
  <c r="DF349" i="6"/>
  <c r="DF669" i="6" s="1"/>
  <c r="DF345" i="6"/>
  <c r="DF665" i="6" s="1"/>
  <c r="DF341" i="6"/>
  <c r="DF661" i="6" s="1"/>
  <c r="DF337" i="6"/>
  <c r="DF657" i="6" s="1"/>
  <c r="DF333" i="6"/>
  <c r="DF653" i="6" s="1"/>
  <c r="DF329" i="6"/>
  <c r="DF649" i="6" s="1"/>
  <c r="DF325" i="6"/>
  <c r="DF645" i="6" s="1"/>
  <c r="DF350" i="6"/>
  <c r="DF670" i="6" s="1"/>
  <c r="DF346" i="6"/>
  <c r="DF666" i="6" s="1"/>
  <c r="DF342" i="6"/>
  <c r="DF662" i="6" s="1"/>
  <c r="DF338" i="6"/>
  <c r="DF658" i="6" s="1"/>
  <c r="DF334" i="6"/>
  <c r="DF654" i="6" s="1"/>
  <c r="DF330" i="6"/>
  <c r="DF650" i="6" s="1"/>
  <c r="DF326" i="6"/>
  <c r="DF646" i="6" s="1"/>
  <c r="DF359" i="6"/>
  <c r="DF679" i="6" s="1"/>
  <c r="DF355" i="6"/>
  <c r="DF675" i="6" s="1"/>
  <c r="DF353" i="6"/>
  <c r="DF673" i="6" s="1"/>
  <c r="DF351" i="6"/>
  <c r="DF671" i="6" s="1"/>
  <c r="DF347" i="6"/>
  <c r="DF667" i="6" s="1"/>
  <c r="DF343" i="6"/>
  <c r="DF663" i="6" s="1"/>
  <c r="DF339" i="6"/>
  <c r="DF659" i="6" s="1"/>
  <c r="DF335" i="6"/>
  <c r="DF655" i="6" s="1"/>
  <c r="DF331" i="6"/>
  <c r="DF651" i="6" s="1"/>
  <c r="DF327" i="6"/>
  <c r="DF647" i="6" s="1"/>
  <c r="DF323" i="6"/>
  <c r="DF643" i="6" s="1"/>
  <c r="DF354" i="6"/>
  <c r="DF674" i="6" s="1"/>
  <c r="DF352" i="6"/>
  <c r="DF672" i="6" s="1"/>
  <c r="DF348" i="6"/>
  <c r="DF668" i="6" s="1"/>
  <c r="DF344" i="6"/>
  <c r="DF664" i="6" s="1"/>
  <c r="DF340" i="6"/>
  <c r="DF660" i="6" s="1"/>
  <c r="DF336" i="6"/>
  <c r="DF656" i="6" s="1"/>
  <c r="DF332" i="6"/>
  <c r="DF652" i="6" s="1"/>
  <c r="DF328" i="6"/>
  <c r="DF648" i="6" s="1"/>
  <c r="DF324" i="6"/>
  <c r="DF644" i="6" s="1"/>
  <c r="AT928" i="6"/>
  <c r="AT635" i="6"/>
  <c r="AT634" i="6"/>
  <c r="AT633" i="6"/>
  <c r="AT632" i="6"/>
  <c r="AT631" i="6"/>
  <c r="AT630" i="6"/>
  <c r="AT629" i="6"/>
  <c r="AT628" i="6"/>
  <c r="AT627" i="6"/>
  <c r="AT626" i="6"/>
  <c r="AT625" i="6"/>
  <c r="AT624" i="6"/>
  <c r="AT623" i="6"/>
  <c r="AT622" i="6"/>
  <c r="AT621" i="6"/>
  <c r="AT620" i="6"/>
  <c r="AT619" i="6"/>
  <c r="AT618" i="6"/>
  <c r="AT617" i="6"/>
  <c r="AT616" i="6"/>
  <c r="AT615" i="6"/>
  <c r="AT614" i="6"/>
  <c r="AT613" i="6"/>
  <c r="AT612" i="6"/>
  <c r="BJ928" i="6"/>
  <c r="BJ635" i="6"/>
  <c r="BJ634" i="6"/>
  <c r="BJ633" i="6"/>
  <c r="BJ632" i="6"/>
  <c r="BJ631" i="6"/>
  <c r="BJ630" i="6"/>
  <c r="BJ629" i="6"/>
  <c r="BJ628" i="6"/>
  <c r="BJ627" i="6"/>
  <c r="BJ626" i="6"/>
  <c r="BJ625" i="6"/>
  <c r="BJ624" i="6"/>
  <c r="BJ623" i="6"/>
  <c r="BJ622" i="6"/>
  <c r="BJ621" i="6"/>
  <c r="BJ620" i="6"/>
  <c r="BJ619" i="6"/>
  <c r="BJ618" i="6"/>
  <c r="BJ617" i="6"/>
  <c r="BJ616" i="6"/>
  <c r="BJ615" i="6"/>
  <c r="BJ614" i="6"/>
  <c r="BJ613" i="6"/>
  <c r="BJ612" i="6"/>
  <c r="BZ928" i="6"/>
  <c r="BZ635" i="6"/>
  <c r="BZ634" i="6"/>
  <c r="BZ633" i="6"/>
  <c r="BZ632" i="6"/>
  <c r="BZ631" i="6"/>
  <c r="BZ630" i="6"/>
  <c r="BZ629" i="6"/>
  <c r="BZ628" i="6"/>
  <c r="BZ627" i="6"/>
  <c r="BZ626" i="6"/>
  <c r="BZ625" i="6"/>
  <c r="BZ624" i="6"/>
  <c r="BZ623" i="6"/>
  <c r="BZ622" i="6"/>
  <c r="BZ621" i="6"/>
  <c r="BZ620" i="6"/>
  <c r="BZ619" i="6"/>
  <c r="BZ618" i="6"/>
  <c r="BZ617" i="6"/>
  <c r="BZ616" i="6"/>
  <c r="BZ615" i="6"/>
  <c r="BZ614" i="6"/>
  <c r="BZ613" i="6"/>
  <c r="BZ612" i="6"/>
  <c r="CP928" i="6"/>
  <c r="CP635" i="6"/>
  <c r="CP634" i="6"/>
  <c r="CP633" i="6"/>
  <c r="CP632" i="6"/>
  <c r="CP631" i="6"/>
  <c r="CP630" i="6"/>
  <c r="CP629" i="6"/>
  <c r="CP628" i="6"/>
  <c r="CP627" i="6"/>
  <c r="CP626" i="6"/>
  <c r="CP625" i="6"/>
  <c r="CP624" i="6"/>
  <c r="CP623" i="6"/>
  <c r="CP622" i="6"/>
  <c r="CP621" i="6"/>
  <c r="CP620" i="6"/>
  <c r="CP619" i="6"/>
  <c r="CP618" i="6"/>
  <c r="CP617" i="6"/>
  <c r="CP616" i="6"/>
  <c r="CP615" i="6"/>
  <c r="CP614" i="6"/>
  <c r="CP613" i="6"/>
  <c r="CP612" i="6"/>
  <c r="DF928" i="6"/>
  <c r="DF635" i="6"/>
  <c r="DF634" i="6"/>
  <c r="DF633" i="6"/>
  <c r="DF632" i="6"/>
  <c r="DF631" i="6"/>
  <c r="DF630" i="6"/>
  <c r="DF629" i="6"/>
  <c r="DF628" i="6"/>
  <c r="DF627" i="6"/>
  <c r="DF626" i="6"/>
  <c r="DF625" i="6"/>
  <c r="DF624" i="6"/>
  <c r="DF623" i="6"/>
  <c r="DF622" i="6"/>
  <c r="DF621" i="6"/>
  <c r="DF620" i="6"/>
  <c r="DF619" i="6"/>
  <c r="DF618" i="6"/>
  <c r="DF617" i="6"/>
  <c r="DF616" i="6"/>
  <c r="DF615" i="6"/>
  <c r="DF614" i="6"/>
  <c r="DF613" i="6"/>
  <c r="DF612" i="6"/>
  <c r="AQ610" i="6"/>
  <c r="AQ601" i="6"/>
  <c r="AQ921" i="6" s="1"/>
  <c r="AQ597" i="6"/>
  <c r="AQ917" i="6" s="1"/>
  <c r="AQ593" i="6"/>
  <c r="AQ913" i="6" s="1"/>
  <c r="AQ589" i="6"/>
  <c r="AQ909" i="6" s="1"/>
  <c r="AQ585" i="6"/>
  <c r="AQ905" i="6" s="1"/>
  <c r="AQ581" i="6"/>
  <c r="AQ577" i="6"/>
  <c r="AQ573" i="6"/>
  <c r="AQ569" i="6"/>
  <c r="AQ565" i="6"/>
  <c r="AQ561" i="6"/>
  <c r="AQ557" i="6"/>
  <c r="AQ877" i="6" s="1"/>
  <c r="AQ602" i="6"/>
  <c r="AQ922" i="6" s="1"/>
  <c r="AQ598" i="6"/>
  <c r="AQ918" i="6" s="1"/>
  <c r="AQ594" i="6"/>
  <c r="AQ914" i="6" s="1"/>
  <c r="AQ590" i="6"/>
  <c r="AQ910" i="6" s="1"/>
  <c r="AQ586" i="6"/>
  <c r="AQ906" i="6" s="1"/>
  <c r="AQ582" i="6"/>
  <c r="AQ578" i="6"/>
  <c r="AQ574" i="6"/>
  <c r="AQ570" i="6"/>
  <c r="AQ566" i="6"/>
  <c r="AQ562" i="6"/>
  <c r="AQ882" i="6" s="1"/>
  <c r="AQ558" i="6"/>
  <c r="AQ599" i="6"/>
  <c r="AQ919" i="6" s="1"/>
  <c r="AQ595" i="6"/>
  <c r="AQ915" i="6" s="1"/>
  <c r="AQ591" i="6"/>
  <c r="AQ911" i="6" s="1"/>
  <c r="AQ587" i="6"/>
  <c r="AQ907" i="6" s="1"/>
  <c r="AQ583" i="6"/>
  <c r="AQ579" i="6"/>
  <c r="AQ575" i="6"/>
  <c r="AQ571" i="6"/>
  <c r="AQ567" i="6"/>
  <c r="AQ887" i="6" s="1"/>
  <c r="AQ563" i="6"/>
  <c r="AQ559" i="6"/>
  <c r="AQ555" i="6"/>
  <c r="AQ600" i="6"/>
  <c r="AQ920" i="6" s="1"/>
  <c r="AQ596" i="6"/>
  <c r="AQ916" i="6" s="1"/>
  <c r="AQ592" i="6"/>
  <c r="AQ912" i="6" s="1"/>
  <c r="AQ588" i="6"/>
  <c r="AQ908" i="6" s="1"/>
  <c r="AQ584" i="6"/>
  <c r="AQ904" i="6" s="1"/>
  <c r="AQ580" i="6"/>
  <c r="AQ576" i="6"/>
  <c r="AQ572" i="6"/>
  <c r="AQ568" i="6"/>
  <c r="AQ564" i="6"/>
  <c r="AQ560" i="6"/>
  <c r="AQ556" i="6"/>
  <c r="AQ552" i="6"/>
  <c r="AQ554" i="6"/>
  <c r="AQ546" i="6"/>
  <c r="AQ542" i="6"/>
  <c r="AQ862" i="6" s="1"/>
  <c r="AQ538" i="6"/>
  <c r="AQ858" i="6" s="1"/>
  <c r="AQ534" i="6"/>
  <c r="AQ530" i="6"/>
  <c r="AQ526" i="6"/>
  <c r="AQ522" i="6"/>
  <c r="AQ518" i="6"/>
  <c r="AQ514" i="6"/>
  <c r="AQ510" i="6"/>
  <c r="AQ506" i="6"/>
  <c r="AQ502" i="6"/>
  <c r="AQ498" i="6"/>
  <c r="AQ494" i="6"/>
  <c r="AQ490" i="6"/>
  <c r="AQ486" i="6"/>
  <c r="AQ482" i="6"/>
  <c r="AQ478" i="6"/>
  <c r="AQ474" i="6"/>
  <c r="AQ470" i="6"/>
  <c r="AQ466" i="6"/>
  <c r="AQ553" i="6"/>
  <c r="AQ551" i="6"/>
  <c r="AQ550" i="6"/>
  <c r="AQ547" i="6"/>
  <c r="AQ543" i="6"/>
  <c r="AQ863" i="6" s="1"/>
  <c r="AQ539" i="6"/>
  <c r="AQ535" i="6"/>
  <c r="AQ531" i="6"/>
  <c r="AQ527" i="6"/>
  <c r="AQ523" i="6"/>
  <c r="AQ519" i="6"/>
  <c r="AQ515" i="6"/>
  <c r="AQ511" i="6"/>
  <c r="AQ507" i="6"/>
  <c r="AQ503" i="6"/>
  <c r="AQ499" i="6"/>
  <c r="AQ495" i="6"/>
  <c r="AQ491" i="6"/>
  <c r="AQ487" i="6"/>
  <c r="AQ483" i="6"/>
  <c r="AQ479" i="6"/>
  <c r="AQ475" i="6"/>
  <c r="AQ471" i="6"/>
  <c r="AQ467" i="6"/>
  <c r="AQ463" i="6"/>
  <c r="AQ459" i="6"/>
  <c r="AQ455" i="6"/>
  <c r="AQ548" i="6"/>
  <c r="AQ544" i="6"/>
  <c r="AQ540" i="6"/>
  <c r="AQ536" i="6"/>
  <c r="AQ532" i="6"/>
  <c r="AQ528" i="6"/>
  <c r="AQ524" i="6"/>
  <c r="AQ520" i="6"/>
  <c r="AQ516" i="6"/>
  <c r="AQ512" i="6"/>
  <c r="AQ508" i="6"/>
  <c r="AQ504" i="6"/>
  <c r="AQ500" i="6"/>
  <c r="AQ496" i="6"/>
  <c r="AQ492" i="6"/>
  <c r="AQ812" i="6" s="1"/>
  <c r="AQ488" i="6"/>
  <c r="AQ484" i="6"/>
  <c r="AQ480" i="6"/>
  <c r="AQ476" i="6"/>
  <c r="AQ472" i="6"/>
  <c r="AQ468" i="6"/>
  <c r="AQ464" i="6"/>
  <c r="AQ460" i="6"/>
  <c r="AQ456" i="6"/>
  <c r="AQ549" i="6"/>
  <c r="AQ545" i="6"/>
  <c r="AQ541" i="6"/>
  <c r="AQ537" i="6"/>
  <c r="AQ857" i="6" s="1"/>
  <c r="AQ533" i="6"/>
  <c r="AQ529" i="6"/>
  <c r="AQ525" i="6"/>
  <c r="AQ521" i="6"/>
  <c r="AQ517" i="6"/>
  <c r="AQ513" i="6"/>
  <c r="AQ509" i="6"/>
  <c r="AQ505" i="6"/>
  <c r="AQ501" i="6"/>
  <c r="AQ497" i="6"/>
  <c r="AQ493" i="6"/>
  <c r="AQ489" i="6"/>
  <c r="AQ485" i="6"/>
  <c r="AQ481" i="6"/>
  <c r="AQ477" i="6"/>
  <c r="AQ473" i="6"/>
  <c r="AQ469" i="6"/>
  <c r="AQ465" i="6"/>
  <c r="AQ461" i="6"/>
  <c r="AQ457" i="6"/>
  <c r="AQ453" i="6"/>
  <c r="AQ462" i="6"/>
  <c r="AQ451" i="6"/>
  <c r="AQ447" i="6"/>
  <c r="AQ443" i="6"/>
  <c r="AQ439" i="6"/>
  <c r="AQ435" i="6"/>
  <c r="AQ431" i="6"/>
  <c r="AQ427" i="6"/>
  <c r="AQ423" i="6"/>
  <c r="AQ419" i="6"/>
  <c r="AQ415" i="6"/>
  <c r="AQ411" i="6"/>
  <c r="AQ407" i="6"/>
  <c r="AQ403" i="6"/>
  <c r="AQ399" i="6"/>
  <c r="AQ395" i="6"/>
  <c r="AQ391" i="6"/>
  <c r="AQ387" i="6"/>
  <c r="AQ383" i="6"/>
  <c r="AQ379" i="6"/>
  <c r="AQ375" i="6"/>
  <c r="AQ371" i="6"/>
  <c r="AQ367" i="6"/>
  <c r="AQ363" i="6"/>
  <c r="AQ359" i="6"/>
  <c r="AQ448" i="6"/>
  <c r="AQ444" i="6"/>
  <c r="AQ440" i="6"/>
  <c r="AQ436" i="6"/>
  <c r="AQ432" i="6"/>
  <c r="AQ428" i="6"/>
  <c r="AQ424" i="6"/>
  <c r="AQ420" i="6"/>
  <c r="AQ416" i="6"/>
  <c r="AQ412" i="6"/>
  <c r="AQ408" i="6"/>
  <c r="AQ404" i="6"/>
  <c r="AQ400" i="6"/>
  <c r="AQ396" i="6"/>
  <c r="AQ392" i="6"/>
  <c r="AQ712" i="6" s="1"/>
  <c r="AQ388" i="6"/>
  <c r="AQ384" i="6"/>
  <c r="AQ380" i="6"/>
  <c r="AQ376" i="6"/>
  <c r="AQ372" i="6"/>
  <c r="AQ368" i="6"/>
  <c r="AQ364" i="6"/>
  <c r="AQ454" i="6"/>
  <c r="AQ449" i="6"/>
  <c r="AQ445" i="6"/>
  <c r="AQ441" i="6"/>
  <c r="AQ437" i="6"/>
  <c r="AQ433" i="6"/>
  <c r="AQ429" i="6"/>
  <c r="AQ425" i="6"/>
  <c r="AQ421" i="6"/>
  <c r="AQ417" i="6"/>
  <c r="AQ413" i="6"/>
  <c r="AQ409" i="6"/>
  <c r="AQ405" i="6"/>
  <c r="AQ401" i="6"/>
  <c r="AQ397" i="6"/>
  <c r="AQ393" i="6"/>
  <c r="AQ389" i="6"/>
  <c r="AQ385" i="6"/>
  <c r="AQ381" i="6"/>
  <c r="AQ377" i="6"/>
  <c r="AQ373" i="6"/>
  <c r="AQ369" i="6"/>
  <c r="AQ365" i="6"/>
  <c r="AQ361" i="6"/>
  <c r="AQ357" i="6"/>
  <c r="AQ458" i="6"/>
  <c r="AQ452" i="6"/>
  <c r="AQ450" i="6"/>
  <c r="AQ446" i="6"/>
  <c r="AQ442" i="6"/>
  <c r="AQ438" i="6"/>
  <c r="AQ434" i="6"/>
  <c r="AQ430" i="6"/>
  <c r="AQ426" i="6"/>
  <c r="AQ422" i="6"/>
  <c r="AQ418" i="6"/>
  <c r="AQ414" i="6"/>
  <c r="AQ410" i="6"/>
  <c r="AQ406" i="6"/>
  <c r="AQ402" i="6"/>
  <c r="AQ398" i="6"/>
  <c r="AQ394" i="6"/>
  <c r="AQ390" i="6"/>
  <c r="AQ386" i="6"/>
  <c r="AQ382" i="6"/>
  <c r="AQ378" i="6"/>
  <c r="AQ374" i="6"/>
  <c r="AQ370" i="6"/>
  <c r="AQ366" i="6"/>
  <c r="AQ362" i="6"/>
  <c r="AQ682" i="6" s="1"/>
  <c r="AQ358" i="6"/>
  <c r="AQ360" i="6"/>
  <c r="AQ354" i="6"/>
  <c r="AQ350" i="6"/>
  <c r="AQ346" i="6"/>
  <c r="AQ342" i="6"/>
  <c r="AQ662" i="6" s="1"/>
  <c r="AQ338" i="6"/>
  <c r="AQ334" i="6"/>
  <c r="AQ330" i="6"/>
  <c r="AQ326" i="6"/>
  <c r="AQ351" i="6"/>
  <c r="AQ347" i="6"/>
  <c r="AQ343" i="6"/>
  <c r="AQ339" i="6"/>
  <c r="AQ335" i="6"/>
  <c r="AQ331" i="6"/>
  <c r="AQ327" i="6"/>
  <c r="AQ323" i="6"/>
  <c r="AQ356" i="6"/>
  <c r="AQ352" i="6"/>
  <c r="AQ348" i="6"/>
  <c r="AQ344" i="6"/>
  <c r="AQ340" i="6"/>
  <c r="AQ336" i="6"/>
  <c r="AQ332" i="6"/>
  <c r="AQ328" i="6"/>
  <c r="AQ324" i="6"/>
  <c r="AQ355" i="6"/>
  <c r="AQ353" i="6"/>
  <c r="AQ349" i="6"/>
  <c r="AQ345" i="6"/>
  <c r="AQ341" i="6"/>
  <c r="AQ661" i="6" s="1"/>
  <c r="AQ337" i="6"/>
  <c r="AQ333" i="6"/>
  <c r="AQ329" i="6"/>
  <c r="AQ325" i="6"/>
  <c r="BG610" i="6"/>
  <c r="BG601" i="6"/>
  <c r="BG921" i="6" s="1"/>
  <c r="BG597" i="6"/>
  <c r="BG917" i="6" s="1"/>
  <c r="BG593" i="6"/>
  <c r="BG913" i="6" s="1"/>
  <c r="BG589" i="6"/>
  <c r="BG909" i="6" s="1"/>
  <c r="BG585" i="6"/>
  <c r="BG905" i="6" s="1"/>
  <c r="BG581" i="6"/>
  <c r="BG577" i="6"/>
  <c r="BG573" i="6"/>
  <c r="BG569" i="6"/>
  <c r="BG565" i="6"/>
  <c r="BG561" i="6"/>
  <c r="BG557" i="6"/>
  <c r="BG877" i="6" s="1"/>
  <c r="BG602" i="6"/>
  <c r="BG922" i="6" s="1"/>
  <c r="BG598" i="6"/>
  <c r="BG918" i="6" s="1"/>
  <c r="BG594" i="6"/>
  <c r="BG914" i="6" s="1"/>
  <c r="BG590" i="6"/>
  <c r="BG910" i="6" s="1"/>
  <c r="BG586" i="6"/>
  <c r="BG906" i="6" s="1"/>
  <c r="BG582" i="6"/>
  <c r="BG578" i="6"/>
  <c r="BG574" i="6"/>
  <c r="BG570" i="6"/>
  <c r="BG566" i="6"/>
  <c r="BG562" i="6"/>
  <c r="BG882" i="6" s="1"/>
  <c r="BG558" i="6"/>
  <c r="BG599" i="6"/>
  <c r="BG919" i="6" s="1"/>
  <c r="BG595" i="6"/>
  <c r="BG915" i="6" s="1"/>
  <c r="BG591" i="6"/>
  <c r="BG911" i="6" s="1"/>
  <c r="BG587" i="6"/>
  <c r="BG907" i="6" s="1"/>
  <c r="BG583" i="6"/>
  <c r="BG579" i="6"/>
  <c r="BG575" i="6"/>
  <c r="BG571" i="6"/>
  <c r="BG567" i="6"/>
  <c r="BG887" i="6" s="1"/>
  <c r="BG563" i="6"/>
  <c r="BG559" i="6"/>
  <c r="BG555" i="6"/>
  <c r="BG600" i="6"/>
  <c r="BG920" i="6" s="1"/>
  <c r="BG596" i="6"/>
  <c r="BG916" i="6" s="1"/>
  <c r="BG592" i="6"/>
  <c r="BG912" i="6" s="1"/>
  <c r="BG588" i="6"/>
  <c r="BG908" i="6" s="1"/>
  <c r="BG584" i="6"/>
  <c r="BG904" i="6" s="1"/>
  <c r="BG580" i="6"/>
  <c r="BG576" i="6"/>
  <c r="BG572" i="6"/>
  <c r="BG568" i="6"/>
  <c r="BG564" i="6"/>
  <c r="BG560" i="6"/>
  <c r="BG556" i="6"/>
  <c r="BG552" i="6"/>
  <c r="BG554" i="6"/>
  <c r="BG546" i="6"/>
  <c r="BG542" i="6"/>
  <c r="BG862" i="6" s="1"/>
  <c r="BG538" i="6"/>
  <c r="BG858" i="6" s="1"/>
  <c r="BG534" i="6"/>
  <c r="BG530" i="6"/>
  <c r="BG526" i="6"/>
  <c r="BG522" i="6"/>
  <c r="BG518" i="6"/>
  <c r="BG514" i="6"/>
  <c r="BG510" i="6"/>
  <c r="BG506" i="6"/>
  <c r="BG502" i="6"/>
  <c r="BG498" i="6"/>
  <c r="BG494" i="6"/>
  <c r="BG490" i="6"/>
  <c r="BG486" i="6"/>
  <c r="BG482" i="6"/>
  <c r="BG478" i="6"/>
  <c r="BG474" i="6"/>
  <c r="BG470" i="6"/>
  <c r="BG466" i="6"/>
  <c r="BG553" i="6"/>
  <c r="BG551" i="6"/>
  <c r="BG550" i="6"/>
  <c r="BG547" i="6"/>
  <c r="BG543" i="6"/>
  <c r="BG863" i="6" s="1"/>
  <c r="BG539" i="6"/>
  <c r="BG535" i="6"/>
  <c r="BG531" i="6"/>
  <c r="BG527" i="6"/>
  <c r="BG523" i="6"/>
  <c r="BG519" i="6"/>
  <c r="BG515" i="6"/>
  <c r="BG511" i="6"/>
  <c r="BG507" i="6"/>
  <c r="BG503" i="6"/>
  <c r="BG499" i="6"/>
  <c r="BG495" i="6"/>
  <c r="BG491" i="6"/>
  <c r="BG487" i="6"/>
  <c r="BG483" i="6"/>
  <c r="BG479" i="6"/>
  <c r="BG475" i="6"/>
  <c r="BG471" i="6"/>
  <c r="BG467" i="6"/>
  <c r="BG463" i="6"/>
  <c r="BG459" i="6"/>
  <c r="BG455" i="6"/>
  <c r="BG548" i="6"/>
  <c r="BG544" i="6"/>
  <c r="BG540" i="6"/>
  <c r="BG536" i="6"/>
  <c r="BG532" i="6"/>
  <c r="BG528" i="6"/>
  <c r="BG524" i="6"/>
  <c r="BG520" i="6"/>
  <c r="BG516" i="6"/>
  <c r="BG512" i="6"/>
  <c r="BG508" i="6"/>
  <c r="BG504" i="6"/>
  <c r="BG500" i="6"/>
  <c r="BG496" i="6"/>
  <c r="BG492" i="6"/>
  <c r="BG812" i="6" s="1"/>
  <c r="BG488" i="6"/>
  <c r="BG484" i="6"/>
  <c r="BG480" i="6"/>
  <c r="BG476" i="6"/>
  <c r="BG472" i="6"/>
  <c r="BG468" i="6"/>
  <c r="BG464" i="6"/>
  <c r="BG460" i="6"/>
  <c r="BG456" i="6"/>
  <c r="BG549" i="6"/>
  <c r="BG545" i="6"/>
  <c r="BG541" i="6"/>
  <c r="BG537" i="6"/>
  <c r="BG857" i="6" s="1"/>
  <c r="BG533" i="6"/>
  <c r="BG529" i="6"/>
  <c r="BG525" i="6"/>
  <c r="BG521" i="6"/>
  <c r="BG517" i="6"/>
  <c r="BG513" i="6"/>
  <c r="BG509" i="6"/>
  <c r="BG505" i="6"/>
  <c r="BG501" i="6"/>
  <c r="BG497" i="6"/>
  <c r="BG493" i="6"/>
  <c r="BG489" i="6"/>
  <c r="BG485" i="6"/>
  <c r="BG481" i="6"/>
  <c r="BG477" i="6"/>
  <c r="BG473" i="6"/>
  <c r="BG469" i="6"/>
  <c r="BG465" i="6"/>
  <c r="BG461" i="6"/>
  <c r="BG457" i="6"/>
  <c r="BG453" i="6"/>
  <c r="BG462" i="6"/>
  <c r="BG451" i="6"/>
  <c r="BG447" i="6"/>
  <c r="BG443" i="6"/>
  <c r="BG439" i="6"/>
  <c r="BG435" i="6"/>
  <c r="BG431" i="6"/>
  <c r="BG427" i="6"/>
  <c r="BG423" i="6"/>
  <c r="BG419" i="6"/>
  <c r="BG415" i="6"/>
  <c r="BG411" i="6"/>
  <c r="BG407" i="6"/>
  <c r="BG403" i="6"/>
  <c r="BG399" i="6"/>
  <c r="BG395" i="6"/>
  <c r="BG391" i="6"/>
  <c r="BG387" i="6"/>
  <c r="BG383" i="6"/>
  <c r="BG379" i="6"/>
  <c r="BG375" i="6"/>
  <c r="BG371" i="6"/>
  <c r="BG367" i="6"/>
  <c r="BG363" i="6"/>
  <c r="BG359" i="6"/>
  <c r="BG448" i="6"/>
  <c r="BG444" i="6"/>
  <c r="BG440" i="6"/>
  <c r="BG436" i="6"/>
  <c r="BG432" i="6"/>
  <c r="BG428" i="6"/>
  <c r="BG424" i="6"/>
  <c r="BG420" i="6"/>
  <c r="BG416" i="6"/>
  <c r="BG412" i="6"/>
  <c r="BG408" i="6"/>
  <c r="BG404" i="6"/>
  <c r="BG400" i="6"/>
  <c r="BG396" i="6"/>
  <c r="BG392" i="6"/>
  <c r="BG712" i="6" s="1"/>
  <c r="BG388" i="6"/>
  <c r="BG384" i="6"/>
  <c r="BG380" i="6"/>
  <c r="BG376" i="6"/>
  <c r="BG372" i="6"/>
  <c r="BG368" i="6"/>
  <c r="BG364" i="6"/>
  <c r="BG454" i="6"/>
  <c r="BG449" i="6"/>
  <c r="BG445" i="6"/>
  <c r="BG441" i="6"/>
  <c r="BG437" i="6"/>
  <c r="BG433" i="6"/>
  <c r="BG429" i="6"/>
  <c r="BG425" i="6"/>
  <c r="BG421" i="6"/>
  <c r="BG417" i="6"/>
  <c r="BG413" i="6"/>
  <c r="BG409" i="6"/>
  <c r="BG405" i="6"/>
  <c r="BG401" i="6"/>
  <c r="BG397" i="6"/>
  <c r="BG393" i="6"/>
  <c r="BG389" i="6"/>
  <c r="BG385" i="6"/>
  <c r="BG381" i="6"/>
  <c r="BG377" i="6"/>
  <c r="BG373" i="6"/>
  <c r="BG369" i="6"/>
  <c r="BG365" i="6"/>
  <c r="BG361" i="6"/>
  <c r="BG357" i="6"/>
  <c r="BG353" i="6"/>
  <c r="BG458" i="6"/>
  <c r="BG452" i="6"/>
  <c r="BG450" i="6"/>
  <c r="BG446" i="6"/>
  <c r="BG442" i="6"/>
  <c r="BG438" i="6"/>
  <c r="BG434" i="6"/>
  <c r="BG430" i="6"/>
  <c r="BG426" i="6"/>
  <c r="BG422" i="6"/>
  <c r="BG418" i="6"/>
  <c r="BG414" i="6"/>
  <c r="BG410" i="6"/>
  <c r="BG406" i="6"/>
  <c r="BG402" i="6"/>
  <c r="BG398" i="6"/>
  <c r="BG394" i="6"/>
  <c r="BG390" i="6"/>
  <c r="BG386" i="6"/>
  <c r="BG382" i="6"/>
  <c r="BG378" i="6"/>
  <c r="BG374" i="6"/>
  <c r="BG370" i="6"/>
  <c r="BG366" i="6"/>
  <c r="BG362" i="6"/>
  <c r="BG682" i="6" s="1"/>
  <c r="BG358" i="6"/>
  <c r="BG360" i="6"/>
  <c r="BG354" i="6"/>
  <c r="BG350" i="6"/>
  <c r="BG346" i="6"/>
  <c r="BG342" i="6"/>
  <c r="BG662" i="6" s="1"/>
  <c r="BG338" i="6"/>
  <c r="BG334" i="6"/>
  <c r="BG330" i="6"/>
  <c r="BG326" i="6"/>
  <c r="BG351" i="6"/>
  <c r="BG347" i="6"/>
  <c r="BG343" i="6"/>
  <c r="BG339" i="6"/>
  <c r="BG335" i="6"/>
  <c r="BG331" i="6"/>
  <c r="BG327" i="6"/>
  <c r="BG323" i="6"/>
  <c r="BG356" i="6"/>
  <c r="BG352" i="6"/>
  <c r="BG348" i="6"/>
  <c r="BG344" i="6"/>
  <c r="BG340" i="6"/>
  <c r="BG336" i="6"/>
  <c r="BG332" i="6"/>
  <c r="BG328" i="6"/>
  <c r="BG324" i="6"/>
  <c r="BG355" i="6"/>
  <c r="BG349" i="6"/>
  <c r="BG345" i="6"/>
  <c r="BG341" i="6"/>
  <c r="BG661" i="6" s="1"/>
  <c r="BG337" i="6"/>
  <c r="BG333" i="6"/>
  <c r="BG329" i="6"/>
  <c r="BG325" i="6"/>
  <c r="BW610" i="6"/>
  <c r="BW601" i="6"/>
  <c r="BW921" i="6" s="1"/>
  <c r="BW597" i="6"/>
  <c r="BW917" i="6" s="1"/>
  <c r="BW593" i="6"/>
  <c r="BW913" i="6" s="1"/>
  <c r="BW589" i="6"/>
  <c r="BW909" i="6" s="1"/>
  <c r="BW585" i="6"/>
  <c r="BW905" i="6" s="1"/>
  <c r="BW581" i="6"/>
  <c r="BW901" i="6" s="1"/>
  <c r="BW577" i="6"/>
  <c r="BW897" i="6" s="1"/>
  <c r="BW573" i="6"/>
  <c r="BW893" i="6" s="1"/>
  <c r="BW569" i="6"/>
  <c r="BW889" i="6" s="1"/>
  <c r="BW565" i="6"/>
  <c r="BW885" i="6" s="1"/>
  <c r="BW561" i="6"/>
  <c r="BW881" i="6" s="1"/>
  <c r="BW557" i="6"/>
  <c r="BW877" i="6" s="1"/>
  <c r="BW602" i="6"/>
  <c r="BW922" i="6" s="1"/>
  <c r="BW598" i="6"/>
  <c r="BW918" i="6" s="1"/>
  <c r="BW594" i="6"/>
  <c r="BW914" i="6" s="1"/>
  <c r="BW590" i="6"/>
  <c r="BW910" i="6" s="1"/>
  <c r="BW586" i="6"/>
  <c r="BW906" i="6" s="1"/>
  <c r="BW582" i="6"/>
  <c r="BW902" i="6" s="1"/>
  <c r="BW578" i="6"/>
  <c r="BW898" i="6" s="1"/>
  <c r="BW574" i="6"/>
  <c r="BW894" i="6" s="1"/>
  <c r="BW570" i="6"/>
  <c r="BW890" i="6" s="1"/>
  <c r="BW566" i="6"/>
  <c r="BW886" i="6" s="1"/>
  <c r="BW562" i="6"/>
  <c r="BW882" i="6" s="1"/>
  <c r="BW558" i="6"/>
  <c r="BW878" i="6" s="1"/>
  <c r="BW599" i="6"/>
  <c r="BW919" i="6" s="1"/>
  <c r="BW595" i="6"/>
  <c r="BW915" i="6" s="1"/>
  <c r="BW591" i="6"/>
  <c r="BW911" i="6" s="1"/>
  <c r="BW587" i="6"/>
  <c r="BW907" i="6" s="1"/>
  <c r="BW583" i="6"/>
  <c r="BW903" i="6" s="1"/>
  <c r="BW579" i="6"/>
  <c r="BW899" i="6" s="1"/>
  <c r="BW575" i="6"/>
  <c r="BW895" i="6" s="1"/>
  <c r="BW571" i="6"/>
  <c r="BW891" i="6" s="1"/>
  <c r="BW567" i="6"/>
  <c r="BW887" i="6" s="1"/>
  <c r="BW563" i="6"/>
  <c r="BW883" i="6" s="1"/>
  <c r="BW559" i="6"/>
  <c r="BW879" i="6" s="1"/>
  <c r="BW555" i="6"/>
  <c r="BW875" i="6" s="1"/>
  <c r="BW600" i="6"/>
  <c r="BW920" i="6" s="1"/>
  <c r="BW596" i="6"/>
  <c r="BW916" i="6" s="1"/>
  <c r="BW592" i="6"/>
  <c r="BW912" i="6" s="1"/>
  <c r="BW588" i="6"/>
  <c r="BW908" i="6" s="1"/>
  <c r="BW584" i="6"/>
  <c r="BW904" i="6" s="1"/>
  <c r="BW580" i="6"/>
  <c r="BW900" i="6" s="1"/>
  <c r="BW576" i="6"/>
  <c r="BW896" i="6" s="1"/>
  <c r="BW572" i="6"/>
  <c r="BW892" i="6" s="1"/>
  <c r="BW568" i="6"/>
  <c r="BW888" i="6" s="1"/>
  <c r="BW564" i="6"/>
  <c r="BW884" i="6" s="1"/>
  <c r="BW560" i="6"/>
  <c r="BW880" i="6" s="1"/>
  <c r="BW556" i="6"/>
  <c r="BW876" i="6" s="1"/>
  <c r="BW552" i="6"/>
  <c r="BW872" i="6" s="1"/>
  <c r="BW554" i="6"/>
  <c r="BW874" i="6" s="1"/>
  <c r="BW546" i="6"/>
  <c r="BW866" i="6" s="1"/>
  <c r="BW542" i="6"/>
  <c r="BW862" i="6" s="1"/>
  <c r="BW538" i="6"/>
  <c r="BW858" i="6" s="1"/>
  <c r="BW534" i="6"/>
  <c r="BW854" i="6" s="1"/>
  <c r="BW530" i="6"/>
  <c r="BW850" i="6" s="1"/>
  <c r="BW526" i="6"/>
  <c r="BW846" i="6" s="1"/>
  <c r="BW522" i="6"/>
  <c r="BW842" i="6" s="1"/>
  <c r="BW518" i="6"/>
  <c r="BW838" i="6" s="1"/>
  <c r="BW514" i="6"/>
  <c r="BW834" i="6" s="1"/>
  <c r="BW510" i="6"/>
  <c r="BW830" i="6" s="1"/>
  <c r="BW506" i="6"/>
  <c r="BW826" i="6" s="1"/>
  <c r="BW502" i="6"/>
  <c r="BW822" i="6" s="1"/>
  <c r="BW498" i="6"/>
  <c r="BW818" i="6" s="1"/>
  <c r="BW494" i="6"/>
  <c r="BW814" i="6" s="1"/>
  <c r="BW490" i="6"/>
  <c r="BW810" i="6" s="1"/>
  <c r="BW486" i="6"/>
  <c r="BW806" i="6" s="1"/>
  <c r="BW482" i="6"/>
  <c r="BW802" i="6" s="1"/>
  <c r="BW478" i="6"/>
  <c r="BW798" i="6" s="1"/>
  <c r="BW474" i="6"/>
  <c r="BW794" i="6" s="1"/>
  <c r="BW470" i="6"/>
  <c r="BW790" i="6" s="1"/>
  <c r="BW466" i="6"/>
  <c r="BW786" i="6" s="1"/>
  <c r="BW553" i="6"/>
  <c r="BW873" i="6" s="1"/>
  <c r="BW551" i="6"/>
  <c r="BW871" i="6" s="1"/>
  <c r="BW550" i="6"/>
  <c r="BW870" i="6" s="1"/>
  <c r="BW547" i="6"/>
  <c r="BW867" i="6" s="1"/>
  <c r="BW543" i="6"/>
  <c r="BW863" i="6" s="1"/>
  <c r="BW539" i="6"/>
  <c r="BW859" i="6" s="1"/>
  <c r="BW535" i="6"/>
  <c r="BW855" i="6" s="1"/>
  <c r="BW531" i="6"/>
  <c r="BW851" i="6" s="1"/>
  <c r="BW527" i="6"/>
  <c r="BW847" i="6" s="1"/>
  <c r="BW523" i="6"/>
  <c r="BW843" i="6" s="1"/>
  <c r="BW519" i="6"/>
  <c r="BW839" i="6" s="1"/>
  <c r="BW515" i="6"/>
  <c r="BW835" i="6" s="1"/>
  <c r="BW511" i="6"/>
  <c r="BW831" i="6" s="1"/>
  <c r="BW507" i="6"/>
  <c r="BW827" i="6" s="1"/>
  <c r="BW503" i="6"/>
  <c r="BW823" i="6" s="1"/>
  <c r="BW499" i="6"/>
  <c r="BW819" i="6" s="1"/>
  <c r="BW495" i="6"/>
  <c r="BW815" i="6" s="1"/>
  <c r="BW491" i="6"/>
  <c r="BW811" i="6" s="1"/>
  <c r="BW487" i="6"/>
  <c r="BW807" i="6" s="1"/>
  <c r="BW483" i="6"/>
  <c r="BW803" i="6" s="1"/>
  <c r="BW479" i="6"/>
  <c r="BW799" i="6" s="1"/>
  <c r="BW475" i="6"/>
  <c r="BW795" i="6" s="1"/>
  <c r="BW471" i="6"/>
  <c r="BW791" i="6" s="1"/>
  <c r="BW467" i="6"/>
  <c r="BW787" i="6" s="1"/>
  <c r="BW463" i="6"/>
  <c r="BW783" i="6" s="1"/>
  <c r="BW459" i="6"/>
  <c r="BW779" i="6" s="1"/>
  <c r="BW455" i="6"/>
  <c r="BW775" i="6" s="1"/>
  <c r="BW548" i="6"/>
  <c r="BW868" i="6" s="1"/>
  <c r="BW544" i="6"/>
  <c r="BW864" i="6" s="1"/>
  <c r="BW540" i="6"/>
  <c r="BW860" i="6" s="1"/>
  <c r="BW536" i="6"/>
  <c r="BW856" i="6" s="1"/>
  <c r="BW532" i="6"/>
  <c r="BW852" i="6" s="1"/>
  <c r="BW528" i="6"/>
  <c r="BW848" i="6" s="1"/>
  <c r="BW524" i="6"/>
  <c r="BW844" i="6" s="1"/>
  <c r="BW520" i="6"/>
  <c r="BW840" i="6" s="1"/>
  <c r="BW516" i="6"/>
  <c r="BW836" i="6" s="1"/>
  <c r="BW512" i="6"/>
  <c r="BW832" i="6" s="1"/>
  <c r="BW508" i="6"/>
  <c r="BW828" i="6" s="1"/>
  <c r="BW504" i="6"/>
  <c r="BW824" i="6" s="1"/>
  <c r="BW500" i="6"/>
  <c r="BW820" i="6" s="1"/>
  <c r="BW496" i="6"/>
  <c r="BW816" i="6" s="1"/>
  <c r="BW492" i="6"/>
  <c r="BW812" i="6" s="1"/>
  <c r="BW488" i="6"/>
  <c r="BW808" i="6" s="1"/>
  <c r="BW484" i="6"/>
  <c r="BW804" i="6" s="1"/>
  <c r="BW480" i="6"/>
  <c r="BW800" i="6" s="1"/>
  <c r="BW476" i="6"/>
  <c r="BW796" i="6" s="1"/>
  <c r="BW472" i="6"/>
  <c r="BW792" i="6" s="1"/>
  <c r="BW468" i="6"/>
  <c r="BW788" i="6" s="1"/>
  <c r="BW464" i="6"/>
  <c r="BW784" i="6" s="1"/>
  <c r="BW460" i="6"/>
  <c r="BW780" i="6" s="1"/>
  <c r="BW456" i="6"/>
  <c r="BW776" i="6" s="1"/>
  <c r="BW549" i="6"/>
  <c r="BW869" i="6" s="1"/>
  <c r="BW545" i="6"/>
  <c r="BW865" i="6" s="1"/>
  <c r="BW541" i="6"/>
  <c r="BW861" i="6" s="1"/>
  <c r="BW537" i="6"/>
  <c r="BW857" i="6" s="1"/>
  <c r="BW533" i="6"/>
  <c r="BW853" i="6" s="1"/>
  <c r="BW529" i="6"/>
  <c r="BW849" i="6" s="1"/>
  <c r="BW525" i="6"/>
  <c r="BW845" i="6" s="1"/>
  <c r="BW521" i="6"/>
  <c r="BW841" i="6" s="1"/>
  <c r="BW517" i="6"/>
  <c r="BW837" i="6" s="1"/>
  <c r="BW513" i="6"/>
  <c r="BW833" i="6" s="1"/>
  <c r="BW509" i="6"/>
  <c r="BW829" i="6" s="1"/>
  <c r="BW505" i="6"/>
  <c r="BW825" i="6" s="1"/>
  <c r="BW501" i="6"/>
  <c r="BW821" i="6" s="1"/>
  <c r="BW497" i="6"/>
  <c r="BW817" i="6" s="1"/>
  <c r="BW493" i="6"/>
  <c r="BW813" i="6" s="1"/>
  <c r="BW489" i="6"/>
  <c r="BW809" i="6" s="1"/>
  <c r="BW485" i="6"/>
  <c r="BW805" i="6" s="1"/>
  <c r="BW481" i="6"/>
  <c r="BW801" i="6" s="1"/>
  <c r="BW477" i="6"/>
  <c r="BW797" i="6" s="1"/>
  <c r="BW473" i="6"/>
  <c r="BW793" i="6" s="1"/>
  <c r="BW469" i="6"/>
  <c r="BW789" i="6" s="1"/>
  <c r="BW465" i="6"/>
  <c r="BW785" i="6" s="1"/>
  <c r="BW461" i="6"/>
  <c r="BW781" i="6" s="1"/>
  <c r="BW457" i="6"/>
  <c r="BW777" i="6" s="1"/>
  <c r="BW453" i="6"/>
  <c r="BW773" i="6" s="1"/>
  <c r="BW462" i="6"/>
  <c r="BW782" i="6" s="1"/>
  <c r="BW447" i="6"/>
  <c r="BW767" i="6" s="1"/>
  <c r="BW443" i="6"/>
  <c r="BW763" i="6" s="1"/>
  <c r="BW439" i="6"/>
  <c r="BW759" i="6" s="1"/>
  <c r="BW435" i="6"/>
  <c r="BW755" i="6" s="1"/>
  <c r="BW431" i="6"/>
  <c r="BW751" i="6" s="1"/>
  <c r="BW427" i="6"/>
  <c r="BW747" i="6" s="1"/>
  <c r="BW423" i="6"/>
  <c r="BW743" i="6" s="1"/>
  <c r="BW419" i="6"/>
  <c r="BW739" i="6" s="1"/>
  <c r="BW415" i="6"/>
  <c r="BW735" i="6" s="1"/>
  <c r="BW411" i="6"/>
  <c r="BW731" i="6" s="1"/>
  <c r="BW407" i="6"/>
  <c r="BW727" i="6" s="1"/>
  <c r="BW403" i="6"/>
  <c r="BW723" i="6" s="1"/>
  <c r="BW399" i="6"/>
  <c r="BW719" i="6" s="1"/>
  <c r="BW395" i="6"/>
  <c r="BW715" i="6" s="1"/>
  <c r="BW391" i="6"/>
  <c r="BW711" i="6" s="1"/>
  <c r="BW387" i="6"/>
  <c r="BW707" i="6" s="1"/>
  <c r="BW383" i="6"/>
  <c r="BW703" i="6" s="1"/>
  <c r="BW379" i="6"/>
  <c r="BW699" i="6" s="1"/>
  <c r="BW375" i="6"/>
  <c r="BW695" i="6" s="1"/>
  <c r="BW371" i="6"/>
  <c r="BW691" i="6" s="1"/>
  <c r="BW367" i="6"/>
  <c r="BW687" i="6" s="1"/>
  <c r="BW363" i="6"/>
  <c r="BW683" i="6" s="1"/>
  <c r="BW359" i="6"/>
  <c r="BW679" i="6" s="1"/>
  <c r="BW448" i="6"/>
  <c r="BW768" i="6" s="1"/>
  <c r="BW444" i="6"/>
  <c r="BW764" i="6" s="1"/>
  <c r="BW440" i="6"/>
  <c r="BW760" i="6" s="1"/>
  <c r="BW436" i="6"/>
  <c r="BW756" i="6" s="1"/>
  <c r="BW432" i="6"/>
  <c r="BW752" i="6" s="1"/>
  <c r="BW428" i="6"/>
  <c r="BW748" i="6" s="1"/>
  <c r="BW424" i="6"/>
  <c r="BW744" i="6" s="1"/>
  <c r="BW420" i="6"/>
  <c r="BW740" i="6" s="1"/>
  <c r="BW416" i="6"/>
  <c r="BW736" i="6" s="1"/>
  <c r="BW412" i="6"/>
  <c r="BW732" i="6" s="1"/>
  <c r="BW408" i="6"/>
  <c r="BW728" i="6" s="1"/>
  <c r="BW404" i="6"/>
  <c r="BW724" i="6" s="1"/>
  <c r="BW400" i="6"/>
  <c r="BW720" i="6" s="1"/>
  <c r="BW396" i="6"/>
  <c r="BW716" i="6" s="1"/>
  <c r="BW392" i="6"/>
  <c r="BW712" i="6" s="1"/>
  <c r="BW388" i="6"/>
  <c r="BW708" i="6" s="1"/>
  <c r="BW384" i="6"/>
  <c r="BW704" i="6" s="1"/>
  <c r="BW380" i="6"/>
  <c r="BW700" i="6" s="1"/>
  <c r="BW376" i="6"/>
  <c r="BW696" i="6" s="1"/>
  <c r="BW372" i="6"/>
  <c r="BW692" i="6" s="1"/>
  <c r="BW368" i="6"/>
  <c r="BW688" i="6" s="1"/>
  <c r="BW364" i="6"/>
  <c r="BW684" i="6" s="1"/>
  <c r="BW454" i="6"/>
  <c r="BW774" i="6" s="1"/>
  <c r="BW449" i="6"/>
  <c r="BW769" i="6" s="1"/>
  <c r="BW445" i="6"/>
  <c r="BW765" i="6" s="1"/>
  <c r="BW441" i="6"/>
  <c r="BW761" i="6" s="1"/>
  <c r="BW437" i="6"/>
  <c r="BW757" i="6" s="1"/>
  <c r="BW433" i="6"/>
  <c r="BW753" i="6" s="1"/>
  <c r="BW429" i="6"/>
  <c r="BW749" i="6" s="1"/>
  <c r="BW425" i="6"/>
  <c r="BW745" i="6" s="1"/>
  <c r="BW421" i="6"/>
  <c r="BW741" i="6" s="1"/>
  <c r="BW417" i="6"/>
  <c r="BW737" i="6" s="1"/>
  <c r="BW413" i="6"/>
  <c r="BW733" i="6" s="1"/>
  <c r="BW409" i="6"/>
  <c r="BW729" i="6" s="1"/>
  <c r="BW405" i="6"/>
  <c r="BW725" i="6" s="1"/>
  <c r="BW401" i="6"/>
  <c r="BW721" i="6" s="1"/>
  <c r="BW397" i="6"/>
  <c r="BW717" i="6" s="1"/>
  <c r="BW393" i="6"/>
  <c r="BW713" i="6" s="1"/>
  <c r="BW389" i="6"/>
  <c r="BW709" i="6" s="1"/>
  <c r="BW385" i="6"/>
  <c r="BW705" i="6" s="1"/>
  <c r="BW381" i="6"/>
  <c r="BW701" i="6" s="1"/>
  <c r="BW377" i="6"/>
  <c r="BW697" i="6" s="1"/>
  <c r="BW373" i="6"/>
  <c r="BW693" i="6" s="1"/>
  <c r="BW369" i="6"/>
  <c r="BW689" i="6" s="1"/>
  <c r="BW365" i="6"/>
  <c r="BW685" i="6" s="1"/>
  <c r="BW361" i="6"/>
  <c r="BW681" i="6" s="1"/>
  <c r="BW357" i="6"/>
  <c r="BW677" i="6" s="1"/>
  <c r="BW353" i="6"/>
  <c r="BW673" i="6" s="1"/>
  <c r="BW458" i="6"/>
  <c r="BW778" i="6" s="1"/>
  <c r="BW452" i="6"/>
  <c r="BW772" i="6" s="1"/>
  <c r="BW451" i="6"/>
  <c r="BW771" i="6" s="1"/>
  <c r="BW450" i="6"/>
  <c r="BW770" i="6" s="1"/>
  <c r="BW446" i="6"/>
  <c r="BW766" i="6" s="1"/>
  <c r="BW442" i="6"/>
  <c r="BW762" i="6" s="1"/>
  <c r="BW438" i="6"/>
  <c r="BW758" i="6" s="1"/>
  <c r="BW434" i="6"/>
  <c r="BW754" i="6" s="1"/>
  <c r="BW430" i="6"/>
  <c r="BW750" i="6" s="1"/>
  <c r="BW426" i="6"/>
  <c r="BW746" i="6" s="1"/>
  <c r="BW422" i="6"/>
  <c r="BW742" i="6" s="1"/>
  <c r="BW418" i="6"/>
  <c r="BW738" i="6" s="1"/>
  <c r="BW414" i="6"/>
  <c r="BW734" i="6" s="1"/>
  <c r="BW410" i="6"/>
  <c r="BW730" i="6" s="1"/>
  <c r="BW406" i="6"/>
  <c r="BW726" i="6" s="1"/>
  <c r="BW402" i="6"/>
  <c r="BW722" i="6" s="1"/>
  <c r="BW398" i="6"/>
  <c r="BW718" i="6" s="1"/>
  <c r="BW394" i="6"/>
  <c r="BW714" i="6" s="1"/>
  <c r="BW390" i="6"/>
  <c r="BW710" i="6" s="1"/>
  <c r="BW386" i="6"/>
  <c r="BW706" i="6" s="1"/>
  <c r="BW382" i="6"/>
  <c r="BW702" i="6" s="1"/>
  <c r="BW378" i="6"/>
  <c r="BW698" i="6" s="1"/>
  <c r="BW374" i="6"/>
  <c r="BW694" i="6" s="1"/>
  <c r="BW370" i="6"/>
  <c r="BW690" i="6" s="1"/>
  <c r="BW366" i="6"/>
  <c r="BW686" i="6" s="1"/>
  <c r="BW362" i="6"/>
  <c r="BW682" i="6" s="1"/>
  <c r="BW358" i="6"/>
  <c r="BW678" i="6" s="1"/>
  <c r="BW360" i="6"/>
  <c r="BW680" i="6" s="1"/>
  <c r="BW354" i="6"/>
  <c r="BW674" i="6" s="1"/>
  <c r="BW350" i="6"/>
  <c r="BW670" i="6" s="1"/>
  <c r="BW346" i="6"/>
  <c r="BW666" i="6" s="1"/>
  <c r="BW342" i="6"/>
  <c r="BW662" i="6" s="1"/>
  <c r="BW338" i="6"/>
  <c r="BW658" i="6" s="1"/>
  <c r="BW334" i="6"/>
  <c r="BW654" i="6" s="1"/>
  <c r="BW330" i="6"/>
  <c r="BW650" i="6" s="1"/>
  <c r="BW326" i="6"/>
  <c r="BW646" i="6" s="1"/>
  <c r="BW351" i="6"/>
  <c r="BW671" i="6" s="1"/>
  <c r="BW347" i="6"/>
  <c r="BW667" i="6" s="1"/>
  <c r="BW343" i="6"/>
  <c r="BW663" i="6" s="1"/>
  <c r="BW339" i="6"/>
  <c r="BW659" i="6" s="1"/>
  <c r="BW335" i="6"/>
  <c r="BW655" i="6" s="1"/>
  <c r="BW331" i="6"/>
  <c r="BW651" i="6" s="1"/>
  <c r="BW327" i="6"/>
  <c r="BW647" i="6" s="1"/>
  <c r="BW323" i="6"/>
  <c r="BW643" i="6" s="1"/>
  <c r="BW356" i="6"/>
  <c r="BW676" i="6" s="1"/>
  <c r="BW352" i="6"/>
  <c r="BW672" i="6" s="1"/>
  <c r="BW348" i="6"/>
  <c r="BW668" i="6" s="1"/>
  <c r="BW344" i="6"/>
  <c r="BW664" i="6" s="1"/>
  <c r="BW340" i="6"/>
  <c r="BW660" i="6" s="1"/>
  <c r="BW336" i="6"/>
  <c r="BW656" i="6" s="1"/>
  <c r="BW332" i="6"/>
  <c r="BW652" i="6" s="1"/>
  <c r="BW328" i="6"/>
  <c r="BW648" i="6" s="1"/>
  <c r="BW324" i="6"/>
  <c r="BW644" i="6" s="1"/>
  <c r="BW355" i="6"/>
  <c r="BW675" i="6" s="1"/>
  <c r="BW349" i="6"/>
  <c r="BW669" i="6" s="1"/>
  <c r="BW345" i="6"/>
  <c r="BW665" i="6" s="1"/>
  <c r="BW341" i="6"/>
  <c r="BW661" i="6" s="1"/>
  <c r="BW337" i="6"/>
  <c r="BW657" i="6" s="1"/>
  <c r="BW333" i="6"/>
  <c r="BW653" i="6" s="1"/>
  <c r="BW329" i="6"/>
  <c r="BW649" i="6" s="1"/>
  <c r="BW325" i="6"/>
  <c r="BW645" i="6" s="1"/>
  <c r="CM610" i="6"/>
  <c r="CM601" i="6"/>
  <c r="CM921" i="6" s="1"/>
  <c r="CM597" i="6"/>
  <c r="CM917" i="6" s="1"/>
  <c r="CM593" i="6"/>
  <c r="CM913" i="6" s="1"/>
  <c r="CM589" i="6"/>
  <c r="CM909" i="6" s="1"/>
  <c r="CM585" i="6"/>
  <c r="CM905" i="6" s="1"/>
  <c r="CM581" i="6"/>
  <c r="CM901" i="6" s="1"/>
  <c r="CM577" i="6"/>
  <c r="CM897" i="6" s="1"/>
  <c r="CM573" i="6"/>
  <c r="CM893" i="6" s="1"/>
  <c r="CM569" i="6"/>
  <c r="CM889" i="6" s="1"/>
  <c r="CM565" i="6"/>
  <c r="CM885" i="6" s="1"/>
  <c r="CM561" i="6"/>
  <c r="CM881" i="6" s="1"/>
  <c r="CM557" i="6"/>
  <c r="CM877" i="6" s="1"/>
  <c r="CM602" i="6"/>
  <c r="CM922" i="6" s="1"/>
  <c r="CM598" i="6"/>
  <c r="CM918" i="6" s="1"/>
  <c r="CM594" i="6"/>
  <c r="CM914" i="6" s="1"/>
  <c r="CM590" i="6"/>
  <c r="CM910" i="6" s="1"/>
  <c r="CM586" i="6"/>
  <c r="CM906" i="6" s="1"/>
  <c r="CM582" i="6"/>
  <c r="CM902" i="6" s="1"/>
  <c r="CM578" i="6"/>
  <c r="CM898" i="6" s="1"/>
  <c r="CM574" i="6"/>
  <c r="CM894" i="6" s="1"/>
  <c r="CM570" i="6"/>
  <c r="CM890" i="6" s="1"/>
  <c r="CM566" i="6"/>
  <c r="CM886" i="6" s="1"/>
  <c r="CM562" i="6"/>
  <c r="CM882" i="6" s="1"/>
  <c r="CM558" i="6"/>
  <c r="CM878" i="6" s="1"/>
  <c r="CM599" i="6"/>
  <c r="CM919" i="6" s="1"/>
  <c r="CM595" i="6"/>
  <c r="CM915" i="6" s="1"/>
  <c r="CM591" i="6"/>
  <c r="CM911" i="6" s="1"/>
  <c r="CM587" i="6"/>
  <c r="CM907" i="6" s="1"/>
  <c r="CM583" i="6"/>
  <c r="CM903" i="6" s="1"/>
  <c r="CM579" i="6"/>
  <c r="CM899" i="6" s="1"/>
  <c r="CM575" i="6"/>
  <c r="CM895" i="6" s="1"/>
  <c r="CM571" i="6"/>
  <c r="CM891" i="6" s="1"/>
  <c r="CM567" i="6"/>
  <c r="CM887" i="6" s="1"/>
  <c r="CM563" i="6"/>
  <c r="CM883" i="6" s="1"/>
  <c r="CM559" i="6"/>
  <c r="CM879" i="6" s="1"/>
  <c r="CM555" i="6"/>
  <c r="CM875" i="6" s="1"/>
  <c r="CM600" i="6"/>
  <c r="CM920" i="6" s="1"/>
  <c r="CM596" i="6"/>
  <c r="CM916" i="6" s="1"/>
  <c r="CM592" i="6"/>
  <c r="CM912" i="6" s="1"/>
  <c r="CM588" i="6"/>
  <c r="CM908" i="6" s="1"/>
  <c r="CM584" i="6"/>
  <c r="CM904" i="6" s="1"/>
  <c r="CM580" i="6"/>
  <c r="CM900" i="6" s="1"/>
  <c r="CM576" i="6"/>
  <c r="CM896" i="6" s="1"/>
  <c r="CM572" i="6"/>
  <c r="CM892" i="6" s="1"/>
  <c r="CM568" i="6"/>
  <c r="CM888" i="6" s="1"/>
  <c r="CM564" i="6"/>
  <c r="CM884" i="6" s="1"/>
  <c r="CM560" i="6"/>
  <c r="CM880" i="6" s="1"/>
  <c r="CM556" i="6"/>
  <c r="CM876" i="6" s="1"/>
  <c r="CM552" i="6"/>
  <c r="CM872" i="6" s="1"/>
  <c r="CM554" i="6"/>
  <c r="CM874" i="6" s="1"/>
  <c r="CM546" i="6"/>
  <c r="CM866" i="6" s="1"/>
  <c r="CM542" i="6"/>
  <c r="CM862" i="6" s="1"/>
  <c r="CM538" i="6"/>
  <c r="CM858" i="6" s="1"/>
  <c r="CM534" i="6"/>
  <c r="CM854" i="6" s="1"/>
  <c r="CM530" i="6"/>
  <c r="CM850" i="6" s="1"/>
  <c r="CM526" i="6"/>
  <c r="CM846" i="6" s="1"/>
  <c r="CM522" i="6"/>
  <c r="CM842" i="6" s="1"/>
  <c r="CM518" i="6"/>
  <c r="CM838" i="6" s="1"/>
  <c r="CM514" i="6"/>
  <c r="CM834" i="6" s="1"/>
  <c r="CM510" i="6"/>
  <c r="CM830" i="6" s="1"/>
  <c r="CM506" i="6"/>
  <c r="CM826" i="6" s="1"/>
  <c r="CM502" i="6"/>
  <c r="CM822" i="6" s="1"/>
  <c r="CM498" i="6"/>
  <c r="CM818" i="6" s="1"/>
  <c r="CM494" i="6"/>
  <c r="CM814" i="6" s="1"/>
  <c r="CM490" i="6"/>
  <c r="CM810" i="6" s="1"/>
  <c r="CM486" i="6"/>
  <c r="CM806" i="6" s="1"/>
  <c r="CM482" i="6"/>
  <c r="CM802" i="6" s="1"/>
  <c r="CM478" i="6"/>
  <c r="CM798" i="6" s="1"/>
  <c r="CM474" i="6"/>
  <c r="CM794" i="6" s="1"/>
  <c r="CM470" i="6"/>
  <c r="CM790" i="6" s="1"/>
  <c r="CM466" i="6"/>
  <c r="CM786" i="6" s="1"/>
  <c r="CM553" i="6"/>
  <c r="CM873" i="6" s="1"/>
  <c r="CM551" i="6"/>
  <c r="CM871" i="6" s="1"/>
  <c r="CM550" i="6"/>
  <c r="CM870" i="6" s="1"/>
  <c r="CM547" i="6"/>
  <c r="CM867" i="6" s="1"/>
  <c r="CM543" i="6"/>
  <c r="CM863" i="6" s="1"/>
  <c r="CM539" i="6"/>
  <c r="CM859" i="6" s="1"/>
  <c r="CM535" i="6"/>
  <c r="CM855" i="6" s="1"/>
  <c r="CM531" i="6"/>
  <c r="CM851" i="6" s="1"/>
  <c r="CM527" i="6"/>
  <c r="CM847" i="6" s="1"/>
  <c r="CM523" i="6"/>
  <c r="CM843" i="6" s="1"/>
  <c r="CM519" i="6"/>
  <c r="CM839" i="6" s="1"/>
  <c r="CM515" i="6"/>
  <c r="CM835" i="6" s="1"/>
  <c r="CM511" i="6"/>
  <c r="CM831" i="6" s="1"/>
  <c r="CM507" i="6"/>
  <c r="CM827" i="6" s="1"/>
  <c r="CM503" i="6"/>
  <c r="CM823" i="6" s="1"/>
  <c r="CM499" i="6"/>
  <c r="CM819" i="6" s="1"/>
  <c r="CM495" i="6"/>
  <c r="CM815" i="6" s="1"/>
  <c r="CM491" i="6"/>
  <c r="CM811" i="6" s="1"/>
  <c r="CM487" i="6"/>
  <c r="CM807" i="6" s="1"/>
  <c r="CM483" i="6"/>
  <c r="CM803" i="6" s="1"/>
  <c r="CM479" i="6"/>
  <c r="CM799" i="6" s="1"/>
  <c r="CM475" i="6"/>
  <c r="CM795" i="6" s="1"/>
  <c r="CM471" i="6"/>
  <c r="CM791" i="6" s="1"/>
  <c r="CM467" i="6"/>
  <c r="CM787" i="6" s="1"/>
  <c r="CM463" i="6"/>
  <c r="CM783" i="6" s="1"/>
  <c r="CM459" i="6"/>
  <c r="CM779" i="6" s="1"/>
  <c r="CM455" i="6"/>
  <c r="CM775" i="6" s="1"/>
  <c r="CM548" i="6"/>
  <c r="CM868" i="6" s="1"/>
  <c r="CM544" i="6"/>
  <c r="CM864" i="6" s="1"/>
  <c r="CM540" i="6"/>
  <c r="CM860" i="6" s="1"/>
  <c r="CM536" i="6"/>
  <c r="CM856" i="6" s="1"/>
  <c r="CM532" i="6"/>
  <c r="CM852" i="6" s="1"/>
  <c r="CM528" i="6"/>
  <c r="CM848" i="6" s="1"/>
  <c r="CM524" i="6"/>
  <c r="CM844" i="6" s="1"/>
  <c r="CM520" i="6"/>
  <c r="CM840" i="6" s="1"/>
  <c r="CM516" i="6"/>
  <c r="CM836" i="6" s="1"/>
  <c r="CM512" i="6"/>
  <c r="CM832" i="6" s="1"/>
  <c r="CM508" i="6"/>
  <c r="CM828" i="6" s="1"/>
  <c r="CM504" i="6"/>
  <c r="CM824" i="6" s="1"/>
  <c r="CM500" i="6"/>
  <c r="CM820" i="6" s="1"/>
  <c r="CM496" i="6"/>
  <c r="CM816" i="6" s="1"/>
  <c r="CM492" i="6"/>
  <c r="CM812" i="6" s="1"/>
  <c r="CM488" i="6"/>
  <c r="CM808" i="6" s="1"/>
  <c r="CM484" i="6"/>
  <c r="CM804" i="6" s="1"/>
  <c r="CM480" i="6"/>
  <c r="CM800" i="6" s="1"/>
  <c r="CM476" i="6"/>
  <c r="CM796" i="6" s="1"/>
  <c r="CM472" i="6"/>
  <c r="CM792" i="6" s="1"/>
  <c r="CM468" i="6"/>
  <c r="CM788" i="6" s="1"/>
  <c r="CM464" i="6"/>
  <c r="CM784" i="6" s="1"/>
  <c r="CM460" i="6"/>
  <c r="CM780" i="6" s="1"/>
  <c r="CM456" i="6"/>
  <c r="CM776" i="6" s="1"/>
  <c r="CM549" i="6"/>
  <c r="CM869" i="6" s="1"/>
  <c r="CM545" i="6"/>
  <c r="CM865" i="6" s="1"/>
  <c r="CM541" i="6"/>
  <c r="CM861" i="6" s="1"/>
  <c r="CM537" i="6"/>
  <c r="CM857" i="6" s="1"/>
  <c r="CM533" i="6"/>
  <c r="CM853" i="6" s="1"/>
  <c r="CM529" i="6"/>
  <c r="CM849" i="6" s="1"/>
  <c r="CM525" i="6"/>
  <c r="CM845" i="6" s="1"/>
  <c r="CM521" i="6"/>
  <c r="CM841" i="6" s="1"/>
  <c r="CM517" i="6"/>
  <c r="CM837" i="6" s="1"/>
  <c r="CM513" i="6"/>
  <c r="CM833" i="6" s="1"/>
  <c r="CM509" i="6"/>
  <c r="CM829" i="6" s="1"/>
  <c r="CM505" i="6"/>
  <c r="CM825" i="6" s="1"/>
  <c r="CM501" i="6"/>
  <c r="CM821" i="6" s="1"/>
  <c r="CM497" i="6"/>
  <c r="CM817" i="6" s="1"/>
  <c r="CM493" i="6"/>
  <c r="CM813" i="6" s="1"/>
  <c r="CM489" i="6"/>
  <c r="CM809" i="6" s="1"/>
  <c r="CM485" i="6"/>
  <c r="CM805" i="6" s="1"/>
  <c r="CM481" i="6"/>
  <c r="CM801" i="6" s="1"/>
  <c r="CM477" i="6"/>
  <c r="CM797" i="6" s="1"/>
  <c r="CM473" i="6"/>
  <c r="CM793" i="6" s="1"/>
  <c r="CM469" i="6"/>
  <c r="CM789" i="6" s="1"/>
  <c r="CM465" i="6"/>
  <c r="CM785" i="6" s="1"/>
  <c r="CM461" i="6"/>
  <c r="CM781" i="6" s="1"/>
  <c r="CM457" i="6"/>
  <c r="CM777" i="6" s="1"/>
  <c r="CM453" i="6"/>
  <c r="CM773" i="6" s="1"/>
  <c r="CM462" i="6"/>
  <c r="CM782" i="6" s="1"/>
  <c r="CM447" i="6"/>
  <c r="CM767" i="6" s="1"/>
  <c r="CM443" i="6"/>
  <c r="CM763" i="6" s="1"/>
  <c r="CM439" i="6"/>
  <c r="CM759" i="6" s="1"/>
  <c r="CM435" i="6"/>
  <c r="CM755" i="6" s="1"/>
  <c r="CM431" i="6"/>
  <c r="CM751" i="6" s="1"/>
  <c r="CM427" i="6"/>
  <c r="CM747" i="6" s="1"/>
  <c r="CM423" i="6"/>
  <c r="CM743" i="6" s="1"/>
  <c r="CM419" i="6"/>
  <c r="CM739" i="6" s="1"/>
  <c r="CM415" i="6"/>
  <c r="CM735" i="6" s="1"/>
  <c r="CM411" i="6"/>
  <c r="CM731" i="6" s="1"/>
  <c r="CM407" i="6"/>
  <c r="CM727" i="6" s="1"/>
  <c r="CM403" i="6"/>
  <c r="CM723" i="6" s="1"/>
  <c r="CM399" i="6"/>
  <c r="CM719" i="6" s="1"/>
  <c r="CM395" i="6"/>
  <c r="CM715" i="6" s="1"/>
  <c r="CM391" i="6"/>
  <c r="CM711" i="6" s="1"/>
  <c r="CM387" i="6"/>
  <c r="CM707" i="6" s="1"/>
  <c r="CM383" i="6"/>
  <c r="CM703" i="6" s="1"/>
  <c r="CM379" i="6"/>
  <c r="CM699" i="6" s="1"/>
  <c r="CM375" i="6"/>
  <c r="CM695" i="6" s="1"/>
  <c r="CM371" i="6"/>
  <c r="CM691" i="6" s="1"/>
  <c r="CM367" i="6"/>
  <c r="CM687" i="6" s="1"/>
  <c r="CM363" i="6"/>
  <c r="CM683" i="6" s="1"/>
  <c r="CM359" i="6"/>
  <c r="CM679" i="6" s="1"/>
  <c r="CM448" i="6"/>
  <c r="CM768" i="6" s="1"/>
  <c r="CM444" i="6"/>
  <c r="CM764" i="6" s="1"/>
  <c r="CM440" i="6"/>
  <c r="CM760" i="6" s="1"/>
  <c r="CM436" i="6"/>
  <c r="CM756" i="6" s="1"/>
  <c r="CM432" i="6"/>
  <c r="CM752" i="6" s="1"/>
  <c r="CM428" i="6"/>
  <c r="CM748" i="6" s="1"/>
  <c r="CM424" i="6"/>
  <c r="CM744" i="6" s="1"/>
  <c r="CM420" i="6"/>
  <c r="CM740" i="6" s="1"/>
  <c r="CM416" i="6"/>
  <c r="CM736" i="6" s="1"/>
  <c r="CM412" i="6"/>
  <c r="CM732" i="6" s="1"/>
  <c r="CM408" i="6"/>
  <c r="CM728" i="6" s="1"/>
  <c r="CM404" i="6"/>
  <c r="CM724" i="6" s="1"/>
  <c r="CM400" i="6"/>
  <c r="CM720" i="6" s="1"/>
  <c r="CM396" i="6"/>
  <c r="CM716" i="6" s="1"/>
  <c r="CM392" i="6"/>
  <c r="CM712" i="6" s="1"/>
  <c r="CM388" i="6"/>
  <c r="CM708" i="6" s="1"/>
  <c r="CM384" i="6"/>
  <c r="CM704" i="6" s="1"/>
  <c r="CM380" i="6"/>
  <c r="CM700" i="6" s="1"/>
  <c r="CM376" i="6"/>
  <c r="CM696" i="6" s="1"/>
  <c r="CM372" i="6"/>
  <c r="CM692" i="6" s="1"/>
  <c r="CM368" i="6"/>
  <c r="CM688" i="6" s="1"/>
  <c r="CM364" i="6"/>
  <c r="CM684" i="6" s="1"/>
  <c r="CM454" i="6"/>
  <c r="CM774" i="6" s="1"/>
  <c r="CM449" i="6"/>
  <c r="CM769" i="6" s="1"/>
  <c r="CM445" i="6"/>
  <c r="CM765" i="6" s="1"/>
  <c r="CM441" i="6"/>
  <c r="CM761" i="6" s="1"/>
  <c r="CM437" i="6"/>
  <c r="CM757" i="6" s="1"/>
  <c r="CM433" i="6"/>
  <c r="CM753" i="6" s="1"/>
  <c r="CM429" i="6"/>
  <c r="CM749" i="6" s="1"/>
  <c r="CM425" i="6"/>
  <c r="CM745" i="6" s="1"/>
  <c r="CM421" i="6"/>
  <c r="CM741" i="6" s="1"/>
  <c r="CM417" i="6"/>
  <c r="CM737" i="6" s="1"/>
  <c r="CM413" i="6"/>
  <c r="CM733" i="6" s="1"/>
  <c r="CM409" i="6"/>
  <c r="CM729" i="6" s="1"/>
  <c r="CM405" i="6"/>
  <c r="CM725" i="6" s="1"/>
  <c r="CM401" i="6"/>
  <c r="CM721" i="6" s="1"/>
  <c r="CM397" i="6"/>
  <c r="CM717" i="6" s="1"/>
  <c r="CM393" i="6"/>
  <c r="CM713" i="6" s="1"/>
  <c r="CM389" i="6"/>
  <c r="CM709" i="6" s="1"/>
  <c r="CM385" i="6"/>
  <c r="CM705" i="6" s="1"/>
  <c r="CM381" i="6"/>
  <c r="CM701" i="6" s="1"/>
  <c r="CM377" i="6"/>
  <c r="CM697" i="6" s="1"/>
  <c r="CM373" i="6"/>
  <c r="CM693" i="6" s="1"/>
  <c r="CM369" i="6"/>
  <c r="CM689" i="6" s="1"/>
  <c r="CM365" i="6"/>
  <c r="CM685" i="6" s="1"/>
  <c r="CM361" i="6"/>
  <c r="CM681" i="6" s="1"/>
  <c r="CM357" i="6"/>
  <c r="CM677" i="6" s="1"/>
  <c r="CM353" i="6"/>
  <c r="CM673" i="6" s="1"/>
  <c r="CM458" i="6"/>
  <c r="CM778" i="6" s="1"/>
  <c r="CM452" i="6"/>
  <c r="CM772" i="6" s="1"/>
  <c r="CM451" i="6"/>
  <c r="CM771" i="6" s="1"/>
  <c r="CM450" i="6"/>
  <c r="CM770" i="6" s="1"/>
  <c r="CM446" i="6"/>
  <c r="CM766" i="6" s="1"/>
  <c r="CM442" i="6"/>
  <c r="CM762" i="6" s="1"/>
  <c r="CM438" i="6"/>
  <c r="CM758" i="6" s="1"/>
  <c r="CM434" i="6"/>
  <c r="CM754" i="6" s="1"/>
  <c r="CM430" i="6"/>
  <c r="CM750" i="6" s="1"/>
  <c r="CM426" i="6"/>
  <c r="CM746" i="6" s="1"/>
  <c r="CM422" i="6"/>
  <c r="CM742" i="6" s="1"/>
  <c r="CM418" i="6"/>
  <c r="CM738" i="6" s="1"/>
  <c r="CM414" i="6"/>
  <c r="CM734" i="6" s="1"/>
  <c r="CM410" i="6"/>
  <c r="CM730" i="6" s="1"/>
  <c r="CM406" i="6"/>
  <c r="CM726" i="6" s="1"/>
  <c r="CM402" i="6"/>
  <c r="CM722" i="6" s="1"/>
  <c r="CM398" i="6"/>
  <c r="CM718" i="6" s="1"/>
  <c r="CM394" i="6"/>
  <c r="CM714" i="6" s="1"/>
  <c r="CM390" i="6"/>
  <c r="CM710" i="6" s="1"/>
  <c r="CM386" i="6"/>
  <c r="CM706" i="6" s="1"/>
  <c r="CM382" i="6"/>
  <c r="CM702" i="6" s="1"/>
  <c r="CM378" i="6"/>
  <c r="CM698" i="6" s="1"/>
  <c r="CM374" i="6"/>
  <c r="CM694" i="6" s="1"/>
  <c r="CM370" i="6"/>
  <c r="CM690" i="6" s="1"/>
  <c r="CM366" i="6"/>
  <c r="CM686" i="6" s="1"/>
  <c r="CM362" i="6"/>
  <c r="CM682" i="6" s="1"/>
  <c r="CM358" i="6"/>
  <c r="CM678" i="6" s="1"/>
  <c r="CM354" i="6"/>
  <c r="CM674" i="6" s="1"/>
  <c r="CM360" i="6"/>
  <c r="CM680" i="6" s="1"/>
  <c r="CM350" i="6"/>
  <c r="CM670" i="6" s="1"/>
  <c r="CM346" i="6"/>
  <c r="CM666" i="6" s="1"/>
  <c r="CM342" i="6"/>
  <c r="CM662" i="6" s="1"/>
  <c r="CM338" i="6"/>
  <c r="CM658" i="6" s="1"/>
  <c r="CM334" i="6"/>
  <c r="CM654" i="6" s="1"/>
  <c r="CM330" i="6"/>
  <c r="CM650" i="6" s="1"/>
  <c r="CM326" i="6"/>
  <c r="CM646" i="6" s="1"/>
  <c r="CM351" i="6"/>
  <c r="CM671" i="6" s="1"/>
  <c r="CM347" i="6"/>
  <c r="CM667" i="6" s="1"/>
  <c r="CM343" i="6"/>
  <c r="CM663" i="6" s="1"/>
  <c r="CM339" i="6"/>
  <c r="CM659" i="6" s="1"/>
  <c r="CM335" i="6"/>
  <c r="CM655" i="6" s="1"/>
  <c r="CM331" i="6"/>
  <c r="CM651" i="6" s="1"/>
  <c r="CM327" i="6"/>
  <c r="CM647" i="6" s="1"/>
  <c r="CM323" i="6"/>
  <c r="CM643" i="6" s="1"/>
  <c r="CM356" i="6"/>
  <c r="CM676" i="6" s="1"/>
  <c r="CM352" i="6"/>
  <c r="CM672" i="6" s="1"/>
  <c r="CM348" i="6"/>
  <c r="CM668" i="6" s="1"/>
  <c r="CM344" i="6"/>
  <c r="CM664" i="6" s="1"/>
  <c r="CM340" i="6"/>
  <c r="CM660" i="6" s="1"/>
  <c r="CM336" i="6"/>
  <c r="CM656" i="6" s="1"/>
  <c r="CM332" i="6"/>
  <c r="CM652" i="6" s="1"/>
  <c r="CM328" i="6"/>
  <c r="CM648" i="6" s="1"/>
  <c r="CM324" i="6"/>
  <c r="CM644" i="6" s="1"/>
  <c r="CM355" i="6"/>
  <c r="CM675" i="6" s="1"/>
  <c r="CM349" i="6"/>
  <c r="CM669" i="6" s="1"/>
  <c r="CM345" i="6"/>
  <c r="CM665" i="6" s="1"/>
  <c r="CM341" i="6"/>
  <c r="CM661" i="6" s="1"/>
  <c r="CM337" i="6"/>
  <c r="CM657" i="6" s="1"/>
  <c r="CM333" i="6"/>
  <c r="CM653" i="6" s="1"/>
  <c r="CM329" i="6"/>
  <c r="CM649" i="6" s="1"/>
  <c r="CM325" i="6"/>
  <c r="CM645" i="6" s="1"/>
  <c r="DC610" i="6"/>
  <c r="DC602" i="6"/>
  <c r="DC922" i="6" s="1"/>
  <c r="DC601" i="6"/>
  <c r="DC921" i="6" s="1"/>
  <c r="DC597" i="6"/>
  <c r="DC917" i="6" s="1"/>
  <c r="DC593" i="6"/>
  <c r="DC913" i="6" s="1"/>
  <c r="DC589" i="6"/>
  <c r="DC909" i="6" s="1"/>
  <c r="DC585" i="6"/>
  <c r="DC905" i="6" s="1"/>
  <c r="DC581" i="6"/>
  <c r="DC901" i="6" s="1"/>
  <c r="DC577" i="6"/>
  <c r="DC897" i="6" s="1"/>
  <c r="DC573" i="6"/>
  <c r="DC893" i="6" s="1"/>
  <c r="DC569" i="6"/>
  <c r="DC889" i="6" s="1"/>
  <c r="DC565" i="6"/>
  <c r="DC885" i="6" s="1"/>
  <c r="DC561" i="6"/>
  <c r="DC881" i="6" s="1"/>
  <c r="DC557" i="6"/>
  <c r="DC877" i="6" s="1"/>
  <c r="DC598" i="6"/>
  <c r="DC918" i="6" s="1"/>
  <c r="DC594" i="6"/>
  <c r="DC914" i="6" s="1"/>
  <c r="DC590" i="6"/>
  <c r="DC910" i="6" s="1"/>
  <c r="DC586" i="6"/>
  <c r="DC906" i="6" s="1"/>
  <c r="DC582" i="6"/>
  <c r="DC902" i="6" s="1"/>
  <c r="DC578" i="6"/>
  <c r="DC898" i="6" s="1"/>
  <c r="DC574" i="6"/>
  <c r="DC894" i="6" s="1"/>
  <c r="DC570" i="6"/>
  <c r="DC890" i="6" s="1"/>
  <c r="DC566" i="6"/>
  <c r="DC886" i="6" s="1"/>
  <c r="DC562" i="6"/>
  <c r="DC882" i="6" s="1"/>
  <c r="DC558" i="6"/>
  <c r="DC878" i="6" s="1"/>
  <c r="DC599" i="6"/>
  <c r="DC919" i="6" s="1"/>
  <c r="DC595" i="6"/>
  <c r="DC915" i="6" s="1"/>
  <c r="DC591" i="6"/>
  <c r="DC911" i="6" s="1"/>
  <c r="DC587" i="6"/>
  <c r="DC907" i="6" s="1"/>
  <c r="DC583" i="6"/>
  <c r="DC903" i="6" s="1"/>
  <c r="DC579" i="6"/>
  <c r="DC899" i="6" s="1"/>
  <c r="DC575" i="6"/>
  <c r="DC895" i="6" s="1"/>
  <c r="DC571" i="6"/>
  <c r="DC891" i="6" s="1"/>
  <c r="DC567" i="6"/>
  <c r="DC887" i="6" s="1"/>
  <c r="DC563" i="6"/>
  <c r="DC883" i="6" s="1"/>
  <c r="DC559" i="6"/>
  <c r="DC879" i="6" s="1"/>
  <c r="DC555" i="6"/>
  <c r="DC875" i="6" s="1"/>
  <c r="DC600" i="6"/>
  <c r="DC920" i="6" s="1"/>
  <c r="DC596" i="6"/>
  <c r="DC916" i="6" s="1"/>
  <c r="DC592" i="6"/>
  <c r="DC912" i="6" s="1"/>
  <c r="DC588" i="6"/>
  <c r="DC908" i="6" s="1"/>
  <c r="DC584" i="6"/>
  <c r="DC904" i="6" s="1"/>
  <c r="DC580" i="6"/>
  <c r="DC900" i="6" s="1"/>
  <c r="DC576" i="6"/>
  <c r="DC896" i="6" s="1"/>
  <c r="DC572" i="6"/>
  <c r="DC892" i="6" s="1"/>
  <c r="DC568" i="6"/>
  <c r="DC888" i="6" s="1"/>
  <c r="DC564" i="6"/>
  <c r="DC884" i="6" s="1"/>
  <c r="DC560" i="6"/>
  <c r="DC880" i="6" s="1"/>
  <c r="DC556" i="6"/>
  <c r="DC876" i="6" s="1"/>
  <c r="DC552" i="6"/>
  <c r="DC872" i="6" s="1"/>
  <c r="DC554" i="6"/>
  <c r="DC874" i="6" s="1"/>
  <c r="DC546" i="6"/>
  <c r="DC866" i="6" s="1"/>
  <c r="DC542" i="6"/>
  <c r="DC862" i="6" s="1"/>
  <c r="DC538" i="6"/>
  <c r="DC858" i="6" s="1"/>
  <c r="DC534" i="6"/>
  <c r="DC854" i="6" s="1"/>
  <c r="DC530" i="6"/>
  <c r="DC850" i="6" s="1"/>
  <c r="DC526" i="6"/>
  <c r="DC846" i="6" s="1"/>
  <c r="DC522" i="6"/>
  <c r="DC842" i="6" s="1"/>
  <c r="DC518" i="6"/>
  <c r="DC838" i="6" s="1"/>
  <c r="DC514" i="6"/>
  <c r="DC834" i="6" s="1"/>
  <c r="DC510" i="6"/>
  <c r="DC830" i="6" s="1"/>
  <c r="DC506" i="6"/>
  <c r="DC826" i="6" s="1"/>
  <c r="DC502" i="6"/>
  <c r="DC822" i="6" s="1"/>
  <c r="DC498" i="6"/>
  <c r="DC818" i="6" s="1"/>
  <c r="DC494" i="6"/>
  <c r="DC814" i="6" s="1"/>
  <c r="DC490" i="6"/>
  <c r="DC810" i="6" s="1"/>
  <c r="DC486" i="6"/>
  <c r="DC806" i="6" s="1"/>
  <c r="DC482" i="6"/>
  <c r="DC802" i="6" s="1"/>
  <c r="DC478" i="6"/>
  <c r="DC798" i="6" s="1"/>
  <c r="DC474" i="6"/>
  <c r="DC794" i="6" s="1"/>
  <c r="DC470" i="6"/>
  <c r="DC790" i="6" s="1"/>
  <c r="DC466" i="6"/>
  <c r="DC786" i="6" s="1"/>
  <c r="DC462" i="6"/>
  <c r="DC782" i="6" s="1"/>
  <c r="DC553" i="6"/>
  <c r="DC873" i="6" s="1"/>
  <c r="DC551" i="6"/>
  <c r="DC871" i="6" s="1"/>
  <c r="DC550" i="6"/>
  <c r="DC870" i="6" s="1"/>
  <c r="DC547" i="6"/>
  <c r="DC867" i="6" s="1"/>
  <c r="DC543" i="6"/>
  <c r="DC863" i="6" s="1"/>
  <c r="DC539" i="6"/>
  <c r="DC859" i="6" s="1"/>
  <c r="DC535" i="6"/>
  <c r="DC855" i="6" s="1"/>
  <c r="DC531" i="6"/>
  <c r="DC851" i="6" s="1"/>
  <c r="DC527" i="6"/>
  <c r="DC847" i="6" s="1"/>
  <c r="DC523" i="6"/>
  <c r="DC843" i="6" s="1"/>
  <c r="DC519" i="6"/>
  <c r="DC839" i="6" s="1"/>
  <c r="DC515" i="6"/>
  <c r="DC835" i="6" s="1"/>
  <c r="DC511" i="6"/>
  <c r="DC831" i="6" s="1"/>
  <c r="DC507" i="6"/>
  <c r="DC827" i="6" s="1"/>
  <c r="DC503" i="6"/>
  <c r="DC823" i="6" s="1"/>
  <c r="DC499" i="6"/>
  <c r="DC819" i="6" s="1"/>
  <c r="DC495" i="6"/>
  <c r="DC815" i="6" s="1"/>
  <c r="DC491" i="6"/>
  <c r="DC811" i="6" s="1"/>
  <c r="DC487" i="6"/>
  <c r="DC807" i="6" s="1"/>
  <c r="DC483" i="6"/>
  <c r="DC803" i="6" s="1"/>
  <c r="DC479" i="6"/>
  <c r="DC799" i="6" s="1"/>
  <c r="DC475" i="6"/>
  <c r="DC795" i="6" s="1"/>
  <c r="DC471" i="6"/>
  <c r="DC791" i="6" s="1"/>
  <c r="DC467" i="6"/>
  <c r="DC787" i="6" s="1"/>
  <c r="DC463" i="6"/>
  <c r="DC783" i="6" s="1"/>
  <c r="DC459" i="6"/>
  <c r="DC779" i="6" s="1"/>
  <c r="DC455" i="6"/>
  <c r="DC775" i="6" s="1"/>
  <c r="DC548" i="6"/>
  <c r="DC868" i="6" s="1"/>
  <c r="DC544" i="6"/>
  <c r="DC864" i="6" s="1"/>
  <c r="DC540" i="6"/>
  <c r="DC860" i="6" s="1"/>
  <c r="DC536" i="6"/>
  <c r="DC856" i="6" s="1"/>
  <c r="DC532" i="6"/>
  <c r="DC852" i="6" s="1"/>
  <c r="DC528" i="6"/>
  <c r="DC848" i="6" s="1"/>
  <c r="DC524" i="6"/>
  <c r="DC844" i="6" s="1"/>
  <c r="DC520" i="6"/>
  <c r="DC840" i="6" s="1"/>
  <c r="DC516" i="6"/>
  <c r="DC836" i="6" s="1"/>
  <c r="DC512" i="6"/>
  <c r="DC832" i="6" s="1"/>
  <c r="DC508" i="6"/>
  <c r="DC828" i="6" s="1"/>
  <c r="DC504" i="6"/>
  <c r="DC824" i="6" s="1"/>
  <c r="DC500" i="6"/>
  <c r="DC820" i="6" s="1"/>
  <c r="DC496" i="6"/>
  <c r="DC816" i="6" s="1"/>
  <c r="DC492" i="6"/>
  <c r="DC812" i="6" s="1"/>
  <c r="DC488" i="6"/>
  <c r="DC808" i="6" s="1"/>
  <c r="DC484" i="6"/>
  <c r="DC804" i="6" s="1"/>
  <c r="DC480" i="6"/>
  <c r="DC800" i="6" s="1"/>
  <c r="DC476" i="6"/>
  <c r="DC796" i="6" s="1"/>
  <c r="DC472" i="6"/>
  <c r="DC792" i="6" s="1"/>
  <c r="DC468" i="6"/>
  <c r="DC788" i="6" s="1"/>
  <c r="DC464" i="6"/>
  <c r="DC784" i="6" s="1"/>
  <c r="DC460" i="6"/>
  <c r="DC780" i="6" s="1"/>
  <c r="DC456" i="6"/>
  <c r="DC776" i="6" s="1"/>
  <c r="DC549" i="6"/>
  <c r="DC869" i="6" s="1"/>
  <c r="DC545" i="6"/>
  <c r="DC865" i="6" s="1"/>
  <c r="DC541" i="6"/>
  <c r="DC861" i="6" s="1"/>
  <c r="DC537" i="6"/>
  <c r="DC857" i="6" s="1"/>
  <c r="DC533" i="6"/>
  <c r="DC853" i="6" s="1"/>
  <c r="DC529" i="6"/>
  <c r="DC849" i="6" s="1"/>
  <c r="DC525" i="6"/>
  <c r="DC845" i="6" s="1"/>
  <c r="DC521" i="6"/>
  <c r="DC841" i="6" s="1"/>
  <c r="DC517" i="6"/>
  <c r="DC837" i="6" s="1"/>
  <c r="DC513" i="6"/>
  <c r="DC833" i="6" s="1"/>
  <c r="DC509" i="6"/>
  <c r="DC829" i="6" s="1"/>
  <c r="DC505" i="6"/>
  <c r="DC825" i="6" s="1"/>
  <c r="DC501" i="6"/>
  <c r="DC821" i="6" s="1"/>
  <c r="DC497" i="6"/>
  <c r="DC817" i="6" s="1"/>
  <c r="DC493" i="6"/>
  <c r="DC813" i="6" s="1"/>
  <c r="DC489" i="6"/>
  <c r="DC809" i="6" s="1"/>
  <c r="DC485" i="6"/>
  <c r="DC805" i="6" s="1"/>
  <c r="DC481" i="6"/>
  <c r="DC801" i="6" s="1"/>
  <c r="DC477" i="6"/>
  <c r="DC797" i="6" s="1"/>
  <c r="DC473" i="6"/>
  <c r="DC793" i="6" s="1"/>
  <c r="DC469" i="6"/>
  <c r="DC789" i="6" s="1"/>
  <c r="DC465" i="6"/>
  <c r="DC785" i="6" s="1"/>
  <c r="DC461" i="6"/>
  <c r="DC781" i="6" s="1"/>
  <c r="DC457" i="6"/>
  <c r="DC777" i="6" s="1"/>
  <c r="DC453" i="6"/>
  <c r="DC773" i="6" s="1"/>
  <c r="DC447" i="6"/>
  <c r="DC767" i="6" s="1"/>
  <c r="DC443" i="6"/>
  <c r="DC763" i="6" s="1"/>
  <c r="DC439" i="6"/>
  <c r="DC759" i="6" s="1"/>
  <c r="DC435" i="6"/>
  <c r="DC755" i="6" s="1"/>
  <c r="DC431" i="6"/>
  <c r="DC751" i="6" s="1"/>
  <c r="DC427" i="6"/>
  <c r="DC747" i="6" s="1"/>
  <c r="DC423" i="6"/>
  <c r="DC743" i="6" s="1"/>
  <c r="DC419" i="6"/>
  <c r="DC739" i="6" s="1"/>
  <c r="DC415" i="6"/>
  <c r="DC735" i="6" s="1"/>
  <c r="DC411" i="6"/>
  <c r="DC731" i="6" s="1"/>
  <c r="DC407" i="6"/>
  <c r="DC727" i="6" s="1"/>
  <c r="DC403" i="6"/>
  <c r="DC723" i="6" s="1"/>
  <c r="DC399" i="6"/>
  <c r="DC719" i="6" s="1"/>
  <c r="DC395" i="6"/>
  <c r="DC715" i="6" s="1"/>
  <c r="DC391" i="6"/>
  <c r="DC711" i="6" s="1"/>
  <c r="DC387" i="6"/>
  <c r="DC707" i="6" s="1"/>
  <c r="DC383" i="6"/>
  <c r="DC703" i="6" s="1"/>
  <c r="DC379" i="6"/>
  <c r="DC699" i="6" s="1"/>
  <c r="DC375" i="6"/>
  <c r="DC695" i="6" s="1"/>
  <c r="DC371" i="6"/>
  <c r="DC691" i="6" s="1"/>
  <c r="DC367" i="6"/>
  <c r="DC687" i="6" s="1"/>
  <c r="DC363" i="6"/>
  <c r="DC683" i="6" s="1"/>
  <c r="DC359" i="6"/>
  <c r="DC679" i="6" s="1"/>
  <c r="DC448" i="6"/>
  <c r="DC768" i="6" s="1"/>
  <c r="DC444" i="6"/>
  <c r="DC764" i="6" s="1"/>
  <c r="DC440" i="6"/>
  <c r="DC760" i="6" s="1"/>
  <c r="DC436" i="6"/>
  <c r="DC756" i="6" s="1"/>
  <c r="DC432" i="6"/>
  <c r="DC752" i="6" s="1"/>
  <c r="DC428" i="6"/>
  <c r="DC748" i="6" s="1"/>
  <c r="DC424" i="6"/>
  <c r="DC744" i="6" s="1"/>
  <c r="DC420" i="6"/>
  <c r="DC740" i="6" s="1"/>
  <c r="DC416" i="6"/>
  <c r="DC736" i="6" s="1"/>
  <c r="DC412" i="6"/>
  <c r="DC732" i="6" s="1"/>
  <c r="DC408" i="6"/>
  <c r="DC728" i="6" s="1"/>
  <c r="DC404" i="6"/>
  <c r="DC724" i="6" s="1"/>
  <c r="DC400" i="6"/>
  <c r="DC720" i="6" s="1"/>
  <c r="DC396" i="6"/>
  <c r="DC716" i="6" s="1"/>
  <c r="DC392" i="6"/>
  <c r="DC712" i="6" s="1"/>
  <c r="DC388" i="6"/>
  <c r="DC708" i="6" s="1"/>
  <c r="DC384" i="6"/>
  <c r="DC704" i="6" s="1"/>
  <c r="DC380" i="6"/>
  <c r="DC700" i="6" s="1"/>
  <c r="DC376" i="6"/>
  <c r="DC696" i="6" s="1"/>
  <c r="DC372" i="6"/>
  <c r="DC692" i="6" s="1"/>
  <c r="DC368" i="6"/>
  <c r="DC688" i="6" s="1"/>
  <c r="DC364" i="6"/>
  <c r="DC684" i="6" s="1"/>
  <c r="DC454" i="6"/>
  <c r="DC774" i="6" s="1"/>
  <c r="DC449" i="6"/>
  <c r="DC769" i="6" s="1"/>
  <c r="DC445" i="6"/>
  <c r="DC765" i="6" s="1"/>
  <c r="DC441" i="6"/>
  <c r="DC761" i="6" s="1"/>
  <c r="DC437" i="6"/>
  <c r="DC757" i="6" s="1"/>
  <c r="DC433" i="6"/>
  <c r="DC753" i="6" s="1"/>
  <c r="DC429" i="6"/>
  <c r="DC749" i="6" s="1"/>
  <c r="DC425" i="6"/>
  <c r="DC745" i="6" s="1"/>
  <c r="DC421" i="6"/>
  <c r="DC741" i="6" s="1"/>
  <c r="DC417" i="6"/>
  <c r="DC737" i="6" s="1"/>
  <c r="DC413" i="6"/>
  <c r="DC733" i="6" s="1"/>
  <c r="DC409" i="6"/>
  <c r="DC729" i="6" s="1"/>
  <c r="DC405" i="6"/>
  <c r="DC725" i="6" s="1"/>
  <c r="DC401" i="6"/>
  <c r="DC721" i="6" s="1"/>
  <c r="DC397" i="6"/>
  <c r="DC717" i="6" s="1"/>
  <c r="DC393" i="6"/>
  <c r="DC713" i="6" s="1"/>
  <c r="DC389" i="6"/>
  <c r="DC709" i="6" s="1"/>
  <c r="DC385" i="6"/>
  <c r="DC705" i="6" s="1"/>
  <c r="DC381" i="6"/>
  <c r="DC701" i="6" s="1"/>
  <c r="DC377" i="6"/>
  <c r="DC697" i="6" s="1"/>
  <c r="DC373" i="6"/>
  <c r="DC693" i="6" s="1"/>
  <c r="DC369" i="6"/>
  <c r="DC689" i="6" s="1"/>
  <c r="DC365" i="6"/>
  <c r="DC685" i="6" s="1"/>
  <c r="DC361" i="6"/>
  <c r="DC681" i="6" s="1"/>
  <c r="DC357" i="6"/>
  <c r="DC677" i="6" s="1"/>
  <c r="DC353" i="6"/>
  <c r="DC673" i="6" s="1"/>
  <c r="DC458" i="6"/>
  <c r="DC778" i="6" s="1"/>
  <c r="DC452" i="6"/>
  <c r="DC772" i="6" s="1"/>
  <c r="DC451" i="6"/>
  <c r="DC771" i="6" s="1"/>
  <c r="DC450" i="6"/>
  <c r="DC770" i="6" s="1"/>
  <c r="DC446" i="6"/>
  <c r="DC766" i="6" s="1"/>
  <c r="DC442" i="6"/>
  <c r="DC762" i="6" s="1"/>
  <c r="DC438" i="6"/>
  <c r="DC758" i="6" s="1"/>
  <c r="DC434" i="6"/>
  <c r="DC754" i="6" s="1"/>
  <c r="DC430" i="6"/>
  <c r="DC750" i="6" s="1"/>
  <c r="DC426" i="6"/>
  <c r="DC746" i="6" s="1"/>
  <c r="DC422" i="6"/>
  <c r="DC742" i="6" s="1"/>
  <c r="DC418" i="6"/>
  <c r="DC738" i="6" s="1"/>
  <c r="DC414" i="6"/>
  <c r="DC734" i="6" s="1"/>
  <c r="DC410" i="6"/>
  <c r="DC730" i="6" s="1"/>
  <c r="DC406" i="6"/>
  <c r="DC726" i="6" s="1"/>
  <c r="DC402" i="6"/>
  <c r="DC722" i="6" s="1"/>
  <c r="DC398" i="6"/>
  <c r="DC718" i="6" s="1"/>
  <c r="DC394" i="6"/>
  <c r="DC714" i="6" s="1"/>
  <c r="DC390" i="6"/>
  <c r="DC710" i="6" s="1"/>
  <c r="DC386" i="6"/>
  <c r="DC706" i="6" s="1"/>
  <c r="DC382" i="6"/>
  <c r="DC702" i="6" s="1"/>
  <c r="DC378" i="6"/>
  <c r="DC698" i="6" s="1"/>
  <c r="DC374" i="6"/>
  <c r="DC694" i="6" s="1"/>
  <c r="DC370" i="6"/>
  <c r="DC690" i="6" s="1"/>
  <c r="DC366" i="6"/>
  <c r="DC686" i="6" s="1"/>
  <c r="DC362" i="6"/>
  <c r="DC682" i="6" s="1"/>
  <c r="DC358" i="6"/>
  <c r="DC678" i="6" s="1"/>
  <c r="DC354" i="6"/>
  <c r="DC674" i="6" s="1"/>
  <c r="DC360" i="6"/>
  <c r="DC680" i="6" s="1"/>
  <c r="DC350" i="6"/>
  <c r="DC670" i="6" s="1"/>
  <c r="DC346" i="6"/>
  <c r="DC666" i="6" s="1"/>
  <c r="DC342" i="6"/>
  <c r="DC662" i="6" s="1"/>
  <c r="DC338" i="6"/>
  <c r="DC658" i="6" s="1"/>
  <c r="DC334" i="6"/>
  <c r="DC654" i="6" s="1"/>
  <c r="DC330" i="6"/>
  <c r="DC650" i="6" s="1"/>
  <c r="DC326" i="6"/>
  <c r="DC646" i="6" s="1"/>
  <c r="DC351" i="6"/>
  <c r="DC671" i="6" s="1"/>
  <c r="DC347" i="6"/>
  <c r="DC667" i="6" s="1"/>
  <c r="DC343" i="6"/>
  <c r="DC663" i="6" s="1"/>
  <c r="DC339" i="6"/>
  <c r="DC659" i="6" s="1"/>
  <c r="DC335" i="6"/>
  <c r="DC655" i="6" s="1"/>
  <c r="DC331" i="6"/>
  <c r="DC651" i="6" s="1"/>
  <c r="DC327" i="6"/>
  <c r="DC647" i="6" s="1"/>
  <c r="DC323" i="6"/>
  <c r="DC643" i="6" s="1"/>
  <c r="DC356" i="6"/>
  <c r="DC676" i="6" s="1"/>
  <c r="DC352" i="6"/>
  <c r="DC672" i="6" s="1"/>
  <c r="DC348" i="6"/>
  <c r="DC668" i="6" s="1"/>
  <c r="DC344" i="6"/>
  <c r="DC664" i="6" s="1"/>
  <c r="DC340" i="6"/>
  <c r="DC660" i="6" s="1"/>
  <c r="DC336" i="6"/>
  <c r="DC656" i="6" s="1"/>
  <c r="DC332" i="6"/>
  <c r="DC652" i="6" s="1"/>
  <c r="DC328" i="6"/>
  <c r="DC648" i="6" s="1"/>
  <c r="DC324" i="6"/>
  <c r="DC644" i="6" s="1"/>
  <c r="DC355" i="6"/>
  <c r="DC675" i="6" s="1"/>
  <c r="DC349" i="6"/>
  <c r="DC669" i="6" s="1"/>
  <c r="DC345" i="6"/>
  <c r="DC665" i="6" s="1"/>
  <c r="DC341" i="6"/>
  <c r="DC661" i="6" s="1"/>
  <c r="DC337" i="6"/>
  <c r="DC657" i="6" s="1"/>
  <c r="DC333" i="6"/>
  <c r="DC653" i="6" s="1"/>
  <c r="DC329" i="6"/>
  <c r="DC649" i="6" s="1"/>
  <c r="DC325" i="6"/>
  <c r="DC645" i="6" s="1"/>
  <c r="AQ928" i="6"/>
  <c r="AQ635" i="6"/>
  <c r="AQ634" i="6"/>
  <c r="AQ633" i="6"/>
  <c r="AQ632" i="6"/>
  <c r="AQ631" i="6"/>
  <c r="AQ630" i="6"/>
  <c r="AQ629" i="6"/>
  <c r="AQ628" i="6"/>
  <c r="AQ627" i="6"/>
  <c r="AQ626" i="6"/>
  <c r="AQ625" i="6"/>
  <c r="AQ624" i="6"/>
  <c r="AQ623" i="6"/>
  <c r="AQ622" i="6"/>
  <c r="AQ621" i="6"/>
  <c r="AQ620" i="6"/>
  <c r="AQ619" i="6"/>
  <c r="AQ618" i="6"/>
  <c r="AQ617" i="6"/>
  <c r="AQ616" i="6"/>
  <c r="AQ615" i="6"/>
  <c r="AQ614" i="6"/>
  <c r="AQ613" i="6"/>
  <c r="AQ612" i="6"/>
  <c r="BG928" i="6"/>
  <c r="BG635" i="6"/>
  <c r="BG634" i="6"/>
  <c r="BG633" i="6"/>
  <c r="BG632" i="6"/>
  <c r="BG631" i="6"/>
  <c r="BG630" i="6"/>
  <c r="BG629" i="6"/>
  <c r="BG628" i="6"/>
  <c r="BG627" i="6"/>
  <c r="BG626" i="6"/>
  <c r="BG625" i="6"/>
  <c r="BG624" i="6"/>
  <c r="BG623" i="6"/>
  <c r="BG622" i="6"/>
  <c r="BG621" i="6"/>
  <c r="BG620" i="6"/>
  <c r="BG619" i="6"/>
  <c r="BG618" i="6"/>
  <c r="BG617" i="6"/>
  <c r="BG616" i="6"/>
  <c r="BG615" i="6"/>
  <c r="BG614" i="6"/>
  <c r="BG613" i="6"/>
  <c r="BG612" i="6"/>
  <c r="BW928" i="6"/>
  <c r="BW635" i="6"/>
  <c r="BW634" i="6"/>
  <c r="BW633" i="6"/>
  <c r="BW632" i="6"/>
  <c r="BW631" i="6"/>
  <c r="BW630" i="6"/>
  <c r="BW629" i="6"/>
  <c r="BW628" i="6"/>
  <c r="BW627" i="6"/>
  <c r="BW626" i="6"/>
  <c r="BW625" i="6"/>
  <c r="BW624" i="6"/>
  <c r="BW623" i="6"/>
  <c r="BW622" i="6"/>
  <c r="BW621" i="6"/>
  <c r="BW620" i="6"/>
  <c r="BW619" i="6"/>
  <c r="BW618" i="6"/>
  <c r="BW617" i="6"/>
  <c r="BW616" i="6"/>
  <c r="BW615" i="6"/>
  <c r="BW614" i="6"/>
  <c r="BW613" i="6"/>
  <c r="BW612" i="6"/>
  <c r="CM928" i="6"/>
  <c r="CM635" i="6"/>
  <c r="CM634" i="6"/>
  <c r="CM633" i="6"/>
  <c r="CM632" i="6"/>
  <c r="CM631" i="6"/>
  <c r="CM630" i="6"/>
  <c r="CM629" i="6"/>
  <c r="CM628" i="6"/>
  <c r="CM627" i="6"/>
  <c r="CM626" i="6"/>
  <c r="CM625" i="6"/>
  <c r="CM624" i="6"/>
  <c r="CM623" i="6"/>
  <c r="CM622" i="6"/>
  <c r="CM621" i="6"/>
  <c r="CM620" i="6"/>
  <c r="CM619" i="6"/>
  <c r="CM618" i="6"/>
  <c r="CM617" i="6"/>
  <c r="CM616" i="6"/>
  <c r="CM615" i="6"/>
  <c r="CM614" i="6"/>
  <c r="CM613" i="6"/>
  <c r="CM612" i="6"/>
  <c r="DC928" i="6"/>
  <c r="DC635" i="6"/>
  <c r="DC634" i="6"/>
  <c r="DC633" i="6"/>
  <c r="DC632" i="6"/>
  <c r="DC631" i="6"/>
  <c r="DC630" i="6"/>
  <c r="DC629" i="6"/>
  <c r="DC628" i="6"/>
  <c r="DC627" i="6"/>
  <c r="DC626" i="6"/>
  <c r="DC625" i="6"/>
  <c r="DC624" i="6"/>
  <c r="DC623" i="6"/>
  <c r="DC622" i="6"/>
  <c r="DC621" i="6"/>
  <c r="DC620" i="6"/>
  <c r="DC619" i="6"/>
  <c r="DC618" i="6"/>
  <c r="DC617" i="6"/>
  <c r="DC616" i="6"/>
  <c r="DC615" i="6"/>
  <c r="DC614" i="6"/>
  <c r="DC613" i="6"/>
  <c r="DC612" i="6"/>
  <c r="AR610" i="6"/>
  <c r="AR602" i="6"/>
  <c r="AR922" i="6" s="1"/>
  <c r="AR598" i="6"/>
  <c r="AR918" i="6" s="1"/>
  <c r="AR594" i="6"/>
  <c r="AR914" i="6" s="1"/>
  <c r="AR590" i="6"/>
  <c r="AR910" i="6" s="1"/>
  <c r="AR586" i="6"/>
  <c r="AR906" i="6" s="1"/>
  <c r="AR582" i="6"/>
  <c r="AR578" i="6"/>
  <c r="AR574" i="6"/>
  <c r="AR570" i="6"/>
  <c r="AR566" i="6"/>
  <c r="AR562" i="6"/>
  <c r="AR882" i="6" s="1"/>
  <c r="AR558" i="6"/>
  <c r="AR599" i="6"/>
  <c r="AR919" i="6" s="1"/>
  <c r="AR595" i="6"/>
  <c r="AR915" i="6" s="1"/>
  <c r="AR591" i="6"/>
  <c r="AR911" i="6" s="1"/>
  <c r="AR587" i="6"/>
  <c r="AR907" i="6" s="1"/>
  <c r="AR583" i="6"/>
  <c r="AR579" i="6"/>
  <c r="AR575" i="6"/>
  <c r="AR571" i="6"/>
  <c r="AR567" i="6"/>
  <c r="AR887" i="6" s="1"/>
  <c r="AR563" i="6"/>
  <c r="AR559" i="6"/>
  <c r="AR600" i="6"/>
  <c r="AR920" i="6" s="1"/>
  <c r="AR596" i="6"/>
  <c r="AR916" i="6" s="1"/>
  <c r="AR592" i="6"/>
  <c r="AR912" i="6" s="1"/>
  <c r="AR588" i="6"/>
  <c r="AR908" i="6" s="1"/>
  <c r="AR584" i="6"/>
  <c r="AR904" i="6" s="1"/>
  <c r="AR580" i="6"/>
  <c r="AR576" i="6"/>
  <c r="AR572" i="6"/>
  <c r="AR568" i="6"/>
  <c r="AR564" i="6"/>
  <c r="AR560" i="6"/>
  <c r="AR556" i="6"/>
  <c r="AR552" i="6"/>
  <c r="AR601" i="6"/>
  <c r="AR921" i="6" s="1"/>
  <c r="AR597" i="6"/>
  <c r="AR917" i="6" s="1"/>
  <c r="AR593" i="6"/>
  <c r="AR913" i="6" s="1"/>
  <c r="AR589" i="6"/>
  <c r="AR909" i="6" s="1"/>
  <c r="AR585" i="6"/>
  <c r="AR905" i="6" s="1"/>
  <c r="AR581" i="6"/>
  <c r="AR577" i="6"/>
  <c r="AR573" i="6"/>
  <c r="AR569" i="6"/>
  <c r="AR565" i="6"/>
  <c r="AR561" i="6"/>
  <c r="AR557" i="6"/>
  <c r="AR877" i="6" s="1"/>
  <c r="AR553" i="6"/>
  <c r="AR551" i="6"/>
  <c r="AR550" i="6"/>
  <c r="AR547" i="6"/>
  <c r="AR543" i="6"/>
  <c r="AR863" i="6" s="1"/>
  <c r="AR539" i="6"/>
  <c r="AR535" i="6"/>
  <c r="AR531" i="6"/>
  <c r="AR527" i="6"/>
  <c r="AR523" i="6"/>
  <c r="AR519" i="6"/>
  <c r="AR515" i="6"/>
  <c r="AR511" i="6"/>
  <c r="AR507" i="6"/>
  <c r="AR503" i="6"/>
  <c r="AR499" i="6"/>
  <c r="AR495" i="6"/>
  <c r="AR491" i="6"/>
  <c r="AR487" i="6"/>
  <c r="AR483" i="6"/>
  <c r="AR479" i="6"/>
  <c r="AR475" i="6"/>
  <c r="AR471" i="6"/>
  <c r="AR467" i="6"/>
  <c r="AR463" i="6"/>
  <c r="AR555" i="6"/>
  <c r="AR548" i="6"/>
  <c r="AR544" i="6"/>
  <c r="AR540" i="6"/>
  <c r="AR536" i="6"/>
  <c r="AR532" i="6"/>
  <c r="AR528" i="6"/>
  <c r="AR524" i="6"/>
  <c r="AR520" i="6"/>
  <c r="AR516" i="6"/>
  <c r="AR512" i="6"/>
  <c r="AR508" i="6"/>
  <c r="AR504" i="6"/>
  <c r="AR500" i="6"/>
  <c r="AR496" i="6"/>
  <c r="AR492" i="6"/>
  <c r="AR812" i="6" s="1"/>
  <c r="AR488" i="6"/>
  <c r="AR484" i="6"/>
  <c r="AR480" i="6"/>
  <c r="AR476" i="6"/>
  <c r="AR472" i="6"/>
  <c r="AR468" i="6"/>
  <c r="AR464" i="6"/>
  <c r="AR460" i="6"/>
  <c r="AR456" i="6"/>
  <c r="AR549" i="6"/>
  <c r="AR545" i="6"/>
  <c r="AR541" i="6"/>
  <c r="AR537" i="6"/>
  <c r="AR857" i="6" s="1"/>
  <c r="AR533" i="6"/>
  <c r="AR529" i="6"/>
  <c r="AR525" i="6"/>
  <c r="AR521" i="6"/>
  <c r="AR517" i="6"/>
  <c r="AR513" i="6"/>
  <c r="AR509" i="6"/>
  <c r="AR505" i="6"/>
  <c r="AR501" i="6"/>
  <c r="AR497" i="6"/>
  <c r="AR493" i="6"/>
  <c r="AR489" i="6"/>
  <c r="AR485" i="6"/>
  <c r="AR481" i="6"/>
  <c r="AR477" i="6"/>
  <c r="AR473" i="6"/>
  <c r="AR469" i="6"/>
  <c r="AR465" i="6"/>
  <c r="AR461" i="6"/>
  <c r="AR457" i="6"/>
  <c r="AR554" i="6"/>
  <c r="AR546" i="6"/>
  <c r="AR542" i="6"/>
  <c r="AR862" i="6" s="1"/>
  <c r="AR538" i="6"/>
  <c r="AR858" i="6" s="1"/>
  <c r="AR534" i="6"/>
  <c r="AR530" i="6"/>
  <c r="AR526" i="6"/>
  <c r="AR522" i="6"/>
  <c r="AR518" i="6"/>
  <c r="AR514" i="6"/>
  <c r="AR510" i="6"/>
  <c r="AR506" i="6"/>
  <c r="AR502" i="6"/>
  <c r="AR498" i="6"/>
  <c r="AR494" i="6"/>
  <c r="AR490" i="6"/>
  <c r="AR486" i="6"/>
  <c r="AR482" i="6"/>
  <c r="AR478" i="6"/>
  <c r="AR474" i="6"/>
  <c r="AR470" i="6"/>
  <c r="AR466" i="6"/>
  <c r="AR462" i="6"/>
  <c r="AR458" i="6"/>
  <c r="AR454" i="6"/>
  <c r="AR459" i="6"/>
  <c r="AR448" i="6"/>
  <c r="AR444" i="6"/>
  <c r="AR440" i="6"/>
  <c r="AR436" i="6"/>
  <c r="AR432" i="6"/>
  <c r="AR428" i="6"/>
  <c r="AR424" i="6"/>
  <c r="AR420" i="6"/>
  <c r="AR416" i="6"/>
  <c r="AR412" i="6"/>
  <c r="AR408" i="6"/>
  <c r="AR404" i="6"/>
  <c r="AR400" i="6"/>
  <c r="AR396" i="6"/>
  <c r="AR392" i="6"/>
  <c r="AR712" i="6" s="1"/>
  <c r="AR388" i="6"/>
  <c r="AR384" i="6"/>
  <c r="AR380" i="6"/>
  <c r="AR376" i="6"/>
  <c r="AR372" i="6"/>
  <c r="AR368" i="6"/>
  <c r="AR364" i="6"/>
  <c r="AR360" i="6"/>
  <c r="AR449" i="6"/>
  <c r="AR445" i="6"/>
  <c r="AR441" i="6"/>
  <c r="AR437" i="6"/>
  <c r="AR433" i="6"/>
  <c r="AR429" i="6"/>
  <c r="AR425" i="6"/>
  <c r="AR421" i="6"/>
  <c r="AR417" i="6"/>
  <c r="AR413" i="6"/>
  <c r="AR409" i="6"/>
  <c r="AR405" i="6"/>
  <c r="AR401" i="6"/>
  <c r="AR397" i="6"/>
  <c r="AR393" i="6"/>
  <c r="AR389" i="6"/>
  <c r="AR385" i="6"/>
  <c r="AR381" i="6"/>
  <c r="AR377" i="6"/>
  <c r="AR373" i="6"/>
  <c r="AR369" i="6"/>
  <c r="AR365" i="6"/>
  <c r="AR453" i="6"/>
  <c r="AR452" i="6"/>
  <c r="AR450" i="6"/>
  <c r="AR446" i="6"/>
  <c r="AR442" i="6"/>
  <c r="AR438" i="6"/>
  <c r="AR434" i="6"/>
  <c r="AR430" i="6"/>
  <c r="AR426" i="6"/>
  <c r="AR422" i="6"/>
  <c r="AR418" i="6"/>
  <c r="AR414" i="6"/>
  <c r="AR410" i="6"/>
  <c r="AR406" i="6"/>
  <c r="AR402" i="6"/>
  <c r="AR398" i="6"/>
  <c r="AR394" i="6"/>
  <c r="AR390" i="6"/>
  <c r="AR386" i="6"/>
  <c r="AR382" i="6"/>
  <c r="AR378" i="6"/>
  <c r="AR374" i="6"/>
  <c r="AR370" i="6"/>
  <c r="AR366" i="6"/>
  <c r="AR362" i="6"/>
  <c r="AR682" i="6" s="1"/>
  <c r="AR358" i="6"/>
  <c r="AR354" i="6"/>
  <c r="AR455" i="6"/>
  <c r="AR451" i="6"/>
  <c r="AR447" i="6"/>
  <c r="AR443" i="6"/>
  <c r="AR439" i="6"/>
  <c r="AR435" i="6"/>
  <c r="AR431" i="6"/>
  <c r="AR427" i="6"/>
  <c r="AR423" i="6"/>
  <c r="AR419" i="6"/>
  <c r="AR415" i="6"/>
  <c r="AR411" i="6"/>
  <c r="AR407" i="6"/>
  <c r="AR403" i="6"/>
  <c r="AR399" i="6"/>
  <c r="AR395" i="6"/>
  <c r="AR391" i="6"/>
  <c r="AR387" i="6"/>
  <c r="AR383" i="6"/>
  <c r="AR379" i="6"/>
  <c r="AR375" i="6"/>
  <c r="AR371" i="6"/>
  <c r="AR367" i="6"/>
  <c r="AR363" i="6"/>
  <c r="AR359" i="6"/>
  <c r="AR355" i="6"/>
  <c r="AR357" i="6"/>
  <c r="AR351" i="6"/>
  <c r="AR347" i="6"/>
  <c r="AR343" i="6"/>
  <c r="AR339" i="6"/>
  <c r="AR335" i="6"/>
  <c r="AR331" i="6"/>
  <c r="AR327" i="6"/>
  <c r="AR323" i="6"/>
  <c r="AR361" i="6"/>
  <c r="AR356" i="6"/>
  <c r="AR352" i="6"/>
  <c r="AR348" i="6"/>
  <c r="AR344" i="6"/>
  <c r="AR340" i="6"/>
  <c r="AR336" i="6"/>
  <c r="AR332" i="6"/>
  <c r="AR328" i="6"/>
  <c r="AR324" i="6"/>
  <c r="AR353" i="6"/>
  <c r="AR349" i="6"/>
  <c r="AR345" i="6"/>
  <c r="AR341" i="6"/>
  <c r="AR661" i="6" s="1"/>
  <c r="AR337" i="6"/>
  <c r="AR333" i="6"/>
  <c r="AR329" i="6"/>
  <c r="AR325" i="6"/>
  <c r="AR350" i="6"/>
  <c r="AR346" i="6"/>
  <c r="AR342" i="6"/>
  <c r="AR662" i="6" s="1"/>
  <c r="AR338" i="6"/>
  <c r="AR334" i="6"/>
  <c r="AR330" i="6"/>
  <c r="AR326" i="6"/>
  <c r="BH610" i="6"/>
  <c r="BH602" i="6"/>
  <c r="BH922" i="6" s="1"/>
  <c r="BH598" i="6"/>
  <c r="BH918" i="6" s="1"/>
  <c r="BH594" i="6"/>
  <c r="BH914" i="6" s="1"/>
  <c r="BH590" i="6"/>
  <c r="BH910" i="6" s="1"/>
  <c r="BH586" i="6"/>
  <c r="BH906" i="6" s="1"/>
  <c r="BH582" i="6"/>
  <c r="BH578" i="6"/>
  <c r="BH574" i="6"/>
  <c r="BH570" i="6"/>
  <c r="BH566" i="6"/>
  <c r="BH562" i="6"/>
  <c r="BH882" i="6" s="1"/>
  <c r="BH558" i="6"/>
  <c r="BH599" i="6"/>
  <c r="BH919" i="6" s="1"/>
  <c r="BH595" i="6"/>
  <c r="BH915" i="6" s="1"/>
  <c r="BH591" i="6"/>
  <c r="BH911" i="6" s="1"/>
  <c r="BH587" i="6"/>
  <c r="BH907" i="6" s="1"/>
  <c r="BH583" i="6"/>
  <c r="BH579" i="6"/>
  <c r="BH575" i="6"/>
  <c r="BH571" i="6"/>
  <c r="BH567" i="6"/>
  <c r="BH887" i="6" s="1"/>
  <c r="BH563" i="6"/>
  <c r="BH559" i="6"/>
  <c r="BH600" i="6"/>
  <c r="BH920" i="6" s="1"/>
  <c r="BH596" i="6"/>
  <c r="BH916" i="6" s="1"/>
  <c r="BH592" i="6"/>
  <c r="BH912" i="6" s="1"/>
  <c r="BH588" i="6"/>
  <c r="BH908" i="6" s="1"/>
  <c r="BH584" i="6"/>
  <c r="BH904" i="6" s="1"/>
  <c r="BH580" i="6"/>
  <c r="BH576" i="6"/>
  <c r="BH572" i="6"/>
  <c r="BH568" i="6"/>
  <c r="BH564" i="6"/>
  <c r="BH560" i="6"/>
  <c r="BH556" i="6"/>
  <c r="BH552" i="6"/>
  <c r="BH601" i="6"/>
  <c r="BH921" i="6" s="1"/>
  <c r="BH597" i="6"/>
  <c r="BH917" i="6" s="1"/>
  <c r="BH593" i="6"/>
  <c r="BH913" i="6" s="1"/>
  <c r="BH589" i="6"/>
  <c r="BH909" i="6" s="1"/>
  <c r="BH585" i="6"/>
  <c r="BH905" i="6" s="1"/>
  <c r="BH581" i="6"/>
  <c r="BH577" i="6"/>
  <c r="BH573" i="6"/>
  <c r="BH569" i="6"/>
  <c r="BH565" i="6"/>
  <c r="BH561" i="6"/>
  <c r="BH557" i="6"/>
  <c r="BH877" i="6" s="1"/>
  <c r="BH553" i="6"/>
  <c r="BH551" i="6"/>
  <c r="BH550" i="6"/>
  <c r="BH547" i="6"/>
  <c r="BH543" i="6"/>
  <c r="BH863" i="6" s="1"/>
  <c r="BH539" i="6"/>
  <c r="BH535" i="6"/>
  <c r="BH531" i="6"/>
  <c r="BH527" i="6"/>
  <c r="BH523" i="6"/>
  <c r="BH519" i="6"/>
  <c r="BH515" i="6"/>
  <c r="BH511" i="6"/>
  <c r="BH507" i="6"/>
  <c r="BH503" i="6"/>
  <c r="BH499" i="6"/>
  <c r="BH495" i="6"/>
  <c r="BH491" i="6"/>
  <c r="BH487" i="6"/>
  <c r="BH483" i="6"/>
  <c r="BH479" i="6"/>
  <c r="BH475" i="6"/>
  <c r="BH471" i="6"/>
  <c r="BH467" i="6"/>
  <c r="BH463" i="6"/>
  <c r="BH555" i="6"/>
  <c r="BH548" i="6"/>
  <c r="BH544" i="6"/>
  <c r="BH540" i="6"/>
  <c r="BH536" i="6"/>
  <c r="BH532" i="6"/>
  <c r="BH528" i="6"/>
  <c r="BH524" i="6"/>
  <c r="BH520" i="6"/>
  <c r="BH516" i="6"/>
  <c r="BH512" i="6"/>
  <c r="BH508" i="6"/>
  <c r="BH504" i="6"/>
  <c r="BH500" i="6"/>
  <c r="BH496" i="6"/>
  <c r="BH492" i="6"/>
  <c r="BH812" i="6" s="1"/>
  <c r="BH488" i="6"/>
  <c r="BH484" i="6"/>
  <c r="BH480" i="6"/>
  <c r="BH476" i="6"/>
  <c r="BH472" i="6"/>
  <c r="BH468" i="6"/>
  <c r="BH464" i="6"/>
  <c r="BH460" i="6"/>
  <c r="BH456" i="6"/>
  <c r="BH549" i="6"/>
  <c r="BH545" i="6"/>
  <c r="BH541" i="6"/>
  <c r="BH537" i="6"/>
  <c r="BH857" i="6" s="1"/>
  <c r="BH533" i="6"/>
  <c r="BH529" i="6"/>
  <c r="BH525" i="6"/>
  <c r="BH521" i="6"/>
  <c r="BH517" i="6"/>
  <c r="BH513" i="6"/>
  <c r="BH509" i="6"/>
  <c r="BH505" i="6"/>
  <c r="BH501" i="6"/>
  <c r="BH497" i="6"/>
  <c r="BH493" i="6"/>
  <c r="BH489" i="6"/>
  <c r="BH485" i="6"/>
  <c r="BH481" i="6"/>
  <c r="BH477" i="6"/>
  <c r="BH473" i="6"/>
  <c r="BH469" i="6"/>
  <c r="BH465" i="6"/>
  <c r="BH461" i="6"/>
  <c r="BH457" i="6"/>
  <c r="BH554" i="6"/>
  <c r="BH546" i="6"/>
  <c r="BH542" i="6"/>
  <c r="BH862" i="6" s="1"/>
  <c r="BH538" i="6"/>
  <c r="BH858" i="6" s="1"/>
  <c r="BH534" i="6"/>
  <c r="BH530" i="6"/>
  <c r="BH526" i="6"/>
  <c r="BH522" i="6"/>
  <c r="BH518" i="6"/>
  <c r="BH514" i="6"/>
  <c r="BH510" i="6"/>
  <c r="BH506" i="6"/>
  <c r="BH502" i="6"/>
  <c r="BH498" i="6"/>
  <c r="BH494" i="6"/>
  <c r="BH490" i="6"/>
  <c r="BH486" i="6"/>
  <c r="BH482" i="6"/>
  <c r="BH478" i="6"/>
  <c r="BH474" i="6"/>
  <c r="BH470" i="6"/>
  <c r="BH466" i="6"/>
  <c r="BH462" i="6"/>
  <c r="BH458" i="6"/>
  <c r="BH454" i="6"/>
  <c r="BH459" i="6"/>
  <c r="BH448" i="6"/>
  <c r="BH444" i="6"/>
  <c r="BH440" i="6"/>
  <c r="BH436" i="6"/>
  <c r="BH432" i="6"/>
  <c r="BH428" i="6"/>
  <c r="BH424" i="6"/>
  <c r="BH420" i="6"/>
  <c r="BH416" i="6"/>
  <c r="BH412" i="6"/>
  <c r="BH408" i="6"/>
  <c r="BH404" i="6"/>
  <c r="BH400" i="6"/>
  <c r="BH396" i="6"/>
  <c r="BH392" i="6"/>
  <c r="BH712" i="6" s="1"/>
  <c r="BH388" i="6"/>
  <c r="BH384" i="6"/>
  <c r="BH380" i="6"/>
  <c r="BH376" i="6"/>
  <c r="BH372" i="6"/>
  <c r="BH368" i="6"/>
  <c r="BH364" i="6"/>
  <c r="BH360" i="6"/>
  <c r="BH449" i="6"/>
  <c r="BH445" i="6"/>
  <c r="BH441" i="6"/>
  <c r="BH437" i="6"/>
  <c r="BH433" i="6"/>
  <c r="BH429" i="6"/>
  <c r="BH425" i="6"/>
  <c r="BH421" i="6"/>
  <c r="BH417" i="6"/>
  <c r="BH413" i="6"/>
  <c r="BH409" i="6"/>
  <c r="BH405" i="6"/>
  <c r="BH401" i="6"/>
  <c r="BH397" i="6"/>
  <c r="BH393" i="6"/>
  <c r="BH389" i="6"/>
  <c r="BH385" i="6"/>
  <c r="BH381" i="6"/>
  <c r="BH377" i="6"/>
  <c r="BH373" i="6"/>
  <c r="BH369" i="6"/>
  <c r="BH365" i="6"/>
  <c r="BH453" i="6"/>
  <c r="BH452" i="6"/>
  <c r="BH450" i="6"/>
  <c r="BH446" i="6"/>
  <c r="BH442" i="6"/>
  <c r="BH438" i="6"/>
  <c r="BH434" i="6"/>
  <c r="BH430" i="6"/>
  <c r="BH426" i="6"/>
  <c r="BH422" i="6"/>
  <c r="BH418" i="6"/>
  <c r="BH414" i="6"/>
  <c r="BH410" i="6"/>
  <c r="BH406" i="6"/>
  <c r="BH402" i="6"/>
  <c r="BH398" i="6"/>
  <c r="BH394" i="6"/>
  <c r="BH390" i="6"/>
  <c r="BH386" i="6"/>
  <c r="BH382" i="6"/>
  <c r="BH378" i="6"/>
  <c r="BH374" i="6"/>
  <c r="BH370" i="6"/>
  <c r="BH366" i="6"/>
  <c r="BH362" i="6"/>
  <c r="BH682" i="6" s="1"/>
  <c r="BH358" i="6"/>
  <c r="BH354" i="6"/>
  <c r="BH455" i="6"/>
  <c r="BH451" i="6"/>
  <c r="BH447" i="6"/>
  <c r="BH443" i="6"/>
  <c r="BH439" i="6"/>
  <c r="BH435" i="6"/>
  <c r="BH431" i="6"/>
  <c r="BH427" i="6"/>
  <c r="BH423" i="6"/>
  <c r="BH419" i="6"/>
  <c r="BH415" i="6"/>
  <c r="BH411" i="6"/>
  <c r="BH407" i="6"/>
  <c r="BH403" i="6"/>
  <c r="BH399" i="6"/>
  <c r="BH395" i="6"/>
  <c r="BH391" i="6"/>
  <c r="BH387" i="6"/>
  <c r="BH383" i="6"/>
  <c r="BH379" i="6"/>
  <c r="BH375" i="6"/>
  <c r="BH371" i="6"/>
  <c r="BH367" i="6"/>
  <c r="BH363" i="6"/>
  <c r="BH359" i="6"/>
  <c r="BH355" i="6"/>
  <c r="BH357" i="6"/>
  <c r="BH353" i="6"/>
  <c r="BH351" i="6"/>
  <c r="BH347" i="6"/>
  <c r="BH343" i="6"/>
  <c r="BH339" i="6"/>
  <c r="BH335" i="6"/>
  <c r="BH331" i="6"/>
  <c r="BH327" i="6"/>
  <c r="BH323" i="6"/>
  <c r="BH361" i="6"/>
  <c r="BH356" i="6"/>
  <c r="BH352" i="6"/>
  <c r="BH348" i="6"/>
  <c r="BH344" i="6"/>
  <c r="BH340" i="6"/>
  <c r="BH336" i="6"/>
  <c r="BH332" i="6"/>
  <c r="BH328" i="6"/>
  <c r="BH324" i="6"/>
  <c r="BH349" i="6"/>
  <c r="BH345" i="6"/>
  <c r="BH341" i="6"/>
  <c r="BH661" i="6" s="1"/>
  <c r="BH337" i="6"/>
  <c r="BH333" i="6"/>
  <c r="BH329" i="6"/>
  <c r="BH325" i="6"/>
  <c r="BH350" i="6"/>
  <c r="BH346" i="6"/>
  <c r="BH342" i="6"/>
  <c r="BH662" i="6" s="1"/>
  <c r="BH338" i="6"/>
  <c r="BH334" i="6"/>
  <c r="BH330" i="6"/>
  <c r="BH326" i="6"/>
  <c r="BX610" i="6"/>
  <c r="BX602" i="6"/>
  <c r="BX922" i="6" s="1"/>
  <c r="BX598" i="6"/>
  <c r="BX918" i="6" s="1"/>
  <c r="BX594" i="6"/>
  <c r="BX914" i="6" s="1"/>
  <c r="BX590" i="6"/>
  <c r="BX910" i="6" s="1"/>
  <c r="BX586" i="6"/>
  <c r="BX906" i="6" s="1"/>
  <c r="BX582" i="6"/>
  <c r="BX902" i="6" s="1"/>
  <c r="BX578" i="6"/>
  <c r="BX898" i="6" s="1"/>
  <c r="BX574" i="6"/>
  <c r="BX894" i="6" s="1"/>
  <c r="BX570" i="6"/>
  <c r="BX890" i="6" s="1"/>
  <c r="BX566" i="6"/>
  <c r="BX886" i="6" s="1"/>
  <c r="BX562" i="6"/>
  <c r="BX882" i="6" s="1"/>
  <c r="BX558" i="6"/>
  <c r="BX878" i="6" s="1"/>
  <c r="BX599" i="6"/>
  <c r="BX919" i="6" s="1"/>
  <c r="BX595" i="6"/>
  <c r="BX915" i="6" s="1"/>
  <c r="BX591" i="6"/>
  <c r="BX911" i="6" s="1"/>
  <c r="BX587" i="6"/>
  <c r="BX907" i="6" s="1"/>
  <c r="BX583" i="6"/>
  <c r="BX903" i="6" s="1"/>
  <c r="BX579" i="6"/>
  <c r="BX899" i="6" s="1"/>
  <c r="BX575" i="6"/>
  <c r="BX895" i="6" s="1"/>
  <c r="BX571" i="6"/>
  <c r="BX891" i="6" s="1"/>
  <c r="BX567" i="6"/>
  <c r="BX887" i="6" s="1"/>
  <c r="BX563" i="6"/>
  <c r="BX883" i="6" s="1"/>
  <c r="BX559" i="6"/>
  <c r="BX879" i="6" s="1"/>
  <c r="BX600" i="6"/>
  <c r="BX920" i="6" s="1"/>
  <c r="BX596" i="6"/>
  <c r="BX916" i="6" s="1"/>
  <c r="BX592" i="6"/>
  <c r="BX912" i="6" s="1"/>
  <c r="BX588" i="6"/>
  <c r="BX908" i="6" s="1"/>
  <c r="BX584" i="6"/>
  <c r="BX904" i="6" s="1"/>
  <c r="BX580" i="6"/>
  <c r="BX900" i="6" s="1"/>
  <c r="BX576" i="6"/>
  <c r="BX896" i="6" s="1"/>
  <c r="BX572" i="6"/>
  <c r="BX892" i="6" s="1"/>
  <c r="BX568" i="6"/>
  <c r="BX888" i="6" s="1"/>
  <c r="BX564" i="6"/>
  <c r="BX884" i="6" s="1"/>
  <c r="BX560" i="6"/>
  <c r="BX880" i="6" s="1"/>
  <c r="BX556" i="6"/>
  <c r="BX876" i="6" s="1"/>
  <c r="BX552" i="6"/>
  <c r="BX872" i="6" s="1"/>
  <c r="BX601" i="6"/>
  <c r="BX921" i="6" s="1"/>
  <c r="BX597" i="6"/>
  <c r="BX917" i="6" s="1"/>
  <c r="BX593" i="6"/>
  <c r="BX913" i="6" s="1"/>
  <c r="BX589" i="6"/>
  <c r="BX909" i="6" s="1"/>
  <c r="BX585" i="6"/>
  <c r="BX905" i="6" s="1"/>
  <c r="BX581" i="6"/>
  <c r="BX901" i="6" s="1"/>
  <c r="BX577" i="6"/>
  <c r="BX897" i="6" s="1"/>
  <c r="BX573" i="6"/>
  <c r="BX893" i="6" s="1"/>
  <c r="BX569" i="6"/>
  <c r="BX889" i="6" s="1"/>
  <c r="BX565" i="6"/>
  <c r="BX885" i="6" s="1"/>
  <c r="BX561" i="6"/>
  <c r="BX881" i="6" s="1"/>
  <c r="BX557" i="6"/>
  <c r="BX877" i="6" s="1"/>
  <c r="BX553" i="6"/>
  <c r="BX873" i="6" s="1"/>
  <c r="BX551" i="6"/>
  <c r="BX871" i="6" s="1"/>
  <c r="BX550" i="6"/>
  <c r="BX870" i="6" s="1"/>
  <c r="BX547" i="6"/>
  <c r="BX867" i="6" s="1"/>
  <c r="BX543" i="6"/>
  <c r="BX863" i="6" s="1"/>
  <c r="BX539" i="6"/>
  <c r="BX859" i="6" s="1"/>
  <c r="BX535" i="6"/>
  <c r="BX855" i="6" s="1"/>
  <c r="BX531" i="6"/>
  <c r="BX851" i="6" s="1"/>
  <c r="BX527" i="6"/>
  <c r="BX847" i="6" s="1"/>
  <c r="BX523" i="6"/>
  <c r="BX843" i="6" s="1"/>
  <c r="BX519" i="6"/>
  <c r="BX839" i="6" s="1"/>
  <c r="BX515" i="6"/>
  <c r="BX835" i="6" s="1"/>
  <c r="BX511" i="6"/>
  <c r="BX831" i="6" s="1"/>
  <c r="BX507" i="6"/>
  <c r="BX827" i="6" s="1"/>
  <c r="BX503" i="6"/>
  <c r="BX823" i="6" s="1"/>
  <c r="BX499" i="6"/>
  <c r="BX819" i="6" s="1"/>
  <c r="BX495" i="6"/>
  <c r="BX815" i="6" s="1"/>
  <c r="BX491" i="6"/>
  <c r="BX811" i="6" s="1"/>
  <c r="BX487" i="6"/>
  <c r="BX807" i="6" s="1"/>
  <c r="BX483" i="6"/>
  <c r="BX803" i="6" s="1"/>
  <c r="BX479" i="6"/>
  <c r="BX799" i="6" s="1"/>
  <c r="BX475" i="6"/>
  <c r="BX795" i="6" s="1"/>
  <c r="BX471" i="6"/>
  <c r="BX791" i="6" s="1"/>
  <c r="BX467" i="6"/>
  <c r="BX787" i="6" s="1"/>
  <c r="BX463" i="6"/>
  <c r="BX783" i="6" s="1"/>
  <c r="BX555" i="6"/>
  <c r="BX875" i="6" s="1"/>
  <c r="BX548" i="6"/>
  <c r="BX868" i="6" s="1"/>
  <c r="BX544" i="6"/>
  <c r="BX864" i="6" s="1"/>
  <c r="BX540" i="6"/>
  <c r="BX860" i="6" s="1"/>
  <c r="BX536" i="6"/>
  <c r="BX856" i="6" s="1"/>
  <c r="BX532" i="6"/>
  <c r="BX852" i="6" s="1"/>
  <c r="BX528" i="6"/>
  <c r="BX848" i="6" s="1"/>
  <c r="BX524" i="6"/>
  <c r="BX844" i="6" s="1"/>
  <c r="BX520" i="6"/>
  <c r="BX840" i="6" s="1"/>
  <c r="BX516" i="6"/>
  <c r="BX836" i="6" s="1"/>
  <c r="BX512" i="6"/>
  <c r="BX832" i="6" s="1"/>
  <c r="BX508" i="6"/>
  <c r="BX828" i="6" s="1"/>
  <c r="BX504" i="6"/>
  <c r="BX824" i="6" s="1"/>
  <c r="BX500" i="6"/>
  <c r="BX820" i="6" s="1"/>
  <c r="BX496" i="6"/>
  <c r="BX816" i="6" s="1"/>
  <c r="BX492" i="6"/>
  <c r="BX812" i="6" s="1"/>
  <c r="BX488" i="6"/>
  <c r="BX808" i="6" s="1"/>
  <c r="BX484" i="6"/>
  <c r="BX804" i="6" s="1"/>
  <c r="BX480" i="6"/>
  <c r="BX800" i="6" s="1"/>
  <c r="BX476" i="6"/>
  <c r="BX796" i="6" s="1"/>
  <c r="BX472" i="6"/>
  <c r="BX792" i="6" s="1"/>
  <c r="BX468" i="6"/>
  <c r="BX788" i="6" s="1"/>
  <c r="BX464" i="6"/>
  <c r="BX784" i="6" s="1"/>
  <c r="BX460" i="6"/>
  <c r="BX780" i="6" s="1"/>
  <c r="BX456" i="6"/>
  <c r="BX776" i="6" s="1"/>
  <c r="BX549" i="6"/>
  <c r="BX869" i="6" s="1"/>
  <c r="BX545" i="6"/>
  <c r="BX865" i="6" s="1"/>
  <c r="BX541" i="6"/>
  <c r="BX861" i="6" s="1"/>
  <c r="BX537" i="6"/>
  <c r="BX857" i="6" s="1"/>
  <c r="BX533" i="6"/>
  <c r="BX853" i="6" s="1"/>
  <c r="BX529" i="6"/>
  <c r="BX849" i="6" s="1"/>
  <c r="BX525" i="6"/>
  <c r="BX845" i="6" s="1"/>
  <c r="BX521" i="6"/>
  <c r="BX841" i="6" s="1"/>
  <c r="BX517" i="6"/>
  <c r="BX837" i="6" s="1"/>
  <c r="BX513" i="6"/>
  <c r="BX833" i="6" s="1"/>
  <c r="BX509" i="6"/>
  <c r="BX829" i="6" s="1"/>
  <c r="BX505" i="6"/>
  <c r="BX825" i="6" s="1"/>
  <c r="BX501" i="6"/>
  <c r="BX821" i="6" s="1"/>
  <c r="BX497" i="6"/>
  <c r="BX817" i="6" s="1"/>
  <c r="BX493" i="6"/>
  <c r="BX813" i="6" s="1"/>
  <c r="BX489" i="6"/>
  <c r="BX809" i="6" s="1"/>
  <c r="BX485" i="6"/>
  <c r="BX805" i="6" s="1"/>
  <c r="BX481" i="6"/>
  <c r="BX801" i="6" s="1"/>
  <c r="BX477" i="6"/>
  <c r="BX797" i="6" s="1"/>
  <c r="BX473" i="6"/>
  <c r="BX793" i="6" s="1"/>
  <c r="BX469" i="6"/>
  <c r="BX789" i="6" s="1"/>
  <c r="BX465" i="6"/>
  <c r="BX785" i="6" s="1"/>
  <c r="BX461" i="6"/>
  <c r="BX781" i="6" s="1"/>
  <c r="BX457" i="6"/>
  <c r="BX777" i="6" s="1"/>
  <c r="BX554" i="6"/>
  <c r="BX874" i="6" s="1"/>
  <c r="BX546" i="6"/>
  <c r="BX866" i="6" s="1"/>
  <c r="BX542" i="6"/>
  <c r="BX862" i="6" s="1"/>
  <c r="BX538" i="6"/>
  <c r="BX858" i="6" s="1"/>
  <c r="BX534" i="6"/>
  <c r="BX854" i="6" s="1"/>
  <c r="BX530" i="6"/>
  <c r="BX850" i="6" s="1"/>
  <c r="BX526" i="6"/>
  <c r="BX846" i="6" s="1"/>
  <c r="BX522" i="6"/>
  <c r="BX842" i="6" s="1"/>
  <c r="BX518" i="6"/>
  <c r="BX838" i="6" s="1"/>
  <c r="BX514" i="6"/>
  <c r="BX834" i="6" s="1"/>
  <c r="BX510" i="6"/>
  <c r="BX830" i="6" s="1"/>
  <c r="BX506" i="6"/>
  <c r="BX826" i="6" s="1"/>
  <c r="BX502" i="6"/>
  <c r="BX822" i="6" s="1"/>
  <c r="BX498" i="6"/>
  <c r="BX818" i="6" s="1"/>
  <c r="BX494" i="6"/>
  <c r="BX814" i="6" s="1"/>
  <c r="BX490" i="6"/>
  <c r="BX810" i="6" s="1"/>
  <c r="BX486" i="6"/>
  <c r="BX806" i="6" s="1"/>
  <c r="BX482" i="6"/>
  <c r="BX802" i="6" s="1"/>
  <c r="BX478" i="6"/>
  <c r="BX798" i="6" s="1"/>
  <c r="BX474" i="6"/>
  <c r="BX794" i="6" s="1"/>
  <c r="BX470" i="6"/>
  <c r="BX790" i="6" s="1"/>
  <c r="BX466" i="6"/>
  <c r="BX786" i="6" s="1"/>
  <c r="BX462" i="6"/>
  <c r="BX782" i="6" s="1"/>
  <c r="BX458" i="6"/>
  <c r="BX778" i="6" s="1"/>
  <c r="BX454" i="6"/>
  <c r="BX774" i="6" s="1"/>
  <c r="BX459" i="6"/>
  <c r="BX779" i="6" s="1"/>
  <c r="BX448" i="6"/>
  <c r="BX768" i="6" s="1"/>
  <c r="BX444" i="6"/>
  <c r="BX764" i="6" s="1"/>
  <c r="BX440" i="6"/>
  <c r="BX760" i="6" s="1"/>
  <c r="BX436" i="6"/>
  <c r="BX756" i="6" s="1"/>
  <c r="BX432" i="6"/>
  <c r="BX752" i="6" s="1"/>
  <c r="BX428" i="6"/>
  <c r="BX748" i="6" s="1"/>
  <c r="BX424" i="6"/>
  <c r="BX744" i="6" s="1"/>
  <c r="BX420" i="6"/>
  <c r="BX740" i="6" s="1"/>
  <c r="BX416" i="6"/>
  <c r="BX736" i="6" s="1"/>
  <c r="BX412" i="6"/>
  <c r="BX732" i="6" s="1"/>
  <c r="BX408" i="6"/>
  <c r="BX728" i="6" s="1"/>
  <c r="BX404" i="6"/>
  <c r="BX724" i="6" s="1"/>
  <c r="BX400" i="6"/>
  <c r="BX720" i="6" s="1"/>
  <c r="BX396" i="6"/>
  <c r="BX716" i="6" s="1"/>
  <c r="BX392" i="6"/>
  <c r="BX712" i="6" s="1"/>
  <c r="BX388" i="6"/>
  <c r="BX708" i="6" s="1"/>
  <c r="BX384" i="6"/>
  <c r="BX704" i="6" s="1"/>
  <c r="BX380" i="6"/>
  <c r="BX700" i="6" s="1"/>
  <c r="BX376" i="6"/>
  <c r="BX696" i="6" s="1"/>
  <c r="BX372" i="6"/>
  <c r="BX692" i="6" s="1"/>
  <c r="BX368" i="6"/>
  <c r="BX688" i="6" s="1"/>
  <c r="BX364" i="6"/>
  <c r="BX684" i="6" s="1"/>
  <c r="BX360" i="6"/>
  <c r="BX680" i="6" s="1"/>
  <c r="BX449" i="6"/>
  <c r="BX769" i="6" s="1"/>
  <c r="BX445" i="6"/>
  <c r="BX765" i="6" s="1"/>
  <c r="BX441" i="6"/>
  <c r="BX761" i="6" s="1"/>
  <c r="BX437" i="6"/>
  <c r="BX757" i="6" s="1"/>
  <c r="BX433" i="6"/>
  <c r="BX753" i="6" s="1"/>
  <c r="BX429" i="6"/>
  <c r="BX749" i="6" s="1"/>
  <c r="BX425" i="6"/>
  <c r="BX745" i="6" s="1"/>
  <c r="BX421" i="6"/>
  <c r="BX741" i="6" s="1"/>
  <c r="BX417" i="6"/>
  <c r="BX737" i="6" s="1"/>
  <c r="BX413" i="6"/>
  <c r="BX733" i="6" s="1"/>
  <c r="BX409" i="6"/>
  <c r="BX729" i="6" s="1"/>
  <c r="BX405" i="6"/>
  <c r="BX725" i="6" s="1"/>
  <c r="BX401" i="6"/>
  <c r="BX721" i="6" s="1"/>
  <c r="BX397" i="6"/>
  <c r="BX717" i="6" s="1"/>
  <c r="BX393" i="6"/>
  <c r="BX713" i="6" s="1"/>
  <c r="BX389" i="6"/>
  <c r="BX709" i="6" s="1"/>
  <c r="BX385" i="6"/>
  <c r="BX705" i="6" s="1"/>
  <c r="BX381" i="6"/>
  <c r="BX701" i="6" s="1"/>
  <c r="BX377" i="6"/>
  <c r="BX697" i="6" s="1"/>
  <c r="BX373" i="6"/>
  <c r="BX693" i="6" s="1"/>
  <c r="BX369" i="6"/>
  <c r="BX689" i="6" s="1"/>
  <c r="BX365" i="6"/>
  <c r="BX685" i="6" s="1"/>
  <c r="BX453" i="6"/>
  <c r="BX773" i="6" s="1"/>
  <c r="BX452" i="6"/>
  <c r="BX772" i="6" s="1"/>
  <c r="BX451" i="6"/>
  <c r="BX771" i="6" s="1"/>
  <c r="BX450" i="6"/>
  <c r="BX770" i="6" s="1"/>
  <c r="BX446" i="6"/>
  <c r="BX766" i="6" s="1"/>
  <c r="BX442" i="6"/>
  <c r="BX762" i="6" s="1"/>
  <c r="BX438" i="6"/>
  <c r="BX758" i="6" s="1"/>
  <c r="BX434" i="6"/>
  <c r="BX754" i="6" s="1"/>
  <c r="BX430" i="6"/>
  <c r="BX750" i="6" s="1"/>
  <c r="BX426" i="6"/>
  <c r="BX746" i="6" s="1"/>
  <c r="BX422" i="6"/>
  <c r="BX742" i="6" s="1"/>
  <c r="BX418" i="6"/>
  <c r="BX738" i="6" s="1"/>
  <c r="BX414" i="6"/>
  <c r="BX734" i="6" s="1"/>
  <c r="BX410" i="6"/>
  <c r="BX730" i="6" s="1"/>
  <c r="BX406" i="6"/>
  <c r="BX726" i="6" s="1"/>
  <c r="BX402" i="6"/>
  <c r="BX722" i="6" s="1"/>
  <c r="BX398" i="6"/>
  <c r="BX718" i="6" s="1"/>
  <c r="BX394" i="6"/>
  <c r="BX714" i="6" s="1"/>
  <c r="BX390" i="6"/>
  <c r="BX710" i="6" s="1"/>
  <c r="BX386" i="6"/>
  <c r="BX706" i="6" s="1"/>
  <c r="BX382" i="6"/>
  <c r="BX702" i="6" s="1"/>
  <c r="BX378" i="6"/>
  <c r="BX698" i="6" s="1"/>
  <c r="BX374" i="6"/>
  <c r="BX694" i="6" s="1"/>
  <c r="BX370" i="6"/>
  <c r="BX690" i="6" s="1"/>
  <c r="BX366" i="6"/>
  <c r="BX686" i="6" s="1"/>
  <c r="BX362" i="6"/>
  <c r="BX682" i="6" s="1"/>
  <c r="BX358" i="6"/>
  <c r="BX678" i="6" s="1"/>
  <c r="BX354" i="6"/>
  <c r="BX674" i="6" s="1"/>
  <c r="BX455" i="6"/>
  <c r="BX775" i="6" s="1"/>
  <c r="BX447" i="6"/>
  <c r="BX767" i="6" s="1"/>
  <c r="BX443" i="6"/>
  <c r="BX763" i="6" s="1"/>
  <c r="BX439" i="6"/>
  <c r="BX759" i="6" s="1"/>
  <c r="BX435" i="6"/>
  <c r="BX755" i="6" s="1"/>
  <c r="BX431" i="6"/>
  <c r="BX751" i="6" s="1"/>
  <c r="BX427" i="6"/>
  <c r="BX747" i="6" s="1"/>
  <c r="BX423" i="6"/>
  <c r="BX743" i="6" s="1"/>
  <c r="BX419" i="6"/>
  <c r="BX739" i="6" s="1"/>
  <c r="BX415" i="6"/>
  <c r="BX735" i="6" s="1"/>
  <c r="BX411" i="6"/>
  <c r="BX731" i="6" s="1"/>
  <c r="BX407" i="6"/>
  <c r="BX727" i="6" s="1"/>
  <c r="BX403" i="6"/>
  <c r="BX723" i="6" s="1"/>
  <c r="BX399" i="6"/>
  <c r="BX719" i="6" s="1"/>
  <c r="BX395" i="6"/>
  <c r="BX715" i="6" s="1"/>
  <c r="BX391" i="6"/>
  <c r="BX711" i="6" s="1"/>
  <c r="BX387" i="6"/>
  <c r="BX707" i="6" s="1"/>
  <c r="BX383" i="6"/>
  <c r="BX703" i="6" s="1"/>
  <c r="BX379" i="6"/>
  <c r="BX699" i="6" s="1"/>
  <c r="BX375" i="6"/>
  <c r="BX695" i="6" s="1"/>
  <c r="BX371" i="6"/>
  <c r="BX691" i="6" s="1"/>
  <c r="BX367" i="6"/>
  <c r="BX687" i="6" s="1"/>
  <c r="BX363" i="6"/>
  <c r="BX683" i="6" s="1"/>
  <c r="BX359" i="6"/>
  <c r="BX679" i="6" s="1"/>
  <c r="BX355" i="6"/>
  <c r="BX675" i="6" s="1"/>
  <c r="BX357" i="6"/>
  <c r="BX677" i="6" s="1"/>
  <c r="BX353" i="6"/>
  <c r="BX673" i="6" s="1"/>
  <c r="BX351" i="6"/>
  <c r="BX671" i="6" s="1"/>
  <c r="BX347" i="6"/>
  <c r="BX667" i="6" s="1"/>
  <c r="BX343" i="6"/>
  <c r="BX663" i="6" s="1"/>
  <c r="BX339" i="6"/>
  <c r="BX659" i="6" s="1"/>
  <c r="BX335" i="6"/>
  <c r="BX655" i="6" s="1"/>
  <c r="BX331" i="6"/>
  <c r="BX651" i="6" s="1"/>
  <c r="BX327" i="6"/>
  <c r="BX647" i="6" s="1"/>
  <c r="BX323" i="6"/>
  <c r="BX643" i="6" s="1"/>
  <c r="BX361" i="6"/>
  <c r="BX681" i="6" s="1"/>
  <c r="BX356" i="6"/>
  <c r="BX676" i="6" s="1"/>
  <c r="BX352" i="6"/>
  <c r="BX672" i="6" s="1"/>
  <c r="BX348" i="6"/>
  <c r="BX668" i="6" s="1"/>
  <c r="BX344" i="6"/>
  <c r="BX664" i="6" s="1"/>
  <c r="BX340" i="6"/>
  <c r="BX660" i="6" s="1"/>
  <c r="BX336" i="6"/>
  <c r="BX656" i="6" s="1"/>
  <c r="BX332" i="6"/>
  <c r="BX652" i="6" s="1"/>
  <c r="BX328" i="6"/>
  <c r="BX648" i="6" s="1"/>
  <c r="BX324" i="6"/>
  <c r="BX644" i="6" s="1"/>
  <c r="BX349" i="6"/>
  <c r="BX669" i="6" s="1"/>
  <c r="BX345" i="6"/>
  <c r="BX665" i="6" s="1"/>
  <c r="BX341" i="6"/>
  <c r="BX661" i="6" s="1"/>
  <c r="BX337" i="6"/>
  <c r="BX657" i="6" s="1"/>
  <c r="BX333" i="6"/>
  <c r="BX653" i="6" s="1"/>
  <c r="BX329" i="6"/>
  <c r="BX649" i="6" s="1"/>
  <c r="BX325" i="6"/>
  <c r="BX645" i="6" s="1"/>
  <c r="BX350" i="6"/>
  <c r="BX670" i="6" s="1"/>
  <c r="BX346" i="6"/>
  <c r="BX666" i="6" s="1"/>
  <c r="BX342" i="6"/>
  <c r="BX662" i="6" s="1"/>
  <c r="BX338" i="6"/>
  <c r="BX658" i="6" s="1"/>
  <c r="BX334" i="6"/>
  <c r="BX654" i="6" s="1"/>
  <c r="BX330" i="6"/>
  <c r="BX650" i="6" s="1"/>
  <c r="BX326" i="6"/>
  <c r="BX646" i="6" s="1"/>
  <c r="CN610" i="6"/>
  <c r="CN602" i="6"/>
  <c r="CN922" i="6" s="1"/>
  <c r="CN598" i="6"/>
  <c r="CN918" i="6" s="1"/>
  <c r="CN594" i="6"/>
  <c r="CN914" i="6" s="1"/>
  <c r="CN590" i="6"/>
  <c r="CN910" i="6" s="1"/>
  <c r="CN586" i="6"/>
  <c r="CN906" i="6" s="1"/>
  <c r="CN582" i="6"/>
  <c r="CN902" i="6" s="1"/>
  <c r="CN578" i="6"/>
  <c r="CN898" i="6" s="1"/>
  <c r="CN574" i="6"/>
  <c r="CN894" i="6" s="1"/>
  <c r="CN570" i="6"/>
  <c r="CN890" i="6" s="1"/>
  <c r="CN566" i="6"/>
  <c r="CN886" i="6" s="1"/>
  <c r="CN562" i="6"/>
  <c r="CN882" i="6" s="1"/>
  <c r="CN558" i="6"/>
  <c r="CN878" i="6" s="1"/>
  <c r="CN599" i="6"/>
  <c r="CN919" i="6" s="1"/>
  <c r="CN595" i="6"/>
  <c r="CN915" i="6" s="1"/>
  <c r="CN591" i="6"/>
  <c r="CN911" i="6" s="1"/>
  <c r="CN587" i="6"/>
  <c r="CN907" i="6" s="1"/>
  <c r="CN583" i="6"/>
  <c r="CN903" i="6" s="1"/>
  <c r="CN579" i="6"/>
  <c r="CN899" i="6" s="1"/>
  <c r="CN575" i="6"/>
  <c r="CN895" i="6" s="1"/>
  <c r="CN571" i="6"/>
  <c r="CN891" i="6" s="1"/>
  <c r="CN567" i="6"/>
  <c r="CN887" i="6" s="1"/>
  <c r="CN563" i="6"/>
  <c r="CN883" i="6" s="1"/>
  <c r="CN559" i="6"/>
  <c r="CN879" i="6" s="1"/>
  <c r="CN600" i="6"/>
  <c r="CN920" i="6" s="1"/>
  <c r="CN596" i="6"/>
  <c r="CN916" i="6" s="1"/>
  <c r="CN592" i="6"/>
  <c r="CN912" i="6" s="1"/>
  <c r="CN588" i="6"/>
  <c r="CN908" i="6" s="1"/>
  <c r="CN584" i="6"/>
  <c r="CN904" i="6" s="1"/>
  <c r="CN580" i="6"/>
  <c r="CN900" i="6" s="1"/>
  <c r="CN576" i="6"/>
  <c r="CN896" i="6" s="1"/>
  <c r="CN572" i="6"/>
  <c r="CN892" i="6" s="1"/>
  <c r="CN568" i="6"/>
  <c r="CN888" i="6" s="1"/>
  <c r="CN564" i="6"/>
  <c r="CN884" i="6" s="1"/>
  <c r="CN560" i="6"/>
  <c r="CN880" i="6" s="1"/>
  <c r="CN556" i="6"/>
  <c r="CN876" i="6" s="1"/>
  <c r="CN552" i="6"/>
  <c r="CN872" i="6" s="1"/>
  <c r="CN601" i="6"/>
  <c r="CN921" i="6" s="1"/>
  <c r="CN597" i="6"/>
  <c r="CN917" i="6" s="1"/>
  <c r="CN593" i="6"/>
  <c r="CN913" i="6" s="1"/>
  <c r="CN589" i="6"/>
  <c r="CN909" i="6" s="1"/>
  <c r="CN585" i="6"/>
  <c r="CN905" i="6" s="1"/>
  <c r="CN581" i="6"/>
  <c r="CN901" i="6" s="1"/>
  <c r="CN577" i="6"/>
  <c r="CN897" i="6" s="1"/>
  <c r="CN573" i="6"/>
  <c r="CN893" i="6" s="1"/>
  <c r="CN569" i="6"/>
  <c r="CN889" i="6" s="1"/>
  <c r="CN565" i="6"/>
  <c r="CN885" i="6" s="1"/>
  <c r="CN561" i="6"/>
  <c r="CN881" i="6" s="1"/>
  <c r="CN557" i="6"/>
  <c r="CN877" i="6" s="1"/>
  <c r="CN553" i="6"/>
  <c r="CN873" i="6" s="1"/>
  <c r="CN551" i="6"/>
  <c r="CN871" i="6" s="1"/>
  <c r="CN550" i="6"/>
  <c r="CN870" i="6" s="1"/>
  <c r="CN547" i="6"/>
  <c r="CN867" i="6" s="1"/>
  <c r="CN543" i="6"/>
  <c r="CN863" i="6" s="1"/>
  <c r="CN539" i="6"/>
  <c r="CN859" i="6" s="1"/>
  <c r="CN535" i="6"/>
  <c r="CN855" i="6" s="1"/>
  <c r="CN531" i="6"/>
  <c r="CN851" i="6" s="1"/>
  <c r="CN527" i="6"/>
  <c r="CN847" i="6" s="1"/>
  <c r="CN523" i="6"/>
  <c r="CN843" i="6" s="1"/>
  <c r="CN519" i="6"/>
  <c r="CN839" i="6" s="1"/>
  <c r="CN515" i="6"/>
  <c r="CN835" i="6" s="1"/>
  <c r="CN511" i="6"/>
  <c r="CN831" i="6" s="1"/>
  <c r="CN507" i="6"/>
  <c r="CN827" i="6" s="1"/>
  <c r="CN503" i="6"/>
  <c r="CN823" i="6" s="1"/>
  <c r="CN499" i="6"/>
  <c r="CN819" i="6" s="1"/>
  <c r="CN495" i="6"/>
  <c r="CN815" i="6" s="1"/>
  <c r="CN491" i="6"/>
  <c r="CN811" i="6" s="1"/>
  <c r="CN487" i="6"/>
  <c r="CN807" i="6" s="1"/>
  <c r="CN483" i="6"/>
  <c r="CN803" i="6" s="1"/>
  <c r="CN479" i="6"/>
  <c r="CN799" i="6" s="1"/>
  <c r="CN475" i="6"/>
  <c r="CN795" i="6" s="1"/>
  <c r="CN471" i="6"/>
  <c r="CN791" i="6" s="1"/>
  <c r="CN467" i="6"/>
  <c r="CN787" i="6" s="1"/>
  <c r="CN463" i="6"/>
  <c r="CN783" i="6" s="1"/>
  <c r="CN555" i="6"/>
  <c r="CN875" i="6" s="1"/>
  <c r="CN548" i="6"/>
  <c r="CN868" i="6" s="1"/>
  <c r="CN544" i="6"/>
  <c r="CN864" i="6" s="1"/>
  <c r="CN540" i="6"/>
  <c r="CN860" i="6" s="1"/>
  <c r="CN536" i="6"/>
  <c r="CN856" i="6" s="1"/>
  <c r="CN532" i="6"/>
  <c r="CN852" i="6" s="1"/>
  <c r="CN528" i="6"/>
  <c r="CN848" i="6" s="1"/>
  <c r="CN524" i="6"/>
  <c r="CN844" i="6" s="1"/>
  <c r="CN520" i="6"/>
  <c r="CN840" i="6" s="1"/>
  <c r="CN516" i="6"/>
  <c r="CN836" i="6" s="1"/>
  <c r="CN512" i="6"/>
  <c r="CN832" i="6" s="1"/>
  <c r="CN508" i="6"/>
  <c r="CN828" i="6" s="1"/>
  <c r="CN504" i="6"/>
  <c r="CN824" i="6" s="1"/>
  <c r="CN500" i="6"/>
  <c r="CN820" i="6" s="1"/>
  <c r="CN496" i="6"/>
  <c r="CN816" i="6" s="1"/>
  <c r="CN492" i="6"/>
  <c r="CN812" i="6" s="1"/>
  <c r="CN488" i="6"/>
  <c r="CN808" i="6" s="1"/>
  <c r="CN484" i="6"/>
  <c r="CN804" i="6" s="1"/>
  <c r="CN480" i="6"/>
  <c r="CN800" i="6" s="1"/>
  <c r="CN476" i="6"/>
  <c r="CN796" i="6" s="1"/>
  <c r="CN472" i="6"/>
  <c r="CN792" i="6" s="1"/>
  <c r="CN468" i="6"/>
  <c r="CN788" i="6" s="1"/>
  <c r="CN464" i="6"/>
  <c r="CN784" i="6" s="1"/>
  <c r="CN460" i="6"/>
  <c r="CN780" i="6" s="1"/>
  <c r="CN456" i="6"/>
  <c r="CN776" i="6" s="1"/>
  <c r="CN549" i="6"/>
  <c r="CN869" i="6" s="1"/>
  <c r="CN545" i="6"/>
  <c r="CN865" i="6" s="1"/>
  <c r="CN541" i="6"/>
  <c r="CN861" i="6" s="1"/>
  <c r="CN537" i="6"/>
  <c r="CN857" i="6" s="1"/>
  <c r="CN533" i="6"/>
  <c r="CN853" i="6" s="1"/>
  <c r="CN529" i="6"/>
  <c r="CN849" i="6" s="1"/>
  <c r="CN525" i="6"/>
  <c r="CN845" i="6" s="1"/>
  <c r="CN521" i="6"/>
  <c r="CN841" i="6" s="1"/>
  <c r="CN517" i="6"/>
  <c r="CN837" i="6" s="1"/>
  <c r="CN513" i="6"/>
  <c r="CN833" i="6" s="1"/>
  <c r="CN509" i="6"/>
  <c r="CN829" i="6" s="1"/>
  <c r="CN505" i="6"/>
  <c r="CN825" i="6" s="1"/>
  <c r="CN501" i="6"/>
  <c r="CN821" i="6" s="1"/>
  <c r="CN497" i="6"/>
  <c r="CN817" i="6" s="1"/>
  <c r="CN493" i="6"/>
  <c r="CN813" i="6" s="1"/>
  <c r="CN489" i="6"/>
  <c r="CN809" i="6" s="1"/>
  <c r="CN485" i="6"/>
  <c r="CN805" i="6" s="1"/>
  <c r="CN481" i="6"/>
  <c r="CN801" i="6" s="1"/>
  <c r="CN477" i="6"/>
  <c r="CN797" i="6" s="1"/>
  <c r="CN473" i="6"/>
  <c r="CN793" i="6" s="1"/>
  <c r="CN469" i="6"/>
  <c r="CN789" i="6" s="1"/>
  <c r="CN465" i="6"/>
  <c r="CN785" i="6" s="1"/>
  <c r="CN461" i="6"/>
  <c r="CN781" i="6" s="1"/>
  <c r="CN457" i="6"/>
  <c r="CN777" i="6" s="1"/>
  <c r="CN554" i="6"/>
  <c r="CN874" i="6" s="1"/>
  <c r="CN546" i="6"/>
  <c r="CN866" i="6" s="1"/>
  <c r="CN542" i="6"/>
  <c r="CN862" i="6" s="1"/>
  <c r="CN538" i="6"/>
  <c r="CN858" i="6" s="1"/>
  <c r="CN534" i="6"/>
  <c r="CN854" i="6" s="1"/>
  <c r="CN530" i="6"/>
  <c r="CN850" i="6" s="1"/>
  <c r="CN526" i="6"/>
  <c r="CN846" i="6" s="1"/>
  <c r="CN522" i="6"/>
  <c r="CN842" i="6" s="1"/>
  <c r="CN518" i="6"/>
  <c r="CN838" i="6" s="1"/>
  <c r="CN514" i="6"/>
  <c r="CN834" i="6" s="1"/>
  <c r="CN510" i="6"/>
  <c r="CN830" i="6" s="1"/>
  <c r="CN506" i="6"/>
  <c r="CN826" i="6" s="1"/>
  <c r="CN502" i="6"/>
  <c r="CN822" i="6" s="1"/>
  <c r="CN498" i="6"/>
  <c r="CN818" i="6" s="1"/>
  <c r="CN494" i="6"/>
  <c r="CN814" i="6" s="1"/>
  <c r="CN490" i="6"/>
  <c r="CN810" i="6" s="1"/>
  <c r="CN486" i="6"/>
  <c r="CN806" i="6" s="1"/>
  <c r="CN482" i="6"/>
  <c r="CN802" i="6" s="1"/>
  <c r="CN478" i="6"/>
  <c r="CN798" i="6" s="1"/>
  <c r="CN474" i="6"/>
  <c r="CN794" i="6" s="1"/>
  <c r="CN470" i="6"/>
  <c r="CN790" i="6" s="1"/>
  <c r="CN466" i="6"/>
  <c r="CN786" i="6" s="1"/>
  <c r="CN462" i="6"/>
  <c r="CN782" i="6" s="1"/>
  <c r="CN458" i="6"/>
  <c r="CN778" i="6" s="1"/>
  <c r="CN454" i="6"/>
  <c r="CN774" i="6" s="1"/>
  <c r="CN459" i="6"/>
  <c r="CN779" i="6" s="1"/>
  <c r="CN448" i="6"/>
  <c r="CN768" i="6" s="1"/>
  <c r="CN444" i="6"/>
  <c r="CN764" i="6" s="1"/>
  <c r="CN440" i="6"/>
  <c r="CN760" i="6" s="1"/>
  <c r="CN436" i="6"/>
  <c r="CN756" i="6" s="1"/>
  <c r="CN432" i="6"/>
  <c r="CN752" i="6" s="1"/>
  <c r="CN428" i="6"/>
  <c r="CN748" i="6" s="1"/>
  <c r="CN424" i="6"/>
  <c r="CN744" i="6" s="1"/>
  <c r="CN420" i="6"/>
  <c r="CN740" i="6" s="1"/>
  <c r="CN416" i="6"/>
  <c r="CN736" i="6" s="1"/>
  <c r="CN412" i="6"/>
  <c r="CN732" i="6" s="1"/>
  <c r="CN408" i="6"/>
  <c r="CN728" i="6" s="1"/>
  <c r="CN404" i="6"/>
  <c r="CN724" i="6" s="1"/>
  <c r="CN400" i="6"/>
  <c r="CN720" i="6" s="1"/>
  <c r="CN396" i="6"/>
  <c r="CN716" i="6" s="1"/>
  <c r="CN392" i="6"/>
  <c r="CN712" i="6" s="1"/>
  <c r="CN388" i="6"/>
  <c r="CN708" i="6" s="1"/>
  <c r="CN384" i="6"/>
  <c r="CN704" i="6" s="1"/>
  <c r="CN380" i="6"/>
  <c r="CN700" i="6" s="1"/>
  <c r="CN376" i="6"/>
  <c r="CN696" i="6" s="1"/>
  <c r="CN372" i="6"/>
  <c r="CN692" i="6" s="1"/>
  <c r="CN368" i="6"/>
  <c r="CN688" i="6" s="1"/>
  <c r="CN364" i="6"/>
  <c r="CN684" i="6" s="1"/>
  <c r="CN360" i="6"/>
  <c r="CN680" i="6" s="1"/>
  <c r="CN449" i="6"/>
  <c r="CN769" i="6" s="1"/>
  <c r="CN445" i="6"/>
  <c r="CN765" i="6" s="1"/>
  <c r="CN441" i="6"/>
  <c r="CN761" i="6" s="1"/>
  <c r="CN437" i="6"/>
  <c r="CN757" i="6" s="1"/>
  <c r="CN433" i="6"/>
  <c r="CN753" i="6" s="1"/>
  <c r="CN429" i="6"/>
  <c r="CN749" i="6" s="1"/>
  <c r="CN425" i="6"/>
  <c r="CN745" i="6" s="1"/>
  <c r="CN421" i="6"/>
  <c r="CN741" i="6" s="1"/>
  <c r="CN417" i="6"/>
  <c r="CN737" i="6" s="1"/>
  <c r="CN413" i="6"/>
  <c r="CN733" i="6" s="1"/>
  <c r="CN409" i="6"/>
  <c r="CN729" i="6" s="1"/>
  <c r="CN405" i="6"/>
  <c r="CN725" i="6" s="1"/>
  <c r="CN401" i="6"/>
  <c r="CN721" i="6" s="1"/>
  <c r="CN397" i="6"/>
  <c r="CN717" i="6" s="1"/>
  <c r="CN393" i="6"/>
  <c r="CN713" i="6" s="1"/>
  <c r="CN389" i="6"/>
  <c r="CN709" i="6" s="1"/>
  <c r="CN385" i="6"/>
  <c r="CN705" i="6" s="1"/>
  <c r="CN381" i="6"/>
  <c r="CN701" i="6" s="1"/>
  <c r="CN377" i="6"/>
  <c r="CN697" i="6" s="1"/>
  <c r="CN373" i="6"/>
  <c r="CN693" i="6" s="1"/>
  <c r="CN369" i="6"/>
  <c r="CN689" i="6" s="1"/>
  <c r="CN365" i="6"/>
  <c r="CN685" i="6" s="1"/>
  <c r="CN453" i="6"/>
  <c r="CN773" i="6" s="1"/>
  <c r="CN452" i="6"/>
  <c r="CN772" i="6" s="1"/>
  <c r="CN451" i="6"/>
  <c r="CN771" i="6" s="1"/>
  <c r="CN450" i="6"/>
  <c r="CN770" i="6" s="1"/>
  <c r="CN446" i="6"/>
  <c r="CN766" i="6" s="1"/>
  <c r="CN442" i="6"/>
  <c r="CN762" i="6" s="1"/>
  <c r="CN438" i="6"/>
  <c r="CN758" i="6" s="1"/>
  <c r="CN434" i="6"/>
  <c r="CN754" i="6" s="1"/>
  <c r="CN430" i="6"/>
  <c r="CN750" i="6" s="1"/>
  <c r="CN426" i="6"/>
  <c r="CN746" i="6" s="1"/>
  <c r="CN422" i="6"/>
  <c r="CN742" i="6" s="1"/>
  <c r="CN418" i="6"/>
  <c r="CN738" i="6" s="1"/>
  <c r="CN414" i="6"/>
  <c r="CN734" i="6" s="1"/>
  <c r="CN410" i="6"/>
  <c r="CN730" i="6" s="1"/>
  <c r="CN406" i="6"/>
  <c r="CN726" i="6" s="1"/>
  <c r="CN402" i="6"/>
  <c r="CN722" i="6" s="1"/>
  <c r="CN398" i="6"/>
  <c r="CN718" i="6" s="1"/>
  <c r="CN394" i="6"/>
  <c r="CN714" i="6" s="1"/>
  <c r="CN390" i="6"/>
  <c r="CN710" i="6" s="1"/>
  <c r="CN386" i="6"/>
  <c r="CN706" i="6" s="1"/>
  <c r="CN382" i="6"/>
  <c r="CN702" i="6" s="1"/>
  <c r="CN378" i="6"/>
  <c r="CN698" i="6" s="1"/>
  <c r="CN374" i="6"/>
  <c r="CN694" i="6" s="1"/>
  <c r="CN370" i="6"/>
  <c r="CN690" i="6" s="1"/>
  <c r="CN366" i="6"/>
  <c r="CN686" i="6" s="1"/>
  <c r="CN362" i="6"/>
  <c r="CN682" i="6" s="1"/>
  <c r="CN358" i="6"/>
  <c r="CN678" i="6" s="1"/>
  <c r="CN354" i="6"/>
  <c r="CN674" i="6" s="1"/>
  <c r="CN455" i="6"/>
  <c r="CN775" i="6" s="1"/>
  <c r="CN447" i="6"/>
  <c r="CN767" i="6" s="1"/>
  <c r="CN443" i="6"/>
  <c r="CN763" i="6" s="1"/>
  <c r="CN439" i="6"/>
  <c r="CN759" i="6" s="1"/>
  <c r="CN435" i="6"/>
  <c r="CN755" i="6" s="1"/>
  <c r="CN431" i="6"/>
  <c r="CN751" i="6" s="1"/>
  <c r="CN427" i="6"/>
  <c r="CN747" i="6" s="1"/>
  <c r="CN423" i="6"/>
  <c r="CN743" i="6" s="1"/>
  <c r="CN419" i="6"/>
  <c r="CN739" i="6" s="1"/>
  <c r="CN415" i="6"/>
  <c r="CN735" i="6" s="1"/>
  <c r="CN411" i="6"/>
  <c r="CN731" i="6" s="1"/>
  <c r="CN407" i="6"/>
  <c r="CN727" i="6" s="1"/>
  <c r="CN403" i="6"/>
  <c r="CN723" i="6" s="1"/>
  <c r="CN399" i="6"/>
  <c r="CN719" i="6" s="1"/>
  <c r="CN395" i="6"/>
  <c r="CN715" i="6" s="1"/>
  <c r="CN391" i="6"/>
  <c r="CN711" i="6" s="1"/>
  <c r="CN387" i="6"/>
  <c r="CN707" i="6" s="1"/>
  <c r="CN383" i="6"/>
  <c r="CN703" i="6" s="1"/>
  <c r="CN379" i="6"/>
  <c r="CN699" i="6" s="1"/>
  <c r="CN375" i="6"/>
  <c r="CN695" i="6" s="1"/>
  <c r="CN371" i="6"/>
  <c r="CN691" i="6" s="1"/>
  <c r="CN367" i="6"/>
  <c r="CN687" i="6" s="1"/>
  <c r="CN363" i="6"/>
  <c r="CN683" i="6" s="1"/>
  <c r="CN359" i="6"/>
  <c r="CN679" i="6" s="1"/>
  <c r="CN355" i="6"/>
  <c r="CN675" i="6" s="1"/>
  <c r="CN357" i="6"/>
  <c r="CN677" i="6" s="1"/>
  <c r="CN353" i="6"/>
  <c r="CN673" i="6" s="1"/>
  <c r="CN351" i="6"/>
  <c r="CN671" i="6" s="1"/>
  <c r="CN347" i="6"/>
  <c r="CN667" i="6" s="1"/>
  <c r="CN343" i="6"/>
  <c r="CN663" i="6" s="1"/>
  <c r="CN339" i="6"/>
  <c r="CN659" i="6" s="1"/>
  <c r="CN335" i="6"/>
  <c r="CN655" i="6" s="1"/>
  <c r="CN331" i="6"/>
  <c r="CN651" i="6" s="1"/>
  <c r="CN327" i="6"/>
  <c r="CN647" i="6" s="1"/>
  <c r="CN323" i="6"/>
  <c r="CN643" i="6" s="1"/>
  <c r="CN361" i="6"/>
  <c r="CN681" i="6" s="1"/>
  <c r="CN356" i="6"/>
  <c r="CN676" i="6" s="1"/>
  <c r="CN352" i="6"/>
  <c r="CN672" i="6" s="1"/>
  <c r="CN348" i="6"/>
  <c r="CN668" i="6" s="1"/>
  <c r="CN344" i="6"/>
  <c r="CN664" i="6" s="1"/>
  <c r="CN340" i="6"/>
  <c r="CN660" i="6" s="1"/>
  <c r="CN336" i="6"/>
  <c r="CN656" i="6" s="1"/>
  <c r="CN332" i="6"/>
  <c r="CN652" i="6" s="1"/>
  <c r="CN328" i="6"/>
  <c r="CN648" i="6" s="1"/>
  <c r="CN324" i="6"/>
  <c r="CN644" i="6" s="1"/>
  <c r="CN349" i="6"/>
  <c r="CN669" i="6" s="1"/>
  <c r="CN345" i="6"/>
  <c r="CN665" i="6" s="1"/>
  <c r="CN341" i="6"/>
  <c r="CN661" i="6" s="1"/>
  <c r="CN337" i="6"/>
  <c r="CN657" i="6" s="1"/>
  <c r="CN333" i="6"/>
  <c r="CN653" i="6" s="1"/>
  <c r="CN329" i="6"/>
  <c r="CN649" i="6" s="1"/>
  <c r="CN325" i="6"/>
  <c r="CN645" i="6" s="1"/>
  <c r="CN350" i="6"/>
  <c r="CN670" i="6" s="1"/>
  <c r="CN346" i="6"/>
  <c r="CN666" i="6" s="1"/>
  <c r="CN342" i="6"/>
  <c r="CN662" i="6" s="1"/>
  <c r="CN338" i="6"/>
  <c r="CN658" i="6" s="1"/>
  <c r="CN334" i="6"/>
  <c r="CN654" i="6" s="1"/>
  <c r="CN330" i="6"/>
  <c r="CN650" i="6" s="1"/>
  <c r="CN326" i="6"/>
  <c r="CN646" i="6" s="1"/>
  <c r="DD610" i="6"/>
  <c r="DD598" i="6"/>
  <c r="DD918" i="6" s="1"/>
  <c r="DD594" i="6"/>
  <c r="DD914" i="6" s="1"/>
  <c r="DD590" i="6"/>
  <c r="DD910" i="6" s="1"/>
  <c r="DD586" i="6"/>
  <c r="DD906" i="6" s="1"/>
  <c r="DD582" i="6"/>
  <c r="DD902" i="6" s="1"/>
  <c r="DD578" i="6"/>
  <c r="DD898" i="6" s="1"/>
  <c r="DD574" i="6"/>
  <c r="DD894" i="6" s="1"/>
  <c r="DD570" i="6"/>
  <c r="DD890" i="6" s="1"/>
  <c r="DD566" i="6"/>
  <c r="DD886" i="6" s="1"/>
  <c r="DD562" i="6"/>
  <c r="DD882" i="6" s="1"/>
  <c r="DD558" i="6"/>
  <c r="DD878" i="6" s="1"/>
  <c r="DD554" i="6"/>
  <c r="DD874" i="6" s="1"/>
  <c r="DD599" i="6"/>
  <c r="DD919" i="6" s="1"/>
  <c r="DD595" i="6"/>
  <c r="DD915" i="6" s="1"/>
  <c r="DD591" i="6"/>
  <c r="DD911" i="6" s="1"/>
  <c r="DD587" i="6"/>
  <c r="DD907" i="6" s="1"/>
  <c r="DD583" i="6"/>
  <c r="DD903" i="6" s="1"/>
  <c r="DD579" i="6"/>
  <c r="DD899" i="6" s="1"/>
  <c r="DD575" i="6"/>
  <c r="DD895" i="6" s="1"/>
  <c r="DD571" i="6"/>
  <c r="DD891" i="6" s="1"/>
  <c r="DD567" i="6"/>
  <c r="DD887" i="6" s="1"/>
  <c r="DD563" i="6"/>
  <c r="DD883" i="6" s="1"/>
  <c r="DD559" i="6"/>
  <c r="DD879" i="6" s="1"/>
  <c r="DD600" i="6"/>
  <c r="DD920" i="6" s="1"/>
  <c r="DD596" i="6"/>
  <c r="DD916" i="6" s="1"/>
  <c r="DD592" i="6"/>
  <c r="DD912" i="6" s="1"/>
  <c r="DD588" i="6"/>
  <c r="DD908" i="6" s="1"/>
  <c r="DD584" i="6"/>
  <c r="DD904" i="6" s="1"/>
  <c r="DD580" i="6"/>
  <c r="DD900" i="6" s="1"/>
  <c r="DD576" i="6"/>
  <c r="DD896" i="6" s="1"/>
  <c r="DD572" i="6"/>
  <c r="DD892" i="6" s="1"/>
  <c r="DD568" i="6"/>
  <c r="DD888" i="6" s="1"/>
  <c r="DD564" i="6"/>
  <c r="DD884" i="6" s="1"/>
  <c r="DD560" i="6"/>
  <c r="DD880" i="6" s="1"/>
  <c r="DD556" i="6"/>
  <c r="DD876" i="6" s="1"/>
  <c r="DD552" i="6"/>
  <c r="DD872" i="6" s="1"/>
  <c r="DD602" i="6"/>
  <c r="DD922" i="6" s="1"/>
  <c r="DD601" i="6"/>
  <c r="DD921" i="6" s="1"/>
  <c r="DD597" i="6"/>
  <c r="DD917" i="6" s="1"/>
  <c r="DD593" i="6"/>
  <c r="DD913" i="6" s="1"/>
  <c r="DD589" i="6"/>
  <c r="DD909" i="6" s="1"/>
  <c r="DD585" i="6"/>
  <c r="DD905" i="6" s="1"/>
  <c r="DD581" i="6"/>
  <c r="DD901" i="6" s="1"/>
  <c r="DD577" i="6"/>
  <c r="DD897" i="6" s="1"/>
  <c r="DD573" i="6"/>
  <c r="DD893" i="6" s="1"/>
  <c r="DD569" i="6"/>
  <c r="DD889" i="6" s="1"/>
  <c r="DD565" i="6"/>
  <c r="DD885" i="6" s="1"/>
  <c r="DD561" i="6"/>
  <c r="DD881" i="6" s="1"/>
  <c r="DD557" i="6"/>
  <c r="DD877" i="6" s="1"/>
  <c r="DD553" i="6"/>
  <c r="DD873" i="6" s="1"/>
  <c r="DD551" i="6"/>
  <c r="DD871" i="6" s="1"/>
  <c r="DD550" i="6"/>
  <c r="DD870" i="6" s="1"/>
  <c r="DD547" i="6"/>
  <c r="DD867" i="6" s="1"/>
  <c r="DD543" i="6"/>
  <c r="DD863" i="6" s="1"/>
  <c r="DD539" i="6"/>
  <c r="DD859" i="6" s="1"/>
  <c r="DD535" i="6"/>
  <c r="DD855" i="6" s="1"/>
  <c r="DD531" i="6"/>
  <c r="DD851" i="6" s="1"/>
  <c r="DD527" i="6"/>
  <c r="DD847" i="6" s="1"/>
  <c r="DD523" i="6"/>
  <c r="DD843" i="6" s="1"/>
  <c r="DD519" i="6"/>
  <c r="DD839" i="6" s="1"/>
  <c r="DD515" i="6"/>
  <c r="DD835" i="6" s="1"/>
  <c r="DD511" i="6"/>
  <c r="DD831" i="6" s="1"/>
  <c r="DD507" i="6"/>
  <c r="DD827" i="6" s="1"/>
  <c r="DD503" i="6"/>
  <c r="DD823" i="6" s="1"/>
  <c r="DD499" i="6"/>
  <c r="DD819" i="6" s="1"/>
  <c r="DD495" i="6"/>
  <c r="DD815" i="6" s="1"/>
  <c r="DD491" i="6"/>
  <c r="DD811" i="6" s="1"/>
  <c r="DD487" i="6"/>
  <c r="DD807" i="6" s="1"/>
  <c r="DD483" i="6"/>
  <c r="DD803" i="6" s="1"/>
  <c r="DD479" i="6"/>
  <c r="DD799" i="6" s="1"/>
  <c r="DD475" i="6"/>
  <c r="DD795" i="6" s="1"/>
  <c r="DD471" i="6"/>
  <c r="DD791" i="6" s="1"/>
  <c r="DD467" i="6"/>
  <c r="DD787" i="6" s="1"/>
  <c r="DD463" i="6"/>
  <c r="DD783" i="6" s="1"/>
  <c r="DD555" i="6"/>
  <c r="DD875" i="6" s="1"/>
  <c r="DD548" i="6"/>
  <c r="DD868" i="6" s="1"/>
  <c r="DD544" i="6"/>
  <c r="DD864" i="6" s="1"/>
  <c r="DD540" i="6"/>
  <c r="DD860" i="6" s="1"/>
  <c r="DD536" i="6"/>
  <c r="DD856" i="6" s="1"/>
  <c r="DD532" i="6"/>
  <c r="DD852" i="6" s="1"/>
  <c r="DD528" i="6"/>
  <c r="DD848" i="6" s="1"/>
  <c r="DD524" i="6"/>
  <c r="DD844" i="6" s="1"/>
  <c r="DD520" i="6"/>
  <c r="DD840" i="6" s="1"/>
  <c r="DD516" i="6"/>
  <c r="DD836" i="6" s="1"/>
  <c r="DD512" i="6"/>
  <c r="DD832" i="6" s="1"/>
  <c r="DD508" i="6"/>
  <c r="DD828" i="6" s="1"/>
  <c r="DD504" i="6"/>
  <c r="DD824" i="6" s="1"/>
  <c r="DD500" i="6"/>
  <c r="DD820" i="6" s="1"/>
  <c r="DD496" i="6"/>
  <c r="DD816" i="6" s="1"/>
  <c r="DD492" i="6"/>
  <c r="DD812" i="6" s="1"/>
  <c r="DD488" i="6"/>
  <c r="DD808" i="6" s="1"/>
  <c r="DD484" i="6"/>
  <c r="DD804" i="6" s="1"/>
  <c r="DD480" i="6"/>
  <c r="DD800" i="6" s="1"/>
  <c r="DD476" i="6"/>
  <c r="DD796" i="6" s="1"/>
  <c r="DD472" i="6"/>
  <c r="DD792" i="6" s="1"/>
  <c r="DD468" i="6"/>
  <c r="DD788" i="6" s="1"/>
  <c r="DD464" i="6"/>
  <c r="DD784" i="6" s="1"/>
  <c r="DD460" i="6"/>
  <c r="DD780" i="6" s="1"/>
  <c r="DD456" i="6"/>
  <c r="DD776" i="6" s="1"/>
  <c r="DD549" i="6"/>
  <c r="DD869" i="6" s="1"/>
  <c r="DD545" i="6"/>
  <c r="DD865" i="6" s="1"/>
  <c r="DD541" i="6"/>
  <c r="DD861" i="6" s="1"/>
  <c r="DD537" i="6"/>
  <c r="DD857" i="6" s="1"/>
  <c r="DD533" i="6"/>
  <c r="DD853" i="6" s="1"/>
  <c r="DD529" i="6"/>
  <c r="DD849" i="6" s="1"/>
  <c r="DD525" i="6"/>
  <c r="DD845" i="6" s="1"/>
  <c r="DD521" i="6"/>
  <c r="DD841" i="6" s="1"/>
  <c r="DD517" i="6"/>
  <c r="DD837" i="6" s="1"/>
  <c r="DD513" i="6"/>
  <c r="DD833" i="6" s="1"/>
  <c r="DD509" i="6"/>
  <c r="DD829" i="6" s="1"/>
  <c r="DD505" i="6"/>
  <c r="DD825" i="6" s="1"/>
  <c r="DD501" i="6"/>
  <c r="DD821" i="6" s="1"/>
  <c r="DD497" i="6"/>
  <c r="DD817" i="6" s="1"/>
  <c r="DD493" i="6"/>
  <c r="DD813" i="6" s="1"/>
  <c r="DD489" i="6"/>
  <c r="DD809" i="6" s="1"/>
  <c r="DD485" i="6"/>
  <c r="DD805" i="6" s="1"/>
  <c r="DD481" i="6"/>
  <c r="DD801" i="6" s="1"/>
  <c r="DD477" i="6"/>
  <c r="DD797" i="6" s="1"/>
  <c r="DD473" i="6"/>
  <c r="DD793" i="6" s="1"/>
  <c r="DD469" i="6"/>
  <c r="DD789" i="6" s="1"/>
  <c r="DD465" i="6"/>
  <c r="DD785" i="6" s="1"/>
  <c r="DD461" i="6"/>
  <c r="DD781" i="6" s="1"/>
  <c r="DD457" i="6"/>
  <c r="DD777" i="6" s="1"/>
  <c r="DD453" i="6"/>
  <c r="DD773" i="6" s="1"/>
  <c r="DD546" i="6"/>
  <c r="DD866" i="6" s="1"/>
  <c r="DD542" i="6"/>
  <c r="DD862" i="6" s="1"/>
  <c r="DD538" i="6"/>
  <c r="DD858" i="6" s="1"/>
  <c r="DD534" i="6"/>
  <c r="DD854" i="6" s="1"/>
  <c r="DD530" i="6"/>
  <c r="DD850" i="6" s="1"/>
  <c r="DD526" i="6"/>
  <c r="DD846" i="6" s="1"/>
  <c r="DD522" i="6"/>
  <c r="DD842" i="6" s="1"/>
  <c r="DD518" i="6"/>
  <c r="DD838" i="6" s="1"/>
  <c r="DD514" i="6"/>
  <c r="DD834" i="6" s="1"/>
  <c r="DD510" i="6"/>
  <c r="DD830" i="6" s="1"/>
  <c r="DD506" i="6"/>
  <c r="DD826" i="6" s="1"/>
  <c r="DD502" i="6"/>
  <c r="DD822" i="6" s="1"/>
  <c r="DD498" i="6"/>
  <c r="DD818" i="6" s="1"/>
  <c r="DD494" i="6"/>
  <c r="DD814" i="6" s="1"/>
  <c r="DD490" i="6"/>
  <c r="DD810" i="6" s="1"/>
  <c r="DD486" i="6"/>
  <c r="DD806" i="6" s="1"/>
  <c r="DD482" i="6"/>
  <c r="DD802" i="6" s="1"/>
  <c r="DD478" i="6"/>
  <c r="DD798" i="6" s="1"/>
  <c r="DD474" i="6"/>
  <c r="DD794" i="6" s="1"/>
  <c r="DD470" i="6"/>
  <c r="DD790" i="6" s="1"/>
  <c r="DD466" i="6"/>
  <c r="DD786" i="6" s="1"/>
  <c r="DD462" i="6"/>
  <c r="DD782" i="6" s="1"/>
  <c r="DD458" i="6"/>
  <c r="DD778" i="6" s="1"/>
  <c r="DD454" i="6"/>
  <c r="DD774" i="6" s="1"/>
  <c r="DD459" i="6"/>
  <c r="DD779" i="6" s="1"/>
  <c r="DD448" i="6"/>
  <c r="DD768" i="6" s="1"/>
  <c r="DD444" i="6"/>
  <c r="DD764" i="6" s="1"/>
  <c r="DD440" i="6"/>
  <c r="DD760" i="6" s="1"/>
  <c r="DD436" i="6"/>
  <c r="DD756" i="6" s="1"/>
  <c r="DD432" i="6"/>
  <c r="DD752" i="6" s="1"/>
  <c r="DD428" i="6"/>
  <c r="DD748" i="6" s="1"/>
  <c r="DD424" i="6"/>
  <c r="DD744" i="6" s="1"/>
  <c r="DD420" i="6"/>
  <c r="DD740" i="6" s="1"/>
  <c r="DD416" i="6"/>
  <c r="DD736" i="6" s="1"/>
  <c r="DD412" i="6"/>
  <c r="DD732" i="6" s="1"/>
  <c r="DD408" i="6"/>
  <c r="DD728" i="6" s="1"/>
  <c r="DD404" i="6"/>
  <c r="DD724" i="6" s="1"/>
  <c r="DD400" i="6"/>
  <c r="DD720" i="6" s="1"/>
  <c r="DD396" i="6"/>
  <c r="DD716" i="6" s="1"/>
  <c r="DD392" i="6"/>
  <c r="DD712" i="6" s="1"/>
  <c r="DD388" i="6"/>
  <c r="DD708" i="6" s="1"/>
  <c r="DD384" i="6"/>
  <c r="DD704" i="6" s="1"/>
  <c r="DD380" i="6"/>
  <c r="DD700" i="6" s="1"/>
  <c r="DD376" i="6"/>
  <c r="DD696" i="6" s="1"/>
  <c r="DD372" i="6"/>
  <c r="DD692" i="6" s="1"/>
  <c r="DD368" i="6"/>
  <c r="DD688" i="6" s="1"/>
  <c r="DD364" i="6"/>
  <c r="DD684" i="6" s="1"/>
  <c r="DD360" i="6"/>
  <c r="DD680" i="6" s="1"/>
  <c r="DD449" i="6"/>
  <c r="DD769" i="6" s="1"/>
  <c r="DD445" i="6"/>
  <c r="DD765" i="6" s="1"/>
  <c r="DD441" i="6"/>
  <c r="DD761" i="6" s="1"/>
  <c r="DD437" i="6"/>
  <c r="DD757" i="6" s="1"/>
  <c r="DD433" i="6"/>
  <c r="DD753" i="6" s="1"/>
  <c r="DD429" i="6"/>
  <c r="DD749" i="6" s="1"/>
  <c r="DD425" i="6"/>
  <c r="DD745" i="6" s="1"/>
  <c r="DD421" i="6"/>
  <c r="DD741" i="6" s="1"/>
  <c r="DD417" i="6"/>
  <c r="DD737" i="6" s="1"/>
  <c r="DD413" i="6"/>
  <c r="DD733" i="6" s="1"/>
  <c r="DD409" i="6"/>
  <c r="DD729" i="6" s="1"/>
  <c r="DD405" i="6"/>
  <c r="DD725" i="6" s="1"/>
  <c r="DD401" i="6"/>
  <c r="DD721" i="6" s="1"/>
  <c r="DD397" i="6"/>
  <c r="DD717" i="6" s="1"/>
  <c r="DD393" i="6"/>
  <c r="DD713" i="6" s="1"/>
  <c r="DD389" i="6"/>
  <c r="DD709" i="6" s="1"/>
  <c r="DD385" i="6"/>
  <c r="DD705" i="6" s="1"/>
  <c r="DD381" i="6"/>
  <c r="DD701" i="6" s="1"/>
  <c r="DD377" i="6"/>
  <c r="DD697" i="6" s="1"/>
  <c r="DD373" i="6"/>
  <c r="DD693" i="6" s="1"/>
  <c r="DD369" i="6"/>
  <c r="DD689" i="6" s="1"/>
  <c r="DD365" i="6"/>
  <c r="DD685" i="6" s="1"/>
  <c r="DD452" i="6"/>
  <c r="DD772" i="6" s="1"/>
  <c r="DD451" i="6"/>
  <c r="DD771" i="6" s="1"/>
  <c r="DD450" i="6"/>
  <c r="DD770" i="6" s="1"/>
  <c r="DD446" i="6"/>
  <c r="DD766" i="6" s="1"/>
  <c r="DD442" i="6"/>
  <c r="DD762" i="6" s="1"/>
  <c r="DD438" i="6"/>
  <c r="DD758" i="6" s="1"/>
  <c r="DD434" i="6"/>
  <c r="DD754" i="6" s="1"/>
  <c r="DD430" i="6"/>
  <c r="DD750" i="6" s="1"/>
  <c r="DD426" i="6"/>
  <c r="DD746" i="6" s="1"/>
  <c r="DD422" i="6"/>
  <c r="DD742" i="6" s="1"/>
  <c r="DD418" i="6"/>
  <c r="DD738" i="6" s="1"/>
  <c r="DD414" i="6"/>
  <c r="DD734" i="6" s="1"/>
  <c r="DD410" i="6"/>
  <c r="DD730" i="6" s="1"/>
  <c r="DD406" i="6"/>
  <c r="DD726" i="6" s="1"/>
  <c r="DD402" i="6"/>
  <c r="DD722" i="6" s="1"/>
  <c r="DD398" i="6"/>
  <c r="DD718" i="6" s="1"/>
  <c r="DD394" i="6"/>
  <c r="DD714" i="6" s="1"/>
  <c r="DD390" i="6"/>
  <c r="DD710" i="6" s="1"/>
  <c r="DD386" i="6"/>
  <c r="DD706" i="6" s="1"/>
  <c r="DD382" i="6"/>
  <c r="DD702" i="6" s="1"/>
  <c r="DD378" i="6"/>
  <c r="DD698" i="6" s="1"/>
  <c r="DD374" i="6"/>
  <c r="DD694" i="6" s="1"/>
  <c r="DD370" i="6"/>
  <c r="DD690" i="6" s="1"/>
  <c r="DD366" i="6"/>
  <c r="DD686" i="6" s="1"/>
  <c r="DD362" i="6"/>
  <c r="DD682" i="6" s="1"/>
  <c r="DD358" i="6"/>
  <c r="DD678" i="6" s="1"/>
  <c r="DD354" i="6"/>
  <c r="DD674" i="6" s="1"/>
  <c r="DD455" i="6"/>
  <c r="DD775" i="6" s="1"/>
  <c r="DD447" i="6"/>
  <c r="DD767" i="6" s="1"/>
  <c r="DD443" i="6"/>
  <c r="DD763" i="6" s="1"/>
  <c r="DD439" i="6"/>
  <c r="DD759" i="6" s="1"/>
  <c r="DD435" i="6"/>
  <c r="DD755" i="6" s="1"/>
  <c r="DD431" i="6"/>
  <c r="DD751" i="6" s="1"/>
  <c r="DD427" i="6"/>
  <c r="DD747" i="6" s="1"/>
  <c r="DD423" i="6"/>
  <c r="DD743" i="6" s="1"/>
  <c r="DD419" i="6"/>
  <c r="DD739" i="6" s="1"/>
  <c r="DD415" i="6"/>
  <c r="DD735" i="6" s="1"/>
  <c r="DD411" i="6"/>
  <c r="DD731" i="6" s="1"/>
  <c r="DD407" i="6"/>
  <c r="DD727" i="6" s="1"/>
  <c r="DD403" i="6"/>
  <c r="DD723" i="6" s="1"/>
  <c r="DD399" i="6"/>
  <c r="DD719" i="6" s="1"/>
  <c r="DD395" i="6"/>
  <c r="DD715" i="6" s="1"/>
  <c r="DD391" i="6"/>
  <c r="DD711" i="6" s="1"/>
  <c r="DD387" i="6"/>
  <c r="DD707" i="6" s="1"/>
  <c r="DD383" i="6"/>
  <c r="DD703" i="6" s="1"/>
  <c r="DD379" i="6"/>
  <c r="DD699" i="6" s="1"/>
  <c r="DD375" i="6"/>
  <c r="DD695" i="6" s="1"/>
  <c r="DD371" i="6"/>
  <c r="DD691" i="6" s="1"/>
  <c r="DD367" i="6"/>
  <c r="DD687" i="6" s="1"/>
  <c r="DD363" i="6"/>
  <c r="DD683" i="6" s="1"/>
  <c r="DD359" i="6"/>
  <c r="DD679" i="6" s="1"/>
  <c r="DD355" i="6"/>
  <c r="DD675" i="6" s="1"/>
  <c r="DD357" i="6"/>
  <c r="DD677" i="6" s="1"/>
  <c r="DD353" i="6"/>
  <c r="DD673" i="6" s="1"/>
  <c r="DD351" i="6"/>
  <c r="DD671" i="6" s="1"/>
  <c r="DD347" i="6"/>
  <c r="DD667" i="6" s="1"/>
  <c r="DD343" i="6"/>
  <c r="DD663" i="6" s="1"/>
  <c r="DD339" i="6"/>
  <c r="DD659" i="6" s="1"/>
  <c r="DD335" i="6"/>
  <c r="DD655" i="6" s="1"/>
  <c r="DD331" i="6"/>
  <c r="DD651" i="6" s="1"/>
  <c r="DD327" i="6"/>
  <c r="DD647" i="6" s="1"/>
  <c r="DD323" i="6"/>
  <c r="DD643" i="6" s="1"/>
  <c r="DD361" i="6"/>
  <c r="DD681" i="6" s="1"/>
  <c r="DD356" i="6"/>
  <c r="DD676" i="6" s="1"/>
  <c r="DD352" i="6"/>
  <c r="DD672" i="6" s="1"/>
  <c r="DD348" i="6"/>
  <c r="DD668" i="6" s="1"/>
  <c r="DD344" i="6"/>
  <c r="DD664" i="6" s="1"/>
  <c r="DD340" i="6"/>
  <c r="DD660" i="6" s="1"/>
  <c r="DD336" i="6"/>
  <c r="DD656" i="6" s="1"/>
  <c r="DD332" i="6"/>
  <c r="DD652" i="6" s="1"/>
  <c r="DD328" i="6"/>
  <c r="DD648" i="6" s="1"/>
  <c r="DD324" i="6"/>
  <c r="DD644" i="6" s="1"/>
  <c r="DD349" i="6"/>
  <c r="DD669" i="6" s="1"/>
  <c r="DD345" i="6"/>
  <c r="DD665" i="6" s="1"/>
  <c r="DD341" i="6"/>
  <c r="DD661" i="6" s="1"/>
  <c r="DD337" i="6"/>
  <c r="DD657" i="6" s="1"/>
  <c r="DD333" i="6"/>
  <c r="DD653" i="6" s="1"/>
  <c r="DD329" i="6"/>
  <c r="DD649" i="6" s="1"/>
  <c r="DD325" i="6"/>
  <c r="DD645" i="6" s="1"/>
  <c r="DD350" i="6"/>
  <c r="DD670" i="6" s="1"/>
  <c r="DD346" i="6"/>
  <c r="DD666" i="6" s="1"/>
  <c r="DD342" i="6"/>
  <c r="DD662" i="6" s="1"/>
  <c r="DD338" i="6"/>
  <c r="DD658" i="6" s="1"/>
  <c r="DD334" i="6"/>
  <c r="DD654" i="6" s="1"/>
  <c r="DD330" i="6"/>
  <c r="DD650" i="6" s="1"/>
  <c r="DD326" i="6"/>
  <c r="DD646" i="6" s="1"/>
  <c r="AR928" i="6"/>
  <c r="AR635" i="6"/>
  <c r="AR634" i="6"/>
  <c r="AR633" i="6"/>
  <c r="AR632" i="6"/>
  <c r="AR631" i="6"/>
  <c r="AR630" i="6"/>
  <c r="AR629" i="6"/>
  <c r="AR628" i="6"/>
  <c r="AR627" i="6"/>
  <c r="AR626" i="6"/>
  <c r="AR625" i="6"/>
  <c r="AR624" i="6"/>
  <c r="AR623" i="6"/>
  <c r="AR622" i="6"/>
  <c r="AR621" i="6"/>
  <c r="AR620" i="6"/>
  <c r="AR619" i="6"/>
  <c r="AR618" i="6"/>
  <c r="AR617" i="6"/>
  <c r="AR616" i="6"/>
  <c r="AR615" i="6"/>
  <c r="AR614" i="6"/>
  <c r="AR613" i="6"/>
  <c r="AR612" i="6"/>
  <c r="BH928" i="6"/>
  <c r="BH635" i="6"/>
  <c r="BH634" i="6"/>
  <c r="BH633" i="6"/>
  <c r="BH632" i="6"/>
  <c r="BH631" i="6"/>
  <c r="BH630" i="6"/>
  <c r="BH629" i="6"/>
  <c r="BH628" i="6"/>
  <c r="BH627" i="6"/>
  <c r="BH626" i="6"/>
  <c r="BH625" i="6"/>
  <c r="BH624" i="6"/>
  <c r="BH623" i="6"/>
  <c r="BH622" i="6"/>
  <c r="BH621" i="6"/>
  <c r="BH620" i="6"/>
  <c r="BH619" i="6"/>
  <c r="BH618" i="6"/>
  <c r="BH617" i="6"/>
  <c r="BH616" i="6"/>
  <c r="BH615" i="6"/>
  <c r="BH614" i="6"/>
  <c r="BH613" i="6"/>
  <c r="BH612" i="6"/>
  <c r="BX928" i="6"/>
  <c r="BX635" i="6"/>
  <c r="BX634" i="6"/>
  <c r="BX633" i="6"/>
  <c r="BX632" i="6"/>
  <c r="BX631" i="6"/>
  <c r="BX630" i="6"/>
  <c r="BX629" i="6"/>
  <c r="BX628" i="6"/>
  <c r="BX627" i="6"/>
  <c r="BX626" i="6"/>
  <c r="BX625" i="6"/>
  <c r="BX624" i="6"/>
  <c r="BX623" i="6"/>
  <c r="BX622" i="6"/>
  <c r="BX621" i="6"/>
  <c r="BX620" i="6"/>
  <c r="BX619" i="6"/>
  <c r="BX618" i="6"/>
  <c r="BX617" i="6"/>
  <c r="BX616" i="6"/>
  <c r="BX615" i="6"/>
  <c r="BX614" i="6"/>
  <c r="BX613" i="6"/>
  <c r="BX612" i="6"/>
  <c r="CN928" i="6"/>
  <c r="CN635" i="6"/>
  <c r="CN634" i="6"/>
  <c r="CN633" i="6"/>
  <c r="CN632" i="6"/>
  <c r="CN631" i="6"/>
  <c r="CN630" i="6"/>
  <c r="CN629" i="6"/>
  <c r="CN628" i="6"/>
  <c r="CN627" i="6"/>
  <c r="CN626" i="6"/>
  <c r="CN625" i="6"/>
  <c r="CN624" i="6"/>
  <c r="CN623" i="6"/>
  <c r="CN622" i="6"/>
  <c r="CN621" i="6"/>
  <c r="CN620" i="6"/>
  <c r="CN619" i="6"/>
  <c r="CN618" i="6"/>
  <c r="CN617" i="6"/>
  <c r="CN616" i="6"/>
  <c r="CN615" i="6"/>
  <c r="CN614" i="6"/>
  <c r="CN613" i="6"/>
  <c r="CN612" i="6"/>
  <c r="DD928" i="6"/>
  <c r="DD635" i="6"/>
  <c r="DD634" i="6"/>
  <c r="DD633" i="6"/>
  <c r="DD632" i="6"/>
  <c r="DD631" i="6"/>
  <c r="DD630" i="6"/>
  <c r="DD629" i="6"/>
  <c r="DD628" i="6"/>
  <c r="DD627" i="6"/>
  <c r="DD626" i="6"/>
  <c r="DD625" i="6"/>
  <c r="DD624" i="6"/>
  <c r="DD623" i="6"/>
  <c r="DD622" i="6"/>
  <c r="DD621" i="6"/>
  <c r="DD620" i="6"/>
  <c r="DD619" i="6"/>
  <c r="DD618" i="6"/>
  <c r="DD617" i="6"/>
  <c r="DD616" i="6"/>
  <c r="DD615" i="6"/>
  <c r="DD614" i="6"/>
  <c r="DD613" i="6"/>
  <c r="DD612" i="6"/>
  <c r="B7" i="6"/>
  <c r="C185" i="5" l="1"/>
  <c r="C10" i="7" s="1"/>
  <c r="CC636" i="6"/>
  <c r="DD636" i="6"/>
  <c r="AR636" i="6"/>
  <c r="BW636" i="6"/>
  <c r="BW638" i="6" s="1"/>
  <c r="DF636" i="6"/>
  <c r="AT636" i="6"/>
  <c r="BY636" i="6"/>
  <c r="BS636" i="6"/>
  <c r="BS638" i="6" s="1"/>
  <c r="CS924" i="6"/>
  <c r="CS929" i="6" s="1"/>
  <c r="DA636" i="6"/>
  <c r="AX636" i="6"/>
  <c r="BJ636" i="6"/>
  <c r="BJ638" i="6" s="1"/>
  <c r="DA924" i="6"/>
  <c r="DA929" i="6" s="1"/>
  <c r="BP636" i="6"/>
  <c r="BR636" i="6"/>
  <c r="CR636" i="6"/>
  <c r="CR637" i="6" s="1"/>
  <c r="CR640" i="6" s="1"/>
  <c r="AF636" i="6"/>
  <c r="BU636" i="6"/>
  <c r="BB636" i="6"/>
  <c r="CD636" i="6"/>
  <c r="AW636" i="6"/>
  <c r="CP636" i="6"/>
  <c r="BY924" i="6"/>
  <c r="BY929" i="6" s="1"/>
  <c r="BE636" i="6"/>
  <c r="BE638" i="6" s="1"/>
  <c r="CV636" i="6"/>
  <c r="CV637" i="6" s="1"/>
  <c r="CV640" i="6" s="1"/>
  <c r="AJ636" i="6"/>
  <c r="AJ637" i="6" s="1"/>
  <c r="AJ640" i="6" s="1"/>
  <c r="CX636" i="6"/>
  <c r="AL636" i="6"/>
  <c r="BL636" i="6"/>
  <c r="BX636" i="6"/>
  <c r="DC636" i="6"/>
  <c r="DC637" i="6" s="1"/>
  <c r="DC640" i="6" s="1"/>
  <c r="AQ636" i="6"/>
  <c r="AQ638" i="6" s="1"/>
  <c r="DE636" i="6"/>
  <c r="AS636" i="6"/>
  <c r="CY636" i="6"/>
  <c r="CY637" i="6" s="1"/>
  <c r="CY640" i="6" s="1"/>
  <c r="AM636" i="6"/>
  <c r="AM638" i="6" s="1"/>
  <c r="CN924" i="6"/>
  <c r="CN929" i="6" s="1"/>
  <c r="CM924" i="6"/>
  <c r="CM929" i="6" s="1"/>
  <c r="CO636" i="6"/>
  <c r="BI636" i="6"/>
  <c r="DE924" i="6"/>
  <c r="DE929" i="6" s="1"/>
  <c r="BV924" i="6"/>
  <c r="BV929" i="6" s="1"/>
  <c r="CK636" i="6"/>
  <c r="BP638" i="6"/>
  <c r="BP637" i="6"/>
  <c r="BP640" i="6" s="1"/>
  <c r="AJ638" i="6"/>
  <c r="CF924" i="6"/>
  <c r="CF929" i="6" s="1"/>
  <c r="CH636" i="6"/>
  <c r="BB637" i="6"/>
  <c r="BB640" i="6" s="1"/>
  <c r="CG924" i="6"/>
  <c r="CG929" i="6" s="1"/>
  <c r="CB636" i="6"/>
  <c r="AV636" i="6"/>
  <c r="CA924" i="6"/>
  <c r="CA929" i="6" s="1"/>
  <c r="CT636" i="6"/>
  <c r="BN636" i="6"/>
  <c r="AH636" i="6"/>
  <c r="DD638" i="6"/>
  <c r="DD637" i="6"/>
  <c r="DD640" i="6" s="1"/>
  <c r="BX638" i="6"/>
  <c r="BX637" i="6"/>
  <c r="BX640" i="6" s="1"/>
  <c r="AR638" i="6"/>
  <c r="AR637" i="6"/>
  <c r="AR640" i="6" s="1"/>
  <c r="BX924" i="6"/>
  <c r="BX929" i="6" s="1"/>
  <c r="BW924" i="6"/>
  <c r="BW929" i="6" s="1"/>
  <c r="CP638" i="6"/>
  <c r="CP637" i="6"/>
  <c r="CP640" i="6" s="1"/>
  <c r="BJ637" i="6"/>
  <c r="BJ640" i="6" s="1"/>
  <c r="CO924" i="6"/>
  <c r="CO929" i="6" s="1"/>
  <c r="CZ636" i="6"/>
  <c r="BT636" i="6"/>
  <c r="AN636" i="6"/>
  <c r="CZ924" i="6"/>
  <c r="CZ929" i="6" s="1"/>
  <c r="CY924" i="6"/>
  <c r="CY929" i="6" s="1"/>
  <c r="CL636" i="6"/>
  <c r="BF636" i="6"/>
  <c r="CK924" i="6"/>
  <c r="CK929" i="6" s="1"/>
  <c r="CE636" i="6"/>
  <c r="AY636" i="6"/>
  <c r="CE924" i="6"/>
  <c r="CE929" i="6" s="1"/>
  <c r="CX924" i="6"/>
  <c r="CX929" i="6" s="1"/>
  <c r="CH924" i="6"/>
  <c r="CH929" i="6" s="1"/>
  <c r="CW636" i="6"/>
  <c r="BQ636" i="6"/>
  <c r="AK636" i="6"/>
  <c r="CR924" i="6"/>
  <c r="CR929" i="6" s="1"/>
  <c r="CQ636" i="6"/>
  <c r="BK636" i="6"/>
  <c r="AE636" i="6"/>
  <c r="CD924" i="6"/>
  <c r="CD929" i="6" s="1"/>
  <c r="CC638" i="6"/>
  <c r="CC637" i="6"/>
  <c r="CC640" i="6" s="1"/>
  <c r="AW638" i="6"/>
  <c r="AW637" i="6"/>
  <c r="AW640" i="6" s="1"/>
  <c r="AW854" i="6" s="1"/>
  <c r="CM636" i="6"/>
  <c r="BG636" i="6"/>
  <c r="DF924" i="6"/>
  <c r="DF929" i="6" s="1"/>
  <c r="DE638" i="6"/>
  <c r="DE637" i="6"/>
  <c r="DE640" i="6" s="1"/>
  <c r="BY638" i="6"/>
  <c r="BY637" i="6"/>
  <c r="BY640" i="6" s="1"/>
  <c r="AS638" i="6"/>
  <c r="AS637" i="6"/>
  <c r="AS640" i="6" s="1"/>
  <c r="CJ924" i="6"/>
  <c r="CJ929" i="6" s="1"/>
  <c r="CI636" i="6"/>
  <c r="BC636" i="6"/>
  <c r="DB924" i="6"/>
  <c r="DB929" i="6" s="1"/>
  <c r="DA638" i="6"/>
  <c r="DA637" i="6"/>
  <c r="DA640" i="6" s="1"/>
  <c r="BU638" i="6"/>
  <c r="BU637" i="6"/>
  <c r="BU640" i="6" s="1"/>
  <c r="AO636" i="6"/>
  <c r="BU924" i="6"/>
  <c r="BU929" i="6" s="1"/>
  <c r="CF636" i="6"/>
  <c r="AZ636" i="6"/>
  <c r="CX638" i="6"/>
  <c r="CX637" i="6"/>
  <c r="CX640" i="6" s="1"/>
  <c r="BR638" i="6"/>
  <c r="BR637" i="6"/>
  <c r="BR640" i="6" s="1"/>
  <c r="AL638" i="6"/>
  <c r="AL637" i="6"/>
  <c r="AL640" i="6" s="1"/>
  <c r="CR638" i="6"/>
  <c r="BL638" i="6"/>
  <c r="BL637" i="6"/>
  <c r="BL640" i="6" s="1"/>
  <c r="AF638" i="6"/>
  <c r="AF637" i="6"/>
  <c r="AF640" i="6" s="1"/>
  <c r="CB924" i="6"/>
  <c r="CB929" i="6" s="1"/>
  <c r="CD638" i="6"/>
  <c r="CD637" i="6"/>
  <c r="CD640" i="6" s="1"/>
  <c r="AX638" i="6"/>
  <c r="AX637" i="6"/>
  <c r="AX640" i="6" s="1"/>
  <c r="CC924" i="6"/>
  <c r="CC929" i="6" s="1"/>
  <c r="CN636" i="6"/>
  <c r="BH636" i="6"/>
  <c r="DD924" i="6"/>
  <c r="DD929" i="6" s="1"/>
  <c r="DC924" i="6"/>
  <c r="DC929" i="6" s="1"/>
  <c r="DF638" i="6"/>
  <c r="DF637" i="6"/>
  <c r="DF640" i="6" s="1"/>
  <c r="BZ636" i="6"/>
  <c r="AT638" i="6"/>
  <c r="AT637" i="6"/>
  <c r="AT640" i="6" s="1"/>
  <c r="CP924" i="6"/>
  <c r="CP929" i="6" s="1"/>
  <c r="BZ924" i="6"/>
  <c r="BZ929" i="6" s="1"/>
  <c r="CJ636" i="6"/>
  <c r="BD636" i="6"/>
  <c r="BT924" i="6"/>
  <c r="BT929" i="6" s="1"/>
  <c r="CI924" i="6"/>
  <c r="CI929" i="6" s="1"/>
  <c r="DB636" i="6"/>
  <c r="BV636" i="6"/>
  <c r="AP636" i="6"/>
  <c r="CL924" i="6"/>
  <c r="CL929" i="6" s="1"/>
  <c r="CV924" i="6"/>
  <c r="CV929" i="6" s="1"/>
  <c r="CU636" i="6"/>
  <c r="BO636" i="6"/>
  <c r="AI636" i="6"/>
  <c r="CU924" i="6"/>
  <c r="CU929" i="6" s="1"/>
  <c r="CG636" i="6"/>
  <c r="BA636" i="6"/>
  <c r="CW924" i="6"/>
  <c r="CW929" i="6" s="1"/>
  <c r="CA636" i="6"/>
  <c r="AU636" i="6"/>
  <c r="CQ924" i="6"/>
  <c r="CQ929" i="6" s="1"/>
  <c r="CT924" i="6"/>
  <c r="CT929" i="6" s="1"/>
  <c r="CS636" i="6"/>
  <c r="BM636" i="6"/>
  <c r="AG636" i="6"/>
  <c r="AQ637" i="6" l="1"/>
  <c r="AQ640" i="6" s="1"/>
  <c r="BE637" i="6"/>
  <c r="BE640" i="6" s="1"/>
  <c r="AM637" i="6"/>
  <c r="AM640" i="6" s="1"/>
  <c r="BW637" i="6"/>
  <c r="BW640" i="6" s="1"/>
  <c r="BS637" i="6"/>
  <c r="BS640" i="6" s="1"/>
  <c r="BJ639" i="6"/>
  <c r="BX639" i="6"/>
  <c r="AJ639" i="6"/>
  <c r="CV638" i="6"/>
  <c r="CV639" i="6" s="1"/>
  <c r="AX668" i="6"/>
  <c r="DC638" i="6"/>
  <c r="AW655" i="6"/>
  <c r="C21" i="7"/>
  <c r="C20" i="7"/>
  <c r="AT639" i="6"/>
  <c r="AX639" i="6"/>
  <c r="AL639" i="6"/>
  <c r="CX639" i="6"/>
  <c r="BU639" i="6"/>
  <c r="AW639" i="6"/>
  <c r="AR660" i="6"/>
  <c r="AR679" i="6"/>
  <c r="AR743" i="6"/>
  <c r="AR702" i="6"/>
  <c r="AR766" i="6"/>
  <c r="AR733" i="6"/>
  <c r="AR704" i="6"/>
  <c r="AR768" i="6"/>
  <c r="AR830" i="6"/>
  <c r="AR813" i="6"/>
  <c r="AR780" i="6"/>
  <c r="AR860" i="6"/>
  <c r="AR831" i="6"/>
  <c r="AR884" i="6"/>
  <c r="AR649" i="6"/>
  <c r="AR681" i="6"/>
  <c r="AR699" i="6"/>
  <c r="AR763" i="6"/>
  <c r="AR722" i="6"/>
  <c r="AR689" i="6"/>
  <c r="AR753" i="6"/>
  <c r="AR724" i="6"/>
  <c r="AR786" i="6"/>
  <c r="AR850" i="6"/>
  <c r="AR817" i="6"/>
  <c r="AR784" i="6"/>
  <c r="AR848" i="6"/>
  <c r="AR819" i="6"/>
  <c r="AR893" i="6"/>
  <c r="AR878" i="6"/>
  <c r="AR650" i="6"/>
  <c r="AR652" i="6"/>
  <c r="AR677" i="6"/>
  <c r="AR735" i="6"/>
  <c r="AR694" i="6"/>
  <c r="AR758" i="6"/>
  <c r="AR725" i="6"/>
  <c r="AR696" i="6"/>
  <c r="AR774" i="6"/>
  <c r="AR838" i="6"/>
  <c r="AR805" i="6"/>
  <c r="AR869" i="6"/>
  <c r="AR836" i="6"/>
  <c r="AR807" i="6"/>
  <c r="AR870" i="6"/>
  <c r="AR892" i="6"/>
  <c r="AR654" i="6"/>
  <c r="AR656" i="6"/>
  <c r="AR675" i="6"/>
  <c r="AR739" i="6"/>
  <c r="AR714" i="6"/>
  <c r="AR773" i="6"/>
  <c r="AR745" i="6"/>
  <c r="AR716" i="6"/>
  <c r="AR778" i="6"/>
  <c r="AR842" i="6"/>
  <c r="AR825" i="6"/>
  <c r="AR808" i="6"/>
  <c r="AR875" i="6"/>
  <c r="AR843" i="6"/>
  <c r="AR901" i="6"/>
  <c r="AR899" i="6"/>
  <c r="AR658" i="6"/>
  <c r="AR676" i="6"/>
  <c r="AR695" i="6"/>
  <c r="AR759" i="6"/>
  <c r="AR718" i="6"/>
  <c r="AR685" i="6"/>
  <c r="AR749" i="6"/>
  <c r="AR720" i="6"/>
  <c r="AR782" i="6"/>
  <c r="AR846" i="6"/>
  <c r="AR829" i="6"/>
  <c r="AR796" i="6"/>
  <c r="AR783" i="6"/>
  <c r="AR847" i="6"/>
  <c r="AR900" i="6"/>
  <c r="AR665" i="6"/>
  <c r="AR655" i="6"/>
  <c r="AR715" i="6"/>
  <c r="AR674" i="6"/>
  <c r="AR738" i="6"/>
  <c r="AR705" i="6"/>
  <c r="AR769" i="6"/>
  <c r="AR740" i="6"/>
  <c r="AR802" i="6"/>
  <c r="AR866" i="6"/>
  <c r="AR833" i="6"/>
  <c r="AR800" i="6"/>
  <c r="AR864" i="6"/>
  <c r="AR835" i="6"/>
  <c r="AR872" i="6"/>
  <c r="AR894" i="6"/>
  <c r="AR666" i="6"/>
  <c r="AR668" i="6"/>
  <c r="AR687" i="6"/>
  <c r="AR751" i="6"/>
  <c r="AR710" i="6"/>
  <c r="AR772" i="6"/>
  <c r="AR741" i="6"/>
  <c r="AR728" i="6"/>
  <c r="AR790" i="6"/>
  <c r="AR854" i="6"/>
  <c r="AR821" i="6"/>
  <c r="AR788" i="6"/>
  <c r="AR852" i="6"/>
  <c r="AR823" i="6"/>
  <c r="AR881" i="6"/>
  <c r="AR879" i="6"/>
  <c r="AR670" i="6"/>
  <c r="AR672" i="6"/>
  <c r="AR691" i="6"/>
  <c r="AR755" i="6"/>
  <c r="AR730" i="6"/>
  <c r="AR697" i="6"/>
  <c r="AR761" i="6"/>
  <c r="AR732" i="6"/>
  <c r="AR794" i="6"/>
  <c r="AR777" i="6"/>
  <c r="AR841" i="6"/>
  <c r="AR824" i="6"/>
  <c r="AR795" i="6"/>
  <c r="AR859" i="6"/>
  <c r="AR880" i="6"/>
  <c r="AR886" i="6"/>
  <c r="AR645" i="6"/>
  <c r="AR651" i="6"/>
  <c r="AR711" i="6"/>
  <c r="AR775" i="6"/>
  <c r="AR734" i="6"/>
  <c r="AR701" i="6"/>
  <c r="AR765" i="6"/>
  <c r="AR736" i="6"/>
  <c r="AR798" i="6"/>
  <c r="AR781" i="6"/>
  <c r="AR845" i="6"/>
  <c r="AR828" i="6"/>
  <c r="AR799" i="6"/>
  <c r="AR873" i="6"/>
  <c r="AR903" i="6"/>
  <c r="AR648" i="6"/>
  <c r="AR671" i="6"/>
  <c r="AR731" i="6"/>
  <c r="AR690" i="6"/>
  <c r="AR754" i="6"/>
  <c r="AR721" i="6"/>
  <c r="AR692" i="6"/>
  <c r="AR756" i="6"/>
  <c r="AR818" i="6"/>
  <c r="AR785" i="6"/>
  <c r="AR849" i="6"/>
  <c r="AR816" i="6"/>
  <c r="AR787" i="6"/>
  <c r="AR851" i="6"/>
  <c r="AR888" i="6"/>
  <c r="AR653" i="6"/>
  <c r="AR643" i="6"/>
  <c r="AR703" i="6"/>
  <c r="AR767" i="6"/>
  <c r="AR726" i="6"/>
  <c r="AR693" i="6"/>
  <c r="AR757" i="6"/>
  <c r="AR744" i="6"/>
  <c r="AR806" i="6"/>
  <c r="AR874" i="6"/>
  <c r="AR837" i="6"/>
  <c r="AR804" i="6"/>
  <c r="AR868" i="6"/>
  <c r="AR839" i="6"/>
  <c r="AR897" i="6"/>
  <c r="AR895" i="6"/>
  <c r="AR657" i="6"/>
  <c r="AR647" i="6"/>
  <c r="AR707" i="6"/>
  <c r="AR771" i="6"/>
  <c r="AR746" i="6"/>
  <c r="AR713" i="6"/>
  <c r="AR684" i="6"/>
  <c r="AR748" i="6"/>
  <c r="AR810" i="6"/>
  <c r="AR793" i="6"/>
  <c r="AR776" i="6"/>
  <c r="AR840" i="6"/>
  <c r="AR811" i="6"/>
  <c r="AR871" i="6"/>
  <c r="AR896" i="6"/>
  <c r="AR902" i="6"/>
  <c r="AR644" i="6"/>
  <c r="AR667" i="6"/>
  <c r="AR727" i="6"/>
  <c r="AR686" i="6"/>
  <c r="AR750" i="6"/>
  <c r="AR717" i="6"/>
  <c r="AR688" i="6"/>
  <c r="AR752" i="6"/>
  <c r="AR814" i="6"/>
  <c r="AR797" i="6"/>
  <c r="AR861" i="6"/>
  <c r="AR844" i="6"/>
  <c r="AR815" i="6"/>
  <c r="AR889" i="6"/>
  <c r="AR890" i="6"/>
  <c r="AR646" i="6"/>
  <c r="AR664" i="6"/>
  <c r="AR683" i="6"/>
  <c r="AR747" i="6"/>
  <c r="AR706" i="6"/>
  <c r="AR770" i="6"/>
  <c r="AR737" i="6"/>
  <c r="AR708" i="6"/>
  <c r="AR779" i="6"/>
  <c r="AR834" i="6"/>
  <c r="AR801" i="6"/>
  <c r="AR865" i="6"/>
  <c r="AR832" i="6"/>
  <c r="AR803" i="6"/>
  <c r="AR867" i="6"/>
  <c r="AR891" i="6"/>
  <c r="AR669" i="6"/>
  <c r="AR659" i="6"/>
  <c r="AR719" i="6"/>
  <c r="AR678" i="6"/>
  <c r="AR742" i="6"/>
  <c r="AR709" i="6"/>
  <c r="AR680" i="6"/>
  <c r="AR760" i="6"/>
  <c r="AR822" i="6"/>
  <c r="AR789" i="6"/>
  <c r="AR853" i="6"/>
  <c r="AR820" i="6"/>
  <c r="AR791" i="6"/>
  <c r="AR855" i="6"/>
  <c r="AR876" i="6"/>
  <c r="AR898" i="6"/>
  <c r="AR673" i="6"/>
  <c r="AR663" i="6"/>
  <c r="AR723" i="6"/>
  <c r="AR698" i="6"/>
  <c r="AR762" i="6"/>
  <c r="AR729" i="6"/>
  <c r="AR700" i="6"/>
  <c r="AR764" i="6"/>
  <c r="AR826" i="6"/>
  <c r="AR809" i="6"/>
  <c r="AR792" i="6"/>
  <c r="AR856" i="6"/>
  <c r="AR827" i="6"/>
  <c r="AR885" i="6"/>
  <c r="AR883" i="6"/>
  <c r="AM645" i="6"/>
  <c r="AM655" i="6"/>
  <c r="AM698" i="6"/>
  <c r="AM762" i="6"/>
  <c r="AM725" i="6"/>
  <c r="AM696" i="6"/>
  <c r="AM679" i="6"/>
  <c r="AM743" i="6"/>
  <c r="AM801" i="6"/>
  <c r="AM865" i="6"/>
  <c r="AM844" i="6"/>
  <c r="AM807" i="6"/>
  <c r="AM786" i="6"/>
  <c r="AM850" i="6"/>
  <c r="AM875" i="6"/>
  <c r="AM893" i="6"/>
  <c r="AM665" i="6"/>
  <c r="AM659" i="6"/>
  <c r="AM686" i="6"/>
  <c r="AM750" i="6"/>
  <c r="AM713" i="6"/>
  <c r="AM684" i="6"/>
  <c r="AM748" i="6"/>
  <c r="AM715" i="6"/>
  <c r="AM773" i="6"/>
  <c r="AM837" i="6"/>
  <c r="AM800" i="6"/>
  <c r="AM864" i="6"/>
  <c r="AM827" i="6"/>
  <c r="AM806" i="6"/>
  <c r="AM870" i="6"/>
  <c r="AM895" i="6"/>
  <c r="AM664" i="6"/>
  <c r="AM658" i="6"/>
  <c r="AM722" i="6"/>
  <c r="AM685" i="6"/>
  <c r="AM749" i="6"/>
  <c r="AM720" i="6"/>
  <c r="AM687" i="6"/>
  <c r="AM751" i="6"/>
  <c r="AM809" i="6"/>
  <c r="AM788" i="6"/>
  <c r="AM852" i="6"/>
  <c r="AM815" i="6"/>
  <c r="AM810" i="6"/>
  <c r="AM884" i="6"/>
  <c r="AM886" i="6"/>
  <c r="AM652" i="6"/>
  <c r="AM646" i="6"/>
  <c r="AM726" i="6"/>
  <c r="AM689" i="6"/>
  <c r="AM753" i="6"/>
  <c r="AM724" i="6"/>
  <c r="AM691" i="6"/>
  <c r="AM755" i="6"/>
  <c r="AM813" i="6"/>
  <c r="AM776" i="6"/>
  <c r="AM840" i="6"/>
  <c r="AM803" i="6"/>
  <c r="AM867" i="6"/>
  <c r="AM846" i="6"/>
  <c r="AM890" i="6"/>
  <c r="AM674" i="6"/>
  <c r="AM671" i="6"/>
  <c r="AM714" i="6"/>
  <c r="AM677" i="6"/>
  <c r="AM741" i="6"/>
  <c r="AM728" i="6"/>
  <c r="AM695" i="6"/>
  <c r="AM759" i="6"/>
  <c r="AM817" i="6"/>
  <c r="AM780" i="6"/>
  <c r="AM860" i="6"/>
  <c r="AM823" i="6"/>
  <c r="AM802" i="6"/>
  <c r="AM866" i="6"/>
  <c r="AM891" i="6"/>
  <c r="AM644" i="6"/>
  <c r="AM675" i="6"/>
  <c r="AM702" i="6"/>
  <c r="AM766" i="6"/>
  <c r="AM729" i="6"/>
  <c r="AM700" i="6"/>
  <c r="AM764" i="6"/>
  <c r="AM731" i="6"/>
  <c r="AM789" i="6"/>
  <c r="AM853" i="6"/>
  <c r="AM816" i="6"/>
  <c r="AM779" i="6"/>
  <c r="AM843" i="6"/>
  <c r="AM822" i="6"/>
  <c r="AM880" i="6"/>
  <c r="AM898" i="6"/>
  <c r="AM653" i="6"/>
  <c r="AM647" i="6"/>
  <c r="AM676" i="6"/>
  <c r="AM738" i="6"/>
  <c r="AM701" i="6"/>
  <c r="AM765" i="6"/>
  <c r="AM736" i="6"/>
  <c r="AM703" i="6"/>
  <c r="AM767" i="6"/>
  <c r="AM825" i="6"/>
  <c r="AM804" i="6"/>
  <c r="AM868" i="6"/>
  <c r="AM831" i="6"/>
  <c r="AM826" i="6"/>
  <c r="AM900" i="6"/>
  <c r="AM902" i="6"/>
  <c r="AM668" i="6"/>
  <c r="AM678" i="6"/>
  <c r="AM742" i="6"/>
  <c r="AM705" i="6"/>
  <c r="AM769" i="6"/>
  <c r="AM740" i="6"/>
  <c r="AM707" i="6"/>
  <c r="AM771" i="6"/>
  <c r="AM829" i="6"/>
  <c r="AM792" i="6"/>
  <c r="AM856" i="6"/>
  <c r="AM819" i="6"/>
  <c r="AM798" i="6"/>
  <c r="AM872" i="6"/>
  <c r="AM889" i="6"/>
  <c r="AM656" i="6"/>
  <c r="AM650" i="6"/>
  <c r="AM730" i="6"/>
  <c r="AM693" i="6"/>
  <c r="AM757" i="6"/>
  <c r="AM744" i="6"/>
  <c r="AM711" i="6"/>
  <c r="AM778" i="6"/>
  <c r="AM833" i="6"/>
  <c r="AM796" i="6"/>
  <c r="AM775" i="6"/>
  <c r="AM839" i="6"/>
  <c r="AM818" i="6"/>
  <c r="AM876" i="6"/>
  <c r="AM878" i="6"/>
  <c r="AM660" i="6"/>
  <c r="AM654" i="6"/>
  <c r="AM718" i="6"/>
  <c r="AM681" i="6"/>
  <c r="AM745" i="6"/>
  <c r="AM716" i="6"/>
  <c r="AM683" i="6"/>
  <c r="AM747" i="6"/>
  <c r="AM805" i="6"/>
  <c r="AM869" i="6"/>
  <c r="AM832" i="6"/>
  <c r="AM795" i="6"/>
  <c r="AM859" i="6"/>
  <c r="AM838" i="6"/>
  <c r="AM896" i="6"/>
  <c r="AM881" i="6"/>
  <c r="AM669" i="6"/>
  <c r="AM663" i="6"/>
  <c r="AM690" i="6"/>
  <c r="AM754" i="6"/>
  <c r="AM717" i="6"/>
  <c r="AM688" i="6"/>
  <c r="AM752" i="6"/>
  <c r="AM719" i="6"/>
  <c r="AM777" i="6"/>
  <c r="AM841" i="6"/>
  <c r="AM820" i="6"/>
  <c r="AM783" i="6"/>
  <c r="AM847" i="6"/>
  <c r="AM842" i="6"/>
  <c r="AM883" i="6"/>
  <c r="AM885" i="6"/>
  <c r="AM657" i="6"/>
  <c r="AM651" i="6"/>
  <c r="AM694" i="6"/>
  <c r="AM758" i="6"/>
  <c r="AM721" i="6"/>
  <c r="AM692" i="6"/>
  <c r="AM756" i="6"/>
  <c r="AM723" i="6"/>
  <c r="AM781" i="6"/>
  <c r="AM845" i="6"/>
  <c r="AM808" i="6"/>
  <c r="AM874" i="6"/>
  <c r="AM835" i="6"/>
  <c r="AM814" i="6"/>
  <c r="AM888" i="6"/>
  <c r="AM672" i="6"/>
  <c r="AM666" i="6"/>
  <c r="AM746" i="6"/>
  <c r="AM709" i="6"/>
  <c r="AM772" i="6"/>
  <c r="AM760" i="6"/>
  <c r="AM727" i="6"/>
  <c r="AM785" i="6"/>
  <c r="AM849" i="6"/>
  <c r="AM828" i="6"/>
  <c r="AM791" i="6"/>
  <c r="AM855" i="6"/>
  <c r="AM834" i="6"/>
  <c r="AM892" i="6"/>
  <c r="AM894" i="6"/>
  <c r="AM649" i="6"/>
  <c r="AM643" i="6"/>
  <c r="AM670" i="6"/>
  <c r="AM734" i="6"/>
  <c r="AM697" i="6"/>
  <c r="AM761" i="6"/>
  <c r="AM732" i="6"/>
  <c r="AM699" i="6"/>
  <c r="AM763" i="6"/>
  <c r="AM821" i="6"/>
  <c r="AM784" i="6"/>
  <c r="AM848" i="6"/>
  <c r="AM811" i="6"/>
  <c r="AM790" i="6"/>
  <c r="AM854" i="6"/>
  <c r="AM879" i="6"/>
  <c r="AM897" i="6"/>
  <c r="AM648" i="6"/>
  <c r="AM680" i="6"/>
  <c r="AM706" i="6"/>
  <c r="AM770" i="6"/>
  <c r="AM733" i="6"/>
  <c r="AM704" i="6"/>
  <c r="AM768" i="6"/>
  <c r="AM735" i="6"/>
  <c r="AM793" i="6"/>
  <c r="AM873" i="6"/>
  <c r="AM836" i="6"/>
  <c r="AM799" i="6"/>
  <c r="AM794" i="6"/>
  <c r="AM871" i="6"/>
  <c r="AM899" i="6"/>
  <c r="AM901" i="6"/>
  <c r="AM673" i="6"/>
  <c r="AM667" i="6"/>
  <c r="AM710" i="6"/>
  <c r="AM774" i="6"/>
  <c r="AM737" i="6"/>
  <c r="AM708" i="6"/>
  <c r="AM782" i="6"/>
  <c r="AM739" i="6"/>
  <c r="AM797" i="6"/>
  <c r="AM861" i="6"/>
  <c r="AM824" i="6"/>
  <c r="AM787" i="6"/>
  <c r="AM851" i="6"/>
  <c r="AM830" i="6"/>
  <c r="AM903" i="6"/>
  <c r="AQ644" i="6"/>
  <c r="AQ671" i="6"/>
  <c r="AQ702" i="6"/>
  <c r="AQ766" i="6"/>
  <c r="AQ725" i="6"/>
  <c r="AQ696" i="6"/>
  <c r="AQ683" i="6"/>
  <c r="AQ747" i="6"/>
  <c r="AQ805" i="6"/>
  <c r="AQ869" i="6"/>
  <c r="AQ836" i="6"/>
  <c r="AQ803" i="6"/>
  <c r="AQ867" i="6"/>
  <c r="AQ834" i="6"/>
  <c r="AQ896" i="6"/>
  <c r="AQ881" i="6"/>
  <c r="AQ664" i="6"/>
  <c r="AQ680" i="6"/>
  <c r="AQ738" i="6"/>
  <c r="AQ697" i="6"/>
  <c r="AQ761" i="6"/>
  <c r="AQ732" i="6"/>
  <c r="AQ703" i="6"/>
  <c r="AQ767" i="6"/>
  <c r="AQ825" i="6"/>
  <c r="AQ808" i="6"/>
  <c r="AQ775" i="6"/>
  <c r="AQ839" i="6"/>
  <c r="AQ806" i="6"/>
  <c r="AQ874" i="6"/>
  <c r="AQ899" i="6"/>
  <c r="AQ901" i="6"/>
  <c r="AQ652" i="6"/>
  <c r="AQ650" i="6"/>
  <c r="AQ710" i="6"/>
  <c r="AQ772" i="6"/>
  <c r="AQ733" i="6"/>
  <c r="AQ704" i="6"/>
  <c r="AQ768" i="6"/>
  <c r="AQ739" i="6"/>
  <c r="AQ797" i="6"/>
  <c r="AQ861" i="6"/>
  <c r="AQ844" i="6"/>
  <c r="AQ811" i="6"/>
  <c r="AQ871" i="6"/>
  <c r="AQ842" i="6"/>
  <c r="AQ890" i="6"/>
  <c r="AQ656" i="6"/>
  <c r="AQ654" i="6"/>
  <c r="AQ730" i="6"/>
  <c r="AQ689" i="6"/>
  <c r="AQ753" i="6"/>
  <c r="AQ724" i="6"/>
  <c r="AQ695" i="6"/>
  <c r="AQ759" i="6"/>
  <c r="AQ817" i="6"/>
  <c r="AQ784" i="6"/>
  <c r="AQ848" i="6"/>
  <c r="AQ815" i="6"/>
  <c r="AQ798" i="6"/>
  <c r="AQ876" i="6"/>
  <c r="AQ878" i="6"/>
  <c r="AQ660" i="6"/>
  <c r="AQ658" i="6"/>
  <c r="AQ718" i="6"/>
  <c r="AQ677" i="6"/>
  <c r="AQ741" i="6"/>
  <c r="AQ728" i="6"/>
  <c r="AQ699" i="6"/>
  <c r="AQ763" i="6"/>
  <c r="AQ821" i="6"/>
  <c r="AQ788" i="6"/>
  <c r="AQ852" i="6"/>
  <c r="AQ819" i="6"/>
  <c r="AQ786" i="6"/>
  <c r="AQ850" i="6"/>
  <c r="AQ879" i="6"/>
  <c r="AQ897" i="6"/>
  <c r="AQ653" i="6"/>
  <c r="AQ643" i="6"/>
  <c r="AQ690" i="6"/>
  <c r="AQ754" i="6"/>
  <c r="AQ713" i="6"/>
  <c r="AQ684" i="6"/>
  <c r="AQ748" i="6"/>
  <c r="AQ719" i="6"/>
  <c r="AQ777" i="6"/>
  <c r="AQ841" i="6"/>
  <c r="AQ824" i="6"/>
  <c r="AQ791" i="6"/>
  <c r="AQ855" i="6"/>
  <c r="AQ822" i="6"/>
  <c r="AQ884" i="6"/>
  <c r="AQ886" i="6"/>
  <c r="AQ668" i="6"/>
  <c r="AQ666" i="6"/>
  <c r="AQ726" i="6"/>
  <c r="AQ685" i="6"/>
  <c r="AQ749" i="6"/>
  <c r="AQ720" i="6"/>
  <c r="AQ691" i="6"/>
  <c r="AQ755" i="6"/>
  <c r="AQ813" i="6"/>
  <c r="AQ780" i="6"/>
  <c r="AQ860" i="6"/>
  <c r="AQ827" i="6"/>
  <c r="AQ794" i="6"/>
  <c r="AQ872" i="6"/>
  <c r="AQ889" i="6"/>
  <c r="AQ672" i="6"/>
  <c r="AQ670" i="6"/>
  <c r="AQ746" i="6"/>
  <c r="AQ705" i="6"/>
  <c r="AQ769" i="6"/>
  <c r="AQ740" i="6"/>
  <c r="AQ711" i="6"/>
  <c r="AQ782" i="6"/>
  <c r="AQ833" i="6"/>
  <c r="AQ800" i="6"/>
  <c r="AQ864" i="6"/>
  <c r="AQ831" i="6"/>
  <c r="AQ814" i="6"/>
  <c r="AQ892" i="6"/>
  <c r="AQ894" i="6"/>
  <c r="AQ649" i="6"/>
  <c r="AQ676" i="6"/>
  <c r="AQ674" i="6"/>
  <c r="AQ734" i="6"/>
  <c r="AQ693" i="6"/>
  <c r="AQ757" i="6"/>
  <c r="AQ744" i="6"/>
  <c r="AQ715" i="6"/>
  <c r="AQ773" i="6"/>
  <c r="AQ837" i="6"/>
  <c r="AQ804" i="6"/>
  <c r="AQ868" i="6"/>
  <c r="AQ835" i="6"/>
  <c r="AQ802" i="6"/>
  <c r="AQ866" i="6"/>
  <c r="AQ895" i="6"/>
  <c r="AQ669" i="6"/>
  <c r="AQ659" i="6"/>
  <c r="AQ706" i="6"/>
  <c r="AQ770" i="6"/>
  <c r="AQ729" i="6"/>
  <c r="AQ700" i="6"/>
  <c r="AQ764" i="6"/>
  <c r="AQ735" i="6"/>
  <c r="AQ793" i="6"/>
  <c r="AQ776" i="6"/>
  <c r="AQ840" i="6"/>
  <c r="AQ807" i="6"/>
  <c r="AQ870" i="6"/>
  <c r="AQ838" i="6"/>
  <c r="AQ900" i="6"/>
  <c r="AQ902" i="6"/>
  <c r="AQ657" i="6"/>
  <c r="AQ647" i="6"/>
  <c r="AQ678" i="6"/>
  <c r="AQ742" i="6"/>
  <c r="AQ701" i="6"/>
  <c r="AQ765" i="6"/>
  <c r="AQ736" i="6"/>
  <c r="AQ707" i="6"/>
  <c r="AQ771" i="6"/>
  <c r="AQ829" i="6"/>
  <c r="AQ796" i="6"/>
  <c r="AQ779" i="6"/>
  <c r="AQ843" i="6"/>
  <c r="AQ810" i="6"/>
  <c r="AQ888" i="6"/>
  <c r="AQ645" i="6"/>
  <c r="AQ651" i="6"/>
  <c r="AQ698" i="6"/>
  <c r="AQ762" i="6"/>
  <c r="AQ721" i="6"/>
  <c r="AQ692" i="6"/>
  <c r="AQ756" i="6"/>
  <c r="AQ727" i="6"/>
  <c r="AQ785" i="6"/>
  <c r="AQ849" i="6"/>
  <c r="AQ816" i="6"/>
  <c r="AQ783" i="6"/>
  <c r="AQ847" i="6"/>
  <c r="AQ830" i="6"/>
  <c r="AQ875" i="6"/>
  <c r="AQ893" i="6"/>
  <c r="AQ665" i="6"/>
  <c r="AQ655" i="6"/>
  <c r="AQ686" i="6"/>
  <c r="AQ750" i="6"/>
  <c r="AQ709" i="6"/>
  <c r="AQ774" i="6"/>
  <c r="AQ760" i="6"/>
  <c r="AQ731" i="6"/>
  <c r="AQ789" i="6"/>
  <c r="AQ853" i="6"/>
  <c r="AQ820" i="6"/>
  <c r="AQ787" i="6"/>
  <c r="AQ851" i="6"/>
  <c r="AQ818" i="6"/>
  <c r="AQ880" i="6"/>
  <c r="AQ898" i="6"/>
  <c r="AQ648" i="6"/>
  <c r="AQ646" i="6"/>
  <c r="AQ722" i="6"/>
  <c r="AQ681" i="6"/>
  <c r="AQ745" i="6"/>
  <c r="AQ716" i="6"/>
  <c r="AQ687" i="6"/>
  <c r="AQ751" i="6"/>
  <c r="AQ809" i="6"/>
  <c r="AQ792" i="6"/>
  <c r="AQ856" i="6"/>
  <c r="AQ823" i="6"/>
  <c r="AQ790" i="6"/>
  <c r="AQ854" i="6"/>
  <c r="AQ883" i="6"/>
  <c r="AQ885" i="6"/>
  <c r="AQ673" i="6"/>
  <c r="AQ663" i="6"/>
  <c r="AQ694" i="6"/>
  <c r="AQ758" i="6"/>
  <c r="AQ717" i="6"/>
  <c r="AQ688" i="6"/>
  <c r="AQ752" i="6"/>
  <c r="AQ723" i="6"/>
  <c r="AQ781" i="6"/>
  <c r="AQ845" i="6"/>
  <c r="AQ828" i="6"/>
  <c r="AQ795" i="6"/>
  <c r="AQ859" i="6"/>
  <c r="AQ826" i="6"/>
  <c r="AQ903" i="6"/>
  <c r="AQ675" i="6"/>
  <c r="AQ667" i="6"/>
  <c r="AQ714" i="6"/>
  <c r="AQ778" i="6"/>
  <c r="AQ737" i="6"/>
  <c r="AQ708" i="6"/>
  <c r="AQ679" i="6"/>
  <c r="AQ743" i="6"/>
  <c r="AQ801" i="6"/>
  <c r="AQ865" i="6"/>
  <c r="AQ832" i="6"/>
  <c r="AQ799" i="6"/>
  <c r="AQ873" i="6"/>
  <c r="AQ846" i="6"/>
  <c r="AQ891" i="6"/>
  <c r="AL652" i="6"/>
  <c r="AL650" i="6"/>
  <c r="AL677" i="6"/>
  <c r="AL741" i="6"/>
  <c r="AL704" i="6"/>
  <c r="AL768" i="6"/>
  <c r="AL739" i="6"/>
  <c r="AL706" i="6"/>
  <c r="AL770" i="6"/>
  <c r="AL844" i="6"/>
  <c r="AL811" i="6"/>
  <c r="AL778" i="6"/>
  <c r="AL842" i="6"/>
  <c r="AL829" i="6"/>
  <c r="AL903" i="6"/>
  <c r="AL880" i="6"/>
  <c r="AL656" i="6"/>
  <c r="AL654" i="6"/>
  <c r="AL681" i="6"/>
  <c r="AL745" i="6"/>
  <c r="AL708" i="6"/>
  <c r="AL773" i="6"/>
  <c r="AL743" i="6"/>
  <c r="AL710" i="6"/>
  <c r="AL781" i="6"/>
  <c r="AL832" i="6"/>
  <c r="AL799" i="6"/>
  <c r="AL782" i="6"/>
  <c r="AL846" i="6"/>
  <c r="AL833" i="6"/>
  <c r="AL891" i="6"/>
  <c r="AL901" i="6"/>
  <c r="AL644" i="6"/>
  <c r="AL675" i="6"/>
  <c r="AL685" i="6"/>
  <c r="AL749" i="6"/>
  <c r="AL728" i="6"/>
  <c r="AL699" i="6"/>
  <c r="AL763" i="6"/>
  <c r="AL746" i="6"/>
  <c r="AL804" i="6"/>
  <c r="AL868" i="6"/>
  <c r="AL835" i="6"/>
  <c r="AL802" i="6"/>
  <c r="AL866" i="6"/>
  <c r="AL837" i="6"/>
  <c r="AL895" i="6"/>
  <c r="AL888" i="6"/>
  <c r="AL664" i="6"/>
  <c r="AL649" i="6"/>
  <c r="AL705" i="6"/>
  <c r="AL769" i="6"/>
  <c r="AL732" i="6"/>
  <c r="AL703" i="6"/>
  <c r="AL767" i="6"/>
  <c r="AL734" i="6"/>
  <c r="AL792" i="6"/>
  <c r="AL856" i="6"/>
  <c r="AL823" i="6"/>
  <c r="AL790" i="6"/>
  <c r="AL854" i="6"/>
  <c r="AL825" i="6"/>
  <c r="AL899" i="6"/>
  <c r="AL876" i="6"/>
  <c r="AL668" i="6"/>
  <c r="AL666" i="6"/>
  <c r="AL693" i="6"/>
  <c r="AL757" i="6"/>
  <c r="AL720" i="6"/>
  <c r="AL691" i="6"/>
  <c r="AL755" i="6"/>
  <c r="AL722" i="6"/>
  <c r="AL780" i="6"/>
  <c r="AL860" i="6"/>
  <c r="AL827" i="6"/>
  <c r="AL794" i="6"/>
  <c r="AL872" i="6"/>
  <c r="AL845" i="6"/>
  <c r="AL898" i="6"/>
  <c r="AL896" i="6"/>
  <c r="AL672" i="6"/>
  <c r="AL670" i="6"/>
  <c r="AL697" i="6"/>
  <c r="AL761" i="6"/>
  <c r="AL724" i="6"/>
  <c r="AL695" i="6"/>
  <c r="AL759" i="6"/>
  <c r="AL726" i="6"/>
  <c r="AL784" i="6"/>
  <c r="AL848" i="6"/>
  <c r="AL815" i="6"/>
  <c r="AL798" i="6"/>
  <c r="AL785" i="6"/>
  <c r="AL849" i="6"/>
  <c r="AL886" i="6"/>
  <c r="AL884" i="6"/>
  <c r="AL660" i="6"/>
  <c r="AL658" i="6"/>
  <c r="AL701" i="6"/>
  <c r="AL765" i="6"/>
  <c r="AL744" i="6"/>
  <c r="AL715" i="6"/>
  <c r="AL698" i="6"/>
  <c r="AL762" i="6"/>
  <c r="AL820" i="6"/>
  <c r="AL787" i="6"/>
  <c r="AL851" i="6"/>
  <c r="AL818" i="6"/>
  <c r="AL789" i="6"/>
  <c r="AL853" i="6"/>
  <c r="AL874" i="6"/>
  <c r="AL647" i="6"/>
  <c r="AL665" i="6"/>
  <c r="AL721" i="6"/>
  <c r="AL684" i="6"/>
  <c r="AL748" i="6"/>
  <c r="AL719" i="6"/>
  <c r="AL686" i="6"/>
  <c r="AL750" i="6"/>
  <c r="AL808" i="6"/>
  <c r="AL775" i="6"/>
  <c r="AL839" i="6"/>
  <c r="AL806" i="6"/>
  <c r="AL870" i="6"/>
  <c r="AL841" i="6"/>
  <c r="AL878" i="6"/>
  <c r="AL892" i="6"/>
  <c r="AL651" i="6"/>
  <c r="AL653" i="6"/>
  <c r="AL709" i="6"/>
  <c r="AL777" i="6"/>
  <c r="AL736" i="6"/>
  <c r="AL707" i="6"/>
  <c r="AL771" i="6"/>
  <c r="AL738" i="6"/>
  <c r="AL796" i="6"/>
  <c r="AL779" i="6"/>
  <c r="AL843" i="6"/>
  <c r="AL810" i="6"/>
  <c r="AL797" i="6"/>
  <c r="AL861" i="6"/>
  <c r="AL881" i="6"/>
  <c r="AL655" i="6"/>
  <c r="AL657" i="6"/>
  <c r="AL713" i="6"/>
  <c r="AL676" i="6"/>
  <c r="AL740" i="6"/>
  <c r="AL711" i="6"/>
  <c r="AL678" i="6"/>
  <c r="AL742" i="6"/>
  <c r="AL800" i="6"/>
  <c r="AL864" i="6"/>
  <c r="AL831" i="6"/>
  <c r="AL814" i="6"/>
  <c r="AL801" i="6"/>
  <c r="AL865" i="6"/>
  <c r="AL902" i="6"/>
  <c r="AL900" i="6"/>
  <c r="AL643" i="6"/>
  <c r="AL645" i="6"/>
  <c r="AL717" i="6"/>
  <c r="AL680" i="6"/>
  <c r="AL760" i="6"/>
  <c r="AL731" i="6"/>
  <c r="AL714" i="6"/>
  <c r="AL772" i="6"/>
  <c r="AL836" i="6"/>
  <c r="AL803" i="6"/>
  <c r="AL867" i="6"/>
  <c r="AL834" i="6"/>
  <c r="AL805" i="6"/>
  <c r="AL869" i="6"/>
  <c r="AL890" i="6"/>
  <c r="AL663" i="6"/>
  <c r="AL679" i="6"/>
  <c r="AL737" i="6"/>
  <c r="AL700" i="6"/>
  <c r="AL764" i="6"/>
  <c r="AL735" i="6"/>
  <c r="AL702" i="6"/>
  <c r="AL766" i="6"/>
  <c r="AL824" i="6"/>
  <c r="AL791" i="6"/>
  <c r="AL855" i="6"/>
  <c r="AL822" i="6"/>
  <c r="AL793" i="6"/>
  <c r="AL873" i="6"/>
  <c r="AL894" i="6"/>
  <c r="AL667" i="6"/>
  <c r="AL669" i="6"/>
  <c r="AL725" i="6"/>
  <c r="AL688" i="6"/>
  <c r="AL752" i="6"/>
  <c r="AL723" i="6"/>
  <c r="AL690" i="6"/>
  <c r="AL754" i="6"/>
  <c r="AL828" i="6"/>
  <c r="AL795" i="6"/>
  <c r="AL859" i="6"/>
  <c r="AL826" i="6"/>
  <c r="AL813" i="6"/>
  <c r="AL871" i="6"/>
  <c r="AL897" i="6"/>
  <c r="AL671" i="6"/>
  <c r="AL673" i="6"/>
  <c r="AL729" i="6"/>
  <c r="AL692" i="6"/>
  <c r="AL756" i="6"/>
  <c r="AL727" i="6"/>
  <c r="AL694" i="6"/>
  <c r="AL758" i="6"/>
  <c r="AL816" i="6"/>
  <c r="AL783" i="6"/>
  <c r="AL847" i="6"/>
  <c r="AL830" i="6"/>
  <c r="AL817" i="6"/>
  <c r="AL875" i="6"/>
  <c r="AL885" i="6"/>
  <c r="AL659" i="6"/>
  <c r="AL674" i="6"/>
  <c r="AL733" i="6"/>
  <c r="AL696" i="6"/>
  <c r="AL683" i="6"/>
  <c r="AL747" i="6"/>
  <c r="AL730" i="6"/>
  <c r="AL788" i="6"/>
  <c r="AL852" i="6"/>
  <c r="AL819" i="6"/>
  <c r="AL786" i="6"/>
  <c r="AL850" i="6"/>
  <c r="AL821" i="6"/>
  <c r="AL879" i="6"/>
  <c r="AL889" i="6"/>
  <c r="AL648" i="6"/>
  <c r="AL646" i="6"/>
  <c r="AL689" i="6"/>
  <c r="AL753" i="6"/>
  <c r="AL716" i="6"/>
  <c r="AL687" i="6"/>
  <c r="AL751" i="6"/>
  <c r="AL718" i="6"/>
  <c r="AL776" i="6"/>
  <c r="AL840" i="6"/>
  <c r="AL807" i="6"/>
  <c r="AL774" i="6"/>
  <c r="AL838" i="6"/>
  <c r="AL809" i="6"/>
  <c r="AL883" i="6"/>
  <c r="AL893" i="6"/>
  <c r="BE650" i="6"/>
  <c r="BE677" i="6"/>
  <c r="BE704" i="6"/>
  <c r="BE768" i="6"/>
  <c r="BE735" i="6"/>
  <c r="BE706" i="6"/>
  <c r="BE770" i="6"/>
  <c r="BE737" i="6"/>
  <c r="BE795" i="6"/>
  <c r="BE859" i="6"/>
  <c r="BE822" i="6"/>
  <c r="BE789" i="6"/>
  <c r="BE853" i="6"/>
  <c r="BE844" i="6"/>
  <c r="BE902" i="6"/>
  <c r="BE900" i="6"/>
  <c r="BE670" i="6"/>
  <c r="BE676" i="6"/>
  <c r="BE740" i="6"/>
  <c r="BE707" i="6"/>
  <c r="BE771" i="6"/>
  <c r="BE742" i="6"/>
  <c r="BE709" i="6"/>
  <c r="BE772" i="6"/>
  <c r="BE831" i="6"/>
  <c r="BE810" i="6"/>
  <c r="BE793" i="6"/>
  <c r="BE784" i="6"/>
  <c r="BE848" i="6"/>
  <c r="BE885" i="6"/>
  <c r="BE659" i="6"/>
  <c r="BE665" i="6"/>
  <c r="BE696" i="6"/>
  <c r="BE679" i="6"/>
  <c r="BE743" i="6"/>
  <c r="BE714" i="6"/>
  <c r="BE681" i="6"/>
  <c r="BE745" i="6"/>
  <c r="BE803" i="6"/>
  <c r="BE867" i="6"/>
  <c r="BE830" i="6"/>
  <c r="BE813" i="6"/>
  <c r="BE788" i="6"/>
  <c r="BE852" i="6"/>
  <c r="BE873" i="6"/>
  <c r="BE891" i="6"/>
  <c r="BE674" i="6"/>
  <c r="BE668" i="6"/>
  <c r="BE732" i="6"/>
  <c r="BE699" i="6"/>
  <c r="BE763" i="6"/>
  <c r="BE734" i="6"/>
  <c r="BE701" i="6"/>
  <c r="BE765" i="6"/>
  <c r="BE823" i="6"/>
  <c r="BE786" i="6"/>
  <c r="BE850" i="6"/>
  <c r="BE817" i="6"/>
  <c r="BE792" i="6"/>
  <c r="BE856" i="6"/>
  <c r="BE880" i="6"/>
  <c r="BE666" i="6"/>
  <c r="BE656" i="6"/>
  <c r="BE720" i="6"/>
  <c r="BE687" i="6"/>
  <c r="BE751" i="6"/>
  <c r="BE722" i="6"/>
  <c r="BE689" i="6"/>
  <c r="BE753" i="6"/>
  <c r="BE811" i="6"/>
  <c r="BE774" i="6"/>
  <c r="BE838" i="6"/>
  <c r="BE805" i="6"/>
  <c r="BE869" i="6"/>
  <c r="BE860" i="6"/>
  <c r="BE881" i="6"/>
  <c r="BE883" i="6"/>
  <c r="BE655" i="6"/>
  <c r="BE645" i="6"/>
  <c r="BE692" i="6"/>
  <c r="BE756" i="6"/>
  <c r="BE723" i="6"/>
  <c r="BE694" i="6"/>
  <c r="BE758" i="6"/>
  <c r="BE725" i="6"/>
  <c r="BE783" i="6"/>
  <c r="BE847" i="6"/>
  <c r="BE826" i="6"/>
  <c r="BE809" i="6"/>
  <c r="BE800" i="6"/>
  <c r="BE864" i="6"/>
  <c r="BE901" i="6"/>
  <c r="BE658" i="6"/>
  <c r="BE648" i="6"/>
  <c r="BE728" i="6"/>
  <c r="BE695" i="6"/>
  <c r="BE759" i="6"/>
  <c r="BE730" i="6"/>
  <c r="BE697" i="6"/>
  <c r="BE761" i="6"/>
  <c r="BE819" i="6"/>
  <c r="BE782" i="6"/>
  <c r="BE846" i="6"/>
  <c r="BE829" i="6"/>
  <c r="BE804" i="6"/>
  <c r="BE868" i="6"/>
  <c r="BE889" i="6"/>
  <c r="BE647" i="6"/>
  <c r="BE653" i="6"/>
  <c r="BE684" i="6"/>
  <c r="BE748" i="6"/>
  <c r="BE715" i="6"/>
  <c r="BE686" i="6"/>
  <c r="BE750" i="6"/>
  <c r="BE717" i="6"/>
  <c r="BE775" i="6"/>
  <c r="BE839" i="6"/>
  <c r="BE802" i="6"/>
  <c r="BE866" i="6"/>
  <c r="BE833" i="6"/>
  <c r="BE808" i="6"/>
  <c r="BE872" i="6"/>
  <c r="BE896" i="6"/>
  <c r="BE651" i="6"/>
  <c r="BE678" i="6"/>
  <c r="BE672" i="6"/>
  <c r="BE736" i="6"/>
  <c r="BE703" i="6"/>
  <c r="BE767" i="6"/>
  <c r="BE738" i="6"/>
  <c r="BE705" i="6"/>
  <c r="BE769" i="6"/>
  <c r="BE827" i="6"/>
  <c r="BE790" i="6"/>
  <c r="BE854" i="6"/>
  <c r="BE821" i="6"/>
  <c r="BE796" i="6"/>
  <c r="BE870" i="6"/>
  <c r="BE897" i="6"/>
  <c r="BE899" i="6"/>
  <c r="BE671" i="6"/>
  <c r="BE644" i="6"/>
  <c r="BE708" i="6"/>
  <c r="BE675" i="6"/>
  <c r="BE739" i="6"/>
  <c r="BE710" i="6"/>
  <c r="BE776" i="6"/>
  <c r="BE741" i="6"/>
  <c r="BE799" i="6"/>
  <c r="BE778" i="6"/>
  <c r="BE842" i="6"/>
  <c r="BE825" i="6"/>
  <c r="BE816" i="6"/>
  <c r="BE874" i="6"/>
  <c r="BE888" i="6"/>
  <c r="BE673" i="6"/>
  <c r="BE664" i="6"/>
  <c r="BE744" i="6"/>
  <c r="BE711" i="6"/>
  <c r="BE780" i="6"/>
  <c r="BE746" i="6"/>
  <c r="BE713" i="6"/>
  <c r="BE773" i="6"/>
  <c r="BE835" i="6"/>
  <c r="BE798" i="6"/>
  <c r="BE781" i="6"/>
  <c r="BE845" i="6"/>
  <c r="BE820" i="6"/>
  <c r="BE878" i="6"/>
  <c r="BE892" i="6"/>
  <c r="BE663" i="6"/>
  <c r="BE669" i="6"/>
  <c r="BE700" i="6"/>
  <c r="BE764" i="6"/>
  <c r="BE731" i="6"/>
  <c r="BE702" i="6"/>
  <c r="BE766" i="6"/>
  <c r="BE733" i="6"/>
  <c r="BE791" i="6"/>
  <c r="BE855" i="6"/>
  <c r="BE818" i="6"/>
  <c r="BE785" i="6"/>
  <c r="BE849" i="6"/>
  <c r="BE824" i="6"/>
  <c r="BE898" i="6"/>
  <c r="BE879" i="6"/>
  <c r="BE667" i="6"/>
  <c r="BE657" i="6"/>
  <c r="BE688" i="6"/>
  <c r="BE752" i="6"/>
  <c r="BE719" i="6"/>
  <c r="BE690" i="6"/>
  <c r="BE754" i="6"/>
  <c r="BE721" i="6"/>
  <c r="BE779" i="6"/>
  <c r="BE843" i="6"/>
  <c r="BE806" i="6"/>
  <c r="BE871" i="6"/>
  <c r="BE837" i="6"/>
  <c r="BE828" i="6"/>
  <c r="BE886" i="6"/>
  <c r="BE884" i="6"/>
  <c r="BE654" i="6"/>
  <c r="BE660" i="6"/>
  <c r="BE724" i="6"/>
  <c r="BE691" i="6"/>
  <c r="BE755" i="6"/>
  <c r="BE726" i="6"/>
  <c r="BE693" i="6"/>
  <c r="BE757" i="6"/>
  <c r="BE815" i="6"/>
  <c r="BE794" i="6"/>
  <c r="BE777" i="6"/>
  <c r="BE841" i="6"/>
  <c r="BE832" i="6"/>
  <c r="BE890" i="6"/>
  <c r="BE903" i="6"/>
  <c r="BE643" i="6"/>
  <c r="BE649" i="6"/>
  <c r="BE680" i="6"/>
  <c r="BE760" i="6"/>
  <c r="BE727" i="6"/>
  <c r="BE698" i="6"/>
  <c r="BE762" i="6"/>
  <c r="BE729" i="6"/>
  <c r="BE787" i="6"/>
  <c r="BE851" i="6"/>
  <c r="BE814" i="6"/>
  <c r="BE797" i="6"/>
  <c r="BE861" i="6"/>
  <c r="BE836" i="6"/>
  <c r="BE894" i="6"/>
  <c r="BE875" i="6"/>
  <c r="BE646" i="6"/>
  <c r="BE652" i="6"/>
  <c r="BE716" i="6"/>
  <c r="BE683" i="6"/>
  <c r="BE747" i="6"/>
  <c r="BE718" i="6"/>
  <c r="BE685" i="6"/>
  <c r="BE749" i="6"/>
  <c r="BE807" i="6"/>
  <c r="BE876" i="6"/>
  <c r="BE834" i="6"/>
  <c r="BE801" i="6"/>
  <c r="BE865" i="6"/>
  <c r="BE840" i="6"/>
  <c r="BE893" i="6"/>
  <c r="BE895" i="6"/>
  <c r="AW883" i="6"/>
  <c r="AW881" i="6"/>
  <c r="AW864" i="6"/>
  <c r="AW800" i="6"/>
  <c r="AW829" i="6"/>
  <c r="AW842" i="6"/>
  <c r="AW895" i="6"/>
  <c r="AW893" i="6"/>
  <c r="AW844" i="6"/>
  <c r="AW841" i="6"/>
  <c r="AW777" i="6"/>
  <c r="AW891" i="6"/>
  <c r="AW873" i="6"/>
  <c r="AW856" i="6"/>
  <c r="AW792" i="6"/>
  <c r="AW821" i="6"/>
  <c r="AW850" i="6"/>
  <c r="AW903" i="6"/>
  <c r="AW890" i="6"/>
  <c r="AW836" i="6"/>
  <c r="AW865" i="6"/>
  <c r="AW801" i="6"/>
  <c r="AW810" i="6"/>
  <c r="AW843" i="6"/>
  <c r="AW779" i="6"/>
  <c r="AW717" i="6"/>
  <c r="AW746" i="6"/>
  <c r="AW773" i="6"/>
  <c r="AW715" i="6"/>
  <c r="AW752" i="6"/>
  <c r="AW688" i="6"/>
  <c r="AW673" i="6"/>
  <c r="AW667" i="6"/>
  <c r="AW806" i="6"/>
  <c r="AW839" i="6"/>
  <c r="AW775" i="6"/>
  <c r="AW713" i="6"/>
  <c r="AW742" i="6"/>
  <c r="AW772" i="6"/>
  <c r="AW711" i="6"/>
  <c r="AW748" i="6"/>
  <c r="AW684" i="6"/>
  <c r="AW669" i="6"/>
  <c r="AW663" i="6"/>
  <c r="AW851" i="6"/>
  <c r="AW787" i="6"/>
  <c r="AW725" i="6"/>
  <c r="AW754" i="6"/>
  <c r="AW690" i="6"/>
  <c r="AW723" i="6"/>
  <c r="AW760" i="6"/>
  <c r="AW680" i="6"/>
  <c r="AW649" i="6"/>
  <c r="AW814" i="6"/>
  <c r="AW831" i="6"/>
  <c r="AW769" i="6"/>
  <c r="AW705" i="6"/>
  <c r="AW734" i="6"/>
  <c r="AW767" i="6"/>
  <c r="AW703" i="6"/>
  <c r="AW740" i="6"/>
  <c r="AW676" i="6"/>
  <c r="AW645" i="6"/>
  <c r="AX889" i="6"/>
  <c r="AX893" i="6"/>
  <c r="AX879" i="6"/>
  <c r="AX821" i="6"/>
  <c r="AX826" i="6"/>
  <c r="AX847" i="6"/>
  <c r="AX783" i="6"/>
  <c r="AX820" i="6"/>
  <c r="AX762" i="6"/>
  <c r="AX698" i="6"/>
  <c r="AX723" i="6"/>
  <c r="AX748" i="6"/>
  <c r="AX684" i="6"/>
  <c r="AX717" i="6"/>
  <c r="AX657" i="6"/>
  <c r="AX655" i="6"/>
  <c r="AX875" i="6"/>
  <c r="AX817" i="6"/>
  <c r="AX838" i="6"/>
  <c r="AX774" i="6"/>
  <c r="AX811" i="6"/>
  <c r="AX848" i="6"/>
  <c r="AX784" i="6"/>
  <c r="AX726" i="6"/>
  <c r="AX767" i="6"/>
  <c r="AX703" i="6"/>
  <c r="AX728" i="6"/>
  <c r="AX745" i="6"/>
  <c r="AX681" i="6"/>
  <c r="AX654" i="6"/>
  <c r="AX656" i="6"/>
  <c r="AX885" i="6"/>
  <c r="AX871" i="6"/>
  <c r="AX813" i="6"/>
  <c r="AX834" i="6"/>
  <c r="AX873" i="6"/>
  <c r="AX807" i="6"/>
  <c r="AX844" i="6"/>
  <c r="AX770" i="6"/>
  <c r="AX706" i="6"/>
  <c r="AX747" i="6"/>
  <c r="AX683" i="6"/>
  <c r="AX708" i="6"/>
  <c r="AX741" i="6"/>
  <c r="AX898" i="6"/>
  <c r="AX841" i="6"/>
  <c r="AX846" i="6"/>
  <c r="AX782" i="6"/>
  <c r="AX819" i="6"/>
  <c r="AX856" i="6"/>
  <c r="AX792" i="6"/>
  <c r="AX734" i="6"/>
  <c r="AX773" i="6"/>
  <c r="AX711" i="6"/>
  <c r="AX736" i="6"/>
  <c r="AX769" i="6"/>
  <c r="AX705" i="6"/>
  <c r="AX646" i="6"/>
  <c r="AX648" i="6"/>
  <c r="AX677" i="6"/>
  <c r="AX650" i="6"/>
  <c r="AX652" i="6"/>
  <c r="BB671" i="6"/>
  <c r="BB673" i="6"/>
  <c r="BB729" i="6"/>
  <c r="BB692" i="6"/>
  <c r="BB756" i="6"/>
  <c r="BB727" i="6"/>
  <c r="BB694" i="6"/>
  <c r="BB758" i="6"/>
  <c r="BB816" i="6"/>
  <c r="BB783" i="6"/>
  <c r="BB847" i="6"/>
  <c r="BB830" i="6"/>
  <c r="BB817" i="6"/>
  <c r="BB875" i="6"/>
  <c r="BB885" i="6"/>
  <c r="BB660" i="6"/>
  <c r="BB658" i="6"/>
  <c r="BB701" i="6"/>
  <c r="BB765" i="6"/>
  <c r="BB744" i="6"/>
  <c r="BB715" i="6"/>
  <c r="BB698" i="6"/>
  <c r="BB762" i="6"/>
  <c r="BB820" i="6"/>
  <c r="BB787" i="6"/>
  <c r="BB851" i="6"/>
  <c r="BB818" i="6"/>
  <c r="BB789" i="6"/>
  <c r="BB853" i="6"/>
  <c r="BB874" i="6"/>
  <c r="BB663" i="6"/>
  <c r="BB679" i="6"/>
  <c r="BB737" i="6"/>
  <c r="BB700" i="6"/>
  <c r="BB764" i="6"/>
  <c r="BB735" i="6"/>
  <c r="BB702" i="6"/>
  <c r="BB766" i="6"/>
  <c r="BB824" i="6"/>
  <c r="BB791" i="6"/>
  <c r="BB855" i="6"/>
  <c r="BB822" i="6"/>
  <c r="BB793" i="6"/>
  <c r="BB873" i="6"/>
  <c r="BB894" i="6"/>
  <c r="BB667" i="6"/>
  <c r="BB669" i="6"/>
  <c r="BB725" i="6"/>
  <c r="BB688" i="6"/>
  <c r="BB752" i="6"/>
  <c r="BB723" i="6"/>
  <c r="BB690" i="6"/>
  <c r="BB754" i="6"/>
  <c r="BB828" i="6"/>
  <c r="BB795" i="6"/>
  <c r="BB859" i="6"/>
  <c r="BB826" i="6"/>
  <c r="BB813" i="6"/>
  <c r="BB871" i="6"/>
  <c r="BB897" i="6"/>
  <c r="BB656" i="6"/>
  <c r="BB654" i="6"/>
  <c r="BB681" i="6"/>
  <c r="BB745" i="6"/>
  <c r="BB708" i="6"/>
  <c r="BB773" i="6"/>
  <c r="BB743" i="6"/>
  <c r="BB710" i="6"/>
  <c r="BB781" i="6"/>
  <c r="BB832" i="6"/>
  <c r="BB799" i="6"/>
  <c r="BB782" i="6"/>
  <c r="BB846" i="6"/>
  <c r="BB833" i="6"/>
  <c r="BB891" i="6"/>
  <c r="BB901" i="6"/>
  <c r="BB643" i="6"/>
  <c r="BB645" i="6"/>
  <c r="BB717" i="6"/>
  <c r="BB680" i="6"/>
  <c r="BB760" i="6"/>
  <c r="BB731" i="6"/>
  <c r="BB714" i="6"/>
  <c r="BB772" i="6"/>
  <c r="BB836" i="6"/>
  <c r="BB803" i="6"/>
  <c r="BB867" i="6"/>
  <c r="BB834" i="6"/>
  <c r="BB805" i="6"/>
  <c r="BB869" i="6"/>
  <c r="BB890" i="6"/>
  <c r="BB648" i="6"/>
  <c r="BB646" i="6"/>
  <c r="BB689" i="6"/>
  <c r="BB753" i="6"/>
  <c r="BB716" i="6"/>
  <c r="BB687" i="6"/>
  <c r="BB751" i="6"/>
  <c r="BB718" i="6"/>
  <c r="BB776" i="6"/>
  <c r="BB840" i="6"/>
  <c r="BB807" i="6"/>
  <c r="BB774" i="6"/>
  <c r="BB838" i="6"/>
  <c r="BB809" i="6"/>
  <c r="BB883" i="6"/>
  <c r="BB893" i="6"/>
  <c r="BB652" i="6"/>
  <c r="BB650" i="6"/>
  <c r="BB677" i="6"/>
  <c r="BB741" i="6"/>
  <c r="BB704" i="6"/>
  <c r="BB768" i="6"/>
  <c r="BB739" i="6"/>
  <c r="BB706" i="6"/>
  <c r="BB770" i="6"/>
  <c r="BB844" i="6"/>
  <c r="BB811" i="6"/>
  <c r="BB778" i="6"/>
  <c r="BB842" i="6"/>
  <c r="BB829" i="6"/>
  <c r="BB903" i="6"/>
  <c r="BB880" i="6"/>
  <c r="BB672" i="6"/>
  <c r="BB670" i="6"/>
  <c r="BB697" i="6"/>
  <c r="BB761" i="6"/>
  <c r="BB724" i="6"/>
  <c r="BB695" i="6"/>
  <c r="BB759" i="6"/>
  <c r="BB726" i="6"/>
  <c r="BB784" i="6"/>
  <c r="BB848" i="6"/>
  <c r="BB815" i="6"/>
  <c r="BB798" i="6"/>
  <c r="BB785" i="6"/>
  <c r="BB849" i="6"/>
  <c r="BB886" i="6"/>
  <c r="BB884" i="6"/>
  <c r="BB659" i="6"/>
  <c r="BB674" i="6"/>
  <c r="BB733" i="6"/>
  <c r="BB696" i="6"/>
  <c r="BB683" i="6"/>
  <c r="BB747" i="6"/>
  <c r="BB730" i="6"/>
  <c r="BB788" i="6"/>
  <c r="BB852" i="6"/>
  <c r="BB819" i="6"/>
  <c r="BB786" i="6"/>
  <c r="BB850" i="6"/>
  <c r="BB821" i="6"/>
  <c r="BB879" i="6"/>
  <c r="BB889" i="6"/>
  <c r="BB664" i="6"/>
  <c r="BB649" i="6"/>
  <c r="BB705" i="6"/>
  <c r="BB769" i="6"/>
  <c r="BB732" i="6"/>
  <c r="BB703" i="6"/>
  <c r="BB767" i="6"/>
  <c r="BB734" i="6"/>
  <c r="BB792" i="6"/>
  <c r="BB856" i="6"/>
  <c r="BB823" i="6"/>
  <c r="BB790" i="6"/>
  <c r="BB854" i="6"/>
  <c r="BB825" i="6"/>
  <c r="BB899" i="6"/>
  <c r="BB876" i="6"/>
  <c r="BB668" i="6"/>
  <c r="BB666" i="6"/>
  <c r="BB693" i="6"/>
  <c r="BB757" i="6"/>
  <c r="BB720" i="6"/>
  <c r="BB691" i="6"/>
  <c r="BB755" i="6"/>
  <c r="BB722" i="6"/>
  <c r="BB780" i="6"/>
  <c r="BB860" i="6"/>
  <c r="BB827" i="6"/>
  <c r="BB794" i="6"/>
  <c r="BB872" i="6"/>
  <c r="BB845" i="6"/>
  <c r="BB898" i="6"/>
  <c r="BB896" i="6"/>
  <c r="BB655" i="6"/>
  <c r="BB657" i="6"/>
  <c r="BB713" i="6"/>
  <c r="BB676" i="6"/>
  <c r="BB740" i="6"/>
  <c r="BB711" i="6"/>
  <c r="BB678" i="6"/>
  <c r="BB742" i="6"/>
  <c r="BB800" i="6"/>
  <c r="BB864" i="6"/>
  <c r="BB831" i="6"/>
  <c r="BB814" i="6"/>
  <c r="BB801" i="6"/>
  <c r="BB865" i="6"/>
  <c r="BB902" i="6"/>
  <c r="BB900" i="6"/>
  <c r="BB644" i="6"/>
  <c r="BB675" i="6"/>
  <c r="BB685" i="6"/>
  <c r="BB749" i="6"/>
  <c r="BB728" i="6"/>
  <c r="BB699" i="6"/>
  <c r="BB763" i="6"/>
  <c r="BB746" i="6"/>
  <c r="BB804" i="6"/>
  <c r="BB868" i="6"/>
  <c r="BB835" i="6"/>
  <c r="BB802" i="6"/>
  <c r="BB866" i="6"/>
  <c r="BB837" i="6"/>
  <c r="BB895" i="6"/>
  <c r="BB888" i="6"/>
  <c r="BB647" i="6"/>
  <c r="BB665" i="6"/>
  <c r="BB721" i="6"/>
  <c r="BB684" i="6"/>
  <c r="BB748" i="6"/>
  <c r="BB719" i="6"/>
  <c r="BB686" i="6"/>
  <c r="BB750" i="6"/>
  <c r="BB808" i="6"/>
  <c r="BB775" i="6"/>
  <c r="BB839" i="6"/>
  <c r="BB806" i="6"/>
  <c r="BB870" i="6"/>
  <c r="BB841" i="6"/>
  <c r="BB878" i="6"/>
  <c r="BB892" i="6"/>
  <c r="BB651" i="6"/>
  <c r="BB653" i="6"/>
  <c r="BB709" i="6"/>
  <c r="BB777" i="6"/>
  <c r="BB736" i="6"/>
  <c r="BB707" i="6"/>
  <c r="BB771" i="6"/>
  <c r="BB738" i="6"/>
  <c r="BB796" i="6"/>
  <c r="BB779" i="6"/>
  <c r="BB843" i="6"/>
  <c r="BB810" i="6"/>
  <c r="BB797" i="6"/>
  <c r="BB861" i="6"/>
  <c r="BB881" i="6"/>
  <c r="AW900" i="6"/>
  <c r="AW902" i="6"/>
  <c r="AW848" i="6"/>
  <c r="AW784" i="6"/>
  <c r="AW813" i="6"/>
  <c r="AW826" i="6"/>
  <c r="AW879" i="6"/>
  <c r="AW898" i="6"/>
  <c r="AW828" i="6"/>
  <c r="AW825" i="6"/>
  <c r="AW875" i="6"/>
  <c r="AW894" i="6"/>
  <c r="AW840" i="6"/>
  <c r="AW869" i="6"/>
  <c r="AW805" i="6"/>
  <c r="AW834" i="6"/>
  <c r="AW888" i="6"/>
  <c r="AW874" i="6"/>
  <c r="AW820" i="6"/>
  <c r="AW849" i="6"/>
  <c r="AW785" i="6"/>
  <c r="AW794" i="6"/>
  <c r="AW827" i="6"/>
  <c r="AW765" i="6"/>
  <c r="AW701" i="6"/>
  <c r="AW730" i="6"/>
  <c r="AW763" i="6"/>
  <c r="AW699" i="6"/>
  <c r="AW736" i="6"/>
  <c r="AW678" i="6"/>
  <c r="AW657" i="6"/>
  <c r="AW651" i="6"/>
  <c r="AW790" i="6"/>
  <c r="AW823" i="6"/>
  <c r="AW761" i="6"/>
  <c r="AW697" i="6"/>
  <c r="AW726" i="6"/>
  <c r="AW759" i="6"/>
  <c r="AW695" i="6"/>
  <c r="AW732" i="6"/>
  <c r="AW674" i="6"/>
  <c r="AW653" i="6"/>
  <c r="AW647" i="6"/>
  <c r="AW802" i="6"/>
  <c r="AW835" i="6"/>
  <c r="AW780" i="6"/>
  <c r="AW709" i="6"/>
  <c r="AW738" i="6"/>
  <c r="AW771" i="6"/>
  <c r="AW707" i="6"/>
  <c r="AW744" i="6"/>
  <c r="AW672" i="6"/>
  <c r="AW646" i="6"/>
  <c r="AW798" i="6"/>
  <c r="AW815" i="6"/>
  <c r="AW753" i="6"/>
  <c r="AW689" i="6"/>
  <c r="AW718" i="6"/>
  <c r="AW751" i="6"/>
  <c r="AW687" i="6"/>
  <c r="AW724" i="6"/>
  <c r="AW668" i="6"/>
  <c r="AW658" i="6"/>
  <c r="AX894" i="6"/>
  <c r="AX869" i="6"/>
  <c r="AX805" i="6"/>
  <c r="AX810" i="6"/>
  <c r="AX831" i="6"/>
  <c r="AX868" i="6"/>
  <c r="AX804" i="6"/>
  <c r="AX746" i="6"/>
  <c r="AX771" i="6"/>
  <c r="AX707" i="6"/>
  <c r="AX732" i="6"/>
  <c r="AX765" i="6"/>
  <c r="AX701" i="6"/>
  <c r="AX679" i="6"/>
  <c r="AX674" i="6"/>
  <c r="AX890" i="6"/>
  <c r="AX865" i="6"/>
  <c r="AX801" i="6"/>
  <c r="AX822" i="6"/>
  <c r="AX859" i="6"/>
  <c r="AX795" i="6"/>
  <c r="AX832" i="6"/>
  <c r="AX777" i="6"/>
  <c r="AX710" i="6"/>
  <c r="AX751" i="6"/>
  <c r="AX687" i="6"/>
  <c r="AX696" i="6"/>
  <c r="AX729" i="6"/>
  <c r="AX669" i="6"/>
  <c r="AX667" i="6"/>
  <c r="AX896" i="6"/>
  <c r="AX902" i="6"/>
  <c r="AX861" i="6"/>
  <c r="AX797" i="6"/>
  <c r="AX818" i="6"/>
  <c r="AX855" i="6"/>
  <c r="AX791" i="6"/>
  <c r="AX828" i="6"/>
  <c r="AX754" i="6"/>
  <c r="AX690" i="6"/>
  <c r="AX731" i="6"/>
  <c r="AX756" i="6"/>
  <c r="AX692" i="6"/>
  <c r="AX725" i="6"/>
  <c r="AX899" i="6"/>
  <c r="AX825" i="6"/>
  <c r="AX830" i="6"/>
  <c r="AX867" i="6"/>
  <c r="AX803" i="6"/>
  <c r="AX840" i="6"/>
  <c r="AX776" i="6"/>
  <c r="AX718" i="6"/>
  <c r="AX759" i="6"/>
  <c r="AX695" i="6"/>
  <c r="AX720" i="6"/>
  <c r="AX753" i="6"/>
  <c r="AX689" i="6"/>
  <c r="AX659" i="6"/>
  <c r="AX665" i="6"/>
  <c r="AX663" i="6"/>
  <c r="BB638" i="6"/>
  <c r="AS647" i="6"/>
  <c r="AS657" i="6"/>
  <c r="AS684" i="6"/>
  <c r="AS748" i="6"/>
  <c r="AS715" i="6"/>
  <c r="AS690" i="6"/>
  <c r="AS754" i="6"/>
  <c r="AS713" i="6"/>
  <c r="AS775" i="6"/>
  <c r="AS839" i="6"/>
  <c r="AS802" i="6"/>
  <c r="AS866" i="6"/>
  <c r="AS829" i="6"/>
  <c r="AS804" i="6"/>
  <c r="AS868" i="6"/>
  <c r="AS896" i="6"/>
  <c r="AS659" i="6"/>
  <c r="AS653" i="6"/>
  <c r="AS680" i="6"/>
  <c r="AS760" i="6"/>
  <c r="AS727" i="6"/>
  <c r="AS702" i="6"/>
  <c r="AS766" i="6"/>
  <c r="AS725" i="6"/>
  <c r="AS787" i="6"/>
  <c r="AS851" i="6"/>
  <c r="AS814" i="6"/>
  <c r="AS793" i="6"/>
  <c r="AS784" i="6"/>
  <c r="AS848" i="6"/>
  <c r="AS873" i="6"/>
  <c r="AS891" i="6"/>
  <c r="AS646" i="6"/>
  <c r="AS672" i="6"/>
  <c r="AS736" i="6"/>
  <c r="AS703" i="6"/>
  <c r="AS767" i="6"/>
  <c r="AS742" i="6"/>
  <c r="AS701" i="6"/>
  <c r="AS765" i="6"/>
  <c r="AS827" i="6"/>
  <c r="AS790" i="6"/>
  <c r="AS854" i="6"/>
  <c r="AS817" i="6"/>
  <c r="AS792" i="6"/>
  <c r="AS856" i="6"/>
  <c r="AS881" i="6"/>
  <c r="AS883" i="6"/>
  <c r="AS666" i="6"/>
  <c r="AS660" i="6"/>
  <c r="AS724" i="6"/>
  <c r="AS691" i="6"/>
  <c r="AS755" i="6"/>
  <c r="AS730" i="6"/>
  <c r="AS689" i="6"/>
  <c r="AS753" i="6"/>
  <c r="AS815" i="6"/>
  <c r="AS794" i="6"/>
  <c r="AS876" i="6"/>
  <c r="AS837" i="6"/>
  <c r="AS828" i="6"/>
  <c r="AS890" i="6"/>
  <c r="AS903" i="6"/>
  <c r="AS663" i="6"/>
  <c r="AS673" i="6"/>
  <c r="AS700" i="6"/>
  <c r="AS764" i="6"/>
  <c r="AS731" i="6"/>
  <c r="AS706" i="6"/>
  <c r="AS770" i="6"/>
  <c r="AS729" i="6"/>
  <c r="AS791" i="6"/>
  <c r="AS855" i="6"/>
  <c r="AS818" i="6"/>
  <c r="AS781" i="6"/>
  <c r="AS845" i="6"/>
  <c r="AS820" i="6"/>
  <c r="AS898" i="6"/>
  <c r="AS879" i="6"/>
  <c r="AS674" i="6"/>
  <c r="AS669" i="6"/>
  <c r="AS696" i="6"/>
  <c r="AS679" i="6"/>
  <c r="AS743" i="6"/>
  <c r="AS718" i="6"/>
  <c r="AS780" i="6"/>
  <c r="AS741" i="6"/>
  <c r="AS803" i="6"/>
  <c r="AS867" i="6"/>
  <c r="AS830" i="6"/>
  <c r="AS809" i="6"/>
  <c r="AS800" i="6"/>
  <c r="AS864" i="6"/>
  <c r="AS889" i="6"/>
  <c r="AS645" i="6"/>
  <c r="AS688" i="6"/>
  <c r="AS752" i="6"/>
  <c r="AS719" i="6"/>
  <c r="AS694" i="6"/>
  <c r="AS758" i="6"/>
  <c r="AS717" i="6"/>
  <c r="AS779" i="6"/>
  <c r="AS843" i="6"/>
  <c r="AS806" i="6"/>
  <c r="AS872" i="6"/>
  <c r="AS833" i="6"/>
  <c r="AS808" i="6"/>
  <c r="AS870" i="6"/>
  <c r="AS897" i="6"/>
  <c r="AS899" i="6"/>
  <c r="AS655" i="6"/>
  <c r="AS649" i="6"/>
  <c r="AS676" i="6"/>
  <c r="AS740" i="6"/>
  <c r="AS707" i="6"/>
  <c r="AS771" i="6"/>
  <c r="AS746" i="6"/>
  <c r="AS705" i="6"/>
  <c r="AS769" i="6"/>
  <c r="AS831" i="6"/>
  <c r="AS810" i="6"/>
  <c r="AS789" i="6"/>
  <c r="AS853" i="6"/>
  <c r="AS844" i="6"/>
  <c r="AS885" i="6"/>
  <c r="AS677" i="6"/>
  <c r="AS652" i="6"/>
  <c r="AS716" i="6"/>
  <c r="AS683" i="6"/>
  <c r="AS747" i="6"/>
  <c r="AS722" i="6"/>
  <c r="AS681" i="6"/>
  <c r="AS745" i="6"/>
  <c r="AS807" i="6"/>
  <c r="AS871" i="6"/>
  <c r="AS834" i="6"/>
  <c r="AS797" i="6"/>
  <c r="AS861" i="6"/>
  <c r="AS836" i="6"/>
  <c r="AS893" i="6"/>
  <c r="AS895" i="6"/>
  <c r="AS654" i="6"/>
  <c r="AS648" i="6"/>
  <c r="AS728" i="6"/>
  <c r="AS695" i="6"/>
  <c r="AS759" i="6"/>
  <c r="AS734" i="6"/>
  <c r="AS693" i="6"/>
  <c r="AS757" i="6"/>
  <c r="AS819" i="6"/>
  <c r="AS782" i="6"/>
  <c r="AS846" i="6"/>
  <c r="AS825" i="6"/>
  <c r="AS816" i="6"/>
  <c r="AS878" i="6"/>
  <c r="AS892" i="6"/>
  <c r="AS651" i="6"/>
  <c r="AS678" i="6"/>
  <c r="AS704" i="6"/>
  <c r="AS768" i="6"/>
  <c r="AS735" i="6"/>
  <c r="AS710" i="6"/>
  <c r="AS772" i="6"/>
  <c r="AS733" i="6"/>
  <c r="AS795" i="6"/>
  <c r="AS859" i="6"/>
  <c r="AS822" i="6"/>
  <c r="AS785" i="6"/>
  <c r="AS849" i="6"/>
  <c r="AS824" i="6"/>
  <c r="AS886" i="6"/>
  <c r="AS884" i="6"/>
  <c r="AS671" i="6"/>
  <c r="AS665" i="6"/>
  <c r="AS692" i="6"/>
  <c r="AS756" i="6"/>
  <c r="AS723" i="6"/>
  <c r="AS698" i="6"/>
  <c r="AS762" i="6"/>
  <c r="AS721" i="6"/>
  <c r="AS783" i="6"/>
  <c r="AS847" i="6"/>
  <c r="AS826" i="6"/>
  <c r="AS805" i="6"/>
  <c r="AS869" i="6"/>
  <c r="AS860" i="6"/>
  <c r="AS901" i="6"/>
  <c r="AS658" i="6"/>
  <c r="AS668" i="6"/>
  <c r="AS732" i="6"/>
  <c r="AS699" i="6"/>
  <c r="AS763" i="6"/>
  <c r="AS738" i="6"/>
  <c r="AS697" i="6"/>
  <c r="AS761" i="6"/>
  <c r="AS823" i="6"/>
  <c r="AS786" i="6"/>
  <c r="AS850" i="6"/>
  <c r="AS813" i="6"/>
  <c r="AS788" i="6"/>
  <c r="AS852" i="6"/>
  <c r="AS880" i="6"/>
  <c r="AS643" i="6"/>
  <c r="AS670" i="6"/>
  <c r="AS664" i="6"/>
  <c r="AS744" i="6"/>
  <c r="AS711" i="6"/>
  <c r="AS686" i="6"/>
  <c r="AS750" i="6"/>
  <c r="AS709" i="6"/>
  <c r="AS776" i="6"/>
  <c r="AS835" i="6"/>
  <c r="AS798" i="6"/>
  <c r="AS777" i="6"/>
  <c r="AS841" i="6"/>
  <c r="AS832" i="6"/>
  <c r="AS894" i="6"/>
  <c r="AS875" i="6"/>
  <c r="AS667" i="6"/>
  <c r="AS656" i="6"/>
  <c r="AS720" i="6"/>
  <c r="AS687" i="6"/>
  <c r="AS751" i="6"/>
  <c r="AS726" i="6"/>
  <c r="AS685" i="6"/>
  <c r="AS749" i="6"/>
  <c r="AS811" i="6"/>
  <c r="AS774" i="6"/>
  <c r="AS838" i="6"/>
  <c r="AS801" i="6"/>
  <c r="AS865" i="6"/>
  <c r="AS840" i="6"/>
  <c r="AS902" i="6"/>
  <c r="AS900" i="6"/>
  <c r="AS650" i="6"/>
  <c r="AS644" i="6"/>
  <c r="AS708" i="6"/>
  <c r="AS675" i="6"/>
  <c r="AS739" i="6"/>
  <c r="AS714" i="6"/>
  <c r="AS773" i="6"/>
  <c r="AS737" i="6"/>
  <c r="AS799" i="6"/>
  <c r="AS778" i="6"/>
  <c r="AS842" i="6"/>
  <c r="AS821" i="6"/>
  <c r="AS796" i="6"/>
  <c r="AS874" i="6"/>
  <c r="AS888" i="6"/>
  <c r="AJ654" i="6"/>
  <c r="AJ652" i="6"/>
  <c r="AJ675" i="6"/>
  <c r="AJ739" i="6"/>
  <c r="AJ702" i="6"/>
  <c r="AJ766" i="6"/>
  <c r="AJ737" i="6"/>
  <c r="AJ704" i="6"/>
  <c r="AJ768" i="6"/>
  <c r="AJ826" i="6"/>
  <c r="AJ805" i="6"/>
  <c r="AJ869" i="6"/>
  <c r="AJ844" i="6"/>
  <c r="AJ819" i="6"/>
  <c r="AJ885" i="6"/>
  <c r="AJ883" i="6"/>
  <c r="AJ673" i="6"/>
  <c r="AJ667" i="6"/>
  <c r="AJ727" i="6"/>
  <c r="AJ690" i="6"/>
  <c r="AJ754" i="6"/>
  <c r="AJ725" i="6"/>
  <c r="AJ692" i="6"/>
  <c r="AJ756" i="6"/>
  <c r="AJ814" i="6"/>
  <c r="AJ793" i="6"/>
  <c r="AJ870" i="6"/>
  <c r="AJ832" i="6"/>
  <c r="AJ807" i="6"/>
  <c r="AJ873" i="6"/>
  <c r="AJ903" i="6"/>
  <c r="AJ645" i="6"/>
  <c r="AJ655" i="6"/>
  <c r="AJ715" i="6"/>
  <c r="AJ678" i="6"/>
  <c r="AJ742" i="6"/>
  <c r="AJ713" i="6"/>
  <c r="AJ680" i="6"/>
  <c r="AJ760" i="6"/>
  <c r="AJ818" i="6"/>
  <c r="AJ781" i="6"/>
  <c r="AJ845" i="6"/>
  <c r="AJ804" i="6"/>
  <c r="AJ868" i="6"/>
  <c r="AJ843" i="6"/>
  <c r="AJ888" i="6"/>
  <c r="AJ666" i="6"/>
  <c r="AJ664" i="6"/>
  <c r="AJ687" i="6"/>
  <c r="AJ751" i="6"/>
  <c r="AJ730" i="6"/>
  <c r="AJ701" i="6"/>
  <c r="AJ765" i="6"/>
  <c r="AJ732" i="6"/>
  <c r="AJ790" i="6"/>
  <c r="AJ854" i="6"/>
  <c r="AJ817" i="6"/>
  <c r="AJ776" i="6"/>
  <c r="AJ840" i="6"/>
  <c r="AJ815" i="6"/>
  <c r="AJ897" i="6"/>
  <c r="AJ895" i="6"/>
  <c r="AJ670" i="6"/>
  <c r="AJ668" i="6"/>
  <c r="AJ691" i="6"/>
  <c r="AJ755" i="6"/>
  <c r="AJ718" i="6"/>
  <c r="AJ689" i="6"/>
  <c r="AJ753" i="6"/>
  <c r="AJ720" i="6"/>
  <c r="AJ778" i="6"/>
  <c r="AJ842" i="6"/>
  <c r="AJ821" i="6"/>
  <c r="AJ780" i="6"/>
  <c r="AJ860" i="6"/>
  <c r="AJ835" i="6"/>
  <c r="AJ901" i="6"/>
  <c r="AJ899" i="6"/>
  <c r="AJ658" i="6"/>
  <c r="AJ656" i="6"/>
  <c r="AJ679" i="6"/>
  <c r="AJ743" i="6"/>
  <c r="AJ706" i="6"/>
  <c r="AJ770" i="6"/>
  <c r="AJ741" i="6"/>
  <c r="AJ708" i="6"/>
  <c r="AJ772" i="6"/>
  <c r="AJ830" i="6"/>
  <c r="AJ809" i="6"/>
  <c r="AJ784" i="6"/>
  <c r="AJ848" i="6"/>
  <c r="AJ823" i="6"/>
  <c r="AJ889" i="6"/>
  <c r="AJ890" i="6"/>
  <c r="AJ644" i="6"/>
  <c r="AJ671" i="6"/>
  <c r="AJ731" i="6"/>
  <c r="AJ694" i="6"/>
  <c r="AJ758" i="6"/>
  <c r="AJ729" i="6"/>
  <c r="AJ696" i="6"/>
  <c r="AJ773" i="6"/>
  <c r="AJ834" i="6"/>
  <c r="AJ797" i="6"/>
  <c r="AJ861" i="6"/>
  <c r="AJ820" i="6"/>
  <c r="AJ795" i="6"/>
  <c r="AJ859" i="6"/>
  <c r="AJ891" i="6"/>
  <c r="AJ649" i="6"/>
  <c r="AJ643" i="6"/>
  <c r="AJ703" i="6"/>
  <c r="AJ767" i="6"/>
  <c r="AJ746" i="6"/>
  <c r="AJ717" i="6"/>
  <c r="AJ684" i="6"/>
  <c r="AJ748" i="6"/>
  <c r="AJ806" i="6"/>
  <c r="AJ874" i="6"/>
  <c r="AJ833" i="6"/>
  <c r="AJ792" i="6"/>
  <c r="AJ856" i="6"/>
  <c r="AJ831" i="6"/>
  <c r="AJ876" i="6"/>
  <c r="AJ898" i="6"/>
  <c r="AJ653" i="6"/>
  <c r="AJ647" i="6"/>
  <c r="AJ707" i="6"/>
  <c r="AJ771" i="6"/>
  <c r="AJ734" i="6"/>
  <c r="AJ705" i="6"/>
  <c r="AJ769" i="6"/>
  <c r="AJ736" i="6"/>
  <c r="AJ794" i="6"/>
  <c r="AJ875" i="6"/>
  <c r="AJ837" i="6"/>
  <c r="AJ796" i="6"/>
  <c r="AJ787" i="6"/>
  <c r="AJ851" i="6"/>
  <c r="AJ880" i="6"/>
  <c r="AJ886" i="6"/>
  <c r="AJ681" i="6"/>
  <c r="AJ672" i="6"/>
  <c r="AJ695" i="6"/>
  <c r="AJ759" i="6"/>
  <c r="AJ722" i="6"/>
  <c r="AJ693" i="6"/>
  <c r="AJ757" i="6"/>
  <c r="AJ724" i="6"/>
  <c r="AJ782" i="6"/>
  <c r="AJ846" i="6"/>
  <c r="AJ825" i="6"/>
  <c r="AJ800" i="6"/>
  <c r="AJ864" i="6"/>
  <c r="AJ839" i="6"/>
  <c r="AJ884" i="6"/>
  <c r="AJ660" i="6"/>
  <c r="AJ683" i="6"/>
  <c r="AJ747" i="6"/>
  <c r="AJ710" i="6"/>
  <c r="AJ779" i="6"/>
  <c r="AJ745" i="6"/>
  <c r="AJ728" i="6"/>
  <c r="AJ786" i="6"/>
  <c r="AJ850" i="6"/>
  <c r="AJ813" i="6"/>
  <c r="AJ871" i="6"/>
  <c r="AJ836" i="6"/>
  <c r="AJ811" i="6"/>
  <c r="AJ893" i="6"/>
  <c r="AJ878" i="6"/>
  <c r="AJ665" i="6"/>
  <c r="AJ659" i="6"/>
  <c r="AJ719" i="6"/>
  <c r="AJ698" i="6"/>
  <c r="AJ762" i="6"/>
  <c r="AJ733" i="6"/>
  <c r="AJ700" i="6"/>
  <c r="AJ764" i="6"/>
  <c r="AJ822" i="6"/>
  <c r="AJ785" i="6"/>
  <c r="AJ849" i="6"/>
  <c r="AJ808" i="6"/>
  <c r="AJ783" i="6"/>
  <c r="AJ847" i="6"/>
  <c r="AJ892" i="6"/>
  <c r="AJ669" i="6"/>
  <c r="AJ663" i="6"/>
  <c r="AJ723" i="6"/>
  <c r="AJ686" i="6"/>
  <c r="AJ750" i="6"/>
  <c r="AJ721" i="6"/>
  <c r="AJ688" i="6"/>
  <c r="AJ752" i="6"/>
  <c r="AJ810" i="6"/>
  <c r="AJ789" i="6"/>
  <c r="AJ853" i="6"/>
  <c r="AJ828" i="6"/>
  <c r="AJ803" i="6"/>
  <c r="AJ867" i="6"/>
  <c r="AJ896" i="6"/>
  <c r="AJ902" i="6"/>
  <c r="AJ657" i="6"/>
  <c r="AJ651" i="6"/>
  <c r="AJ711" i="6"/>
  <c r="AJ674" i="6"/>
  <c r="AJ738" i="6"/>
  <c r="AJ709" i="6"/>
  <c r="AJ775" i="6"/>
  <c r="AJ740" i="6"/>
  <c r="AJ798" i="6"/>
  <c r="AJ777" i="6"/>
  <c r="AJ841" i="6"/>
  <c r="AJ816" i="6"/>
  <c r="AJ791" i="6"/>
  <c r="AJ855" i="6"/>
  <c r="AJ900" i="6"/>
  <c r="AJ646" i="6"/>
  <c r="AJ676" i="6"/>
  <c r="AJ699" i="6"/>
  <c r="AJ763" i="6"/>
  <c r="AJ726" i="6"/>
  <c r="AJ697" i="6"/>
  <c r="AJ761" i="6"/>
  <c r="AJ744" i="6"/>
  <c r="AJ802" i="6"/>
  <c r="AJ866" i="6"/>
  <c r="AJ829" i="6"/>
  <c r="AJ788" i="6"/>
  <c r="AJ852" i="6"/>
  <c r="AJ827" i="6"/>
  <c r="AJ872" i="6"/>
  <c r="AJ894" i="6"/>
  <c r="AJ650" i="6"/>
  <c r="AJ648" i="6"/>
  <c r="AJ677" i="6"/>
  <c r="AJ735" i="6"/>
  <c r="AJ714" i="6"/>
  <c r="AJ685" i="6"/>
  <c r="AJ749" i="6"/>
  <c r="AJ716" i="6"/>
  <c r="AJ774" i="6"/>
  <c r="AJ838" i="6"/>
  <c r="AJ801" i="6"/>
  <c r="AJ865" i="6"/>
  <c r="AJ824" i="6"/>
  <c r="AJ799" i="6"/>
  <c r="AJ881" i="6"/>
  <c r="AJ879" i="6"/>
  <c r="BR804" i="6"/>
  <c r="BR868" i="6"/>
  <c r="BR835" i="6"/>
  <c r="BR802" i="6"/>
  <c r="BR866" i="6"/>
  <c r="BR837" i="6"/>
  <c r="BR895" i="6"/>
  <c r="BR888" i="6"/>
  <c r="BR824" i="6"/>
  <c r="BR791" i="6"/>
  <c r="BR855" i="6"/>
  <c r="BR838" i="6"/>
  <c r="BR809" i="6"/>
  <c r="BR883" i="6"/>
  <c r="BR893" i="6"/>
  <c r="BR780" i="6"/>
  <c r="BR860" i="6"/>
  <c r="BR827" i="6"/>
  <c r="BR794" i="6"/>
  <c r="BR872" i="6"/>
  <c r="BR845" i="6"/>
  <c r="BR898" i="6"/>
  <c r="BR896" i="6"/>
  <c r="BR800" i="6"/>
  <c r="BR864" i="6"/>
  <c r="BR831" i="6"/>
  <c r="BR814" i="6"/>
  <c r="BR801" i="6"/>
  <c r="BR865" i="6"/>
  <c r="BR902" i="6"/>
  <c r="BR900" i="6"/>
  <c r="BR820" i="6"/>
  <c r="BR787" i="6"/>
  <c r="BR851" i="6"/>
  <c r="BR818" i="6"/>
  <c r="BR789" i="6"/>
  <c r="BR853" i="6"/>
  <c r="BR874" i="6"/>
  <c r="BR776" i="6"/>
  <c r="BR840" i="6"/>
  <c r="BR807" i="6"/>
  <c r="BR790" i="6"/>
  <c r="BR854" i="6"/>
  <c r="BR825" i="6"/>
  <c r="BR899" i="6"/>
  <c r="BR876" i="6"/>
  <c r="BR796" i="6"/>
  <c r="BR779" i="6"/>
  <c r="BR843" i="6"/>
  <c r="BR810" i="6"/>
  <c r="BR797" i="6"/>
  <c r="BR861" i="6"/>
  <c r="BR881" i="6"/>
  <c r="BR777" i="6"/>
  <c r="BR816" i="6"/>
  <c r="BR783" i="6"/>
  <c r="BR847" i="6"/>
  <c r="BR830" i="6"/>
  <c r="BR817" i="6"/>
  <c r="BR875" i="6"/>
  <c r="BR885" i="6"/>
  <c r="BR836" i="6"/>
  <c r="BR803" i="6"/>
  <c r="BR867" i="6"/>
  <c r="BR834" i="6"/>
  <c r="BR805" i="6"/>
  <c r="BR869" i="6"/>
  <c r="BR890" i="6"/>
  <c r="BR792" i="6"/>
  <c r="BR856" i="6"/>
  <c r="BR823" i="6"/>
  <c r="BR806" i="6"/>
  <c r="BR870" i="6"/>
  <c r="BR841" i="6"/>
  <c r="BR878" i="6"/>
  <c r="BR892" i="6"/>
  <c r="BR828" i="6"/>
  <c r="BR795" i="6"/>
  <c r="BR859" i="6"/>
  <c r="BR826" i="6"/>
  <c r="BR813" i="6"/>
  <c r="BR871" i="6"/>
  <c r="BR897" i="6"/>
  <c r="BR781" i="6"/>
  <c r="BR832" i="6"/>
  <c r="BR799" i="6"/>
  <c r="BR782" i="6"/>
  <c r="BR846" i="6"/>
  <c r="BR833" i="6"/>
  <c r="BR891" i="6"/>
  <c r="BR901" i="6"/>
  <c r="BR788" i="6"/>
  <c r="BR852" i="6"/>
  <c r="BR819" i="6"/>
  <c r="BR786" i="6"/>
  <c r="BR850" i="6"/>
  <c r="BR821" i="6"/>
  <c r="BR879" i="6"/>
  <c r="BR889" i="6"/>
  <c r="BR808" i="6"/>
  <c r="BR775" i="6"/>
  <c r="BR839" i="6"/>
  <c r="BR822" i="6"/>
  <c r="BR793" i="6"/>
  <c r="BR873" i="6"/>
  <c r="BR894" i="6"/>
  <c r="BR844" i="6"/>
  <c r="BR811" i="6"/>
  <c r="BR778" i="6"/>
  <c r="BR842" i="6"/>
  <c r="BR829" i="6"/>
  <c r="BR903" i="6"/>
  <c r="BR880" i="6"/>
  <c r="BR784" i="6"/>
  <c r="BR848" i="6"/>
  <c r="BR815" i="6"/>
  <c r="BR798" i="6"/>
  <c r="BR785" i="6"/>
  <c r="BR849" i="6"/>
  <c r="BR886" i="6"/>
  <c r="BR884" i="6"/>
  <c r="BJ644" i="6"/>
  <c r="BJ673" i="6"/>
  <c r="BJ685" i="6"/>
  <c r="BJ749" i="6"/>
  <c r="BJ716" i="6"/>
  <c r="BJ687" i="6"/>
  <c r="BJ751" i="6"/>
  <c r="BJ730" i="6"/>
  <c r="BJ788" i="6"/>
  <c r="BJ852" i="6"/>
  <c r="BJ815" i="6"/>
  <c r="BJ798" i="6"/>
  <c r="BJ789" i="6"/>
  <c r="BJ853" i="6"/>
  <c r="BJ874" i="6"/>
  <c r="BJ663" i="6"/>
  <c r="BJ653" i="6"/>
  <c r="BJ721" i="6"/>
  <c r="BJ688" i="6"/>
  <c r="BJ752" i="6"/>
  <c r="BJ723" i="6"/>
  <c r="BJ686" i="6"/>
  <c r="BJ750" i="6"/>
  <c r="BJ808" i="6"/>
  <c r="BJ870" i="6"/>
  <c r="BJ835" i="6"/>
  <c r="BJ802" i="6"/>
  <c r="BJ866" i="6"/>
  <c r="BJ841" i="6"/>
  <c r="BJ878" i="6"/>
  <c r="BJ892" i="6"/>
  <c r="BJ651" i="6"/>
  <c r="BJ670" i="6"/>
  <c r="BJ709" i="6"/>
  <c r="BJ676" i="6"/>
  <c r="BJ740" i="6"/>
  <c r="BJ711" i="6"/>
  <c r="BJ777" i="6"/>
  <c r="BJ738" i="6"/>
  <c r="BJ796" i="6"/>
  <c r="BJ775" i="6"/>
  <c r="BJ839" i="6"/>
  <c r="BJ806" i="6"/>
  <c r="BJ872" i="6"/>
  <c r="BJ845" i="6"/>
  <c r="BJ898" i="6"/>
  <c r="BJ896" i="6"/>
  <c r="BJ672" i="6"/>
  <c r="BJ658" i="6"/>
  <c r="BJ713" i="6"/>
  <c r="BJ680" i="6"/>
  <c r="BJ760" i="6"/>
  <c r="BJ731" i="6"/>
  <c r="BJ694" i="6"/>
  <c r="BJ758" i="6"/>
  <c r="BJ816" i="6"/>
  <c r="BJ779" i="6"/>
  <c r="BJ843" i="6"/>
  <c r="BJ810" i="6"/>
  <c r="BJ801" i="6"/>
  <c r="BJ865" i="6"/>
  <c r="BJ902" i="6"/>
  <c r="BJ900" i="6"/>
  <c r="BJ660" i="6"/>
  <c r="BJ646" i="6"/>
  <c r="BJ701" i="6"/>
  <c r="BJ765" i="6"/>
  <c r="BJ732" i="6"/>
  <c r="BJ703" i="6"/>
  <c r="BJ767" i="6"/>
  <c r="BJ746" i="6"/>
  <c r="BJ804" i="6"/>
  <c r="BJ868" i="6"/>
  <c r="BJ831" i="6"/>
  <c r="BJ814" i="6"/>
  <c r="BJ805" i="6"/>
  <c r="BJ869" i="6"/>
  <c r="BJ890" i="6"/>
  <c r="BJ648" i="6"/>
  <c r="BJ674" i="6"/>
  <c r="BJ669" i="6"/>
  <c r="BJ737" i="6"/>
  <c r="BJ704" i="6"/>
  <c r="BJ768" i="6"/>
  <c r="BJ739" i="6"/>
  <c r="BJ702" i="6"/>
  <c r="BJ766" i="6"/>
  <c r="BJ824" i="6"/>
  <c r="BJ787" i="6"/>
  <c r="BJ851" i="6"/>
  <c r="BJ818" i="6"/>
  <c r="BJ793" i="6"/>
  <c r="BJ873" i="6"/>
  <c r="BJ894" i="6"/>
  <c r="BJ667" i="6"/>
  <c r="BJ657" i="6"/>
  <c r="BJ725" i="6"/>
  <c r="BJ692" i="6"/>
  <c r="BJ756" i="6"/>
  <c r="BJ727" i="6"/>
  <c r="BJ690" i="6"/>
  <c r="BJ754" i="6"/>
  <c r="BJ828" i="6"/>
  <c r="BJ791" i="6"/>
  <c r="BJ855" i="6"/>
  <c r="BJ822" i="6"/>
  <c r="BJ797" i="6"/>
  <c r="BJ861" i="6"/>
  <c r="BJ881" i="6"/>
  <c r="BJ655" i="6"/>
  <c r="BJ645" i="6"/>
  <c r="BJ729" i="6"/>
  <c r="BJ696" i="6"/>
  <c r="BJ683" i="6"/>
  <c r="BJ747" i="6"/>
  <c r="BJ710" i="6"/>
  <c r="BJ773" i="6"/>
  <c r="BJ832" i="6"/>
  <c r="BJ795" i="6"/>
  <c r="BJ859" i="6"/>
  <c r="BJ826" i="6"/>
  <c r="BJ817" i="6"/>
  <c r="BJ875" i="6"/>
  <c r="BJ885" i="6"/>
  <c r="BJ643" i="6"/>
  <c r="BJ649" i="6"/>
  <c r="BJ717" i="6"/>
  <c r="BJ684" i="6"/>
  <c r="BJ748" i="6"/>
  <c r="BJ719" i="6"/>
  <c r="BJ698" i="6"/>
  <c r="BJ762" i="6"/>
  <c r="BJ820" i="6"/>
  <c r="BJ783" i="6"/>
  <c r="BJ847" i="6"/>
  <c r="BJ830" i="6"/>
  <c r="BJ821" i="6"/>
  <c r="BJ879" i="6"/>
  <c r="BJ889" i="6"/>
  <c r="BJ664" i="6"/>
  <c r="BJ650" i="6"/>
  <c r="BJ689" i="6"/>
  <c r="BJ753" i="6"/>
  <c r="BJ720" i="6"/>
  <c r="BJ691" i="6"/>
  <c r="BJ755" i="6"/>
  <c r="BJ718" i="6"/>
  <c r="BJ776" i="6"/>
  <c r="BJ840" i="6"/>
  <c r="BJ803" i="6"/>
  <c r="BJ867" i="6"/>
  <c r="BJ834" i="6"/>
  <c r="BJ809" i="6"/>
  <c r="BJ883" i="6"/>
  <c r="BJ893" i="6"/>
  <c r="BJ652" i="6"/>
  <c r="BJ675" i="6"/>
  <c r="BJ677" i="6"/>
  <c r="BJ741" i="6"/>
  <c r="BJ708" i="6"/>
  <c r="BJ781" i="6"/>
  <c r="BJ743" i="6"/>
  <c r="BJ706" i="6"/>
  <c r="BJ770" i="6"/>
  <c r="BJ844" i="6"/>
  <c r="BJ807" i="6"/>
  <c r="BJ774" i="6"/>
  <c r="BJ838" i="6"/>
  <c r="BJ813" i="6"/>
  <c r="BJ871" i="6"/>
  <c r="BJ897" i="6"/>
  <c r="BJ671" i="6"/>
  <c r="BJ681" i="6"/>
  <c r="BJ745" i="6"/>
  <c r="BJ728" i="6"/>
  <c r="BJ699" i="6"/>
  <c r="BJ763" i="6"/>
  <c r="BJ726" i="6"/>
  <c r="BJ784" i="6"/>
  <c r="BJ848" i="6"/>
  <c r="BJ811" i="6"/>
  <c r="BJ778" i="6"/>
  <c r="BJ842" i="6"/>
  <c r="BJ833" i="6"/>
  <c r="BJ891" i="6"/>
  <c r="BJ901" i="6"/>
  <c r="BJ659" i="6"/>
  <c r="BJ665" i="6"/>
  <c r="BJ733" i="6"/>
  <c r="BJ700" i="6"/>
  <c r="BJ764" i="6"/>
  <c r="BJ735" i="6"/>
  <c r="BJ714" i="6"/>
  <c r="BJ772" i="6"/>
  <c r="BJ836" i="6"/>
  <c r="BJ799" i="6"/>
  <c r="BJ782" i="6"/>
  <c r="BJ846" i="6"/>
  <c r="BJ837" i="6"/>
  <c r="BJ895" i="6"/>
  <c r="BJ888" i="6"/>
  <c r="BJ647" i="6"/>
  <c r="BJ666" i="6"/>
  <c r="BJ705" i="6"/>
  <c r="BJ769" i="6"/>
  <c r="BJ736" i="6"/>
  <c r="BJ707" i="6"/>
  <c r="BJ771" i="6"/>
  <c r="BJ734" i="6"/>
  <c r="BJ792" i="6"/>
  <c r="BJ856" i="6"/>
  <c r="BJ819" i="6"/>
  <c r="BJ786" i="6"/>
  <c r="BJ850" i="6"/>
  <c r="BJ825" i="6"/>
  <c r="BJ899" i="6"/>
  <c r="BJ876" i="6"/>
  <c r="BJ668" i="6"/>
  <c r="BJ654" i="6"/>
  <c r="BJ693" i="6"/>
  <c r="BJ757" i="6"/>
  <c r="BJ724" i="6"/>
  <c r="BJ695" i="6"/>
  <c r="BJ759" i="6"/>
  <c r="BJ722" i="6"/>
  <c r="BJ780" i="6"/>
  <c r="BJ860" i="6"/>
  <c r="BJ823" i="6"/>
  <c r="BJ790" i="6"/>
  <c r="BJ854" i="6"/>
  <c r="BJ829" i="6"/>
  <c r="BJ903" i="6"/>
  <c r="BJ880" i="6"/>
  <c r="BJ656" i="6"/>
  <c r="BJ679" i="6"/>
  <c r="BJ697" i="6"/>
  <c r="BJ761" i="6"/>
  <c r="BJ744" i="6"/>
  <c r="BJ715" i="6"/>
  <c r="BJ678" i="6"/>
  <c r="BJ742" i="6"/>
  <c r="BJ800" i="6"/>
  <c r="BJ864" i="6"/>
  <c r="BJ827" i="6"/>
  <c r="BJ794" i="6"/>
  <c r="BJ785" i="6"/>
  <c r="BJ849" i="6"/>
  <c r="BJ886" i="6"/>
  <c r="BJ884" i="6"/>
  <c r="AW884" i="6"/>
  <c r="AW886" i="6"/>
  <c r="AW832" i="6"/>
  <c r="AW861" i="6"/>
  <c r="AW797" i="6"/>
  <c r="AW896" i="6"/>
  <c r="AW872" i="6"/>
  <c r="AW796" i="6"/>
  <c r="AW809" i="6"/>
  <c r="AW838" i="6"/>
  <c r="AW892" i="6"/>
  <c r="AW878" i="6"/>
  <c r="AW824" i="6"/>
  <c r="AW853" i="6"/>
  <c r="AW789" i="6"/>
  <c r="AW818" i="6"/>
  <c r="AW901" i="6"/>
  <c r="AW868" i="6"/>
  <c r="AW804" i="6"/>
  <c r="AW833" i="6"/>
  <c r="AW846" i="6"/>
  <c r="AW778" i="6"/>
  <c r="AW811" i="6"/>
  <c r="AW749" i="6"/>
  <c r="AW685" i="6"/>
  <c r="AW714" i="6"/>
  <c r="AW747" i="6"/>
  <c r="AW683" i="6"/>
  <c r="AW720" i="6"/>
  <c r="AW664" i="6"/>
  <c r="AW670" i="6"/>
  <c r="AW774" i="6"/>
  <c r="AW807" i="6"/>
  <c r="AW745" i="6"/>
  <c r="AW681" i="6"/>
  <c r="AW710" i="6"/>
  <c r="AW743" i="6"/>
  <c r="AW679" i="6"/>
  <c r="AW716" i="6"/>
  <c r="AW660" i="6"/>
  <c r="AW666" i="6"/>
  <c r="AW786" i="6"/>
  <c r="AW819" i="6"/>
  <c r="AW757" i="6"/>
  <c r="AW693" i="6"/>
  <c r="AW722" i="6"/>
  <c r="AW755" i="6"/>
  <c r="AW691" i="6"/>
  <c r="AW728" i="6"/>
  <c r="AW656" i="6"/>
  <c r="AW659" i="6"/>
  <c r="AW782" i="6"/>
  <c r="AW799" i="6"/>
  <c r="AW737" i="6"/>
  <c r="AW766" i="6"/>
  <c r="AW702" i="6"/>
  <c r="AW735" i="6"/>
  <c r="AW776" i="6"/>
  <c r="AW708" i="6"/>
  <c r="AW652" i="6"/>
  <c r="AW671" i="6"/>
  <c r="AX888" i="6"/>
  <c r="AX900" i="6"/>
  <c r="AX892" i="6"/>
  <c r="AX878" i="6"/>
  <c r="AX853" i="6"/>
  <c r="AX789" i="6"/>
  <c r="AX794" i="6"/>
  <c r="AX815" i="6"/>
  <c r="AX852" i="6"/>
  <c r="AX788" i="6"/>
  <c r="AX730" i="6"/>
  <c r="AX755" i="6"/>
  <c r="AX691" i="6"/>
  <c r="AX716" i="6"/>
  <c r="AX749" i="6"/>
  <c r="AX685" i="6"/>
  <c r="AX658" i="6"/>
  <c r="AX660" i="6"/>
  <c r="AX874" i="6"/>
  <c r="AX849" i="6"/>
  <c r="AX785" i="6"/>
  <c r="AX806" i="6"/>
  <c r="AX843" i="6"/>
  <c r="AX779" i="6"/>
  <c r="AX816" i="6"/>
  <c r="AX758" i="6"/>
  <c r="AX694" i="6"/>
  <c r="AX735" i="6"/>
  <c r="AX760" i="6"/>
  <c r="AX680" i="6"/>
  <c r="AX713" i="6"/>
  <c r="AX653" i="6"/>
  <c r="AX651" i="6"/>
  <c r="AX880" i="6"/>
  <c r="AX886" i="6"/>
  <c r="AX845" i="6"/>
  <c r="AX866" i="6"/>
  <c r="AX802" i="6"/>
  <c r="AX839" i="6"/>
  <c r="AX775" i="6"/>
  <c r="AX796" i="6"/>
  <c r="AX738" i="6"/>
  <c r="AX781" i="6"/>
  <c r="AX715" i="6"/>
  <c r="AX740" i="6"/>
  <c r="AX676" i="6"/>
  <c r="AX897" i="6"/>
  <c r="AX883" i="6"/>
  <c r="AX809" i="6"/>
  <c r="AX814" i="6"/>
  <c r="AX851" i="6"/>
  <c r="AX787" i="6"/>
  <c r="AX824" i="6"/>
  <c r="AX766" i="6"/>
  <c r="AX702" i="6"/>
  <c r="AX743" i="6"/>
  <c r="AX768" i="6"/>
  <c r="AX704" i="6"/>
  <c r="AX737" i="6"/>
  <c r="AX675" i="6"/>
  <c r="AX643" i="6"/>
  <c r="AX709" i="6"/>
  <c r="AX649" i="6"/>
  <c r="AX647" i="6"/>
  <c r="AT656" i="6"/>
  <c r="AT646" i="6"/>
  <c r="AT697" i="6"/>
  <c r="AT761" i="6"/>
  <c r="AT744" i="6"/>
  <c r="AT715" i="6"/>
  <c r="AT678" i="6"/>
  <c r="AT742" i="6"/>
  <c r="AT800" i="6"/>
  <c r="AT864" i="6"/>
  <c r="AT827" i="6"/>
  <c r="AT794" i="6"/>
  <c r="AT785" i="6"/>
  <c r="AT849" i="6"/>
  <c r="AT886" i="6"/>
  <c r="AT884" i="6"/>
  <c r="AT659" i="6"/>
  <c r="AT653" i="6"/>
  <c r="AT717" i="6"/>
  <c r="AT684" i="6"/>
  <c r="AT748" i="6"/>
  <c r="AT719" i="6"/>
  <c r="AT698" i="6"/>
  <c r="AT762" i="6"/>
  <c r="AT820" i="6"/>
  <c r="AT783" i="6"/>
  <c r="AT847" i="6"/>
  <c r="AT830" i="6"/>
  <c r="AT821" i="6"/>
  <c r="AT879" i="6"/>
  <c r="AT889" i="6"/>
  <c r="AT663" i="6"/>
  <c r="AT657" i="6"/>
  <c r="AT721" i="6"/>
  <c r="AT688" i="6"/>
  <c r="AT752" i="6"/>
  <c r="AT723" i="6"/>
  <c r="AT686" i="6"/>
  <c r="AT750" i="6"/>
  <c r="AT808" i="6"/>
  <c r="AT870" i="6"/>
  <c r="AT835" i="6"/>
  <c r="AT802" i="6"/>
  <c r="AT866" i="6"/>
  <c r="AT841" i="6"/>
  <c r="AT878" i="6"/>
  <c r="AT892" i="6"/>
  <c r="AT667" i="6"/>
  <c r="AT677" i="6"/>
  <c r="AT741" i="6"/>
  <c r="AT708" i="6"/>
  <c r="AT781" i="6"/>
  <c r="AT743" i="6"/>
  <c r="AT706" i="6"/>
  <c r="AT770" i="6"/>
  <c r="AT844" i="6"/>
  <c r="AT807" i="6"/>
  <c r="AT774" i="6"/>
  <c r="AT838" i="6"/>
  <c r="AT813" i="6"/>
  <c r="AT871" i="6"/>
  <c r="AT897" i="6"/>
  <c r="AT672" i="6"/>
  <c r="AT649" i="6"/>
  <c r="AT713" i="6"/>
  <c r="AT680" i="6"/>
  <c r="AT760" i="6"/>
  <c r="AT731" i="6"/>
  <c r="AT694" i="6"/>
  <c r="AT758" i="6"/>
  <c r="AT816" i="6"/>
  <c r="AT779" i="6"/>
  <c r="AT843" i="6"/>
  <c r="AT810" i="6"/>
  <c r="AT801" i="6"/>
  <c r="AT865" i="6"/>
  <c r="AT902" i="6"/>
  <c r="AT900" i="6"/>
  <c r="AT644" i="6"/>
  <c r="AT674" i="6"/>
  <c r="AT669" i="6"/>
  <c r="AT733" i="6"/>
  <c r="AT700" i="6"/>
  <c r="AT764" i="6"/>
  <c r="AT735" i="6"/>
  <c r="AT714" i="6"/>
  <c r="AT772" i="6"/>
  <c r="AT836" i="6"/>
  <c r="AT799" i="6"/>
  <c r="AT782" i="6"/>
  <c r="AT846" i="6"/>
  <c r="AT837" i="6"/>
  <c r="AT895" i="6"/>
  <c r="AT888" i="6"/>
  <c r="AT648" i="6"/>
  <c r="AT675" i="6"/>
  <c r="AT673" i="6"/>
  <c r="AT737" i="6"/>
  <c r="AT704" i="6"/>
  <c r="AT768" i="6"/>
  <c r="AT739" i="6"/>
  <c r="AT702" i="6"/>
  <c r="AT766" i="6"/>
  <c r="AT824" i="6"/>
  <c r="AT787" i="6"/>
  <c r="AT851" i="6"/>
  <c r="AT818" i="6"/>
  <c r="AT793" i="6"/>
  <c r="AT873" i="6"/>
  <c r="AT894" i="6"/>
  <c r="AT652" i="6"/>
  <c r="AT679" i="6"/>
  <c r="AT693" i="6"/>
  <c r="AT757" i="6"/>
  <c r="AT724" i="6"/>
  <c r="AT695" i="6"/>
  <c r="AT759" i="6"/>
  <c r="AT722" i="6"/>
  <c r="AT780" i="6"/>
  <c r="AT860" i="6"/>
  <c r="AT823" i="6"/>
  <c r="AT790" i="6"/>
  <c r="AT854" i="6"/>
  <c r="AT829" i="6"/>
  <c r="AT903" i="6"/>
  <c r="AT880" i="6"/>
  <c r="AT655" i="6"/>
  <c r="AT665" i="6"/>
  <c r="AT729" i="6"/>
  <c r="AT696" i="6"/>
  <c r="AT683" i="6"/>
  <c r="AT747" i="6"/>
  <c r="AT710" i="6"/>
  <c r="AT773" i="6"/>
  <c r="AT832" i="6"/>
  <c r="AT795" i="6"/>
  <c r="AT859" i="6"/>
  <c r="AT826" i="6"/>
  <c r="AT817" i="6"/>
  <c r="AT875" i="6"/>
  <c r="AT885" i="6"/>
  <c r="AT660" i="6"/>
  <c r="AT650" i="6"/>
  <c r="AT685" i="6"/>
  <c r="AT749" i="6"/>
  <c r="AT716" i="6"/>
  <c r="AT687" i="6"/>
  <c r="AT751" i="6"/>
  <c r="AT730" i="6"/>
  <c r="AT788" i="6"/>
  <c r="AT852" i="6"/>
  <c r="AT815" i="6"/>
  <c r="AT798" i="6"/>
  <c r="AT789" i="6"/>
  <c r="AT853" i="6"/>
  <c r="AT874" i="6"/>
  <c r="AT664" i="6"/>
  <c r="AT654" i="6"/>
  <c r="AT689" i="6"/>
  <c r="AT753" i="6"/>
  <c r="AT720" i="6"/>
  <c r="AT691" i="6"/>
  <c r="AT755" i="6"/>
  <c r="AT718" i="6"/>
  <c r="AT776" i="6"/>
  <c r="AT840" i="6"/>
  <c r="AT803" i="6"/>
  <c r="AT867" i="6"/>
  <c r="AT834" i="6"/>
  <c r="AT809" i="6"/>
  <c r="AT883" i="6"/>
  <c r="AT893" i="6"/>
  <c r="AT668" i="6"/>
  <c r="AT658" i="6"/>
  <c r="AT709" i="6"/>
  <c r="AT676" i="6"/>
  <c r="AT740" i="6"/>
  <c r="AT711" i="6"/>
  <c r="AT777" i="6"/>
  <c r="AT738" i="6"/>
  <c r="AT796" i="6"/>
  <c r="AT775" i="6"/>
  <c r="AT839" i="6"/>
  <c r="AT806" i="6"/>
  <c r="AT872" i="6"/>
  <c r="AT845" i="6"/>
  <c r="AT898" i="6"/>
  <c r="AT896" i="6"/>
  <c r="AT671" i="6"/>
  <c r="AT681" i="6"/>
  <c r="AT745" i="6"/>
  <c r="AT728" i="6"/>
  <c r="AT699" i="6"/>
  <c r="AT763" i="6"/>
  <c r="AT726" i="6"/>
  <c r="AT784" i="6"/>
  <c r="AT848" i="6"/>
  <c r="AT811" i="6"/>
  <c r="AT778" i="6"/>
  <c r="AT842" i="6"/>
  <c r="AT833" i="6"/>
  <c r="AT891" i="6"/>
  <c r="AT901" i="6"/>
  <c r="AT643" i="6"/>
  <c r="AT666" i="6"/>
  <c r="AT701" i="6"/>
  <c r="AT765" i="6"/>
  <c r="AT732" i="6"/>
  <c r="AT703" i="6"/>
  <c r="AT767" i="6"/>
  <c r="AT746" i="6"/>
  <c r="AT804" i="6"/>
  <c r="AT868" i="6"/>
  <c r="AT831" i="6"/>
  <c r="AT814" i="6"/>
  <c r="AT805" i="6"/>
  <c r="AT869" i="6"/>
  <c r="AT890" i="6"/>
  <c r="AT647" i="6"/>
  <c r="AT670" i="6"/>
  <c r="AT705" i="6"/>
  <c r="AT769" i="6"/>
  <c r="AT736" i="6"/>
  <c r="AT707" i="6"/>
  <c r="AT771" i="6"/>
  <c r="AT734" i="6"/>
  <c r="AT792" i="6"/>
  <c r="AT856" i="6"/>
  <c r="AT819" i="6"/>
  <c r="AT786" i="6"/>
  <c r="AT850" i="6"/>
  <c r="AT825" i="6"/>
  <c r="AT899" i="6"/>
  <c r="AT876" i="6"/>
  <c r="AT651" i="6"/>
  <c r="AT645" i="6"/>
  <c r="AT725" i="6"/>
  <c r="AT692" i="6"/>
  <c r="AT756" i="6"/>
  <c r="AT727" i="6"/>
  <c r="AT690" i="6"/>
  <c r="AT754" i="6"/>
  <c r="AT828" i="6"/>
  <c r="AT791" i="6"/>
  <c r="AT855" i="6"/>
  <c r="AT822" i="6"/>
  <c r="AT797" i="6"/>
  <c r="AT861" i="6"/>
  <c r="AT881" i="6"/>
  <c r="BS674" i="6"/>
  <c r="BS671" i="6"/>
  <c r="BS714" i="6"/>
  <c r="BS673" i="6"/>
  <c r="BS737" i="6"/>
  <c r="BS704" i="6"/>
  <c r="BS768" i="6"/>
  <c r="BS735" i="6"/>
  <c r="BS797" i="6"/>
  <c r="BS861" i="6"/>
  <c r="BS824" i="6"/>
  <c r="BS787" i="6"/>
  <c r="BS851" i="6"/>
  <c r="BS830" i="6"/>
  <c r="BS903" i="6"/>
  <c r="BS644" i="6"/>
  <c r="BS675" i="6"/>
  <c r="BS702" i="6"/>
  <c r="BS766" i="6"/>
  <c r="BS725" i="6"/>
  <c r="BS692" i="6"/>
  <c r="BS756" i="6"/>
  <c r="BS723" i="6"/>
  <c r="BS785" i="6"/>
  <c r="BS849" i="6"/>
  <c r="BS828" i="6"/>
  <c r="BS791" i="6"/>
  <c r="BS855" i="6"/>
  <c r="BS834" i="6"/>
  <c r="BS892" i="6"/>
  <c r="BS894" i="6"/>
  <c r="BS648" i="6"/>
  <c r="BS680" i="6"/>
  <c r="BS706" i="6"/>
  <c r="BS770" i="6"/>
  <c r="BS729" i="6"/>
  <c r="BS696" i="6"/>
  <c r="BS679" i="6"/>
  <c r="BS743" i="6"/>
  <c r="BS805" i="6"/>
  <c r="BS869" i="6"/>
  <c r="BS832" i="6"/>
  <c r="BS795" i="6"/>
  <c r="BS859" i="6"/>
  <c r="BS838" i="6"/>
  <c r="BS896" i="6"/>
  <c r="BS881" i="6"/>
  <c r="BS656" i="6"/>
  <c r="BS650" i="6"/>
  <c r="BS730" i="6"/>
  <c r="BS689" i="6"/>
  <c r="BS753" i="6"/>
  <c r="BS720" i="6"/>
  <c r="BS687" i="6"/>
  <c r="BS751" i="6"/>
  <c r="BS813" i="6"/>
  <c r="BS776" i="6"/>
  <c r="BS840" i="6"/>
  <c r="BS803" i="6"/>
  <c r="BS867" i="6"/>
  <c r="BS846" i="6"/>
  <c r="BS890" i="6"/>
  <c r="BS660" i="6"/>
  <c r="BS654" i="6"/>
  <c r="BS718" i="6"/>
  <c r="BS677" i="6"/>
  <c r="BS741" i="6"/>
  <c r="BS708" i="6"/>
  <c r="BS782" i="6"/>
  <c r="BS739" i="6"/>
  <c r="BS801" i="6"/>
  <c r="BS865" i="6"/>
  <c r="BS844" i="6"/>
  <c r="BS807" i="6"/>
  <c r="BS786" i="6"/>
  <c r="BS850" i="6"/>
  <c r="BS875" i="6"/>
  <c r="BS893" i="6"/>
  <c r="BS664" i="6"/>
  <c r="BS658" i="6"/>
  <c r="BS722" i="6"/>
  <c r="BS681" i="6"/>
  <c r="BS745" i="6"/>
  <c r="BS728" i="6"/>
  <c r="BS695" i="6"/>
  <c r="BS759" i="6"/>
  <c r="BS821" i="6"/>
  <c r="BS784" i="6"/>
  <c r="BS848" i="6"/>
  <c r="BS811" i="6"/>
  <c r="BS790" i="6"/>
  <c r="BS854" i="6"/>
  <c r="BS879" i="6"/>
  <c r="BS897" i="6"/>
  <c r="BS672" i="6"/>
  <c r="BS666" i="6"/>
  <c r="BS746" i="6"/>
  <c r="BS705" i="6"/>
  <c r="BS769" i="6"/>
  <c r="BS736" i="6"/>
  <c r="BS703" i="6"/>
  <c r="BS767" i="6"/>
  <c r="BS829" i="6"/>
  <c r="BS792" i="6"/>
  <c r="BS856" i="6"/>
  <c r="BS819" i="6"/>
  <c r="BS798" i="6"/>
  <c r="BS872" i="6"/>
  <c r="BS889" i="6"/>
  <c r="BS643" i="6"/>
  <c r="BS670" i="6"/>
  <c r="BS734" i="6"/>
  <c r="BS693" i="6"/>
  <c r="BS757" i="6"/>
  <c r="BS724" i="6"/>
  <c r="BS691" i="6"/>
  <c r="BS755" i="6"/>
  <c r="BS817" i="6"/>
  <c r="BS780" i="6"/>
  <c r="BS860" i="6"/>
  <c r="BS823" i="6"/>
  <c r="BS802" i="6"/>
  <c r="BS866" i="6"/>
  <c r="BS891" i="6"/>
  <c r="BS649" i="6"/>
  <c r="BS647" i="6"/>
  <c r="BS676" i="6"/>
  <c r="BS738" i="6"/>
  <c r="BS697" i="6"/>
  <c r="BS761" i="6"/>
  <c r="BS744" i="6"/>
  <c r="BS711" i="6"/>
  <c r="BS773" i="6"/>
  <c r="BS837" i="6"/>
  <c r="BS800" i="6"/>
  <c r="BS864" i="6"/>
  <c r="BS827" i="6"/>
  <c r="BS806" i="6"/>
  <c r="BS870" i="6"/>
  <c r="BS895" i="6"/>
  <c r="BS762" i="6"/>
  <c r="BS721" i="6"/>
  <c r="BS688" i="6"/>
  <c r="BS752" i="6"/>
  <c r="BS719" i="6"/>
  <c r="BS781" i="6"/>
  <c r="BS845" i="6"/>
  <c r="BS808" i="6"/>
  <c r="BS874" i="6"/>
  <c r="BS835" i="6"/>
  <c r="BS814" i="6"/>
  <c r="BS888" i="6"/>
  <c r="BS645" i="6"/>
  <c r="BS659" i="6"/>
  <c r="BS686" i="6"/>
  <c r="BS750" i="6"/>
  <c r="BS709" i="6"/>
  <c r="BS771" i="6"/>
  <c r="BS740" i="6"/>
  <c r="BS707" i="6"/>
  <c r="BS778" i="6"/>
  <c r="BS833" i="6"/>
  <c r="BS796" i="6"/>
  <c r="BS775" i="6"/>
  <c r="BS839" i="6"/>
  <c r="BS818" i="6"/>
  <c r="BS876" i="6"/>
  <c r="BS878" i="6"/>
  <c r="BS665" i="6"/>
  <c r="BS663" i="6"/>
  <c r="BS690" i="6"/>
  <c r="BS754" i="6"/>
  <c r="BS713" i="6"/>
  <c r="BS772" i="6"/>
  <c r="BS760" i="6"/>
  <c r="BS727" i="6"/>
  <c r="BS789" i="6"/>
  <c r="BS853" i="6"/>
  <c r="BS816" i="6"/>
  <c r="BS779" i="6"/>
  <c r="BS843" i="6"/>
  <c r="BS822" i="6"/>
  <c r="BS880" i="6"/>
  <c r="BS898" i="6"/>
  <c r="BS668" i="6"/>
  <c r="BS678" i="6"/>
  <c r="BS742" i="6"/>
  <c r="BS701" i="6"/>
  <c r="BS765" i="6"/>
  <c r="BS732" i="6"/>
  <c r="BS699" i="6"/>
  <c r="BS763" i="6"/>
  <c r="BS825" i="6"/>
  <c r="BS804" i="6"/>
  <c r="BS868" i="6"/>
  <c r="BS831" i="6"/>
  <c r="BS826" i="6"/>
  <c r="BS900" i="6"/>
  <c r="BS902" i="6"/>
  <c r="BS653" i="6"/>
  <c r="BS651" i="6"/>
  <c r="BS694" i="6"/>
  <c r="BS758" i="6"/>
  <c r="BS717" i="6"/>
  <c r="BS684" i="6"/>
  <c r="BS748" i="6"/>
  <c r="BS715" i="6"/>
  <c r="BS777" i="6"/>
  <c r="BS841" i="6"/>
  <c r="BS820" i="6"/>
  <c r="BS783" i="6"/>
  <c r="BS847" i="6"/>
  <c r="BS842" i="6"/>
  <c r="BS883" i="6"/>
  <c r="BS885" i="6"/>
  <c r="BS669" i="6"/>
  <c r="BS667" i="6"/>
  <c r="BS710" i="6"/>
  <c r="BS774" i="6"/>
  <c r="BS733" i="6"/>
  <c r="BS700" i="6"/>
  <c r="BS764" i="6"/>
  <c r="BS731" i="6"/>
  <c r="BS793" i="6"/>
  <c r="BS873" i="6"/>
  <c r="BS836" i="6"/>
  <c r="BS799" i="6"/>
  <c r="BS794" i="6"/>
  <c r="BS871" i="6"/>
  <c r="BS899" i="6"/>
  <c r="BS901" i="6"/>
  <c r="BS652" i="6"/>
  <c r="BS646" i="6"/>
  <c r="BS726" i="6"/>
  <c r="BS685" i="6"/>
  <c r="BS749" i="6"/>
  <c r="BS716" i="6"/>
  <c r="BS683" i="6"/>
  <c r="BS747" i="6"/>
  <c r="BS809" i="6"/>
  <c r="BS788" i="6"/>
  <c r="BS852" i="6"/>
  <c r="BS815" i="6"/>
  <c r="BS810" i="6"/>
  <c r="BS884" i="6"/>
  <c r="BS886" i="6"/>
  <c r="BL670" i="6"/>
  <c r="BL668" i="6"/>
  <c r="BL691" i="6"/>
  <c r="BL755" i="6"/>
  <c r="BL738" i="6"/>
  <c r="BL709" i="6"/>
  <c r="BL680" i="6"/>
  <c r="BL760" i="6"/>
  <c r="BL826" i="6"/>
  <c r="BL813" i="6"/>
  <c r="BL780" i="6"/>
  <c r="BL860" i="6"/>
  <c r="BL823" i="6"/>
  <c r="BL885" i="6"/>
  <c r="BL879" i="6"/>
  <c r="BL676" i="6"/>
  <c r="BL672" i="6"/>
  <c r="BL695" i="6"/>
  <c r="BL759" i="6"/>
  <c r="BL710" i="6"/>
  <c r="BL775" i="6"/>
  <c r="BL745" i="6"/>
  <c r="BL716" i="6"/>
  <c r="BL782" i="6"/>
  <c r="BL846" i="6"/>
  <c r="BL833" i="6"/>
  <c r="BL800" i="6"/>
  <c r="BL864" i="6"/>
  <c r="BL827" i="6"/>
  <c r="BL889" i="6"/>
  <c r="BL899" i="6"/>
  <c r="BL646" i="6"/>
  <c r="BL673" i="6"/>
  <c r="BL699" i="6"/>
  <c r="BL763" i="6"/>
  <c r="BL730" i="6"/>
  <c r="BL701" i="6"/>
  <c r="BL765" i="6"/>
  <c r="BL736" i="6"/>
  <c r="BL802" i="6"/>
  <c r="BL866" i="6"/>
  <c r="BL837" i="6"/>
  <c r="BL804" i="6"/>
  <c r="BL868" i="6"/>
  <c r="BL831" i="6"/>
  <c r="BL888" i="6"/>
  <c r="BL665" i="6"/>
  <c r="BL659" i="6"/>
  <c r="BL719" i="6"/>
  <c r="BL779" i="6"/>
  <c r="BL734" i="6"/>
  <c r="BL705" i="6"/>
  <c r="BL769" i="6"/>
  <c r="BL740" i="6"/>
  <c r="BL806" i="6"/>
  <c r="BL777" i="6"/>
  <c r="BL841" i="6"/>
  <c r="BL824" i="6"/>
  <c r="BL787" i="6"/>
  <c r="BL851" i="6"/>
  <c r="BL876" i="6"/>
  <c r="BL894" i="6"/>
  <c r="BL653" i="6"/>
  <c r="BL647" i="6"/>
  <c r="BL707" i="6"/>
  <c r="BL771" i="6"/>
  <c r="BL690" i="6"/>
  <c r="BL754" i="6"/>
  <c r="BL725" i="6"/>
  <c r="BL696" i="6"/>
  <c r="BL778" i="6"/>
  <c r="BL842" i="6"/>
  <c r="BL829" i="6"/>
  <c r="BL796" i="6"/>
  <c r="BL871" i="6"/>
  <c r="BL839" i="6"/>
  <c r="BL901" i="6"/>
  <c r="BL895" i="6"/>
  <c r="BL657" i="6"/>
  <c r="BL651" i="6"/>
  <c r="BL711" i="6"/>
  <c r="BL772" i="6"/>
  <c r="BL726" i="6"/>
  <c r="BL697" i="6"/>
  <c r="BL761" i="6"/>
  <c r="BL732" i="6"/>
  <c r="BL798" i="6"/>
  <c r="BL785" i="6"/>
  <c r="BL849" i="6"/>
  <c r="BL816" i="6"/>
  <c r="BL874" i="6"/>
  <c r="BL843" i="6"/>
  <c r="BL884" i="6"/>
  <c r="BL886" i="6"/>
  <c r="BL645" i="6"/>
  <c r="BL655" i="6"/>
  <c r="BL715" i="6"/>
  <c r="BL773" i="6"/>
  <c r="BL746" i="6"/>
  <c r="BL717" i="6"/>
  <c r="BL688" i="6"/>
  <c r="BL752" i="6"/>
  <c r="BL818" i="6"/>
  <c r="BL789" i="6"/>
  <c r="BL853" i="6"/>
  <c r="BL820" i="6"/>
  <c r="BL783" i="6"/>
  <c r="BL847" i="6"/>
  <c r="BL903" i="6"/>
  <c r="BL650" i="6"/>
  <c r="BL648" i="6"/>
  <c r="BL681" i="6"/>
  <c r="BL735" i="6"/>
  <c r="BL686" i="6"/>
  <c r="BL750" i="6"/>
  <c r="BL721" i="6"/>
  <c r="BL692" i="6"/>
  <c r="BL756" i="6"/>
  <c r="BL822" i="6"/>
  <c r="BL793" i="6"/>
  <c r="BL776" i="6"/>
  <c r="BL840" i="6"/>
  <c r="BL803" i="6"/>
  <c r="BL867" i="6"/>
  <c r="BL892" i="6"/>
  <c r="BL669" i="6"/>
  <c r="BL663" i="6"/>
  <c r="BL723" i="6"/>
  <c r="BL674" i="6"/>
  <c r="BL706" i="6"/>
  <c r="BL770" i="6"/>
  <c r="BL741" i="6"/>
  <c r="BL728" i="6"/>
  <c r="BL794" i="6"/>
  <c r="BL781" i="6"/>
  <c r="BL845" i="6"/>
  <c r="BL828" i="6"/>
  <c r="BL791" i="6"/>
  <c r="BL855" i="6"/>
  <c r="BL880" i="6"/>
  <c r="BL898" i="6"/>
  <c r="BL677" i="6"/>
  <c r="BL667" i="6"/>
  <c r="BL727" i="6"/>
  <c r="BL678" i="6"/>
  <c r="BL742" i="6"/>
  <c r="BL713" i="6"/>
  <c r="BL684" i="6"/>
  <c r="BL748" i="6"/>
  <c r="BL814" i="6"/>
  <c r="BL801" i="6"/>
  <c r="BL865" i="6"/>
  <c r="BL832" i="6"/>
  <c r="BL795" i="6"/>
  <c r="BL859" i="6"/>
  <c r="BL900" i="6"/>
  <c r="BL902" i="6"/>
  <c r="BL644" i="6"/>
  <c r="BL671" i="6"/>
  <c r="BL731" i="6"/>
  <c r="BL698" i="6"/>
  <c r="BL762" i="6"/>
  <c r="BL733" i="6"/>
  <c r="BL704" i="6"/>
  <c r="BL768" i="6"/>
  <c r="BL834" i="6"/>
  <c r="BL805" i="6"/>
  <c r="BL869" i="6"/>
  <c r="BL836" i="6"/>
  <c r="BL799" i="6"/>
  <c r="BL893" i="6"/>
  <c r="BL890" i="6"/>
  <c r="BL666" i="6"/>
  <c r="BL664" i="6"/>
  <c r="BL687" i="6"/>
  <c r="BL751" i="6"/>
  <c r="BL702" i="6"/>
  <c r="BL766" i="6"/>
  <c r="BL737" i="6"/>
  <c r="BL708" i="6"/>
  <c r="BL774" i="6"/>
  <c r="BL838" i="6"/>
  <c r="BL809" i="6"/>
  <c r="BL792" i="6"/>
  <c r="BL856" i="6"/>
  <c r="BL819" i="6"/>
  <c r="BL881" i="6"/>
  <c r="BL891" i="6"/>
  <c r="BL654" i="6"/>
  <c r="BL652" i="6"/>
  <c r="BL675" i="6"/>
  <c r="BL739" i="6"/>
  <c r="BL722" i="6"/>
  <c r="BL693" i="6"/>
  <c r="BL757" i="6"/>
  <c r="BL744" i="6"/>
  <c r="BL810" i="6"/>
  <c r="BL797" i="6"/>
  <c r="BL861" i="6"/>
  <c r="BL844" i="6"/>
  <c r="BL807" i="6"/>
  <c r="BL875" i="6"/>
  <c r="BL896" i="6"/>
  <c r="BL658" i="6"/>
  <c r="BL656" i="6"/>
  <c r="BL679" i="6"/>
  <c r="BL743" i="6"/>
  <c r="BL694" i="6"/>
  <c r="BL758" i="6"/>
  <c r="BL729" i="6"/>
  <c r="BL700" i="6"/>
  <c r="BL764" i="6"/>
  <c r="BL830" i="6"/>
  <c r="BL817" i="6"/>
  <c r="BL784" i="6"/>
  <c r="BL848" i="6"/>
  <c r="BL811" i="6"/>
  <c r="BL873" i="6"/>
  <c r="BL883" i="6"/>
  <c r="BL660" i="6"/>
  <c r="BL683" i="6"/>
  <c r="BL747" i="6"/>
  <c r="BL714" i="6"/>
  <c r="BL685" i="6"/>
  <c r="BL749" i="6"/>
  <c r="BL720" i="6"/>
  <c r="BL786" i="6"/>
  <c r="BL850" i="6"/>
  <c r="BL821" i="6"/>
  <c r="BL788" i="6"/>
  <c r="BL852" i="6"/>
  <c r="BL815" i="6"/>
  <c r="BL872" i="6"/>
  <c r="BL649" i="6"/>
  <c r="BL643" i="6"/>
  <c r="BL703" i="6"/>
  <c r="BL767" i="6"/>
  <c r="BL718" i="6"/>
  <c r="BL689" i="6"/>
  <c r="BL753" i="6"/>
  <c r="BL724" i="6"/>
  <c r="BL790" i="6"/>
  <c r="BL854" i="6"/>
  <c r="BL825" i="6"/>
  <c r="BL808" i="6"/>
  <c r="BL870" i="6"/>
  <c r="BL835" i="6"/>
  <c r="BL897" i="6"/>
  <c r="BL878" i="6"/>
  <c r="AF645" i="6"/>
  <c r="AF655" i="6"/>
  <c r="AF715" i="6"/>
  <c r="AF773" i="6"/>
  <c r="AF746" i="6"/>
  <c r="AF717" i="6"/>
  <c r="AF688" i="6"/>
  <c r="AF752" i="6"/>
  <c r="AF818" i="6"/>
  <c r="AF789" i="6"/>
  <c r="AF853" i="6"/>
  <c r="AF820" i="6"/>
  <c r="AF874" i="6"/>
  <c r="AF843" i="6"/>
  <c r="AF888" i="6"/>
  <c r="AF658" i="6"/>
  <c r="AF652" i="6"/>
  <c r="AF679" i="6"/>
  <c r="AF743" i="6"/>
  <c r="AF694" i="6"/>
  <c r="AF758" i="6"/>
  <c r="AF729" i="6"/>
  <c r="AF700" i="6"/>
  <c r="AF764" i="6"/>
  <c r="AF830" i="6"/>
  <c r="AF817" i="6"/>
  <c r="AF666" i="6"/>
  <c r="AF660" i="6"/>
  <c r="AF687" i="6"/>
  <c r="AF751" i="6"/>
  <c r="AF702" i="6"/>
  <c r="AF766" i="6"/>
  <c r="AF737" i="6"/>
  <c r="AF708" i="6"/>
  <c r="AF774" i="6"/>
  <c r="AF838" i="6"/>
  <c r="AF809" i="6"/>
  <c r="AF792" i="6"/>
  <c r="AF856" i="6"/>
  <c r="AF815" i="6"/>
  <c r="AF876" i="6"/>
  <c r="AF894" i="6"/>
  <c r="AF653" i="6"/>
  <c r="AF647" i="6"/>
  <c r="AF707" i="6"/>
  <c r="AF771" i="6"/>
  <c r="AF722" i="6"/>
  <c r="AF693" i="6"/>
  <c r="AF757" i="6"/>
  <c r="AF744" i="6"/>
  <c r="AF810" i="6"/>
  <c r="AF797" i="6"/>
  <c r="AF861" i="6"/>
  <c r="AF844" i="6"/>
  <c r="AF803" i="6"/>
  <c r="AF867" i="6"/>
  <c r="AF896" i="6"/>
  <c r="AF865" i="6"/>
  <c r="AF832" i="6"/>
  <c r="AF791" i="6"/>
  <c r="AF855" i="6"/>
  <c r="AF884" i="6"/>
  <c r="AF886" i="6"/>
  <c r="AF677" i="6"/>
  <c r="AF671" i="6"/>
  <c r="AF731" i="6"/>
  <c r="AF698" i="6"/>
  <c r="AF762" i="6"/>
  <c r="AF733" i="6"/>
  <c r="AF704" i="6"/>
  <c r="AF768" i="6"/>
  <c r="AF834" i="6"/>
  <c r="AF805" i="6"/>
  <c r="AF869" i="6"/>
  <c r="AF836" i="6"/>
  <c r="AF795" i="6"/>
  <c r="AF859" i="6"/>
  <c r="AF903" i="6"/>
  <c r="AF676" i="6"/>
  <c r="AF668" i="6"/>
  <c r="AF695" i="6"/>
  <c r="AF759" i="6"/>
  <c r="AF710" i="6"/>
  <c r="AF775" i="6"/>
  <c r="AF745" i="6"/>
  <c r="AF716" i="6"/>
  <c r="AF782" i="6"/>
  <c r="AF846" i="6"/>
  <c r="AF649" i="6"/>
  <c r="AF643" i="6"/>
  <c r="AF703" i="6"/>
  <c r="AF767" i="6"/>
  <c r="AF718" i="6"/>
  <c r="AF689" i="6"/>
  <c r="AF753" i="6"/>
  <c r="AF724" i="6"/>
  <c r="AF790" i="6"/>
  <c r="AF854" i="6"/>
  <c r="AF825" i="6"/>
  <c r="AF808" i="6"/>
  <c r="AF870" i="6"/>
  <c r="AF831" i="6"/>
  <c r="AF892" i="6"/>
  <c r="AF669" i="6"/>
  <c r="AF663" i="6"/>
  <c r="AF723" i="6"/>
  <c r="AF674" i="6"/>
  <c r="AF738" i="6"/>
  <c r="AF709" i="6"/>
  <c r="AF680" i="6"/>
  <c r="AF760" i="6"/>
  <c r="AF826" i="6"/>
  <c r="AF813" i="6"/>
  <c r="AF780" i="6"/>
  <c r="AF860" i="6"/>
  <c r="AF819" i="6"/>
  <c r="AF881" i="6"/>
  <c r="AF879" i="6"/>
  <c r="AF784" i="6"/>
  <c r="AF848" i="6"/>
  <c r="AF807" i="6"/>
  <c r="AF875" i="6"/>
  <c r="AF900" i="6"/>
  <c r="AF902" i="6"/>
  <c r="AF656" i="6"/>
  <c r="AF683" i="6"/>
  <c r="AF747" i="6"/>
  <c r="AF714" i="6"/>
  <c r="AF685" i="6"/>
  <c r="AF749" i="6"/>
  <c r="AF720" i="6"/>
  <c r="AF786" i="6"/>
  <c r="AF850" i="6"/>
  <c r="AF821" i="6"/>
  <c r="AF788" i="6"/>
  <c r="AF852" i="6"/>
  <c r="AF811" i="6"/>
  <c r="AF873" i="6"/>
  <c r="AF890" i="6"/>
  <c r="AF657" i="6"/>
  <c r="AF651" i="6"/>
  <c r="AF711" i="6"/>
  <c r="AF772" i="6"/>
  <c r="AF726" i="6"/>
  <c r="AF697" i="6"/>
  <c r="AF761" i="6"/>
  <c r="AF732" i="6"/>
  <c r="AF798" i="6"/>
  <c r="AF785" i="6"/>
  <c r="AF665" i="6"/>
  <c r="AF659" i="6"/>
  <c r="AF719" i="6"/>
  <c r="AF779" i="6"/>
  <c r="AF734" i="6"/>
  <c r="AF705" i="6"/>
  <c r="AF769" i="6"/>
  <c r="AF740" i="6"/>
  <c r="AF806" i="6"/>
  <c r="AF777" i="6"/>
  <c r="AF841" i="6"/>
  <c r="AF824" i="6"/>
  <c r="AF783" i="6"/>
  <c r="AF847" i="6"/>
  <c r="AF891" i="6"/>
  <c r="AF654" i="6"/>
  <c r="AF648" i="6"/>
  <c r="AF675" i="6"/>
  <c r="AF739" i="6"/>
  <c r="AF690" i="6"/>
  <c r="AF754" i="6"/>
  <c r="AF725" i="6"/>
  <c r="AF696" i="6"/>
  <c r="AF778" i="6"/>
  <c r="AF842" i="6"/>
  <c r="AF829" i="6"/>
  <c r="AF796" i="6"/>
  <c r="AF871" i="6"/>
  <c r="AF835" i="6"/>
  <c r="AF897" i="6"/>
  <c r="AF895" i="6"/>
  <c r="AF833" i="6"/>
  <c r="AF800" i="6"/>
  <c r="AF864" i="6"/>
  <c r="AF823" i="6"/>
  <c r="AF885" i="6"/>
  <c r="AF883" i="6"/>
  <c r="AF646" i="6"/>
  <c r="AF672" i="6"/>
  <c r="AF699" i="6"/>
  <c r="AF763" i="6"/>
  <c r="AF730" i="6"/>
  <c r="AF701" i="6"/>
  <c r="AF765" i="6"/>
  <c r="AF736" i="6"/>
  <c r="AF802" i="6"/>
  <c r="AF866" i="6"/>
  <c r="AF837" i="6"/>
  <c r="AF804" i="6"/>
  <c r="AF868" i="6"/>
  <c r="AF827" i="6"/>
  <c r="AF889" i="6"/>
  <c r="AF673" i="6"/>
  <c r="AF667" i="6"/>
  <c r="AF727" i="6"/>
  <c r="AF678" i="6"/>
  <c r="AF742" i="6"/>
  <c r="AF713" i="6"/>
  <c r="AF684" i="6"/>
  <c r="AF748" i="6"/>
  <c r="AF814" i="6"/>
  <c r="AF801" i="6"/>
  <c r="AF650" i="6"/>
  <c r="AF644" i="6"/>
  <c r="AF681" i="6"/>
  <c r="AF735" i="6"/>
  <c r="AF686" i="6"/>
  <c r="AF750" i="6"/>
  <c r="AF721" i="6"/>
  <c r="AF692" i="6"/>
  <c r="AF756" i="6"/>
  <c r="AF822" i="6"/>
  <c r="AF793" i="6"/>
  <c r="AF776" i="6"/>
  <c r="AF840" i="6"/>
  <c r="AF799" i="6"/>
  <c r="AF893" i="6"/>
  <c r="AF878" i="6"/>
  <c r="AF670" i="6"/>
  <c r="AF664" i="6"/>
  <c r="AF691" i="6"/>
  <c r="AF755" i="6"/>
  <c r="AF706" i="6"/>
  <c r="AF770" i="6"/>
  <c r="AF741" i="6"/>
  <c r="AF728" i="6"/>
  <c r="AF794" i="6"/>
  <c r="AF781" i="6"/>
  <c r="AF845" i="6"/>
  <c r="AF828" i="6"/>
  <c r="AF787" i="6"/>
  <c r="AF851" i="6"/>
  <c r="AF880" i="6"/>
  <c r="AF898" i="6"/>
  <c r="AF849" i="6"/>
  <c r="AF816" i="6"/>
  <c r="AF872" i="6"/>
  <c r="AF839" i="6"/>
  <c r="AF901" i="6"/>
  <c r="AF899" i="6"/>
  <c r="BP703" i="6"/>
  <c r="BP767" i="6"/>
  <c r="BP750" i="6"/>
  <c r="BP727" i="6"/>
  <c r="BP710" i="6"/>
  <c r="BP779" i="6"/>
  <c r="BP745" i="6"/>
  <c r="BP744" i="6"/>
  <c r="BP798" i="6"/>
  <c r="BP777" i="6"/>
  <c r="BP699" i="6"/>
  <c r="BP763" i="6"/>
  <c r="BP746" i="6"/>
  <c r="BP733" i="6"/>
  <c r="BP716" i="6"/>
  <c r="BP773" i="6"/>
  <c r="BP834" i="6"/>
  <c r="BP797" i="6"/>
  <c r="BP861" i="6"/>
  <c r="BP820" i="6"/>
  <c r="BP795" i="6"/>
  <c r="BP859" i="6"/>
  <c r="BP891" i="6"/>
  <c r="BP721" i="6"/>
  <c r="BP704" i="6"/>
  <c r="BP768" i="6"/>
  <c r="BP822" i="6"/>
  <c r="BP785" i="6"/>
  <c r="BP849" i="6"/>
  <c r="BP808" i="6"/>
  <c r="BP783" i="6"/>
  <c r="BP847" i="6"/>
  <c r="BP892" i="6"/>
  <c r="BP707" i="6"/>
  <c r="BP706" i="6"/>
  <c r="BP770" i="6"/>
  <c r="BP741" i="6"/>
  <c r="BP708" i="6"/>
  <c r="BP771" i="6"/>
  <c r="BP826" i="6"/>
  <c r="BP805" i="6"/>
  <c r="BP869" i="6"/>
  <c r="BP844" i="6"/>
  <c r="BP819" i="6"/>
  <c r="BP885" i="6"/>
  <c r="BP883" i="6"/>
  <c r="BP841" i="6"/>
  <c r="BP816" i="6"/>
  <c r="BP791" i="6"/>
  <c r="BP855" i="6"/>
  <c r="BP900" i="6"/>
  <c r="BP719" i="6"/>
  <c r="BP702" i="6"/>
  <c r="BP766" i="6"/>
  <c r="BP743" i="6"/>
  <c r="BP726" i="6"/>
  <c r="BP697" i="6"/>
  <c r="BP761" i="6"/>
  <c r="BP760" i="6"/>
  <c r="BP814" i="6"/>
  <c r="BP793" i="6"/>
  <c r="BP715" i="6"/>
  <c r="BP698" i="6"/>
  <c r="BP762" i="6"/>
  <c r="BP749" i="6"/>
  <c r="BP732" i="6"/>
  <c r="BP786" i="6"/>
  <c r="BP850" i="6"/>
  <c r="BP813" i="6"/>
  <c r="BP871" i="6"/>
  <c r="BP836" i="6"/>
  <c r="BP811" i="6"/>
  <c r="BP893" i="6"/>
  <c r="BP878" i="6"/>
  <c r="BP737" i="6"/>
  <c r="BP720" i="6"/>
  <c r="BP774" i="6"/>
  <c r="BP838" i="6"/>
  <c r="BP801" i="6"/>
  <c r="BP865" i="6"/>
  <c r="BP824" i="6"/>
  <c r="BP799" i="6"/>
  <c r="BP881" i="6"/>
  <c r="BP879" i="6"/>
  <c r="BP723" i="6"/>
  <c r="BP722" i="6"/>
  <c r="BP693" i="6"/>
  <c r="BP757" i="6"/>
  <c r="BP724" i="6"/>
  <c r="BP778" i="6"/>
  <c r="BP842" i="6"/>
  <c r="BP821" i="6"/>
  <c r="BP780" i="6"/>
  <c r="BP860" i="6"/>
  <c r="BP835" i="6"/>
  <c r="BP901" i="6"/>
  <c r="BP899" i="6"/>
  <c r="BP870" i="6"/>
  <c r="BP832" i="6"/>
  <c r="BP807" i="6"/>
  <c r="BP873" i="6"/>
  <c r="BP903" i="6"/>
  <c r="BP735" i="6"/>
  <c r="BP718" i="6"/>
  <c r="BP695" i="6"/>
  <c r="BP759" i="6"/>
  <c r="BP742" i="6"/>
  <c r="BP713" i="6"/>
  <c r="BP696" i="6"/>
  <c r="BP772" i="6"/>
  <c r="BP830" i="6"/>
  <c r="BP809" i="6"/>
  <c r="BP731" i="6"/>
  <c r="BP714" i="6"/>
  <c r="BP701" i="6"/>
  <c r="BP765" i="6"/>
  <c r="BP748" i="6"/>
  <c r="BP802" i="6"/>
  <c r="BP866" i="6"/>
  <c r="BP829" i="6"/>
  <c r="BP788" i="6"/>
  <c r="BP852" i="6"/>
  <c r="BP827" i="6"/>
  <c r="BP872" i="6"/>
  <c r="BP894" i="6"/>
  <c r="BP753" i="6"/>
  <c r="BP736" i="6"/>
  <c r="BP790" i="6"/>
  <c r="BP854" i="6"/>
  <c r="BP817" i="6"/>
  <c r="BP776" i="6"/>
  <c r="BP840" i="6"/>
  <c r="BP815" i="6"/>
  <c r="BP897" i="6"/>
  <c r="BP895" i="6"/>
  <c r="BP739" i="6"/>
  <c r="BP738" i="6"/>
  <c r="BP709" i="6"/>
  <c r="BP775" i="6"/>
  <c r="BP740" i="6"/>
  <c r="BP794" i="6"/>
  <c r="BP875" i="6"/>
  <c r="BP837" i="6"/>
  <c r="BP796" i="6"/>
  <c r="BP787" i="6"/>
  <c r="BP851" i="6"/>
  <c r="BP880" i="6"/>
  <c r="BP886" i="6"/>
  <c r="BP784" i="6"/>
  <c r="BP848" i="6"/>
  <c r="BP823" i="6"/>
  <c r="BP889" i="6"/>
  <c r="BP890" i="6"/>
  <c r="BP751" i="6"/>
  <c r="BP734" i="6"/>
  <c r="BP711" i="6"/>
  <c r="BP694" i="6"/>
  <c r="BP758" i="6"/>
  <c r="BP729" i="6"/>
  <c r="BP728" i="6"/>
  <c r="BP782" i="6"/>
  <c r="BP846" i="6"/>
  <c r="BP825" i="6"/>
  <c r="BP747" i="6"/>
  <c r="BP730" i="6"/>
  <c r="BP717" i="6"/>
  <c r="BP700" i="6"/>
  <c r="BP764" i="6"/>
  <c r="BP818" i="6"/>
  <c r="BP781" i="6"/>
  <c r="BP845" i="6"/>
  <c r="BP804" i="6"/>
  <c r="BP868" i="6"/>
  <c r="BP843" i="6"/>
  <c r="BP888" i="6"/>
  <c r="BP705" i="6"/>
  <c r="BP769" i="6"/>
  <c r="BP752" i="6"/>
  <c r="BP806" i="6"/>
  <c r="BP874" i="6"/>
  <c r="BP833" i="6"/>
  <c r="BP792" i="6"/>
  <c r="BP856" i="6"/>
  <c r="BP831" i="6"/>
  <c r="BP876" i="6"/>
  <c r="BP898" i="6"/>
  <c r="BP755" i="6"/>
  <c r="BP754" i="6"/>
  <c r="BP725" i="6"/>
  <c r="BP692" i="6"/>
  <c r="BP756" i="6"/>
  <c r="BP810" i="6"/>
  <c r="BP789" i="6"/>
  <c r="BP853" i="6"/>
  <c r="BP828" i="6"/>
  <c r="BP803" i="6"/>
  <c r="BP867" i="6"/>
  <c r="BP896" i="6"/>
  <c r="BP902" i="6"/>
  <c r="BP800" i="6"/>
  <c r="BP864" i="6"/>
  <c r="BP839" i="6"/>
  <c r="BP884" i="6"/>
  <c r="AW899" i="6"/>
  <c r="AW897" i="6"/>
  <c r="AW870" i="6"/>
  <c r="AW816" i="6"/>
  <c r="AW845" i="6"/>
  <c r="AW781" i="6"/>
  <c r="AW880" i="6"/>
  <c r="AW860" i="6"/>
  <c r="AW876" i="6"/>
  <c r="AW793" i="6"/>
  <c r="AW822" i="6"/>
  <c r="AW889" i="6"/>
  <c r="AW871" i="6"/>
  <c r="AW808" i="6"/>
  <c r="AW837" i="6"/>
  <c r="AW866" i="6"/>
  <c r="AW885" i="6"/>
  <c r="AW852" i="6"/>
  <c r="AW788" i="6"/>
  <c r="AW817" i="6"/>
  <c r="AW830" i="6"/>
  <c r="AW859" i="6"/>
  <c r="AW795" i="6"/>
  <c r="AW733" i="6"/>
  <c r="AW762" i="6"/>
  <c r="AW698" i="6"/>
  <c r="AW731" i="6"/>
  <c r="AW768" i="6"/>
  <c r="AW704" i="6"/>
  <c r="AW648" i="6"/>
  <c r="AW654" i="6"/>
  <c r="AW855" i="6"/>
  <c r="AW791" i="6"/>
  <c r="AW729" i="6"/>
  <c r="AW758" i="6"/>
  <c r="AW694" i="6"/>
  <c r="AW727" i="6"/>
  <c r="AW764" i="6"/>
  <c r="AW700" i="6"/>
  <c r="AW644" i="6"/>
  <c r="AW650" i="6"/>
  <c r="AW867" i="6"/>
  <c r="AW803" i="6"/>
  <c r="AW741" i="6"/>
  <c r="AW770" i="6"/>
  <c r="AW706" i="6"/>
  <c r="AW739" i="6"/>
  <c r="AW675" i="6"/>
  <c r="AW696" i="6"/>
  <c r="AW665" i="6"/>
  <c r="AW643" i="6"/>
  <c r="AW847" i="6"/>
  <c r="AW783" i="6"/>
  <c r="AW721" i="6"/>
  <c r="AW750" i="6"/>
  <c r="AW686" i="6"/>
  <c r="AW719" i="6"/>
  <c r="AW756" i="6"/>
  <c r="AW692" i="6"/>
  <c r="AW677" i="6"/>
  <c r="AX884" i="6"/>
  <c r="AX876" i="6"/>
  <c r="AX895" i="6"/>
  <c r="AX837" i="6"/>
  <c r="AX842" i="6"/>
  <c r="AX778" i="6"/>
  <c r="AX799" i="6"/>
  <c r="AX836" i="6"/>
  <c r="AX772" i="6"/>
  <c r="AX714" i="6"/>
  <c r="AX739" i="6"/>
  <c r="AX764" i="6"/>
  <c r="AX700" i="6"/>
  <c r="AX733" i="6"/>
  <c r="AX673" i="6"/>
  <c r="AX671" i="6"/>
  <c r="AX644" i="6"/>
  <c r="AX891" i="6"/>
  <c r="AX833" i="6"/>
  <c r="AX854" i="6"/>
  <c r="AX790" i="6"/>
  <c r="AX827" i="6"/>
  <c r="AX864" i="6"/>
  <c r="AX800" i="6"/>
  <c r="AX742" i="6"/>
  <c r="AX678" i="6"/>
  <c r="AX719" i="6"/>
  <c r="AX744" i="6"/>
  <c r="AX761" i="6"/>
  <c r="AX697" i="6"/>
  <c r="AX670" i="6"/>
  <c r="AX672" i="6"/>
  <c r="AX901" i="6"/>
  <c r="AX903" i="6"/>
  <c r="AX829" i="6"/>
  <c r="AX850" i="6"/>
  <c r="AX786" i="6"/>
  <c r="AX823" i="6"/>
  <c r="AX860" i="6"/>
  <c r="AX780" i="6"/>
  <c r="AX722" i="6"/>
  <c r="AX763" i="6"/>
  <c r="AX699" i="6"/>
  <c r="AX724" i="6"/>
  <c r="AX757" i="6"/>
  <c r="AX881" i="6"/>
  <c r="AX870" i="6"/>
  <c r="AX793" i="6"/>
  <c r="AX798" i="6"/>
  <c r="AX835" i="6"/>
  <c r="AX872" i="6"/>
  <c r="AX808" i="6"/>
  <c r="AX750" i="6"/>
  <c r="AX686" i="6"/>
  <c r="AX727" i="6"/>
  <c r="AX752" i="6"/>
  <c r="AX688" i="6"/>
  <c r="AX721" i="6"/>
  <c r="AX645" i="6"/>
  <c r="AX664" i="6"/>
  <c r="AX693" i="6"/>
  <c r="AX666" i="6"/>
  <c r="BS657" i="6"/>
  <c r="BS698" i="6"/>
  <c r="BS655" i="6"/>
  <c r="BS639" i="6"/>
  <c r="CY638" i="6"/>
  <c r="BY639" i="6"/>
  <c r="DC639" i="6"/>
  <c r="AF639" i="6"/>
  <c r="CR639" i="6"/>
  <c r="B8" i="6"/>
  <c r="AG638" i="6"/>
  <c r="AG637" i="6"/>
  <c r="AG640" i="6" s="1"/>
  <c r="CA638" i="6"/>
  <c r="CA637" i="6"/>
  <c r="CA640" i="6" s="1"/>
  <c r="BA638" i="6"/>
  <c r="BA637" i="6"/>
  <c r="BA640" i="6" s="1"/>
  <c r="AI638" i="6"/>
  <c r="AI637" i="6"/>
  <c r="AI640" i="6" s="1"/>
  <c r="BV638" i="6"/>
  <c r="BV637" i="6"/>
  <c r="BV640" i="6" s="1"/>
  <c r="BZ638" i="6"/>
  <c r="BZ637" i="6"/>
  <c r="BZ640" i="6" s="1"/>
  <c r="BG638" i="6"/>
  <c r="BG637" i="6"/>
  <c r="BG640" i="6" s="1"/>
  <c r="BQ638" i="6"/>
  <c r="BQ637" i="6"/>
  <c r="BQ640" i="6" s="1"/>
  <c r="BF638" i="6"/>
  <c r="BF637" i="6"/>
  <c r="BF640" i="6" s="1"/>
  <c r="BF658" i="6" s="1"/>
  <c r="CZ638" i="6"/>
  <c r="CZ637" i="6"/>
  <c r="CZ640" i="6" s="1"/>
  <c r="AH638" i="6"/>
  <c r="AH637" i="6"/>
  <c r="AH640" i="6" s="1"/>
  <c r="CH638" i="6"/>
  <c r="CH637" i="6"/>
  <c r="CH640" i="6" s="1"/>
  <c r="CO638" i="6"/>
  <c r="CO637" i="6"/>
  <c r="CO640" i="6" s="1"/>
  <c r="BM638" i="6"/>
  <c r="BM637" i="6"/>
  <c r="BM640" i="6" s="1"/>
  <c r="BM788" i="6" s="1"/>
  <c r="CG638" i="6"/>
  <c r="CG637" i="6"/>
  <c r="CG640" i="6" s="1"/>
  <c r="BO638" i="6"/>
  <c r="BO637" i="6"/>
  <c r="BO640" i="6" s="1"/>
  <c r="BO680" i="6" s="1"/>
  <c r="DB638" i="6"/>
  <c r="DB637" i="6"/>
  <c r="DB640" i="6" s="1"/>
  <c r="BD638" i="6"/>
  <c r="BD637" i="6"/>
  <c r="BD640" i="6" s="1"/>
  <c r="BD677" i="6" s="1"/>
  <c r="BH638" i="6"/>
  <c r="BH637" i="6"/>
  <c r="BH640" i="6" s="1"/>
  <c r="BH674" i="6" s="1"/>
  <c r="CD639" i="6"/>
  <c r="BR639" i="6"/>
  <c r="BC638" i="6"/>
  <c r="BC637" i="6"/>
  <c r="BC640" i="6" s="1"/>
  <c r="AS639" i="6"/>
  <c r="DE639" i="6"/>
  <c r="CM638" i="6"/>
  <c r="CM637" i="6"/>
  <c r="CM640" i="6" s="1"/>
  <c r="AE638" i="6"/>
  <c r="AE637" i="6"/>
  <c r="AE640" i="6" s="1"/>
  <c r="AE879" i="6" s="1"/>
  <c r="CW638" i="6"/>
  <c r="CW637" i="6"/>
  <c r="CW640" i="6" s="1"/>
  <c r="CL638" i="6"/>
  <c r="CL637" i="6"/>
  <c r="CL640" i="6" s="1"/>
  <c r="BN638" i="6"/>
  <c r="BN637" i="6"/>
  <c r="BN640" i="6" s="1"/>
  <c r="AQ639" i="6"/>
  <c r="C7" i="6"/>
  <c r="CS638" i="6"/>
  <c r="CS637" i="6"/>
  <c r="CS640" i="6" s="1"/>
  <c r="CU638" i="6"/>
  <c r="CU637" i="6"/>
  <c r="CU640" i="6" s="1"/>
  <c r="CJ638" i="6"/>
  <c r="CJ637" i="6"/>
  <c r="CJ640" i="6" s="1"/>
  <c r="DF639" i="6"/>
  <c r="CN638" i="6"/>
  <c r="CN637" i="6"/>
  <c r="CN640" i="6" s="1"/>
  <c r="BL639" i="6"/>
  <c r="AZ638" i="6"/>
  <c r="AZ637" i="6"/>
  <c r="AZ640" i="6" s="1"/>
  <c r="AZ759" i="6" s="1"/>
  <c r="AO638" i="6"/>
  <c r="AO637" i="6"/>
  <c r="AO640" i="6" s="1"/>
  <c r="AO700" i="6" s="1"/>
  <c r="DA639" i="6"/>
  <c r="CI638" i="6"/>
  <c r="CI637" i="6"/>
  <c r="CI640" i="6" s="1"/>
  <c r="CC639" i="6"/>
  <c r="BK638" i="6"/>
  <c r="BK637" i="6"/>
  <c r="BK640" i="6" s="1"/>
  <c r="BK670" i="6" s="1"/>
  <c r="AY638" i="6"/>
  <c r="AY637" i="6"/>
  <c r="AY640" i="6" s="1"/>
  <c r="AY686" i="6" s="1"/>
  <c r="AN638" i="6"/>
  <c r="AN637" i="6"/>
  <c r="AN640" i="6" s="1"/>
  <c r="AN756" i="6" s="1"/>
  <c r="CP639" i="6"/>
  <c r="AR639" i="6"/>
  <c r="DD639" i="6"/>
  <c r="CT638" i="6"/>
  <c r="CT637" i="6"/>
  <c r="CT640" i="6" s="1"/>
  <c r="AV638" i="6"/>
  <c r="AV637" i="6"/>
  <c r="AV640" i="6" s="1"/>
  <c r="AV809" i="6" s="1"/>
  <c r="BP639" i="6"/>
  <c r="BE639" i="6"/>
  <c r="AU638" i="6"/>
  <c r="AU637" i="6"/>
  <c r="AU640" i="6" s="1"/>
  <c r="AU814" i="6" s="1"/>
  <c r="AP638" i="6"/>
  <c r="AP637" i="6"/>
  <c r="AP640" i="6" s="1"/>
  <c r="CF638" i="6"/>
  <c r="CF637" i="6"/>
  <c r="CF640" i="6" s="1"/>
  <c r="CQ638" i="6"/>
  <c r="CQ637" i="6"/>
  <c r="CQ640" i="6" s="1"/>
  <c r="AK638" i="6"/>
  <c r="AK637" i="6"/>
  <c r="AK640" i="6" s="1"/>
  <c r="AK732" i="6" s="1"/>
  <c r="CE638" i="6"/>
  <c r="CE637" i="6"/>
  <c r="CE640" i="6" s="1"/>
  <c r="BT638" i="6"/>
  <c r="BT637" i="6"/>
  <c r="BT640" i="6" s="1"/>
  <c r="CB638" i="6"/>
  <c r="CB637" i="6"/>
  <c r="CB640" i="6" s="1"/>
  <c r="BB639" i="6"/>
  <c r="CK638" i="6"/>
  <c r="CK637" i="6"/>
  <c r="CK640" i="6" s="1"/>
  <c r="AM639" i="6"/>
  <c r="CY639" i="6"/>
  <c r="BI638" i="6"/>
  <c r="BI637" i="6"/>
  <c r="BI640" i="6" s="1"/>
  <c r="BW639" i="6"/>
  <c r="AY639" i="6" l="1"/>
  <c r="AO639" i="6"/>
  <c r="CJ639" i="6"/>
  <c r="CS639" i="6"/>
  <c r="BI639" i="6"/>
  <c r="CK639" i="6"/>
  <c r="AN639" i="6"/>
  <c r="BK639" i="6"/>
  <c r="AZ639" i="6"/>
  <c r="CU639" i="6"/>
  <c r="C22" i="7"/>
  <c r="C23" i="7"/>
  <c r="AP781" i="6"/>
  <c r="AP738" i="6"/>
  <c r="AP786" i="6"/>
  <c r="AP884" i="6"/>
  <c r="AP765" i="6"/>
  <c r="AP726" i="6"/>
  <c r="AP790" i="6"/>
  <c r="AP888" i="6"/>
  <c r="AP680" i="6"/>
  <c r="AP776" i="6"/>
  <c r="AP826" i="6"/>
  <c r="AP668" i="6"/>
  <c r="AP716" i="6"/>
  <c r="AP780" i="6"/>
  <c r="AP846" i="6"/>
  <c r="AP667" i="6"/>
  <c r="AP752" i="6"/>
  <c r="AP816" i="6"/>
  <c r="AP866" i="6"/>
  <c r="AP655" i="6"/>
  <c r="AP740" i="6"/>
  <c r="AP804" i="6"/>
  <c r="AP785" i="6"/>
  <c r="AP675" i="6"/>
  <c r="AP747" i="6"/>
  <c r="AP819" i="6"/>
  <c r="AP899" i="6"/>
  <c r="AP709" i="6"/>
  <c r="AP767" i="6"/>
  <c r="AP839" i="6"/>
  <c r="AP885" i="6"/>
  <c r="AP745" i="6"/>
  <c r="AP706" i="6"/>
  <c r="AP859" i="6"/>
  <c r="AP890" i="6"/>
  <c r="AP733" i="6"/>
  <c r="AP694" i="6"/>
  <c r="AP847" i="6"/>
  <c r="AP894" i="6"/>
  <c r="AP728" i="6"/>
  <c r="AP808" i="6"/>
  <c r="AP789" i="6"/>
  <c r="AP663" i="6"/>
  <c r="AP748" i="6"/>
  <c r="AP828" i="6"/>
  <c r="AP809" i="6"/>
  <c r="AP670" i="6"/>
  <c r="AP691" i="6"/>
  <c r="AP848" i="6"/>
  <c r="AP813" i="6"/>
  <c r="AP658" i="6"/>
  <c r="AP777" i="6"/>
  <c r="AP836" i="6"/>
  <c r="AP817" i="6"/>
  <c r="AP646" i="6"/>
  <c r="AP715" i="6"/>
  <c r="AP787" i="6"/>
  <c r="AP869" i="6"/>
  <c r="AP677" i="6"/>
  <c r="AP735" i="6"/>
  <c r="AP807" i="6"/>
  <c r="AP886" i="6"/>
  <c r="AP651" i="6"/>
  <c r="AP736" i="6"/>
  <c r="AP800" i="6"/>
  <c r="AP850" i="6"/>
  <c r="AP679" i="6"/>
  <c r="AP724" i="6"/>
  <c r="AP788" i="6"/>
  <c r="AP854" i="6"/>
  <c r="AP664" i="6"/>
  <c r="AP760" i="6"/>
  <c r="AP840" i="6"/>
  <c r="AP821" i="6"/>
  <c r="AP666" i="6"/>
  <c r="AP687" i="6"/>
  <c r="AP860" i="6"/>
  <c r="AP841" i="6"/>
  <c r="AP669" i="6"/>
  <c r="AP723" i="6"/>
  <c r="AP779" i="6"/>
  <c r="AP845" i="6"/>
  <c r="AP657" i="6"/>
  <c r="AP711" i="6"/>
  <c r="AP868" i="6"/>
  <c r="AP849" i="6"/>
  <c r="AP737" i="6"/>
  <c r="AP730" i="6"/>
  <c r="AP778" i="6"/>
  <c r="AP876" i="6"/>
  <c r="AP773" i="6"/>
  <c r="AP734" i="6"/>
  <c r="AP798" i="6"/>
  <c r="AP656" i="6"/>
  <c r="AP704" i="6"/>
  <c r="AP770" i="6"/>
  <c r="AP818" i="6"/>
  <c r="AP644" i="6"/>
  <c r="AP692" i="6"/>
  <c r="AP758" i="6"/>
  <c r="AP822" i="6"/>
  <c r="AP659" i="6"/>
  <c r="AP699" i="6"/>
  <c r="AP872" i="6"/>
  <c r="AP853" i="6"/>
  <c r="AP665" i="6"/>
  <c r="AP719" i="6"/>
  <c r="AP791" i="6"/>
  <c r="AP903" i="6"/>
  <c r="AP697" i="6"/>
  <c r="AP755" i="6"/>
  <c r="AP811" i="6"/>
  <c r="AP875" i="6"/>
  <c r="AP685" i="6"/>
  <c r="AP743" i="6"/>
  <c r="AP799" i="6"/>
  <c r="AP879" i="6"/>
  <c r="AP705" i="6"/>
  <c r="AP698" i="6"/>
  <c r="AP851" i="6"/>
  <c r="AP881" i="6"/>
  <c r="AP741" i="6"/>
  <c r="AP702" i="6"/>
  <c r="AP870" i="6"/>
  <c r="AP880" i="6"/>
  <c r="AP653" i="6"/>
  <c r="AP707" i="6"/>
  <c r="AP864" i="6"/>
  <c r="AP829" i="6"/>
  <c r="AP674" i="6"/>
  <c r="AP695" i="6"/>
  <c r="AP852" i="6"/>
  <c r="AP833" i="6"/>
  <c r="AP645" i="6"/>
  <c r="AP731" i="6"/>
  <c r="AP803" i="6"/>
  <c r="AP883" i="6"/>
  <c r="AP693" i="6"/>
  <c r="AP751" i="6"/>
  <c r="AP823" i="6"/>
  <c r="AP902" i="6"/>
  <c r="AP729" i="6"/>
  <c r="AP690" i="6"/>
  <c r="AP843" i="6"/>
  <c r="AP874" i="6"/>
  <c r="AP717" i="6"/>
  <c r="AP678" i="6"/>
  <c r="AP831" i="6"/>
  <c r="AP878" i="6"/>
  <c r="AP696" i="6"/>
  <c r="AP792" i="6"/>
  <c r="AP842" i="6"/>
  <c r="AP647" i="6"/>
  <c r="AP732" i="6"/>
  <c r="AP796" i="6"/>
  <c r="AP793" i="6"/>
  <c r="AP654" i="6"/>
  <c r="AP768" i="6"/>
  <c r="AP832" i="6"/>
  <c r="AP797" i="6"/>
  <c r="AP671" i="6"/>
  <c r="AP756" i="6"/>
  <c r="AP820" i="6"/>
  <c r="AP801" i="6"/>
  <c r="AP689" i="6"/>
  <c r="AP763" i="6"/>
  <c r="AP835" i="6"/>
  <c r="AP898" i="6"/>
  <c r="AP725" i="6"/>
  <c r="AP686" i="6"/>
  <c r="AP855" i="6"/>
  <c r="AP901" i="6"/>
  <c r="AP761" i="6"/>
  <c r="AP722" i="6"/>
  <c r="AP873" i="6"/>
  <c r="AP889" i="6"/>
  <c r="AP749" i="6"/>
  <c r="AP710" i="6"/>
  <c r="AP774" i="6"/>
  <c r="AP893" i="6"/>
  <c r="AP769" i="6"/>
  <c r="AP762" i="6"/>
  <c r="AP810" i="6"/>
  <c r="AP652" i="6"/>
  <c r="AP700" i="6"/>
  <c r="AP766" i="6"/>
  <c r="AP830" i="6"/>
  <c r="AP713" i="6"/>
  <c r="AP771" i="6"/>
  <c r="AP827" i="6"/>
  <c r="AP891" i="6"/>
  <c r="AP701" i="6"/>
  <c r="AP759" i="6"/>
  <c r="AP815" i="6"/>
  <c r="AP895" i="6"/>
  <c r="AP721" i="6"/>
  <c r="AP714" i="6"/>
  <c r="AP867" i="6"/>
  <c r="AP897" i="6"/>
  <c r="AP757" i="6"/>
  <c r="AP718" i="6"/>
  <c r="AP782" i="6"/>
  <c r="AP896" i="6"/>
  <c r="AP688" i="6"/>
  <c r="AP754" i="6"/>
  <c r="AP802" i="6"/>
  <c r="AP900" i="6"/>
  <c r="AP676" i="6"/>
  <c r="AP742" i="6"/>
  <c r="AP806" i="6"/>
  <c r="AP643" i="6"/>
  <c r="AP683" i="6"/>
  <c r="AP856" i="6"/>
  <c r="AP837" i="6"/>
  <c r="AP649" i="6"/>
  <c r="AP703" i="6"/>
  <c r="AP775" i="6"/>
  <c r="AP871" i="6"/>
  <c r="AP681" i="6"/>
  <c r="AP739" i="6"/>
  <c r="AP795" i="6"/>
  <c r="AP861" i="6"/>
  <c r="AP673" i="6"/>
  <c r="AP727" i="6"/>
  <c r="AP783" i="6"/>
  <c r="AP865" i="6"/>
  <c r="AP753" i="6"/>
  <c r="AP746" i="6"/>
  <c r="AP794" i="6"/>
  <c r="AP892" i="6"/>
  <c r="AP684" i="6"/>
  <c r="AP750" i="6"/>
  <c r="AP814" i="6"/>
  <c r="AP672" i="6"/>
  <c r="AP720" i="6"/>
  <c r="AP784" i="6"/>
  <c r="AP834" i="6"/>
  <c r="AP660" i="6"/>
  <c r="AP708" i="6"/>
  <c r="AP772" i="6"/>
  <c r="AP838" i="6"/>
  <c r="AP648" i="6"/>
  <c r="AP744" i="6"/>
  <c r="AP824" i="6"/>
  <c r="AP805" i="6"/>
  <c r="AP650" i="6"/>
  <c r="AP764" i="6"/>
  <c r="AP844" i="6"/>
  <c r="AP825" i="6"/>
  <c r="BN853" i="6"/>
  <c r="BN814" i="6"/>
  <c r="BN766" i="6"/>
  <c r="BN704" i="6"/>
  <c r="BN648" i="6"/>
  <c r="BN789" i="6"/>
  <c r="BN788" i="6"/>
  <c r="BN716" i="6"/>
  <c r="BN660" i="6"/>
  <c r="BN890" i="6"/>
  <c r="BN859" i="6"/>
  <c r="BN710" i="6"/>
  <c r="BN729" i="6"/>
  <c r="BN850" i="6"/>
  <c r="BN780" i="6"/>
  <c r="BN724" i="6"/>
  <c r="BN668" i="6"/>
  <c r="BN892" i="6"/>
  <c r="BN885" i="6"/>
  <c r="BN851" i="6"/>
  <c r="BN702" i="6"/>
  <c r="BN737" i="6"/>
  <c r="BN794" i="6"/>
  <c r="BN730" i="6"/>
  <c r="BN749" i="6"/>
  <c r="BN865" i="6"/>
  <c r="BN795" i="6"/>
  <c r="BN747" i="6"/>
  <c r="BN665" i="6"/>
  <c r="BN786" i="6"/>
  <c r="BN722" i="6"/>
  <c r="BN757" i="6"/>
  <c r="BN898" i="6"/>
  <c r="BN871" i="6"/>
  <c r="BN787" i="6"/>
  <c r="BN739" i="6"/>
  <c r="BN675" i="6"/>
  <c r="BN815" i="6"/>
  <c r="BN751" i="6"/>
  <c r="BN685" i="6"/>
  <c r="BN801" i="6"/>
  <c r="BN832" i="6"/>
  <c r="BN683" i="6"/>
  <c r="BN663" i="6"/>
  <c r="BN823" i="6"/>
  <c r="BN759" i="6"/>
  <c r="BN693" i="6"/>
  <c r="BN841" i="6"/>
  <c r="BN878" i="6"/>
  <c r="BN809" i="6"/>
  <c r="BN824" i="6"/>
  <c r="BN768" i="6"/>
  <c r="BN671" i="6"/>
  <c r="BN852" i="6"/>
  <c r="BN687" i="6"/>
  <c r="BN654" i="6"/>
  <c r="BN822" i="6"/>
  <c r="BN777" i="6"/>
  <c r="BN696" i="6"/>
  <c r="BN829" i="6"/>
  <c r="BN860" i="6"/>
  <c r="BN695" i="6"/>
  <c r="BN652" i="6"/>
  <c r="BC774" i="6"/>
  <c r="BC735" i="6"/>
  <c r="BC650" i="6"/>
  <c r="BC724" i="6"/>
  <c r="BC776" i="6"/>
  <c r="BC846" i="6"/>
  <c r="BC677" i="6"/>
  <c r="BC759" i="6"/>
  <c r="BC726" i="6"/>
  <c r="BC687" i="6"/>
  <c r="BC672" i="6"/>
  <c r="BC769" i="6"/>
  <c r="BC829" i="6"/>
  <c r="BC798" i="6"/>
  <c r="BC734" i="6"/>
  <c r="BC711" i="6"/>
  <c r="BC678" i="6"/>
  <c r="BC736" i="6"/>
  <c r="BC804" i="6"/>
  <c r="BC762" i="6"/>
  <c r="BC723" i="6"/>
  <c r="BC874" i="6"/>
  <c r="BC645" i="6"/>
  <c r="BC709" i="6"/>
  <c r="BC785" i="6"/>
  <c r="BC694" i="6"/>
  <c r="BC752" i="6"/>
  <c r="BC674" i="6"/>
  <c r="BC737" i="6"/>
  <c r="BC797" i="6"/>
  <c r="BC851" i="6"/>
  <c r="BC702" i="6"/>
  <c r="BC679" i="6"/>
  <c r="BC665" i="6"/>
  <c r="BC713" i="6"/>
  <c r="BC773" i="6"/>
  <c r="BC827" i="6"/>
  <c r="BC868" i="6"/>
  <c r="BC902" i="6"/>
  <c r="BC855" i="6"/>
  <c r="BC648" i="6"/>
  <c r="BC729" i="6"/>
  <c r="BC789" i="6"/>
  <c r="BC843" i="6"/>
  <c r="BC820" i="6"/>
  <c r="BC883" i="6"/>
  <c r="BC786" i="6"/>
  <c r="BC664" i="6"/>
  <c r="BC745" i="6"/>
  <c r="BC805" i="6"/>
  <c r="BC859" i="6"/>
  <c r="BC836" i="6"/>
  <c r="BC899" i="6"/>
  <c r="BC860" i="6"/>
  <c r="BC891" i="6"/>
  <c r="BC738" i="6"/>
  <c r="BC699" i="6"/>
  <c r="BC848" i="6"/>
  <c r="BC879" i="6"/>
  <c r="BC810" i="6"/>
  <c r="BC796" i="6"/>
  <c r="BC876" i="6"/>
  <c r="BC669" i="6"/>
  <c r="BC733" i="6"/>
  <c r="BC793" i="6"/>
  <c r="BC730" i="6"/>
  <c r="BC691" i="6"/>
  <c r="BC840" i="6"/>
  <c r="BC660" i="6"/>
  <c r="BC741" i="6"/>
  <c r="BC817" i="6"/>
  <c r="BC685" i="6"/>
  <c r="BC751" i="6"/>
  <c r="BC666" i="6"/>
  <c r="BC740" i="6"/>
  <c r="BC792" i="6"/>
  <c r="BC872" i="6"/>
  <c r="BC693" i="6"/>
  <c r="BC778" i="6"/>
  <c r="BC742" i="6"/>
  <c r="BC703" i="6"/>
  <c r="BC657" i="6"/>
  <c r="BC721" i="6"/>
  <c r="BC781" i="6"/>
  <c r="BC835" i="6"/>
  <c r="BC659" i="6"/>
  <c r="BC772" i="6"/>
  <c r="BC849" i="6"/>
  <c r="BC758" i="6"/>
  <c r="BC719" i="6"/>
  <c r="BC671" i="6"/>
  <c r="BC708" i="6"/>
  <c r="BC861" i="6"/>
  <c r="BC830" i="6"/>
  <c r="BC766" i="6"/>
  <c r="BC743" i="6"/>
  <c r="BC663" i="6"/>
  <c r="BC684" i="6"/>
  <c r="BC837" i="6"/>
  <c r="BC806" i="6"/>
  <c r="BC831" i="6"/>
  <c r="BC889" i="6"/>
  <c r="BC834" i="6"/>
  <c r="BC680" i="6"/>
  <c r="BC700" i="6"/>
  <c r="BC853" i="6"/>
  <c r="BC822" i="6"/>
  <c r="BC783" i="6"/>
  <c r="BC885" i="6"/>
  <c r="BC850" i="6"/>
  <c r="BC658" i="6"/>
  <c r="BC716" i="6"/>
  <c r="BC869" i="6"/>
  <c r="BC838" i="6"/>
  <c r="BC799" i="6"/>
  <c r="BC901" i="6"/>
  <c r="BC823" i="6"/>
  <c r="BC649" i="6"/>
  <c r="BC697" i="6"/>
  <c r="BC763" i="6"/>
  <c r="BC811" i="6"/>
  <c r="BC897" i="6"/>
  <c r="BC884" i="6"/>
  <c r="BC775" i="6"/>
  <c r="BC878" i="6"/>
  <c r="BC667" i="6"/>
  <c r="BC704" i="6"/>
  <c r="BC873" i="6"/>
  <c r="BC689" i="6"/>
  <c r="BC755" i="6"/>
  <c r="BC803" i="6"/>
  <c r="BC654" i="6"/>
  <c r="BC728" i="6"/>
  <c r="BC652" i="6"/>
  <c r="BC749" i="6"/>
  <c r="BC809" i="6"/>
  <c r="BC746" i="6"/>
  <c r="BC707" i="6"/>
  <c r="BC856" i="6"/>
  <c r="BC643" i="6"/>
  <c r="BC757" i="6"/>
  <c r="BC833" i="6"/>
  <c r="BC701" i="6"/>
  <c r="BC767" i="6"/>
  <c r="BC655" i="6"/>
  <c r="BC692" i="6"/>
  <c r="BC845" i="6"/>
  <c r="BC814" i="6"/>
  <c r="BC686" i="6"/>
  <c r="BC760" i="6"/>
  <c r="BC653" i="6"/>
  <c r="BC717" i="6"/>
  <c r="BC777" i="6"/>
  <c r="BC714" i="6"/>
  <c r="BC782" i="6"/>
  <c r="BC824" i="6"/>
  <c r="BC644" i="6"/>
  <c r="BC725" i="6"/>
  <c r="BC801" i="6"/>
  <c r="BC690" i="6"/>
  <c r="BC748" i="6"/>
  <c r="BC800" i="6"/>
  <c r="BC870" i="6"/>
  <c r="BC826" i="6"/>
  <c r="BC828" i="6"/>
  <c r="BC892" i="6"/>
  <c r="BC706" i="6"/>
  <c r="BC764" i="6"/>
  <c r="BC816" i="6"/>
  <c r="BC880" i="6"/>
  <c r="BC847" i="6"/>
  <c r="BC844" i="6"/>
  <c r="BC875" i="6"/>
  <c r="BC722" i="6"/>
  <c r="BC683" i="6"/>
  <c r="BC832" i="6"/>
  <c r="BC896" i="6"/>
  <c r="BC794" i="6"/>
  <c r="BC903" i="6"/>
  <c r="BC802" i="6"/>
  <c r="BC647" i="6"/>
  <c r="BC761" i="6"/>
  <c r="BC821" i="6"/>
  <c r="BC790" i="6"/>
  <c r="BC852" i="6"/>
  <c r="BC886" i="6"/>
  <c r="BC839" i="6"/>
  <c r="BC710" i="6"/>
  <c r="BC768" i="6"/>
  <c r="BC656" i="6"/>
  <c r="BC753" i="6"/>
  <c r="BC813" i="6"/>
  <c r="BC867" i="6"/>
  <c r="BC718" i="6"/>
  <c r="BC695" i="6"/>
  <c r="BC646" i="6"/>
  <c r="BC720" i="6"/>
  <c r="BC788" i="6"/>
  <c r="BC705" i="6"/>
  <c r="BC771" i="6"/>
  <c r="BC819" i="6"/>
  <c r="BC670" i="6"/>
  <c r="BC744" i="6"/>
  <c r="BC668" i="6"/>
  <c r="BC765" i="6"/>
  <c r="BC825" i="6"/>
  <c r="BC698" i="6"/>
  <c r="BC756" i="6"/>
  <c r="BC808" i="6"/>
  <c r="BC888" i="6"/>
  <c r="BC750" i="6"/>
  <c r="BC727" i="6"/>
  <c r="BC651" i="6"/>
  <c r="BC688" i="6"/>
  <c r="BC841" i="6"/>
  <c r="BC673" i="6"/>
  <c r="BC739" i="6"/>
  <c r="BC787" i="6"/>
  <c r="BC675" i="6"/>
  <c r="BC696" i="6"/>
  <c r="BC865" i="6"/>
  <c r="BC754" i="6"/>
  <c r="BC715" i="6"/>
  <c r="BC864" i="6"/>
  <c r="BC895" i="6"/>
  <c r="BC900" i="6"/>
  <c r="BC791" i="6"/>
  <c r="BC894" i="6"/>
  <c r="BC770" i="6"/>
  <c r="BC731" i="6"/>
  <c r="BC779" i="6"/>
  <c r="BC898" i="6"/>
  <c r="BC842" i="6"/>
  <c r="BC807" i="6"/>
  <c r="BC893" i="6"/>
  <c r="BC681" i="6"/>
  <c r="BC747" i="6"/>
  <c r="BC795" i="6"/>
  <c r="BC881" i="6"/>
  <c r="BC871" i="6"/>
  <c r="BC780" i="6"/>
  <c r="BC866" i="6"/>
  <c r="BC676" i="6"/>
  <c r="BC732" i="6"/>
  <c r="BC784" i="6"/>
  <c r="BC854" i="6"/>
  <c r="BC815" i="6"/>
  <c r="BC890" i="6"/>
  <c r="BC818" i="6"/>
  <c r="AH664" i="6"/>
  <c r="AH833" i="6"/>
  <c r="AH864" i="6"/>
  <c r="AH719" i="6"/>
  <c r="AH670" i="6"/>
  <c r="AH901" i="6"/>
  <c r="AH786" i="6"/>
  <c r="AH722" i="6"/>
  <c r="AH757" i="6"/>
  <c r="AH825" i="6"/>
  <c r="AH840" i="6"/>
  <c r="AH853" i="6"/>
  <c r="AH852" i="6"/>
  <c r="AH691" i="6"/>
  <c r="AH658" i="6"/>
  <c r="AH736" i="6"/>
  <c r="AH648" i="6"/>
  <c r="AH854" i="6"/>
  <c r="AH800" i="6"/>
  <c r="AH744" i="6"/>
  <c r="AH672" i="6"/>
  <c r="AH903" i="6"/>
  <c r="AH823" i="6"/>
  <c r="AH763" i="6"/>
  <c r="AH693" i="6"/>
  <c r="AH830" i="6"/>
  <c r="AH789" i="6"/>
  <c r="AH788" i="6"/>
  <c r="AH716" i="6"/>
  <c r="AH660" i="6"/>
  <c r="AH734" i="6"/>
  <c r="AH769" i="6"/>
  <c r="AH884" i="6"/>
  <c r="AH790" i="6"/>
  <c r="AH742" i="6"/>
  <c r="AH761" i="6"/>
  <c r="AH829" i="6"/>
  <c r="AH860" i="6"/>
  <c r="AH699" i="6"/>
  <c r="AH666" i="6"/>
  <c r="AH876" i="6"/>
  <c r="AH867" i="6"/>
  <c r="AH794" i="6"/>
  <c r="AH730" i="6"/>
  <c r="AH749" i="6"/>
  <c r="AH773" i="6"/>
  <c r="AH705" i="6"/>
  <c r="AH891" i="6"/>
  <c r="AH827" i="6"/>
  <c r="AH678" i="6"/>
  <c r="AH697" i="6"/>
  <c r="AH850" i="6"/>
  <c r="AH780" i="6"/>
  <c r="AH724" i="6"/>
  <c r="AH668" i="6"/>
  <c r="AH899" i="6"/>
  <c r="AH803" i="6"/>
  <c r="AH878" i="6"/>
  <c r="AH815" i="6"/>
  <c r="AH755" i="6"/>
  <c r="AH685" i="6"/>
  <c r="AH711" i="6"/>
  <c r="AH646" i="6"/>
  <c r="BG666" i="6"/>
  <c r="BG716" i="6"/>
  <c r="BG792" i="6"/>
  <c r="BG854" i="6"/>
  <c r="BG654" i="6"/>
  <c r="BG720" i="6"/>
  <c r="BG780" i="6"/>
  <c r="BG872" i="6"/>
  <c r="BG686" i="6"/>
  <c r="BG740" i="6"/>
  <c r="BG800" i="6"/>
  <c r="BG892" i="6"/>
  <c r="BG706" i="6"/>
  <c r="BG683" i="6"/>
  <c r="BG836" i="6"/>
  <c r="BG896" i="6"/>
  <c r="BG678" i="6"/>
  <c r="BG732" i="6"/>
  <c r="BG808" i="6"/>
  <c r="BG874" i="6"/>
  <c r="BG670" i="6"/>
  <c r="BG736" i="6"/>
  <c r="BG796" i="6"/>
  <c r="BG888" i="6"/>
  <c r="BG766" i="6"/>
  <c r="BG727" i="6"/>
  <c r="BG783" i="6"/>
  <c r="BG893" i="6"/>
  <c r="BG677" i="6"/>
  <c r="BG763" i="6"/>
  <c r="BG819" i="6"/>
  <c r="BG897" i="6"/>
  <c r="BG758" i="6"/>
  <c r="BG719" i="6"/>
  <c r="BG791" i="6"/>
  <c r="BG886" i="6"/>
  <c r="BG762" i="6"/>
  <c r="BG723" i="6"/>
  <c r="BG795" i="6"/>
  <c r="BG660" i="6"/>
  <c r="BG737" i="6"/>
  <c r="BG801" i="6"/>
  <c r="BG873" i="6"/>
  <c r="BG680" i="6"/>
  <c r="BG744" i="6"/>
  <c r="BG804" i="6"/>
  <c r="BG866" i="6"/>
  <c r="BG710" i="6"/>
  <c r="BG764" i="6"/>
  <c r="BG840" i="6"/>
  <c r="BG900" i="6"/>
  <c r="BG714" i="6"/>
  <c r="BG768" i="6"/>
  <c r="BG844" i="6"/>
  <c r="BG890" i="6"/>
  <c r="BG689" i="6"/>
  <c r="BG759" i="6"/>
  <c r="BG815" i="6"/>
  <c r="BG649" i="6"/>
  <c r="BG709" i="6"/>
  <c r="BG789" i="6"/>
  <c r="BG851" i="6"/>
  <c r="BG726" i="6"/>
  <c r="BG687" i="6"/>
  <c r="BG856" i="6"/>
  <c r="BG883" i="6"/>
  <c r="BG730" i="6"/>
  <c r="BG691" i="6"/>
  <c r="BG860" i="6"/>
  <c r="BG889" i="6"/>
  <c r="BG750" i="6"/>
  <c r="BG711" i="6"/>
  <c r="BG864" i="6"/>
  <c r="BG894" i="6"/>
  <c r="BG770" i="6"/>
  <c r="BG747" i="6"/>
  <c r="BG803" i="6"/>
  <c r="BG881" i="6"/>
  <c r="BG742" i="6"/>
  <c r="BG703" i="6"/>
  <c r="BG775" i="6"/>
  <c r="BG899" i="6"/>
  <c r="BG746" i="6"/>
  <c r="BG707" i="6"/>
  <c r="BG779" i="6"/>
  <c r="BG644" i="6"/>
  <c r="BG721" i="6"/>
  <c r="BG785" i="6"/>
  <c r="BG847" i="6"/>
  <c r="BG648" i="6"/>
  <c r="BG741" i="6"/>
  <c r="BG821" i="6"/>
  <c r="BG786" i="6"/>
  <c r="BG669" i="6"/>
  <c r="BG713" i="6"/>
  <c r="BG777" i="6"/>
  <c r="BG855" i="6"/>
  <c r="BG657" i="6"/>
  <c r="BG717" i="6"/>
  <c r="BG781" i="6"/>
  <c r="BG859" i="6"/>
  <c r="BG658" i="6"/>
  <c r="BG708" i="6"/>
  <c r="BG865" i="6"/>
  <c r="BG846" i="6"/>
  <c r="BG738" i="6"/>
  <c r="BG715" i="6"/>
  <c r="BG868" i="6"/>
  <c r="BG895" i="6"/>
  <c r="BG772" i="6"/>
  <c r="BG735" i="6"/>
  <c r="BG807" i="6"/>
  <c r="BG902" i="6"/>
  <c r="BG778" i="6"/>
  <c r="BG739" i="6"/>
  <c r="BG811" i="6"/>
  <c r="BG676" i="6"/>
  <c r="BG753" i="6"/>
  <c r="BG817" i="6"/>
  <c r="BG798" i="6"/>
  <c r="BG643" i="6"/>
  <c r="BG774" i="6"/>
  <c r="BG853" i="6"/>
  <c r="BG818" i="6"/>
  <c r="BG681" i="6"/>
  <c r="BG751" i="6"/>
  <c r="BG823" i="6"/>
  <c r="BG885" i="6"/>
  <c r="BG685" i="6"/>
  <c r="BG755" i="6"/>
  <c r="BG827" i="6"/>
  <c r="BG645" i="6"/>
  <c r="BG705" i="6"/>
  <c r="BG782" i="6"/>
  <c r="BG831" i="6"/>
  <c r="BG665" i="6"/>
  <c r="BG725" i="6"/>
  <c r="BG805" i="6"/>
  <c r="BG867" i="6"/>
  <c r="BG653" i="6"/>
  <c r="BG697" i="6"/>
  <c r="BG767" i="6"/>
  <c r="BG839" i="6"/>
  <c r="BG901" i="6"/>
  <c r="BG701" i="6"/>
  <c r="BG771" i="6"/>
  <c r="BG843" i="6"/>
  <c r="BG671" i="6"/>
  <c r="BG692" i="6"/>
  <c r="BG849" i="6"/>
  <c r="BG830" i="6"/>
  <c r="BG646" i="6"/>
  <c r="BG728" i="6"/>
  <c r="BG788" i="6"/>
  <c r="BG850" i="6"/>
  <c r="BG663" i="6"/>
  <c r="BG684" i="6"/>
  <c r="BG841" i="6"/>
  <c r="BG822" i="6"/>
  <c r="BG651" i="6"/>
  <c r="BG688" i="6"/>
  <c r="BG845" i="6"/>
  <c r="BG826" i="6"/>
  <c r="BG718" i="6"/>
  <c r="BG679" i="6"/>
  <c r="BG832" i="6"/>
  <c r="BG891" i="6"/>
  <c r="BG693" i="6"/>
  <c r="BG773" i="6"/>
  <c r="BG835" i="6"/>
  <c r="BG652" i="6"/>
  <c r="BG729" i="6"/>
  <c r="BG793" i="6"/>
  <c r="BG870" i="6"/>
  <c r="BG675" i="6"/>
  <c r="BG733" i="6"/>
  <c r="BG797" i="6"/>
  <c r="BG871" i="6"/>
  <c r="BG674" i="6"/>
  <c r="BG724" i="6"/>
  <c r="BG784" i="6"/>
  <c r="BG876" i="6"/>
  <c r="BG690" i="6"/>
  <c r="BG760" i="6"/>
  <c r="BG820" i="6"/>
  <c r="BG880" i="6"/>
  <c r="BG668" i="6"/>
  <c r="BG745" i="6"/>
  <c r="BG809" i="6"/>
  <c r="BG790" i="6"/>
  <c r="BG656" i="6"/>
  <c r="BG749" i="6"/>
  <c r="BG813" i="6"/>
  <c r="BG794" i="6"/>
  <c r="BG655" i="6"/>
  <c r="BG769" i="6"/>
  <c r="BG833" i="6"/>
  <c r="BG814" i="6"/>
  <c r="BG659" i="6"/>
  <c r="BG696" i="6"/>
  <c r="BG869" i="6"/>
  <c r="BG834" i="6"/>
  <c r="BG647" i="6"/>
  <c r="BG761" i="6"/>
  <c r="BG825" i="6"/>
  <c r="BG806" i="6"/>
  <c r="BG672" i="6"/>
  <c r="BG765" i="6"/>
  <c r="BG829" i="6"/>
  <c r="BG810" i="6"/>
  <c r="BG702" i="6"/>
  <c r="BG756" i="6"/>
  <c r="BG816" i="6"/>
  <c r="BG875" i="6"/>
  <c r="BG722" i="6"/>
  <c r="BG699" i="6"/>
  <c r="BG852" i="6"/>
  <c r="BG879" i="6"/>
  <c r="BG694" i="6"/>
  <c r="BG748" i="6"/>
  <c r="BG824" i="6"/>
  <c r="BG884" i="6"/>
  <c r="BG698" i="6"/>
  <c r="BG752" i="6"/>
  <c r="BG828" i="6"/>
  <c r="BG903" i="6"/>
  <c r="BG673" i="6"/>
  <c r="BG743" i="6"/>
  <c r="BG799" i="6"/>
  <c r="BG664" i="6"/>
  <c r="BG757" i="6"/>
  <c r="BG837" i="6"/>
  <c r="BG802" i="6"/>
  <c r="BG650" i="6"/>
  <c r="BG700" i="6"/>
  <c r="BG776" i="6"/>
  <c r="BG838" i="6"/>
  <c r="BG667" i="6"/>
  <c r="BG704" i="6"/>
  <c r="BG861" i="6"/>
  <c r="BG842" i="6"/>
  <c r="BG734" i="6"/>
  <c r="BG695" i="6"/>
  <c r="BG848" i="6"/>
  <c r="BG878" i="6"/>
  <c r="BG754" i="6"/>
  <c r="BG731" i="6"/>
  <c r="BG787" i="6"/>
  <c r="BG898" i="6"/>
  <c r="BA665" i="6"/>
  <c r="BA694" i="6"/>
  <c r="BA859" i="6"/>
  <c r="BA870" i="6"/>
  <c r="BA652" i="6"/>
  <c r="BA718" i="6"/>
  <c r="BA786" i="6"/>
  <c r="BA852" i="6"/>
  <c r="BA645" i="6"/>
  <c r="BA767" i="6"/>
  <c r="BA839" i="6"/>
  <c r="BA808" i="6"/>
  <c r="BA669" i="6"/>
  <c r="BA776" i="6"/>
  <c r="BA847" i="6"/>
  <c r="BA848" i="6"/>
  <c r="BA720" i="6"/>
  <c r="BA681" i="6"/>
  <c r="BA842" i="6"/>
  <c r="BA884" i="6"/>
  <c r="BA744" i="6"/>
  <c r="BA705" i="6"/>
  <c r="BA866" i="6"/>
  <c r="BA889" i="6"/>
  <c r="BA764" i="6"/>
  <c r="BA725" i="6"/>
  <c r="BA789" i="6"/>
  <c r="BA879" i="6"/>
  <c r="BA772" i="6"/>
  <c r="BA733" i="6"/>
  <c r="BA829" i="6"/>
  <c r="BA646" i="6"/>
  <c r="BA755" i="6"/>
  <c r="BA827" i="6"/>
  <c r="BA844" i="6"/>
  <c r="BA657" i="6"/>
  <c r="BA686" i="6"/>
  <c r="BA851" i="6"/>
  <c r="BA820" i="6"/>
  <c r="BA656" i="6"/>
  <c r="BA706" i="6"/>
  <c r="BA774" i="6"/>
  <c r="BA840" i="6"/>
  <c r="BA664" i="6"/>
  <c r="BA714" i="6"/>
  <c r="BA798" i="6"/>
  <c r="BA874" i="6"/>
  <c r="BA752" i="6"/>
  <c r="BA713" i="6"/>
  <c r="BA793" i="6"/>
  <c r="BA883" i="6"/>
  <c r="BA773" i="6"/>
  <c r="BA737" i="6"/>
  <c r="BA801" i="6"/>
  <c r="BA875" i="6"/>
  <c r="BA687" i="6"/>
  <c r="BA757" i="6"/>
  <c r="BA821" i="6"/>
  <c r="BA655" i="6"/>
  <c r="BA695" i="6"/>
  <c r="BA765" i="6"/>
  <c r="BA861" i="6"/>
  <c r="BA704" i="6"/>
  <c r="BA758" i="6"/>
  <c r="BA826" i="6"/>
  <c r="BA897" i="6"/>
  <c r="BA728" i="6"/>
  <c r="BA689" i="6"/>
  <c r="BA850" i="6"/>
  <c r="BA873" i="6"/>
  <c r="BA684" i="6"/>
  <c r="BA738" i="6"/>
  <c r="BA806" i="6"/>
  <c r="BA876" i="6"/>
  <c r="BA692" i="6"/>
  <c r="BA746" i="6"/>
  <c r="BA830" i="6"/>
  <c r="BA885" i="6"/>
  <c r="BA675" i="6"/>
  <c r="BA745" i="6"/>
  <c r="BA825" i="6"/>
  <c r="BA643" i="6"/>
  <c r="BA699" i="6"/>
  <c r="BA769" i="6"/>
  <c r="BA833" i="6"/>
  <c r="BA663" i="6"/>
  <c r="BA719" i="6"/>
  <c r="BA791" i="6"/>
  <c r="BA853" i="6"/>
  <c r="BA650" i="6"/>
  <c r="BA727" i="6"/>
  <c r="BA799" i="6"/>
  <c r="BA800" i="6"/>
  <c r="BA660" i="6"/>
  <c r="BA726" i="6"/>
  <c r="BA794" i="6"/>
  <c r="BA902" i="6"/>
  <c r="BA680" i="6"/>
  <c r="BA750" i="6"/>
  <c r="BA818" i="6"/>
  <c r="BA878" i="6"/>
  <c r="BA716" i="6"/>
  <c r="BA770" i="6"/>
  <c r="BA838" i="6"/>
  <c r="BA893" i="6"/>
  <c r="BA724" i="6"/>
  <c r="BA685" i="6"/>
  <c r="BA781" i="6"/>
  <c r="BA888" i="6"/>
  <c r="BA707" i="6"/>
  <c r="BA779" i="6"/>
  <c r="BA871" i="6"/>
  <c r="BA677" i="6"/>
  <c r="BA731" i="6"/>
  <c r="BA803" i="6"/>
  <c r="BA865" i="6"/>
  <c r="BA658" i="6"/>
  <c r="BA751" i="6"/>
  <c r="BA823" i="6"/>
  <c r="BA792" i="6"/>
  <c r="BA653" i="6"/>
  <c r="BA759" i="6"/>
  <c r="BA831" i="6"/>
  <c r="BA832" i="6"/>
  <c r="BA768" i="6"/>
  <c r="BA729" i="6"/>
  <c r="BA809" i="6"/>
  <c r="BA899" i="6"/>
  <c r="BA683" i="6"/>
  <c r="BA753" i="6"/>
  <c r="BA817" i="6"/>
  <c r="BA891" i="6"/>
  <c r="BA748" i="6"/>
  <c r="BA709" i="6"/>
  <c r="BA872" i="6"/>
  <c r="BA896" i="6"/>
  <c r="BA756" i="6"/>
  <c r="BA717" i="6"/>
  <c r="BA813" i="6"/>
  <c r="BA667" i="6"/>
  <c r="BA739" i="6"/>
  <c r="BA811" i="6"/>
  <c r="BA828" i="6"/>
  <c r="BA670" i="6"/>
  <c r="BA763" i="6"/>
  <c r="BA835" i="6"/>
  <c r="BA804" i="6"/>
  <c r="BA674" i="6"/>
  <c r="BA690" i="6"/>
  <c r="BA855" i="6"/>
  <c r="BA824" i="6"/>
  <c r="BA648" i="6"/>
  <c r="BA698" i="6"/>
  <c r="BA782" i="6"/>
  <c r="BA864" i="6"/>
  <c r="BA736" i="6"/>
  <c r="BA697" i="6"/>
  <c r="BA777" i="6"/>
  <c r="BA900" i="6"/>
  <c r="BA760" i="6"/>
  <c r="BA721" i="6"/>
  <c r="BA785" i="6"/>
  <c r="BA892" i="6"/>
  <c r="BA780" i="6"/>
  <c r="BA741" i="6"/>
  <c r="BA805" i="6"/>
  <c r="BA895" i="6"/>
  <c r="BA679" i="6"/>
  <c r="BA749" i="6"/>
  <c r="BA845" i="6"/>
  <c r="BA649" i="6"/>
  <c r="BA771" i="6"/>
  <c r="BA843" i="6"/>
  <c r="BA860" i="6"/>
  <c r="BA673" i="6"/>
  <c r="BA702" i="6"/>
  <c r="BA867" i="6"/>
  <c r="BA836" i="6"/>
  <c r="BA672" i="6"/>
  <c r="BA722" i="6"/>
  <c r="BA790" i="6"/>
  <c r="BA856" i="6"/>
  <c r="BA676" i="6"/>
  <c r="BA730" i="6"/>
  <c r="BA814" i="6"/>
  <c r="BA890" i="6"/>
  <c r="BA651" i="6"/>
  <c r="BA723" i="6"/>
  <c r="BA795" i="6"/>
  <c r="BA796" i="6"/>
  <c r="BA654" i="6"/>
  <c r="BA747" i="6"/>
  <c r="BA819" i="6"/>
  <c r="BA788" i="6"/>
  <c r="BA647" i="6"/>
  <c r="BA703" i="6"/>
  <c r="BA775" i="6"/>
  <c r="BA837" i="6"/>
  <c r="BA671" i="6"/>
  <c r="BA711" i="6"/>
  <c r="BA783" i="6"/>
  <c r="BA784" i="6"/>
  <c r="BA644" i="6"/>
  <c r="BA710" i="6"/>
  <c r="BA778" i="6"/>
  <c r="BA886" i="6"/>
  <c r="BA668" i="6"/>
  <c r="BA734" i="6"/>
  <c r="BA802" i="6"/>
  <c r="BA868" i="6"/>
  <c r="BA700" i="6"/>
  <c r="BA754" i="6"/>
  <c r="BA822" i="6"/>
  <c r="BA898" i="6"/>
  <c r="BA708" i="6"/>
  <c r="BA762" i="6"/>
  <c r="BA846" i="6"/>
  <c r="BA901" i="6"/>
  <c r="BA691" i="6"/>
  <c r="BA761" i="6"/>
  <c r="BA841" i="6"/>
  <c r="BA659" i="6"/>
  <c r="BA715" i="6"/>
  <c r="BA787" i="6"/>
  <c r="BA849" i="6"/>
  <c r="BA678" i="6"/>
  <c r="BA735" i="6"/>
  <c r="BA807" i="6"/>
  <c r="BA869" i="6"/>
  <c r="BA666" i="6"/>
  <c r="BA743" i="6"/>
  <c r="BA815" i="6"/>
  <c r="BA816" i="6"/>
  <c r="BA688" i="6"/>
  <c r="BA742" i="6"/>
  <c r="BA810" i="6"/>
  <c r="BA881" i="6"/>
  <c r="BA696" i="6"/>
  <c r="BA766" i="6"/>
  <c r="BA834" i="6"/>
  <c r="BA894" i="6"/>
  <c r="BA732" i="6"/>
  <c r="BA693" i="6"/>
  <c r="BA854" i="6"/>
  <c r="BA880" i="6"/>
  <c r="BA740" i="6"/>
  <c r="BA701" i="6"/>
  <c r="BA797" i="6"/>
  <c r="BA903" i="6"/>
  <c r="AG651" i="6"/>
  <c r="AG880" i="6"/>
  <c r="AG822" i="6"/>
  <c r="AG758" i="6"/>
  <c r="AG700" i="6"/>
  <c r="AG853" i="6"/>
  <c r="AG787" i="6"/>
  <c r="AG723" i="6"/>
  <c r="AG865" i="6"/>
  <c r="AG769" i="6"/>
  <c r="AG703" i="6"/>
  <c r="AG864" i="6"/>
  <c r="AG778" i="6"/>
  <c r="AG714" i="6"/>
  <c r="AG664" i="6"/>
  <c r="AG860" i="6"/>
  <c r="AG855" i="6"/>
  <c r="AG694" i="6"/>
  <c r="AG644" i="6"/>
  <c r="AG892" i="6"/>
  <c r="AG789" i="6"/>
  <c r="AG725" i="6"/>
  <c r="AG760" i="6"/>
  <c r="AG903" i="6"/>
  <c r="AG801" i="6"/>
  <c r="AG705" i="6"/>
  <c r="AG740" i="6"/>
  <c r="AG800" i="6"/>
  <c r="AG811" i="6"/>
  <c r="AG747" i="6"/>
  <c r="AG670" i="6"/>
  <c r="AG876" i="6"/>
  <c r="AG791" i="6"/>
  <c r="AG727" i="6"/>
  <c r="AG650" i="6"/>
  <c r="AG878" i="6"/>
  <c r="AG818" i="6"/>
  <c r="AG754" i="6"/>
  <c r="AG680" i="6"/>
  <c r="AG890" i="6"/>
  <c r="AG814" i="6"/>
  <c r="AG734" i="6"/>
  <c r="AG676" i="6"/>
  <c r="AG883" i="6"/>
  <c r="AG829" i="6"/>
  <c r="AG749" i="6"/>
  <c r="AG683" i="6"/>
  <c r="AG793" i="6"/>
  <c r="AG729" i="6"/>
  <c r="AG764" i="6"/>
  <c r="AG824" i="6"/>
  <c r="AG851" i="6"/>
  <c r="AG690" i="6"/>
  <c r="AG649" i="6"/>
  <c r="AG836" i="6"/>
  <c r="AG831" i="6"/>
  <c r="AG767" i="6"/>
  <c r="AG645" i="6"/>
  <c r="AG881" i="6"/>
  <c r="AG842" i="6"/>
  <c r="AG685" i="6"/>
  <c r="AG720" i="6"/>
  <c r="AE766" i="6"/>
  <c r="AE770" i="6"/>
  <c r="AE735" i="6"/>
  <c r="AE791" i="6"/>
  <c r="AE902" i="6"/>
  <c r="BN711" i="6"/>
  <c r="BN775" i="6"/>
  <c r="AU760" i="6"/>
  <c r="AU828" i="6"/>
  <c r="AU891" i="6"/>
  <c r="AE758" i="6"/>
  <c r="AE723" i="6"/>
  <c r="AE870" i="6"/>
  <c r="AE889" i="6"/>
  <c r="BN728" i="6"/>
  <c r="BN784" i="6"/>
  <c r="BN838" i="6"/>
  <c r="AU821" i="6"/>
  <c r="AU867" i="6"/>
  <c r="AE655" i="6"/>
  <c r="AE696" i="6"/>
  <c r="AE865" i="6"/>
  <c r="AE876" i="6"/>
  <c r="BN701" i="6"/>
  <c r="BN767" i="6"/>
  <c r="BN831" i="6"/>
  <c r="AE748" i="6"/>
  <c r="AE800" i="6"/>
  <c r="AE880" i="6"/>
  <c r="BN689" i="6"/>
  <c r="BN755" i="6"/>
  <c r="BN803" i="6"/>
  <c r="BN903" i="6"/>
  <c r="AH688" i="6"/>
  <c r="AH750" i="6"/>
  <c r="AH674" i="6"/>
  <c r="AH732" i="6"/>
  <c r="AH804" i="6"/>
  <c r="AH805" i="6"/>
  <c r="BM696" i="6"/>
  <c r="AH856" i="6"/>
  <c r="AH841" i="6"/>
  <c r="BM664" i="6"/>
  <c r="AH676" i="6"/>
  <c r="AH738" i="6"/>
  <c r="AH802" i="6"/>
  <c r="AH880" i="6"/>
  <c r="BM752" i="6"/>
  <c r="AH653" i="6"/>
  <c r="AH735" i="6"/>
  <c r="AH779" i="6"/>
  <c r="AH849" i="6"/>
  <c r="BM692" i="6"/>
  <c r="BM742" i="6"/>
  <c r="BM802" i="6"/>
  <c r="BM871" i="6"/>
  <c r="BM762" i="6"/>
  <c r="BM822" i="6"/>
  <c r="BM880" i="6"/>
  <c r="BM689" i="6"/>
  <c r="BM842" i="6"/>
  <c r="BM881" i="6"/>
  <c r="BM722" i="6"/>
  <c r="BM798" i="6"/>
  <c r="BM874" i="6"/>
  <c r="AG699" i="6"/>
  <c r="AG765" i="6"/>
  <c r="AG845" i="6"/>
  <c r="AG899" i="6"/>
  <c r="AG692" i="6"/>
  <c r="AG750" i="6"/>
  <c r="AG830" i="6"/>
  <c r="AG885" i="6"/>
  <c r="AG696" i="6"/>
  <c r="AG770" i="6"/>
  <c r="AG834" i="6"/>
  <c r="AG894" i="6"/>
  <c r="AG666" i="6"/>
  <c r="AG743" i="6"/>
  <c r="AG807" i="6"/>
  <c r="AG796" i="6"/>
  <c r="BP924" i="6"/>
  <c r="BP929" i="6" s="1"/>
  <c r="BS924" i="6"/>
  <c r="BS929" i="6" s="1"/>
  <c r="BF797" i="6"/>
  <c r="BF832" i="6"/>
  <c r="BF768" i="6"/>
  <c r="BF667" i="6"/>
  <c r="BF798" i="6"/>
  <c r="BF734" i="6"/>
  <c r="BF773" i="6"/>
  <c r="BF883" i="6"/>
  <c r="BF803" i="6"/>
  <c r="BF731" i="6"/>
  <c r="BF657" i="6"/>
  <c r="BF822" i="6"/>
  <c r="BF758" i="6"/>
  <c r="BF692" i="6"/>
  <c r="BF900" i="6"/>
  <c r="BF802" i="6"/>
  <c r="BF754" i="6"/>
  <c r="BF688" i="6"/>
  <c r="BF896" i="6"/>
  <c r="BF782" i="6"/>
  <c r="BF718" i="6"/>
  <c r="BF757" i="6"/>
  <c r="BF869" i="6"/>
  <c r="BF787" i="6"/>
  <c r="BF715" i="6"/>
  <c r="BF674" i="6"/>
  <c r="BF806" i="6"/>
  <c r="BF742" i="6"/>
  <c r="BF676" i="6"/>
  <c r="BF884" i="6"/>
  <c r="BF786" i="6"/>
  <c r="BF738" i="6"/>
  <c r="BF781" i="6"/>
  <c r="BF880" i="6"/>
  <c r="BF870" i="6"/>
  <c r="BF702" i="6"/>
  <c r="BF741" i="6"/>
  <c r="BF853" i="6"/>
  <c r="BF872" i="6"/>
  <c r="BF699" i="6"/>
  <c r="BF659" i="6"/>
  <c r="BF854" i="6"/>
  <c r="BF788" i="6"/>
  <c r="BF724" i="6"/>
  <c r="BF679" i="6"/>
  <c r="BF834" i="6"/>
  <c r="BF784" i="6"/>
  <c r="BF720" i="6"/>
  <c r="BF901" i="6"/>
  <c r="BF855" i="6"/>
  <c r="BF686" i="6"/>
  <c r="BF725" i="6"/>
  <c r="BF837" i="6"/>
  <c r="BF856" i="6"/>
  <c r="BF683" i="6"/>
  <c r="BF664" i="6"/>
  <c r="BF838" i="6"/>
  <c r="BF772" i="6"/>
  <c r="BF708" i="6"/>
  <c r="BF660" i="6"/>
  <c r="AK845" i="6"/>
  <c r="AK749" i="6"/>
  <c r="AK883" i="6"/>
  <c r="AK793" i="6"/>
  <c r="AK713" i="6"/>
  <c r="AK752" i="6"/>
  <c r="AK868" i="6"/>
  <c r="AK802" i="6"/>
  <c r="AK734" i="6"/>
  <c r="AK668" i="6"/>
  <c r="AK708" i="6"/>
  <c r="AK893" i="6"/>
  <c r="AK838" i="6"/>
  <c r="AK770" i="6"/>
  <c r="AK716" i="6"/>
  <c r="AK864" i="6"/>
  <c r="AK782" i="6"/>
  <c r="AK698" i="6"/>
  <c r="AK844" i="6"/>
  <c r="AK827" i="6"/>
  <c r="AK755" i="6"/>
  <c r="AK646" i="6"/>
  <c r="AK788" i="6"/>
  <c r="AK819" i="6"/>
  <c r="AK747" i="6"/>
  <c r="AK654" i="6"/>
  <c r="AK671" i="6"/>
  <c r="AK853" i="6"/>
  <c r="AK791" i="6"/>
  <c r="AK719" i="6"/>
  <c r="AK663" i="6"/>
  <c r="AK813" i="6"/>
  <c r="AK717" i="6"/>
  <c r="AK884" i="6"/>
  <c r="AK842" i="6"/>
  <c r="AK681" i="6"/>
  <c r="AK720" i="6"/>
  <c r="AK894" i="6"/>
  <c r="AK834" i="6"/>
  <c r="AK766" i="6"/>
  <c r="AK696" i="6"/>
  <c r="AK740" i="6"/>
  <c r="AK896" i="6"/>
  <c r="AK872" i="6"/>
  <c r="AK709" i="6"/>
  <c r="AK748" i="6"/>
  <c r="AK903" i="6"/>
  <c r="AK797" i="6"/>
  <c r="AK701" i="6"/>
  <c r="AK897" i="6"/>
  <c r="AK826" i="6"/>
  <c r="AK758" i="6"/>
  <c r="AK704" i="6"/>
  <c r="AK878" i="6"/>
  <c r="AK818" i="6"/>
  <c r="AK750" i="6"/>
  <c r="AK680" i="6"/>
  <c r="AK724" i="6"/>
  <c r="AK856" i="6"/>
  <c r="AK790" i="6"/>
  <c r="AK722" i="6"/>
  <c r="AK672" i="6"/>
  <c r="AZ819" i="6"/>
  <c r="AZ826" i="6"/>
  <c r="AZ766" i="6"/>
  <c r="AZ652" i="6"/>
  <c r="AZ783" i="6"/>
  <c r="AZ822" i="6"/>
  <c r="AZ762" i="6"/>
  <c r="AZ665" i="6"/>
  <c r="AZ836" i="6"/>
  <c r="AZ786" i="6"/>
  <c r="AZ710" i="6"/>
  <c r="AZ890" i="6"/>
  <c r="AZ784" i="6"/>
  <c r="AZ708" i="6"/>
  <c r="AZ743" i="6"/>
  <c r="AZ902" i="6"/>
  <c r="AZ828" i="6"/>
  <c r="AZ752" i="6"/>
  <c r="AZ686" i="6"/>
  <c r="AZ898" i="6"/>
  <c r="AZ792" i="6"/>
  <c r="AZ748" i="6"/>
  <c r="AZ767" i="6"/>
  <c r="AZ891" i="6"/>
  <c r="AZ861" i="6"/>
  <c r="AZ696" i="6"/>
  <c r="AZ731" i="6"/>
  <c r="AZ873" i="6"/>
  <c r="AZ793" i="6"/>
  <c r="AZ725" i="6"/>
  <c r="AZ667" i="6"/>
  <c r="AZ851" i="6"/>
  <c r="AZ875" i="6"/>
  <c r="AZ705" i="6"/>
  <c r="AZ647" i="6"/>
  <c r="AZ815" i="6"/>
  <c r="AZ854" i="6"/>
  <c r="AZ701" i="6"/>
  <c r="AZ664" i="6"/>
  <c r="AZ868" i="6"/>
  <c r="AZ818" i="6"/>
  <c r="AZ742" i="6"/>
  <c r="AZ645" i="6"/>
  <c r="AZ816" i="6"/>
  <c r="AZ740" i="6"/>
  <c r="AZ674" i="6"/>
  <c r="AZ899" i="6"/>
  <c r="AZ780" i="6"/>
  <c r="AZ720" i="6"/>
  <c r="AZ755" i="6"/>
  <c r="AZ879" i="6"/>
  <c r="AZ865" i="6"/>
  <c r="AZ716" i="6"/>
  <c r="AZ735" i="6"/>
  <c r="AZ894" i="6"/>
  <c r="AZ788" i="6"/>
  <c r="AZ744" i="6"/>
  <c r="AZ763" i="6"/>
  <c r="AZ884" i="6"/>
  <c r="AZ825" i="6"/>
  <c r="AZ757" i="6"/>
  <c r="AZ695" i="6"/>
  <c r="AT924" i="6"/>
  <c r="AT929" i="6" s="1"/>
  <c r="AE660" i="6"/>
  <c r="AE745" i="6"/>
  <c r="AE749" i="6"/>
  <c r="AE809" i="6"/>
  <c r="AE786" i="6"/>
  <c r="BN659" i="6"/>
  <c r="BN727" i="6"/>
  <c r="BN791" i="6"/>
  <c r="AU679" i="6"/>
  <c r="AU844" i="6"/>
  <c r="AU878" i="6"/>
  <c r="AE782" i="6"/>
  <c r="AE739" i="6"/>
  <c r="AE779" i="6"/>
  <c r="BN656" i="6"/>
  <c r="BN744" i="6"/>
  <c r="BN800" i="6"/>
  <c r="BN854" i="6"/>
  <c r="AU773" i="6"/>
  <c r="AU819" i="6"/>
  <c r="AE680" i="6"/>
  <c r="AE741" i="6"/>
  <c r="AE817" i="6"/>
  <c r="AE810" i="6"/>
  <c r="BN653" i="6"/>
  <c r="BN719" i="6"/>
  <c r="BN783" i="6"/>
  <c r="AE700" i="6"/>
  <c r="AE853" i="6"/>
  <c r="AE814" i="6"/>
  <c r="BN679" i="6"/>
  <c r="BN707" i="6"/>
  <c r="BN856" i="6"/>
  <c r="BN845" i="6"/>
  <c r="AH675" i="6"/>
  <c r="AH743" i="6"/>
  <c r="BN893" i="6"/>
  <c r="BN883" i="6"/>
  <c r="AH717" i="6"/>
  <c r="AH698" i="6"/>
  <c r="AH847" i="6"/>
  <c r="AH893" i="6"/>
  <c r="BM691" i="6"/>
  <c r="AH835" i="6"/>
  <c r="AH881" i="6"/>
  <c r="BM732" i="6"/>
  <c r="AH663" i="6"/>
  <c r="AH756" i="6"/>
  <c r="AH828" i="6"/>
  <c r="AH797" i="6"/>
  <c r="BM654" i="6"/>
  <c r="BM731" i="6"/>
  <c r="AH729" i="6"/>
  <c r="AH710" i="6"/>
  <c r="AH859" i="6"/>
  <c r="AH890" i="6"/>
  <c r="BM776" i="6"/>
  <c r="BM729" i="6"/>
  <c r="BM789" i="6"/>
  <c r="BM892" i="6"/>
  <c r="BM685" i="6"/>
  <c r="BM838" i="6"/>
  <c r="BM896" i="6"/>
  <c r="BM705" i="6"/>
  <c r="BM781" i="6"/>
  <c r="BM897" i="6"/>
  <c r="BM738" i="6"/>
  <c r="BM814" i="6"/>
  <c r="BM890" i="6"/>
  <c r="AG752" i="6"/>
  <c r="AG717" i="6"/>
  <c r="AG797" i="6"/>
  <c r="AG884" i="6"/>
  <c r="AG652" i="6"/>
  <c r="AG702" i="6"/>
  <c r="AG782" i="6"/>
  <c r="AG868" i="6"/>
  <c r="AG656" i="6"/>
  <c r="AG722" i="6"/>
  <c r="AG786" i="6"/>
  <c r="AG856" i="6"/>
  <c r="AG647" i="6"/>
  <c r="AG695" i="6"/>
  <c r="AG761" i="6"/>
  <c r="AG825" i="6"/>
  <c r="BJ924" i="6"/>
  <c r="BJ929" i="6" s="1"/>
  <c r="AJ924" i="6"/>
  <c r="AJ929" i="6" s="1"/>
  <c r="AY818" i="6"/>
  <c r="AY895" i="6"/>
  <c r="AY903" i="6"/>
  <c r="AY786" i="6"/>
  <c r="AY896" i="6"/>
  <c r="AY828" i="6"/>
  <c r="AY768" i="6"/>
  <c r="AY892" i="6"/>
  <c r="AY808" i="6"/>
  <c r="AY764" i="6"/>
  <c r="AY698" i="6"/>
  <c r="AY852" i="6"/>
  <c r="AY707" i="6"/>
  <c r="AY726" i="6"/>
  <c r="AY874" i="6"/>
  <c r="AY784" i="6"/>
  <c r="AY724" i="6"/>
  <c r="AY734" i="6"/>
  <c r="AY715" i="6"/>
  <c r="AY878" i="6"/>
  <c r="AY856" i="6"/>
  <c r="AY711" i="6"/>
  <c r="AY746" i="6"/>
  <c r="AY803" i="6"/>
  <c r="AY755" i="6"/>
  <c r="AY677" i="6"/>
  <c r="AY854" i="6"/>
  <c r="AY870" i="6"/>
  <c r="AY708" i="6"/>
  <c r="AY685" i="6"/>
  <c r="AY821" i="6"/>
  <c r="AY765" i="6"/>
  <c r="AY873" i="6"/>
  <c r="AY817" i="6"/>
  <c r="AY761" i="6"/>
  <c r="AY851" i="6"/>
  <c r="AY797" i="6"/>
  <c r="AY725" i="6"/>
  <c r="AY900" i="6"/>
  <c r="AY816" i="6"/>
  <c r="AY756" i="6"/>
  <c r="AY690" i="6"/>
  <c r="AY869" i="6"/>
  <c r="AY720" i="6"/>
  <c r="AY830" i="6"/>
  <c r="AY865" i="6"/>
  <c r="AY716" i="6"/>
  <c r="AY810" i="6"/>
  <c r="AY845" i="6"/>
  <c r="AY782" i="6"/>
  <c r="AY886" i="6"/>
  <c r="AY864" i="6"/>
  <c r="AY703" i="6"/>
  <c r="AY738" i="6"/>
  <c r="BK888" i="6"/>
  <c r="BK824" i="6"/>
  <c r="BK774" i="6"/>
  <c r="BK714" i="6"/>
  <c r="BK899" i="6"/>
  <c r="BK868" i="6"/>
  <c r="BK703" i="6"/>
  <c r="BK742" i="6"/>
  <c r="BK896" i="6"/>
  <c r="BK816" i="6"/>
  <c r="BK764" i="6"/>
  <c r="BK706" i="6"/>
  <c r="BK892" i="6"/>
  <c r="BK780" i="6"/>
  <c r="BK728" i="6"/>
  <c r="BK654" i="6"/>
  <c r="BK806" i="6"/>
  <c r="BK845" i="6"/>
  <c r="BK692" i="6"/>
  <c r="BK655" i="6"/>
  <c r="BK850" i="6"/>
  <c r="BK788" i="6"/>
  <c r="BK720" i="6"/>
  <c r="BK646" i="6"/>
  <c r="BK798" i="6"/>
  <c r="BK837" i="6"/>
  <c r="BK684" i="6"/>
  <c r="BK663" i="6"/>
  <c r="BK794" i="6"/>
  <c r="BK801" i="6"/>
  <c r="BK725" i="6"/>
  <c r="BK644" i="6"/>
  <c r="BK811" i="6"/>
  <c r="BK771" i="6"/>
  <c r="BK705" i="6"/>
  <c r="BK902" i="6"/>
  <c r="BK791" i="6"/>
  <c r="BK735" i="6"/>
  <c r="BK782" i="6"/>
  <c r="BK895" i="6"/>
  <c r="BK848" i="6"/>
  <c r="BK699" i="6"/>
  <c r="BK738" i="6"/>
  <c r="BK891" i="6"/>
  <c r="BK828" i="6"/>
  <c r="BK760" i="6"/>
  <c r="BK686" i="6"/>
  <c r="BK838" i="6"/>
  <c r="BK776" i="6"/>
  <c r="BK724" i="6"/>
  <c r="BK650" i="6"/>
  <c r="BK818" i="6"/>
  <c r="BK841" i="6"/>
  <c r="BK688" i="6"/>
  <c r="BK651" i="6"/>
  <c r="BK830" i="6"/>
  <c r="BK869" i="6"/>
  <c r="BK716" i="6"/>
  <c r="BK658" i="6"/>
  <c r="BK826" i="6"/>
  <c r="BK833" i="6"/>
  <c r="BK757" i="6"/>
  <c r="BK643" i="6"/>
  <c r="AO845" i="6"/>
  <c r="AO773" i="6"/>
  <c r="AO711" i="6"/>
  <c r="AO888" i="6"/>
  <c r="AO842" i="6"/>
  <c r="AO776" i="6"/>
  <c r="AO708" i="6"/>
  <c r="AO897" i="6"/>
  <c r="AO854" i="6"/>
  <c r="AO705" i="6"/>
  <c r="AO736" i="6"/>
  <c r="AO872" i="6"/>
  <c r="AO802" i="6"/>
  <c r="AO750" i="6"/>
  <c r="AO684" i="6"/>
  <c r="AO868" i="6"/>
  <c r="AO782" i="6"/>
  <c r="AO730" i="6"/>
  <c r="AO648" i="6"/>
  <c r="AO800" i="6"/>
  <c r="AO783" i="6"/>
  <c r="AO723" i="6"/>
  <c r="AO671" i="6"/>
  <c r="AO869" i="6"/>
  <c r="AO811" i="6"/>
  <c r="AO751" i="6"/>
  <c r="AO650" i="6"/>
  <c r="AO817" i="6"/>
  <c r="AO765" i="6"/>
  <c r="AO699" i="6"/>
  <c r="AO891" i="6"/>
  <c r="AO813" i="6"/>
  <c r="AO745" i="6"/>
  <c r="AO679" i="6"/>
  <c r="AO885" i="6"/>
  <c r="AO810" i="6"/>
  <c r="AO742" i="6"/>
  <c r="AO676" i="6"/>
  <c r="AO902" i="6"/>
  <c r="AO822" i="6"/>
  <c r="AO770" i="6"/>
  <c r="AO704" i="6"/>
  <c r="AO893" i="6"/>
  <c r="AO834" i="6"/>
  <c r="AO685" i="6"/>
  <c r="AO716" i="6"/>
  <c r="AO894" i="6"/>
  <c r="AO814" i="6"/>
  <c r="AO762" i="6"/>
  <c r="AO680" i="6"/>
  <c r="AO890" i="6"/>
  <c r="AO794" i="6"/>
  <c r="AO726" i="6"/>
  <c r="AO660" i="6"/>
  <c r="AO828" i="6"/>
  <c r="AO843" i="6"/>
  <c r="AO690" i="6"/>
  <c r="AO645" i="6"/>
  <c r="AO824" i="6"/>
  <c r="AO855" i="6"/>
  <c r="AO702" i="6"/>
  <c r="AO673" i="6"/>
  <c r="BH815" i="6"/>
  <c r="BH814" i="6"/>
  <c r="BH750" i="6"/>
  <c r="BH648" i="6"/>
  <c r="BH811" i="6"/>
  <c r="BH810" i="6"/>
  <c r="BH746" i="6"/>
  <c r="BH657" i="6"/>
  <c r="BH836" i="6"/>
  <c r="BH774" i="6"/>
  <c r="BH694" i="6"/>
  <c r="BH650" i="6"/>
  <c r="BH848" i="6"/>
  <c r="BH786" i="6"/>
  <c r="BH722" i="6"/>
  <c r="BH649" i="6"/>
  <c r="BH828" i="6"/>
  <c r="BH736" i="6"/>
  <c r="BH775" i="6"/>
  <c r="BH886" i="6"/>
  <c r="BH824" i="6"/>
  <c r="BH732" i="6"/>
  <c r="BH755" i="6"/>
  <c r="BH898" i="6"/>
  <c r="BH820" i="6"/>
  <c r="BH760" i="6"/>
  <c r="BH678" i="6"/>
  <c r="BH891" i="6"/>
  <c r="BH865" i="6"/>
  <c r="BH708" i="6"/>
  <c r="BH747" i="6"/>
  <c r="BH900" i="6"/>
  <c r="BH829" i="6"/>
  <c r="BH749" i="6"/>
  <c r="BH695" i="6"/>
  <c r="BH901" i="6"/>
  <c r="BH825" i="6"/>
  <c r="BH745" i="6"/>
  <c r="BH675" i="6"/>
  <c r="BH897" i="6"/>
  <c r="BH837" i="6"/>
  <c r="BH757" i="6"/>
  <c r="BH703" i="6"/>
  <c r="BH851" i="6"/>
  <c r="BH785" i="6"/>
  <c r="BH721" i="6"/>
  <c r="BH673" i="6"/>
  <c r="BH860" i="6"/>
  <c r="BH768" i="6"/>
  <c r="BH702" i="6"/>
  <c r="BH883" i="6"/>
  <c r="BH792" i="6"/>
  <c r="BH700" i="6"/>
  <c r="BH723" i="6"/>
  <c r="BH881" i="6"/>
  <c r="BH821" i="6"/>
  <c r="BH741" i="6"/>
  <c r="BH687" i="6"/>
  <c r="BH872" i="6"/>
  <c r="BH833" i="6"/>
  <c r="BH769" i="6"/>
  <c r="BH715" i="6"/>
  <c r="BD884" i="6"/>
  <c r="BD825" i="6"/>
  <c r="BD852" i="6"/>
  <c r="BD807" i="6"/>
  <c r="BD900" i="6"/>
  <c r="BD841" i="6"/>
  <c r="BD688" i="6"/>
  <c r="BD727" i="6"/>
  <c r="BD901" i="6"/>
  <c r="BD837" i="6"/>
  <c r="BD772" i="6"/>
  <c r="BD707" i="6"/>
  <c r="BD881" i="6"/>
  <c r="BD785" i="6"/>
  <c r="BD721" i="6"/>
  <c r="BD672" i="6"/>
  <c r="BD856" i="6"/>
  <c r="BD802" i="6"/>
  <c r="BD742" i="6"/>
  <c r="BD657" i="6"/>
  <c r="BD773" i="6"/>
  <c r="BD711" i="6"/>
  <c r="BD885" i="6"/>
  <c r="BD821" i="6"/>
  <c r="BD757" i="6"/>
  <c r="BD691" i="6"/>
  <c r="BD847" i="6"/>
  <c r="BD870" i="6"/>
  <c r="BD705" i="6"/>
  <c r="BD656" i="6"/>
  <c r="BD811" i="6"/>
  <c r="BD850" i="6"/>
  <c r="BD701" i="6"/>
  <c r="BD668" i="6"/>
  <c r="BD720" i="6"/>
  <c r="BD759" i="6"/>
  <c r="BD896" i="6"/>
  <c r="BD869" i="6"/>
  <c r="BD700" i="6"/>
  <c r="BD739" i="6"/>
  <c r="BD894" i="6"/>
  <c r="BD780" i="6"/>
  <c r="BD728" i="6"/>
  <c r="BD735" i="6"/>
  <c r="BD859" i="6"/>
  <c r="BD797" i="6"/>
  <c r="BD749" i="6"/>
  <c r="BD683" i="6"/>
  <c r="BD830" i="6"/>
  <c r="BD770" i="6"/>
  <c r="BD648" i="6"/>
  <c r="BD851" i="6"/>
  <c r="BD789" i="6"/>
  <c r="BD725" i="6"/>
  <c r="BD659" i="6"/>
  <c r="BD815" i="6"/>
  <c r="BD838" i="6"/>
  <c r="BD762" i="6"/>
  <c r="BD645" i="6"/>
  <c r="BD808" i="6"/>
  <c r="BD756" i="6"/>
  <c r="BD694" i="6"/>
  <c r="BO898" i="6"/>
  <c r="BO779" i="6"/>
  <c r="BO711" i="6"/>
  <c r="BO754" i="6"/>
  <c r="BO891" i="6"/>
  <c r="BO840" i="6"/>
  <c r="BO691" i="6"/>
  <c r="BO734" i="6"/>
  <c r="BO872" i="6"/>
  <c r="BO788" i="6"/>
  <c r="BO744" i="6"/>
  <c r="BO659" i="6"/>
  <c r="BO874" i="6"/>
  <c r="BO784" i="6"/>
  <c r="BO724" i="6"/>
  <c r="BO658" i="6"/>
  <c r="BO802" i="6"/>
  <c r="BO821" i="6"/>
  <c r="BO765" i="6"/>
  <c r="BO676" i="6"/>
  <c r="BO830" i="6"/>
  <c r="BO865" i="6"/>
  <c r="BO716" i="6"/>
  <c r="BO650" i="6"/>
  <c r="BO867" i="6"/>
  <c r="BO813" i="6"/>
  <c r="BO741" i="6"/>
  <c r="BO657" i="6"/>
  <c r="BO790" i="6"/>
  <c r="BO793" i="6"/>
  <c r="BO737" i="6"/>
  <c r="BO652" i="6"/>
  <c r="BO786" i="6"/>
  <c r="BO805" i="6"/>
  <c r="BO749" i="6"/>
  <c r="BO664" i="6"/>
  <c r="BO839" i="6"/>
  <c r="BO785" i="6"/>
  <c r="BO729" i="6"/>
  <c r="BO644" i="6"/>
  <c r="BO787" i="6"/>
  <c r="BO735" i="6"/>
  <c r="BO762" i="6"/>
  <c r="BO900" i="6"/>
  <c r="BO816" i="6"/>
  <c r="BO756" i="6"/>
  <c r="BO694" i="6"/>
  <c r="BO896" i="6"/>
  <c r="BO828" i="6"/>
  <c r="BO768" i="6"/>
  <c r="BO706" i="6"/>
  <c r="BO876" i="6"/>
  <c r="BO792" i="6"/>
  <c r="BO748" i="6"/>
  <c r="BO686" i="6"/>
  <c r="BO810" i="6"/>
  <c r="BO845" i="6"/>
  <c r="BO782" i="6"/>
  <c r="BO656" i="6"/>
  <c r="BO831" i="6"/>
  <c r="BO763" i="6"/>
  <c r="BO705" i="6"/>
  <c r="BO653" i="6"/>
  <c r="AE643" i="6"/>
  <c r="AE647" i="6"/>
  <c r="AE765" i="6"/>
  <c r="AE825" i="6"/>
  <c r="AE802" i="6"/>
  <c r="BN677" i="6"/>
  <c r="BN743" i="6"/>
  <c r="BN807" i="6"/>
  <c r="AU695" i="6"/>
  <c r="AU860" i="6"/>
  <c r="AU894" i="6"/>
  <c r="AE689" i="6"/>
  <c r="AE755" i="6"/>
  <c r="AE795" i="6"/>
  <c r="BN672" i="6"/>
  <c r="BN760" i="6"/>
  <c r="BN816" i="6"/>
  <c r="BN785" i="6"/>
  <c r="AU789" i="6"/>
  <c r="AU835" i="6"/>
  <c r="AE656" i="6"/>
  <c r="AE757" i="6"/>
  <c r="AE833" i="6"/>
  <c r="AE826" i="6"/>
  <c r="BN669" i="6"/>
  <c r="BN735" i="6"/>
  <c r="BN799" i="6"/>
  <c r="AE716" i="6"/>
  <c r="AE869" i="6"/>
  <c r="AE830" i="6"/>
  <c r="BN657" i="6"/>
  <c r="BN723" i="6"/>
  <c r="BN872" i="6"/>
  <c r="BN861" i="6"/>
  <c r="AH689" i="6"/>
  <c r="AH759" i="6"/>
  <c r="BN888" i="6"/>
  <c r="BN899" i="6"/>
  <c r="AH733" i="6"/>
  <c r="AH714" i="6"/>
  <c r="AH778" i="6"/>
  <c r="AH888" i="6"/>
  <c r="BM707" i="6"/>
  <c r="AH851" i="6"/>
  <c r="AH897" i="6"/>
  <c r="BM748" i="6"/>
  <c r="AH650" i="6"/>
  <c r="AH683" i="6"/>
  <c r="AH844" i="6"/>
  <c r="AH813" i="6"/>
  <c r="BM668" i="6"/>
  <c r="AH656" i="6"/>
  <c r="AH728" i="6"/>
  <c r="AH784" i="6"/>
  <c r="AH838" i="6"/>
  <c r="BM671" i="6"/>
  <c r="BM751" i="6"/>
  <c r="BM803" i="6"/>
  <c r="BM869" i="6"/>
  <c r="BM765" i="6"/>
  <c r="BM825" i="6"/>
  <c r="BM779" i="6"/>
  <c r="BM861" i="6"/>
  <c r="BM725" i="6"/>
  <c r="BM817" i="6"/>
  <c r="AG654" i="6"/>
  <c r="AG731" i="6"/>
  <c r="AG795" i="6"/>
  <c r="AG784" i="6"/>
  <c r="AG724" i="6"/>
  <c r="AG689" i="6"/>
  <c r="AG785" i="6"/>
  <c r="AG888" i="6"/>
  <c r="AG707" i="6"/>
  <c r="AG780" i="6"/>
  <c r="AG837" i="6"/>
  <c r="AG684" i="6"/>
  <c r="AG742" i="6"/>
  <c r="AG806" i="6"/>
  <c r="AG893" i="6"/>
  <c r="AV890" i="6"/>
  <c r="AV704" i="6"/>
  <c r="AV811" i="6"/>
  <c r="AV758" i="6"/>
  <c r="AV690" i="6"/>
  <c r="AV686" i="6"/>
  <c r="AV688" i="6"/>
  <c r="AV742" i="6"/>
  <c r="AV723" i="6"/>
  <c r="AV719" i="6"/>
  <c r="AV730" i="6"/>
  <c r="AV711" i="6"/>
  <c r="AV653" i="6"/>
  <c r="AV649" i="6"/>
  <c r="AV683" i="6"/>
  <c r="AV676" i="6"/>
  <c r="AV881" i="6"/>
  <c r="AN901" i="6"/>
  <c r="AN885" i="6"/>
  <c r="AN867" i="6"/>
  <c r="AN880" i="6"/>
  <c r="AN881" i="6"/>
  <c r="AN856" i="6"/>
  <c r="AN852" i="6"/>
  <c r="AN796" i="6"/>
  <c r="AN776" i="6"/>
  <c r="AN875" i="6"/>
  <c r="AN817" i="6"/>
  <c r="AN797" i="6"/>
  <c r="AN777" i="6"/>
  <c r="AN838" i="6"/>
  <c r="AN676" i="6"/>
  <c r="AN722" i="6"/>
  <c r="AN782" i="6"/>
  <c r="AN868" i="6"/>
  <c r="AN677" i="6"/>
  <c r="AN758" i="6"/>
  <c r="AN818" i="6"/>
  <c r="AN874" i="6"/>
  <c r="AN655" i="6"/>
  <c r="AN737" i="6"/>
  <c r="AN801" i="6"/>
  <c r="AN897" i="6"/>
  <c r="AN711" i="6"/>
  <c r="AN773" i="6"/>
  <c r="AN841" i="6"/>
  <c r="AN900" i="6"/>
  <c r="AN747" i="6"/>
  <c r="AN708" i="6"/>
  <c r="AN861" i="6"/>
  <c r="AN903" i="6"/>
  <c r="AN735" i="6"/>
  <c r="AN728" i="6"/>
  <c r="AN780" i="6"/>
  <c r="AN894" i="6"/>
  <c r="AN690" i="6"/>
  <c r="AN752" i="6"/>
  <c r="AN836" i="6"/>
  <c r="AN646" i="6"/>
  <c r="AN726" i="6"/>
  <c r="AN786" i="6"/>
  <c r="AN840" i="6"/>
  <c r="AN666" i="6"/>
  <c r="AN730" i="6"/>
  <c r="AN806" i="6"/>
  <c r="AN783" i="6"/>
  <c r="AN648" i="6"/>
  <c r="AN770" i="6"/>
  <c r="AN830" i="6"/>
  <c r="AN823" i="6"/>
  <c r="AN651" i="6"/>
  <c r="AN717" i="6"/>
  <c r="AN866" i="6"/>
  <c r="AN827" i="6"/>
  <c r="AN703" i="6"/>
  <c r="AN680" i="6"/>
  <c r="AN849" i="6"/>
  <c r="AN891" i="6"/>
  <c r="AN686" i="6"/>
  <c r="AN748" i="6"/>
  <c r="AN816" i="6"/>
  <c r="AN898" i="6"/>
  <c r="AN739" i="6"/>
  <c r="AN700" i="6"/>
  <c r="AN869" i="6"/>
  <c r="AN896" i="6"/>
  <c r="AN755" i="6"/>
  <c r="AN716" i="6"/>
  <c r="AN784" i="6"/>
  <c r="AN879" i="6"/>
  <c r="AN771" i="6"/>
  <c r="AN732" i="6"/>
  <c r="AN800" i="6"/>
  <c r="AN895" i="6"/>
  <c r="AN664" i="6"/>
  <c r="AN697" i="6"/>
  <c r="AN846" i="6"/>
  <c r="AN839" i="6"/>
  <c r="AN667" i="6"/>
  <c r="AN733" i="6"/>
  <c r="AN781" i="6"/>
  <c r="AN843" i="6"/>
  <c r="AN719" i="6"/>
  <c r="AN696" i="6"/>
  <c r="AN865" i="6"/>
  <c r="AN878" i="6"/>
  <c r="AN674" i="6"/>
  <c r="AN736" i="6"/>
  <c r="AN820" i="6"/>
  <c r="AN902" i="6"/>
  <c r="AN710" i="6"/>
  <c r="AN775" i="6"/>
  <c r="AN824" i="6"/>
  <c r="AN650" i="6"/>
  <c r="AN714" i="6"/>
  <c r="AN790" i="6"/>
  <c r="AN860" i="6"/>
  <c r="AN673" i="6"/>
  <c r="AN754" i="6"/>
  <c r="AN814" i="6"/>
  <c r="AN807" i="6"/>
  <c r="AN668" i="6"/>
  <c r="AN701" i="6"/>
  <c r="AN850" i="6"/>
  <c r="AN811" i="6"/>
  <c r="AN656" i="6"/>
  <c r="AN705" i="6"/>
  <c r="AN870" i="6"/>
  <c r="AN847" i="6"/>
  <c r="AN679" i="6"/>
  <c r="AN745" i="6"/>
  <c r="AN809" i="6"/>
  <c r="AN889" i="6"/>
  <c r="AN715" i="6"/>
  <c r="AN779" i="6"/>
  <c r="AN829" i="6"/>
  <c r="AN872" i="6"/>
  <c r="AN767" i="6"/>
  <c r="AN760" i="6"/>
  <c r="AN828" i="6"/>
  <c r="AN669" i="6"/>
  <c r="AN750" i="6"/>
  <c r="AN810" i="6"/>
  <c r="AN787" i="6"/>
  <c r="AN654" i="6"/>
  <c r="AN702" i="6"/>
  <c r="AN764" i="6"/>
  <c r="AN832" i="6"/>
  <c r="AN670" i="6"/>
  <c r="AN718" i="6"/>
  <c r="AN778" i="6"/>
  <c r="AN848" i="6"/>
  <c r="AN653" i="6"/>
  <c r="AN734" i="6"/>
  <c r="AN794" i="6"/>
  <c r="AN864" i="6"/>
  <c r="AN695" i="6"/>
  <c r="AN761" i="6"/>
  <c r="AN825" i="6"/>
  <c r="AN884" i="6"/>
  <c r="AN731" i="6"/>
  <c r="AN692" i="6"/>
  <c r="AN845" i="6"/>
  <c r="AN888" i="6"/>
  <c r="AN698" i="6"/>
  <c r="AN774" i="6"/>
  <c r="AN844" i="6"/>
  <c r="AN657" i="6"/>
  <c r="AN738" i="6"/>
  <c r="AN798" i="6"/>
  <c r="AN791" i="6"/>
  <c r="AN652" i="6"/>
  <c r="AN685" i="6"/>
  <c r="AN834" i="6"/>
  <c r="AN795" i="6"/>
  <c r="AN681" i="6"/>
  <c r="AN689" i="6"/>
  <c r="AN854" i="6"/>
  <c r="AN831" i="6"/>
  <c r="AN663" i="6"/>
  <c r="AN729" i="6"/>
  <c r="AN793" i="6"/>
  <c r="AN873" i="6"/>
  <c r="AN699" i="6"/>
  <c r="AN765" i="6"/>
  <c r="AN813" i="6"/>
  <c r="AN893" i="6"/>
  <c r="AN687" i="6"/>
  <c r="AN769" i="6"/>
  <c r="AN833" i="6"/>
  <c r="AN892" i="6"/>
  <c r="AN743" i="6"/>
  <c r="AN704" i="6"/>
  <c r="AN788" i="6"/>
  <c r="AN899" i="6"/>
  <c r="AN678" i="6"/>
  <c r="AN740" i="6"/>
  <c r="AN792" i="6"/>
  <c r="AN649" i="6"/>
  <c r="AN746" i="6"/>
  <c r="AN822" i="6"/>
  <c r="AN799" i="6"/>
  <c r="AN659" i="6"/>
  <c r="AN725" i="6"/>
  <c r="AN789" i="6"/>
  <c r="AN851" i="6"/>
  <c r="AN644" i="6"/>
  <c r="AN766" i="6"/>
  <c r="AN826" i="6"/>
  <c r="AN803" i="6"/>
  <c r="AN660" i="6"/>
  <c r="AN693" i="6"/>
  <c r="AN842" i="6"/>
  <c r="AN819" i="6"/>
  <c r="AN643" i="6"/>
  <c r="AN709" i="6"/>
  <c r="AN871" i="6"/>
  <c r="AN835" i="6"/>
  <c r="AN759" i="6"/>
  <c r="AN720" i="6"/>
  <c r="AN804" i="6"/>
  <c r="AN886" i="6"/>
  <c r="AE649" i="6"/>
  <c r="AE729" i="6"/>
  <c r="AE733" i="6"/>
  <c r="AE793" i="6"/>
  <c r="AE855" i="6"/>
  <c r="BN709" i="6"/>
  <c r="BN781" i="6"/>
  <c r="BN839" i="6"/>
  <c r="AU727" i="6"/>
  <c r="AU783" i="6"/>
  <c r="AE657" i="6"/>
  <c r="AE721" i="6"/>
  <c r="AE781" i="6"/>
  <c r="AE827" i="6"/>
  <c r="BN650" i="6"/>
  <c r="BN699" i="6"/>
  <c r="BN848" i="6"/>
  <c r="BN817" i="6"/>
  <c r="AU784" i="6"/>
  <c r="AU846" i="6"/>
  <c r="AE698" i="6"/>
  <c r="AE679" i="6"/>
  <c r="AE844" i="6"/>
  <c r="AE878" i="6"/>
  <c r="BN765" i="6"/>
  <c r="BN746" i="6"/>
  <c r="BN810" i="6"/>
  <c r="AE715" i="6"/>
  <c r="AE864" i="6"/>
  <c r="AE898" i="6"/>
  <c r="BN753" i="6"/>
  <c r="BN718" i="6"/>
  <c r="BN867" i="6"/>
  <c r="BN901" i="6"/>
  <c r="AH752" i="6"/>
  <c r="BN869" i="6"/>
  <c r="AH679" i="6"/>
  <c r="AH707" i="6"/>
  <c r="AH868" i="6"/>
  <c r="AH869" i="6"/>
  <c r="BM675" i="6"/>
  <c r="AH819" i="6"/>
  <c r="AH898" i="6"/>
  <c r="BM716" i="6"/>
  <c r="AH647" i="6"/>
  <c r="AH740" i="6"/>
  <c r="AH796" i="6"/>
  <c r="AH866" i="6"/>
  <c r="BM667" i="6"/>
  <c r="BM715" i="6"/>
  <c r="AH713" i="6"/>
  <c r="AH694" i="6"/>
  <c r="AH843" i="6"/>
  <c r="AH874" i="6"/>
  <c r="BM756" i="6"/>
  <c r="BM713" i="6"/>
  <c r="BM866" i="6"/>
  <c r="BM889" i="6"/>
  <c r="BM733" i="6"/>
  <c r="BM793" i="6"/>
  <c r="AW924" i="6"/>
  <c r="AW929" i="6" s="1"/>
  <c r="BM753" i="6"/>
  <c r="BM829" i="6"/>
  <c r="BM883" i="6"/>
  <c r="BM693" i="6"/>
  <c r="BM785" i="6"/>
  <c r="BM888" i="6"/>
  <c r="AG657" i="6"/>
  <c r="AG763" i="6"/>
  <c r="AG827" i="6"/>
  <c r="AG816" i="6"/>
  <c r="AG756" i="6"/>
  <c r="AG721" i="6"/>
  <c r="AG817" i="6"/>
  <c r="AG675" i="6"/>
  <c r="AG741" i="6"/>
  <c r="AG805" i="6"/>
  <c r="AG875" i="6"/>
  <c r="AG660" i="6"/>
  <c r="AG710" i="6"/>
  <c r="AG774" i="6"/>
  <c r="AG872" i="6"/>
  <c r="AF924" i="6"/>
  <c r="AF929" i="6" s="1"/>
  <c r="BL924" i="6"/>
  <c r="BL929" i="6" s="1"/>
  <c r="BF818" i="6"/>
  <c r="BF770" i="6"/>
  <c r="BF704" i="6"/>
  <c r="BF885" i="6"/>
  <c r="BF839" i="6"/>
  <c r="BF767" i="6"/>
  <c r="BF709" i="6"/>
  <c r="BF821" i="6"/>
  <c r="BF840" i="6"/>
  <c r="BF760" i="6"/>
  <c r="BF894" i="6"/>
  <c r="BF847" i="6"/>
  <c r="BF694" i="6"/>
  <c r="BF733" i="6"/>
  <c r="BF874" i="6"/>
  <c r="BF843" i="6"/>
  <c r="BF690" i="6"/>
  <c r="BF729" i="6"/>
  <c r="BF902" i="6"/>
  <c r="BF823" i="6"/>
  <c r="BF751" i="6"/>
  <c r="BF693" i="6"/>
  <c r="BF805" i="6"/>
  <c r="BF824" i="6"/>
  <c r="BF744" i="6"/>
  <c r="BF878" i="6"/>
  <c r="BF831" i="6"/>
  <c r="BF678" i="6"/>
  <c r="BF717" i="6"/>
  <c r="BF891" i="6"/>
  <c r="BF827" i="6"/>
  <c r="BF771" i="6"/>
  <c r="BF713" i="6"/>
  <c r="BF886" i="6"/>
  <c r="BF807" i="6"/>
  <c r="BF735" i="6"/>
  <c r="BF677" i="6"/>
  <c r="BF789" i="6"/>
  <c r="BF808" i="6"/>
  <c r="BF728" i="6"/>
  <c r="BF888" i="6"/>
  <c r="BF790" i="6"/>
  <c r="BF726" i="6"/>
  <c r="BF765" i="6"/>
  <c r="BF889" i="6"/>
  <c r="BF873" i="6"/>
  <c r="BF722" i="6"/>
  <c r="BF761" i="6"/>
  <c r="BF903" i="6"/>
  <c r="BF791" i="6"/>
  <c r="BF719" i="6"/>
  <c r="BF666" i="6"/>
  <c r="BF842" i="6"/>
  <c r="BF792" i="6"/>
  <c r="BF696" i="6"/>
  <c r="BF893" i="6"/>
  <c r="BF774" i="6"/>
  <c r="BF710" i="6"/>
  <c r="BF749" i="6"/>
  <c r="AK888" i="6"/>
  <c r="AK781" i="6"/>
  <c r="AK685" i="6"/>
  <c r="AK881" i="6"/>
  <c r="AK810" i="6"/>
  <c r="AK742" i="6"/>
  <c r="AK688" i="6"/>
  <c r="AK804" i="6"/>
  <c r="AK835" i="6"/>
  <c r="AK763" i="6"/>
  <c r="AK670" i="6"/>
  <c r="AK648" i="6"/>
  <c r="AK840" i="6"/>
  <c r="AK774" i="6"/>
  <c r="AK706" i="6"/>
  <c r="AK656" i="6"/>
  <c r="AK800" i="6"/>
  <c r="AK799" i="6"/>
  <c r="AK727" i="6"/>
  <c r="AK841" i="6"/>
  <c r="AK761" i="6"/>
  <c r="AK691" i="6"/>
  <c r="AK891" i="6"/>
  <c r="AK817" i="6"/>
  <c r="AK753" i="6"/>
  <c r="AK683" i="6"/>
  <c r="AK756" i="6"/>
  <c r="AK879" i="6"/>
  <c r="AK789" i="6"/>
  <c r="AK725" i="6"/>
  <c r="AK764" i="6"/>
  <c r="AK885" i="6"/>
  <c r="AK830" i="6"/>
  <c r="AK746" i="6"/>
  <c r="AK886" i="6"/>
  <c r="AK778" i="6"/>
  <c r="AK710" i="6"/>
  <c r="AK644" i="6"/>
  <c r="AK836" i="6"/>
  <c r="AK867" i="6"/>
  <c r="AK702" i="6"/>
  <c r="AK673" i="6"/>
  <c r="AK676" i="6"/>
  <c r="AK876" i="6"/>
  <c r="AK806" i="6"/>
  <c r="AK738" i="6"/>
  <c r="AK684" i="6"/>
  <c r="AK890" i="6"/>
  <c r="AK814" i="6"/>
  <c r="AK730" i="6"/>
  <c r="AK870" i="6"/>
  <c r="AK859" i="6"/>
  <c r="AK694" i="6"/>
  <c r="AK665" i="6"/>
  <c r="AK820" i="6"/>
  <c r="AK851" i="6"/>
  <c r="AK686" i="6"/>
  <c r="AK657" i="6"/>
  <c r="AK664" i="6"/>
  <c r="AK792" i="6"/>
  <c r="AK823" i="6"/>
  <c r="AK751" i="6"/>
  <c r="AK658" i="6"/>
  <c r="AZ844" i="6"/>
  <c r="AZ768" i="6"/>
  <c r="AZ702" i="6"/>
  <c r="AZ654" i="6"/>
  <c r="AZ808" i="6"/>
  <c r="AZ764" i="6"/>
  <c r="AZ698" i="6"/>
  <c r="AZ878" i="6"/>
  <c r="AZ871" i="6"/>
  <c r="AZ728" i="6"/>
  <c r="AZ747" i="6"/>
  <c r="AZ889" i="6"/>
  <c r="AZ809" i="6"/>
  <c r="AZ741" i="6"/>
  <c r="AZ679" i="6"/>
  <c r="AZ896" i="6"/>
  <c r="AZ853" i="6"/>
  <c r="AZ688" i="6"/>
  <c r="AZ723" i="6"/>
  <c r="AZ876" i="6"/>
  <c r="AZ833" i="6"/>
  <c r="AZ684" i="6"/>
  <c r="AZ703" i="6"/>
  <c r="AZ859" i="6"/>
  <c r="AZ797" i="6"/>
  <c r="AZ729" i="6"/>
  <c r="AZ671" i="6"/>
  <c r="AZ807" i="6"/>
  <c r="AZ814" i="6"/>
  <c r="AZ754" i="6"/>
  <c r="AZ673" i="6"/>
  <c r="AZ787" i="6"/>
  <c r="AZ794" i="6"/>
  <c r="AZ734" i="6"/>
  <c r="AZ653" i="6"/>
  <c r="AZ840" i="6"/>
  <c r="AZ790" i="6"/>
  <c r="AZ730" i="6"/>
  <c r="AZ666" i="6"/>
  <c r="AZ804" i="6"/>
  <c r="AZ760" i="6"/>
  <c r="AZ678" i="6"/>
  <c r="AZ900" i="6"/>
  <c r="AZ841" i="6"/>
  <c r="AZ775" i="6"/>
  <c r="AZ711" i="6"/>
  <c r="AZ901" i="6"/>
  <c r="AZ821" i="6"/>
  <c r="AZ753" i="6"/>
  <c r="AZ691" i="6"/>
  <c r="AZ881" i="6"/>
  <c r="AZ801" i="6"/>
  <c r="AZ749" i="6"/>
  <c r="AZ677" i="6"/>
  <c r="AZ872" i="6"/>
  <c r="AZ829" i="6"/>
  <c r="AZ761" i="6"/>
  <c r="AZ699" i="6"/>
  <c r="AZ839" i="6"/>
  <c r="AZ846" i="6"/>
  <c r="AZ693" i="6"/>
  <c r="AZ672" i="6"/>
  <c r="AE654" i="6"/>
  <c r="AE658" i="6"/>
  <c r="AE720" i="6"/>
  <c r="AE788" i="6"/>
  <c r="AE850" i="6"/>
  <c r="BN725" i="6"/>
  <c r="BN690" i="6"/>
  <c r="BN855" i="6"/>
  <c r="AU743" i="6"/>
  <c r="AU799" i="6"/>
  <c r="AE673" i="6"/>
  <c r="AE737" i="6"/>
  <c r="AE797" i="6"/>
  <c r="AE843" i="6"/>
  <c r="BN666" i="6"/>
  <c r="BN715" i="6"/>
  <c r="BN864" i="6"/>
  <c r="BN833" i="6"/>
  <c r="AU837" i="6"/>
  <c r="AU798" i="6"/>
  <c r="AE671" i="6"/>
  <c r="AE728" i="6"/>
  <c r="AE780" i="6"/>
  <c r="AE892" i="6"/>
  <c r="BN717" i="6"/>
  <c r="BN698" i="6"/>
  <c r="BN847" i="6"/>
  <c r="AE764" i="6"/>
  <c r="AE816" i="6"/>
  <c r="AE896" i="6"/>
  <c r="BN705" i="6"/>
  <c r="BN773" i="6"/>
  <c r="BN819" i="6"/>
  <c r="BN886" i="6"/>
  <c r="AH737" i="6"/>
  <c r="AH702" i="6"/>
  <c r="BN897" i="6"/>
  <c r="AH684" i="6"/>
  <c r="AH762" i="6"/>
  <c r="AH826" i="6"/>
  <c r="BM646" i="6"/>
  <c r="BM755" i="6"/>
  <c r="AH798" i="6"/>
  <c r="BM647" i="6"/>
  <c r="BM695" i="6"/>
  <c r="AH665" i="6"/>
  <c r="AH731" i="6"/>
  <c r="AH791" i="6"/>
  <c r="AH861" i="6"/>
  <c r="BM652" i="6"/>
  <c r="AH696" i="6"/>
  <c r="AH777" i="6"/>
  <c r="AH822" i="6"/>
  <c r="BM655" i="6"/>
  <c r="BM735" i="6"/>
  <c r="BM787" i="6"/>
  <c r="BM853" i="6"/>
  <c r="BM749" i="6"/>
  <c r="BM809" i="6"/>
  <c r="BM769" i="6"/>
  <c r="BM845" i="6"/>
  <c r="BM899" i="6"/>
  <c r="BM709" i="6"/>
  <c r="BM801" i="6"/>
  <c r="BM903" i="6"/>
  <c r="AG667" i="6"/>
  <c r="AG715" i="6"/>
  <c r="AG779" i="6"/>
  <c r="AG861" i="6"/>
  <c r="AG708" i="6"/>
  <c r="AG766" i="6"/>
  <c r="AG846" i="6"/>
  <c r="AG901" i="6"/>
  <c r="AG728" i="6"/>
  <c r="AG693" i="6"/>
  <c r="AG850" i="6"/>
  <c r="AG873" i="6"/>
  <c r="AG653" i="6"/>
  <c r="AG759" i="6"/>
  <c r="AG823" i="6"/>
  <c r="AG828" i="6"/>
  <c r="BR924" i="6"/>
  <c r="BR929" i="6" s="1"/>
  <c r="AS924" i="6"/>
  <c r="AS929" i="6" s="1"/>
  <c r="AY889" i="6"/>
  <c r="AY843" i="6"/>
  <c r="AY866" i="6"/>
  <c r="AY897" i="6"/>
  <c r="AY811" i="6"/>
  <c r="AY834" i="6"/>
  <c r="AY853" i="6"/>
  <c r="AY704" i="6"/>
  <c r="AY814" i="6"/>
  <c r="AY849" i="6"/>
  <c r="AY700" i="6"/>
  <c r="AY872" i="6"/>
  <c r="AY788" i="6"/>
  <c r="AY744" i="6"/>
  <c r="AY680" i="6"/>
  <c r="AY806" i="6"/>
  <c r="AY809" i="6"/>
  <c r="AY753" i="6"/>
  <c r="AY796" i="6"/>
  <c r="AY752" i="6"/>
  <c r="AY876" i="6"/>
  <c r="AY792" i="6"/>
  <c r="AY748" i="6"/>
  <c r="AY675" i="6"/>
  <c r="AY836" i="6"/>
  <c r="AY691" i="6"/>
  <c r="AY710" i="6"/>
  <c r="AY790" i="6"/>
  <c r="AY793" i="6"/>
  <c r="AY737" i="6"/>
  <c r="AY718" i="6"/>
  <c r="AY763" i="6"/>
  <c r="AY701" i="6"/>
  <c r="AY807" i="6"/>
  <c r="AY759" i="6"/>
  <c r="AY697" i="6"/>
  <c r="AY787" i="6"/>
  <c r="AY739" i="6"/>
  <c r="AY758" i="6"/>
  <c r="AY838" i="6"/>
  <c r="AY841" i="6"/>
  <c r="AY692" i="6"/>
  <c r="AY766" i="6"/>
  <c r="AY805" i="6"/>
  <c r="AY749" i="6"/>
  <c r="AY855" i="6"/>
  <c r="AY801" i="6"/>
  <c r="AY745" i="6"/>
  <c r="AY835" i="6"/>
  <c r="AY781" i="6"/>
  <c r="AY709" i="6"/>
  <c r="AY884" i="6"/>
  <c r="AY800" i="6"/>
  <c r="AY740" i="6"/>
  <c r="AY676" i="6"/>
  <c r="BK822" i="6"/>
  <c r="BK861" i="6"/>
  <c r="BK708" i="6"/>
  <c r="BK671" i="6"/>
  <c r="BK866" i="6"/>
  <c r="BK804" i="6"/>
  <c r="BK736" i="6"/>
  <c r="BK678" i="6"/>
  <c r="BK814" i="6"/>
  <c r="BK853" i="6"/>
  <c r="BK700" i="6"/>
  <c r="BK675" i="6"/>
  <c r="BK810" i="6"/>
  <c r="BK817" i="6"/>
  <c r="BK741" i="6"/>
  <c r="BK660" i="6"/>
  <c r="BK827" i="6"/>
  <c r="BK781" i="6"/>
  <c r="BK721" i="6"/>
  <c r="BK657" i="6"/>
  <c r="BK786" i="6"/>
  <c r="BK809" i="6"/>
  <c r="BK749" i="6"/>
  <c r="BK652" i="6"/>
  <c r="BK819" i="6"/>
  <c r="BK773" i="6"/>
  <c r="BK713" i="6"/>
  <c r="BK665" i="6"/>
  <c r="BK799" i="6"/>
  <c r="BK743" i="6"/>
  <c r="BK766" i="6"/>
  <c r="BK890" i="6"/>
  <c r="BK856" i="6"/>
  <c r="BK707" i="6"/>
  <c r="BK746" i="6"/>
  <c r="BK900" i="6"/>
  <c r="BK836" i="6"/>
  <c r="BK768" i="6"/>
  <c r="BK710" i="6"/>
  <c r="BK846" i="6"/>
  <c r="BK784" i="6"/>
  <c r="BK732" i="6"/>
  <c r="BK676" i="6"/>
  <c r="BK842" i="6"/>
  <c r="BK849" i="6"/>
  <c r="BK778" i="6"/>
  <c r="BK659" i="6"/>
  <c r="BK859" i="6"/>
  <c r="BK813" i="6"/>
  <c r="BK753" i="6"/>
  <c r="BK656" i="6"/>
  <c r="BK839" i="6"/>
  <c r="BK777" i="6"/>
  <c r="BK717" i="6"/>
  <c r="BK653" i="6"/>
  <c r="BK851" i="6"/>
  <c r="BK805" i="6"/>
  <c r="BK745" i="6"/>
  <c r="BK664" i="6"/>
  <c r="BK831" i="6"/>
  <c r="BK772" i="6"/>
  <c r="BK693" i="6"/>
  <c r="AO892" i="6"/>
  <c r="AO781" i="6"/>
  <c r="AO713" i="6"/>
  <c r="AO744" i="6"/>
  <c r="AO874" i="6"/>
  <c r="AO778" i="6"/>
  <c r="AO710" i="6"/>
  <c r="AO644" i="6"/>
  <c r="AO870" i="6"/>
  <c r="AO790" i="6"/>
  <c r="AO738" i="6"/>
  <c r="AO672" i="6"/>
  <c r="AO808" i="6"/>
  <c r="AO839" i="6"/>
  <c r="AO686" i="6"/>
  <c r="AO657" i="6"/>
  <c r="AO804" i="6"/>
  <c r="AO819" i="6"/>
  <c r="AO759" i="6"/>
  <c r="AO658" i="6"/>
  <c r="AO809" i="6"/>
  <c r="AO725" i="6"/>
  <c r="AO756" i="6"/>
  <c r="AO883" i="6"/>
  <c r="AO805" i="6"/>
  <c r="AO753" i="6"/>
  <c r="AO687" i="6"/>
  <c r="AO880" i="6"/>
  <c r="AO850" i="6"/>
  <c r="AO701" i="6"/>
  <c r="AO732" i="6"/>
  <c r="AO873" i="6"/>
  <c r="AO830" i="6"/>
  <c r="AO681" i="6"/>
  <c r="AO696" i="6"/>
  <c r="AO848" i="6"/>
  <c r="AO831" i="6"/>
  <c r="AO771" i="6"/>
  <c r="AO649" i="6"/>
  <c r="AO844" i="6"/>
  <c r="AO859" i="6"/>
  <c r="AO706" i="6"/>
  <c r="AO677" i="6"/>
  <c r="AO840" i="6"/>
  <c r="AO876" i="6"/>
  <c r="AO718" i="6"/>
  <c r="AO652" i="6"/>
  <c r="AO836" i="6"/>
  <c r="AO851" i="6"/>
  <c r="AO698" i="6"/>
  <c r="AO653" i="6"/>
  <c r="AO832" i="6"/>
  <c r="AO815" i="6"/>
  <c r="AO755" i="6"/>
  <c r="AO670" i="6"/>
  <c r="AO837" i="6"/>
  <c r="AO779" i="6"/>
  <c r="AO719" i="6"/>
  <c r="AO651" i="6"/>
  <c r="AO849" i="6"/>
  <c r="AO791" i="6"/>
  <c r="AO731" i="6"/>
  <c r="AO663" i="6"/>
  <c r="BH844" i="6"/>
  <c r="BH752" i="6"/>
  <c r="BH686" i="6"/>
  <c r="BH902" i="6"/>
  <c r="BH840" i="6"/>
  <c r="BH748" i="6"/>
  <c r="BH771" i="6"/>
  <c r="BH892" i="6"/>
  <c r="BH869" i="6"/>
  <c r="BH696" i="6"/>
  <c r="BH735" i="6"/>
  <c r="BH878" i="6"/>
  <c r="BH784" i="6"/>
  <c r="BH724" i="6"/>
  <c r="BH763" i="6"/>
  <c r="BH903" i="6"/>
  <c r="BH845" i="6"/>
  <c r="BH765" i="6"/>
  <c r="BH711" i="6"/>
  <c r="BH880" i="6"/>
  <c r="BH841" i="6"/>
  <c r="BH761" i="6"/>
  <c r="BH691" i="6"/>
  <c r="BH876" i="6"/>
  <c r="BH853" i="6"/>
  <c r="BH680" i="6"/>
  <c r="BH719" i="6"/>
  <c r="BH867" i="6"/>
  <c r="BH801" i="6"/>
  <c r="BH737" i="6"/>
  <c r="BH683" i="6"/>
  <c r="BH847" i="6"/>
  <c r="BH846" i="6"/>
  <c r="BH685" i="6"/>
  <c r="BH681" i="6"/>
  <c r="BH843" i="6"/>
  <c r="BH842" i="6"/>
  <c r="BH773" i="6"/>
  <c r="BH660" i="6"/>
  <c r="BH839" i="6"/>
  <c r="BH874" i="6"/>
  <c r="BH693" i="6"/>
  <c r="BH647" i="6"/>
  <c r="BH787" i="6"/>
  <c r="BH818" i="6"/>
  <c r="BH754" i="6"/>
  <c r="BH652" i="6"/>
  <c r="BH780" i="6"/>
  <c r="BH704" i="6"/>
  <c r="BH743" i="6"/>
  <c r="BH885" i="6"/>
  <c r="BH809" i="6"/>
  <c r="BH729" i="6"/>
  <c r="BH667" i="6"/>
  <c r="BH823" i="6"/>
  <c r="BH854" i="6"/>
  <c r="BH772" i="6"/>
  <c r="BH672" i="6"/>
  <c r="BH835" i="6"/>
  <c r="BH866" i="6"/>
  <c r="BH705" i="6"/>
  <c r="BH659" i="6"/>
  <c r="BD839" i="6"/>
  <c r="BD899" i="6"/>
  <c r="BD788" i="6"/>
  <c r="BD836" i="6"/>
  <c r="BD855" i="6"/>
  <c r="BD793" i="6"/>
  <c r="BD729" i="6"/>
  <c r="BD663" i="6"/>
  <c r="BD835" i="6"/>
  <c r="BD871" i="6"/>
  <c r="BD709" i="6"/>
  <c r="BD643" i="6"/>
  <c r="BD799" i="6"/>
  <c r="BD822" i="6"/>
  <c r="BD746" i="6"/>
  <c r="BD666" i="6"/>
  <c r="BD792" i="6"/>
  <c r="BD740" i="6"/>
  <c r="BD678" i="6"/>
  <c r="BD777" i="6"/>
  <c r="BD713" i="6"/>
  <c r="BD647" i="6"/>
  <c r="BD819" i="6"/>
  <c r="BD842" i="6"/>
  <c r="BD693" i="6"/>
  <c r="BD660" i="6"/>
  <c r="BD783" i="6"/>
  <c r="BD806" i="6"/>
  <c r="BD730" i="6"/>
  <c r="BD650" i="6"/>
  <c r="BD840" i="6"/>
  <c r="BD786" i="6"/>
  <c r="BD726" i="6"/>
  <c r="BD676" i="6"/>
  <c r="BD761" i="6"/>
  <c r="BD695" i="6"/>
  <c r="BD867" i="6"/>
  <c r="BD805" i="6"/>
  <c r="BD741" i="6"/>
  <c r="BD675" i="6"/>
  <c r="BD876" i="6"/>
  <c r="BD817" i="6"/>
  <c r="BD753" i="6"/>
  <c r="BD671" i="6"/>
  <c r="BD795" i="6"/>
  <c r="BD834" i="6"/>
  <c r="BD685" i="6"/>
  <c r="BD652" i="6"/>
  <c r="BD768" i="6"/>
  <c r="BD706" i="6"/>
  <c r="BD658" i="6"/>
  <c r="BD787" i="6"/>
  <c r="BD810" i="6"/>
  <c r="BD750" i="6"/>
  <c r="BD665" i="6"/>
  <c r="BD844" i="6"/>
  <c r="BD774" i="6"/>
  <c r="BD698" i="6"/>
  <c r="BD888" i="6"/>
  <c r="BD845" i="6"/>
  <c r="BD692" i="6"/>
  <c r="BD731" i="6"/>
  <c r="BO880" i="6"/>
  <c r="BO796" i="6"/>
  <c r="BO752" i="6"/>
  <c r="BO690" i="6"/>
  <c r="BO846" i="6"/>
  <c r="BO776" i="6"/>
  <c r="BO732" i="6"/>
  <c r="BO666" i="6"/>
  <c r="BO794" i="6"/>
  <c r="BO829" i="6"/>
  <c r="BO757" i="6"/>
  <c r="BO675" i="6"/>
  <c r="BO806" i="6"/>
  <c r="BO809" i="6"/>
  <c r="BO753" i="6"/>
  <c r="BO668" i="6"/>
  <c r="BO827" i="6"/>
  <c r="BO759" i="6"/>
  <c r="BO701" i="6"/>
  <c r="BO649" i="6"/>
  <c r="BO855" i="6"/>
  <c r="BO801" i="6"/>
  <c r="BO745" i="6"/>
  <c r="BO660" i="6"/>
  <c r="BO803" i="6"/>
  <c r="BO751" i="6"/>
  <c r="BO677" i="6"/>
  <c r="BO885" i="6"/>
  <c r="BO799" i="6"/>
  <c r="BO731" i="6"/>
  <c r="BO673" i="6"/>
  <c r="BO897" i="6"/>
  <c r="BO811" i="6"/>
  <c r="BO743" i="6"/>
  <c r="BO685" i="6"/>
  <c r="BO894" i="6"/>
  <c r="BO775" i="6"/>
  <c r="BO723" i="6"/>
  <c r="BO766" i="6"/>
  <c r="BO903" i="6"/>
  <c r="BO820" i="6"/>
  <c r="BO772" i="6"/>
  <c r="BO698" i="6"/>
  <c r="BO838" i="6"/>
  <c r="BO841" i="6"/>
  <c r="BO692" i="6"/>
  <c r="BO655" i="6"/>
  <c r="BO834" i="6"/>
  <c r="BO853" i="6"/>
  <c r="BO704" i="6"/>
  <c r="BO667" i="6"/>
  <c r="BO798" i="6"/>
  <c r="BO833" i="6"/>
  <c r="BO684" i="6"/>
  <c r="BO647" i="6"/>
  <c r="BO835" i="6"/>
  <c r="BO781" i="6"/>
  <c r="BO709" i="6"/>
  <c r="BO886" i="6"/>
  <c r="BO864" i="6"/>
  <c r="BO699" i="6"/>
  <c r="BO742" i="6"/>
  <c r="AE670" i="6"/>
  <c r="AE676" i="6"/>
  <c r="AE736" i="6"/>
  <c r="AE804" i="6"/>
  <c r="AE866" i="6"/>
  <c r="BN741" i="6"/>
  <c r="BN706" i="6"/>
  <c r="BN873" i="6"/>
  <c r="AU759" i="6"/>
  <c r="AU815" i="6"/>
  <c r="AE652" i="6"/>
  <c r="AE753" i="6"/>
  <c r="AE813" i="6"/>
  <c r="AE859" i="6"/>
  <c r="BN649" i="6"/>
  <c r="BN731" i="6"/>
  <c r="BN779" i="6"/>
  <c r="BN849" i="6"/>
  <c r="AU853" i="6"/>
  <c r="AE650" i="6"/>
  <c r="AE744" i="6"/>
  <c r="AE796" i="6"/>
  <c r="AE875" i="6"/>
  <c r="BN733" i="6"/>
  <c r="BN714" i="6"/>
  <c r="BN778" i="6"/>
  <c r="AE683" i="6"/>
  <c r="AE832" i="6"/>
  <c r="BN721" i="6"/>
  <c r="BN686" i="6"/>
  <c r="BN835" i="6"/>
  <c r="BN902" i="6"/>
  <c r="AH753" i="6"/>
  <c r="AH718" i="6"/>
  <c r="BN876" i="6"/>
  <c r="AH644" i="6"/>
  <c r="AH700" i="6"/>
  <c r="AH772" i="6"/>
  <c r="AH842" i="6"/>
  <c r="BM649" i="6"/>
  <c r="BM772" i="6"/>
  <c r="AH814" i="6"/>
  <c r="BM663" i="6"/>
  <c r="BM711" i="6"/>
  <c r="AH677" i="6"/>
  <c r="AH747" i="6"/>
  <c r="AH807" i="6"/>
  <c r="AH871" i="6"/>
  <c r="BM720" i="6"/>
  <c r="AH654" i="6"/>
  <c r="AH703" i="6"/>
  <c r="AH848" i="6"/>
  <c r="AH817" i="6"/>
  <c r="BM672" i="6"/>
  <c r="BM710" i="6"/>
  <c r="BM867" i="6"/>
  <c r="BM840" i="6"/>
  <c r="BM823" i="6"/>
  <c r="BM828" i="6"/>
  <c r="BM843" i="6"/>
  <c r="BM832" i="6"/>
  <c r="BM783" i="6"/>
  <c r="AG648" i="6"/>
  <c r="AG698" i="6"/>
  <c r="AG859" i="6"/>
  <c r="AG848" i="6"/>
  <c r="AG687" i="6"/>
  <c r="AG753" i="6"/>
  <c r="AG849" i="6"/>
  <c r="AG646" i="6"/>
  <c r="AG771" i="6"/>
  <c r="AG835" i="6"/>
  <c r="AG808" i="6"/>
  <c r="AG748" i="6"/>
  <c r="AG713" i="6"/>
  <c r="AG777" i="6"/>
  <c r="AG895" i="6"/>
  <c r="AV836" i="6"/>
  <c r="AV698" i="6"/>
  <c r="AV817" i="6"/>
  <c r="AV652" i="6"/>
  <c r="AV654" i="6"/>
  <c r="AV650" i="6"/>
  <c r="AV715" i="6"/>
  <c r="AV673" i="6"/>
  <c r="AV876" i="6"/>
  <c r="AV900" i="6"/>
  <c r="AV646" i="6"/>
  <c r="AV807" i="6"/>
  <c r="AV870" i="6"/>
  <c r="AV872" i="6"/>
  <c r="AV864" i="6"/>
  <c r="AV845" i="6"/>
  <c r="AN837" i="6"/>
  <c r="AN821" i="6"/>
  <c r="AN805" i="6"/>
  <c r="AN853" i="6"/>
  <c r="AN785" i="6"/>
  <c r="AN802" i="6"/>
  <c r="AN768" i="6"/>
  <c r="AN744" i="6"/>
  <c r="AN724" i="6"/>
  <c r="AN688" i="6"/>
  <c r="AN753" i="6"/>
  <c r="AN749" i="6"/>
  <c r="AN713" i="6"/>
  <c r="AN762" i="6"/>
  <c r="AN694" i="6"/>
  <c r="AU678" i="6"/>
  <c r="AU740" i="6"/>
  <c r="AU792" i="6"/>
  <c r="AU854" i="6"/>
  <c r="AU746" i="6"/>
  <c r="AU643" i="6"/>
  <c r="AU761" i="6"/>
  <c r="AU690" i="6"/>
  <c r="AU752" i="6"/>
  <c r="AU820" i="6"/>
  <c r="AU884" i="6"/>
  <c r="AU694" i="6"/>
  <c r="AU756" i="6"/>
  <c r="AU808" i="6"/>
  <c r="AU872" i="6"/>
  <c r="AU698" i="6"/>
  <c r="AU665" i="6"/>
  <c r="AU713" i="6"/>
  <c r="AU675" i="6"/>
  <c r="AU704" i="6"/>
  <c r="AU873" i="6"/>
  <c r="AU834" i="6"/>
  <c r="AU667" i="6"/>
  <c r="AU708" i="6"/>
  <c r="AU861" i="6"/>
  <c r="AU822" i="6"/>
  <c r="AU714" i="6"/>
  <c r="AU644" i="6"/>
  <c r="AU729" i="6"/>
  <c r="AU722" i="6"/>
  <c r="AU687" i="6"/>
  <c r="AU852" i="6"/>
  <c r="AU883" i="6"/>
  <c r="AU726" i="6"/>
  <c r="AU691" i="6"/>
  <c r="AU840" i="6"/>
  <c r="AU903" i="6"/>
  <c r="AU693" i="6"/>
  <c r="AU654" i="6"/>
  <c r="AU716" i="6"/>
  <c r="AU738" i="6"/>
  <c r="AU703" i="6"/>
  <c r="AU868" i="6"/>
  <c r="AU899" i="6"/>
  <c r="AU879" i="6"/>
  <c r="AU832" i="6"/>
  <c r="AU683" i="6"/>
  <c r="AU826" i="6"/>
  <c r="AU833" i="6"/>
  <c r="AU742" i="6"/>
  <c r="AU707" i="6"/>
  <c r="AU856" i="6"/>
  <c r="AU890" i="6"/>
  <c r="AU709" i="6"/>
  <c r="AU670" i="6"/>
  <c r="AU732" i="6"/>
  <c r="AU754" i="6"/>
  <c r="AU719" i="6"/>
  <c r="AU775" i="6"/>
  <c r="AU886" i="6"/>
  <c r="AU758" i="6"/>
  <c r="AU723" i="6"/>
  <c r="AU870" i="6"/>
  <c r="AU889" i="6"/>
  <c r="AU762" i="6"/>
  <c r="AU659" i="6"/>
  <c r="AU684" i="6"/>
  <c r="AU706" i="6"/>
  <c r="AU768" i="6"/>
  <c r="AU836" i="6"/>
  <c r="AU900" i="6"/>
  <c r="AU710" i="6"/>
  <c r="AU774" i="6"/>
  <c r="AU824" i="6"/>
  <c r="AU888" i="6"/>
  <c r="AU677" i="6"/>
  <c r="AU674" i="6"/>
  <c r="AU700" i="6"/>
  <c r="AU685" i="6"/>
  <c r="AU751" i="6"/>
  <c r="AU807" i="6"/>
  <c r="AU885" i="6"/>
  <c r="AU689" i="6"/>
  <c r="AU755" i="6"/>
  <c r="AU795" i="6"/>
  <c r="AU656" i="6"/>
  <c r="AU757" i="6"/>
  <c r="AU718" i="6"/>
  <c r="AU653" i="6"/>
  <c r="AU701" i="6"/>
  <c r="AU767" i="6"/>
  <c r="AU823" i="6"/>
  <c r="AU830" i="6"/>
  <c r="AU869" i="6"/>
  <c r="AU831" i="6"/>
  <c r="AU772" i="6"/>
  <c r="AU705" i="6"/>
  <c r="AU771" i="6"/>
  <c r="AU811" i="6"/>
  <c r="AU672" i="6"/>
  <c r="AU778" i="6"/>
  <c r="AU734" i="6"/>
  <c r="AU669" i="6"/>
  <c r="AU717" i="6"/>
  <c r="AU777" i="6"/>
  <c r="AU839" i="6"/>
  <c r="AU657" i="6"/>
  <c r="AU721" i="6"/>
  <c r="AU781" i="6"/>
  <c r="AU827" i="6"/>
  <c r="AU645" i="6"/>
  <c r="AU725" i="6"/>
  <c r="AU686" i="6"/>
  <c r="AU748" i="6"/>
  <c r="AU770" i="6"/>
  <c r="AU735" i="6"/>
  <c r="AU791" i="6"/>
  <c r="AU902" i="6"/>
  <c r="AU782" i="6"/>
  <c r="AU739" i="6"/>
  <c r="AU779" i="6"/>
  <c r="AU680" i="6"/>
  <c r="AU741" i="6"/>
  <c r="AU702" i="6"/>
  <c r="AU664" i="6"/>
  <c r="AU749" i="6"/>
  <c r="AU809" i="6"/>
  <c r="AU786" i="6"/>
  <c r="AU652" i="6"/>
  <c r="AU753" i="6"/>
  <c r="AU813" i="6"/>
  <c r="AU859" i="6"/>
  <c r="AU650" i="6"/>
  <c r="AU744" i="6"/>
  <c r="AU681" i="6"/>
  <c r="AU647" i="6"/>
  <c r="AU765" i="6"/>
  <c r="AU825" i="6"/>
  <c r="AU802" i="6"/>
  <c r="AU851" i="6"/>
  <c r="AU805" i="6"/>
  <c r="AU893" i="6"/>
  <c r="AU871" i="6"/>
  <c r="AU711" i="6"/>
  <c r="AU901" i="6"/>
  <c r="AU668" i="6"/>
  <c r="AU769" i="6"/>
  <c r="AU829" i="6"/>
  <c r="AU790" i="6"/>
  <c r="AU666" i="6"/>
  <c r="AU649" i="6"/>
  <c r="AU697" i="6"/>
  <c r="AU663" i="6"/>
  <c r="AU688" i="6"/>
  <c r="AU841" i="6"/>
  <c r="AU818" i="6"/>
  <c r="AU651" i="6"/>
  <c r="AU692" i="6"/>
  <c r="AU845" i="6"/>
  <c r="AU806" i="6"/>
  <c r="AU655" i="6"/>
  <c r="AU696" i="6"/>
  <c r="AU750" i="6"/>
  <c r="AU648" i="6"/>
  <c r="AU733" i="6"/>
  <c r="AU793" i="6"/>
  <c r="AU855" i="6"/>
  <c r="AU673" i="6"/>
  <c r="AU737" i="6"/>
  <c r="AU797" i="6"/>
  <c r="AU843" i="6"/>
  <c r="AU671" i="6"/>
  <c r="AU728" i="6"/>
  <c r="AU766" i="6"/>
  <c r="AU658" i="6"/>
  <c r="AU720" i="6"/>
  <c r="AU788" i="6"/>
  <c r="AU850" i="6"/>
  <c r="AU646" i="6"/>
  <c r="AU724" i="6"/>
  <c r="AU776" i="6"/>
  <c r="AU838" i="6"/>
  <c r="AU730" i="6"/>
  <c r="AU660" i="6"/>
  <c r="AU745" i="6"/>
  <c r="AU676" i="6"/>
  <c r="AU736" i="6"/>
  <c r="AU804" i="6"/>
  <c r="AU866" i="6"/>
  <c r="AU897" i="6"/>
  <c r="AU787" i="6"/>
  <c r="AU747" i="6"/>
  <c r="AU875" i="6"/>
  <c r="AU796" i="6"/>
  <c r="AV751" i="6"/>
  <c r="AV708" i="6"/>
  <c r="AV792" i="6"/>
  <c r="AV891" i="6"/>
  <c r="AV755" i="6"/>
  <c r="AV728" i="6"/>
  <c r="AV828" i="6"/>
  <c r="AV668" i="6"/>
  <c r="AV775" i="6"/>
  <c r="AV846" i="6"/>
  <c r="AV827" i="6"/>
  <c r="AV747" i="6"/>
  <c r="AV720" i="6"/>
  <c r="AV788" i="6"/>
  <c r="AV879" i="6"/>
  <c r="AV643" i="6"/>
  <c r="AV689" i="6"/>
  <c r="AV854" i="6"/>
  <c r="AV835" i="6"/>
  <c r="AV647" i="6"/>
  <c r="AV693" i="6"/>
  <c r="AV797" i="6"/>
  <c r="AV875" i="6"/>
  <c r="AV772" i="6"/>
  <c r="AV732" i="6"/>
  <c r="AV816" i="6"/>
  <c r="AV672" i="6"/>
  <c r="AV701" i="6"/>
  <c r="AV866" i="6"/>
  <c r="AV831" i="6"/>
  <c r="AV902" i="6"/>
  <c r="AV779" i="6"/>
  <c r="AV740" i="6"/>
  <c r="AV824" i="6"/>
  <c r="AV894" i="6"/>
  <c r="AV674" i="6"/>
  <c r="AV760" i="6"/>
  <c r="AV860" i="6"/>
  <c r="AV667" i="6"/>
  <c r="AV713" i="6"/>
  <c r="AV801" i="6"/>
  <c r="AV859" i="6"/>
  <c r="AV773" i="6"/>
  <c r="AV752" i="6"/>
  <c r="AV820" i="6"/>
  <c r="AV880" i="6"/>
  <c r="AV644" i="6"/>
  <c r="AV750" i="6"/>
  <c r="AV822" i="6"/>
  <c r="AV803" i="6"/>
  <c r="AV648" i="6"/>
  <c r="AV754" i="6"/>
  <c r="AV842" i="6"/>
  <c r="AV839" i="6"/>
  <c r="AV679" i="6"/>
  <c r="AV666" i="6"/>
  <c r="AV702" i="6"/>
  <c r="AV774" i="6"/>
  <c r="AV856" i="6"/>
  <c r="AV670" i="6"/>
  <c r="AV706" i="6"/>
  <c r="AV794" i="6"/>
  <c r="AV791" i="6"/>
  <c r="AV695" i="6"/>
  <c r="AV745" i="6"/>
  <c r="AV833" i="6"/>
  <c r="AV889" i="6"/>
  <c r="AV714" i="6"/>
  <c r="AV786" i="6"/>
  <c r="AV852" i="6"/>
  <c r="AV884" i="6"/>
  <c r="AV703" i="6"/>
  <c r="AV753" i="6"/>
  <c r="AV825" i="6"/>
  <c r="AV897" i="6"/>
  <c r="AV707" i="6"/>
  <c r="AV757" i="6"/>
  <c r="AV861" i="6"/>
  <c r="AV657" i="6"/>
  <c r="AV726" i="6"/>
  <c r="AV798" i="6"/>
  <c r="AV874" i="6"/>
  <c r="AV699" i="6"/>
  <c r="AV765" i="6"/>
  <c r="AV837" i="6"/>
  <c r="AV888" i="6"/>
  <c r="AV665" i="6"/>
  <c r="AV734" i="6"/>
  <c r="AV806" i="6"/>
  <c r="AV787" i="6"/>
  <c r="AV669" i="6"/>
  <c r="AV738" i="6"/>
  <c r="AV826" i="6"/>
  <c r="AV823" i="6"/>
  <c r="AV727" i="6"/>
  <c r="AV684" i="6"/>
  <c r="AV865" i="6"/>
  <c r="AV645" i="6"/>
  <c r="AV746" i="6"/>
  <c r="AV818" i="6"/>
  <c r="AV783" i="6"/>
  <c r="AV898" i="6"/>
  <c r="AV681" i="6"/>
  <c r="AV721" i="6"/>
  <c r="AV793" i="6"/>
  <c r="AV867" i="6"/>
  <c r="AV675" i="6"/>
  <c r="AV725" i="6"/>
  <c r="AV829" i="6"/>
  <c r="AV901" i="6"/>
  <c r="AV743" i="6"/>
  <c r="AV700" i="6"/>
  <c r="AV784" i="6"/>
  <c r="AV677" i="6"/>
  <c r="AV762" i="6"/>
  <c r="AV834" i="6"/>
  <c r="AV799" i="6"/>
  <c r="AV899" i="6"/>
  <c r="AV660" i="6"/>
  <c r="AV766" i="6"/>
  <c r="AV838" i="6"/>
  <c r="AV819" i="6"/>
  <c r="AV664" i="6"/>
  <c r="AV770" i="6"/>
  <c r="AV781" i="6"/>
  <c r="AV855" i="6"/>
  <c r="AV759" i="6"/>
  <c r="AV716" i="6"/>
  <c r="AV800" i="6"/>
  <c r="AV656" i="6"/>
  <c r="AV685" i="6"/>
  <c r="AV850" i="6"/>
  <c r="AV815" i="6"/>
  <c r="AV886" i="6"/>
  <c r="AV767" i="6"/>
  <c r="AV724" i="6"/>
  <c r="AV808" i="6"/>
  <c r="AV878" i="6"/>
  <c r="AV771" i="6"/>
  <c r="AV744" i="6"/>
  <c r="AV844" i="6"/>
  <c r="AV651" i="6"/>
  <c r="AV697" i="6"/>
  <c r="AV785" i="6"/>
  <c r="AV843" i="6"/>
  <c r="AV763" i="6"/>
  <c r="AV736" i="6"/>
  <c r="AV804" i="6"/>
  <c r="AV895" i="6"/>
  <c r="AV659" i="6"/>
  <c r="AV705" i="6"/>
  <c r="AV777" i="6"/>
  <c r="AV851" i="6"/>
  <c r="AV663" i="6"/>
  <c r="AV709" i="6"/>
  <c r="AV813" i="6"/>
  <c r="AV885" i="6"/>
  <c r="AV678" i="6"/>
  <c r="AV748" i="6"/>
  <c r="AV832" i="6"/>
  <c r="AV655" i="6"/>
  <c r="AV717" i="6"/>
  <c r="AV789" i="6"/>
  <c r="AV847" i="6"/>
  <c r="AV883" i="6"/>
  <c r="AV735" i="6"/>
  <c r="AV692" i="6"/>
  <c r="AV776" i="6"/>
  <c r="AV892" i="6"/>
  <c r="AV739" i="6"/>
  <c r="AV696" i="6"/>
  <c r="AV796" i="6"/>
  <c r="AV658" i="6"/>
  <c r="AV694" i="6"/>
  <c r="AV764" i="6"/>
  <c r="AV848" i="6"/>
  <c r="AV671" i="6"/>
  <c r="AV733" i="6"/>
  <c r="AV805" i="6"/>
  <c r="AV893" i="6"/>
  <c r="AE803" i="6"/>
  <c r="AE763" i="6"/>
  <c r="AE783" i="6"/>
  <c r="AE727" i="6"/>
  <c r="AE746" i="6"/>
  <c r="AE854" i="6"/>
  <c r="AE792" i="6"/>
  <c r="AE740" i="6"/>
  <c r="AE678" i="6"/>
  <c r="AE886" i="6"/>
  <c r="AE775" i="6"/>
  <c r="AE719" i="6"/>
  <c r="AE754" i="6"/>
  <c r="AE750" i="6"/>
  <c r="AE665" i="6"/>
  <c r="AE895" i="6"/>
  <c r="AE848" i="6"/>
  <c r="AE699" i="6"/>
  <c r="AE891" i="6"/>
  <c r="AE828" i="6"/>
  <c r="AE760" i="6"/>
  <c r="AE666" i="6"/>
  <c r="AE790" i="6"/>
  <c r="AE829" i="6"/>
  <c r="AE769" i="6"/>
  <c r="AE668" i="6"/>
  <c r="AE884" i="6"/>
  <c r="AE820" i="6"/>
  <c r="AE752" i="6"/>
  <c r="AE690" i="6"/>
  <c r="AE686" i="6"/>
  <c r="AE653" i="6"/>
  <c r="AE846" i="6"/>
  <c r="AE784" i="6"/>
  <c r="AE732" i="6"/>
  <c r="AE842" i="6"/>
  <c r="AE849" i="6"/>
  <c r="AE778" i="6"/>
  <c r="AE672" i="6"/>
  <c r="AE811" i="6"/>
  <c r="AE771" i="6"/>
  <c r="AE705" i="6"/>
  <c r="AE818" i="6"/>
  <c r="AE841" i="6"/>
  <c r="AE688" i="6"/>
  <c r="AE663" i="6"/>
  <c r="AE648" i="6"/>
  <c r="AE644" i="6"/>
  <c r="AE659" i="6"/>
  <c r="AE867" i="6"/>
  <c r="AE821" i="6"/>
  <c r="AE761" i="6"/>
  <c r="AE847" i="6"/>
  <c r="AE785" i="6"/>
  <c r="AE709" i="6"/>
  <c r="AE890" i="6"/>
  <c r="AE856" i="6"/>
  <c r="AE707" i="6"/>
  <c r="AE742" i="6"/>
  <c r="AE839" i="6"/>
  <c r="AE777" i="6"/>
  <c r="AE717" i="6"/>
  <c r="AE713" i="6"/>
  <c r="AE664" i="6"/>
  <c r="AE669" i="6"/>
  <c r="BM804" i="6"/>
  <c r="BM799" i="6"/>
  <c r="BM848" i="6"/>
  <c r="BM859" i="6"/>
  <c r="BM702" i="6"/>
  <c r="BM844" i="6"/>
  <c r="BM839" i="6"/>
  <c r="BM856" i="6"/>
  <c r="BM786" i="6"/>
  <c r="BM726" i="6"/>
  <c r="BM676" i="6"/>
  <c r="BM736" i="6"/>
  <c r="BM648" i="6"/>
  <c r="BM680" i="6"/>
  <c r="BM833" i="6"/>
  <c r="BM741" i="6"/>
  <c r="BM784" i="6"/>
  <c r="BM795" i="6"/>
  <c r="BM841" i="6"/>
  <c r="BM775" i="6"/>
  <c r="BM792" i="6"/>
  <c r="BM819" i="6"/>
  <c r="BM767" i="6"/>
  <c r="BM658" i="6"/>
  <c r="BM678" i="6"/>
  <c r="BM727" i="6"/>
  <c r="BM650" i="6"/>
  <c r="BM694" i="6"/>
  <c r="BM665" i="6"/>
  <c r="BM659" i="6"/>
  <c r="BM901" i="6"/>
  <c r="BM846" i="6"/>
  <c r="BM770" i="6"/>
  <c r="BM900" i="6"/>
  <c r="BM813" i="6"/>
  <c r="BM737" i="6"/>
  <c r="BM895" i="6"/>
  <c r="BM777" i="6"/>
  <c r="BM717" i="6"/>
  <c r="BM891" i="6"/>
  <c r="BM821" i="6"/>
  <c r="BM761" i="6"/>
  <c r="BM703" i="6"/>
  <c r="BM763" i="6"/>
  <c r="BM657" i="6"/>
  <c r="BM764" i="6"/>
  <c r="BM723" i="6"/>
  <c r="BM643" i="6"/>
  <c r="BM868" i="6"/>
  <c r="BM782" i="6"/>
  <c r="BM902" i="6"/>
  <c r="BM826" i="6"/>
  <c r="BM766" i="6"/>
  <c r="BM893" i="6"/>
  <c r="BM806" i="6"/>
  <c r="BM746" i="6"/>
  <c r="BM873" i="6"/>
  <c r="BM850" i="6"/>
  <c r="BM697" i="6"/>
  <c r="BM740" i="6"/>
  <c r="BM699" i="6"/>
  <c r="BM651" i="6"/>
  <c r="BM700" i="6"/>
  <c r="BM760" i="6"/>
  <c r="BQ691" i="6"/>
  <c r="BQ765" i="6"/>
  <c r="BQ841" i="6"/>
  <c r="BQ669" i="6"/>
  <c r="BQ686" i="6"/>
  <c r="BQ847" i="6"/>
  <c r="BQ848" i="6"/>
  <c r="BQ728" i="6"/>
  <c r="BQ716" i="6"/>
  <c r="BQ681" i="6"/>
  <c r="BQ838" i="6"/>
  <c r="BQ893" i="6"/>
  <c r="BQ690" i="6"/>
  <c r="BQ851" i="6"/>
  <c r="BQ820" i="6"/>
  <c r="BQ688" i="6"/>
  <c r="BQ746" i="6"/>
  <c r="BQ810" i="6"/>
  <c r="BQ650" i="6"/>
  <c r="BQ727" i="6"/>
  <c r="BQ799" i="6"/>
  <c r="BQ800" i="6"/>
  <c r="BQ670" i="6"/>
  <c r="BQ672" i="6"/>
  <c r="BQ726" i="6"/>
  <c r="BQ790" i="6"/>
  <c r="BQ856" i="6"/>
  <c r="BQ706" i="6"/>
  <c r="BQ867" i="6"/>
  <c r="BQ836" i="6"/>
  <c r="BQ665" i="6"/>
  <c r="BQ698" i="6"/>
  <c r="BQ859" i="6"/>
  <c r="BQ870" i="6"/>
  <c r="BQ679" i="6"/>
  <c r="BQ753" i="6"/>
  <c r="BQ845" i="6"/>
  <c r="BQ659" i="6"/>
  <c r="BQ647" i="6"/>
  <c r="BQ703" i="6"/>
  <c r="BQ775" i="6"/>
  <c r="BQ837" i="6"/>
  <c r="BQ881" i="6"/>
  <c r="BQ693" i="6"/>
  <c r="BQ850" i="6"/>
  <c r="BQ873" i="6"/>
  <c r="BQ720" i="6"/>
  <c r="BQ685" i="6"/>
  <c r="BQ842" i="6"/>
  <c r="BQ655" i="6"/>
  <c r="BQ695" i="6"/>
  <c r="BQ769" i="6"/>
  <c r="BQ861" i="6"/>
  <c r="BQ677" i="6"/>
  <c r="BQ663" i="6"/>
  <c r="BQ719" i="6"/>
  <c r="BQ791" i="6"/>
  <c r="BQ853" i="6"/>
  <c r="BQ897" i="6"/>
  <c r="BQ738" i="6"/>
  <c r="BQ802" i="6"/>
  <c r="BQ868" i="6"/>
  <c r="BQ646" i="6"/>
  <c r="BQ755" i="6"/>
  <c r="BQ827" i="6"/>
  <c r="BQ844" i="6"/>
  <c r="BQ692" i="6"/>
  <c r="BQ750" i="6"/>
  <c r="BQ830" i="6"/>
  <c r="BQ885" i="6"/>
  <c r="BQ683" i="6"/>
  <c r="BQ780" i="6"/>
  <c r="BQ745" i="6"/>
  <c r="BQ805" i="6"/>
  <c r="BQ895" i="6"/>
  <c r="BQ754" i="6"/>
  <c r="BQ818" i="6"/>
  <c r="BQ878" i="6"/>
  <c r="BQ752" i="6"/>
  <c r="BQ717" i="6"/>
  <c r="BQ793" i="6"/>
  <c r="BQ648" i="6"/>
  <c r="BQ702" i="6"/>
  <c r="BQ782" i="6"/>
  <c r="BQ864" i="6"/>
  <c r="BQ668" i="6"/>
  <c r="BQ732" i="6"/>
  <c r="BQ697" i="6"/>
  <c r="BQ854" i="6"/>
  <c r="BQ880" i="6"/>
  <c r="BQ770" i="6"/>
  <c r="BQ834" i="6"/>
  <c r="BQ894" i="6"/>
  <c r="BQ704" i="6"/>
  <c r="BQ762" i="6"/>
  <c r="BQ826" i="6"/>
  <c r="BQ666" i="6"/>
  <c r="BQ743" i="6"/>
  <c r="BQ815" i="6"/>
  <c r="BQ816" i="6"/>
  <c r="BQ657" i="6"/>
  <c r="BQ645" i="6"/>
  <c r="BQ767" i="6"/>
  <c r="BQ839" i="6"/>
  <c r="BQ808" i="6"/>
  <c r="BQ883" i="6"/>
  <c r="BQ757" i="6"/>
  <c r="BQ817" i="6"/>
  <c r="BQ891" i="6"/>
  <c r="BQ675" i="6"/>
  <c r="BQ749" i="6"/>
  <c r="BQ825" i="6"/>
  <c r="BQ653" i="6"/>
  <c r="BQ759" i="6"/>
  <c r="BQ831" i="6"/>
  <c r="BQ832" i="6"/>
  <c r="BQ673" i="6"/>
  <c r="BQ674" i="6"/>
  <c r="BQ694" i="6"/>
  <c r="BQ855" i="6"/>
  <c r="BQ824" i="6"/>
  <c r="BQ899" i="6"/>
  <c r="BQ709" i="6"/>
  <c r="BQ866" i="6"/>
  <c r="BQ889" i="6"/>
  <c r="BQ660" i="6"/>
  <c r="BQ730" i="6"/>
  <c r="BQ794" i="6"/>
  <c r="BQ902" i="6"/>
  <c r="BQ756" i="6"/>
  <c r="BQ721" i="6"/>
  <c r="BQ813" i="6"/>
  <c r="BQ654" i="6"/>
  <c r="BQ678" i="6"/>
  <c r="BQ735" i="6"/>
  <c r="BQ807" i="6"/>
  <c r="BQ869" i="6"/>
  <c r="BQ884" i="6"/>
  <c r="BQ725" i="6"/>
  <c r="BQ785" i="6"/>
  <c r="BQ892" i="6"/>
  <c r="BQ707" i="6"/>
  <c r="BQ779" i="6"/>
  <c r="BQ871" i="6"/>
  <c r="BQ708" i="6"/>
  <c r="BQ766" i="6"/>
  <c r="BQ846" i="6"/>
  <c r="BQ901" i="6"/>
  <c r="BQ744" i="6"/>
  <c r="BQ687" i="6"/>
  <c r="BQ761" i="6"/>
  <c r="BQ821" i="6"/>
  <c r="BQ900" i="6"/>
  <c r="BQ741" i="6"/>
  <c r="BQ801" i="6"/>
  <c r="BQ875" i="6"/>
  <c r="BQ768" i="6"/>
  <c r="BQ733" i="6"/>
  <c r="BQ809" i="6"/>
  <c r="BQ664" i="6"/>
  <c r="BQ718" i="6"/>
  <c r="BQ798" i="6"/>
  <c r="BQ874" i="6"/>
  <c r="BQ680" i="6"/>
  <c r="BQ684" i="6"/>
  <c r="BQ742" i="6"/>
  <c r="BQ806" i="6"/>
  <c r="BQ876" i="6"/>
  <c r="BQ747" i="6"/>
  <c r="BQ819" i="6"/>
  <c r="BQ788" i="6"/>
  <c r="BQ667" i="6"/>
  <c r="BQ739" i="6"/>
  <c r="BQ811" i="6"/>
  <c r="BQ828" i="6"/>
  <c r="BQ676" i="6"/>
  <c r="BQ734" i="6"/>
  <c r="BQ814" i="6"/>
  <c r="BQ890" i="6"/>
  <c r="BQ696" i="6"/>
  <c r="BQ700" i="6"/>
  <c r="BQ758" i="6"/>
  <c r="BQ822" i="6"/>
  <c r="BQ898" i="6"/>
  <c r="BQ699" i="6"/>
  <c r="BQ771" i="6"/>
  <c r="BQ833" i="6"/>
  <c r="BQ736" i="6"/>
  <c r="BQ701" i="6"/>
  <c r="BQ777" i="6"/>
  <c r="BQ671" i="6"/>
  <c r="BQ711" i="6"/>
  <c r="BQ783" i="6"/>
  <c r="BQ784" i="6"/>
  <c r="BQ652" i="6"/>
  <c r="BQ656" i="6"/>
  <c r="BQ710" i="6"/>
  <c r="BQ774" i="6"/>
  <c r="BQ840" i="6"/>
  <c r="BQ715" i="6"/>
  <c r="BQ787" i="6"/>
  <c r="BQ849" i="6"/>
  <c r="BQ649" i="6"/>
  <c r="BQ776" i="6"/>
  <c r="BQ843" i="6"/>
  <c r="BQ860" i="6"/>
  <c r="BQ772" i="6"/>
  <c r="BQ737" i="6"/>
  <c r="BQ829" i="6"/>
  <c r="BQ643" i="6"/>
  <c r="BQ658" i="6"/>
  <c r="BQ751" i="6"/>
  <c r="BQ823" i="6"/>
  <c r="BQ792" i="6"/>
  <c r="BQ731" i="6"/>
  <c r="BQ803" i="6"/>
  <c r="BQ865" i="6"/>
  <c r="BQ651" i="6"/>
  <c r="BQ723" i="6"/>
  <c r="BQ795" i="6"/>
  <c r="BQ796" i="6"/>
  <c r="BQ724" i="6"/>
  <c r="BQ689" i="6"/>
  <c r="BQ781" i="6"/>
  <c r="BQ888" i="6"/>
  <c r="BQ760" i="6"/>
  <c r="BQ748" i="6"/>
  <c r="BQ713" i="6"/>
  <c r="BQ872" i="6"/>
  <c r="BQ896" i="6"/>
  <c r="BQ722" i="6"/>
  <c r="BQ786" i="6"/>
  <c r="BQ852" i="6"/>
  <c r="BQ644" i="6"/>
  <c r="BQ714" i="6"/>
  <c r="BQ778" i="6"/>
  <c r="BQ886" i="6"/>
  <c r="BQ740" i="6"/>
  <c r="BQ705" i="6"/>
  <c r="BQ797" i="6"/>
  <c r="BQ903" i="6"/>
  <c r="BQ773" i="6"/>
  <c r="BQ764" i="6"/>
  <c r="BQ729" i="6"/>
  <c r="BQ789" i="6"/>
  <c r="BQ879" i="6"/>
  <c r="BQ763" i="6"/>
  <c r="BQ835" i="6"/>
  <c r="BQ804" i="6"/>
  <c r="AI649" i="6"/>
  <c r="AI701" i="6"/>
  <c r="AI763" i="6"/>
  <c r="AI827" i="6"/>
  <c r="AI668" i="6"/>
  <c r="AI757" i="6"/>
  <c r="AI750" i="6"/>
  <c r="AI715" i="6"/>
  <c r="AI779" i="6"/>
  <c r="AI898" i="6"/>
  <c r="AI742" i="6"/>
  <c r="AI702" i="6"/>
  <c r="AI768" i="6"/>
  <c r="AI828" i="6"/>
  <c r="AI896" i="6"/>
  <c r="AI694" i="6"/>
  <c r="AI650" i="6"/>
  <c r="AI720" i="6"/>
  <c r="AI869" i="6"/>
  <c r="AI850" i="6"/>
  <c r="AI671" i="6"/>
  <c r="AI656" i="6"/>
  <c r="AI684" i="6"/>
  <c r="AI833" i="6"/>
  <c r="AI798" i="6"/>
  <c r="AI676" i="6"/>
  <c r="AI769" i="6"/>
  <c r="AI825" i="6"/>
  <c r="AI822" i="6"/>
  <c r="AI707" i="6"/>
  <c r="AI852" i="6"/>
  <c r="AI889" i="6"/>
  <c r="AI729" i="6"/>
  <c r="AI785" i="6"/>
  <c r="AI839" i="6"/>
  <c r="AI669" i="6"/>
  <c r="AI721" i="6"/>
  <c r="AI777" i="6"/>
  <c r="AI847" i="6"/>
  <c r="AI782" i="6"/>
  <c r="AI845" i="6"/>
  <c r="AI810" i="6"/>
  <c r="AI714" i="6"/>
  <c r="AI679" i="6"/>
  <c r="AI824" i="6"/>
  <c r="AI875" i="6"/>
  <c r="AI706" i="6"/>
  <c r="AI772" i="6"/>
  <c r="AI832" i="6"/>
  <c r="AI883" i="6"/>
  <c r="AI739" i="6"/>
  <c r="AI787" i="6"/>
  <c r="AI675" i="6"/>
  <c r="AI761" i="6"/>
  <c r="AI817" i="6"/>
  <c r="AI873" i="6"/>
  <c r="AI654" i="6"/>
  <c r="AI724" i="6"/>
  <c r="AI784" i="6"/>
  <c r="AI874" i="6"/>
  <c r="AI691" i="6"/>
  <c r="AI836" i="6"/>
  <c r="AI890" i="6"/>
  <c r="AI674" i="6"/>
  <c r="AI765" i="6"/>
  <c r="AI821" i="6"/>
  <c r="AI802" i="6"/>
  <c r="AI658" i="6"/>
  <c r="AI665" i="6"/>
  <c r="AI717" i="6"/>
  <c r="AI773" i="6"/>
  <c r="AI843" i="6"/>
  <c r="AI657" i="6"/>
  <c r="AI709" i="6"/>
  <c r="AI766" i="6"/>
  <c r="AI731" i="6"/>
  <c r="AI795" i="6"/>
  <c r="AI881" i="6"/>
  <c r="AI758" i="6"/>
  <c r="AI718" i="6"/>
  <c r="AI683" i="6"/>
  <c r="AI844" i="6"/>
  <c r="AI879" i="6"/>
  <c r="AI710" i="6"/>
  <c r="AI646" i="6"/>
  <c r="AI748" i="6"/>
  <c r="AI792" i="6"/>
  <c r="AI876" i="6"/>
  <c r="AI670" i="6"/>
  <c r="AI740" i="6"/>
  <c r="AI800" i="6"/>
  <c r="AI884" i="6"/>
  <c r="AI771" i="6"/>
  <c r="AI819" i="6"/>
  <c r="AI672" i="6"/>
  <c r="AI700" i="6"/>
  <c r="AI849" i="6"/>
  <c r="AI814" i="6"/>
  <c r="AI651" i="6"/>
  <c r="AI692" i="6"/>
  <c r="AI841" i="6"/>
  <c r="AI838" i="6"/>
  <c r="AI760" i="6"/>
  <c r="AI804" i="6"/>
  <c r="AI888" i="6"/>
  <c r="AI681" i="6"/>
  <c r="AI743" i="6"/>
  <c r="AI791" i="6"/>
  <c r="AI893" i="6"/>
  <c r="AI770" i="6"/>
  <c r="AI735" i="6"/>
  <c r="AI799" i="6"/>
  <c r="AI885" i="6"/>
  <c r="AI797" i="6"/>
  <c r="AI851" i="6"/>
  <c r="AI659" i="6"/>
  <c r="AI732" i="6"/>
  <c r="AI776" i="6"/>
  <c r="AI846" i="6"/>
  <c r="AI722" i="6"/>
  <c r="AI687" i="6"/>
  <c r="AI848" i="6"/>
  <c r="AI899" i="6"/>
  <c r="AI755" i="6"/>
  <c r="AI803" i="6"/>
  <c r="AI666" i="6"/>
  <c r="AI736" i="6"/>
  <c r="AI780" i="6"/>
  <c r="AI866" i="6"/>
  <c r="AI726" i="6"/>
  <c r="AI647" i="6"/>
  <c r="AI688" i="6"/>
  <c r="AI837" i="6"/>
  <c r="AI818" i="6"/>
  <c r="AI680" i="6"/>
  <c r="AI644" i="6"/>
  <c r="AI733" i="6"/>
  <c r="AI789" i="6"/>
  <c r="AI859" i="6"/>
  <c r="AI673" i="6"/>
  <c r="AI725" i="6"/>
  <c r="AI685" i="6"/>
  <c r="AI747" i="6"/>
  <c r="AI811" i="6"/>
  <c r="AI897" i="6"/>
  <c r="AI677" i="6"/>
  <c r="AI746" i="6"/>
  <c r="AI711" i="6"/>
  <c r="AI856" i="6"/>
  <c r="AI878" i="6"/>
  <c r="AI738" i="6"/>
  <c r="AI703" i="6"/>
  <c r="AI864" i="6"/>
  <c r="AI886" i="6"/>
  <c r="AI829" i="6"/>
  <c r="AI794" i="6"/>
  <c r="AI698" i="6"/>
  <c r="AI764" i="6"/>
  <c r="AI808" i="6"/>
  <c r="AI892" i="6"/>
  <c r="AI690" i="6"/>
  <c r="AI756" i="6"/>
  <c r="AI816" i="6"/>
  <c r="AI900" i="6"/>
  <c r="AI723" i="6"/>
  <c r="AI868" i="6"/>
  <c r="AI645" i="6"/>
  <c r="AI745" i="6"/>
  <c r="AI801" i="6"/>
  <c r="AI855" i="6"/>
  <c r="AI648" i="6"/>
  <c r="AI737" i="6"/>
  <c r="AI793" i="6"/>
  <c r="AI790" i="6"/>
  <c r="AI696" i="6"/>
  <c r="AI861" i="6"/>
  <c r="AI826" i="6"/>
  <c r="AI730" i="6"/>
  <c r="AI695" i="6"/>
  <c r="AI840" i="6"/>
  <c r="AI891" i="6"/>
  <c r="AI689" i="6"/>
  <c r="AI751" i="6"/>
  <c r="AI815" i="6"/>
  <c r="AI901" i="6"/>
  <c r="AI813" i="6"/>
  <c r="AI867" i="6"/>
  <c r="AI734" i="6"/>
  <c r="AI699" i="6"/>
  <c r="AI860" i="6"/>
  <c r="AI895" i="6"/>
  <c r="AI693" i="6"/>
  <c r="AI686" i="6"/>
  <c r="AI752" i="6"/>
  <c r="AI796" i="6"/>
  <c r="AI880" i="6"/>
  <c r="AI678" i="6"/>
  <c r="AI663" i="6"/>
  <c r="AI704" i="6"/>
  <c r="AI853" i="6"/>
  <c r="AI834" i="6"/>
  <c r="AI655" i="6"/>
  <c r="AI660" i="6"/>
  <c r="AI749" i="6"/>
  <c r="AI805" i="6"/>
  <c r="AI786" i="6"/>
  <c r="AI652" i="6"/>
  <c r="AI741" i="6"/>
  <c r="AI713" i="6"/>
  <c r="AI774" i="6"/>
  <c r="AI823" i="6"/>
  <c r="AI653" i="6"/>
  <c r="AI705" i="6"/>
  <c r="AI767" i="6"/>
  <c r="AI831" i="6"/>
  <c r="AI744" i="6"/>
  <c r="AI788" i="6"/>
  <c r="AI872" i="6"/>
  <c r="AI762" i="6"/>
  <c r="AI727" i="6"/>
  <c r="AI775" i="6"/>
  <c r="AI894" i="6"/>
  <c r="AI754" i="6"/>
  <c r="AI719" i="6"/>
  <c r="AI783" i="6"/>
  <c r="AI902" i="6"/>
  <c r="AI781" i="6"/>
  <c r="AI835" i="6"/>
  <c r="AI643" i="6"/>
  <c r="AI716" i="6"/>
  <c r="AI865" i="6"/>
  <c r="AI830" i="6"/>
  <c r="AI667" i="6"/>
  <c r="AI708" i="6"/>
  <c r="AI870" i="6"/>
  <c r="AI854" i="6"/>
  <c r="AI778" i="6"/>
  <c r="AI820" i="6"/>
  <c r="AI903" i="6"/>
  <c r="AI697" i="6"/>
  <c r="AI759" i="6"/>
  <c r="AI807" i="6"/>
  <c r="AI664" i="6"/>
  <c r="AI753" i="6"/>
  <c r="AI809" i="6"/>
  <c r="AI806" i="6"/>
  <c r="AI728" i="6"/>
  <c r="AI871" i="6"/>
  <c r="AI842" i="6"/>
  <c r="AE674" i="6"/>
  <c r="AE675" i="6"/>
  <c r="AE704" i="6"/>
  <c r="AE873" i="6"/>
  <c r="AE834" i="6"/>
  <c r="BN676" i="6"/>
  <c r="BN738" i="6"/>
  <c r="BN802" i="6"/>
  <c r="AU785" i="6"/>
  <c r="AU847" i="6"/>
  <c r="AE651" i="6"/>
  <c r="AE692" i="6"/>
  <c r="AE845" i="6"/>
  <c r="AE806" i="6"/>
  <c r="BN681" i="6"/>
  <c r="BN763" i="6"/>
  <c r="BN811" i="6"/>
  <c r="BN875" i="6"/>
  <c r="AU699" i="6"/>
  <c r="AU848" i="6"/>
  <c r="AU895" i="6"/>
  <c r="AE762" i="6"/>
  <c r="AE743" i="6"/>
  <c r="AE799" i="6"/>
  <c r="BN673" i="6"/>
  <c r="BN732" i="6"/>
  <c r="BN804" i="6"/>
  <c r="BN805" i="6"/>
  <c r="AE773" i="6"/>
  <c r="AE819" i="6"/>
  <c r="BN664" i="6"/>
  <c r="BN720" i="6"/>
  <c r="BN776" i="6"/>
  <c r="BN830" i="6"/>
  <c r="AH645" i="6"/>
  <c r="AH727" i="6"/>
  <c r="BN894" i="6"/>
  <c r="BN870" i="6"/>
  <c r="AH701" i="6"/>
  <c r="AH771" i="6"/>
  <c r="AH831" i="6"/>
  <c r="AH894" i="6"/>
  <c r="BM739" i="6"/>
  <c r="AH782" i="6"/>
  <c r="AH892" i="6"/>
  <c r="BM679" i="6"/>
  <c r="AH649" i="6"/>
  <c r="AH715" i="6"/>
  <c r="AH775" i="6"/>
  <c r="AH845" i="6"/>
  <c r="BM677" i="6"/>
  <c r="BM686" i="6"/>
  <c r="AH680" i="6"/>
  <c r="AH758" i="6"/>
  <c r="AH806" i="6"/>
  <c r="AH900" i="6"/>
  <c r="BM719" i="6"/>
  <c r="BM771" i="6"/>
  <c r="BM837" i="6"/>
  <c r="BM791" i="6"/>
  <c r="BM876" i="6"/>
  <c r="BM811" i="6"/>
  <c r="BM800" i="6"/>
  <c r="BM757" i="6"/>
  <c r="BM849" i="6"/>
  <c r="AG678" i="6"/>
  <c r="AG730" i="6"/>
  <c r="AG794" i="6"/>
  <c r="AG870" i="6"/>
  <c r="AG655" i="6"/>
  <c r="AG719" i="6"/>
  <c r="AG783" i="6"/>
  <c r="AG788" i="6"/>
  <c r="AG643" i="6"/>
  <c r="AG739" i="6"/>
  <c r="AG803" i="6"/>
  <c r="AG869" i="6"/>
  <c r="AG716" i="6"/>
  <c r="AG681" i="6"/>
  <c r="AG838" i="6"/>
  <c r="AG896" i="6"/>
  <c r="BF890" i="6"/>
  <c r="BF859" i="6"/>
  <c r="BF706" i="6"/>
  <c r="BF745" i="6"/>
  <c r="BF871" i="6"/>
  <c r="BF775" i="6"/>
  <c r="BF703" i="6"/>
  <c r="BF663" i="6"/>
  <c r="BF826" i="6"/>
  <c r="BF776" i="6"/>
  <c r="BF680" i="6"/>
  <c r="BF865" i="6"/>
  <c r="BF783" i="6"/>
  <c r="BF727" i="6"/>
  <c r="BF669" i="6"/>
  <c r="BF845" i="6"/>
  <c r="BF779" i="6"/>
  <c r="BF723" i="6"/>
  <c r="BF665" i="6"/>
  <c r="BF841" i="6"/>
  <c r="BF860" i="6"/>
  <c r="BF687" i="6"/>
  <c r="BF668" i="6"/>
  <c r="BF810" i="6"/>
  <c r="BF762" i="6"/>
  <c r="BF769" i="6"/>
  <c r="BF849" i="6"/>
  <c r="BF868" i="6"/>
  <c r="BF711" i="6"/>
  <c r="BF653" i="6"/>
  <c r="BF829" i="6"/>
  <c r="BF864" i="6"/>
  <c r="BF707" i="6"/>
  <c r="BF670" i="6"/>
  <c r="BF825" i="6"/>
  <c r="BF844" i="6"/>
  <c r="BF764" i="6"/>
  <c r="BF892" i="6"/>
  <c r="BF794" i="6"/>
  <c r="BF746" i="6"/>
  <c r="BF753" i="6"/>
  <c r="BF895" i="6"/>
  <c r="BF815" i="6"/>
  <c r="BF759" i="6"/>
  <c r="BF701" i="6"/>
  <c r="BF875" i="6"/>
  <c r="BF811" i="6"/>
  <c r="BF755" i="6"/>
  <c r="BF697" i="6"/>
  <c r="BF809" i="6"/>
  <c r="BF828" i="6"/>
  <c r="BF748" i="6"/>
  <c r="BF876" i="6"/>
  <c r="BF778" i="6"/>
  <c r="BF730" i="6"/>
  <c r="BF737" i="6"/>
  <c r="BF879" i="6"/>
  <c r="BF799" i="6"/>
  <c r="BF743" i="6"/>
  <c r="BF685" i="6"/>
  <c r="AK874" i="6"/>
  <c r="AK798" i="6"/>
  <c r="AK714" i="6"/>
  <c r="AK860" i="6"/>
  <c r="AK843" i="6"/>
  <c r="AK771" i="6"/>
  <c r="AK649" i="6"/>
  <c r="AK833" i="6"/>
  <c r="AK769" i="6"/>
  <c r="AK699" i="6"/>
  <c r="AK643" i="6"/>
  <c r="AK650" i="6"/>
  <c r="AK869" i="6"/>
  <c r="AK807" i="6"/>
  <c r="AK735" i="6"/>
  <c r="AK678" i="6"/>
  <c r="AK829" i="6"/>
  <c r="AK733" i="6"/>
  <c r="AK900" i="6"/>
  <c r="AK777" i="6"/>
  <c r="AK697" i="6"/>
  <c r="AK736" i="6"/>
  <c r="AK873" i="6"/>
  <c r="AK850" i="6"/>
  <c r="AK689" i="6"/>
  <c r="AK728" i="6"/>
  <c r="AK692" i="6"/>
  <c r="AK898" i="6"/>
  <c r="AK822" i="6"/>
  <c r="AK754" i="6"/>
  <c r="AK700" i="6"/>
  <c r="AK848" i="6"/>
  <c r="AK847" i="6"/>
  <c r="AK776" i="6"/>
  <c r="AK828" i="6"/>
  <c r="AK811" i="6"/>
  <c r="AK739" i="6"/>
  <c r="AK667" i="6"/>
  <c r="AK865" i="6"/>
  <c r="AK803" i="6"/>
  <c r="AK731" i="6"/>
  <c r="AK677" i="6"/>
  <c r="AK653" i="6"/>
  <c r="AK808" i="6"/>
  <c r="AK839" i="6"/>
  <c r="AK767" i="6"/>
  <c r="AK645" i="6"/>
  <c r="AK832" i="6"/>
  <c r="AK831" i="6"/>
  <c r="AK759" i="6"/>
  <c r="AK796" i="6"/>
  <c r="AK795" i="6"/>
  <c r="AK723" i="6"/>
  <c r="AK651" i="6"/>
  <c r="AK849" i="6"/>
  <c r="AK787" i="6"/>
  <c r="AK715" i="6"/>
  <c r="AK659" i="6"/>
  <c r="AK666" i="6"/>
  <c r="AK821" i="6"/>
  <c r="AK757" i="6"/>
  <c r="AK687" i="6"/>
  <c r="AZ883" i="6"/>
  <c r="AZ869" i="6"/>
  <c r="AZ704" i="6"/>
  <c r="AZ739" i="6"/>
  <c r="AZ892" i="6"/>
  <c r="AZ849" i="6"/>
  <c r="AZ700" i="6"/>
  <c r="AZ719" i="6"/>
  <c r="AZ893" i="6"/>
  <c r="AZ813" i="6"/>
  <c r="AZ745" i="6"/>
  <c r="AZ683" i="6"/>
  <c r="AZ823" i="6"/>
  <c r="AZ830" i="6"/>
  <c r="AZ770" i="6"/>
  <c r="AZ656" i="6"/>
  <c r="AZ867" i="6"/>
  <c r="AZ789" i="6"/>
  <c r="AZ721" i="6"/>
  <c r="AZ663" i="6"/>
  <c r="AZ831" i="6"/>
  <c r="AZ874" i="6"/>
  <c r="AZ717" i="6"/>
  <c r="AZ643" i="6"/>
  <c r="AZ795" i="6"/>
  <c r="AZ834" i="6"/>
  <c r="AZ758" i="6"/>
  <c r="AZ644" i="6"/>
  <c r="AZ832" i="6"/>
  <c r="AZ756" i="6"/>
  <c r="AZ690" i="6"/>
  <c r="AZ886" i="6"/>
  <c r="AZ796" i="6"/>
  <c r="AZ736" i="6"/>
  <c r="AZ771" i="6"/>
  <c r="AZ895" i="6"/>
  <c r="AZ776" i="6"/>
  <c r="AZ732" i="6"/>
  <c r="AZ751" i="6"/>
  <c r="AZ888" i="6"/>
  <c r="AZ845" i="6"/>
  <c r="AZ680" i="6"/>
  <c r="AZ715" i="6"/>
  <c r="AZ855" i="6"/>
  <c r="AZ777" i="6"/>
  <c r="AZ709" i="6"/>
  <c r="AZ651" i="6"/>
  <c r="AZ835" i="6"/>
  <c r="AZ842" i="6"/>
  <c r="AZ689" i="6"/>
  <c r="AZ668" i="6"/>
  <c r="AZ799" i="6"/>
  <c r="AZ838" i="6"/>
  <c r="AZ685" i="6"/>
  <c r="AZ648" i="6"/>
  <c r="AZ827" i="6"/>
  <c r="AZ866" i="6"/>
  <c r="AZ697" i="6"/>
  <c r="AZ676" i="6"/>
  <c r="AZ864" i="6"/>
  <c r="AZ782" i="6"/>
  <c r="AZ722" i="6"/>
  <c r="AZ681" i="6"/>
  <c r="AE718" i="6"/>
  <c r="AE722" i="6"/>
  <c r="AE687" i="6"/>
  <c r="AE852" i="6"/>
  <c r="AE883" i="6"/>
  <c r="BN692" i="6"/>
  <c r="BN754" i="6"/>
  <c r="BN818" i="6"/>
  <c r="AU801" i="6"/>
  <c r="AU794" i="6"/>
  <c r="AE667" i="6"/>
  <c r="AE708" i="6"/>
  <c r="AE861" i="6"/>
  <c r="AE822" i="6"/>
  <c r="BN697" i="6"/>
  <c r="BN678" i="6"/>
  <c r="BN827" i="6"/>
  <c r="BN891" i="6"/>
  <c r="AU800" i="6"/>
  <c r="AU880" i="6"/>
  <c r="AE714" i="6"/>
  <c r="AE695" i="6"/>
  <c r="AE860" i="6"/>
  <c r="AE894" i="6"/>
  <c r="BN684" i="6"/>
  <c r="BN762" i="6"/>
  <c r="BN826" i="6"/>
  <c r="AE731" i="6"/>
  <c r="AE874" i="6"/>
  <c r="AE881" i="6"/>
  <c r="BN769" i="6"/>
  <c r="BN734" i="6"/>
  <c r="BN782" i="6"/>
  <c r="BN880" i="6"/>
  <c r="AH704" i="6"/>
  <c r="AH766" i="6"/>
  <c r="AH655" i="6"/>
  <c r="AH748" i="6"/>
  <c r="AH820" i="6"/>
  <c r="AH821" i="6"/>
  <c r="BM660" i="6"/>
  <c r="AH808" i="6"/>
  <c r="AH793" i="6"/>
  <c r="BM653" i="6"/>
  <c r="BM759" i="6"/>
  <c r="AH725" i="6"/>
  <c r="AH690" i="6"/>
  <c r="AH855" i="6"/>
  <c r="AH902" i="6"/>
  <c r="BM704" i="6"/>
  <c r="AH667" i="6"/>
  <c r="AH687" i="6"/>
  <c r="AH832" i="6"/>
  <c r="AH801" i="6"/>
  <c r="BM656" i="6"/>
  <c r="BM706" i="6"/>
  <c r="BM851" i="6"/>
  <c r="BM824" i="6"/>
  <c r="BM807" i="6"/>
  <c r="BM796" i="6"/>
  <c r="BM827" i="6"/>
  <c r="BM816" i="6"/>
  <c r="BM780" i="6"/>
  <c r="BM865" i="6"/>
  <c r="AG673" i="6"/>
  <c r="AG773" i="6"/>
  <c r="AG843" i="6"/>
  <c r="AG832" i="6"/>
  <c r="AG776" i="6"/>
  <c r="AG737" i="6"/>
  <c r="AG833" i="6"/>
  <c r="AG691" i="6"/>
  <c r="AG757" i="6"/>
  <c r="AG821" i="6"/>
  <c r="AG891" i="6"/>
  <c r="AG674" i="6"/>
  <c r="AG726" i="6"/>
  <c r="AG790" i="6"/>
  <c r="AG898" i="6"/>
  <c r="AY898" i="6"/>
  <c r="AY779" i="6"/>
  <c r="AY802" i="6"/>
  <c r="AY879" i="6"/>
  <c r="AY888" i="6"/>
  <c r="AY859" i="6"/>
  <c r="AY789" i="6"/>
  <c r="AY733" i="6"/>
  <c r="AY839" i="6"/>
  <c r="AY785" i="6"/>
  <c r="AY729" i="6"/>
  <c r="AY794" i="6"/>
  <c r="AY829" i="6"/>
  <c r="AY757" i="6"/>
  <c r="AY901" i="6"/>
  <c r="AY815" i="6"/>
  <c r="AY751" i="6"/>
  <c r="AY689" i="6"/>
  <c r="AY837" i="6"/>
  <c r="AY688" i="6"/>
  <c r="AY798" i="6"/>
  <c r="AY833" i="6"/>
  <c r="AY684" i="6"/>
  <c r="AY842" i="6"/>
  <c r="AY871" i="6"/>
  <c r="AY728" i="6"/>
  <c r="AY885" i="6"/>
  <c r="AY799" i="6"/>
  <c r="AY735" i="6"/>
  <c r="AY770" i="6"/>
  <c r="AY860" i="6"/>
  <c r="AY699" i="6"/>
  <c r="AY891" i="6"/>
  <c r="AY840" i="6"/>
  <c r="AY695" i="6"/>
  <c r="AY730" i="6"/>
  <c r="AY820" i="6"/>
  <c r="AY778" i="6"/>
  <c r="AY694" i="6"/>
  <c r="AY847" i="6"/>
  <c r="AY777" i="6"/>
  <c r="AY721" i="6"/>
  <c r="AY702" i="6"/>
  <c r="AY747" i="6"/>
  <c r="AY893" i="6"/>
  <c r="AY791" i="6"/>
  <c r="AY743" i="6"/>
  <c r="AY681" i="6"/>
  <c r="AY868" i="6"/>
  <c r="AY723" i="6"/>
  <c r="AY742" i="6"/>
  <c r="AY822" i="6"/>
  <c r="AY825" i="6"/>
  <c r="AY769" i="6"/>
  <c r="AY750" i="6"/>
  <c r="BK843" i="6"/>
  <c r="BK797" i="6"/>
  <c r="BK737" i="6"/>
  <c r="BK680" i="6"/>
  <c r="BK802" i="6"/>
  <c r="BK825" i="6"/>
  <c r="BK765" i="6"/>
  <c r="BK668" i="6"/>
  <c r="BK835" i="6"/>
  <c r="BK789" i="6"/>
  <c r="BK729" i="6"/>
  <c r="BK648" i="6"/>
  <c r="BK815" i="6"/>
  <c r="BK759" i="6"/>
  <c r="BK677" i="6"/>
  <c r="BK889" i="6"/>
  <c r="BK870" i="6"/>
  <c r="BK723" i="6"/>
  <c r="BK762" i="6"/>
  <c r="BK885" i="6"/>
  <c r="BK807" i="6"/>
  <c r="BK751" i="6"/>
  <c r="BK685" i="6"/>
  <c r="BK898" i="6"/>
  <c r="BK864" i="6"/>
  <c r="BK715" i="6"/>
  <c r="BK754" i="6"/>
  <c r="BK878" i="6"/>
  <c r="BK844" i="6"/>
  <c r="BK679" i="6"/>
  <c r="BK702" i="6"/>
  <c r="BK854" i="6"/>
  <c r="BK792" i="6"/>
  <c r="BK740" i="6"/>
  <c r="BK666" i="6"/>
  <c r="BK834" i="6"/>
  <c r="BK873" i="6"/>
  <c r="BK704" i="6"/>
  <c r="BK667" i="6"/>
  <c r="BK867" i="6"/>
  <c r="BK821" i="6"/>
  <c r="BK761" i="6"/>
  <c r="BK647" i="6"/>
  <c r="BK847" i="6"/>
  <c r="BK785" i="6"/>
  <c r="BK709" i="6"/>
  <c r="BK645" i="6"/>
  <c r="BK795" i="6"/>
  <c r="BK755" i="6"/>
  <c r="BK689" i="6"/>
  <c r="BK886" i="6"/>
  <c r="BK775" i="6"/>
  <c r="BK719" i="6"/>
  <c r="BK758" i="6"/>
  <c r="BK897" i="6"/>
  <c r="BK787" i="6"/>
  <c r="BK747" i="6"/>
  <c r="BK681" i="6"/>
  <c r="BK893" i="6"/>
  <c r="BK871" i="6"/>
  <c r="BK711" i="6"/>
  <c r="BK734" i="6"/>
  <c r="AO878" i="6"/>
  <c r="AO798" i="6"/>
  <c r="AO746" i="6"/>
  <c r="AO664" i="6"/>
  <c r="AO816" i="6"/>
  <c r="AO799" i="6"/>
  <c r="AO739" i="6"/>
  <c r="AO654" i="6"/>
  <c r="AO796" i="6"/>
  <c r="AO827" i="6"/>
  <c r="AO767" i="6"/>
  <c r="AO666" i="6"/>
  <c r="AO833" i="6"/>
  <c r="AO775" i="6"/>
  <c r="AO715" i="6"/>
  <c r="AO647" i="6"/>
  <c r="AO829" i="6"/>
  <c r="AO761" i="6"/>
  <c r="AO695" i="6"/>
  <c r="AO901" i="6"/>
  <c r="AO826" i="6"/>
  <c r="AO758" i="6"/>
  <c r="AO692" i="6"/>
  <c r="AO881" i="6"/>
  <c r="AO838" i="6"/>
  <c r="AO689" i="6"/>
  <c r="AO720" i="6"/>
  <c r="AO856" i="6"/>
  <c r="AO786" i="6"/>
  <c r="AO734" i="6"/>
  <c r="AO668" i="6"/>
  <c r="AO852" i="6"/>
  <c r="AO867" i="6"/>
  <c r="AO714" i="6"/>
  <c r="AO669" i="6"/>
  <c r="AO784" i="6"/>
  <c r="AO772" i="6"/>
  <c r="AO707" i="6"/>
  <c r="AO655" i="6"/>
  <c r="AO853" i="6"/>
  <c r="AO795" i="6"/>
  <c r="AO735" i="6"/>
  <c r="AO667" i="6"/>
  <c r="AO865" i="6"/>
  <c r="AO807" i="6"/>
  <c r="AO747" i="6"/>
  <c r="AO646" i="6"/>
  <c r="AO861" i="6"/>
  <c r="AO787" i="6"/>
  <c r="AO727" i="6"/>
  <c r="AO643" i="6"/>
  <c r="AO841" i="6"/>
  <c r="AO757" i="6"/>
  <c r="AO691" i="6"/>
  <c r="AO884" i="6"/>
  <c r="AO871" i="6"/>
  <c r="AO721" i="6"/>
  <c r="AO752" i="6"/>
  <c r="AO879" i="6"/>
  <c r="AO785" i="6"/>
  <c r="AO733" i="6"/>
  <c r="AO764" i="6"/>
  <c r="BH890" i="6"/>
  <c r="BH861" i="6"/>
  <c r="BH688" i="6"/>
  <c r="BH727" i="6"/>
  <c r="BH896" i="6"/>
  <c r="BH776" i="6"/>
  <c r="BH684" i="6"/>
  <c r="BH707" i="6"/>
  <c r="BH870" i="6"/>
  <c r="BH805" i="6"/>
  <c r="BH725" i="6"/>
  <c r="BH677" i="6"/>
  <c r="BH893" i="6"/>
  <c r="BH817" i="6"/>
  <c r="BH753" i="6"/>
  <c r="BH699" i="6"/>
  <c r="BH873" i="6"/>
  <c r="BH781" i="6"/>
  <c r="BH701" i="6"/>
  <c r="BH655" i="6"/>
  <c r="BH859" i="6"/>
  <c r="BH777" i="6"/>
  <c r="BH697" i="6"/>
  <c r="BH676" i="6"/>
  <c r="BH855" i="6"/>
  <c r="BH789" i="6"/>
  <c r="BH709" i="6"/>
  <c r="BH663" i="6"/>
  <c r="BH803" i="6"/>
  <c r="BH834" i="6"/>
  <c r="BH770" i="6"/>
  <c r="BH668" i="6"/>
  <c r="BH783" i="6"/>
  <c r="BH782" i="6"/>
  <c r="BH718" i="6"/>
  <c r="BH658" i="6"/>
  <c r="BH875" i="6"/>
  <c r="BH778" i="6"/>
  <c r="BH714" i="6"/>
  <c r="BH654" i="6"/>
  <c r="BH868" i="6"/>
  <c r="BH806" i="6"/>
  <c r="BH726" i="6"/>
  <c r="BH653" i="6"/>
  <c r="BH816" i="6"/>
  <c r="BH756" i="6"/>
  <c r="BH690" i="6"/>
  <c r="BH884" i="6"/>
  <c r="BH813" i="6"/>
  <c r="BH733" i="6"/>
  <c r="BH679" i="6"/>
  <c r="BH827" i="6"/>
  <c r="BH826" i="6"/>
  <c r="BH762" i="6"/>
  <c r="BH644" i="6"/>
  <c r="BH852" i="6"/>
  <c r="BH790" i="6"/>
  <c r="BH710" i="6"/>
  <c r="BH666" i="6"/>
  <c r="BH864" i="6"/>
  <c r="BH802" i="6"/>
  <c r="BH738" i="6"/>
  <c r="BH665" i="6"/>
  <c r="BD868" i="6"/>
  <c r="BD889" i="6"/>
  <c r="BD883" i="6"/>
  <c r="BD875" i="6"/>
  <c r="BD791" i="6"/>
  <c r="BD814" i="6"/>
  <c r="BD754" i="6"/>
  <c r="BD669" i="6"/>
  <c r="BD864" i="6"/>
  <c r="BD794" i="6"/>
  <c r="BD734" i="6"/>
  <c r="BD649" i="6"/>
  <c r="BD828" i="6"/>
  <c r="BD760" i="6"/>
  <c r="BD767" i="6"/>
  <c r="BD872" i="6"/>
  <c r="BD829" i="6"/>
  <c r="BD779" i="6"/>
  <c r="BD715" i="6"/>
  <c r="BD798" i="6"/>
  <c r="BD738" i="6"/>
  <c r="BD653" i="6"/>
  <c r="BD848" i="6"/>
  <c r="BD778" i="6"/>
  <c r="BD718" i="6"/>
  <c r="BD670" i="6"/>
  <c r="BD796" i="6"/>
  <c r="BD744" i="6"/>
  <c r="BD751" i="6"/>
  <c r="BD890" i="6"/>
  <c r="BD776" i="6"/>
  <c r="BD724" i="6"/>
  <c r="BD763" i="6"/>
  <c r="BD846" i="6"/>
  <c r="BD697" i="6"/>
  <c r="BD664" i="6"/>
  <c r="BD803" i="6"/>
  <c r="BD826" i="6"/>
  <c r="BD766" i="6"/>
  <c r="BD644" i="6"/>
  <c r="BD831" i="6"/>
  <c r="BD854" i="6"/>
  <c r="BD689" i="6"/>
  <c r="BD681" i="6"/>
  <c r="BD824" i="6"/>
  <c r="BD775" i="6"/>
  <c r="BD710" i="6"/>
  <c r="BD646" i="6"/>
  <c r="BD704" i="6"/>
  <c r="BD743" i="6"/>
  <c r="BD898" i="6"/>
  <c r="BD816" i="6"/>
  <c r="BD748" i="6"/>
  <c r="BD686" i="6"/>
  <c r="BD878" i="6"/>
  <c r="BD865" i="6"/>
  <c r="BD696" i="6"/>
  <c r="BD719" i="6"/>
  <c r="BD843" i="6"/>
  <c r="BD781" i="6"/>
  <c r="BD733" i="6"/>
  <c r="BD667" i="6"/>
  <c r="BO818" i="6"/>
  <c r="BO837" i="6"/>
  <c r="BO688" i="6"/>
  <c r="BO651" i="6"/>
  <c r="BO873" i="6"/>
  <c r="BO817" i="6"/>
  <c r="BO761" i="6"/>
  <c r="BO674" i="6"/>
  <c r="BO819" i="6"/>
  <c r="BO767" i="6"/>
  <c r="BO693" i="6"/>
  <c r="BO901" i="6"/>
  <c r="BO815" i="6"/>
  <c r="BO747" i="6"/>
  <c r="BO689" i="6"/>
  <c r="BO895" i="6"/>
  <c r="BO860" i="6"/>
  <c r="BO695" i="6"/>
  <c r="BO738" i="6"/>
  <c r="BO893" i="6"/>
  <c r="BO791" i="6"/>
  <c r="BO739" i="6"/>
  <c r="BO681" i="6"/>
  <c r="BO890" i="6"/>
  <c r="BO836" i="6"/>
  <c r="BO687" i="6"/>
  <c r="BO714" i="6"/>
  <c r="BO883" i="6"/>
  <c r="BO832" i="6"/>
  <c r="BO771" i="6"/>
  <c r="BO710" i="6"/>
  <c r="BO879" i="6"/>
  <c r="BO844" i="6"/>
  <c r="BO679" i="6"/>
  <c r="BO722" i="6"/>
  <c r="BO892" i="6"/>
  <c r="BO808" i="6"/>
  <c r="BO764" i="6"/>
  <c r="BO702" i="6"/>
  <c r="BO826" i="6"/>
  <c r="BO861" i="6"/>
  <c r="BO696" i="6"/>
  <c r="BO672" i="6"/>
  <c r="BO847" i="6"/>
  <c r="BO777" i="6"/>
  <c r="BO721" i="6"/>
  <c r="BO669" i="6"/>
  <c r="BO859" i="6"/>
  <c r="BO789" i="6"/>
  <c r="BO733" i="6"/>
  <c r="BO648" i="6"/>
  <c r="BO823" i="6"/>
  <c r="BO774" i="6"/>
  <c r="BO713" i="6"/>
  <c r="BO645" i="6"/>
  <c r="BO868" i="6"/>
  <c r="BO719" i="6"/>
  <c r="BO746" i="6"/>
  <c r="BO884" i="6"/>
  <c r="BO800" i="6"/>
  <c r="BO740" i="6"/>
  <c r="BO678" i="6"/>
  <c r="AE734" i="6"/>
  <c r="AE738" i="6"/>
  <c r="AE703" i="6"/>
  <c r="AE868" i="6"/>
  <c r="AE899" i="6"/>
  <c r="BN708" i="6"/>
  <c r="BN770" i="6"/>
  <c r="BN834" i="6"/>
  <c r="AU817" i="6"/>
  <c r="AU810" i="6"/>
  <c r="AE646" i="6"/>
  <c r="AE724" i="6"/>
  <c r="AE776" i="6"/>
  <c r="AE838" i="6"/>
  <c r="BN713" i="6"/>
  <c r="BN694" i="6"/>
  <c r="BN843" i="6"/>
  <c r="BN874" i="6"/>
  <c r="AU764" i="6"/>
  <c r="AU816" i="6"/>
  <c r="AU896" i="6"/>
  <c r="AE730" i="6"/>
  <c r="AE711" i="6"/>
  <c r="AE871" i="6"/>
  <c r="AE893" i="6"/>
  <c r="BN700" i="6"/>
  <c r="BN772" i="6"/>
  <c r="BN842" i="6"/>
  <c r="AE747" i="6"/>
  <c r="AE787" i="6"/>
  <c r="AE897" i="6"/>
  <c r="BN688" i="6"/>
  <c r="BN750" i="6"/>
  <c r="BN798" i="6"/>
  <c r="BN896" i="6"/>
  <c r="AH720" i="6"/>
  <c r="AH776" i="6"/>
  <c r="AH671" i="6"/>
  <c r="AH764" i="6"/>
  <c r="AH836" i="6"/>
  <c r="AH837" i="6"/>
  <c r="BM673" i="6"/>
  <c r="AH824" i="6"/>
  <c r="AH809" i="6"/>
  <c r="BM669" i="6"/>
  <c r="BM773" i="6"/>
  <c r="AH741" i="6"/>
  <c r="AH706" i="6"/>
  <c r="AH873" i="6"/>
  <c r="AH885" i="6"/>
  <c r="BM683" i="6"/>
  <c r="AH681" i="6"/>
  <c r="AH767" i="6"/>
  <c r="AH811" i="6"/>
  <c r="AH875" i="6"/>
  <c r="BM724" i="6"/>
  <c r="BM681" i="6"/>
  <c r="BM834" i="6"/>
  <c r="BM894" i="6"/>
  <c r="BM730" i="6"/>
  <c r="BM790" i="6"/>
  <c r="BM898" i="6"/>
  <c r="BM750" i="6"/>
  <c r="BM810" i="6"/>
  <c r="BM886" i="6"/>
  <c r="BM847" i="6"/>
  <c r="BM852" i="6"/>
  <c r="AG704" i="6"/>
  <c r="AG762" i="6"/>
  <c r="AG826" i="6"/>
  <c r="AG902" i="6"/>
  <c r="AG658" i="6"/>
  <c r="AG751" i="6"/>
  <c r="AG815" i="6"/>
  <c r="AG820" i="6"/>
  <c r="AG672" i="6"/>
  <c r="AG738" i="6"/>
  <c r="AG802" i="6"/>
  <c r="AG871" i="6"/>
  <c r="AG663" i="6"/>
  <c r="AG711" i="6"/>
  <c r="AG775" i="6"/>
  <c r="AG841" i="6"/>
  <c r="AV869" i="6"/>
  <c r="AV731" i="6"/>
  <c r="AV830" i="6"/>
  <c r="AV871" i="6"/>
  <c r="AV840" i="6"/>
  <c r="AV903" i="6"/>
  <c r="AV795" i="6"/>
  <c r="AV780" i="6"/>
  <c r="AV841" i="6"/>
  <c r="AV868" i="6"/>
  <c r="AV849" i="6"/>
  <c r="AV810" i="6"/>
  <c r="AV790" i="6"/>
  <c r="AV821" i="6"/>
  <c r="AV782" i="6"/>
  <c r="AV741" i="6"/>
  <c r="AV737" i="6"/>
  <c r="AN772" i="6"/>
  <c r="AN757" i="6"/>
  <c r="AN741" i="6"/>
  <c r="AN684" i="6"/>
  <c r="AN721" i="6"/>
  <c r="AN742" i="6"/>
  <c r="AN706" i="6"/>
  <c r="AN751" i="6"/>
  <c r="AN763" i="6"/>
  <c r="AN727" i="6"/>
  <c r="AN671" i="6"/>
  <c r="AN683" i="6"/>
  <c r="AN647" i="6"/>
  <c r="AN665" i="6"/>
  <c r="BI678" i="6"/>
  <c r="BI710" i="6"/>
  <c r="BI859" i="6"/>
  <c r="BI824" i="6"/>
  <c r="BI676" i="6"/>
  <c r="BI648" i="6"/>
  <c r="BI748" i="6"/>
  <c r="BI713" i="6"/>
  <c r="BI866" i="6"/>
  <c r="BI896" i="6"/>
  <c r="BI737" i="6"/>
  <c r="BI821" i="6"/>
  <c r="BI680" i="6"/>
  <c r="BI766" i="6"/>
  <c r="BI814" i="6"/>
  <c r="BI873" i="6"/>
  <c r="BI720" i="6"/>
  <c r="BI685" i="6"/>
  <c r="BI838" i="6"/>
  <c r="BI902" i="6"/>
  <c r="BI756" i="6"/>
  <c r="BI669" i="6"/>
  <c r="BI706" i="6"/>
  <c r="BI855" i="6"/>
  <c r="BI820" i="6"/>
  <c r="BI730" i="6"/>
  <c r="BI794" i="6"/>
  <c r="BI890" i="6"/>
  <c r="BI743" i="6"/>
  <c r="BI803" i="6"/>
  <c r="BI800" i="6"/>
  <c r="BI672" i="6"/>
  <c r="BI742" i="6"/>
  <c r="BI790" i="6"/>
  <c r="BI856" i="6"/>
  <c r="BI644" i="6"/>
  <c r="BI649" i="6"/>
  <c r="BI683" i="6"/>
  <c r="BI745" i="6"/>
  <c r="BI797" i="6"/>
  <c r="BI895" i="6"/>
  <c r="BI769" i="6"/>
  <c r="BI853" i="6"/>
  <c r="BI695" i="6"/>
  <c r="BI757" i="6"/>
  <c r="BI825" i="6"/>
  <c r="BI651" i="6"/>
  <c r="BI719" i="6"/>
  <c r="BI779" i="6"/>
  <c r="BI833" i="6"/>
  <c r="BI899" i="6"/>
  <c r="BI691" i="6"/>
  <c r="BI670" i="6"/>
  <c r="BI763" i="6"/>
  <c r="BI823" i="6"/>
  <c r="BI788" i="6"/>
  <c r="BI698" i="6"/>
  <c r="BI847" i="6"/>
  <c r="BI860" i="6"/>
  <c r="BI711" i="6"/>
  <c r="BI776" i="6"/>
  <c r="BI841" i="6"/>
  <c r="BI704" i="6"/>
  <c r="BI772" i="6"/>
  <c r="BI822" i="6"/>
  <c r="BI886" i="6"/>
  <c r="BI740" i="6"/>
  <c r="BI663" i="6"/>
  <c r="BI715" i="6"/>
  <c r="BI775" i="6"/>
  <c r="BI829" i="6"/>
  <c r="BI739" i="6"/>
  <c r="BI799" i="6"/>
  <c r="BI796" i="6"/>
  <c r="BI760" i="6"/>
  <c r="BI725" i="6"/>
  <c r="BI793" i="6"/>
  <c r="BI891" i="6"/>
  <c r="BI687" i="6"/>
  <c r="BI749" i="6"/>
  <c r="BI801" i="6"/>
  <c r="BI900" i="6"/>
  <c r="BI643" i="6"/>
  <c r="BI700" i="6"/>
  <c r="BI770" i="6"/>
  <c r="BI818" i="6"/>
  <c r="BI898" i="6"/>
  <c r="BI689" i="6"/>
  <c r="BI876" i="6"/>
  <c r="BI903" i="6"/>
  <c r="BI718" i="6"/>
  <c r="BI867" i="6"/>
  <c r="BI864" i="6"/>
  <c r="BI736" i="6"/>
  <c r="BI701" i="6"/>
  <c r="BI854" i="6"/>
  <c r="BI881" i="6"/>
  <c r="BI708" i="6"/>
  <c r="BI654" i="6"/>
  <c r="BI747" i="6"/>
  <c r="BI807" i="6"/>
  <c r="BI861" i="6"/>
  <c r="BI771" i="6"/>
  <c r="BI831" i="6"/>
  <c r="BI844" i="6"/>
  <c r="BI759" i="6"/>
  <c r="BI819" i="6"/>
  <c r="BI816" i="6"/>
  <c r="BI657" i="6"/>
  <c r="BI694" i="6"/>
  <c r="BI843" i="6"/>
  <c r="BI808" i="6"/>
  <c r="BI671" i="6"/>
  <c r="BI673" i="6"/>
  <c r="BI668" i="6"/>
  <c r="BI738" i="6"/>
  <c r="BI786" i="6"/>
  <c r="BI852" i="6"/>
  <c r="BI762" i="6"/>
  <c r="BI826" i="6"/>
  <c r="BI901" i="6"/>
  <c r="BI686" i="6"/>
  <c r="BI835" i="6"/>
  <c r="BI832" i="6"/>
  <c r="BI768" i="6"/>
  <c r="BI733" i="6"/>
  <c r="BI785" i="6"/>
  <c r="BI884" i="6"/>
  <c r="BI707" i="6"/>
  <c r="BI653" i="6"/>
  <c r="BI690" i="6"/>
  <c r="BI839" i="6"/>
  <c r="BI804" i="6"/>
  <c r="BI714" i="6"/>
  <c r="BI778" i="6"/>
  <c r="BI874" i="6"/>
  <c r="BI727" i="6"/>
  <c r="BI787" i="6"/>
  <c r="BI784" i="6"/>
  <c r="BI677" i="6"/>
  <c r="BI751" i="6"/>
  <c r="BI811" i="6"/>
  <c r="BI865" i="6"/>
  <c r="BI645" i="6"/>
  <c r="BI666" i="6"/>
  <c r="BI764" i="6"/>
  <c r="BI729" i="6"/>
  <c r="BI781" i="6"/>
  <c r="BI879" i="6"/>
  <c r="BI753" i="6"/>
  <c r="BI837" i="6"/>
  <c r="BI696" i="6"/>
  <c r="BI780" i="6"/>
  <c r="BI830" i="6"/>
  <c r="BI889" i="6"/>
  <c r="BI703" i="6"/>
  <c r="BI765" i="6"/>
  <c r="BI817" i="6"/>
  <c r="BI883" i="6"/>
  <c r="BI675" i="6"/>
  <c r="BI652" i="6"/>
  <c r="BI722" i="6"/>
  <c r="BI871" i="6"/>
  <c r="BI836" i="6"/>
  <c r="BI746" i="6"/>
  <c r="BI810" i="6"/>
  <c r="BI885" i="6"/>
  <c r="BI734" i="6"/>
  <c r="BI782" i="6"/>
  <c r="BI878" i="6"/>
  <c r="BI688" i="6"/>
  <c r="BI758" i="6"/>
  <c r="BI806" i="6"/>
  <c r="BI870" i="6"/>
  <c r="BI660" i="6"/>
  <c r="BI665" i="6"/>
  <c r="BI732" i="6"/>
  <c r="BI697" i="6"/>
  <c r="BI850" i="6"/>
  <c r="BI880" i="6"/>
  <c r="BI721" i="6"/>
  <c r="BI805" i="6"/>
  <c r="BI664" i="6"/>
  <c r="BI750" i="6"/>
  <c r="BI798" i="6"/>
  <c r="BI894" i="6"/>
  <c r="BI667" i="6"/>
  <c r="BI735" i="6"/>
  <c r="BI795" i="6"/>
  <c r="BI849" i="6"/>
  <c r="BI646" i="6"/>
  <c r="BI650" i="6"/>
  <c r="BI684" i="6"/>
  <c r="BI754" i="6"/>
  <c r="BI802" i="6"/>
  <c r="BI868" i="6"/>
  <c r="BI773" i="6"/>
  <c r="BI842" i="6"/>
  <c r="BI888" i="6"/>
  <c r="BI702" i="6"/>
  <c r="BI851" i="6"/>
  <c r="BI848" i="6"/>
  <c r="BI656" i="6"/>
  <c r="BI726" i="6"/>
  <c r="BI774" i="6"/>
  <c r="BI840" i="6"/>
  <c r="BI692" i="6"/>
  <c r="BI674" i="6"/>
  <c r="BI731" i="6"/>
  <c r="BI791" i="6"/>
  <c r="BI845" i="6"/>
  <c r="BI755" i="6"/>
  <c r="BI815" i="6"/>
  <c r="BI828" i="6"/>
  <c r="BI679" i="6"/>
  <c r="BI741" i="6"/>
  <c r="BI809" i="6"/>
  <c r="BI658" i="6"/>
  <c r="BI767" i="6"/>
  <c r="BI827" i="6"/>
  <c r="BI792" i="6"/>
  <c r="BI655" i="6"/>
  <c r="BI659" i="6"/>
  <c r="BI716" i="6"/>
  <c r="BI681" i="6"/>
  <c r="BI834" i="6"/>
  <c r="BI893" i="6"/>
  <c r="BI705" i="6"/>
  <c r="BI789" i="6"/>
  <c r="BI728" i="6"/>
  <c r="BI693" i="6"/>
  <c r="BI846" i="6"/>
  <c r="BI892" i="6"/>
  <c r="BI752" i="6"/>
  <c r="BI717" i="6"/>
  <c r="BI872" i="6"/>
  <c r="BI897" i="6"/>
  <c r="BI724" i="6"/>
  <c r="BI647" i="6"/>
  <c r="BI699" i="6"/>
  <c r="BI761" i="6"/>
  <c r="BI813" i="6"/>
  <c r="BI723" i="6"/>
  <c r="BI783" i="6"/>
  <c r="BI869" i="6"/>
  <c r="BI744" i="6"/>
  <c r="BI709" i="6"/>
  <c r="BI777" i="6"/>
  <c r="BI875" i="6"/>
  <c r="AE702" i="6"/>
  <c r="AE706" i="6"/>
  <c r="AE768" i="6"/>
  <c r="AE836" i="6"/>
  <c r="AE900" i="6"/>
  <c r="BN740" i="6"/>
  <c r="BN796" i="6"/>
  <c r="BN866" i="6"/>
  <c r="AU849" i="6"/>
  <c r="AU842" i="6"/>
  <c r="AE694" i="6"/>
  <c r="AE756" i="6"/>
  <c r="AE808" i="6"/>
  <c r="AE872" i="6"/>
  <c r="BN745" i="6"/>
  <c r="BN726" i="6"/>
  <c r="BN774" i="6"/>
  <c r="BN889" i="6"/>
  <c r="AU763" i="6"/>
  <c r="AU803" i="6"/>
  <c r="AE645" i="6"/>
  <c r="AE725" i="6"/>
  <c r="AE801" i="6"/>
  <c r="AE794" i="6"/>
  <c r="BN670" i="6"/>
  <c r="BN703" i="6"/>
  <c r="BN868" i="6"/>
  <c r="AE684" i="6"/>
  <c r="AE837" i="6"/>
  <c r="AE798" i="6"/>
  <c r="BN658" i="6"/>
  <c r="BN691" i="6"/>
  <c r="BN840" i="6"/>
  <c r="BN825" i="6"/>
  <c r="AH721" i="6"/>
  <c r="AH686" i="6"/>
  <c r="BN881" i="6"/>
  <c r="AH765" i="6"/>
  <c r="AH746" i="6"/>
  <c r="AH810" i="6"/>
  <c r="BM644" i="6"/>
  <c r="AH792" i="6"/>
  <c r="AH846" i="6"/>
  <c r="BM666" i="6"/>
  <c r="BM743" i="6"/>
  <c r="AH709" i="6"/>
  <c r="AH781" i="6"/>
  <c r="AH839" i="6"/>
  <c r="AH886" i="6"/>
  <c r="BM688" i="6"/>
  <c r="AH651" i="6"/>
  <c r="AH760" i="6"/>
  <c r="AH816" i="6"/>
  <c r="AH785" i="6"/>
  <c r="BM645" i="6"/>
  <c r="BM690" i="6"/>
  <c r="BM835" i="6"/>
  <c r="BM808" i="6"/>
  <c r="BM698" i="6"/>
  <c r="BM855" i="6"/>
  <c r="BM860" i="6"/>
  <c r="BM718" i="6"/>
  <c r="BM778" i="6"/>
  <c r="BM864" i="6"/>
  <c r="BM815" i="6"/>
  <c r="BM820" i="6"/>
  <c r="AG736" i="6"/>
  <c r="AG701" i="6"/>
  <c r="AG781" i="6"/>
  <c r="AG897" i="6"/>
  <c r="AG677" i="6"/>
  <c r="AG686" i="6"/>
  <c r="AG847" i="6"/>
  <c r="AG852" i="6"/>
  <c r="AG665" i="6"/>
  <c r="AG706" i="6"/>
  <c r="AG867" i="6"/>
  <c r="AG840" i="6"/>
  <c r="AG679" i="6"/>
  <c r="AG745" i="6"/>
  <c r="AG809" i="6"/>
  <c r="BF861" i="6"/>
  <c r="BF795" i="6"/>
  <c r="BF739" i="6"/>
  <c r="BF681" i="6"/>
  <c r="BF793" i="6"/>
  <c r="BF796" i="6"/>
  <c r="BF732" i="6"/>
  <c r="BF897" i="6"/>
  <c r="BF867" i="6"/>
  <c r="BF714" i="6"/>
  <c r="BF721" i="6"/>
  <c r="BF801" i="6"/>
  <c r="BF820" i="6"/>
  <c r="BF756" i="6"/>
  <c r="BF671" i="6"/>
  <c r="BF866" i="6"/>
  <c r="BF816" i="6"/>
  <c r="BF752" i="6"/>
  <c r="BF672" i="6"/>
  <c r="BF846" i="6"/>
  <c r="BF780" i="6"/>
  <c r="BF716" i="6"/>
  <c r="BF881" i="6"/>
  <c r="BF851" i="6"/>
  <c r="BF698" i="6"/>
  <c r="BF705" i="6"/>
  <c r="BF785" i="6"/>
  <c r="BF804" i="6"/>
  <c r="BF740" i="6"/>
  <c r="BF655" i="6"/>
  <c r="BF850" i="6"/>
  <c r="BF800" i="6"/>
  <c r="BF736" i="6"/>
  <c r="BF656" i="6"/>
  <c r="BF830" i="6"/>
  <c r="BF766" i="6"/>
  <c r="BF700" i="6"/>
  <c r="BF898" i="6"/>
  <c r="BF835" i="6"/>
  <c r="BF763" i="6"/>
  <c r="BF689" i="6"/>
  <c r="BF833" i="6"/>
  <c r="BF852" i="6"/>
  <c r="BF695" i="6"/>
  <c r="BF673" i="6"/>
  <c r="BF813" i="6"/>
  <c r="BF848" i="6"/>
  <c r="BF691" i="6"/>
  <c r="BF654" i="6"/>
  <c r="BF814" i="6"/>
  <c r="BF750" i="6"/>
  <c r="BF684" i="6"/>
  <c r="BF899" i="6"/>
  <c r="BF819" i="6"/>
  <c r="BF747" i="6"/>
  <c r="BF675" i="6"/>
  <c r="BF817" i="6"/>
  <c r="BF836" i="6"/>
  <c r="BF777" i="6"/>
  <c r="AK816" i="6"/>
  <c r="AK815" i="6"/>
  <c r="AK743" i="6"/>
  <c r="AK871" i="6"/>
  <c r="AK779" i="6"/>
  <c r="AK707" i="6"/>
  <c r="AK889" i="6"/>
  <c r="AK866" i="6"/>
  <c r="AK705" i="6"/>
  <c r="AK744" i="6"/>
  <c r="AK772" i="6"/>
  <c r="AK895" i="6"/>
  <c r="AK805" i="6"/>
  <c r="AK741" i="6"/>
  <c r="AK780" i="6"/>
  <c r="AK901" i="6"/>
  <c r="AK846" i="6"/>
  <c r="AK762" i="6"/>
  <c r="AK902" i="6"/>
  <c r="AK794" i="6"/>
  <c r="AK726" i="6"/>
  <c r="AK660" i="6"/>
  <c r="AK852" i="6"/>
  <c r="AK786" i="6"/>
  <c r="AK718" i="6"/>
  <c r="AK652" i="6"/>
  <c r="AK669" i="6"/>
  <c r="AK824" i="6"/>
  <c r="AK855" i="6"/>
  <c r="AK690" i="6"/>
  <c r="AK674" i="6"/>
  <c r="AK784" i="6"/>
  <c r="AK783" i="6"/>
  <c r="AK711" i="6"/>
  <c r="AK825" i="6"/>
  <c r="AK745" i="6"/>
  <c r="AK675" i="6"/>
  <c r="AK875" i="6"/>
  <c r="AK801" i="6"/>
  <c r="AK737" i="6"/>
  <c r="AK773" i="6"/>
  <c r="AK695" i="6"/>
  <c r="AK655" i="6"/>
  <c r="AK837" i="6"/>
  <c r="AK775" i="6"/>
  <c r="AK703" i="6"/>
  <c r="AK647" i="6"/>
  <c r="AK861" i="6"/>
  <c r="AK765" i="6"/>
  <c r="AK899" i="6"/>
  <c r="AK809" i="6"/>
  <c r="AK729" i="6"/>
  <c r="AK768" i="6"/>
  <c r="AK892" i="6"/>
  <c r="AK785" i="6"/>
  <c r="AK721" i="6"/>
  <c r="AK760" i="6"/>
  <c r="AK679" i="6"/>
  <c r="AK880" i="6"/>
  <c r="AK854" i="6"/>
  <c r="AK693" i="6"/>
  <c r="AZ885" i="6"/>
  <c r="AZ805" i="6"/>
  <c r="AZ737" i="6"/>
  <c r="AZ675" i="6"/>
  <c r="AZ847" i="6"/>
  <c r="AZ785" i="6"/>
  <c r="AZ733" i="6"/>
  <c r="AZ659" i="6"/>
  <c r="AZ811" i="6"/>
  <c r="AZ850" i="6"/>
  <c r="AZ779" i="6"/>
  <c r="AZ660" i="6"/>
  <c r="AZ848" i="6"/>
  <c r="AZ772" i="6"/>
  <c r="AZ706" i="6"/>
  <c r="AZ658" i="6"/>
  <c r="AZ803" i="6"/>
  <c r="AZ810" i="6"/>
  <c r="AZ750" i="6"/>
  <c r="AZ669" i="6"/>
  <c r="AZ856" i="6"/>
  <c r="AZ806" i="6"/>
  <c r="AZ746" i="6"/>
  <c r="AZ649" i="6"/>
  <c r="AZ820" i="6"/>
  <c r="AZ773" i="6"/>
  <c r="AZ694" i="6"/>
  <c r="AZ903" i="6"/>
  <c r="AZ870" i="6"/>
  <c r="AZ692" i="6"/>
  <c r="AZ727" i="6"/>
  <c r="AZ880" i="6"/>
  <c r="AZ837" i="6"/>
  <c r="AZ769" i="6"/>
  <c r="AZ707" i="6"/>
  <c r="AZ897" i="6"/>
  <c r="AZ817" i="6"/>
  <c r="AZ765" i="6"/>
  <c r="AZ687" i="6"/>
  <c r="AZ843" i="6"/>
  <c r="AZ781" i="6"/>
  <c r="AZ713" i="6"/>
  <c r="AZ655" i="6"/>
  <c r="AZ791" i="6"/>
  <c r="AZ798" i="6"/>
  <c r="AZ738" i="6"/>
  <c r="AZ657" i="6"/>
  <c r="AZ860" i="6"/>
  <c r="AZ778" i="6"/>
  <c r="AZ718" i="6"/>
  <c r="AZ670" i="6"/>
  <c r="AZ824" i="6"/>
  <c r="AZ774" i="6"/>
  <c r="AZ714" i="6"/>
  <c r="AZ650" i="6"/>
  <c r="AZ852" i="6"/>
  <c r="AZ802" i="6"/>
  <c r="AZ726" i="6"/>
  <c r="AZ646" i="6"/>
  <c r="AZ800" i="6"/>
  <c r="AZ724" i="6"/>
  <c r="AE681" i="6"/>
  <c r="AE685" i="6"/>
  <c r="AE751" i="6"/>
  <c r="AE807" i="6"/>
  <c r="AE885" i="6"/>
  <c r="BN756" i="6"/>
  <c r="BN828" i="6"/>
  <c r="BN797" i="6"/>
  <c r="AU865" i="6"/>
  <c r="AU876" i="6"/>
  <c r="AE710" i="6"/>
  <c r="AE774" i="6"/>
  <c r="AE824" i="6"/>
  <c r="AE888" i="6"/>
  <c r="BN761" i="6"/>
  <c r="BN742" i="6"/>
  <c r="BN790" i="6"/>
  <c r="BN884" i="6"/>
  <c r="AU715" i="6"/>
  <c r="AU864" i="6"/>
  <c r="AU898" i="6"/>
  <c r="AE677" i="6"/>
  <c r="AE759" i="6"/>
  <c r="AE815" i="6"/>
  <c r="BN651" i="6"/>
  <c r="BN748" i="6"/>
  <c r="BN820" i="6"/>
  <c r="BN821" i="6"/>
  <c r="AE789" i="6"/>
  <c r="AE835" i="6"/>
  <c r="BN674" i="6"/>
  <c r="BN736" i="6"/>
  <c r="BN792" i="6"/>
  <c r="BN846" i="6"/>
  <c r="AX924" i="6"/>
  <c r="AX929" i="6" s="1"/>
  <c r="AH643" i="6"/>
  <c r="AH768" i="6"/>
  <c r="BN879" i="6"/>
  <c r="AH657" i="6"/>
  <c r="AH723" i="6"/>
  <c r="AH783" i="6"/>
  <c r="AH879" i="6"/>
  <c r="BM728" i="6"/>
  <c r="AH872" i="6"/>
  <c r="AH870" i="6"/>
  <c r="BM674" i="6"/>
  <c r="AH692" i="6"/>
  <c r="AH754" i="6"/>
  <c r="AH818" i="6"/>
  <c r="AH896" i="6"/>
  <c r="BM768" i="6"/>
  <c r="AH669" i="6"/>
  <c r="AH751" i="6"/>
  <c r="AH795" i="6"/>
  <c r="AH865" i="6"/>
  <c r="BM708" i="6"/>
  <c r="BM758" i="6"/>
  <c r="BM818" i="6"/>
  <c r="BM878" i="6"/>
  <c r="BM714" i="6"/>
  <c r="BM774" i="6"/>
  <c r="BM872" i="6"/>
  <c r="BM734" i="6"/>
  <c r="BM794" i="6"/>
  <c r="BM870" i="6"/>
  <c r="BM831" i="6"/>
  <c r="BM836" i="6"/>
  <c r="AG688" i="6"/>
  <c r="AG746" i="6"/>
  <c r="AG810" i="6"/>
  <c r="AG886" i="6"/>
  <c r="AG671" i="6"/>
  <c r="AG735" i="6"/>
  <c r="AG799" i="6"/>
  <c r="AG804" i="6"/>
  <c r="AG659" i="6"/>
  <c r="AG755" i="6"/>
  <c r="AG819" i="6"/>
  <c r="AG792" i="6"/>
  <c r="AG732" i="6"/>
  <c r="AG697" i="6"/>
  <c r="AG854" i="6"/>
  <c r="AG879" i="6"/>
  <c r="AY880" i="6"/>
  <c r="AY890" i="6"/>
  <c r="AY827" i="6"/>
  <c r="AY850" i="6"/>
  <c r="AY881" i="6"/>
  <c r="AY795" i="6"/>
  <c r="AY731" i="6"/>
  <c r="AY894" i="6"/>
  <c r="AY775" i="6"/>
  <c r="AY727" i="6"/>
  <c r="AY762" i="6"/>
  <c r="AY819" i="6"/>
  <c r="AY771" i="6"/>
  <c r="AY693" i="6"/>
  <c r="AY899" i="6"/>
  <c r="AY848" i="6"/>
  <c r="AY687" i="6"/>
  <c r="AY722" i="6"/>
  <c r="AY773" i="6"/>
  <c r="AY717" i="6"/>
  <c r="AY823" i="6"/>
  <c r="AY774" i="6"/>
  <c r="AY713" i="6"/>
  <c r="AY867" i="6"/>
  <c r="AY813" i="6"/>
  <c r="AY741" i="6"/>
  <c r="AY883" i="6"/>
  <c r="AY832" i="6"/>
  <c r="AY772" i="6"/>
  <c r="AY706" i="6"/>
  <c r="AY780" i="6"/>
  <c r="AY736" i="6"/>
  <c r="AY846" i="6"/>
  <c r="AY776" i="6"/>
  <c r="AY732" i="6"/>
  <c r="AY826" i="6"/>
  <c r="AY861" i="6"/>
  <c r="AY696" i="6"/>
  <c r="AY902" i="6"/>
  <c r="AY783" i="6"/>
  <c r="AY719" i="6"/>
  <c r="AY754" i="6"/>
  <c r="AY844" i="6"/>
  <c r="AY683" i="6"/>
  <c r="AY875" i="6"/>
  <c r="AY824" i="6"/>
  <c r="AY679" i="6"/>
  <c r="AY714" i="6"/>
  <c r="AY804" i="6"/>
  <c r="AY760" i="6"/>
  <c r="AY678" i="6"/>
  <c r="AY831" i="6"/>
  <c r="AY767" i="6"/>
  <c r="AY705" i="6"/>
  <c r="BK779" i="6"/>
  <c r="BK739" i="6"/>
  <c r="BK673" i="6"/>
  <c r="BK901" i="6"/>
  <c r="BK823" i="6"/>
  <c r="BK767" i="6"/>
  <c r="BK701" i="6"/>
  <c r="BK881" i="6"/>
  <c r="BK874" i="6"/>
  <c r="BK731" i="6"/>
  <c r="BK770" i="6"/>
  <c r="BK894" i="6"/>
  <c r="BK860" i="6"/>
  <c r="BK695" i="6"/>
  <c r="BK718" i="6"/>
  <c r="BK872" i="6"/>
  <c r="BK808" i="6"/>
  <c r="BK756" i="6"/>
  <c r="BK698" i="6"/>
  <c r="BK883" i="6"/>
  <c r="BK852" i="6"/>
  <c r="BK687" i="6"/>
  <c r="BK726" i="6"/>
  <c r="BK880" i="6"/>
  <c r="BK800" i="6"/>
  <c r="BK748" i="6"/>
  <c r="BK690" i="6"/>
  <c r="BK876" i="6"/>
  <c r="BK865" i="6"/>
  <c r="BK696" i="6"/>
  <c r="BK674" i="6"/>
  <c r="BK790" i="6"/>
  <c r="BK829" i="6"/>
  <c r="BK769" i="6"/>
  <c r="BK672" i="6"/>
  <c r="BK855" i="6"/>
  <c r="BK793" i="6"/>
  <c r="BK733" i="6"/>
  <c r="BK669" i="6"/>
  <c r="BK803" i="6"/>
  <c r="BK763" i="6"/>
  <c r="BK697" i="6"/>
  <c r="BK649" i="6"/>
  <c r="BK783" i="6"/>
  <c r="BK727" i="6"/>
  <c r="BK750" i="6"/>
  <c r="BK903" i="6"/>
  <c r="BK840" i="6"/>
  <c r="BK691" i="6"/>
  <c r="BK730" i="6"/>
  <c r="BK884" i="6"/>
  <c r="BK820" i="6"/>
  <c r="BK752" i="6"/>
  <c r="BK694" i="6"/>
  <c r="BK879" i="6"/>
  <c r="BK832" i="6"/>
  <c r="BK683" i="6"/>
  <c r="BK722" i="6"/>
  <c r="BK875" i="6"/>
  <c r="BK796" i="6"/>
  <c r="BK744" i="6"/>
  <c r="AO820" i="6"/>
  <c r="AO835" i="6"/>
  <c r="AO780" i="6"/>
  <c r="AO674" i="6"/>
  <c r="AO825" i="6"/>
  <c r="AO741" i="6"/>
  <c r="AO675" i="6"/>
  <c r="AO899" i="6"/>
  <c r="AO821" i="6"/>
  <c r="AO769" i="6"/>
  <c r="AO703" i="6"/>
  <c r="AO896" i="6"/>
  <c r="AO866" i="6"/>
  <c r="AO717" i="6"/>
  <c r="AO748" i="6"/>
  <c r="AO889" i="6"/>
  <c r="AO846" i="6"/>
  <c r="AO697" i="6"/>
  <c r="AO728" i="6"/>
  <c r="AO864" i="6"/>
  <c r="AO847" i="6"/>
  <c r="AO694" i="6"/>
  <c r="AO665" i="6"/>
  <c r="AO860" i="6"/>
  <c r="AO774" i="6"/>
  <c r="AO722" i="6"/>
  <c r="AO656" i="6"/>
  <c r="AO792" i="6"/>
  <c r="AO823" i="6"/>
  <c r="AO763" i="6"/>
  <c r="AO678" i="6"/>
  <c r="AO788" i="6"/>
  <c r="AO803" i="6"/>
  <c r="AO743" i="6"/>
  <c r="AO659" i="6"/>
  <c r="AO793" i="6"/>
  <c r="AO709" i="6"/>
  <c r="AO740" i="6"/>
  <c r="AO900" i="6"/>
  <c r="AO789" i="6"/>
  <c r="AO737" i="6"/>
  <c r="AO768" i="6"/>
  <c r="AO895" i="6"/>
  <c r="AO801" i="6"/>
  <c r="AO749" i="6"/>
  <c r="AO683" i="6"/>
  <c r="AO875" i="6"/>
  <c r="AO797" i="6"/>
  <c r="AO729" i="6"/>
  <c r="AO760" i="6"/>
  <c r="AO903" i="6"/>
  <c r="AO777" i="6"/>
  <c r="AO693" i="6"/>
  <c r="AO724" i="6"/>
  <c r="AO886" i="6"/>
  <c r="AO806" i="6"/>
  <c r="AO754" i="6"/>
  <c r="AO688" i="6"/>
  <c r="AO898" i="6"/>
  <c r="AO818" i="6"/>
  <c r="AO766" i="6"/>
  <c r="BH889" i="6"/>
  <c r="BH797" i="6"/>
  <c r="BH717" i="6"/>
  <c r="BH671" i="6"/>
  <c r="BH871" i="6"/>
  <c r="BH793" i="6"/>
  <c r="BH713" i="6"/>
  <c r="BH651" i="6"/>
  <c r="BH807" i="6"/>
  <c r="BH838" i="6"/>
  <c r="BH758" i="6"/>
  <c r="BH656" i="6"/>
  <c r="BH819" i="6"/>
  <c r="BH850" i="6"/>
  <c r="BH689" i="6"/>
  <c r="BH643" i="6"/>
  <c r="BH799" i="6"/>
  <c r="BH798" i="6"/>
  <c r="BH734" i="6"/>
  <c r="BH645" i="6"/>
  <c r="BH795" i="6"/>
  <c r="BH794" i="6"/>
  <c r="BH730" i="6"/>
  <c r="BH670" i="6"/>
  <c r="BH791" i="6"/>
  <c r="BH822" i="6"/>
  <c r="BH742" i="6"/>
  <c r="BH669" i="6"/>
  <c r="BH832" i="6"/>
  <c r="BH779" i="6"/>
  <c r="BH706" i="6"/>
  <c r="BH646" i="6"/>
  <c r="BH796" i="6"/>
  <c r="BH720" i="6"/>
  <c r="BH759" i="6"/>
  <c r="BH899" i="6"/>
  <c r="BH808" i="6"/>
  <c r="BH716" i="6"/>
  <c r="BH739" i="6"/>
  <c r="BH895" i="6"/>
  <c r="BH804" i="6"/>
  <c r="BH744" i="6"/>
  <c r="BH767" i="6"/>
  <c r="BH888" i="6"/>
  <c r="BH849" i="6"/>
  <c r="BH692" i="6"/>
  <c r="BH731" i="6"/>
  <c r="BH831" i="6"/>
  <c r="BH830" i="6"/>
  <c r="BH766" i="6"/>
  <c r="BH664" i="6"/>
  <c r="BH856" i="6"/>
  <c r="BH764" i="6"/>
  <c r="BH698" i="6"/>
  <c r="BH879" i="6"/>
  <c r="BH788" i="6"/>
  <c r="BH728" i="6"/>
  <c r="BH751" i="6"/>
  <c r="BH894" i="6"/>
  <c r="BH800" i="6"/>
  <c r="BH740" i="6"/>
  <c r="BD886" i="6"/>
  <c r="BD804" i="6"/>
  <c r="BD823" i="6"/>
  <c r="BD873" i="6"/>
  <c r="BD902" i="6"/>
  <c r="BD820" i="6"/>
  <c r="BD752" i="6"/>
  <c r="BD690" i="6"/>
  <c r="BD895" i="6"/>
  <c r="BD800" i="6"/>
  <c r="BD732" i="6"/>
  <c r="BD771" i="6"/>
  <c r="BD891" i="6"/>
  <c r="BD849" i="6"/>
  <c r="BD680" i="6"/>
  <c r="BD703" i="6"/>
  <c r="BD827" i="6"/>
  <c r="BD866" i="6"/>
  <c r="BD717" i="6"/>
  <c r="BD651" i="6"/>
  <c r="BD736" i="6"/>
  <c r="BD674" i="6"/>
  <c r="BD879" i="6"/>
  <c r="BD784" i="6"/>
  <c r="BD716" i="6"/>
  <c r="BD755" i="6"/>
  <c r="BD892" i="6"/>
  <c r="BD833" i="6"/>
  <c r="BD769" i="6"/>
  <c r="BD687" i="6"/>
  <c r="BD893" i="6"/>
  <c r="BD813" i="6"/>
  <c r="BD765" i="6"/>
  <c r="BD699" i="6"/>
  <c r="BD782" i="6"/>
  <c r="BD722" i="6"/>
  <c r="BD673" i="6"/>
  <c r="BD832" i="6"/>
  <c r="BD764" i="6"/>
  <c r="BD702" i="6"/>
  <c r="BD654" i="6"/>
  <c r="BD860" i="6"/>
  <c r="BD790" i="6"/>
  <c r="BD714" i="6"/>
  <c r="BD903" i="6"/>
  <c r="BD861" i="6"/>
  <c r="BD708" i="6"/>
  <c r="BD747" i="6"/>
  <c r="BD809" i="6"/>
  <c r="BD745" i="6"/>
  <c r="BD679" i="6"/>
  <c r="BD880" i="6"/>
  <c r="BD853" i="6"/>
  <c r="BD684" i="6"/>
  <c r="BD723" i="6"/>
  <c r="BD897" i="6"/>
  <c r="BD801" i="6"/>
  <c r="BD737" i="6"/>
  <c r="BD655" i="6"/>
  <c r="BD874" i="6"/>
  <c r="BD818" i="6"/>
  <c r="BD758" i="6"/>
  <c r="BO843" i="6"/>
  <c r="BO773" i="6"/>
  <c r="BO717" i="6"/>
  <c r="BO665" i="6"/>
  <c r="BO807" i="6"/>
  <c r="BO755" i="6"/>
  <c r="BO697" i="6"/>
  <c r="BO889" i="6"/>
  <c r="BO852" i="6"/>
  <c r="BO703" i="6"/>
  <c r="BO730" i="6"/>
  <c r="BO899" i="6"/>
  <c r="BO848" i="6"/>
  <c r="BO683" i="6"/>
  <c r="BO726" i="6"/>
  <c r="BO866" i="6"/>
  <c r="BO780" i="6"/>
  <c r="BO736" i="6"/>
  <c r="BO670" i="6"/>
  <c r="BO875" i="6"/>
  <c r="BO824" i="6"/>
  <c r="BO778" i="6"/>
  <c r="BO718" i="6"/>
  <c r="BO842" i="6"/>
  <c r="BO871" i="6"/>
  <c r="BO728" i="6"/>
  <c r="BO643" i="6"/>
  <c r="BO854" i="6"/>
  <c r="BO870" i="6"/>
  <c r="BO708" i="6"/>
  <c r="BO671" i="6"/>
  <c r="BO850" i="6"/>
  <c r="BO869" i="6"/>
  <c r="BO720" i="6"/>
  <c r="BO654" i="6"/>
  <c r="BO814" i="6"/>
  <c r="BO849" i="6"/>
  <c r="BO700" i="6"/>
  <c r="BO663" i="6"/>
  <c r="BO851" i="6"/>
  <c r="BO797" i="6"/>
  <c r="BO725" i="6"/>
  <c r="BO902" i="6"/>
  <c r="BO783" i="6"/>
  <c r="BO715" i="6"/>
  <c r="BO758" i="6"/>
  <c r="BO881" i="6"/>
  <c r="BO795" i="6"/>
  <c r="BO727" i="6"/>
  <c r="BO770" i="6"/>
  <c r="BO878" i="6"/>
  <c r="BO856" i="6"/>
  <c r="BO707" i="6"/>
  <c r="BO750" i="6"/>
  <c r="BO888" i="6"/>
  <c r="BO804" i="6"/>
  <c r="BO760" i="6"/>
  <c r="BO646" i="6"/>
  <c r="BO822" i="6"/>
  <c r="BO825" i="6"/>
  <c r="BO769" i="6"/>
  <c r="AE697" i="6"/>
  <c r="AE701" i="6"/>
  <c r="AE767" i="6"/>
  <c r="AE823" i="6"/>
  <c r="AE901" i="6"/>
  <c r="BN771" i="6"/>
  <c r="BN844" i="6"/>
  <c r="BN813" i="6"/>
  <c r="AU780" i="6"/>
  <c r="AU892" i="6"/>
  <c r="AE726" i="6"/>
  <c r="AE691" i="6"/>
  <c r="AE840" i="6"/>
  <c r="AE903" i="6"/>
  <c r="BN680" i="6"/>
  <c r="BN758" i="6"/>
  <c r="BN806" i="6"/>
  <c r="BN900" i="6"/>
  <c r="AU731" i="6"/>
  <c r="AU874" i="6"/>
  <c r="AU881" i="6"/>
  <c r="AE693" i="6"/>
  <c r="AE772" i="6"/>
  <c r="AE831" i="6"/>
  <c r="BN667" i="6"/>
  <c r="BN764" i="6"/>
  <c r="BN836" i="6"/>
  <c r="BN837" i="6"/>
  <c r="AE805" i="6"/>
  <c r="AE851" i="6"/>
  <c r="BN655" i="6"/>
  <c r="BN752" i="6"/>
  <c r="BN808" i="6"/>
  <c r="BN793" i="6"/>
  <c r="AH659" i="6"/>
  <c r="AH695" i="6"/>
  <c r="BN895" i="6"/>
  <c r="AH673" i="6"/>
  <c r="AH739" i="6"/>
  <c r="AH799" i="6"/>
  <c r="AH895" i="6"/>
  <c r="BM744" i="6"/>
  <c r="AH787" i="6"/>
  <c r="AH883" i="6"/>
  <c r="BM684" i="6"/>
  <c r="AH652" i="6"/>
  <c r="AH708" i="6"/>
  <c r="AH770" i="6"/>
  <c r="AH834" i="6"/>
  <c r="BM670" i="6"/>
  <c r="BM747" i="6"/>
  <c r="AH745" i="6"/>
  <c r="AH726" i="6"/>
  <c r="AH774" i="6"/>
  <c r="AH889" i="6"/>
  <c r="BM687" i="6"/>
  <c r="BM745" i="6"/>
  <c r="BM805" i="6"/>
  <c r="BM875" i="6"/>
  <c r="BM701" i="6"/>
  <c r="BM854" i="6"/>
  <c r="BM879" i="6"/>
  <c r="BM721" i="6"/>
  <c r="BM797" i="6"/>
  <c r="BM884" i="6"/>
  <c r="BM754" i="6"/>
  <c r="BM830" i="6"/>
  <c r="BM885" i="6"/>
  <c r="AG768" i="6"/>
  <c r="AG733" i="6"/>
  <c r="AG813" i="6"/>
  <c r="AG900" i="6"/>
  <c r="AG668" i="6"/>
  <c r="AG718" i="6"/>
  <c r="AG798" i="6"/>
  <c r="AG874" i="6"/>
  <c r="AG744" i="6"/>
  <c r="AG709" i="6"/>
  <c r="AG866" i="6"/>
  <c r="AG889" i="6"/>
  <c r="AG669" i="6"/>
  <c r="AG772" i="6"/>
  <c r="AG839" i="6"/>
  <c r="AG844" i="6"/>
  <c r="AV896" i="6"/>
  <c r="AV768" i="6"/>
  <c r="AV873" i="6"/>
  <c r="AV729" i="6"/>
  <c r="AV778" i="6"/>
  <c r="AV756" i="6"/>
  <c r="AV853" i="6"/>
  <c r="AV814" i="6"/>
  <c r="AV680" i="6"/>
  <c r="AV769" i="6"/>
  <c r="AV802" i="6"/>
  <c r="AV761" i="6"/>
  <c r="AV722" i="6"/>
  <c r="AV718" i="6"/>
  <c r="AV749" i="6"/>
  <c r="AV710" i="6"/>
  <c r="AV691" i="6"/>
  <c r="AV687" i="6"/>
  <c r="AN707" i="6"/>
  <c r="AN691" i="6"/>
  <c r="AN675" i="6"/>
  <c r="AN723" i="6"/>
  <c r="AN672" i="6"/>
  <c r="AN645" i="6"/>
  <c r="AN658" i="6"/>
  <c r="AN890" i="6"/>
  <c r="AN883" i="6"/>
  <c r="AN876" i="6"/>
  <c r="AN859" i="6"/>
  <c r="AN855" i="6"/>
  <c r="AN815" i="6"/>
  <c r="AN808" i="6"/>
  <c r="BB924" i="6"/>
  <c r="BB929" i="6" s="1"/>
  <c r="AM924" i="6"/>
  <c r="AM929" i="6" s="1"/>
  <c r="AR924" i="6"/>
  <c r="AR929" i="6" s="1"/>
  <c r="BE924" i="6"/>
  <c r="BE929" i="6" s="1"/>
  <c r="AL924" i="6"/>
  <c r="AL929" i="6" s="1"/>
  <c r="AQ924" i="6"/>
  <c r="AQ929" i="6" s="1"/>
  <c r="B9" i="6"/>
  <c r="CE639" i="6"/>
  <c r="CQ639" i="6"/>
  <c r="AP639" i="6"/>
  <c r="CT639" i="6"/>
  <c r="CI639" i="6"/>
  <c r="CN639" i="6"/>
  <c r="BN639" i="6"/>
  <c r="CW639" i="6"/>
  <c r="CM639" i="6"/>
  <c r="BC639" i="6"/>
  <c r="BH639" i="6"/>
  <c r="DB639" i="6"/>
  <c r="CG639" i="6"/>
  <c r="CO639" i="6"/>
  <c r="AH639" i="6"/>
  <c r="BF639" i="6"/>
  <c r="BG639" i="6"/>
  <c r="BV639" i="6"/>
  <c r="BA639" i="6"/>
  <c r="AG639" i="6"/>
  <c r="C8" i="6"/>
  <c r="CB639" i="6"/>
  <c r="BT639" i="6"/>
  <c r="AK639" i="6"/>
  <c r="CF639" i="6"/>
  <c r="AU639" i="6"/>
  <c r="AV639" i="6"/>
  <c r="CL639" i="6"/>
  <c r="AE639" i="6"/>
  <c r="BD639" i="6"/>
  <c r="BO639" i="6"/>
  <c r="BM639" i="6"/>
  <c r="CH639" i="6"/>
  <c r="CZ639" i="6"/>
  <c r="BQ639" i="6"/>
  <c r="BZ639" i="6"/>
  <c r="AI639" i="6"/>
  <c r="CA639" i="6"/>
  <c r="E33" i="7" l="1"/>
  <c r="E31" i="7"/>
  <c r="E32" i="7"/>
  <c r="E30" i="7"/>
  <c r="D30" i="7"/>
  <c r="D33" i="7"/>
  <c r="D32" i="7"/>
  <c r="D31" i="7"/>
  <c r="AH924" i="6"/>
  <c r="AH929" i="6" s="1"/>
  <c r="BI924" i="6"/>
  <c r="BI929" i="6" s="1"/>
  <c r="AO924" i="6"/>
  <c r="AO929" i="6" s="1"/>
  <c r="AV924" i="6"/>
  <c r="AV929" i="6" s="1"/>
  <c r="AU924" i="6"/>
  <c r="AU929" i="6" s="1"/>
  <c r="BK924" i="6"/>
  <c r="BK929" i="6" s="1"/>
  <c r="BC924" i="6"/>
  <c r="BC929" i="6" s="1"/>
  <c r="BH924" i="6"/>
  <c r="BH929" i="6" s="1"/>
  <c r="AK924" i="6"/>
  <c r="AK929" i="6" s="1"/>
  <c r="AI924" i="6"/>
  <c r="AI929" i="6" s="1"/>
  <c r="BQ924" i="6"/>
  <c r="BQ929" i="6" s="1"/>
  <c r="BD924" i="6"/>
  <c r="BD929" i="6" s="1"/>
  <c r="AN924" i="6"/>
  <c r="AN929" i="6" s="1"/>
  <c r="BA924" i="6"/>
  <c r="BA929" i="6" s="1"/>
  <c r="AP924" i="6"/>
  <c r="AP929" i="6" s="1"/>
  <c r="AZ924" i="6"/>
  <c r="AZ929" i="6" s="1"/>
  <c r="BF924" i="6"/>
  <c r="BF929" i="6" s="1"/>
  <c r="AE924" i="6"/>
  <c r="AE929" i="6" s="1"/>
  <c r="BN924" i="6"/>
  <c r="BN929" i="6" s="1"/>
  <c r="BO924" i="6"/>
  <c r="BO929" i="6" s="1"/>
  <c r="AG924" i="6"/>
  <c r="AG929" i="6" s="1"/>
  <c r="BM924" i="6"/>
  <c r="BM929" i="6" s="1"/>
  <c r="AY924" i="6"/>
  <c r="AY929" i="6" s="1"/>
  <c r="BG924" i="6"/>
  <c r="BG929" i="6" s="1"/>
  <c r="C9" i="6"/>
  <c r="B10" i="6"/>
  <c r="AH939" i="6" l="1" a="1"/>
  <c r="AH939" i="6" s="1"/>
  <c r="AG939" i="6" a="1"/>
  <c r="AG939" i="6" s="1"/>
  <c r="AH937" i="6" a="1"/>
  <c r="AH937" i="6" s="1"/>
  <c r="AG936" i="6" a="1"/>
  <c r="AG936" i="6" s="1"/>
  <c r="AG937" i="6" a="1"/>
  <c r="AG937" i="6" s="1"/>
  <c r="AH936" i="6" a="1"/>
  <c r="AH936" i="6" s="1"/>
  <c r="AG935" i="6" a="1"/>
  <c r="AG935" i="6" s="1"/>
  <c r="AH935" i="6" a="1"/>
  <c r="AH935" i="6" s="1"/>
  <c r="AH938" i="6" a="1"/>
  <c r="AH938" i="6" s="1"/>
  <c r="AG938" i="6" a="1"/>
  <c r="AG938" i="6" s="1"/>
  <c r="C10" i="6"/>
  <c r="AN939" i="6"/>
  <c r="AU939" i="6"/>
  <c r="AK939" i="6"/>
  <c r="AJ939" i="6"/>
  <c r="AM939" i="6"/>
  <c r="AI939" i="6"/>
  <c r="AT939" i="6"/>
  <c r="AI938" i="6" l="1"/>
  <c r="AT938" i="6"/>
  <c r="AJ938" i="6"/>
  <c r="AK938" i="6"/>
  <c r="AM938" i="6"/>
  <c r="AU936" i="6"/>
  <c r="AN936" i="6"/>
  <c r="AN938" i="6"/>
  <c r="AU938" i="6"/>
  <c r="AM937" i="6"/>
  <c r="AJ937" i="6"/>
  <c r="AI937" i="6"/>
  <c r="AT937" i="6"/>
  <c r="AK937" i="6"/>
  <c r="AN935" i="6"/>
  <c r="AU935" i="6"/>
  <c r="AM936" i="6"/>
  <c r="AT936" i="6"/>
  <c r="AJ936" i="6"/>
  <c r="AK936" i="6"/>
  <c r="AI936" i="6"/>
  <c r="AI935" i="6"/>
  <c r="AK935" i="6"/>
  <c r="AT935" i="6"/>
  <c r="AJ935" i="6"/>
  <c r="AM935" i="6"/>
  <c r="AU937" i="6"/>
  <c r="AN937" i="6"/>
  <c r="B11" i="6"/>
  <c r="AH940" i="6" a="1"/>
  <c r="AH940" i="6" s="1"/>
  <c r="AG940" i="6" a="1"/>
  <c r="AG940" i="6" s="1"/>
  <c r="AO939" i="6"/>
  <c r="AP939" i="6" s="1"/>
  <c r="AQ939" i="6" s="1"/>
  <c r="AL939" i="6"/>
  <c r="F10" i="6"/>
  <c r="AO937" i="6" l="1"/>
  <c r="AP937" i="6" s="1"/>
  <c r="AQ937" i="6" s="1"/>
  <c r="F8" i="6"/>
  <c r="AL937" i="6"/>
  <c r="AL935" i="6"/>
  <c r="F6" i="6"/>
  <c r="AO935" i="6"/>
  <c r="AP935" i="6"/>
  <c r="AQ935" i="6" s="1"/>
  <c r="AO936" i="6"/>
  <c r="F7" i="6"/>
  <c r="AP936" i="6"/>
  <c r="AQ936" i="6" s="1"/>
  <c r="AL936" i="6"/>
  <c r="F9" i="6"/>
  <c r="AL938" i="6"/>
  <c r="AO938" i="6"/>
  <c r="AP938" i="6" s="1"/>
  <c r="AQ938" i="6" s="1"/>
  <c r="AT940" i="6"/>
  <c r="AK940" i="6"/>
  <c r="AJ940" i="6"/>
  <c r="AM940" i="6"/>
  <c r="AI940" i="6"/>
  <c r="AN940" i="6"/>
  <c r="AU940" i="6"/>
  <c r="C11" i="6"/>
  <c r="AR939" i="6"/>
  <c r="AS939" i="6" s="1"/>
  <c r="E10" i="6" s="1"/>
  <c r="D10" i="6"/>
  <c r="AR936" i="6" l="1"/>
  <c r="AS936" i="6" s="1"/>
  <c r="E7" i="6" s="1"/>
  <c r="D7" i="6"/>
  <c r="AR937" i="6"/>
  <c r="AS937" i="6" s="1"/>
  <c r="E8" i="6" s="1"/>
  <c r="D8" i="6"/>
  <c r="D9" i="6"/>
  <c r="AR938" i="6"/>
  <c r="AS938" i="6" s="1"/>
  <c r="E9" i="6" s="1"/>
  <c r="AR935" i="6"/>
  <c r="AS935" i="6" s="1"/>
  <c r="E6" i="6" s="1"/>
  <c r="D6" i="6"/>
  <c r="AL940" i="6"/>
  <c r="AO940" i="6"/>
  <c r="AP940" i="6" s="1"/>
  <c r="AQ940" i="6" s="1"/>
  <c r="F11" i="6"/>
  <c r="AR940" i="6" l="1"/>
  <c r="AS940" i="6" s="1"/>
  <c r="E11" i="6" s="1"/>
  <c r="D11" i="6"/>
  <c r="B17" i="6" l="1"/>
  <c r="AH946" i="6" a="1"/>
  <c r="AH946" i="6" s="1"/>
  <c r="AG946" i="6" a="1"/>
  <c r="AG946" i="6" s="1"/>
  <c r="B15" i="6"/>
  <c r="AG944" i="6" a="1"/>
  <c r="AG944" i="6" s="1"/>
  <c r="AH944" i="6" a="1"/>
  <c r="AH944" i="6" s="1"/>
  <c r="B20" i="6"/>
  <c r="AG949" i="6" a="1"/>
  <c r="AG949" i="6" s="1"/>
  <c r="AH949" i="6" a="1"/>
  <c r="AH949" i="6" s="1"/>
  <c r="B14" i="6"/>
  <c r="AG943" i="6" a="1"/>
  <c r="AG943" i="6" s="1"/>
  <c r="AH943" i="6" a="1"/>
  <c r="AH943" i="6" s="1"/>
  <c r="B18" i="6"/>
  <c r="AG947" i="6" a="1"/>
  <c r="AG947" i="6" s="1"/>
  <c r="AH947" i="6" a="1"/>
  <c r="AH947" i="6" s="1"/>
  <c r="B19" i="6"/>
  <c r="AH948" i="6" a="1"/>
  <c r="AH948" i="6" s="1"/>
  <c r="AG948" i="6" a="1"/>
  <c r="AG948" i="6" s="1"/>
  <c r="B13" i="6"/>
  <c r="AH942" i="6" a="1"/>
  <c r="AH942" i="6" s="1"/>
  <c r="AG942" i="6" a="1"/>
  <c r="AG942" i="6" s="1"/>
  <c r="B12" i="6"/>
  <c r="AG941" i="6" a="1"/>
  <c r="AG941" i="6" s="1"/>
  <c r="AH941" i="6" a="1"/>
  <c r="AH941" i="6" s="1"/>
  <c r="B16" i="6"/>
  <c r="AH945" i="6" a="1"/>
  <c r="AH945" i="6" s="1"/>
  <c r="AG945" i="6" a="1"/>
  <c r="AG945" i="6" s="1"/>
  <c r="C20" i="6" l="1"/>
  <c r="AN948" i="6"/>
  <c r="AU948" i="6"/>
  <c r="AT944" i="6"/>
  <c r="AK944" i="6"/>
  <c r="AJ944" i="6"/>
  <c r="AM944" i="6"/>
  <c r="AI944" i="6"/>
  <c r="C14" i="6"/>
  <c r="C12" i="6"/>
  <c r="C19" i="6"/>
  <c r="AU941" i="6"/>
  <c r="AN941" i="6"/>
  <c r="AN942" i="6"/>
  <c r="AU942" i="6"/>
  <c r="AN943" i="6"/>
  <c r="AU943" i="6"/>
  <c r="AM949" i="6"/>
  <c r="AI949" i="6"/>
  <c r="AT949" i="6"/>
  <c r="AK949" i="6"/>
  <c r="AJ949" i="6"/>
  <c r="AJ942" i="6"/>
  <c r="AM942" i="6"/>
  <c r="AI942" i="6"/>
  <c r="AT942" i="6"/>
  <c r="AK942" i="6"/>
  <c r="AU949" i="6"/>
  <c r="AN949" i="6"/>
  <c r="AM945" i="6"/>
  <c r="AI945" i="6"/>
  <c r="AT945" i="6"/>
  <c r="AK945" i="6"/>
  <c r="AJ945" i="6"/>
  <c r="AM941" i="6"/>
  <c r="AI941" i="6"/>
  <c r="AT941" i="6"/>
  <c r="AK941" i="6"/>
  <c r="AJ941" i="6"/>
  <c r="AN947" i="6"/>
  <c r="AU947" i="6"/>
  <c r="AK943" i="6"/>
  <c r="AJ943" i="6"/>
  <c r="AM943" i="6"/>
  <c r="AI943" i="6"/>
  <c r="AT943" i="6"/>
  <c r="AJ946" i="6"/>
  <c r="AM946" i="6"/>
  <c r="AI946" i="6"/>
  <c r="AT946" i="6"/>
  <c r="AK946" i="6"/>
  <c r="C17" i="6"/>
  <c r="C18" i="6"/>
  <c r="C15" i="6"/>
  <c r="C16" i="6"/>
  <c r="C13" i="6"/>
  <c r="AU945" i="6"/>
  <c r="AN945" i="6"/>
  <c r="AT948" i="6"/>
  <c r="AK948" i="6"/>
  <c r="AJ948" i="6"/>
  <c r="AM948" i="6"/>
  <c r="AI948" i="6"/>
  <c r="AK947" i="6"/>
  <c r="AJ947" i="6"/>
  <c r="AM947" i="6"/>
  <c r="AI947" i="6"/>
  <c r="AT947" i="6"/>
  <c r="AN944" i="6"/>
  <c r="AU944" i="6"/>
  <c r="AN946" i="6"/>
  <c r="AU946" i="6"/>
  <c r="AO947" i="6" l="1"/>
  <c r="AP947" i="6"/>
  <c r="AQ947" i="6" s="1"/>
  <c r="AL947" i="6"/>
  <c r="F18" i="6"/>
  <c r="AP948" i="6"/>
  <c r="AQ948" i="6" s="1"/>
  <c r="AL948" i="6"/>
  <c r="AO948" i="6"/>
  <c r="F19" i="6"/>
  <c r="AL941" i="6"/>
  <c r="AO941" i="6"/>
  <c r="AP941" i="6" s="1"/>
  <c r="AQ941" i="6" s="1"/>
  <c r="F12" i="6"/>
  <c r="AP945" i="6"/>
  <c r="AQ945" i="6" s="1"/>
  <c r="AL945" i="6"/>
  <c r="AO945" i="6"/>
  <c r="F16" i="6"/>
  <c r="AP949" i="6"/>
  <c r="AQ949" i="6" s="1"/>
  <c r="AL949" i="6"/>
  <c r="AO949" i="6"/>
  <c r="F20" i="6"/>
  <c r="AP946" i="6"/>
  <c r="AQ946" i="6" s="1"/>
  <c r="AL946" i="6"/>
  <c r="AO946" i="6"/>
  <c r="F17" i="6"/>
  <c r="AO943" i="6"/>
  <c r="AP943" i="6"/>
  <c r="AQ943" i="6" s="1"/>
  <c r="AL943" i="6"/>
  <c r="F14" i="6"/>
  <c r="AL942" i="6"/>
  <c r="AO942" i="6"/>
  <c r="AP942" i="6" s="1"/>
  <c r="AQ942" i="6" s="1"/>
  <c r="F13" i="6"/>
  <c r="AL944" i="6"/>
  <c r="AO944" i="6"/>
  <c r="AP944" i="6" s="1"/>
  <c r="AQ944" i="6" s="1"/>
  <c r="F15" i="6"/>
  <c r="AR943" i="6" l="1"/>
  <c r="AS943" i="6" s="1"/>
  <c r="E14" i="6" s="1"/>
  <c r="D14" i="6"/>
  <c r="AR947" i="6"/>
  <c r="AS947" i="6" s="1"/>
  <c r="E18" i="6" s="1"/>
  <c r="D18" i="6"/>
  <c r="AR944" i="6"/>
  <c r="AS944" i="6" s="1"/>
  <c r="E15" i="6" s="1"/>
  <c r="D15" i="6"/>
  <c r="AR942" i="6"/>
  <c r="AS942" i="6" s="1"/>
  <c r="E13" i="6" s="1"/>
  <c r="D13" i="6"/>
  <c r="AR946" i="6"/>
  <c r="AS946" i="6" s="1"/>
  <c r="E17" i="6" s="1"/>
  <c r="D17" i="6"/>
  <c r="AR949" i="6"/>
  <c r="AS949" i="6" s="1"/>
  <c r="E20" i="6" s="1"/>
  <c r="D20" i="6"/>
  <c r="AR945" i="6"/>
  <c r="AS945" i="6" s="1"/>
  <c r="E16" i="6" s="1"/>
  <c r="D16" i="6"/>
  <c r="AR941" i="6"/>
  <c r="AS941" i="6" s="1"/>
  <c r="E12" i="6" s="1"/>
  <c r="D12" i="6"/>
  <c r="AR948" i="6"/>
  <c r="AS948" i="6" s="1"/>
  <c r="E19" i="6" s="1"/>
  <c r="D19" i="6"/>
</calcChain>
</file>

<file path=xl/comments1.xml><?xml version="1.0" encoding="utf-8"?>
<comments xmlns="http://schemas.openxmlformats.org/spreadsheetml/2006/main">
  <authors>
    <author>matthewb</author>
  </authors>
  <commentList>
    <comment ref="AD321" authorId="0">
      <text>
        <r>
          <rPr>
            <sz val="9"/>
            <color indexed="81"/>
            <rFont val="Tahoma"/>
            <family val="2"/>
          </rPr>
          <t>Coupon frequency is assumed to be S/A if "#N/A N/A" is returned by Bloomberg</t>
        </r>
      </text>
    </comment>
  </commentList>
</comments>
</file>

<file path=xl/comments2.xml><?xml version="1.0" encoding="utf-8"?>
<comments xmlns="http://schemas.openxmlformats.org/spreadsheetml/2006/main">
  <authors>
    <author>matthewb</author>
  </authors>
  <commentList>
    <comment ref="F21" authorId="0">
      <text>
        <r>
          <rPr>
            <sz val="9"/>
            <color indexed="81"/>
            <rFont val="Tahoma"/>
            <family val="2"/>
          </rPr>
          <t>Manually enetered Spark's credit rating as A-. Bloomberg isn't reporting an issuer credit rating for Spark, but several of its bond have an A- rating.</t>
        </r>
      </text>
    </comment>
  </commentList>
</comments>
</file>

<file path=xl/sharedStrings.xml><?xml version="1.0" encoding="utf-8"?>
<sst xmlns="http://schemas.openxmlformats.org/spreadsheetml/2006/main" count="19529" uniqueCount="308">
  <si>
    <t>Cost of capital determination</t>
  </si>
  <si>
    <t>Gas DPP reset draft decision</t>
  </si>
  <si>
    <t>Date:</t>
  </si>
  <si>
    <t>Calculation of five-year risk-free rate</t>
  </si>
  <si>
    <t>Risk-free rate estimated as at:</t>
  </si>
  <si>
    <t>Term of the risk-free rate (years):</t>
  </si>
  <si>
    <t>Target maturity date:</t>
  </si>
  <si>
    <t>Raw data from Bloomberg on bid yield to maturity for New Zealand government bonds</t>
  </si>
  <si>
    <t>Security name</t>
  </si>
  <si>
    <t>Ref</t>
  </si>
  <si>
    <t>Bond credit rating</t>
  </si>
  <si>
    <t>Coupon frequency</t>
  </si>
  <si>
    <t>Maturity date</t>
  </si>
  <si>
    <t>Annualised bid yield to maturity for each business day</t>
  </si>
  <si>
    <t>Annualisation reflects six monthly  or quarterly payment of interest</t>
  </si>
  <si>
    <t>Un-weighted arithmetic average of the daily annualised bid yields to maturity</t>
  </si>
  <si>
    <t>Average</t>
  </si>
  <si>
    <t>Column references</t>
  </si>
  <si>
    <t>Days difference</t>
  </si>
  <si>
    <t>Column number</t>
  </si>
  <si>
    <t>Bonds for interpolation</t>
  </si>
  <si>
    <t>First bond</t>
  </si>
  <si>
    <t>Minimum positive</t>
  </si>
  <si>
    <t>Column to the left</t>
  </si>
  <si>
    <t>First date</t>
  </si>
  <si>
    <t>Yield at first date</t>
  </si>
  <si>
    <t>Second bond</t>
  </si>
  <si>
    <t>Maximum negative</t>
  </si>
  <si>
    <t>Column to the right</t>
  </si>
  <si>
    <t>Second date</t>
  </si>
  <si>
    <t>Yield at second date</t>
  </si>
  <si>
    <t>Calclulation of risk-free rate</t>
  </si>
  <si>
    <t>Difference in dates</t>
  </si>
  <si>
    <t>Difference in yield</t>
  </si>
  <si>
    <t>Interpolated risk-free rate</t>
  </si>
  <si>
    <t/>
  </si>
  <si>
    <t>NZGB 6 12/15/17</t>
  </si>
  <si>
    <t>NZGB 5 03/15/19</t>
  </si>
  <si>
    <t>NZGB 3 04/15/20</t>
  </si>
  <si>
    <t>NZGB 6 05/15/21</t>
  </si>
  <si>
    <t>NZGB 5 1/2 04/15/23</t>
  </si>
  <si>
    <t>NZGB 2 3/4 04/15/25</t>
  </si>
  <si>
    <t>NZGB 4 1/2 04/15/27</t>
  </si>
  <si>
    <t>NZGB 3 1/2 04/14/33</t>
  </si>
  <si>
    <t>NZGB 2 3/4 04/15/37</t>
  </si>
  <si>
    <t>AA+</t>
  </si>
  <si>
    <t>S/A</t>
  </si>
  <si>
    <t>15/12/2017</t>
  </si>
  <si>
    <t>15/03/2019</t>
  </si>
  <si>
    <t>15/04/2020</t>
  </si>
  <si>
    <t>15/05/2021</t>
  </si>
  <si>
    <t>15/04/2023</t>
  </si>
  <si>
    <t>15/04/2025</t>
  </si>
  <si>
    <t>15/04/2027</t>
  </si>
  <si>
    <t>14/04/2033</t>
  </si>
  <si>
    <t>15/04/2037</t>
  </si>
  <si>
    <t>Debt premium calculations for current DPRY</t>
  </si>
  <si>
    <t>Summary of data for estimating the debt premium for the current DPRY</t>
  </si>
  <si>
    <t>Issuer</t>
  </si>
  <si>
    <t>Issuer credit rating</t>
  </si>
  <si>
    <t>Term to maturity</t>
  </si>
  <si>
    <t>Debt premium</t>
  </si>
  <si>
    <t xml:space="preserve">  Issuers bond(s) analysed</t>
  </si>
  <si>
    <t>Calculations for current debt premium reference year</t>
  </si>
  <si>
    <t>Debt premium estimated as at:</t>
  </si>
  <si>
    <t>Term of the debt premium (years):</t>
  </si>
  <si>
    <t>Raw data from Bloomberg on bid yield to maturity for vanilla NZ$ denominated corporate bonds</t>
  </si>
  <si>
    <t>Annualisation reflects six monthly or quarterly payment of interest</t>
  </si>
  <si>
    <t>Name</t>
  </si>
  <si>
    <t>Coupon</t>
  </si>
  <si>
    <t>Selecting the two government bonds with maturity dates straddling the maturity date of each corporate bond</t>
  </si>
  <si>
    <t>C &amp; D</t>
  </si>
  <si>
    <t>D &amp; E</t>
  </si>
  <si>
    <t>E &amp; F</t>
  </si>
  <si>
    <t>F &amp; G</t>
  </si>
  <si>
    <t>G &amp; H</t>
  </si>
  <si>
    <t>H &amp; I</t>
  </si>
  <si>
    <t>I &amp; J</t>
  </si>
  <si>
    <t>J &amp; K</t>
  </si>
  <si>
    <t>K &amp; L</t>
  </si>
  <si>
    <t>L &amp; M</t>
  </si>
  <si>
    <t>M &amp; N</t>
  </si>
  <si>
    <t>N &amp; O</t>
  </si>
  <si>
    <t>O &amp; P</t>
  </si>
  <si>
    <t>P &amp; Q</t>
  </si>
  <si>
    <t>Q &amp; R</t>
  </si>
  <si>
    <t>R &amp; S</t>
  </si>
  <si>
    <t>S &amp; T</t>
  </si>
  <si>
    <t>T &amp; U</t>
  </si>
  <si>
    <t>U &amp; V</t>
  </si>
  <si>
    <t>V &amp; W</t>
  </si>
  <si>
    <t>W &amp; X</t>
  </si>
  <si>
    <t>X &amp; Y</t>
  </si>
  <si>
    <t>Y &amp; Z</t>
  </si>
  <si>
    <t>Z &amp; AA</t>
  </si>
  <si>
    <t>Sum</t>
  </si>
  <si>
    <t>Maturity date of first government bond</t>
  </si>
  <si>
    <t>Maturity date of last government bond</t>
  </si>
  <si>
    <t>Days between maturity dates of last and first government bonds</t>
  </si>
  <si>
    <t>Daily difference in annualised bid yield between government bonds</t>
  </si>
  <si>
    <t>Days between maturity dates of corporate bond and first government bond</t>
  </si>
  <si>
    <t>Interpolated bid to bid spread between corporate bonds and New Zealand government bonds</t>
  </si>
  <si>
    <t>Un-weighted arithmetic average of the daily spreads</t>
  </si>
  <si>
    <t>Description of each corporate bond</t>
  </si>
  <si>
    <t>Maturity</t>
  </si>
  <si>
    <t>Days off target</t>
  </si>
  <si>
    <t>Name of bond</t>
  </si>
  <si>
    <t>Calculation of interpolated debt premium for each issuer</t>
  </si>
  <si>
    <t>Bond with smallest number of days above target maturity date</t>
  </si>
  <si>
    <t>Bond with smallest number of days under target maturity</t>
  </si>
  <si>
    <t>Can interpolated debt premium be calculated for this issuer?</t>
  </si>
  <si>
    <t>Do the available bonds all have a shorter term to maturity than the target?</t>
  </si>
  <si>
    <t>Do the available bonds all have a longer term to maturity than the target?</t>
  </si>
  <si>
    <t>Debt premium term for each issuer (years)</t>
  </si>
  <si>
    <t>Yield on bond with smallest number of days above target maturity date</t>
  </si>
  <si>
    <t>Yield on bond with smallest number of days under target maturity</t>
  </si>
  <si>
    <t>Difference in days between bonds used for interpolation</t>
  </si>
  <si>
    <t>Daily difference in yield between bonds used for interpolation</t>
  </si>
  <si>
    <t>Linearly interpolated yield</t>
  </si>
  <si>
    <t>CHOOSE cell value (based on whether interpolation is possible)</t>
  </si>
  <si>
    <t>Debt premium value for table</t>
  </si>
  <si>
    <t>Name of longer bond</t>
  </si>
  <si>
    <t>Name of shorter bond</t>
  </si>
  <si>
    <t>Mid-point vanilla and post-tax WACC estimates</t>
  </si>
  <si>
    <t>Parameter</t>
  </si>
  <si>
    <t>Estimate</t>
  </si>
  <si>
    <t>Std error</t>
  </si>
  <si>
    <t>Risk-free rate</t>
  </si>
  <si>
    <t>Average debt premium</t>
  </si>
  <si>
    <t>Leverage</t>
  </si>
  <si>
    <t>Asset beta</t>
  </si>
  <si>
    <t>Debt beta</t>
  </si>
  <si>
    <t>TAMRP</t>
  </si>
  <si>
    <t>Corporate tax rate</t>
  </si>
  <si>
    <t>Investor tax rate</t>
  </si>
  <si>
    <t>Debt issuance costs</t>
  </si>
  <si>
    <t>Equity beta</t>
  </si>
  <si>
    <t>Cost of equity</t>
  </si>
  <si>
    <t>Cost of debt</t>
  </si>
  <si>
    <t>Vanilla WACC (mid-point)</t>
  </si>
  <si>
    <t>Post-tax WACC (mid-point)</t>
  </si>
  <si>
    <t>Percentile estimates</t>
  </si>
  <si>
    <t>WACC</t>
  </si>
  <si>
    <t>Percentile</t>
  </si>
  <si>
    <t>Z-score</t>
  </si>
  <si>
    <t>Vanilla</t>
  </si>
  <si>
    <t>Post-tax</t>
  </si>
  <si>
    <t>N/A</t>
  </si>
  <si>
    <t>DPRY 2018</t>
  </si>
  <si>
    <t>DPRY 2017</t>
  </si>
  <si>
    <t>DPRY 2016</t>
  </si>
  <si>
    <t>DPRY 2015</t>
  </si>
  <si>
    <t>DPRY 2014</t>
  </si>
  <si>
    <t>DPRY 2013</t>
  </si>
  <si>
    <t>1 March to 28 February</t>
  </si>
  <si>
    <t>Debt premium reference year (DPRY)</t>
  </si>
  <si>
    <t>Average debt premium
(5 year rolling average)</t>
  </si>
  <si>
    <t>GPBs</t>
  </si>
  <si>
    <t>Calculation of average debt premium</t>
  </si>
  <si>
    <t>GPBs price-quality path WACC estimate</t>
  </si>
  <si>
    <t>(Estimated as at 1 March 2017)</t>
  </si>
  <si>
    <t>WACC estimates as at 1 March 2017</t>
  </si>
  <si>
    <t>MERINZ 7.55 03/16/17</t>
  </si>
  <si>
    <t>CENNZ 7.855 04/13/17</t>
  </si>
  <si>
    <t>AIANZ 5.47 10/17/17</t>
  </si>
  <si>
    <t>FCGNZ 4.6 10/24/17</t>
  </si>
  <si>
    <t>CENNZ 4.8 05/24/18</t>
  </si>
  <si>
    <t>TPNZ 5.14 11/30/18</t>
  </si>
  <si>
    <t>MCYNZ 5.029 03/06/19</t>
  </si>
  <si>
    <t>CENNZ 5.8 05/15/19</t>
  </si>
  <si>
    <t>TPNZ 4.65 09/06/19</t>
  </si>
  <si>
    <t>SPKNZ 5 1/4 10/25/19</t>
  </si>
  <si>
    <t>GENEPO 5.205 11/01/19</t>
  </si>
  <si>
    <t>TPNZ 7.19 11/12/19</t>
  </si>
  <si>
    <t>CHRINT 5.15 12/06/19</t>
  </si>
  <si>
    <t>AIANZ 4.73 12/13/19</t>
  </si>
  <si>
    <t>MCYNZ 8.21 02/11/20</t>
  </si>
  <si>
    <t>FCGNZ 5.52 02/25/20</t>
  </si>
  <si>
    <t>CENNZ 5.277 05/27/20</t>
  </si>
  <si>
    <t>TPNZ 6.95 06/10/20</t>
  </si>
  <si>
    <t>WIANZ 5.27 06/11/20</t>
  </si>
  <si>
    <t>GENEPO 8.3 06/23/20</t>
  </si>
  <si>
    <t>CNUNZ 4.12 05/06/21</t>
  </si>
  <si>
    <t>WIANZ 6 1/4 05/15/21</t>
  </si>
  <si>
    <t>AIANZ 5.52 05/28/21</t>
  </si>
  <si>
    <t>CHRINT 6 1/4 10/04/21</t>
  </si>
  <si>
    <t>FCGNZ 4.33 10/20/21</t>
  </si>
  <si>
    <t>CENNZ 4.4 11/15/21</t>
  </si>
  <si>
    <t>FCGNZ 5.9 02/25/22</t>
  </si>
  <si>
    <t>GENEPO 4.14 03/18/22</t>
  </si>
  <si>
    <t>SPKNZ 4 1/2 03/25/22</t>
  </si>
  <si>
    <t>TPNZ 4.3 06/30/22</t>
  </si>
  <si>
    <t>AIANZ 4.28 11/09/22</t>
  </si>
  <si>
    <t>MCYNZ 5.793 03/06/23</t>
  </si>
  <si>
    <t>FCGNZ 4.42 03/07/23</t>
  </si>
  <si>
    <t>GENEPO 5.81 03/08/23</t>
  </si>
  <si>
    <t>SPKNZ 4.51 03/10/23</t>
  </si>
  <si>
    <t>MERINZ 4.53 03/14/23</t>
  </si>
  <si>
    <t>TPNZ 5.448 03/15/23</t>
  </si>
  <si>
    <t>WIANZ 4 1/4 05/12/23</t>
  </si>
  <si>
    <t>FCGNZ 5.08 06/19/25</t>
  </si>
  <si>
    <t>SPKNZ 3.94 09/07/26</t>
  </si>
  <si>
    <t>TPNZ 5.893 03/15/28</t>
  </si>
  <si>
    <t>BBB+</t>
  </si>
  <si>
    <t>BBB</t>
  </si>
  <si>
    <t>A-</t>
  </si>
  <si>
    <t>AA-</t>
  </si>
  <si>
    <t>#N/A N/A</t>
  </si>
  <si>
    <t>Qtrly</t>
  </si>
  <si>
    <t>16/03/2017</t>
  </si>
  <si>
    <t>13/04/2017</t>
  </si>
  <si>
    <t>17/10/2017</t>
  </si>
  <si>
    <t>24/10/2017</t>
  </si>
  <si>
    <t>24/05/2018</t>
  </si>
  <si>
    <t>30/11/2018</t>
  </si>
  <si>
    <t>6/03/2019</t>
  </si>
  <si>
    <t>15/05/2019</t>
  </si>
  <si>
    <t>6/09/2019</t>
  </si>
  <si>
    <t>25/10/2019</t>
  </si>
  <si>
    <t>1/11/2019</t>
  </si>
  <si>
    <t>12/11/2019</t>
  </si>
  <si>
    <t>6/12/2019</t>
  </si>
  <si>
    <t>13/12/2019</t>
  </si>
  <si>
    <t>11/02/2020</t>
  </si>
  <si>
    <t>25/02/2020</t>
  </si>
  <si>
    <t>27/05/2020</t>
  </si>
  <si>
    <t>10/06/2020</t>
  </si>
  <si>
    <t>11/06/2020</t>
  </si>
  <si>
    <t>23/06/2020</t>
  </si>
  <si>
    <t>6/05/2021</t>
  </si>
  <si>
    <t>28/05/2021</t>
  </si>
  <si>
    <t>4/10/2021</t>
  </si>
  <si>
    <t>20/10/2021</t>
  </si>
  <si>
    <t>15/11/2021</t>
  </si>
  <si>
    <t>25/02/2022</t>
  </si>
  <si>
    <t>18/03/2022</t>
  </si>
  <si>
    <t>25/03/2022</t>
  </si>
  <si>
    <t>30/06/2022</t>
  </si>
  <si>
    <t>9/11/2022</t>
  </si>
  <si>
    <t>6/03/2023</t>
  </si>
  <si>
    <t>7/03/2023</t>
  </si>
  <si>
    <t>8/03/2023</t>
  </si>
  <si>
    <t>10/03/2023</t>
  </si>
  <si>
    <t>14/03/2023</t>
  </si>
  <si>
    <t>15/03/2023</t>
  </si>
  <si>
    <t>12/05/2023</t>
  </si>
  <si>
    <t>19/06/2025</t>
  </si>
  <si>
    <t>7/09/2026</t>
  </si>
  <si>
    <t>15/03/2028</t>
  </si>
  <si>
    <t>MERIDIAN ENERGY LIMITE</t>
  </si>
  <si>
    <t>CONTACT ENERGY LTD</t>
  </si>
  <si>
    <t>AUCKLAND INTL AIRPORT</t>
  </si>
  <si>
    <t>FONTERRA COOPERATIVE G</t>
  </si>
  <si>
    <t>TRANSPOWER NEW ZEALAND</t>
  </si>
  <si>
    <t>MERCURY NZ LTD</t>
  </si>
  <si>
    <t>SPARK FINANCE LTD</t>
  </si>
  <si>
    <t>GENESIS ENERGY LTD</t>
  </si>
  <si>
    <t>CHRISTCHURCH INTL AIRP</t>
  </si>
  <si>
    <t>WELLINGTON INTL AIRPOR</t>
  </si>
  <si>
    <t>CHORUS LTD</t>
  </si>
  <si>
    <t>Notes on bonds analysed:</t>
  </si>
  <si>
    <t>Nelson-Siegel-Svensson estimate</t>
  </si>
  <si>
    <t>Other</t>
  </si>
  <si>
    <t>Transpower New Zealand</t>
  </si>
  <si>
    <t>Christchurch Intl Airp</t>
  </si>
  <si>
    <t>(e)</t>
  </si>
  <si>
    <t>BBB+ debt premium would be higher</t>
  </si>
  <si>
    <t>Spark Finance Ltd</t>
  </si>
  <si>
    <t>Fonterra Cooperative G</t>
  </si>
  <si>
    <t>BBB+ debt premium would be lower</t>
  </si>
  <si>
    <t>Contact Energy Ltd</t>
  </si>
  <si>
    <t>Chorus Ltd</t>
  </si>
  <si>
    <t>Auckland Intl Airport</t>
  </si>
  <si>
    <t>(d)</t>
  </si>
  <si>
    <t>No data on applicable bonds</t>
  </si>
  <si>
    <t>-</t>
  </si>
  <si>
    <t>(c)</t>
  </si>
  <si>
    <t>Credit rating and term are an exact match</t>
  </si>
  <si>
    <t>Wellington Intl Airpor</t>
  </si>
  <si>
    <t>5 year debt premium would be lower</t>
  </si>
  <si>
    <t>Meridian Energy Limite</t>
  </si>
  <si>
    <t>Mercury Nz Ltd</t>
  </si>
  <si>
    <t>Genesis Energy Ltd</t>
  </si>
  <si>
    <t>(b)</t>
  </si>
  <si>
    <t>(a)</t>
  </si>
  <si>
    <t>Comment</t>
  </si>
  <si>
    <t>Remaining term to maturity</t>
  </si>
  <si>
    <t>Rating</t>
  </si>
  <si>
    <t>Industry</t>
  </si>
  <si>
    <t xml:space="preserve">Note ref. </t>
  </si>
  <si>
    <t>Category</t>
  </si>
  <si>
    <t>Generally consistent with 4(d)</t>
  </si>
  <si>
    <t>Regard to results 4(b) with same term to maturity</t>
  </si>
  <si>
    <t>EDB/GPB</t>
  </si>
  <si>
    <t>Determined debt premium</t>
  </si>
  <si>
    <t>Determined debt premium on an EDB/GPB-issued bond rated BBB+ with a remaining term of 5 years</t>
  </si>
  <si>
    <t>Debt premium table for current reference year</t>
  </si>
  <si>
    <t>8.3% bond maturing on 23/06/2020; 4.14% bond maturing on 18/03/2022</t>
  </si>
  <si>
    <t>8.21% bond maturing on 11/02/2020; 5.793% bond maturing on 6/03/2023</t>
  </si>
  <si>
    <t>4.53% bond maturing on 14/03/2023</t>
  </si>
  <si>
    <t>6.25% bond maturing on 15/05/2021; 4.25% bond maturing on 12/05/2023</t>
  </si>
  <si>
    <t>5.52% bond maturing on 28/05/2021; 4.28% bond maturing on 9/11/2022</t>
  </si>
  <si>
    <t>4.12% bond maturing on 6/05/2021</t>
  </si>
  <si>
    <t>4.4% bond maturing on 15/11/2021</t>
  </si>
  <si>
    <t>5.9% bond maturing on 25/02/2022; 4.42% bond maturing on 7/03/2023</t>
  </si>
  <si>
    <t>5.25% bond maturing on 25/10/2019; 4.5% bond maturing on 25/03/2022</t>
  </si>
  <si>
    <t>6.25% bond maturing on 4/10/2021</t>
  </si>
  <si>
    <t>6.95% bond maturing on 10/06/2020; 4.3% bond maturing on 30/06/2022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</si>
</sst>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(* #,##0.00_);_(* \(#,##0.00\);_(* &quot;-&quot;??_);_(@_)"/>
    <numFmt numFmtId="165" formatCode="d/mm/yyyy;@"/>
    <numFmt numFmtId="166" formatCode="0.000"/>
    <numFmt numFmtId="167" formatCode="0.0"/>
    <numFmt numFmtId="168" formatCode="0.00000"/>
    <numFmt numFmtId="169" formatCode="0.0%"/>
    <numFmt numFmtId="170" formatCode="0.0000"/>
  </numFmts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</font>
    <font>
      <sz val="14"/>
      <name val="Calibri"/>
      <family val="2"/>
      <scheme val="minor"/>
    </font>
    <font>
      <sz val="11"/>
      <name val="Calibri"/>
      <family val="2"/>
      <scheme val="minor"/>
    </font>
    <font>
      <b/>
      <sz val="20"/>
      <name val="Calibri"/>
      <family val="2"/>
      <scheme val="minor"/>
    </font>
    <font>
      <b/>
      <sz val="18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9"/>
      <name val="TIMES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name val="Arial"/>
      <family val="2"/>
    </font>
    <font>
      <b/>
      <sz val="12"/>
      <color theme="1"/>
      <name val="Calibri"/>
      <family val="2"/>
      <scheme val="minor"/>
    </font>
    <font>
      <u/>
      <sz val="10"/>
      <name val="Arial"/>
      <family val="2"/>
    </font>
    <font>
      <sz val="9"/>
      <color indexed="81"/>
      <name val="Tahoma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3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theme="0" tint="-0.34998626667073579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/>
      <bottom style="medium">
        <color theme="0" tint="-0.34998626667073579"/>
      </bottom>
      <diagonal/>
    </border>
    <border>
      <left/>
      <right/>
      <top style="medium">
        <color theme="0" tint="-0.34998626667073579"/>
      </top>
      <bottom/>
      <diagonal/>
    </border>
    <border>
      <left/>
      <right/>
      <top style="medium">
        <color indexed="64"/>
      </top>
      <bottom style="medium">
        <color theme="0" tint="-0.34998626667073579"/>
      </bottom>
      <diagonal/>
    </border>
  </borders>
  <cellStyleXfs count="413">
    <xf numFmtId="0" fontId="0" fillId="0" borderId="0"/>
    <xf numFmtId="0" fontId="4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9" borderId="0" applyNumberFormat="0" applyBorder="0" applyAlignment="0" applyProtection="0"/>
    <xf numFmtId="0" fontId="14" fillId="3" borderId="0" applyNumberFormat="0" applyBorder="0" applyAlignment="0" applyProtection="0"/>
    <xf numFmtId="0" fontId="15" fillId="20" borderId="1" applyNumberFormat="0" applyAlignment="0" applyProtection="0"/>
    <xf numFmtId="0" fontId="16" fillId="21" borderId="2" applyNumberFormat="0" applyAlignment="0" applyProtection="0"/>
    <xf numFmtId="0" fontId="17" fillId="0" borderId="0"/>
    <xf numFmtId="164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7" fillId="0" borderId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20" fillId="0" borderId="3" applyNumberFormat="0" applyFill="0" applyAlignment="0" applyProtection="0"/>
    <xf numFmtId="0" fontId="21" fillId="0" borderId="4" applyNumberFormat="0" applyFill="0" applyAlignment="0" applyProtection="0"/>
    <xf numFmtId="0" fontId="22" fillId="0" borderId="5" applyNumberFormat="0" applyFill="0" applyAlignment="0" applyProtection="0"/>
    <xf numFmtId="0" fontId="22" fillId="0" borderId="0" applyNumberFormat="0" applyFill="0" applyBorder="0" applyAlignment="0" applyProtection="0"/>
    <xf numFmtId="0" fontId="23" fillId="7" borderId="1" applyNumberFormat="0" applyAlignment="0" applyProtection="0"/>
    <xf numFmtId="0" fontId="24" fillId="0" borderId="6" applyNumberFormat="0" applyFill="0" applyAlignment="0" applyProtection="0"/>
    <xf numFmtId="0" fontId="25" fillId="22" borderId="0" applyNumberFormat="0" applyBorder="0" applyAlignment="0" applyProtection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26" fillId="20" borderId="8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9" applyNumberFormat="0" applyFill="0" applyAlignment="0" applyProtection="0"/>
    <xf numFmtId="0" fontId="29" fillId="0" borderId="0" applyNumberFormat="0" applyFill="0" applyBorder="0" applyAlignment="0" applyProtection="0"/>
  </cellStyleXfs>
  <cellXfs count="467">
    <xf numFmtId="0" fontId="0" fillId="0" borderId="0" xfId="0"/>
    <xf numFmtId="0" fontId="5" fillId="0" borderId="0" xfId="1" applyFont="1" applyFill="1"/>
    <xf numFmtId="0" fontId="6" fillId="0" borderId="0" xfId="1" applyFont="1" applyFill="1"/>
    <xf numFmtId="0" fontId="7" fillId="0" borderId="0" xfId="1" applyFont="1" applyFill="1"/>
    <xf numFmtId="0" fontId="8" fillId="0" borderId="0" xfId="1" applyFont="1" applyFill="1"/>
    <xf numFmtId="0" fontId="9" fillId="0" borderId="0" xfId="1" applyFont="1" applyFill="1"/>
    <xf numFmtId="0" fontId="10" fillId="0" borderId="0" xfId="1" applyFont="1" applyFill="1"/>
    <xf numFmtId="14" fontId="6" fillId="0" borderId="0" xfId="1" applyNumberFormat="1" applyFont="1" applyFill="1"/>
    <xf numFmtId="0" fontId="30" fillId="0" borderId="0" xfId="1" applyFont="1" applyFill="1"/>
    <xf numFmtId="0" fontId="31" fillId="0" borderId="0" xfId="1" applyFont="1" applyFill="1"/>
    <xf numFmtId="14" fontId="6" fillId="0" borderId="0" xfId="1" applyNumberFormat="1" applyFont="1" applyFill="1" applyBorder="1" applyAlignment="1">
      <alignment horizontal="right"/>
    </xf>
    <xf numFmtId="165" fontId="6" fillId="0" borderId="0" xfId="1" applyNumberFormat="1" applyFont="1" applyFill="1" applyBorder="1" applyAlignment="1">
      <alignment horizontal="right"/>
    </xf>
    <xf numFmtId="0" fontId="6" fillId="0" borderId="0" xfId="1" applyFont="1" applyFill="1" applyBorder="1"/>
    <xf numFmtId="0" fontId="3" fillId="0" borderId="0" xfId="1" applyFont="1" applyFill="1" applyBorder="1" applyAlignment="1"/>
    <xf numFmtId="0" fontId="32" fillId="0" borderId="13" xfId="1" applyFont="1" applyFill="1" applyBorder="1" applyAlignment="1">
      <alignment horizontal="right"/>
    </xf>
    <xf numFmtId="0" fontId="6" fillId="0" borderId="14" xfId="1" applyFont="1" applyFill="1" applyBorder="1" applyAlignment="1">
      <alignment horizontal="right"/>
    </xf>
    <xf numFmtId="0" fontId="6" fillId="0" borderId="15" xfId="1" applyFont="1" applyFill="1" applyBorder="1" applyAlignment="1">
      <alignment horizontal="right"/>
    </xf>
    <xf numFmtId="0" fontId="6" fillId="0" borderId="13" xfId="1" applyFont="1" applyFill="1" applyBorder="1" applyAlignment="1">
      <alignment horizontal="right"/>
    </xf>
    <xf numFmtId="0" fontId="6" fillId="0" borderId="16" xfId="1" applyFont="1" applyFill="1" applyBorder="1" applyAlignment="1">
      <alignment horizontal="right"/>
    </xf>
    <xf numFmtId="0" fontId="6" fillId="0" borderId="16" xfId="1" applyFont="1" applyFill="1" applyBorder="1"/>
    <xf numFmtId="0" fontId="6" fillId="0" borderId="17" xfId="1" applyFont="1" applyFill="1" applyBorder="1"/>
    <xf numFmtId="0" fontId="6" fillId="0" borderId="18" xfId="1" applyFont="1" applyFill="1" applyBorder="1"/>
    <xf numFmtId="0" fontId="6" fillId="0" borderId="19" xfId="1" applyFont="1" applyFill="1" applyBorder="1"/>
    <xf numFmtId="0" fontId="6" fillId="0" borderId="14" xfId="1" applyFont="1" applyFill="1" applyBorder="1"/>
    <xf numFmtId="0" fontId="6" fillId="0" borderId="15" xfId="1" applyFont="1" applyFill="1" applyBorder="1"/>
    <xf numFmtId="0" fontId="6" fillId="0" borderId="13" xfId="1" applyFont="1" applyFill="1" applyBorder="1"/>
    <xf numFmtId="14" fontId="6" fillId="0" borderId="20" xfId="1" applyNumberFormat="1" applyFont="1" applyFill="1" applyBorder="1" applyAlignment="1">
      <alignment horizontal="right"/>
    </xf>
    <xf numFmtId="14" fontId="6" fillId="0" borderId="21" xfId="1" applyNumberFormat="1" applyFont="1" applyFill="1" applyBorder="1" applyAlignment="1">
      <alignment horizontal="right"/>
    </xf>
    <xf numFmtId="14" fontId="6" fillId="0" borderId="22" xfId="1" applyNumberFormat="1" applyFont="1" applyFill="1" applyBorder="1" applyAlignment="1">
      <alignment horizontal="right"/>
    </xf>
    <xf numFmtId="0" fontId="6" fillId="0" borderId="20" xfId="1" applyFont="1" applyFill="1" applyBorder="1"/>
    <xf numFmtId="0" fontId="6" fillId="0" borderId="21" xfId="1" applyFont="1" applyFill="1" applyBorder="1"/>
    <xf numFmtId="0" fontId="6" fillId="0" borderId="23" xfId="1" applyFont="1" applyFill="1" applyBorder="1"/>
    <xf numFmtId="0" fontId="6" fillId="0" borderId="22" xfId="1" applyFont="1" applyFill="1" applyBorder="1"/>
    <xf numFmtId="14" fontId="32" fillId="0" borderId="13" xfId="1" applyNumberFormat="1" applyFont="1" applyFill="1" applyBorder="1" applyAlignment="1">
      <alignment horizontal="right"/>
    </xf>
    <xf numFmtId="14" fontId="6" fillId="0" borderId="13" xfId="1" applyNumberFormat="1" applyFont="1" applyFill="1" applyBorder="1" applyAlignment="1">
      <alignment horizontal="right"/>
    </xf>
    <xf numFmtId="166" fontId="6" fillId="0" borderId="15" xfId="332" applyNumberFormat="1" applyFont="1" applyFill="1" applyBorder="1"/>
    <xf numFmtId="166" fontId="6" fillId="0" borderId="21" xfId="332" applyNumberFormat="1" applyFont="1" applyFill="1" applyBorder="1"/>
    <xf numFmtId="2" fontId="6" fillId="0" borderId="0" xfId="1" applyNumberFormat="1" applyFont="1" applyFill="1"/>
    <xf numFmtId="164" fontId="1" fillId="0" borderId="0" xfId="39" applyFont="1" applyFill="1"/>
    <xf numFmtId="166" fontId="6" fillId="0" borderId="0" xfId="1" applyNumberFormat="1" applyFont="1" applyFill="1"/>
    <xf numFmtId="0" fontId="32" fillId="0" borderId="0" xfId="1" applyFont="1" applyFill="1" applyBorder="1" applyAlignment="1">
      <alignment horizontal="right"/>
    </xf>
    <xf numFmtId="0" fontId="6" fillId="0" borderId="21" xfId="1" applyFont="1" applyFill="1" applyBorder="1" applyAlignment="1">
      <alignment horizontal="right"/>
    </xf>
    <xf numFmtId="0" fontId="6" fillId="0" borderId="20" xfId="1" applyFont="1" applyFill="1" applyBorder="1" applyAlignment="1">
      <alignment horizontal="right"/>
    </xf>
    <xf numFmtId="0" fontId="6" fillId="0" borderId="22" xfId="1" applyFont="1" applyFill="1" applyBorder="1" applyAlignment="1">
      <alignment horizontal="right"/>
    </xf>
    <xf numFmtId="14" fontId="6" fillId="0" borderId="13" xfId="1" applyNumberFormat="1" applyFont="1" applyFill="1" applyBorder="1"/>
    <xf numFmtId="166" fontId="6" fillId="0" borderId="16" xfId="1" applyNumberFormat="1" applyFont="1" applyFill="1" applyBorder="1"/>
    <xf numFmtId="166" fontId="6" fillId="0" borderId="17" xfId="1" applyNumberFormat="1" applyFont="1" applyFill="1" applyBorder="1"/>
    <xf numFmtId="166" fontId="6" fillId="0" borderId="19" xfId="1" applyNumberFormat="1" applyFont="1" applyFill="1" applyBorder="1"/>
    <xf numFmtId="166" fontId="6" fillId="0" borderId="14" xfId="1" applyNumberFormat="1" applyFont="1" applyFill="1" applyBorder="1"/>
    <xf numFmtId="166" fontId="6" fillId="0" borderId="15" xfId="1" applyNumberFormat="1" applyFont="1" applyFill="1" applyBorder="1"/>
    <xf numFmtId="166" fontId="6" fillId="0" borderId="13" xfId="1" applyNumberFormat="1" applyFont="1" applyFill="1" applyBorder="1"/>
    <xf numFmtId="166" fontId="6" fillId="0" borderId="20" xfId="1" applyNumberFormat="1" applyFont="1" applyFill="1" applyBorder="1"/>
    <xf numFmtId="166" fontId="6" fillId="0" borderId="21" xfId="1" applyNumberFormat="1" applyFont="1" applyFill="1" applyBorder="1"/>
    <xf numFmtId="166" fontId="6" fillId="0" borderId="22" xfId="1" applyNumberFormat="1" applyFont="1" applyFill="1" applyBorder="1"/>
    <xf numFmtId="166" fontId="6" fillId="0" borderId="0" xfId="1" applyNumberFormat="1" applyFont="1" applyFill="1" applyBorder="1"/>
    <xf numFmtId="0" fontId="6" fillId="0" borderId="11" xfId="1" applyFont="1" applyFill="1" applyBorder="1"/>
    <xf numFmtId="14" fontId="6" fillId="0" borderId="0" xfId="1" applyNumberFormat="1" applyFont="1" applyFill="1" applyAlignment="1">
      <alignment horizontal="right" wrapText="1"/>
    </xf>
    <xf numFmtId="166" fontId="6" fillId="0" borderId="10" xfId="1" applyNumberFormat="1" applyFont="1" applyFill="1" applyBorder="1" applyAlignment="1">
      <alignment horizontal="center"/>
    </xf>
    <xf numFmtId="166" fontId="6" fillId="0" borderId="11" xfId="1" applyNumberFormat="1" applyFont="1" applyFill="1" applyBorder="1" applyAlignment="1">
      <alignment horizontal="center"/>
    </xf>
    <xf numFmtId="14" fontId="6" fillId="0" borderId="0" xfId="1" applyNumberFormat="1" applyFont="1" applyFill="1" applyAlignment="1">
      <alignment wrapText="1"/>
    </xf>
    <xf numFmtId="166" fontId="6" fillId="0" borderId="14" xfId="1" applyNumberFormat="1" applyFont="1" applyFill="1" applyBorder="1" applyAlignment="1">
      <alignment horizontal="center"/>
    </xf>
    <xf numFmtId="166" fontId="6" fillId="0" borderId="0" xfId="1" applyNumberFormat="1" applyFont="1" applyFill="1" applyBorder="1" applyAlignment="1">
      <alignment horizontal="center"/>
    </xf>
    <xf numFmtId="166" fontId="6" fillId="0" borderId="19" xfId="1" applyNumberFormat="1" applyFont="1" applyFill="1" applyBorder="1" applyAlignment="1">
      <alignment horizontal="center"/>
    </xf>
    <xf numFmtId="166" fontId="6" fillId="0" borderId="20" xfId="1" applyNumberFormat="1" applyFont="1" applyFill="1" applyBorder="1" applyAlignment="1">
      <alignment horizontal="center"/>
    </xf>
    <xf numFmtId="166" fontId="6" fillId="0" borderId="23" xfId="1" applyNumberFormat="1" applyFont="1" applyFill="1" applyBorder="1" applyAlignment="1">
      <alignment horizontal="center"/>
    </xf>
    <xf numFmtId="166" fontId="6" fillId="0" borderId="22" xfId="1" applyNumberFormat="1" applyFont="1" applyFill="1" applyBorder="1" applyAlignment="1">
      <alignment horizontal="center"/>
    </xf>
    <xf numFmtId="166" fontId="3" fillId="0" borderId="0" xfId="1" applyNumberFormat="1" applyFont="1" applyFill="1" applyBorder="1" applyAlignment="1"/>
    <xf numFmtId="14" fontId="10" fillId="0" borderId="0" xfId="1" applyNumberFormat="1" applyFont="1" applyFill="1" applyAlignment="1">
      <alignment horizontal="right" wrapText="1"/>
    </xf>
    <xf numFmtId="166" fontId="3" fillId="0" borderId="16" xfId="1" applyNumberFormat="1" applyFont="1" applyFill="1" applyBorder="1" applyAlignment="1">
      <alignment horizontal="center"/>
    </xf>
    <xf numFmtId="166" fontId="3" fillId="0" borderId="13" xfId="1" applyNumberFormat="1" applyFont="1" applyFill="1" applyBorder="1" applyAlignment="1">
      <alignment horizontal="center"/>
    </xf>
    <xf numFmtId="166" fontId="3" fillId="0" borderId="0" xfId="1" applyNumberFormat="1" applyFont="1" applyFill="1" applyBorder="1" applyAlignment="1">
      <alignment horizontal="center"/>
    </xf>
    <xf numFmtId="166" fontId="6" fillId="0" borderId="0" xfId="1" applyNumberFormat="1" applyFont="1" applyFill="1" applyBorder="1" applyAlignment="1">
      <alignment horizontal="right"/>
    </xf>
    <xf numFmtId="0" fontId="6" fillId="0" borderId="14" xfId="1" applyFont="1" applyFill="1" applyBorder="1" applyAlignment="1">
      <alignment horizontal="center"/>
    </xf>
    <xf numFmtId="166" fontId="6" fillId="0" borderId="13" xfId="1" applyNumberFormat="1" applyFont="1" applyFill="1" applyBorder="1" applyAlignment="1">
      <alignment horizontal="center"/>
    </xf>
    <xf numFmtId="166" fontId="10" fillId="0" borderId="0" xfId="1" applyNumberFormat="1" applyFont="1" applyFill="1" applyBorder="1" applyAlignment="1">
      <alignment horizontal="right"/>
    </xf>
    <xf numFmtId="14" fontId="6" fillId="0" borderId="0" xfId="1" applyNumberFormat="1" applyFont="1" applyFill="1" applyBorder="1" applyAlignment="1">
      <alignment horizontal="right" wrapText="1"/>
    </xf>
    <xf numFmtId="1" fontId="6" fillId="0" borderId="14" xfId="1" applyNumberFormat="1" applyFont="1" applyFill="1" applyBorder="1" applyAlignment="1">
      <alignment horizontal="center"/>
    </xf>
    <xf numFmtId="14" fontId="6" fillId="0" borderId="0" xfId="1" applyNumberFormat="1" applyFont="1" applyFill="1" applyBorder="1" applyAlignment="1">
      <alignment wrapText="1"/>
    </xf>
    <xf numFmtId="14" fontId="10" fillId="0" borderId="0" xfId="1" applyNumberFormat="1" applyFont="1" applyFill="1" applyBorder="1" applyAlignment="1">
      <alignment horizontal="right" wrapText="1"/>
    </xf>
    <xf numFmtId="2" fontId="10" fillId="0" borderId="20" xfId="1" applyNumberFormat="1" applyFont="1" applyFill="1" applyBorder="1" applyAlignment="1">
      <alignment horizontal="center"/>
    </xf>
    <xf numFmtId="166" fontId="3" fillId="0" borderId="0" xfId="1" applyNumberFormat="1" applyFont="1" applyFill="1" applyBorder="1"/>
    <xf numFmtId="0" fontId="3" fillId="0" borderId="0" xfId="1" applyFont="1" applyFill="1"/>
    <xf numFmtId="2" fontId="10" fillId="0" borderId="0" xfId="1" applyNumberFormat="1" applyFont="1" applyFill="1" applyBorder="1"/>
    <xf numFmtId="0" fontId="3" fillId="0" borderId="0" xfId="1" applyFont="1" applyFill="1" applyBorder="1" applyAlignment="1">
      <alignment wrapText="1"/>
    </xf>
    <xf numFmtId="0" fontId="3" fillId="0" borderId="0" xfId="1" applyFont="1" applyFill="1" applyBorder="1" applyAlignment="1">
      <alignment horizontal="center" wrapText="1"/>
    </xf>
    <xf numFmtId="0" fontId="3" fillId="0" borderId="0" xfId="1" applyFont="1" applyFill="1" applyBorder="1" applyAlignment="1">
      <alignment horizontal="left" vertical="center"/>
    </xf>
    <xf numFmtId="0" fontId="6" fillId="0" borderId="0" xfId="1" applyFont="1" applyFill="1" applyBorder="1" applyAlignment="1">
      <alignment wrapText="1"/>
    </xf>
    <xf numFmtId="0" fontId="6" fillId="0" borderId="0" xfId="1" applyFont="1" applyFill="1" applyBorder="1" applyAlignment="1">
      <alignment horizontal="center" wrapText="1"/>
    </xf>
    <xf numFmtId="167" fontId="6" fillId="0" borderId="0" xfId="1" applyNumberFormat="1" applyFont="1" applyFill="1" applyBorder="1" applyAlignment="1">
      <alignment horizontal="center" wrapText="1"/>
    </xf>
    <xf numFmtId="2" fontId="6" fillId="0" borderId="0" xfId="1" applyNumberFormat="1" applyFont="1" applyFill="1" applyBorder="1" applyAlignment="1">
      <alignment horizontal="center" wrapText="1"/>
    </xf>
    <xf numFmtId="0" fontId="6" fillId="0" borderId="0" xfId="1" applyFont="1" applyFill="1" applyBorder="1" applyAlignment="1">
      <alignment horizontal="left" vertical="center"/>
    </xf>
    <xf numFmtId="0" fontId="6" fillId="0" borderId="0" xfId="1" applyFont="1" applyFill="1" applyBorder="1" applyAlignment="1">
      <alignment horizontal="center"/>
    </xf>
    <xf numFmtId="167" fontId="6" fillId="0" borderId="0" xfId="1" applyNumberFormat="1" applyFont="1" applyFill="1" applyBorder="1" applyAlignment="1">
      <alignment horizontal="center"/>
    </xf>
    <xf numFmtId="2" fontId="1" fillId="0" borderId="0" xfId="398" applyNumberFormat="1" applyFont="1" applyFill="1" applyBorder="1" applyAlignment="1">
      <alignment horizontal="center"/>
    </xf>
    <xf numFmtId="2" fontId="6" fillId="0" borderId="0" xfId="1" applyNumberFormat="1" applyFont="1" applyFill="1" applyBorder="1"/>
    <xf numFmtId="2" fontId="6" fillId="0" borderId="0" xfId="1" applyNumberFormat="1" applyFont="1" applyFill="1" applyBorder="1" applyAlignment="1">
      <alignment horizontal="left"/>
    </xf>
    <xf numFmtId="0" fontId="6" fillId="0" borderId="0" xfId="1" applyNumberFormat="1" applyFont="1" applyFill="1" applyBorder="1" applyAlignment="1">
      <alignment horizontal="center"/>
    </xf>
    <xf numFmtId="1" fontId="10" fillId="0" borderId="0" xfId="1" applyNumberFormat="1" applyFont="1" applyFill="1" applyBorder="1" applyAlignment="1">
      <alignment horizontal="right"/>
    </xf>
    <xf numFmtId="0" fontId="30" fillId="0" borderId="0" xfId="122" applyFont="1" applyFill="1"/>
    <xf numFmtId="0" fontId="6" fillId="0" borderId="0" xfId="122" applyFont="1" applyFill="1"/>
    <xf numFmtId="0" fontId="10" fillId="0" borderId="0" xfId="122" applyFont="1" applyFill="1"/>
    <xf numFmtId="0" fontId="31" fillId="0" borderId="0" xfId="122" applyFont="1" applyFill="1"/>
    <xf numFmtId="0" fontId="6" fillId="24" borderId="0" xfId="122" applyFont="1" applyFill="1"/>
    <xf numFmtId="0" fontId="10" fillId="24" borderId="0" xfId="122" applyFont="1" applyFill="1"/>
    <xf numFmtId="0" fontId="3" fillId="25" borderId="24" xfId="122" applyFont="1" applyFill="1" applyBorder="1" applyAlignment="1">
      <alignment wrapText="1"/>
    </xf>
    <xf numFmtId="0" fontId="3" fillId="25" borderId="12" xfId="122" applyFont="1" applyFill="1" applyBorder="1" applyAlignment="1">
      <alignment horizontal="center" wrapText="1"/>
    </xf>
    <xf numFmtId="0" fontId="3" fillId="25" borderId="24" xfId="122" applyFont="1" applyFill="1" applyBorder="1" applyAlignment="1">
      <alignment horizontal="center" wrapText="1"/>
    </xf>
    <xf numFmtId="0" fontId="3" fillId="25" borderId="24" xfId="122" applyFont="1" applyFill="1" applyBorder="1" applyAlignment="1">
      <alignment horizontal="left" vertical="center"/>
    </xf>
    <xf numFmtId="166" fontId="6" fillId="0" borderId="15" xfId="122" applyNumberFormat="1" applyFont="1" applyFill="1" applyBorder="1"/>
    <xf numFmtId="0" fontId="6" fillId="0" borderId="0" xfId="122" applyFont="1" applyFill="1" applyBorder="1" applyAlignment="1">
      <alignment horizontal="center"/>
    </xf>
    <xf numFmtId="167" fontId="1" fillId="0" borderId="17" xfId="398" applyNumberFormat="1" applyFont="1" applyFill="1" applyBorder="1" applyAlignment="1">
      <alignment horizontal="center"/>
    </xf>
    <xf numFmtId="2" fontId="6" fillId="0" borderId="17" xfId="122" applyNumberFormat="1" applyFont="1" applyFill="1" applyBorder="1"/>
    <xf numFmtId="167" fontId="1" fillId="0" borderId="15" xfId="398" applyNumberFormat="1" applyFont="1" applyFill="1" applyBorder="1" applyAlignment="1">
      <alignment horizontal="center"/>
    </xf>
    <xf numFmtId="2" fontId="6" fillId="0" borderId="15" xfId="122" applyNumberFormat="1" applyFont="1" applyFill="1" applyBorder="1"/>
    <xf numFmtId="166" fontId="6" fillId="0" borderId="21" xfId="122" applyNumberFormat="1" applyFont="1" applyFill="1" applyBorder="1"/>
    <xf numFmtId="0" fontId="6" fillId="0" borderId="21" xfId="122" applyFont="1" applyFill="1" applyBorder="1" applyAlignment="1">
      <alignment horizontal="center"/>
    </xf>
    <xf numFmtId="167" fontId="1" fillId="0" borderId="21" xfId="398" applyNumberFormat="1" applyFont="1" applyFill="1" applyBorder="1" applyAlignment="1">
      <alignment horizontal="center"/>
    </xf>
    <xf numFmtId="2" fontId="1" fillId="0" borderId="23" xfId="398" applyNumberFormat="1" applyFont="1" applyFill="1" applyBorder="1" applyAlignment="1">
      <alignment horizontal="center"/>
    </xf>
    <xf numFmtId="2" fontId="6" fillId="0" borderId="21" xfId="122" applyNumberFormat="1" applyFont="1" applyFill="1" applyBorder="1"/>
    <xf numFmtId="14" fontId="6" fillId="0" borderId="0" xfId="122" applyNumberFormat="1" applyFont="1" applyFill="1" applyBorder="1" applyAlignment="1">
      <alignment horizontal="right"/>
    </xf>
    <xf numFmtId="1" fontId="6" fillId="0" borderId="0" xfId="122" applyNumberFormat="1" applyFont="1" applyFill="1" applyBorder="1" applyAlignment="1">
      <alignment horizontal="right"/>
    </xf>
    <xf numFmtId="0" fontId="6" fillId="0" borderId="0" xfId="122" applyFont="1" applyFill="1" applyBorder="1"/>
    <xf numFmtId="0" fontId="3" fillId="0" borderId="23" xfId="122" applyFont="1" applyFill="1" applyBorder="1" applyAlignment="1"/>
    <xf numFmtId="0" fontId="3" fillId="0" borderId="0" xfId="122" applyFont="1" applyFill="1" applyBorder="1" applyAlignment="1"/>
    <xf numFmtId="0" fontId="3" fillId="0" borderId="0" xfId="122" applyFont="1" applyFill="1" applyBorder="1" applyAlignment="1">
      <alignment horizontal="center"/>
    </xf>
    <xf numFmtId="0" fontId="34" fillId="0" borderId="0" xfId="122" applyFont="1" applyFill="1" applyBorder="1" applyAlignment="1"/>
    <xf numFmtId="0" fontId="6" fillId="0" borderId="13" xfId="122" applyFont="1" applyFill="1" applyBorder="1"/>
    <xf numFmtId="0" fontId="32" fillId="0" borderId="13" xfId="122" applyFont="1" applyFill="1" applyBorder="1" applyAlignment="1">
      <alignment horizontal="right"/>
    </xf>
    <xf numFmtId="0" fontId="6" fillId="0" borderId="16" xfId="122" applyFont="1" applyFill="1" applyBorder="1" applyAlignment="1">
      <alignment horizontal="right"/>
    </xf>
    <xf numFmtId="0" fontId="6" fillId="0" borderId="17" xfId="122" applyFont="1" applyFill="1" applyBorder="1" applyAlignment="1">
      <alignment horizontal="right"/>
    </xf>
    <xf numFmtId="0" fontId="6" fillId="0" borderId="19" xfId="122" applyFont="1" applyFill="1" applyBorder="1" applyAlignment="1">
      <alignment horizontal="right"/>
    </xf>
    <xf numFmtId="0" fontId="6" fillId="0" borderId="14" xfId="122" applyFont="1" applyFill="1" applyBorder="1" applyAlignment="1">
      <alignment horizontal="right"/>
    </xf>
    <xf numFmtId="0" fontId="6" fillId="0" borderId="15" xfId="122" applyFont="1" applyFill="1" applyBorder="1" applyAlignment="1">
      <alignment horizontal="right"/>
    </xf>
    <xf numFmtId="0" fontId="6" fillId="0" borderId="13" xfId="122" applyFont="1" applyFill="1" applyBorder="1" applyAlignment="1">
      <alignment horizontal="right"/>
    </xf>
    <xf numFmtId="14" fontId="6" fillId="0" borderId="14" xfId="122" applyNumberFormat="1" applyFont="1" applyFill="1" applyBorder="1" applyAlignment="1">
      <alignment horizontal="right"/>
    </xf>
    <xf numFmtId="14" fontId="6" fillId="0" borderId="15" xfId="122" applyNumberFormat="1" applyFont="1" applyFill="1" applyBorder="1" applyAlignment="1">
      <alignment horizontal="right"/>
    </xf>
    <xf numFmtId="14" fontId="6" fillId="0" borderId="13" xfId="122" applyNumberFormat="1" applyFont="1" applyFill="1" applyBorder="1" applyAlignment="1">
      <alignment horizontal="right"/>
    </xf>
    <xf numFmtId="0" fontId="6" fillId="0" borderId="17" xfId="122" applyFont="1" applyFill="1" applyBorder="1"/>
    <xf numFmtId="0" fontId="6" fillId="0" borderId="0" xfId="122" applyFont="1" applyFill="1" applyBorder="1" applyAlignment="1">
      <alignment horizontal="right"/>
    </xf>
    <xf numFmtId="0" fontId="32" fillId="0" borderId="0" xfId="122" applyFont="1" applyFill="1" applyAlignment="1">
      <alignment horizontal="right"/>
    </xf>
    <xf numFmtId="0" fontId="6" fillId="0" borderId="18" xfId="122" applyFont="1" applyFill="1" applyBorder="1" applyAlignment="1">
      <alignment horizontal="right"/>
    </xf>
    <xf numFmtId="0" fontId="1" fillId="0" borderId="17" xfId="222" applyFont="1" applyFill="1" applyBorder="1" applyAlignment="1">
      <alignment horizontal="right"/>
    </xf>
    <xf numFmtId="14" fontId="6" fillId="0" borderId="18" xfId="122" applyNumberFormat="1" applyFont="1" applyFill="1" applyBorder="1" applyAlignment="1">
      <alignment horizontal="right"/>
    </xf>
    <xf numFmtId="0" fontId="1" fillId="0" borderId="18" xfId="222" applyFont="1" applyFill="1" applyBorder="1" applyAlignment="1">
      <alignment horizontal="right"/>
    </xf>
    <xf numFmtId="0" fontId="1" fillId="0" borderId="15" xfId="222" applyFont="1" applyFill="1" applyBorder="1" applyAlignment="1">
      <alignment horizontal="right"/>
    </xf>
    <xf numFmtId="0" fontId="1" fillId="0" borderId="0" xfId="222" applyFont="1" applyFill="1" applyBorder="1" applyAlignment="1">
      <alignment horizontal="right"/>
    </xf>
    <xf numFmtId="14" fontId="1" fillId="0" borderId="15" xfId="222" applyNumberFormat="1" applyFont="1" applyFill="1" applyBorder="1" applyAlignment="1">
      <alignment horizontal="right"/>
    </xf>
    <xf numFmtId="14" fontId="1" fillId="0" borderId="0" xfId="222" applyNumberFormat="1" applyFont="1" applyFill="1" applyBorder="1" applyAlignment="1">
      <alignment horizontal="right"/>
    </xf>
    <xf numFmtId="0" fontId="6" fillId="0" borderId="15" xfId="122" applyFont="1" applyFill="1" applyBorder="1"/>
    <xf numFmtId="14" fontId="32" fillId="0" borderId="13" xfId="122" applyNumberFormat="1" applyFont="1" applyFill="1" applyBorder="1" applyAlignment="1">
      <alignment horizontal="right"/>
    </xf>
    <xf numFmtId="0" fontId="6" fillId="0" borderId="21" xfId="122" applyFont="1" applyFill="1" applyBorder="1"/>
    <xf numFmtId="14" fontId="6" fillId="0" borderId="0" xfId="122" applyNumberFormat="1" applyFont="1" applyFill="1" applyBorder="1"/>
    <xf numFmtId="166" fontId="6" fillId="0" borderId="16" xfId="122" applyNumberFormat="1" applyFont="1" applyFill="1" applyBorder="1"/>
    <xf numFmtId="166" fontId="6" fillId="0" borderId="17" xfId="122" applyNumberFormat="1" applyFont="1" applyFill="1" applyBorder="1"/>
    <xf numFmtId="166" fontId="6" fillId="0" borderId="18" xfId="122" applyNumberFormat="1" applyFont="1" applyFill="1" applyBorder="1"/>
    <xf numFmtId="166" fontId="6" fillId="0" borderId="19" xfId="122" applyNumberFormat="1" applyFont="1" applyFill="1" applyBorder="1"/>
    <xf numFmtId="0" fontId="6" fillId="0" borderId="19" xfId="122" applyFont="1" applyFill="1" applyBorder="1"/>
    <xf numFmtId="166" fontId="6" fillId="0" borderId="16" xfId="346" applyNumberFormat="1" applyFont="1" applyFill="1" applyBorder="1"/>
    <xf numFmtId="166" fontId="6" fillId="0" borderId="17" xfId="346" applyNumberFormat="1" applyFont="1" applyFill="1" applyBorder="1"/>
    <xf numFmtId="166" fontId="6" fillId="0" borderId="19" xfId="346" applyNumberFormat="1" applyFont="1" applyFill="1" applyBorder="1"/>
    <xf numFmtId="166" fontId="6" fillId="0" borderId="18" xfId="346" applyNumberFormat="1" applyFont="1" applyFill="1" applyBorder="1"/>
    <xf numFmtId="166" fontId="6" fillId="0" borderId="14" xfId="122" applyNumberFormat="1" applyFont="1" applyFill="1" applyBorder="1"/>
    <xf numFmtId="166" fontId="6" fillId="0" borderId="0" xfId="122" applyNumberFormat="1" applyFont="1" applyFill="1" applyBorder="1"/>
    <xf numFmtId="166" fontId="6" fillId="0" borderId="13" xfId="122" applyNumberFormat="1" applyFont="1" applyFill="1" applyBorder="1"/>
    <xf numFmtId="166" fontId="6" fillId="0" borderId="14" xfId="346" applyNumberFormat="1" applyFont="1" applyFill="1" applyBorder="1"/>
    <xf numFmtId="166" fontId="6" fillId="0" borderId="15" xfId="346" applyNumberFormat="1" applyFont="1" applyFill="1" applyBorder="1"/>
    <xf numFmtId="166" fontId="6" fillId="0" borderId="13" xfId="346" applyNumberFormat="1" applyFont="1" applyFill="1" applyBorder="1"/>
    <xf numFmtId="166" fontId="6" fillId="0" borderId="0" xfId="346" applyNumberFormat="1" applyFont="1" applyFill="1" applyBorder="1"/>
    <xf numFmtId="166" fontId="6" fillId="0" borderId="20" xfId="122" applyNumberFormat="1" applyFont="1" applyFill="1" applyBorder="1"/>
    <xf numFmtId="166" fontId="6" fillId="0" borderId="23" xfId="122" applyNumberFormat="1" applyFont="1" applyFill="1" applyBorder="1"/>
    <xf numFmtId="166" fontId="6" fillId="0" borderId="22" xfId="122" applyNumberFormat="1" applyFont="1" applyFill="1" applyBorder="1"/>
    <xf numFmtId="0" fontId="6" fillId="0" borderId="22" xfId="122" applyFont="1" applyFill="1" applyBorder="1"/>
    <xf numFmtId="166" fontId="6" fillId="0" borderId="20" xfId="346" applyNumberFormat="1" applyFont="1" applyFill="1" applyBorder="1"/>
    <xf numFmtId="166" fontId="6" fillId="0" borderId="21" xfId="346" applyNumberFormat="1" applyFont="1" applyFill="1" applyBorder="1"/>
    <xf numFmtId="166" fontId="6" fillId="0" borderId="22" xfId="346" applyNumberFormat="1" applyFont="1" applyFill="1" applyBorder="1"/>
    <xf numFmtId="166" fontId="6" fillId="0" borderId="23" xfId="346" applyNumberFormat="1" applyFont="1" applyFill="1" applyBorder="1"/>
    <xf numFmtId="2" fontId="6" fillId="0" borderId="0" xfId="122" applyNumberFormat="1" applyFont="1" applyFill="1"/>
    <xf numFmtId="14" fontId="6" fillId="0" borderId="0" xfId="122" applyNumberFormat="1" applyFont="1" applyFill="1"/>
    <xf numFmtId="166" fontId="6" fillId="0" borderId="0" xfId="122" applyNumberFormat="1" applyFont="1" applyFill="1"/>
    <xf numFmtId="2" fontId="3" fillId="0" borderId="0" xfId="122" applyNumberFormat="1" applyFont="1" applyFill="1" applyBorder="1" applyAlignment="1"/>
    <xf numFmtId="2" fontId="33" fillId="0" borderId="0" xfId="122" applyNumberFormat="1" applyFont="1" applyFill="1" applyBorder="1" applyAlignment="1"/>
    <xf numFmtId="0" fontId="32" fillId="0" borderId="0" xfId="122" applyFont="1" applyFill="1" applyBorder="1" applyAlignment="1">
      <alignment horizontal="right"/>
    </xf>
    <xf numFmtId="0" fontId="6" fillId="0" borderId="21" xfId="122" applyFont="1" applyFill="1" applyBorder="1" applyAlignment="1">
      <alignment horizontal="right"/>
    </xf>
    <xf numFmtId="0" fontId="6" fillId="0" borderId="20" xfId="122" applyFont="1" applyFill="1" applyBorder="1" applyAlignment="1">
      <alignment horizontal="right"/>
    </xf>
    <xf numFmtId="14" fontId="6" fillId="0" borderId="21" xfId="122" applyNumberFormat="1" applyFont="1" applyFill="1" applyBorder="1" applyAlignment="1">
      <alignment horizontal="right"/>
    </xf>
    <xf numFmtId="14" fontId="6" fillId="0" borderId="13" xfId="122" applyNumberFormat="1" applyFont="1" applyFill="1" applyBorder="1"/>
    <xf numFmtId="14" fontId="3" fillId="0" borderId="0" xfId="122" applyNumberFormat="1" applyFont="1" applyFill="1" applyBorder="1" applyAlignment="1">
      <alignment wrapText="1"/>
    </xf>
    <xf numFmtId="0" fontId="32" fillId="0" borderId="0" xfId="122" applyFont="1" applyFill="1"/>
    <xf numFmtId="0" fontId="6" fillId="0" borderId="18" xfId="122" applyFont="1" applyFill="1" applyBorder="1"/>
    <xf numFmtId="0" fontId="6" fillId="0" borderId="23" xfId="122" applyFont="1" applyFill="1" applyBorder="1"/>
    <xf numFmtId="14" fontId="6" fillId="0" borderId="0" xfId="122" applyNumberFormat="1" applyFont="1" applyFill="1" applyAlignment="1">
      <alignment horizontal="right" wrapText="1"/>
    </xf>
    <xf numFmtId="166" fontId="6" fillId="0" borderId="10" xfId="122" applyNumberFormat="1" applyFont="1" applyFill="1" applyBorder="1"/>
    <xf numFmtId="166" fontId="6" fillId="0" borderId="11" xfId="122" applyNumberFormat="1" applyFont="1" applyFill="1" applyBorder="1"/>
    <xf numFmtId="14" fontId="6" fillId="0" borderId="0" xfId="122" applyNumberFormat="1" applyFont="1" applyFill="1" applyAlignment="1">
      <alignment wrapText="1"/>
    </xf>
    <xf numFmtId="0" fontId="6" fillId="0" borderId="0" xfId="122" applyFont="1" applyFill="1" applyAlignment="1">
      <alignment horizontal="right"/>
    </xf>
    <xf numFmtId="1" fontId="6" fillId="0" borderId="17" xfId="122" applyNumberFormat="1" applyFont="1" applyFill="1" applyBorder="1"/>
    <xf numFmtId="1" fontId="6" fillId="0" borderId="19" xfId="122" applyNumberFormat="1" applyFont="1" applyFill="1" applyBorder="1"/>
    <xf numFmtId="1" fontId="6" fillId="0" borderId="15" xfId="122" applyNumberFormat="1" applyFont="1" applyFill="1" applyBorder="1"/>
    <xf numFmtId="1" fontId="6" fillId="0" borderId="13" xfId="122" applyNumberFormat="1" applyFont="1" applyFill="1" applyBorder="1"/>
    <xf numFmtId="1" fontId="6" fillId="0" borderId="21" xfId="122" applyNumberFormat="1" applyFont="1" applyFill="1" applyBorder="1"/>
    <xf numFmtId="1" fontId="6" fillId="0" borderId="22" xfId="122" applyNumberFormat="1" applyFont="1" applyFill="1" applyBorder="1"/>
    <xf numFmtId="0" fontId="6" fillId="0" borderId="14" xfId="122" applyFont="1" applyFill="1" applyBorder="1"/>
    <xf numFmtId="166" fontId="6" fillId="0" borderId="15" xfId="122" applyNumberFormat="1" applyFont="1" applyFill="1" applyBorder="1" applyAlignment="1">
      <alignment horizontal="right"/>
    </xf>
    <xf numFmtId="166" fontId="6" fillId="0" borderId="13" xfId="122" applyNumberFormat="1" applyFont="1" applyFill="1" applyBorder="1" applyAlignment="1">
      <alignment horizontal="right"/>
    </xf>
    <xf numFmtId="168" fontId="6" fillId="0" borderId="15" xfId="122" applyNumberFormat="1" applyFont="1" applyFill="1" applyBorder="1"/>
    <xf numFmtId="168" fontId="6" fillId="0" borderId="13" xfId="122" applyNumberFormat="1" applyFont="1" applyFill="1" applyBorder="1"/>
    <xf numFmtId="166" fontId="3" fillId="0" borderId="0" xfId="122" applyNumberFormat="1" applyFont="1" applyFill="1" applyBorder="1" applyAlignment="1">
      <alignment horizontal="center"/>
    </xf>
    <xf numFmtId="166" fontId="3" fillId="0" borderId="0" xfId="122" applyNumberFormat="1" applyFont="1" applyFill="1" applyBorder="1"/>
    <xf numFmtId="14" fontId="6" fillId="0" borderId="0" xfId="122" applyNumberFormat="1" applyFont="1" applyFill="1" applyBorder="1" applyAlignment="1">
      <alignment wrapText="1"/>
    </xf>
    <xf numFmtId="168" fontId="6" fillId="0" borderId="21" xfId="122" applyNumberFormat="1" applyFont="1" applyFill="1" applyBorder="1"/>
    <xf numFmtId="168" fontId="6" fillId="0" borderId="22" xfId="122" applyNumberFormat="1" applyFont="1" applyFill="1" applyBorder="1"/>
    <xf numFmtId="166" fontId="6" fillId="0" borderId="12" xfId="122" applyNumberFormat="1" applyFont="1" applyFill="1" applyBorder="1"/>
    <xf numFmtId="0" fontId="3" fillId="25" borderId="10" xfId="122" applyFont="1" applyFill="1" applyBorder="1" applyAlignment="1">
      <alignment wrapText="1"/>
    </xf>
    <xf numFmtId="0" fontId="10" fillId="25" borderId="24" xfId="122" applyFont="1" applyFill="1" applyBorder="1"/>
    <xf numFmtId="0" fontId="6" fillId="25" borderId="15" xfId="122" applyFont="1" applyFill="1" applyBorder="1"/>
    <xf numFmtId="2" fontId="6" fillId="0" borderId="16" xfId="122" applyNumberFormat="1" applyFont="1" applyFill="1" applyBorder="1"/>
    <xf numFmtId="1" fontId="6" fillId="0" borderId="18" xfId="122" applyNumberFormat="1" applyFont="1" applyFill="1" applyBorder="1"/>
    <xf numFmtId="2" fontId="6" fillId="0" borderId="19" xfId="122" applyNumberFormat="1" applyFont="1" applyFill="1" applyBorder="1" applyAlignment="1">
      <alignment horizontal="right"/>
    </xf>
    <xf numFmtId="166" fontId="6" fillId="0" borderId="17" xfId="122" applyNumberFormat="1" applyFont="1" applyFill="1" applyBorder="1" applyAlignment="1">
      <alignment horizontal="right"/>
    </xf>
    <xf numFmtId="166" fontId="6" fillId="0" borderId="19" xfId="122" applyNumberFormat="1" applyFont="1" applyFill="1" applyBorder="1" applyAlignment="1">
      <alignment horizontal="right"/>
    </xf>
    <xf numFmtId="1" fontId="6" fillId="0" borderId="19" xfId="122" applyNumberFormat="1" applyFont="1" applyFill="1" applyBorder="1" applyAlignment="1">
      <alignment horizontal="right"/>
    </xf>
    <xf numFmtId="168" fontId="6" fillId="0" borderId="19" xfId="122" applyNumberFormat="1" applyFont="1" applyFill="1" applyBorder="1" applyAlignment="1">
      <alignment horizontal="right"/>
    </xf>
    <xf numFmtId="166" fontId="6" fillId="0" borderId="0" xfId="122" applyNumberFormat="1" applyFont="1" applyFill="1" applyBorder="1" applyAlignment="1">
      <alignment horizontal="right"/>
    </xf>
    <xf numFmtId="166" fontId="6" fillId="0" borderId="16" xfId="122" applyNumberFormat="1" applyFont="1" applyFill="1" applyBorder="1" applyAlignment="1">
      <alignment horizontal="right"/>
    </xf>
    <xf numFmtId="2" fontId="6" fillId="0" borderId="14" xfId="122" applyNumberFormat="1" applyFont="1" applyFill="1" applyBorder="1"/>
    <xf numFmtId="1" fontId="6" fillId="0" borderId="0" xfId="122" applyNumberFormat="1" applyFont="1" applyFill="1" applyBorder="1"/>
    <xf numFmtId="2" fontId="6" fillId="0" borderId="13" xfId="122" applyNumberFormat="1" applyFont="1" applyFill="1" applyBorder="1" applyAlignment="1">
      <alignment horizontal="right"/>
    </xf>
    <xf numFmtId="1" fontId="6" fillId="0" borderId="13" xfId="122" applyNumberFormat="1" applyFont="1" applyFill="1" applyBorder="1" applyAlignment="1">
      <alignment horizontal="right"/>
    </xf>
    <xf numFmtId="168" fontId="6" fillId="0" borderId="13" xfId="122" applyNumberFormat="1" applyFont="1" applyFill="1" applyBorder="1" applyAlignment="1">
      <alignment horizontal="right"/>
    </xf>
    <xf numFmtId="166" fontId="6" fillId="0" borderId="14" xfId="122" applyNumberFormat="1" applyFont="1" applyFill="1" applyBorder="1" applyAlignment="1">
      <alignment horizontal="right"/>
    </xf>
    <xf numFmtId="0" fontId="2" fillId="0" borderId="0" xfId="122" applyFont="1" applyFill="1" applyBorder="1"/>
    <xf numFmtId="0" fontId="3" fillId="0" borderId="0" xfId="122" applyFont="1" applyFill="1"/>
    <xf numFmtId="0" fontId="3" fillId="0" borderId="0" xfId="122" applyFont="1" applyFill="1" applyBorder="1"/>
    <xf numFmtId="166" fontId="10" fillId="0" borderId="0" xfId="122" applyNumberFormat="1" applyFont="1" applyFill="1" applyBorder="1"/>
    <xf numFmtId="0" fontId="31" fillId="0" borderId="0" xfId="122" applyFont="1" applyFill="1" applyBorder="1"/>
    <xf numFmtId="0" fontId="3" fillId="0" borderId="0" xfId="122" applyNumberFormat="1" applyFont="1" applyFill="1" applyBorder="1"/>
    <xf numFmtId="2" fontId="6" fillId="0" borderId="20" xfId="122" applyNumberFormat="1" applyFont="1" applyFill="1" applyBorder="1"/>
    <xf numFmtId="1" fontId="6" fillId="0" borderId="23" xfId="122" applyNumberFormat="1" applyFont="1" applyFill="1" applyBorder="1"/>
    <xf numFmtId="2" fontId="6" fillId="0" borderId="22" xfId="122" applyNumberFormat="1" applyFont="1" applyFill="1" applyBorder="1" applyAlignment="1">
      <alignment horizontal="right"/>
    </xf>
    <xf numFmtId="166" fontId="6" fillId="0" borderId="21" xfId="122" applyNumberFormat="1" applyFont="1" applyFill="1" applyBorder="1" applyAlignment="1">
      <alignment horizontal="right"/>
    </xf>
    <xf numFmtId="166" fontId="6" fillId="0" borderId="22" xfId="122" applyNumberFormat="1" applyFont="1" applyFill="1" applyBorder="1" applyAlignment="1">
      <alignment horizontal="right"/>
    </xf>
    <xf numFmtId="1" fontId="6" fillId="0" borderId="22" xfId="122" applyNumberFormat="1" applyFont="1" applyFill="1" applyBorder="1" applyAlignment="1">
      <alignment horizontal="right"/>
    </xf>
    <xf numFmtId="168" fontId="6" fillId="0" borderId="22" xfId="122" applyNumberFormat="1" applyFont="1" applyFill="1" applyBorder="1" applyAlignment="1">
      <alignment horizontal="right"/>
    </xf>
    <xf numFmtId="166" fontId="6" fillId="0" borderId="23" xfId="122" applyNumberFormat="1" applyFont="1" applyFill="1" applyBorder="1" applyAlignment="1">
      <alignment horizontal="right"/>
    </xf>
    <xf numFmtId="166" fontId="6" fillId="0" borderId="20" xfId="122" applyNumberFormat="1" applyFont="1" applyFill="1" applyBorder="1" applyAlignment="1">
      <alignment horizontal="right"/>
    </xf>
    <xf numFmtId="0" fontId="35" fillId="0" borderId="0" xfId="122" applyFont="1" applyFill="1" applyBorder="1" applyAlignment="1"/>
    <xf numFmtId="0" fontId="3" fillId="0" borderId="0" xfId="122" applyFont="1" applyFill="1" applyBorder="1" applyAlignment="1">
      <alignment wrapText="1"/>
    </xf>
    <xf numFmtId="0" fontId="3" fillId="0" borderId="18" xfId="122" applyFont="1" applyFill="1" applyBorder="1" applyAlignment="1">
      <alignment horizontal="center" wrapText="1"/>
    </xf>
    <xf numFmtId="0" fontId="3" fillId="0" borderId="0" xfId="122" applyFont="1" applyFill="1" applyBorder="1" applyAlignment="1">
      <alignment horizontal="center" wrapText="1"/>
    </xf>
    <xf numFmtId="0" fontId="3" fillId="0" borderId="0" xfId="122" applyFont="1" applyFill="1" applyBorder="1" applyAlignment="1">
      <alignment horizontal="left" vertical="center"/>
    </xf>
    <xf numFmtId="2" fontId="3" fillId="0" borderId="0" xfId="122" applyNumberFormat="1" applyFont="1" applyFill="1" applyBorder="1" applyAlignment="1">
      <alignment horizontal="left" vertical="center"/>
    </xf>
    <xf numFmtId="0" fontId="3" fillId="0" borderId="0" xfId="122" applyFont="1" applyFill="1" applyBorder="1" applyAlignment="1">
      <alignment vertical="center"/>
    </xf>
    <xf numFmtId="0" fontId="3" fillId="0" borderId="0" xfId="122" applyFont="1" applyFill="1" applyBorder="1" applyAlignment="1">
      <alignment horizontal="center" vertical="center"/>
    </xf>
    <xf numFmtId="0" fontId="3" fillId="0" borderId="0" xfId="122" applyFont="1" applyFill="1" applyBorder="1" applyAlignment="1">
      <alignment horizontal="center" vertical="center" wrapText="1"/>
    </xf>
    <xf numFmtId="0" fontId="6" fillId="0" borderId="0" xfId="122" applyFont="1" applyFill="1" applyBorder="1" applyAlignment="1">
      <alignment wrapText="1"/>
    </xf>
    <xf numFmtId="0" fontId="1" fillId="0" borderId="0" xfId="122" applyFont="1" applyFill="1" applyBorder="1" applyAlignment="1">
      <alignment horizontal="center"/>
    </xf>
    <xf numFmtId="0" fontId="6" fillId="0" borderId="0" xfId="122" applyFont="1" applyFill="1" applyBorder="1" applyAlignment="1">
      <alignment horizontal="center" wrapText="1"/>
    </xf>
    <xf numFmtId="167" fontId="6" fillId="0" borderId="0" xfId="122" applyNumberFormat="1" applyFont="1" applyFill="1" applyBorder="1" applyAlignment="1">
      <alignment horizontal="center"/>
    </xf>
    <xf numFmtId="2" fontId="6" fillId="0" borderId="0" xfId="122" applyNumberFormat="1" applyFont="1" applyFill="1" applyBorder="1" applyAlignment="1">
      <alignment horizontal="center"/>
    </xf>
    <xf numFmtId="2" fontId="6" fillId="0" borderId="0" xfId="122" applyNumberFormat="1" applyFont="1" applyFill="1" applyBorder="1"/>
    <xf numFmtId="0" fontId="6" fillId="0" borderId="0" xfId="122" applyFont="1" applyFill="1" applyBorder="1" applyAlignment="1">
      <alignment horizontal="left" vertical="center"/>
    </xf>
    <xf numFmtId="0" fontId="33" fillId="0" borderId="0" xfId="122" applyFont="1" applyFill="1" applyBorder="1"/>
    <xf numFmtId="0" fontId="33" fillId="0" borderId="0" xfId="122" applyFont="1" applyFill="1" applyBorder="1" applyAlignment="1">
      <alignment horizontal="center"/>
    </xf>
    <xf numFmtId="167" fontId="33" fillId="0" borderId="0" xfId="122" applyNumberFormat="1" applyFont="1" applyFill="1" applyBorder="1" applyAlignment="1">
      <alignment horizontal="center"/>
    </xf>
    <xf numFmtId="2" fontId="33" fillId="0" borderId="0" xfId="122" applyNumberFormat="1" applyFont="1" applyFill="1" applyBorder="1" applyAlignment="1">
      <alignment horizontal="center"/>
    </xf>
    <xf numFmtId="0" fontId="33" fillId="0" borderId="0" xfId="122" applyFont="1" applyFill="1" applyBorder="1" applyAlignment="1">
      <alignment horizontal="left" indent="1"/>
    </xf>
    <xf numFmtId="0" fontId="3" fillId="0" borderId="0" xfId="122" applyFont="1" applyFill="1" applyBorder="1" applyAlignment="1">
      <alignment horizontal="right"/>
    </xf>
    <xf numFmtId="2" fontId="10" fillId="0" borderId="0" xfId="122" applyNumberFormat="1" applyFont="1" applyFill="1" applyBorder="1"/>
    <xf numFmtId="0" fontId="6" fillId="0" borderId="0" xfId="122" applyFont="1" applyFill="1" applyBorder="1" applyAlignment="1">
      <alignment horizontal="left"/>
    </xf>
    <xf numFmtId="0" fontId="6" fillId="0" borderId="0" xfId="122" applyFont="1" applyFill="1" applyBorder="1" applyAlignment="1">
      <alignment horizontal="left" indent="1"/>
    </xf>
    <xf numFmtId="167" fontId="6" fillId="0" borderId="0" xfId="122" applyNumberFormat="1" applyFont="1" applyFill="1" applyBorder="1" applyAlignment="1">
      <alignment horizontal="center" wrapText="1"/>
    </xf>
    <xf numFmtId="2" fontId="6" fillId="0" borderId="0" xfId="122" applyNumberFormat="1" applyFont="1" applyFill="1" applyBorder="1" applyAlignment="1">
      <alignment horizontal="center" wrapText="1"/>
    </xf>
    <xf numFmtId="2" fontId="6" fillId="0" borderId="0" xfId="122" applyNumberFormat="1" applyFont="1" applyFill="1" applyBorder="1" applyAlignment="1">
      <alignment horizontal="left"/>
    </xf>
    <xf numFmtId="167" fontId="6" fillId="0" borderId="0" xfId="122" applyNumberFormat="1" applyFont="1" applyFill="1" applyBorder="1" applyAlignment="1">
      <alignment horizontal="left"/>
    </xf>
    <xf numFmtId="10" fontId="6" fillId="0" borderId="0" xfId="122" applyNumberFormat="1" applyFont="1" applyFill="1" applyBorder="1"/>
    <xf numFmtId="0" fontId="11" fillId="0" borderId="0" xfId="122" applyFill="1" applyBorder="1"/>
    <xf numFmtId="0" fontId="6" fillId="0" borderId="0" xfId="122" applyNumberFormat="1" applyFont="1" applyFill="1" applyBorder="1" applyAlignment="1">
      <alignment horizontal="center"/>
    </xf>
    <xf numFmtId="2" fontId="6" fillId="0" borderId="0" xfId="398" applyNumberFormat="1" applyFont="1" applyFill="1" applyBorder="1" applyAlignment="1">
      <alignment horizontal="center"/>
    </xf>
    <xf numFmtId="2" fontId="1" fillId="0" borderId="0" xfId="122" applyNumberFormat="1" applyFont="1" applyFill="1" applyBorder="1" applyAlignment="1">
      <alignment horizontal="center"/>
    </xf>
    <xf numFmtId="0" fontId="1" fillId="0" borderId="0" xfId="122" applyFont="1" applyFill="1" applyBorder="1"/>
    <xf numFmtId="2" fontId="1" fillId="0" borderId="0" xfId="122" applyNumberFormat="1" applyFont="1" applyFill="1" applyBorder="1"/>
    <xf numFmtId="0" fontId="36" fillId="0" borderId="0" xfId="122" applyFont="1" applyFill="1" applyBorder="1"/>
    <xf numFmtId="0" fontId="37" fillId="0" borderId="0" xfId="122" applyFont="1" applyFill="1" applyBorder="1" applyAlignment="1"/>
    <xf numFmtId="0" fontId="3" fillId="0" borderId="0" xfId="122" applyFont="1" applyFill="1" applyBorder="1" applyAlignment="1">
      <alignment horizontal="left"/>
    </xf>
    <xf numFmtId="0" fontId="3" fillId="0" borderId="0" xfId="122" applyFont="1" applyFill="1" applyBorder="1" applyAlignment="1">
      <alignment horizontal="left" vertical="center" wrapText="1"/>
    </xf>
    <xf numFmtId="0" fontId="33" fillId="0" borderId="0" xfId="122" applyFont="1" applyFill="1" applyBorder="1" applyAlignment="1">
      <alignment horizontal="left"/>
    </xf>
    <xf numFmtId="167" fontId="33" fillId="0" borderId="0" xfId="122" applyNumberFormat="1" applyFont="1" applyFill="1" applyBorder="1" applyAlignment="1">
      <alignment horizontal="left"/>
    </xf>
    <xf numFmtId="14" fontId="1" fillId="0" borderId="0" xfId="122" applyNumberFormat="1" applyFont="1" applyFill="1" applyBorder="1"/>
    <xf numFmtId="0" fontId="11" fillId="0" borderId="0" xfId="122" applyFill="1" applyBorder="1" applyAlignment="1">
      <alignment horizontal="left"/>
    </xf>
    <xf numFmtId="0" fontId="11" fillId="0" borderId="0" xfId="122" applyFill="1" applyBorder="1" applyAlignment="1">
      <alignment horizontal="center"/>
    </xf>
    <xf numFmtId="0" fontId="11" fillId="0" borderId="0" xfId="122" applyFont="1" applyFill="1" applyBorder="1" applyAlignment="1">
      <alignment horizontal="left"/>
    </xf>
    <xf numFmtId="167" fontId="11" fillId="0" borderId="0" xfId="122" applyNumberFormat="1" applyFill="1" applyBorder="1" applyAlignment="1">
      <alignment horizontal="center"/>
    </xf>
    <xf numFmtId="2" fontId="11" fillId="0" borderId="0" xfId="122" applyNumberFormat="1" applyFill="1" applyBorder="1" applyAlignment="1">
      <alignment horizontal="center"/>
    </xf>
    <xf numFmtId="0" fontId="38" fillId="0" borderId="0" xfId="122" applyFont="1" applyFill="1" applyBorder="1" applyAlignment="1">
      <alignment horizontal="left"/>
    </xf>
    <xf numFmtId="0" fontId="38" fillId="0" borderId="0" xfId="122" applyFont="1" applyFill="1" applyBorder="1" applyAlignment="1">
      <alignment horizontal="center"/>
    </xf>
    <xf numFmtId="0" fontId="38" fillId="0" borderId="0" xfId="122" applyFont="1" applyFill="1" applyBorder="1"/>
    <xf numFmtId="10" fontId="1" fillId="0" borderId="0" xfId="122" applyNumberFormat="1" applyFont="1" applyFill="1" applyBorder="1"/>
    <xf numFmtId="0" fontId="6" fillId="25" borderId="0" xfId="122" applyFont="1" applyFill="1"/>
    <xf numFmtId="0" fontId="8" fillId="0" borderId="0" xfId="122" applyFont="1" applyFill="1" applyBorder="1"/>
    <xf numFmtId="0" fontId="10" fillId="24" borderId="0" xfId="122" applyFont="1" applyFill="1" applyBorder="1"/>
    <xf numFmtId="0" fontId="6" fillId="24" borderId="0" xfId="122" applyFont="1" applyFill="1" applyBorder="1"/>
    <xf numFmtId="0" fontId="10" fillId="0" borderId="0" xfId="122" applyFont="1" applyFill="1" applyBorder="1"/>
    <xf numFmtId="0" fontId="6" fillId="0" borderId="13" xfId="122" applyFont="1" applyFill="1" applyBorder="1" applyAlignment="1">
      <alignment horizontal="center"/>
    </xf>
    <xf numFmtId="0" fontId="9" fillId="0" borderId="0" xfId="122" applyFont="1" applyFill="1" applyBorder="1" applyAlignment="1">
      <alignment horizontal="center"/>
    </xf>
    <xf numFmtId="0" fontId="10" fillId="0" borderId="0" xfId="122" applyFont="1" applyFill="1" applyBorder="1" applyAlignment="1">
      <alignment horizontal="center"/>
    </xf>
    <xf numFmtId="0" fontId="10" fillId="0" borderId="14" xfId="122" applyFont="1" applyFill="1" applyBorder="1"/>
    <xf numFmtId="9" fontId="6" fillId="0" borderId="0" xfId="122" applyNumberFormat="1" applyFont="1" applyFill="1" applyBorder="1"/>
    <xf numFmtId="169" fontId="6" fillId="0" borderId="0" xfId="122" applyNumberFormat="1" applyFont="1" applyFill="1" applyBorder="1"/>
    <xf numFmtId="0" fontId="6" fillId="0" borderId="20" xfId="122" applyFont="1" applyFill="1" applyBorder="1"/>
    <xf numFmtId="10" fontId="6" fillId="0" borderId="22" xfId="393" applyNumberFormat="1" applyFont="1" applyFill="1" applyBorder="1"/>
    <xf numFmtId="0" fontId="6" fillId="0" borderId="16" xfId="122" applyFont="1" applyFill="1" applyBorder="1"/>
    <xf numFmtId="10" fontId="6" fillId="0" borderId="18" xfId="122" applyNumberFormat="1" applyFont="1" applyFill="1" applyBorder="1"/>
    <xf numFmtId="10" fontId="6" fillId="0" borderId="13" xfId="122" applyNumberFormat="1" applyFont="1" applyFill="1" applyBorder="1"/>
    <xf numFmtId="0" fontId="10" fillId="0" borderId="16" xfId="122" applyFont="1" applyFill="1" applyBorder="1"/>
    <xf numFmtId="10" fontId="10" fillId="0" borderId="18" xfId="393" applyNumberFormat="1" applyFont="1" applyFill="1" applyBorder="1"/>
    <xf numFmtId="170" fontId="6" fillId="0" borderId="18" xfId="122" applyNumberFormat="1" applyFont="1" applyFill="1" applyBorder="1"/>
    <xf numFmtId="0" fontId="10" fillId="0" borderId="20" xfId="122" applyFont="1" applyFill="1" applyBorder="1"/>
    <xf numFmtId="10" fontId="10" fillId="0" borderId="23" xfId="122" applyNumberFormat="1" applyFont="1" applyFill="1" applyBorder="1"/>
    <xf numFmtId="170" fontId="6" fillId="0" borderId="23" xfId="122" applyNumberFormat="1" applyFont="1" applyFill="1" applyBorder="1"/>
    <xf numFmtId="166" fontId="6" fillId="24" borderId="0" xfId="122" applyNumberFormat="1" applyFont="1" applyFill="1" applyBorder="1"/>
    <xf numFmtId="0" fontId="10" fillId="0" borderId="20" xfId="122" applyFont="1" applyFill="1" applyBorder="1" applyAlignment="1">
      <alignment horizontal="center"/>
    </xf>
    <xf numFmtId="0" fontId="10" fillId="0" borderId="22" xfId="122" applyFont="1" applyFill="1" applyBorder="1" applyAlignment="1">
      <alignment horizontal="center"/>
    </xf>
    <xf numFmtId="0" fontId="10" fillId="0" borderId="23" xfId="122" applyFont="1" applyFill="1" applyBorder="1" applyAlignment="1">
      <alignment horizontal="center"/>
    </xf>
    <xf numFmtId="10" fontId="6" fillId="0" borderId="13" xfId="393" applyNumberFormat="1" applyFont="1" applyFill="1" applyBorder="1"/>
    <xf numFmtId="10" fontId="6" fillId="0" borderId="0" xfId="393" applyNumberFormat="1" applyFont="1" applyFill="1" applyBorder="1"/>
    <xf numFmtId="10" fontId="6" fillId="0" borderId="23" xfId="393" applyNumberFormat="1" applyFont="1" applyFill="1" applyBorder="1"/>
    <xf numFmtId="10" fontId="6" fillId="0" borderId="0" xfId="393" applyNumberFormat="1" applyFont="1" applyFill="1"/>
    <xf numFmtId="10" fontId="6" fillId="0" borderId="0" xfId="122" applyNumberFormat="1" applyFont="1" applyFill="1"/>
    <xf numFmtId="9" fontId="6" fillId="0" borderId="0" xfId="122" applyNumberFormat="1" applyFont="1" applyFill="1"/>
    <xf numFmtId="0" fontId="11" fillId="0" borderId="0" xfId="122"/>
    <xf numFmtId="0" fontId="6" fillId="0" borderId="14" xfId="122" applyFont="1" applyBorder="1"/>
    <xf numFmtId="0" fontId="36" fillId="0" borderId="0" xfId="122" applyFont="1"/>
    <xf numFmtId="0" fontId="36" fillId="0" borderId="0" xfId="122" applyFont="1" applyBorder="1"/>
    <xf numFmtId="0" fontId="6" fillId="0" borderId="0" xfId="122" applyFont="1"/>
    <xf numFmtId="10" fontId="6" fillId="0" borderId="13" xfId="122" applyNumberFormat="1" applyFont="1" applyBorder="1" applyAlignment="1">
      <alignment horizontal="center"/>
    </xf>
    <xf numFmtId="10" fontId="6" fillId="0" borderId="26" xfId="122" applyNumberFormat="1" applyFont="1" applyBorder="1" applyAlignment="1">
      <alignment horizontal="center"/>
    </xf>
    <xf numFmtId="10" fontId="6" fillId="0" borderId="27" xfId="122" applyNumberFormat="1" applyFont="1" applyBorder="1" applyAlignment="1">
      <alignment horizontal="center"/>
    </xf>
    <xf numFmtId="0" fontId="6" fillId="0" borderId="16" xfId="122" applyFont="1" applyBorder="1"/>
    <xf numFmtId="0" fontId="32" fillId="0" borderId="10" xfId="122" applyFont="1" applyBorder="1"/>
    <xf numFmtId="0" fontId="10" fillId="0" borderId="28" xfId="122" applyFont="1" applyBorder="1" applyAlignment="1">
      <alignment horizontal="center" wrapText="1"/>
    </xf>
    <xf numFmtId="0" fontId="10" fillId="0" borderId="0" xfId="122" applyFont="1" applyAlignment="1">
      <alignment horizontal="center"/>
    </xf>
    <xf numFmtId="0" fontId="6" fillId="0" borderId="24" xfId="122" applyFont="1" applyBorder="1"/>
    <xf numFmtId="0" fontId="36" fillId="0" borderId="14" xfId="122" applyFont="1" applyBorder="1"/>
    <xf numFmtId="0" fontId="10" fillId="0" borderId="10" xfId="122" applyFont="1" applyBorder="1" applyAlignment="1"/>
    <xf numFmtId="0" fontId="10" fillId="0" borderId="12" xfId="122" applyFont="1" applyBorder="1" applyAlignment="1"/>
    <xf numFmtId="0" fontId="6" fillId="0" borderId="13" xfId="122" applyFont="1" applyBorder="1"/>
    <xf numFmtId="0" fontId="8" fillId="0" borderId="0" xfId="122" applyFont="1"/>
    <xf numFmtId="0" fontId="6" fillId="0" borderId="20" xfId="122" applyFont="1" applyBorder="1"/>
    <xf numFmtId="10" fontId="6" fillId="0" borderId="25" xfId="122" applyNumberFormat="1" applyFont="1" applyFill="1" applyBorder="1" applyAlignment="1">
      <alignment horizontal="center"/>
    </xf>
    <xf numFmtId="10" fontId="10" fillId="0" borderId="22" xfId="122" applyNumberFormat="1" applyFont="1" applyFill="1" applyBorder="1" applyAlignment="1">
      <alignment horizontal="center"/>
    </xf>
    <xf numFmtId="2" fontId="1" fillId="0" borderId="0" xfId="1" applyNumberFormat="1" applyFont="1" applyFill="1" applyBorder="1"/>
    <xf numFmtId="2" fontId="1" fillId="0" borderId="0" xfId="1" applyNumberFormat="1" applyFont="1" applyFill="1"/>
    <xf numFmtId="10" fontId="1" fillId="0" borderId="0" xfId="1" applyNumberFormat="1" applyFont="1" applyFill="1"/>
    <xf numFmtId="14" fontId="1" fillId="0" borderId="0" xfId="1" applyNumberFormat="1" applyFont="1" applyFill="1"/>
    <xf numFmtId="0" fontId="6" fillId="0" borderId="0" xfId="1" applyFont="1" applyFill="1" applyAlignment="1">
      <alignment horizontal="left"/>
    </xf>
    <xf numFmtId="0" fontId="6" fillId="0" borderId="0" xfId="1" applyFont="1" applyFill="1" applyBorder="1" applyAlignment="1">
      <alignment horizontal="left"/>
    </xf>
    <xf numFmtId="2" fontId="6" fillId="0" borderId="0" xfId="1" applyNumberFormat="1" applyFont="1" applyFill="1" applyBorder="1" applyAlignment="1">
      <alignment horizontal="center"/>
    </xf>
    <xf numFmtId="167" fontId="1" fillId="0" borderId="0" xfId="398" applyNumberFormat="1" applyFont="1" applyFill="1" applyBorder="1" applyAlignment="1">
      <alignment horizontal="center"/>
    </xf>
    <xf numFmtId="0" fontId="10" fillId="0" borderId="0" xfId="1" applyFont="1" applyFill="1" applyAlignment="1">
      <alignment horizontal="left"/>
    </xf>
    <xf numFmtId="0" fontId="6" fillId="0" borderId="29" xfId="1" applyFont="1" applyFill="1" applyBorder="1"/>
    <xf numFmtId="0" fontId="6" fillId="0" borderId="30" xfId="1" applyFont="1" applyFill="1" applyBorder="1" applyAlignment="1">
      <alignment horizontal="left" vertical="center"/>
    </xf>
    <xf numFmtId="2" fontId="6" fillId="0" borderId="30" xfId="1" applyNumberFormat="1" applyFont="1" applyFill="1" applyBorder="1" applyAlignment="1">
      <alignment horizontal="center" vertical="center"/>
    </xf>
    <xf numFmtId="167" fontId="6" fillId="0" borderId="30" xfId="1" applyNumberFormat="1" applyFont="1" applyFill="1" applyBorder="1" applyAlignment="1">
      <alignment horizontal="center" vertical="center"/>
    </xf>
    <xf numFmtId="0" fontId="6" fillId="0" borderId="30" xfId="1" applyFont="1" applyFill="1" applyBorder="1" applyAlignment="1">
      <alignment horizontal="center" vertical="center"/>
    </xf>
    <xf numFmtId="0" fontId="6" fillId="0" borderId="31" xfId="1" applyFont="1" applyFill="1" applyBorder="1"/>
    <xf numFmtId="0" fontId="6" fillId="0" borderId="32" xfId="1" applyFont="1" applyFill="1" applyBorder="1" applyAlignment="1">
      <alignment horizontal="left" vertical="center"/>
    </xf>
    <xf numFmtId="0" fontId="6" fillId="0" borderId="31" xfId="1" applyFont="1" applyFill="1" applyBorder="1" applyAlignment="1">
      <alignment horizontal="left" vertical="center"/>
    </xf>
    <xf numFmtId="2" fontId="6" fillId="0" borderId="32" xfId="1" applyNumberFormat="1" applyFont="1" applyFill="1" applyBorder="1" applyAlignment="1">
      <alignment horizontal="center" vertical="center"/>
    </xf>
    <xf numFmtId="167" fontId="6" fillId="0" borderId="32" xfId="1" applyNumberFormat="1" applyFont="1" applyFill="1" applyBorder="1" applyAlignment="1">
      <alignment horizontal="center" vertical="center"/>
    </xf>
    <xf numFmtId="0" fontId="6" fillId="0" borderId="32" xfId="1" applyFont="1" applyFill="1" applyBorder="1" applyAlignment="1">
      <alignment horizontal="center" vertical="center"/>
    </xf>
    <xf numFmtId="0" fontId="6" fillId="0" borderId="33" xfId="1" applyFont="1" applyFill="1" applyBorder="1"/>
    <xf numFmtId="0" fontId="6" fillId="0" borderId="33" xfId="1" applyFont="1" applyFill="1" applyBorder="1" applyAlignment="1">
      <alignment horizontal="left" vertical="center"/>
    </xf>
    <xf numFmtId="2" fontId="6" fillId="0" borderId="33" xfId="1" applyNumberFormat="1" applyFont="1" applyFill="1" applyBorder="1" applyAlignment="1">
      <alignment horizontal="center" vertical="center"/>
    </xf>
    <xf numFmtId="167" fontId="6" fillId="0" borderId="33" xfId="1" applyNumberFormat="1" applyFont="1" applyFill="1" applyBorder="1" applyAlignment="1">
      <alignment horizontal="center" vertical="center"/>
    </xf>
    <xf numFmtId="0" fontId="6" fillId="0" borderId="33" xfId="1" applyFont="1" applyFill="1" applyBorder="1" applyAlignment="1">
      <alignment horizontal="center" vertical="center"/>
    </xf>
    <xf numFmtId="0" fontId="6" fillId="0" borderId="34" xfId="1" applyFont="1" applyFill="1" applyBorder="1" applyAlignment="1">
      <alignment horizontal="left" vertical="center"/>
    </xf>
    <xf numFmtId="2" fontId="6" fillId="0" borderId="0" xfId="1" applyNumberFormat="1" applyFont="1" applyFill="1" applyBorder="1" applyAlignment="1">
      <alignment horizontal="center" vertical="center"/>
    </xf>
    <xf numFmtId="167" fontId="6" fillId="0" borderId="0" xfId="1" applyNumberFormat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0" fontId="6" fillId="0" borderId="34" xfId="1" applyFont="1" applyFill="1" applyBorder="1"/>
    <xf numFmtId="0" fontId="6" fillId="0" borderId="35" xfId="1" applyFont="1" applyFill="1" applyBorder="1" applyAlignment="1">
      <alignment horizontal="left" vertical="center"/>
    </xf>
    <xf numFmtId="2" fontId="6" fillId="0" borderId="34" xfId="1" applyNumberFormat="1" applyFont="1" applyFill="1" applyBorder="1" applyAlignment="1">
      <alignment horizontal="center" vertical="center"/>
    </xf>
    <xf numFmtId="167" fontId="6" fillId="0" borderId="34" xfId="1" applyNumberFormat="1" applyFont="1" applyFill="1" applyBorder="1" applyAlignment="1">
      <alignment horizontal="center" vertical="center"/>
    </xf>
    <xf numFmtId="0" fontId="6" fillId="0" borderId="34" xfId="1" applyFont="1" applyFill="1" applyBorder="1" applyAlignment="1">
      <alignment horizontal="center" vertical="center"/>
    </xf>
    <xf numFmtId="0" fontId="6" fillId="0" borderId="33" xfId="1" applyFont="1" applyFill="1" applyBorder="1" applyAlignment="1">
      <alignment horizontal="left" vertical="center" wrapText="1"/>
    </xf>
    <xf numFmtId="2" fontId="6" fillId="0" borderId="35" xfId="1" applyNumberFormat="1" applyFont="1" applyFill="1" applyBorder="1" applyAlignment="1">
      <alignment horizontal="center" vertical="center"/>
    </xf>
    <xf numFmtId="167" fontId="6" fillId="0" borderId="35" xfId="1" applyNumberFormat="1" applyFont="1" applyFill="1" applyBorder="1" applyAlignment="1">
      <alignment horizontal="center" vertical="center"/>
    </xf>
    <xf numFmtId="0" fontId="6" fillId="0" borderId="35" xfId="1" applyFont="1" applyFill="1" applyBorder="1" applyAlignment="1">
      <alignment horizontal="center" vertical="center"/>
    </xf>
    <xf numFmtId="0" fontId="6" fillId="0" borderId="36" xfId="1" applyFont="1" applyFill="1" applyBorder="1"/>
    <xf numFmtId="0" fontId="3" fillId="0" borderId="29" xfId="1" applyFont="1" applyFill="1" applyBorder="1" applyAlignment="1">
      <alignment horizontal="center" vertical="center" wrapText="1"/>
    </xf>
    <xf numFmtId="0" fontId="3" fillId="0" borderId="29" xfId="1" applyFont="1" applyFill="1" applyBorder="1" applyAlignment="1">
      <alignment horizontal="center" vertical="center"/>
    </xf>
    <xf numFmtId="0" fontId="6" fillId="0" borderId="32" xfId="1" applyFont="1" applyFill="1" applyBorder="1"/>
    <xf numFmtId="0" fontId="6" fillId="0" borderId="32" xfId="1" applyFont="1" applyFill="1" applyBorder="1" applyAlignment="1">
      <alignment horizontal="left"/>
    </xf>
    <xf numFmtId="0" fontId="3" fillId="0" borderId="32" xfId="1" applyFont="1" applyFill="1" applyBorder="1" applyAlignment="1">
      <alignment horizontal="right"/>
    </xf>
    <xf numFmtId="0" fontId="1" fillId="0" borderId="0" xfId="1" applyFont="1" applyFill="1" applyBorder="1" applyAlignment="1">
      <alignment horizontal="left" indent="1"/>
    </xf>
    <xf numFmtId="0" fontId="1" fillId="0" borderId="0" xfId="1" applyNumberFormat="1" applyFont="1" applyFill="1" applyBorder="1" applyAlignment="1">
      <alignment horizontal="left" indent="1"/>
    </xf>
    <xf numFmtId="0" fontId="1" fillId="0" borderId="0" xfId="1" applyFont="1" applyFill="1" applyBorder="1" applyAlignment="1">
      <alignment horizontal="left"/>
    </xf>
    <xf numFmtId="0" fontId="1" fillId="0" borderId="0" xfId="1" applyFont="1" applyFill="1" applyBorder="1" applyAlignment="1">
      <alignment horizontal="left" vertical="center" indent="1"/>
    </xf>
    <xf numFmtId="2" fontId="1" fillId="26" borderId="0" xfId="1" applyNumberFormat="1" applyFont="1" applyFill="1" applyBorder="1" applyAlignment="1">
      <alignment horizontal="center"/>
    </xf>
    <xf numFmtId="167" fontId="1" fillId="0" borderId="0" xfId="1" applyNumberFormat="1" applyFont="1" applyFill="1" applyBorder="1" applyAlignment="1">
      <alignment horizontal="center"/>
    </xf>
    <xf numFmtId="0" fontId="1" fillId="0" borderId="0" xfId="1" applyFont="1" applyFill="1" applyBorder="1" applyAlignment="1">
      <alignment horizontal="center"/>
    </xf>
    <xf numFmtId="0" fontId="3" fillId="0" borderId="0" xfId="1" applyFont="1" applyFill="1" applyBorder="1" applyAlignment="1">
      <alignment horizontal="left"/>
    </xf>
    <xf numFmtId="0" fontId="3" fillId="0" borderId="0" xfId="1" applyFont="1" applyFill="1" applyBorder="1" applyAlignment="1">
      <alignment vertical="center"/>
    </xf>
    <xf numFmtId="0" fontId="3" fillId="0" borderId="0" xfId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horizontal="center" vertical="center"/>
    </xf>
    <xf numFmtId="0" fontId="6" fillId="0" borderId="30" xfId="1" applyFont="1" applyFill="1" applyBorder="1"/>
    <xf numFmtId="0" fontId="3" fillId="0" borderId="30" xfId="1" applyFont="1" applyFill="1" applyBorder="1" applyAlignment="1">
      <alignment horizontal="center" vertical="center" wrapText="1"/>
    </xf>
    <xf numFmtId="0" fontId="3" fillId="0" borderId="30" xfId="1" applyFont="1" applyFill="1" applyBorder="1" applyAlignment="1">
      <alignment horizontal="center" vertical="center"/>
    </xf>
    <xf numFmtId="0" fontId="3" fillId="0" borderId="30" xfId="1" applyFont="1" applyFill="1" applyBorder="1" applyAlignment="1">
      <alignment vertical="center"/>
    </xf>
    <xf numFmtId="0" fontId="3" fillId="0" borderId="0" xfId="1" applyFont="1" applyFill="1" applyBorder="1"/>
    <xf numFmtId="0" fontId="35" fillId="0" borderId="0" xfId="1" applyFont="1" applyFill="1" applyBorder="1" applyAlignment="1"/>
    <xf numFmtId="0" fontId="8" fillId="0" borderId="0" xfId="1" applyFont="1" applyFill="1" applyBorder="1"/>
    <xf numFmtId="0" fontId="10" fillId="0" borderId="18" xfId="122" applyFont="1" applyFill="1" applyBorder="1" applyAlignment="1">
      <alignment horizontal="center"/>
    </xf>
    <xf numFmtId="0" fontId="10" fillId="0" borderId="19" xfId="122" applyFont="1" applyFill="1" applyBorder="1" applyAlignment="1">
      <alignment horizontal="center"/>
    </xf>
    <xf numFmtId="0" fontId="9" fillId="0" borderId="16" xfId="122" applyFont="1" applyFill="1" applyBorder="1" applyAlignment="1">
      <alignment horizontal="center"/>
    </xf>
    <xf numFmtId="0" fontId="9" fillId="0" borderId="18" xfId="122" applyFont="1" applyFill="1" applyBorder="1" applyAlignment="1">
      <alignment horizontal="center"/>
    </xf>
    <xf numFmtId="0" fontId="9" fillId="0" borderId="19" xfId="122" applyFont="1" applyFill="1" applyBorder="1" applyAlignment="1">
      <alignment horizontal="center"/>
    </xf>
    <xf numFmtId="0" fontId="10" fillId="0" borderId="20" xfId="122" applyFont="1" applyFill="1" applyBorder="1" applyAlignment="1">
      <alignment horizontal="center"/>
    </xf>
    <xf numFmtId="0" fontId="10" fillId="0" borderId="23" xfId="122" applyFont="1" applyFill="1" applyBorder="1" applyAlignment="1">
      <alignment horizontal="center"/>
    </xf>
    <xf numFmtId="0" fontId="10" fillId="0" borderId="22" xfId="122" applyFont="1" applyFill="1" applyBorder="1" applyAlignment="1">
      <alignment horizontal="center"/>
    </xf>
    <xf numFmtId="166" fontId="10" fillId="24" borderId="10" xfId="1" applyNumberFormat="1" applyFont="1" applyFill="1" applyBorder="1" applyAlignment="1">
      <alignment horizontal="left"/>
    </xf>
    <xf numFmtId="166" fontId="10" fillId="24" borderId="12" xfId="1" applyNumberFormat="1" applyFont="1" applyFill="1" applyBorder="1" applyAlignment="1">
      <alignment horizontal="left"/>
    </xf>
    <xf numFmtId="0" fontId="3" fillId="24" borderId="10" xfId="1" applyFont="1" applyFill="1" applyBorder="1" applyAlignment="1">
      <alignment horizontal="left"/>
    </xf>
    <xf numFmtId="0" fontId="3" fillId="24" borderId="11" xfId="1" applyFont="1" applyFill="1" applyBorder="1" applyAlignment="1">
      <alignment horizontal="left"/>
    </xf>
    <xf numFmtId="0" fontId="3" fillId="24" borderId="12" xfId="1" applyFont="1" applyFill="1" applyBorder="1" applyAlignment="1">
      <alignment horizontal="left"/>
    </xf>
    <xf numFmtId="2" fontId="3" fillId="24" borderId="16" xfId="1" applyNumberFormat="1" applyFont="1" applyFill="1" applyBorder="1" applyAlignment="1">
      <alignment horizontal="left"/>
    </xf>
    <xf numFmtId="2" fontId="3" fillId="24" borderId="18" xfId="1" applyNumberFormat="1" applyFont="1" applyFill="1" applyBorder="1" applyAlignment="1">
      <alignment horizontal="left"/>
    </xf>
    <xf numFmtId="2" fontId="3" fillId="24" borderId="19" xfId="1" applyNumberFormat="1" applyFont="1" applyFill="1" applyBorder="1" applyAlignment="1">
      <alignment horizontal="left"/>
    </xf>
    <xf numFmtId="2" fontId="33" fillId="24" borderId="20" xfId="1" applyNumberFormat="1" applyFont="1" applyFill="1" applyBorder="1" applyAlignment="1">
      <alignment horizontal="left"/>
    </xf>
    <xf numFmtId="2" fontId="33" fillId="24" borderId="23" xfId="1" applyNumberFormat="1" applyFont="1" applyFill="1" applyBorder="1" applyAlignment="1">
      <alignment horizontal="left"/>
    </xf>
    <xf numFmtId="2" fontId="33" fillId="24" borderId="22" xfId="1" applyNumberFormat="1" applyFont="1" applyFill="1" applyBorder="1" applyAlignment="1">
      <alignment horizontal="left"/>
    </xf>
    <xf numFmtId="14" fontId="3" fillId="24" borderId="10" xfId="1" applyNumberFormat="1" applyFont="1" applyFill="1" applyBorder="1" applyAlignment="1">
      <alignment horizontal="left" wrapText="1"/>
    </xf>
    <xf numFmtId="14" fontId="3" fillId="24" borderId="11" xfId="1" applyNumberFormat="1" applyFont="1" applyFill="1" applyBorder="1" applyAlignment="1">
      <alignment horizontal="left" wrapText="1"/>
    </xf>
    <xf numFmtId="14" fontId="3" fillId="24" borderId="12" xfId="1" applyNumberFormat="1" applyFont="1" applyFill="1" applyBorder="1" applyAlignment="1">
      <alignment horizontal="left" wrapText="1"/>
    </xf>
    <xf numFmtId="166" fontId="10" fillId="24" borderId="11" xfId="1" applyNumberFormat="1" applyFont="1" applyFill="1" applyBorder="1" applyAlignment="1">
      <alignment horizontal="left"/>
    </xf>
    <xf numFmtId="166" fontId="3" fillId="24" borderId="10" xfId="1" applyNumberFormat="1" applyFont="1" applyFill="1" applyBorder="1" applyAlignment="1">
      <alignment horizontal="left"/>
    </xf>
    <xf numFmtId="166" fontId="3" fillId="24" borderId="12" xfId="1" applyNumberFormat="1" applyFont="1" applyFill="1" applyBorder="1" applyAlignment="1">
      <alignment horizontal="left"/>
    </xf>
    <xf numFmtId="166" fontId="10" fillId="24" borderId="10" xfId="122" applyNumberFormat="1" applyFont="1" applyFill="1" applyBorder="1" applyAlignment="1">
      <alignment horizontal="left"/>
    </xf>
    <xf numFmtId="166" fontId="10" fillId="24" borderId="11" xfId="122" applyNumberFormat="1" applyFont="1" applyFill="1" applyBorder="1" applyAlignment="1">
      <alignment horizontal="left"/>
    </xf>
    <xf numFmtId="166" fontId="10" fillId="24" borderId="12" xfId="122" applyNumberFormat="1" applyFont="1" applyFill="1" applyBorder="1" applyAlignment="1">
      <alignment horizontal="left"/>
    </xf>
    <xf numFmtId="0" fontId="3" fillId="24" borderId="10" xfId="122" applyFont="1" applyFill="1" applyBorder="1" applyAlignment="1">
      <alignment horizontal="left"/>
    </xf>
    <xf numFmtId="0" fontId="3" fillId="24" borderId="11" xfId="122" applyFont="1" applyFill="1" applyBorder="1" applyAlignment="1">
      <alignment horizontal="left"/>
    </xf>
    <xf numFmtId="0" fontId="3" fillId="24" borderId="12" xfId="122" applyFont="1" applyFill="1" applyBorder="1" applyAlignment="1">
      <alignment horizontal="left"/>
    </xf>
    <xf numFmtId="2" fontId="3" fillId="24" borderId="16" xfId="122" applyNumberFormat="1" applyFont="1" applyFill="1" applyBorder="1" applyAlignment="1">
      <alignment horizontal="left"/>
    </xf>
    <xf numFmtId="2" fontId="3" fillId="24" borderId="18" xfId="122" applyNumberFormat="1" applyFont="1" applyFill="1" applyBorder="1" applyAlignment="1">
      <alignment horizontal="left"/>
    </xf>
    <xf numFmtId="2" fontId="3" fillId="24" borderId="19" xfId="122" applyNumberFormat="1" applyFont="1" applyFill="1" applyBorder="1" applyAlignment="1">
      <alignment horizontal="left"/>
    </xf>
    <xf numFmtId="0" fontId="3" fillId="24" borderId="16" xfId="122" applyFont="1" applyFill="1" applyBorder="1" applyAlignment="1">
      <alignment horizontal="left"/>
    </xf>
    <xf numFmtId="0" fontId="3" fillId="24" borderId="18" xfId="122" applyFont="1" applyFill="1" applyBorder="1" applyAlignment="1">
      <alignment horizontal="left"/>
    </xf>
    <xf numFmtId="0" fontId="3" fillId="24" borderId="19" xfId="122" applyFont="1" applyFill="1" applyBorder="1" applyAlignment="1">
      <alignment horizontal="left"/>
    </xf>
    <xf numFmtId="2" fontId="33" fillId="24" borderId="20" xfId="122" applyNumberFormat="1" applyFont="1" applyFill="1" applyBorder="1" applyAlignment="1">
      <alignment horizontal="left"/>
    </xf>
    <xf numFmtId="2" fontId="33" fillId="24" borderId="23" xfId="122" applyNumberFormat="1" applyFont="1" applyFill="1" applyBorder="1" applyAlignment="1">
      <alignment horizontal="left"/>
    </xf>
    <xf numFmtId="2" fontId="33" fillId="24" borderId="0" xfId="122" applyNumberFormat="1" applyFont="1" applyFill="1" applyBorder="1" applyAlignment="1">
      <alignment horizontal="left"/>
    </xf>
    <xf numFmtId="2" fontId="33" fillId="24" borderId="22" xfId="122" applyNumberFormat="1" applyFont="1" applyFill="1" applyBorder="1" applyAlignment="1">
      <alignment horizontal="left"/>
    </xf>
    <xf numFmtId="0" fontId="33" fillId="24" borderId="20" xfId="122" applyFont="1" applyFill="1" applyBorder="1" applyAlignment="1">
      <alignment horizontal="left"/>
    </xf>
    <xf numFmtId="0" fontId="33" fillId="24" borderId="23" xfId="122" applyFont="1" applyFill="1" applyBorder="1" applyAlignment="1">
      <alignment horizontal="left"/>
    </xf>
    <xf numFmtId="0" fontId="33" fillId="24" borderId="22" xfId="122" applyFont="1" applyFill="1" applyBorder="1" applyAlignment="1">
      <alignment horizontal="left"/>
    </xf>
    <xf numFmtId="14" fontId="3" fillId="24" borderId="10" xfId="122" applyNumberFormat="1" applyFont="1" applyFill="1" applyBorder="1" applyAlignment="1">
      <alignment horizontal="left" wrapText="1"/>
    </xf>
    <xf numFmtId="14" fontId="3" fillId="24" borderId="11" xfId="122" applyNumberFormat="1" applyFont="1" applyFill="1" applyBorder="1" applyAlignment="1">
      <alignment horizontal="left" wrapText="1"/>
    </xf>
    <xf numFmtId="14" fontId="3" fillId="24" borderId="12" xfId="122" applyNumberFormat="1" applyFont="1" applyFill="1" applyBorder="1" applyAlignment="1">
      <alignment horizontal="left" wrapText="1"/>
    </xf>
    <xf numFmtId="0" fontId="3" fillId="0" borderId="30" xfId="1" applyFont="1" applyFill="1" applyBorder="1" applyAlignment="1">
      <alignment horizontal="center" vertical="center"/>
    </xf>
    <xf numFmtId="0" fontId="3" fillId="0" borderId="36" xfId="1" applyFont="1" applyFill="1" applyBorder="1" applyAlignment="1">
      <alignment horizontal="center" vertical="center"/>
    </xf>
    <xf numFmtId="10" fontId="6" fillId="24" borderId="19" xfId="122" applyNumberFormat="1" applyFont="1" applyFill="1" applyBorder="1" applyAlignment="1">
      <alignment horizontal="center" vertical="center"/>
    </xf>
    <xf numFmtId="10" fontId="6" fillId="24" borderId="13" xfId="122" applyNumberFormat="1" applyFont="1" applyFill="1" applyBorder="1" applyAlignment="1">
      <alignment horizontal="center" vertical="center"/>
    </xf>
    <xf numFmtId="0" fontId="10" fillId="0" borderId="10" xfId="122" applyFont="1" applyBorder="1" applyAlignment="1">
      <alignment horizontal="center"/>
    </xf>
    <xf numFmtId="0" fontId="10" fillId="0" borderId="12" xfId="122" applyFont="1" applyBorder="1" applyAlignment="1">
      <alignment horizontal="center"/>
    </xf>
    <xf numFmtId="0" fontId="32" fillId="0" borderId="11" xfId="122" applyFont="1" applyBorder="1" applyAlignment="1">
      <alignment horizontal="center"/>
    </xf>
    <xf numFmtId="0" fontId="32" fillId="0" borderId="12" xfId="122" applyFont="1" applyBorder="1" applyAlignment="1">
      <alignment horizontal="center"/>
    </xf>
  </cellXfs>
  <cellStyles count="413">
    <cellStyle name="_x000a_bidires=100_x000d_" xfId="2"/>
    <cellStyle name="_x000a_bidires=100_x000d_ 2" xfId="3"/>
    <cellStyle name="_x000a_bidires=100_x000d_ 2 2" xfId="4"/>
    <cellStyle name="_x000a_bidires=100_x000d_ 2 3" xfId="5"/>
    <cellStyle name="_x000a_bidires=100_x000d_ 2 4" xfId="6"/>
    <cellStyle name="_x000a_bidires=100_x000d_ 3" xfId="7"/>
    <cellStyle name="_x000a_bidires=100_x000d_ 4" xfId="8"/>
    <cellStyle name="_x000a_bidires=100_x000d_ 5" xfId="9"/>
    <cellStyle name="20% - Accent1 2" xfId="10"/>
    <cellStyle name="20% - Accent2 2" xfId="11"/>
    <cellStyle name="20% - Accent3 2" xfId="12"/>
    <cellStyle name="20% - Accent4 2" xfId="13"/>
    <cellStyle name="20% - Accent5 2" xfId="14"/>
    <cellStyle name="20% - Accent6 2" xfId="15"/>
    <cellStyle name="40% - Accent1 2" xfId="16"/>
    <cellStyle name="40% - Accent2 2" xfId="17"/>
    <cellStyle name="40% - Accent3 2" xfId="18"/>
    <cellStyle name="40% - Accent4 2" xfId="19"/>
    <cellStyle name="40% - Accent5 2" xfId="20"/>
    <cellStyle name="40% - Accent6 2" xfId="21"/>
    <cellStyle name="60% - Accent1 2" xfId="22"/>
    <cellStyle name="60% - Accent2 2" xfId="23"/>
    <cellStyle name="60% - Accent3 2" xfId="24"/>
    <cellStyle name="60% - Accent4 2" xfId="25"/>
    <cellStyle name="60% - Accent5 2" xfId="26"/>
    <cellStyle name="60% - Accent6 2" xfId="27"/>
    <cellStyle name="Accent1 2" xfId="28"/>
    <cellStyle name="Accent2 2" xfId="29"/>
    <cellStyle name="Accent3 2" xfId="30"/>
    <cellStyle name="Accent4 2" xfId="31"/>
    <cellStyle name="Accent5 2" xfId="32"/>
    <cellStyle name="Accent6 2" xfId="33"/>
    <cellStyle name="Bad 2" xfId="34"/>
    <cellStyle name="Calculation 2" xfId="35"/>
    <cellStyle name="Check Cell 2" xfId="36"/>
    <cellStyle name="Comma  - Style1" xfId="37"/>
    <cellStyle name="Comma 2" xfId="38"/>
    <cellStyle name="Comma 2 2" xfId="39"/>
    <cellStyle name="Comma 2 3" xfId="40"/>
    <cellStyle name="Comma 2 3 2" xfId="41"/>
    <cellStyle name="Comma 2 3 2 2" xfId="42"/>
    <cellStyle name="Comma 2 3 2 2 2" xfId="43"/>
    <cellStyle name="Comma 2 3 2 2 3" xfId="44"/>
    <cellStyle name="Comma 2 3 2 3" xfId="45"/>
    <cellStyle name="Comma 2 3 2 4" xfId="46"/>
    <cellStyle name="Comma 2 3 3" xfId="47"/>
    <cellStyle name="Comma 2 3 3 2" xfId="48"/>
    <cellStyle name="Comma 2 3 3 3" xfId="49"/>
    <cellStyle name="Comma 2 3 4" xfId="50"/>
    <cellStyle name="Comma 2 3 5" xfId="51"/>
    <cellStyle name="Comma 2 4" xfId="52"/>
    <cellStyle name="Comma 2 4 2" xfId="53"/>
    <cellStyle name="Comma 2 4 2 2" xfId="54"/>
    <cellStyle name="Comma 2 4 2 3" xfId="55"/>
    <cellStyle name="Comma 2 4 3" xfId="56"/>
    <cellStyle name="Comma 2 4 4" xfId="57"/>
    <cellStyle name="Comma 2 5" xfId="58"/>
    <cellStyle name="Comma 2 5 2" xfId="59"/>
    <cellStyle name="Comma 2 5 3" xfId="60"/>
    <cellStyle name="Comma 2 6" xfId="61"/>
    <cellStyle name="Comma 2 7" xfId="62"/>
    <cellStyle name="Comma 3" xfId="63"/>
    <cellStyle name="Comma 3 2" xfId="64"/>
    <cellStyle name="Comma 3 2 2" xfId="65"/>
    <cellStyle name="Comma 3 2 2 2" xfId="66"/>
    <cellStyle name="Comma 3 2 2 2 2" xfId="67"/>
    <cellStyle name="Comma 3 2 2 2 3" xfId="68"/>
    <cellStyle name="Comma 3 2 2 3" xfId="69"/>
    <cellStyle name="Comma 3 2 2 4" xfId="70"/>
    <cellStyle name="Comma 3 2 3" xfId="71"/>
    <cellStyle name="Comma 3 2 3 2" xfId="72"/>
    <cellStyle name="Comma 3 2 3 3" xfId="73"/>
    <cellStyle name="Comma 3 2 4" xfId="74"/>
    <cellStyle name="Comma 3 2 5" xfId="75"/>
    <cellStyle name="Comma 3 3" xfId="76"/>
    <cellStyle name="Comma 3 3 2" xfId="77"/>
    <cellStyle name="Comma 3 3 2 2" xfId="78"/>
    <cellStyle name="Comma 3 3 2 3" xfId="79"/>
    <cellStyle name="Comma 3 3 3" xfId="80"/>
    <cellStyle name="Comma 3 3 4" xfId="81"/>
    <cellStyle name="Comma 3 4" xfId="82"/>
    <cellStyle name="Comma 3 4 2" xfId="83"/>
    <cellStyle name="Comma 3 4 3" xfId="84"/>
    <cellStyle name="Comma 3 5" xfId="85"/>
    <cellStyle name="Comma 3 6" xfId="86"/>
    <cellStyle name="Comma 4" xfId="87"/>
    <cellStyle name="Comma 4 2" xfId="88"/>
    <cellStyle name="Comma 4 2 2" xfId="89"/>
    <cellStyle name="Comma 4 2 2 2" xfId="90"/>
    <cellStyle name="Comma 4 2 2 2 2" xfId="91"/>
    <cellStyle name="Comma 4 2 2 2 3" xfId="92"/>
    <cellStyle name="Comma 4 2 2 3" xfId="93"/>
    <cellStyle name="Comma 4 2 2 4" xfId="94"/>
    <cellStyle name="Comma 4 2 3" xfId="95"/>
    <cellStyle name="Comma 4 2 3 2" xfId="96"/>
    <cellStyle name="Comma 4 2 3 3" xfId="97"/>
    <cellStyle name="Comma 4 2 4" xfId="98"/>
    <cellStyle name="Comma 4 2 5" xfId="99"/>
    <cellStyle name="Comma 4 3" xfId="100"/>
    <cellStyle name="Comma 4 3 2" xfId="101"/>
    <cellStyle name="Comma 4 3 2 2" xfId="102"/>
    <cellStyle name="Comma 4 3 2 3" xfId="103"/>
    <cellStyle name="Comma 4 3 3" xfId="104"/>
    <cellStyle name="Comma 4 3 4" xfId="105"/>
    <cellStyle name="Comma 4 4" xfId="106"/>
    <cellStyle name="Comma 4 4 2" xfId="107"/>
    <cellStyle name="Comma 4 4 3" xfId="108"/>
    <cellStyle name="Comma 4 5" xfId="109"/>
    <cellStyle name="Comma 4 6" xfId="110"/>
    <cellStyle name="Curren - Style2" xfId="111"/>
    <cellStyle name="Explanatory Text 2" xfId="112"/>
    <cellStyle name="Good 2" xfId="113"/>
    <cellStyle name="Heading 1 2" xfId="114"/>
    <cellStyle name="Heading 2 2" xfId="115"/>
    <cellStyle name="Heading 3 2" xfId="116"/>
    <cellStyle name="Heading 4 2" xfId="117"/>
    <cellStyle name="Input 2" xfId="118"/>
    <cellStyle name="Linked Cell 2" xfId="119"/>
    <cellStyle name="Neutral 2" xfId="120"/>
    <cellStyle name="Normal" xfId="0" builtinId="0"/>
    <cellStyle name="Normal - Style3" xfId="121"/>
    <cellStyle name="Normal 10" xfId="122"/>
    <cellStyle name="Normal 100" xfId="123"/>
    <cellStyle name="Normal 100 2" xfId="124"/>
    <cellStyle name="Normal 101" xfId="125"/>
    <cellStyle name="Normal 101 2" xfId="126"/>
    <cellStyle name="Normal 102" xfId="127"/>
    <cellStyle name="Normal 102 2" xfId="128"/>
    <cellStyle name="Normal 103" xfId="129"/>
    <cellStyle name="Normal 103 2" xfId="130"/>
    <cellStyle name="Normal 104" xfId="131"/>
    <cellStyle name="Normal 104 2" xfId="132"/>
    <cellStyle name="Normal 105" xfId="133"/>
    <cellStyle name="Normal 105 2" xfId="134"/>
    <cellStyle name="Normal 106" xfId="135"/>
    <cellStyle name="Normal 106 2" xfId="136"/>
    <cellStyle name="Normal 107" xfId="137"/>
    <cellStyle name="Normal 107 2" xfId="138"/>
    <cellStyle name="Normal 108" xfId="139"/>
    <cellStyle name="Normal 108 2" xfId="140"/>
    <cellStyle name="Normal 109" xfId="141"/>
    <cellStyle name="Normal 109 2" xfId="142"/>
    <cellStyle name="Normal 11" xfId="143"/>
    <cellStyle name="Normal 110" xfId="144"/>
    <cellStyle name="Normal 110 2" xfId="145"/>
    <cellStyle name="Normal 111" xfId="146"/>
    <cellStyle name="Normal 111 2" xfId="147"/>
    <cellStyle name="Normal 112" xfId="148"/>
    <cellStyle name="Normal 112 2" xfId="149"/>
    <cellStyle name="Normal 113" xfId="150"/>
    <cellStyle name="Normal 113 2" xfId="151"/>
    <cellStyle name="Normal 114" xfId="152"/>
    <cellStyle name="Normal 114 2" xfId="153"/>
    <cellStyle name="Normal 115" xfId="154"/>
    <cellStyle name="Normal 115 2" xfId="155"/>
    <cellStyle name="Normal 116" xfId="156"/>
    <cellStyle name="Normal 116 2" xfId="157"/>
    <cellStyle name="Normal 117" xfId="158"/>
    <cellStyle name="Normal 117 2" xfId="159"/>
    <cellStyle name="Normal 118" xfId="160"/>
    <cellStyle name="Normal 118 2" xfId="161"/>
    <cellStyle name="Normal 119" xfId="162"/>
    <cellStyle name="Normal 119 2" xfId="163"/>
    <cellStyle name="Normal 12" xfId="164"/>
    <cellStyle name="Normal 120" xfId="165"/>
    <cellStyle name="Normal 120 2" xfId="166"/>
    <cellStyle name="Normal 121" xfId="167"/>
    <cellStyle name="Normal 121 2" xfId="168"/>
    <cellStyle name="Normal 122" xfId="169"/>
    <cellStyle name="Normal 122 2" xfId="170"/>
    <cellStyle name="Normal 123" xfId="171"/>
    <cellStyle name="Normal 124" xfId="172"/>
    <cellStyle name="Normal 125" xfId="173"/>
    <cellStyle name="Normal 126" xfId="174"/>
    <cellStyle name="Normal 126 2" xfId="175"/>
    <cellStyle name="Normal 126 2 2" xfId="176"/>
    <cellStyle name="Normal 126 2 2 2" xfId="177"/>
    <cellStyle name="Normal 126 2 2 2 2" xfId="178"/>
    <cellStyle name="Normal 126 2 2 2 3" xfId="179"/>
    <cellStyle name="Normal 126 2 2 3" xfId="180"/>
    <cellStyle name="Normal 126 2 2 4" xfId="181"/>
    <cellStyle name="Normal 126 2 3" xfId="182"/>
    <cellStyle name="Normal 126 2 3 2" xfId="183"/>
    <cellStyle name="Normal 126 2 3 3" xfId="184"/>
    <cellStyle name="Normal 126 2 4" xfId="185"/>
    <cellStyle name="Normal 126 2 5" xfId="186"/>
    <cellStyle name="Normal 126 3" xfId="187"/>
    <cellStyle name="Normal 126 3 2" xfId="188"/>
    <cellStyle name="Normal 126 3 2 2" xfId="189"/>
    <cellStyle name="Normal 126 3 2 3" xfId="190"/>
    <cellStyle name="Normal 126 3 3" xfId="191"/>
    <cellStyle name="Normal 126 3 4" xfId="192"/>
    <cellStyle name="Normal 126 4" xfId="193"/>
    <cellStyle name="Normal 126 4 2" xfId="194"/>
    <cellStyle name="Normal 126 4 3" xfId="195"/>
    <cellStyle name="Normal 126 5" xfId="196"/>
    <cellStyle name="Normal 126 6" xfId="197"/>
    <cellStyle name="Normal 127" xfId="198"/>
    <cellStyle name="Normal 127 2" xfId="199"/>
    <cellStyle name="Normal 127 2 2" xfId="200"/>
    <cellStyle name="Normal 127 2 2 2" xfId="201"/>
    <cellStyle name="Normal 127 2 2 2 2" xfId="202"/>
    <cellStyle name="Normal 127 2 2 2 3" xfId="203"/>
    <cellStyle name="Normal 127 2 2 3" xfId="204"/>
    <cellStyle name="Normal 127 2 2 4" xfId="205"/>
    <cellStyle name="Normal 127 2 3" xfId="206"/>
    <cellStyle name="Normal 127 2 3 2" xfId="207"/>
    <cellStyle name="Normal 127 2 3 3" xfId="208"/>
    <cellStyle name="Normal 127 2 4" xfId="209"/>
    <cellStyle name="Normal 127 2 5" xfId="210"/>
    <cellStyle name="Normal 127 3" xfId="211"/>
    <cellStyle name="Normal 127 3 2" xfId="212"/>
    <cellStyle name="Normal 127 3 2 2" xfId="213"/>
    <cellStyle name="Normal 127 3 2 3" xfId="214"/>
    <cellStyle name="Normal 127 3 3" xfId="215"/>
    <cellStyle name="Normal 127 3 4" xfId="216"/>
    <cellStyle name="Normal 127 4" xfId="217"/>
    <cellStyle name="Normal 127 4 2" xfId="218"/>
    <cellStyle name="Normal 127 4 3" xfId="219"/>
    <cellStyle name="Normal 127 5" xfId="220"/>
    <cellStyle name="Normal 127 6" xfId="221"/>
    <cellStyle name="Normal 128" xfId="222"/>
    <cellStyle name="Normal 128 2" xfId="223"/>
    <cellStyle name="Normal 128 2 2" xfId="224"/>
    <cellStyle name="Normal 128 2 2 2" xfId="225"/>
    <cellStyle name="Normal 128 2 2 2 2" xfId="226"/>
    <cellStyle name="Normal 128 2 2 2 3" xfId="227"/>
    <cellStyle name="Normal 128 2 2 3" xfId="228"/>
    <cellStyle name="Normal 128 2 2 4" xfId="229"/>
    <cellStyle name="Normal 128 2 3" xfId="230"/>
    <cellStyle name="Normal 128 2 3 2" xfId="231"/>
    <cellStyle name="Normal 128 2 3 3" xfId="232"/>
    <cellStyle name="Normal 128 2 4" xfId="233"/>
    <cellStyle name="Normal 128 2 5" xfId="234"/>
    <cellStyle name="Normal 128 3" xfId="235"/>
    <cellStyle name="Normal 128 3 2" xfId="236"/>
    <cellStyle name="Normal 128 3 2 2" xfId="237"/>
    <cellStyle name="Normal 128 3 2 3" xfId="238"/>
    <cellStyle name="Normal 128 3 3" xfId="239"/>
    <cellStyle name="Normal 128 3 4" xfId="240"/>
    <cellStyle name="Normal 128 4" xfId="241"/>
    <cellStyle name="Normal 128 4 2" xfId="242"/>
    <cellStyle name="Normal 128 4 3" xfId="243"/>
    <cellStyle name="Normal 128 5" xfId="244"/>
    <cellStyle name="Normal 128 6" xfId="245"/>
    <cellStyle name="Normal 129" xfId="246"/>
    <cellStyle name="Normal 13" xfId="247"/>
    <cellStyle name="Normal 130" xfId="248"/>
    <cellStyle name="Normal 131" xfId="249"/>
    <cellStyle name="Normal 132" xfId="250"/>
    <cellStyle name="Normal 133" xfId="251"/>
    <cellStyle name="Normal 134" xfId="252"/>
    <cellStyle name="Normal 135" xfId="253"/>
    <cellStyle name="Normal 136" xfId="254"/>
    <cellStyle name="Normal 137" xfId="255"/>
    <cellStyle name="Normal 138" xfId="256"/>
    <cellStyle name="Normal 139" xfId="257"/>
    <cellStyle name="Normal 14" xfId="258"/>
    <cellStyle name="Normal 140" xfId="259"/>
    <cellStyle name="Normal 141" xfId="260"/>
    <cellStyle name="Normal 142" xfId="261"/>
    <cellStyle name="Normal 15" xfId="262"/>
    <cellStyle name="Normal 16" xfId="263"/>
    <cellStyle name="Normal 17" xfId="264"/>
    <cellStyle name="Normal 18" xfId="265"/>
    <cellStyle name="Normal 19" xfId="266"/>
    <cellStyle name="Normal 2" xfId="1"/>
    <cellStyle name="Normal 2 2" xfId="267"/>
    <cellStyle name="Normal 2 2 2" xfId="268"/>
    <cellStyle name="Normal 2 3" xfId="269"/>
    <cellStyle name="Normal 20" xfId="270"/>
    <cellStyle name="Normal 21" xfId="271"/>
    <cellStyle name="Normal 22" xfId="272"/>
    <cellStyle name="Normal 23" xfId="273"/>
    <cellStyle name="Normal 24" xfId="274"/>
    <cellStyle name="Normal 25" xfId="275"/>
    <cellStyle name="Normal 26" xfId="276"/>
    <cellStyle name="Normal 27" xfId="277"/>
    <cellStyle name="Normal 28" xfId="278"/>
    <cellStyle name="Normal 29" xfId="279"/>
    <cellStyle name="Normal 3" xfId="280"/>
    <cellStyle name="Normal 30" xfId="281"/>
    <cellStyle name="Normal 31" xfId="282"/>
    <cellStyle name="Normal 32" xfId="283"/>
    <cellStyle name="Normal 33" xfId="284"/>
    <cellStyle name="Normal 34" xfId="285"/>
    <cellStyle name="Normal 35" xfId="286"/>
    <cellStyle name="Normal 36" xfId="287"/>
    <cellStyle name="Normal 37" xfId="288"/>
    <cellStyle name="Normal 38" xfId="289"/>
    <cellStyle name="Normal 39" xfId="290"/>
    <cellStyle name="Normal 4" xfId="291"/>
    <cellStyle name="Normal 40" xfId="292"/>
    <cellStyle name="Normal 41" xfId="293"/>
    <cellStyle name="Normal 42" xfId="294"/>
    <cellStyle name="Normal 43" xfId="295"/>
    <cellStyle name="Normal 44" xfId="296"/>
    <cellStyle name="Normal 45" xfId="297"/>
    <cellStyle name="Normal 46" xfId="298"/>
    <cellStyle name="Normal 47" xfId="299"/>
    <cellStyle name="Normal 48" xfId="300"/>
    <cellStyle name="Normal 49" xfId="301"/>
    <cellStyle name="Normal 5" xfId="302"/>
    <cellStyle name="Normal 50" xfId="303"/>
    <cellStyle name="Normal 51" xfId="304"/>
    <cellStyle name="Normal 52" xfId="305"/>
    <cellStyle name="Normal 53" xfId="306"/>
    <cellStyle name="Normal 54" xfId="307"/>
    <cellStyle name="Normal 55" xfId="308"/>
    <cellStyle name="Normal 56" xfId="309"/>
    <cellStyle name="Normal 57" xfId="310"/>
    <cellStyle name="Normal 58" xfId="311"/>
    <cellStyle name="Normal 59" xfId="312"/>
    <cellStyle name="Normal 6" xfId="313"/>
    <cellStyle name="Normal 60" xfId="314"/>
    <cellStyle name="Normal 61" xfId="315"/>
    <cellStyle name="Normal 62" xfId="316"/>
    <cellStyle name="Normal 63" xfId="317"/>
    <cellStyle name="Normal 64" xfId="318"/>
    <cellStyle name="Normal 65" xfId="319"/>
    <cellStyle name="Normal 66" xfId="320"/>
    <cellStyle name="Normal 67" xfId="321"/>
    <cellStyle name="Normal 68" xfId="322"/>
    <cellStyle name="Normal 69" xfId="323"/>
    <cellStyle name="Normal 7" xfId="324"/>
    <cellStyle name="Normal 70" xfId="325"/>
    <cellStyle name="Normal 71" xfId="326"/>
    <cellStyle name="Normal 72" xfId="327"/>
    <cellStyle name="Normal 72 2" xfId="328"/>
    <cellStyle name="Normal 73" xfId="329"/>
    <cellStyle name="Normal 73 2" xfId="330"/>
    <cellStyle name="Normal 74" xfId="331"/>
    <cellStyle name="Normal 74 2" xfId="332"/>
    <cellStyle name="Normal 75" xfId="333"/>
    <cellStyle name="Normal 75 2" xfId="334"/>
    <cellStyle name="Normal 76" xfId="335"/>
    <cellStyle name="Normal 76 2" xfId="336"/>
    <cellStyle name="Normal 77" xfId="337"/>
    <cellStyle name="Normal 77 2" xfId="338"/>
    <cellStyle name="Normal 78" xfId="339"/>
    <cellStyle name="Normal 78 2" xfId="340"/>
    <cellStyle name="Normal 79" xfId="341"/>
    <cellStyle name="Normal 79 2" xfId="342"/>
    <cellStyle name="Normal 8" xfId="343"/>
    <cellStyle name="Normal 80" xfId="344"/>
    <cellStyle name="Normal 80 2" xfId="345"/>
    <cellStyle name="Normal 81" xfId="346"/>
    <cellStyle name="Normal 81 2" xfId="347"/>
    <cellStyle name="Normal 82" xfId="348"/>
    <cellStyle name="Normal 82 2" xfId="349"/>
    <cellStyle name="Normal 83" xfId="350"/>
    <cellStyle name="Normal 83 2" xfId="351"/>
    <cellStyle name="Normal 84" xfId="352"/>
    <cellStyle name="Normal 84 2" xfId="353"/>
    <cellStyle name="Normal 85" xfId="354"/>
    <cellStyle name="Normal 85 2" xfId="355"/>
    <cellStyle name="Normal 86" xfId="356"/>
    <cellStyle name="Normal 86 2" xfId="357"/>
    <cellStyle name="Normal 87" xfId="358"/>
    <cellStyle name="Normal 87 2" xfId="359"/>
    <cellStyle name="Normal 88" xfId="360"/>
    <cellStyle name="Normal 88 2" xfId="361"/>
    <cellStyle name="Normal 89" xfId="362"/>
    <cellStyle name="Normal 89 2" xfId="363"/>
    <cellStyle name="Normal 9" xfId="364"/>
    <cellStyle name="Normal 90" xfId="365"/>
    <cellStyle name="Normal 90 2" xfId="366"/>
    <cellStyle name="Normal 91" xfId="367"/>
    <cellStyle name="Normal 91 2" xfId="368"/>
    <cellStyle name="Normal 92" xfId="369"/>
    <cellStyle name="Normal 92 2" xfId="370"/>
    <cellStyle name="Normal 93" xfId="371"/>
    <cellStyle name="Normal 93 2" xfId="372"/>
    <cellStyle name="Normal 94" xfId="373"/>
    <cellStyle name="Normal 94 2" xfId="374"/>
    <cellStyle name="Normal 95" xfId="375"/>
    <cellStyle name="Normal 95 2" xfId="376"/>
    <cellStyle name="Normal 96" xfId="377"/>
    <cellStyle name="Normal 96 2" xfId="378"/>
    <cellStyle name="Normal 97" xfId="379"/>
    <cellStyle name="Normal 97 2" xfId="380"/>
    <cellStyle name="Normal 98" xfId="381"/>
    <cellStyle name="Normal 98 2" xfId="382"/>
    <cellStyle name="Normal 99" xfId="383"/>
    <cellStyle name="Normal 99 2" xfId="384"/>
    <cellStyle name="Note 2" xfId="385"/>
    <cellStyle name="Note 2 2" xfId="386"/>
    <cellStyle name="Note 2 3" xfId="387"/>
    <cellStyle name="Note 2 4" xfId="388"/>
    <cellStyle name="Note 3" xfId="389"/>
    <cellStyle name="Note 4" xfId="390"/>
    <cellStyle name="Note 5" xfId="391"/>
    <cellStyle name="Output 2" xfId="392"/>
    <cellStyle name="Percent 2" xfId="393"/>
    <cellStyle name="Percent 2 2" xfId="394"/>
    <cellStyle name="Percent 2 2 2" xfId="395"/>
    <cellStyle name="Percent 2 3" xfId="396"/>
    <cellStyle name="Percent 2 4" xfId="397"/>
    <cellStyle name="Percent 3" xfId="398"/>
    <cellStyle name="Percent 3 2" xfId="399"/>
    <cellStyle name="Percent 4" xfId="400"/>
    <cellStyle name="Percent 4 2" xfId="401"/>
    <cellStyle name="Style 1" xfId="402"/>
    <cellStyle name="Style 1 2" xfId="403"/>
    <cellStyle name="Style 1 2 2" xfId="404"/>
    <cellStyle name="Style 1 2 3" xfId="405"/>
    <cellStyle name="Style 1 2 4" xfId="406"/>
    <cellStyle name="Style 1 3" xfId="407"/>
    <cellStyle name="Style 1 4" xfId="408"/>
    <cellStyle name="Style 1 5" xfId="409"/>
    <cellStyle name="Title 2" xfId="410"/>
    <cellStyle name="Total 2" xfId="411"/>
    <cellStyle name="Warning Text 2" xfId="412"/>
  </cellStyles>
  <dxfs count="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4</xdr:col>
      <xdr:colOff>247650</xdr:colOff>
      <xdr:row>4</xdr:row>
      <xdr:rowOff>85090</xdr:rowOff>
    </xdr:to>
    <xdr:pic>
      <xdr:nvPicPr>
        <xdr:cNvPr id="2" name="Picture 1" descr="C:\Users\dianap\AppData\Local\Microsoft\Windows\Temporary Internet Files\Content.Outlook\J10GMA6S\ComComNZ-CMYK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90500"/>
          <a:ext cx="2171700" cy="6565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B8:C19"/>
  <sheetViews>
    <sheetView showGridLines="0" workbookViewId="0">
      <selection activeCell="B19" sqref="B19"/>
    </sheetView>
  </sheetViews>
  <sheetFormatPr defaultColWidth="9.1796875" defaultRowHeight="14.5" x14ac:dyDescent="0.35"/>
  <cols>
    <col min="1" max="1" width="1.81640625" style="2" customWidth="1"/>
    <col min="2" max="2" width="9.1796875" style="2"/>
    <col min="3" max="3" width="10.54296875" style="2" bestFit="1" customWidth="1"/>
    <col min="4" max="16384" width="9.1796875" style="2"/>
  </cols>
  <sheetData>
    <row r="8" spans="2:2" ht="18.75" x14ac:dyDescent="0.3">
      <c r="B8" s="1"/>
    </row>
    <row r="10" spans="2:2" ht="26.25" x14ac:dyDescent="0.4">
      <c r="B10" s="3" t="s">
        <v>0</v>
      </c>
    </row>
    <row r="11" spans="2:2" ht="11.25" customHeight="1" x14ac:dyDescent="0.35">
      <c r="B11" s="4"/>
    </row>
    <row r="12" spans="2:2" ht="18.75" x14ac:dyDescent="0.3">
      <c r="B12" s="5" t="s">
        <v>1</v>
      </c>
    </row>
    <row r="19" spans="2:3" ht="15" x14ac:dyDescent="0.25">
      <c r="B19" s="6" t="s">
        <v>2</v>
      </c>
      <c r="C19" s="7">
        <v>42825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A1:G57"/>
  <sheetViews>
    <sheetView showGridLines="0" tabSelected="1" zoomScale="90" zoomScaleNormal="90" workbookViewId="0">
      <selection activeCell="C11" sqref="C11"/>
    </sheetView>
  </sheetViews>
  <sheetFormatPr defaultColWidth="9.1796875" defaultRowHeight="14.5" x14ac:dyDescent="0.35"/>
  <cols>
    <col min="1" max="1" width="1.81640625" style="99" customWidth="1"/>
    <col min="2" max="2" width="36.453125" style="99" customWidth="1"/>
    <col min="3" max="3" width="20.54296875" style="99" customWidth="1"/>
    <col min="4" max="4" width="13.453125" style="99" customWidth="1"/>
    <col min="5" max="5" width="10.54296875" style="99" customWidth="1"/>
    <col min="6" max="6" width="2.81640625" style="99" customWidth="1"/>
    <col min="7" max="7" width="2.453125" style="99" customWidth="1"/>
    <col min="8" max="16384" width="9.1796875" style="99"/>
  </cols>
  <sheetData>
    <row r="1" spans="1:7" ht="23.25" x14ac:dyDescent="0.35">
      <c r="A1" s="298" t="s">
        <v>161</v>
      </c>
      <c r="B1" s="121"/>
    </row>
    <row r="2" spans="1:7" ht="15" customHeight="1" x14ac:dyDescent="0.35">
      <c r="A2" s="298"/>
      <c r="B2" s="121"/>
      <c r="G2" s="121"/>
    </row>
    <row r="3" spans="1:7" s="102" customFormat="1" ht="15" x14ac:dyDescent="0.25">
      <c r="A3" s="299"/>
      <c r="B3" s="299" t="s">
        <v>123</v>
      </c>
      <c r="G3" s="300"/>
    </row>
    <row r="4" spans="1:7" ht="15" customHeight="1" x14ac:dyDescent="0.35">
      <c r="A4" s="298"/>
      <c r="B4" s="121"/>
      <c r="G4" s="121"/>
    </row>
    <row r="5" spans="1:7" ht="15" customHeight="1" x14ac:dyDescent="0.35">
      <c r="A5" s="298"/>
      <c r="B5" s="301"/>
    </row>
    <row r="6" spans="1:7" ht="15" customHeight="1" x14ac:dyDescent="0.35">
      <c r="A6" s="298"/>
      <c r="B6" s="121"/>
      <c r="G6" s="121"/>
    </row>
    <row r="7" spans="1:7" ht="17.5" customHeight="1" x14ac:dyDescent="0.3">
      <c r="A7" s="302"/>
      <c r="B7" s="414" t="s">
        <v>159</v>
      </c>
      <c r="C7" s="415"/>
      <c r="D7" s="415"/>
      <c r="E7" s="416"/>
      <c r="F7" s="303"/>
      <c r="G7" s="109"/>
    </row>
    <row r="8" spans="1:7" ht="17.5" customHeight="1" x14ac:dyDescent="0.25">
      <c r="A8" s="109"/>
      <c r="B8" s="417" t="s">
        <v>160</v>
      </c>
      <c r="C8" s="418"/>
      <c r="D8" s="418"/>
      <c r="E8" s="419"/>
      <c r="F8" s="304"/>
      <c r="G8" s="109"/>
    </row>
    <row r="9" spans="1:7" ht="15" customHeight="1" x14ac:dyDescent="0.25">
      <c r="A9" s="121"/>
      <c r="B9" s="305" t="s">
        <v>124</v>
      </c>
      <c r="C9" s="304" t="s">
        <v>125</v>
      </c>
      <c r="D9" s="304" t="s">
        <v>126</v>
      </c>
      <c r="E9" s="126"/>
      <c r="F9" s="121"/>
      <c r="G9" s="121"/>
    </row>
    <row r="10" spans="1:7" ht="15" customHeight="1" x14ac:dyDescent="0.25">
      <c r="A10" s="121"/>
      <c r="B10" s="201" t="s">
        <v>127</v>
      </c>
      <c r="C10" s="274">
        <f ca="1">'Risk-free rate calcs'!C185/100</f>
        <v>2.7689483921330353E-2</v>
      </c>
      <c r="D10" s="121"/>
      <c r="E10" s="126"/>
      <c r="F10" s="121"/>
      <c r="G10" s="121"/>
    </row>
    <row r="11" spans="1:7" ht="15" customHeight="1" x14ac:dyDescent="0.25">
      <c r="A11" s="121"/>
      <c r="B11" s="201" t="s">
        <v>128</v>
      </c>
      <c r="C11" s="274">
        <f>ROUND('Average debt premium'!D13,4)</f>
        <v>1.8200000000000001E-2</v>
      </c>
      <c r="D11" s="121"/>
      <c r="E11" s="126"/>
      <c r="F11" s="121"/>
      <c r="G11" s="121"/>
    </row>
    <row r="12" spans="1:7" ht="15" customHeight="1" x14ac:dyDescent="0.25">
      <c r="A12" s="121"/>
      <c r="B12" s="201" t="s">
        <v>129</v>
      </c>
      <c r="C12" s="306">
        <v>0.42</v>
      </c>
      <c r="D12" s="121"/>
      <c r="E12" s="126"/>
      <c r="F12" s="121"/>
      <c r="G12" s="121"/>
    </row>
    <row r="13" spans="1:7" ht="15" customHeight="1" x14ac:dyDescent="0.25">
      <c r="A13" s="121"/>
      <c r="B13" s="201" t="s">
        <v>130</v>
      </c>
      <c r="C13" s="259">
        <v>0.4</v>
      </c>
      <c r="D13" s="121"/>
      <c r="E13" s="126"/>
      <c r="F13" s="121"/>
      <c r="G13" s="121"/>
    </row>
    <row r="14" spans="1:7" ht="15" customHeight="1" x14ac:dyDescent="0.25">
      <c r="A14" s="121"/>
      <c r="B14" s="201" t="s">
        <v>131</v>
      </c>
      <c r="C14" s="259">
        <v>0</v>
      </c>
      <c r="D14" s="121"/>
      <c r="E14" s="126"/>
      <c r="F14" s="121"/>
      <c r="G14" s="121"/>
    </row>
    <row r="15" spans="1:7" ht="15" customHeight="1" x14ac:dyDescent="0.25">
      <c r="A15" s="121"/>
      <c r="B15" s="201" t="s">
        <v>132</v>
      </c>
      <c r="C15" s="307">
        <v>7.0000000000000007E-2</v>
      </c>
      <c r="D15" s="121"/>
      <c r="E15" s="126"/>
      <c r="F15" s="121"/>
      <c r="G15" s="121"/>
    </row>
    <row r="16" spans="1:7" ht="15" customHeight="1" x14ac:dyDescent="0.25">
      <c r="A16" s="121"/>
      <c r="B16" s="201" t="s">
        <v>133</v>
      </c>
      <c r="C16" s="307">
        <v>0.28000000000000003</v>
      </c>
      <c r="D16" s="121"/>
      <c r="E16" s="126"/>
      <c r="F16" s="121"/>
      <c r="G16" s="121"/>
    </row>
    <row r="17" spans="1:7" ht="15" customHeight="1" x14ac:dyDescent="0.25">
      <c r="A17" s="121"/>
      <c r="B17" s="201" t="s">
        <v>134</v>
      </c>
      <c r="C17" s="307">
        <v>0.28000000000000003</v>
      </c>
      <c r="D17" s="121"/>
      <c r="E17" s="126"/>
      <c r="F17" s="121"/>
      <c r="G17" s="121"/>
    </row>
    <row r="18" spans="1:7" ht="15" customHeight="1" x14ac:dyDescent="0.25">
      <c r="A18" s="121"/>
      <c r="B18" s="201" t="s">
        <v>135</v>
      </c>
      <c r="C18" s="274">
        <v>2E-3</v>
      </c>
      <c r="D18" s="121"/>
      <c r="E18" s="126"/>
      <c r="F18" s="121"/>
      <c r="G18" s="121"/>
    </row>
    <row r="19" spans="1:7" ht="15" customHeight="1" x14ac:dyDescent="0.25">
      <c r="A19" s="121"/>
      <c r="B19" s="201" t="s">
        <v>136</v>
      </c>
      <c r="C19" s="259">
        <v>0.69</v>
      </c>
      <c r="D19" s="189"/>
      <c r="E19" s="126"/>
      <c r="F19" s="121"/>
      <c r="G19" s="121"/>
    </row>
    <row r="20" spans="1:7" ht="15" customHeight="1" x14ac:dyDescent="0.25">
      <c r="A20" s="121"/>
      <c r="B20" s="310" t="s">
        <v>137</v>
      </c>
      <c r="C20" s="311">
        <f ca="1">IFERROR(C10*(1-C17)+C19*C15,"")</f>
        <v>6.8236428423357864E-2</v>
      </c>
      <c r="D20" s="188"/>
      <c r="E20" s="156"/>
      <c r="F20" s="121"/>
      <c r="G20" s="121"/>
    </row>
    <row r="21" spans="1:7" ht="15" customHeight="1" x14ac:dyDescent="0.25">
      <c r="A21" s="121"/>
      <c r="B21" s="201" t="s">
        <v>138</v>
      </c>
      <c r="C21" s="274">
        <f ca="1">IFERROR(C10+C11+C18,"")</f>
        <v>4.7889483921330356E-2</v>
      </c>
      <c r="D21" s="189"/>
      <c r="E21" s="312"/>
      <c r="F21" s="274"/>
      <c r="G21" s="121"/>
    </row>
    <row r="22" spans="1:7" ht="15" customHeight="1" x14ac:dyDescent="0.25">
      <c r="A22" s="274"/>
      <c r="B22" s="313" t="s">
        <v>139</v>
      </c>
      <c r="C22" s="314">
        <f ca="1">IFERROR(C20*(1-C12)+(C21)*C12,"")</f>
        <v>5.9690711732506313E-2</v>
      </c>
      <c r="D22" s="315">
        <v>1.0500000000000001E-2</v>
      </c>
      <c r="E22" s="156"/>
      <c r="F22" s="121"/>
      <c r="G22" s="274"/>
    </row>
    <row r="23" spans="1:7" ht="15" customHeight="1" x14ac:dyDescent="0.25">
      <c r="A23" s="121"/>
      <c r="B23" s="316" t="s">
        <v>140</v>
      </c>
      <c r="C23" s="317">
        <f ca="1">IFERROR(C20*(1-C12)+(C21)*(1-C16)*C12,"")</f>
        <v>5.4058908423357865E-2</v>
      </c>
      <c r="D23" s="318">
        <v>1.0500000000000001E-2</v>
      </c>
      <c r="E23" s="170"/>
      <c r="F23" s="162"/>
      <c r="G23" s="121"/>
    </row>
    <row r="24" spans="1:7" ht="15" customHeight="1" x14ac:dyDescent="0.25">
      <c r="A24" s="162"/>
      <c r="F24" s="121"/>
      <c r="G24" s="162"/>
    </row>
    <row r="25" spans="1:7" ht="15" customHeight="1" x14ac:dyDescent="0.25">
      <c r="A25" s="162"/>
      <c r="F25" s="121"/>
      <c r="G25" s="162"/>
    </row>
    <row r="26" spans="1:7" s="102" customFormat="1" ht="15" x14ac:dyDescent="0.25">
      <c r="A26" s="319"/>
      <c r="B26" s="103" t="s">
        <v>141</v>
      </c>
      <c r="F26" s="300"/>
      <c r="G26" s="319"/>
    </row>
    <row r="27" spans="1:7" ht="15" customHeight="1" x14ac:dyDescent="0.25">
      <c r="A27" s="121"/>
      <c r="F27" s="121"/>
      <c r="G27" s="121"/>
    </row>
    <row r="28" spans="1:7" ht="15" x14ac:dyDescent="0.25">
      <c r="A28" s="126"/>
      <c r="B28" s="310"/>
      <c r="C28" s="156"/>
      <c r="D28" s="412" t="s">
        <v>142</v>
      </c>
      <c r="E28" s="413"/>
      <c r="F28" s="304"/>
      <c r="G28" s="121"/>
    </row>
    <row r="29" spans="1:7" ht="15" x14ac:dyDescent="0.25">
      <c r="A29" s="126"/>
      <c r="B29" s="320" t="s">
        <v>143</v>
      </c>
      <c r="C29" s="321" t="s">
        <v>144</v>
      </c>
      <c r="D29" s="322" t="s">
        <v>145</v>
      </c>
      <c r="E29" s="321" t="s">
        <v>146</v>
      </c>
      <c r="F29" s="304"/>
      <c r="G29" s="121"/>
    </row>
    <row r="30" spans="1:7" ht="15" x14ac:dyDescent="0.25">
      <c r="A30" s="323"/>
      <c r="B30" s="201">
        <v>25</v>
      </c>
      <c r="C30" s="163">
        <f>ROUND(_xlfn.T.INV((B30/100),10000000000),3)</f>
        <v>-0.67400000000000004</v>
      </c>
      <c r="D30" s="324">
        <f ca="1">IFERROR($C$22+($D$22*C30),"")</f>
        <v>5.2613711732506313E-2</v>
      </c>
      <c r="E30" s="323">
        <f ca="1">IFERROR($C$23+($D$23*C30),"")</f>
        <v>4.6981908423357865E-2</v>
      </c>
      <c r="F30" s="324"/>
      <c r="G30" s="324"/>
    </row>
    <row r="31" spans="1:7" ht="15" x14ac:dyDescent="0.25">
      <c r="A31" s="323"/>
      <c r="B31" s="201">
        <v>50</v>
      </c>
      <c r="C31" s="163">
        <f t="shared" ref="C31:C33" si="0">ROUND(_xlfn.T.INV((B31/100),10000000000),3)</f>
        <v>0</v>
      </c>
      <c r="D31" s="324">
        <f ca="1">IFERROR($C$22+($D$22*C31),"")</f>
        <v>5.9690711732506313E-2</v>
      </c>
      <c r="E31" s="323">
        <f ca="1">IFERROR($C$23+($D$23*C31),"")</f>
        <v>5.4058908423357865E-2</v>
      </c>
      <c r="F31" s="324"/>
      <c r="G31" s="324"/>
    </row>
    <row r="32" spans="1:7" ht="15" x14ac:dyDescent="0.25">
      <c r="A32" s="323"/>
      <c r="B32" s="201">
        <v>67</v>
      </c>
      <c r="C32" s="163">
        <f t="shared" si="0"/>
        <v>0.44</v>
      </c>
      <c r="D32" s="324">
        <f ca="1">IFERROR($C$22+($D$22*C32),"")</f>
        <v>6.4310711732506312E-2</v>
      </c>
      <c r="E32" s="323">
        <f ca="1">IFERROR($C$23+($D$23*C32),"")</f>
        <v>5.8678908423357864E-2</v>
      </c>
      <c r="F32" s="324"/>
      <c r="G32" s="324"/>
    </row>
    <row r="33" spans="1:7" ht="15" x14ac:dyDescent="0.25">
      <c r="A33" s="323"/>
      <c r="B33" s="308">
        <v>75</v>
      </c>
      <c r="C33" s="170">
        <f t="shared" si="0"/>
        <v>0.67400000000000004</v>
      </c>
      <c r="D33" s="325">
        <f ca="1">IFERROR($C$22+($D$22*C33),"")</f>
        <v>6.6767711732506313E-2</v>
      </c>
      <c r="E33" s="309">
        <f ca="1">IFERROR($C$23+($D$23*C33),"")</f>
        <v>6.1135908423357865E-2</v>
      </c>
      <c r="F33" s="324"/>
      <c r="G33" s="324"/>
    </row>
    <row r="34" spans="1:7" ht="15" x14ac:dyDescent="0.25">
      <c r="A34" s="324"/>
      <c r="B34" s="326"/>
      <c r="F34" s="121"/>
      <c r="G34" s="324"/>
    </row>
    <row r="35" spans="1:7" ht="15" x14ac:dyDescent="0.25">
      <c r="C35" s="327"/>
    </row>
    <row r="36" spans="1:7" ht="15" x14ac:dyDescent="0.25">
      <c r="C36" s="327"/>
    </row>
    <row r="37" spans="1:7" ht="15" x14ac:dyDescent="0.25">
      <c r="C37" s="328"/>
    </row>
    <row r="41" spans="1:7" ht="15" x14ac:dyDescent="0.25">
      <c r="C41" s="327"/>
    </row>
    <row r="42" spans="1:7" ht="15" x14ac:dyDescent="0.25">
      <c r="C42" s="327"/>
    </row>
    <row r="43" spans="1:7" ht="15" x14ac:dyDescent="0.25">
      <c r="C43" s="327"/>
    </row>
    <row r="44" spans="1:7" ht="15" x14ac:dyDescent="0.25">
      <c r="C44" s="327"/>
    </row>
    <row r="46" spans="1:7" ht="15" x14ac:dyDescent="0.25">
      <c r="C46" s="327"/>
    </row>
    <row r="47" spans="1:7" ht="15" x14ac:dyDescent="0.25">
      <c r="C47" s="327"/>
    </row>
    <row r="48" spans="1:7" ht="15" x14ac:dyDescent="0.25">
      <c r="C48" s="327"/>
    </row>
    <row r="49" spans="3:6" ht="15" x14ac:dyDescent="0.25">
      <c r="C49" s="327"/>
    </row>
    <row r="54" spans="3:6" x14ac:dyDescent="0.35">
      <c r="D54" s="327"/>
      <c r="E54" s="327"/>
      <c r="F54" s="327"/>
    </row>
    <row r="55" spans="3:6" x14ac:dyDescent="0.35">
      <c r="D55" s="327"/>
      <c r="E55" s="327"/>
      <c r="F55" s="327"/>
    </row>
    <row r="56" spans="3:6" x14ac:dyDescent="0.35">
      <c r="D56" s="327"/>
      <c r="E56" s="327"/>
      <c r="F56" s="327"/>
    </row>
    <row r="57" spans="3:6" x14ac:dyDescent="0.35">
      <c r="D57" s="327"/>
      <c r="E57" s="327"/>
      <c r="F57" s="327"/>
    </row>
  </sheetData>
  <mergeCells count="3">
    <mergeCell ref="D28:E28"/>
    <mergeCell ref="B7:E7"/>
    <mergeCell ref="B8:E8"/>
  </mergeCells>
  <conditionalFormatting sqref="C20:C23">
    <cfRule type="expression" dxfId="3" priority="7">
      <formula>ISERROR($C$19)</formula>
    </cfRule>
    <cfRule type="expression" dxfId="2" priority="8">
      <formula>ISERROR($C$13)</formula>
    </cfRule>
  </conditionalFormatting>
  <conditionalFormatting sqref="C19">
    <cfRule type="expression" dxfId="1" priority="5">
      <formula>ISERROR($C$19)</formula>
    </cfRule>
    <cfRule type="expression" dxfId="0" priority="6">
      <formula>ISERROR($C$13)</formula>
    </cfRule>
  </conditionalFormatting>
  <pageMargins left="0.7" right="0.7" top="0.75" bottom="0.75" header="0.3" footer="0.3"/>
  <pageSetup paperSize="9" scale="43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  <pageSetUpPr fitToPage="1"/>
  </sheetPr>
  <dimension ref="A1:AG269"/>
  <sheetViews>
    <sheetView showGridLines="0" topLeftCell="C136" zoomScale="55" zoomScaleNormal="55" workbookViewId="0">
      <selection activeCell="I180" sqref="I180"/>
    </sheetView>
  </sheetViews>
  <sheetFormatPr defaultColWidth="9.1796875" defaultRowHeight="14.5" x14ac:dyDescent="0.35"/>
  <cols>
    <col min="1" max="1" width="2.81640625" style="2" customWidth="1"/>
    <col min="2" max="2" width="30.81640625" style="2" customWidth="1"/>
    <col min="3" max="27" width="20.54296875" style="2" customWidth="1"/>
    <col min="28" max="28" width="15" style="2" customWidth="1"/>
    <col min="29" max="16384" width="9.1796875" style="2"/>
  </cols>
  <sheetData>
    <row r="1" spans="1:33" ht="23.25" x14ac:dyDescent="0.35">
      <c r="A1" s="8" t="s">
        <v>3</v>
      </c>
      <c r="H1" s="9"/>
    </row>
    <row r="3" spans="1:33" ht="15" x14ac:dyDescent="0.25">
      <c r="B3" s="2" t="s">
        <v>4</v>
      </c>
      <c r="C3" s="10">
        <v>42795</v>
      </c>
      <c r="E3" s="6"/>
    </row>
    <row r="4" spans="1:33" ht="15" x14ac:dyDescent="0.25">
      <c r="B4" s="2" t="s">
        <v>5</v>
      </c>
      <c r="C4" s="97">
        <v>5</v>
      </c>
      <c r="E4" s="6"/>
    </row>
    <row r="5" spans="1:33" ht="15" x14ac:dyDescent="0.25">
      <c r="B5" s="2" t="s">
        <v>6</v>
      </c>
      <c r="C5" s="11">
        <f>C3+(365.25*C4)</f>
        <v>44621.25</v>
      </c>
      <c r="E5" s="6"/>
    </row>
    <row r="7" spans="1:33" ht="15" x14ac:dyDescent="0.25">
      <c r="B7" s="12"/>
      <c r="C7" s="422" t="s">
        <v>7</v>
      </c>
      <c r="D7" s="423"/>
      <c r="E7" s="423"/>
      <c r="F7" s="423"/>
      <c r="G7" s="423"/>
      <c r="H7" s="423"/>
      <c r="I7" s="423"/>
      <c r="J7" s="423"/>
      <c r="K7" s="423"/>
      <c r="L7" s="423"/>
      <c r="M7" s="423"/>
      <c r="N7" s="423"/>
      <c r="O7" s="423"/>
      <c r="P7" s="423"/>
      <c r="Q7" s="423"/>
      <c r="R7" s="423"/>
      <c r="S7" s="423"/>
      <c r="T7" s="423"/>
      <c r="U7" s="423"/>
      <c r="V7" s="423"/>
      <c r="W7" s="423"/>
      <c r="X7" s="423"/>
      <c r="Y7" s="423"/>
      <c r="Z7" s="423"/>
      <c r="AA7" s="424"/>
      <c r="AB7" s="13"/>
      <c r="AC7" s="13"/>
      <c r="AD7" s="13"/>
      <c r="AE7" s="13"/>
      <c r="AF7" s="13"/>
      <c r="AG7" s="13"/>
    </row>
    <row r="8" spans="1:33" ht="15" x14ac:dyDescent="0.25">
      <c r="B8" s="14" t="s">
        <v>8</v>
      </c>
      <c r="C8" s="15" t="s">
        <v>36</v>
      </c>
      <c r="D8" s="16" t="s">
        <v>37</v>
      </c>
      <c r="E8" s="15" t="s">
        <v>38</v>
      </c>
      <c r="F8" s="16" t="s">
        <v>39</v>
      </c>
      <c r="G8" s="17" t="s">
        <v>40</v>
      </c>
      <c r="H8" s="17" t="s">
        <v>41</v>
      </c>
      <c r="I8" s="17" t="s">
        <v>42</v>
      </c>
      <c r="J8" s="16" t="s">
        <v>43</v>
      </c>
      <c r="K8" s="16" t="s">
        <v>44</v>
      </c>
      <c r="L8" s="16" t="s">
        <v>35</v>
      </c>
      <c r="M8" s="16" t="s">
        <v>35</v>
      </c>
      <c r="N8" s="18" t="s">
        <v>35</v>
      </c>
      <c r="O8" s="19" t="s">
        <v>35</v>
      </c>
      <c r="P8" s="20" t="s">
        <v>35</v>
      </c>
      <c r="Q8" s="21" t="s">
        <v>35</v>
      </c>
      <c r="R8" s="20" t="s">
        <v>35</v>
      </c>
      <c r="S8" s="22" t="s">
        <v>35</v>
      </c>
      <c r="T8" s="22" t="s">
        <v>35</v>
      </c>
      <c r="U8" s="20" t="s">
        <v>35</v>
      </c>
      <c r="V8" s="20" t="s">
        <v>35</v>
      </c>
      <c r="W8" s="20" t="s">
        <v>35</v>
      </c>
      <c r="X8" s="20" t="s">
        <v>35</v>
      </c>
      <c r="Y8" s="20" t="s">
        <v>35</v>
      </c>
      <c r="Z8" s="20" t="s">
        <v>35</v>
      </c>
      <c r="AA8" s="20" t="s">
        <v>35</v>
      </c>
      <c r="AB8" s="20" t="s">
        <v>9</v>
      </c>
      <c r="AC8" s="12"/>
      <c r="AD8" s="12"/>
      <c r="AE8" s="12"/>
      <c r="AF8" s="12"/>
      <c r="AG8" s="12"/>
    </row>
    <row r="9" spans="1:33" ht="15" x14ac:dyDescent="0.25">
      <c r="B9" s="14" t="s">
        <v>10</v>
      </c>
      <c r="C9" s="15" t="s">
        <v>45</v>
      </c>
      <c r="D9" s="16" t="s">
        <v>45</v>
      </c>
      <c r="E9" s="15" t="s">
        <v>45</v>
      </c>
      <c r="F9" s="16" t="s">
        <v>45</v>
      </c>
      <c r="G9" s="17" t="s">
        <v>45</v>
      </c>
      <c r="H9" s="17" t="s">
        <v>45</v>
      </c>
      <c r="I9" s="17" t="s">
        <v>45</v>
      </c>
      <c r="J9" s="17" t="s">
        <v>45</v>
      </c>
      <c r="K9" s="17" t="s">
        <v>45</v>
      </c>
      <c r="L9" s="17" t="s">
        <v>35</v>
      </c>
      <c r="M9" s="16" t="s">
        <v>35</v>
      </c>
      <c r="N9" s="15" t="s">
        <v>35</v>
      </c>
      <c r="O9" s="23" t="s">
        <v>35</v>
      </c>
      <c r="P9" s="24" t="s">
        <v>35</v>
      </c>
      <c r="Q9" s="12" t="s">
        <v>35</v>
      </c>
      <c r="R9" s="24" t="s">
        <v>35</v>
      </c>
      <c r="S9" s="25" t="s">
        <v>35</v>
      </c>
      <c r="T9" s="25" t="s">
        <v>35</v>
      </c>
      <c r="U9" s="24" t="s">
        <v>35</v>
      </c>
      <c r="V9" s="24" t="s">
        <v>35</v>
      </c>
      <c r="W9" s="24" t="s">
        <v>35</v>
      </c>
      <c r="X9" s="24" t="s">
        <v>35</v>
      </c>
      <c r="Y9" s="24" t="s">
        <v>35</v>
      </c>
      <c r="Z9" s="24" t="s">
        <v>35</v>
      </c>
      <c r="AA9" s="24" t="s">
        <v>35</v>
      </c>
      <c r="AB9" s="24"/>
      <c r="AC9" s="12"/>
      <c r="AD9" s="12"/>
      <c r="AE9" s="12"/>
      <c r="AF9" s="12"/>
      <c r="AG9" s="12"/>
    </row>
    <row r="10" spans="1:33" ht="15" x14ac:dyDescent="0.25">
      <c r="B10" s="14" t="s">
        <v>11</v>
      </c>
      <c r="C10" s="15" t="s">
        <v>46</v>
      </c>
      <c r="D10" s="15" t="s">
        <v>46</v>
      </c>
      <c r="E10" s="15" t="s">
        <v>46</v>
      </c>
      <c r="F10" s="16" t="s">
        <v>46</v>
      </c>
      <c r="G10" s="17" t="s">
        <v>46</v>
      </c>
      <c r="H10" s="17" t="s">
        <v>46</v>
      </c>
      <c r="I10" s="17" t="s">
        <v>46</v>
      </c>
      <c r="J10" s="17" t="s">
        <v>46</v>
      </c>
      <c r="K10" s="17" t="s">
        <v>46</v>
      </c>
      <c r="L10" s="17" t="s">
        <v>35</v>
      </c>
      <c r="M10" s="16" t="s">
        <v>35</v>
      </c>
      <c r="N10" s="15" t="s">
        <v>35</v>
      </c>
      <c r="O10" s="23" t="s">
        <v>35</v>
      </c>
      <c r="P10" s="24" t="s">
        <v>35</v>
      </c>
      <c r="Q10" s="12" t="s">
        <v>35</v>
      </c>
      <c r="R10" s="24" t="s">
        <v>35</v>
      </c>
      <c r="S10" s="25" t="s">
        <v>35</v>
      </c>
      <c r="T10" s="25" t="s">
        <v>35</v>
      </c>
      <c r="U10" s="24" t="s">
        <v>35</v>
      </c>
      <c r="V10" s="24" t="s">
        <v>35</v>
      </c>
      <c r="W10" s="24" t="s">
        <v>35</v>
      </c>
      <c r="X10" s="24" t="s">
        <v>35</v>
      </c>
      <c r="Y10" s="24" t="s">
        <v>35</v>
      </c>
      <c r="Z10" s="24" t="s">
        <v>35</v>
      </c>
      <c r="AA10" s="24" t="s">
        <v>35</v>
      </c>
      <c r="AB10" s="24"/>
    </row>
    <row r="11" spans="1:33" ht="15" x14ac:dyDescent="0.25">
      <c r="B11" s="33" t="s">
        <v>12</v>
      </c>
      <c r="C11" s="26" t="s">
        <v>47</v>
      </c>
      <c r="D11" s="27" t="s">
        <v>48</v>
      </c>
      <c r="E11" s="26" t="s">
        <v>49</v>
      </c>
      <c r="F11" s="27" t="s">
        <v>50</v>
      </c>
      <c r="G11" s="28" t="s">
        <v>51</v>
      </c>
      <c r="H11" s="28" t="s">
        <v>52</v>
      </c>
      <c r="I11" s="27" t="s">
        <v>53</v>
      </c>
      <c r="J11" s="27" t="s">
        <v>54</v>
      </c>
      <c r="K11" s="27" t="s">
        <v>55</v>
      </c>
      <c r="L11" s="27" t="s">
        <v>35</v>
      </c>
      <c r="M11" s="27" t="s">
        <v>35</v>
      </c>
      <c r="N11" s="26" t="s">
        <v>35</v>
      </c>
      <c r="O11" s="29" t="s">
        <v>35</v>
      </c>
      <c r="P11" s="30" t="s">
        <v>35</v>
      </c>
      <c r="Q11" s="31" t="s">
        <v>35</v>
      </c>
      <c r="R11" s="30" t="s">
        <v>35</v>
      </c>
      <c r="S11" s="32" t="s">
        <v>35</v>
      </c>
      <c r="T11" s="32" t="s">
        <v>35</v>
      </c>
      <c r="U11" s="30" t="s">
        <v>35</v>
      </c>
      <c r="V11" s="30" t="s">
        <v>35</v>
      </c>
      <c r="W11" s="30" t="s">
        <v>35</v>
      </c>
      <c r="X11" s="30" t="s">
        <v>35</v>
      </c>
      <c r="Y11" s="30" t="s">
        <v>35</v>
      </c>
      <c r="Z11" s="30" t="s">
        <v>35</v>
      </c>
      <c r="AA11" s="30" t="s">
        <v>35</v>
      </c>
      <c r="AB11" s="30"/>
    </row>
    <row r="12" spans="1:33" ht="15" x14ac:dyDescent="0.25">
      <c r="B12" s="34" t="str">
        <f>IFERROR(B13-1,"")</f>
        <v/>
      </c>
      <c r="C12" s="35">
        <v>1.9359999999999999</v>
      </c>
      <c r="D12" s="35">
        <v>2.198</v>
      </c>
      <c r="E12" s="35">
        <v>2.3839999999999999</v>
      </c>
      <c r="F12" s="35">
        <v>2.5499999999999998</v>
      </c>
      <c r="G12" s="35">
        <v>2.8239999999999998</v>
      </c>
      <c r="H12" s="35">
        <v>3.09</v>
      </c>
      <c r="I12" s="35">
        <v>3.222</v>
      </c>
      <c r="J12" s="35">
        <v>3.589</v>
      </c>
      <c r="K12" s="35">
        <v>3.86</v>
      </c>
      <c r="L12" s="35" t="s">
        <v>35</v>
      </c>
      <c r="M12" s="35" t="s">
        <v>35</v>
      </c>
      <c r="N12" s="35" t="s">
        <v>35</v>
      </c>
      <c r="O12" s="35" t="s">
        <v>35</v>
      </c>
      <c r="P12" s="35" t="s">
        <v>35</v>
      </c>
      <c r="Q12" s="35" t="s">
        <v>35</v>
      </c>
      <c r="R12" s="35" t="s">
        <v>35</v>
      </c>
      <c r="S12" s="35" t="s">
        <v>35</v>
      </c>
      <c r="T12" s="35" t="s">
        <v>35</v>
      </c>
      <c r="U12" s="35" t="s">
        <v>35</v>
      </c>
      <c r="V12" s="35" t="s">
        <v>35</v>
      </c>
      <c r="W12" s="35" t="s">
        <v>35</v>
      </c>
      <c r="X12" s="35" t="s">
        <v>35</v>
      </c>
      <c r="Y12" s="35" t="s">
        <v>35</v>
      </c>
      <c r="Z12" s="35" t="s">
        <v>35</v>
      </c>
      <c r="AA12" s="35" t="s">
        <v>35</v>
      </c>
      <c r="AB12" s="24">
        <v>26</v>
      </c>
    </row>
    <row r="13" spans="1:33" ht="15" x14ac:dyDescent="0.25">
      <c r="B13" s="34" t="s">
        <v>35</v>
      </c>
      <c r="C13" s="35">
        <v>1.9489999999999998</v>
      </c>
      <c r="D13" s="35">
        <v>2.2130000000000001</v>
      </c>
      <c r="E13" s="35">
        <v>2.4079999999999999</v>
      </c>
      <c r="F13" s="35">
        <v>2.5830000000000002</v>
      </c>
      <c r="G13" s="35">
        <v>2.86</v>
      </c>
      <c r="H13" s="35">
        <v>3.1310000000000002</v>
      </c>
      <c r="I13" s="35">
        <v>3.2810000000000001</v>
      </c>
      <c r="J13" s="35">
        <v>3.653</v>
      </c>
      <c r="K13" s="35">
        <v>3.9220000000000002</v>
      </c>
      <c r="L13" s="35" t="s">
        <v>35</v>
      </c>
      <c r="M13" s="35" t="s">
        <v>35</v>
      </c>
      <c r="N13" s="35" t="s">
        <v>35</v>
      </c>
      <c r="O13" s="35" t="s">
        <v>35</v>
      </c>
      <c r="P13" s="35" t="s">
        <v>35</v>
      </c>
      <c r="Q13" s="35" t="s">
        <v>35</v>
      </c>
      <c r="R13" s="35" t="s">
        <v>35</v>
      </c>
      <c r="S13" s="35" t="s">
        <v>35</v>
      </c>
      <c r="T13" s="35" t="s">
        <v>35</v>
      </c>
      <c r="U13" s="35" t="s">
        <v>35</v>
      </c>
      <c r="V13" s="35" t="s">
        <v>35</v>
      </c>
      <c r="W13" s="35" t="s">
        <v>35</v>
      </c>
      <c r="X13" s="35" t="s">
        <v>35</v>
      </c>
      <c r="Y13" s="35" t="s">
        <v>35</v>
      </c>
      <c r="Z13" s="35" t="s">
        <v>35</v>
      </c>
      <c r="AA13" s="35" t="s">
        <v>35</v>
      </c>
      <c r="AB13" s="24">
        <f>AB12+1</f>
        <v>27</v>
      </c>
    </row>
    <row r="14" spans="1:33" ht="15" x14ac:dyDescent="0.25">
      <c r="B14" s="34" t="s">
        <v>35</v>
      </c>
      <c r="C14" s="35">
        <v>1.9390000000000001</v>
      </c>
      <c r="D14" s="35">
        <v>2.1869999999999998</v>
      </c>
      <c r="E14" s="35">
        <v>2.379</v>
      </c>
      <c r="F14" s="35">
        <v>2.5529999999999999</v>
      </c>
      <c r="G14" s="35">
        <v>2.8289999999999997</v>
      </c>
      <c r="H14" s="35">
        <v>3.0910000000000002</v>
      </c>
      <c r="I14" s="35">
        <v>3.23</v>
      </c>
      <c r="J14" s="35">
        <v>3.5960000000000001</v>
      </c>
      <c r="K14" s="35">
        <v>3.8689999999999998</v>
      </c>
      <c r="L14" s="35" t="s">
        <v>35</v>
      </c>
      <c r="M14" s="35" t="s">
        <v>35</v>
      </c>
      <c r="N14" s="35" t="s">
        <v>35</v>
      </c>
      <c r="O14" s="35" t="s">
        <v>35</v>
      </c>
      <c r="P14" s="35" t="s">
        <v>35</v>
      </c>
      <c r="Q14" s="35" t="s">
        <v>35</v>
      </c>
      <c r="R14" s="35" t="s">
        <v>35</v>
      </c>
      <c r="S14" s="35" t="s">
        <v>35</v>
      </c>
      <c r="T14" s="35" t="s">
        <v>35</v>
      </c>
      <c r="U14" s="35" t="s">
        <v>35</v>
      </c>
      <c r="V14" s="35" t="s">
        <v>35</v>
      </c>
      <c r="W14" s="35" t="s">
        <v>35</v>
      </c>
      <c r="X14" s="35" t="s">
        <v>35</v>
      </c>
      <c r="Y14" s="35" t="s">
        <v>35</v>
      </c>
      <c r="Z14" s="35" t="s">
        <v>35</v>
      </c>
      <c r="AA14" s="35" t="s">
        <v>35</v>
      </c>
      <c r="AB14" s="24">
        <f t="shared" ref="AB14:AB77" si="0">AB13+1</f>
        <v>28</v>
      </c>
    </row>
    <row r="15" spans="1:33" ht="15" x14ac:dyDescent="0.25">
      <c r="B15" s="34" t="s">
        <v>35</v>
      </c>
      <c r="C15" s="35">
        <v>1.9419999999999999</v>
      </c>
      <c r="D15" s="35">
        <v>2.1880000000000002</v>
      </c>
      <c r="E15" s="35">
        <v>2.3890000000000002</v>
      </c>
      <c r="F15" s="35">
        <v>2.5670000000000002</v>
      </c>
      <c r="G15" s="35">
        <v>2.8479999999999999</v>
      </c>
      <c r="H15" s="35">
        <v>3.117</v>
      </c>
      <c r="I15" s="35">
        <v>3.2650000000000001</v>
      </c>
      <c r="J15" s="35">
        <v>3.6360000000000001</v>
      </c>
      <c r="K15" s="35">
        <v>3.915</v>
      </c>
      <c r="L15" s="35" t="s">
        <v>35</v>
      </c>
      <c r="M15" s="35" t="s">
        <v>35</v>
      </c>
      <c r="N15" s="35" t="s">
        <v>35</v>
      </c>
      <c r="O15" s="35" t="s">
        <v>35</v>
      </c>
      <c r="P15" s="35" t="s">
        <v>35</v>
      </c>
      <c r="Q15" s="35" t="s">
        <v>35</v>
      </c>
      <c r="R15" s="35" t="s">
        <v>35</v>
      </c>
      <c r="S15" s="35" t="s">
        <v>35</v>
      </c>
      <c r="T15" s="35" t="s">
        <v>35</v>
      </c>
      <c r="U15" s="35" t="s">
        <v>35</v>
      </c>
      <c r="V15" s="35" t="s">
        <v>35</v>
      </c>
      <c r="W15" s="35" t="s">
        <v>35</v>
      </c>
      <c r="X15" s="35" t="s">
        <v>35</v>
      </c>
      <c r="Y15" s="35" t="s">
        <v>35</v>
      </c>
      <c r="Z15" s="35" t="s">
        <v>35</v>
      </c>
      <c r="AA15" s="35" t="s">
        <v>35</v>
      </c>
      <c r="AB15" s="24">
        <f t="shared" si="0"/>
        <v>29</v>
      </c>
    </row>
    <row r="16" spans="1:33" ht="15" x14ac:dyDescent="0.25">
      <c r="B16" s="34" t="s">
        <v>35</v>
      </c>
      <c r="C16" s="35">
        <v>1.9419999999999999</v>
      </c>
      <c r="D16" s="35">
        <v>2.1779999999999999</v>
      </c>
      <c r="E16" s="35">
        <v>2.371</v>
      </c>
      <c r="F16" s="35">
        <v>2.548</v>
      </c>
      <c r="G16" s="35">
        <v>2.8279999999999998</v>
      </c>
      <c r="H16" s="35">
        <v>3.0979999999999999</v>
      </c>
      <c r="I16" s="35">
        <v>3.242</v>
      </c>
      <c r="J16" s="35">
        <v>3.617</v>
      </c>
      <c r="K16" s="35">
        <v>3.903</v>
      </c>
      <c r="L16" s="35" t="s">
        <v>35</v>
      </c>
      <c r="M16" s="35" t="s">
        <v>35</v>
      </c>
      <c r="N16" s="35" t="s">
        <v>35</v>
      </c>
      <c r="O16" s="35" t="s">
        <v>35</v>
      </c>
      <c r="P16" s="35" t="s">
        <v>35</v>
      </c>
      <c r="Q16" s="35" t="s">
        <v>35</v>
      </c>
      <c r="R16" s="35" t="s">
        <v>35</v>
      </c>
      <c r="S16" s="35" t="s">
        <v>35</v>
      </c>
      <c r="T16" s="35" t="s">
        <v>35</v>
      </c>
      <c r="U16" s="35" t="s">
        <v>35</v>
      </c>
      <c r="V16" s="35" t="s">
        <v>35</v>
      </c>
      <c r="W16" s="35" t="s">
        <v>35</v>
      </c>
      <c r="X16" s="35" t="s">
        <v>35</v>
      </c>
      <c r="Y16" s="35" t="s">
        <v>35</v>
      </c>
      <c r="Z16" s="35" t="s">
        <v>35</v>
      </c>
      <c r="AA16" s="35" t="s">
        <v>35</v>
      </c>
      <c r="AB16" s="24">
        <f t="shared" si="0"/>
        <v>30</v>
      </c>
    </row>
    <row r="17" spans="2:28" ht="15" x14ac:dyDescent="0.25">
      <c r="B17" s="34" t="s">
        <v>35</v>
      </c>
      <c r="C17" s="35">
        <v>1.9330000000000001</v>
      </c>
      <c r="D17" s="35">
        <v>2.153</v>
      </c>
      <c r="E17" s="35">
        <v>2.3420000000000001</v>
      </c>
      <c r="F17" s="35">
        <v>2.5129999999999999</v>
      </c>
      <c r="G17" s="35">
        <v>2.7949999999999999</v>
      </c>
      <c r="H17" s="35">
        <v>3.056</v>
      </c>
      <c r="I17" s="35">
        <v>3.1930000000000001</v>
      </c>
      <c r="J17" s="35">
        <v>3.5629999999999997</v>
      </c>
      <c r="K17" s="35">
        <v>3.8559999999999999</v>
      </c>
      <c r="L17" s="35" t="s">
        <v>35</v>
      </c>
      <c r="M17" s="35" t="s">
        <v>35</v>
      </c>
      <c r="N17" s="35" t="s">
        <v>35</v>
      </c>
      <c r="O17" s="35" t="s">
        <v>35</v>
      </c>
      <c r="P17" s="35" t="s">
        <v>35</v>
      </c>
      <c r="Q17" s="35" t="s">
        <v>35</v>
      </c>
      <c r="R17" s="35" t="s">
        <v>35</v>
      </c>
      <c r="S17" s="35" t="s">
        <v>35</v>
      </c>
      <c r="T17" s="35" t="s">
        <v>35</v>
      </c>
      <c r="U17" s="35" t="s">
        <v>35</v>
      </c>
      <c r="V17" s="35" t="s">
        <v>35</v>
      </c>
      <c r="W17" s="35" t="s">
        <v>35</v>
      </c>
      <c r="X17" s="35" t="s">
        <v>35</v>
      </c>
      <c r="Y17" s="35" t="s">
        <v>35</v>
      </c>
      <c r="Z17" s="35" t="s">
        <v>35</v>
      </c>
      <c r="AA17" s="35" t="s">
        <v>35</v>
      </c>
      <c r="AB17" s="24">
        <f t="shared" si="0"/>
        <v>31</v>
      </c>
    </row>
    <row r="18" spans="2:28" ht="15" x14ac:dyDescent="0.25">
      <c r="B18" s="34" t="s">
        <v>35</v>
      </c>
      <c r="C18" s="35">
        <v>1.931</v>
      </c>
      <c r="D18" s="35">
        <v>2.1890000000000001</v>
      </c>
      <c r="E18" s="35">
        <v>2.3890000000000002</v>
      </c>
      <c r="F18" s="35">
        <v>2.56</v>
      </c>
      <c r="G18" s="35">
        <v>2.8580000000000001</v>
      </c>
      <c r="H18" s="35">
        <v>3.1579999999999999</v>
      </c>
      <c r="I18" s="35">
        <v>3.2909999999999999</v>
      </c>
      <c r="J18" s="35">
        <v>3.6710000000000003</v>
      </c>
      <c r="K18" s="35">
        <v>3.9740000000000002</v>
      </c>
      <c r="L18" s="35" t="s">
        <v>35</v>
      </c>
      <c r="M18" s="35" t="s">
        <v>35</v>
      </c>
      <c r="N18" s="35" t="s">
        <v>35</v>
      </c>
      <c r="O18" s="35" t="s">
        <v>35</v>
      </c>
      <c r="P18" s="35" t="s">
        <v>35</v>
      </c>
      <c r="Q18" s="35" t="s">
        <v>35</v>
      </c>
      <c r="R18" s="35" t="s">
        <v>35</v>
      </c>
      <c r="S18" s="35" t="s">
        <v>35</v>
      </c>
      <c r="T18" s="35" t="s">
        <v>35</v>
      </c>
      <c r="U18" s="35" t="s">
        <v>35</v>
      </c>
      <c r="V18" s="35" t="s">
        <v>35</v>
      </c>
      <c r="W18" s="35" t="s">
        <v>35</v>
      </c>
      <c r="X18" s="35" t="s">
        <v>35</v>
      </c>
      <c r="Y18" s="35" t="s">
        <v>35</v>
      </c>
      <c r="Z18" s="35" t="s">
        <v>35</v>
      </c>
      <c r="AA18" s="35" t="s">
        <v>35</v>
      </c>
      <c r="AB18" s="24">
        <f t="shared" si="0"/>
        <v>32</v>
      </c>
    </row>
    <row r="19" spans="2:28" ht="15" x14ac:dyDescent="0.25">
      <c r="B19" s="34" t="s">
        <v>35</v>
      </c>
      <c r="C19" s="35">
        <v>1.9359999999999999</v>
      </c>
      <c r="D19" s="35">
        <v>2.2120000000000002</v>
      </c>
      <c r="E19" s="35">
        <v>2.411</v>
      </c>
      <c r="F19" s="35">
        <v>2.5830000000000002</v>
      </c>
      <c r="G19" s="35">
        <v>2.895</v>
      </c>
      <c r="H19" s="35">
        <v>3.1909999999999998</v>
      </c>
      <c r="I19" s="35">
        <v>3.33</v>
      </c>
      <c r="J19" s="35">
        <v>3.7199999999999998</v>
      </c>
      <c r="K19" s="35">
        <v>4.0279999999999996</v>
      </c>
      <c r="L19" s="35" t="s">
        <v>35</v>
      </c>
      <c r="M19" s="35" t="s">
        <v>35</v>
      </c>
      <c r="N19" s="35" t="s">
        <v>35</v>
      </c>
      <c r="O19" s="35" t="s">
        <v>35</v>
      </c>
      <c r="P19" s="35" t="s">
        <v>35</v>
      </c>
      <c r="Q19" s="35" t="s">
        <v>35</v>
      </c>
      <c r="R19" s="35" t="s">
        <v>35</v>
      </c>
      <c r="S19" s="35" t="s">
        <v>35</v>
      </c>
      <c r="T19" s="35" t="s">
        <v>35</v>
      </c>
      <c r="U19" s="35" t="s">
        <v>35</v>
      </c>
      <c r="V19" s="35" t="s">
        <v>35</v>
      </c>
      <c r="W19" s="35" t="s">
        <v>35</v>
      </c>
      <c r="X19" s="35" t="s">
        <v>35</v>
      </c>
      <c r="Y19" s="35" t="s">
        <v>35</v>
      </c>
      <c r="Z19" s="35" t="s">
        <v>35</v>
      </c>
      <c r="AA19" s="35" t="s">
        <v>35</v>
      </c>
      <c r="AB19" s="24">
        <f t="shared" si="0"/>
        <v>33</v>
      </c>
    </row>
    <row r="20" spans="2:28" ht="15" x14ac:dyDescent="0.25">
      <c r="B20" s="34" t="s">
        <v>35</v>
      </c>
      <c r="C20" s="35">
        <v>1.931</v>
      </c>
      <c r="D20" s="35">
        <v>2.1970000000000001</v>
      </c>
      <c r="E20" s="35">
        <v>2.4</v>
      </c>
      <c r="F20" s="35">
        <v>2.5709999999999997</v>
      </c>
      <c r="G20" s="35">
        <v>2.8689999999999998</v>
      </c>
      <c r="H20" s="35">
        <v>3.1709999999999998</v>
      </c>
      <c r="I20" s="35">
        <v>3.31</v>
      </c>
      <c r="J20" s="35">
        <v>3.7010000000000001</v>
      </c>
      <c r="K20" s="35">
        <v>4.0170000000000003</v>
      </c>
      <c r="L20" s="35" t="s">
        <v>35</v>
      </c>
      <c r="M20" s="35" t="s">
        <v>35</v>
      </c>
      <c r="N20" s="35" t="s">
        <v>35</v>
      </c>
      <c r="O20" s="35" t="s">
        <v>35</v>
      </c>
      <c r="P20" s="35" t="s">
        <v>35</v>
      </c>
      <c r="Q20" s="35" t="s">
        <v>35</v>
      </c>
      <c r="R20" s="35" t="s">
        <v>35</v>
      </c>
      <c r="S20" s="35" t="s">
        <v>35</v>
      </c>
      <c r="T20" s="35" t="s">
        <v>35</v>
      </c>
      <c r="U20" s="35" t="s">
        <v>35</v>
      </c>
      <c r="V20" s="35" t="s">
        <v>35</v>
      </c>
      <c r="W20" s="35" t="s">
        <v>35</v>
      </c>
      <c r="X20" s="35" t="s">
        <v>35</v>
      </c>
      <c r="Y20" s="35" t="s">
        <v>35</v>
      </c>
      <c r="Z20" s="35" t="s">
        <v>35</v>
      </c>
      <c r="AA20" s="35" t="s">
        <v>35</v>
      </c>
      <c r="AB20" s="24">
        <f t="shared" si="0"/>
        <v>34</v>
      </c>
    </row>
    <row r="21" spans="2:28" ht="15" x14ac:dyDescent="0.25">
      <c r="B21" s="34" t="s">
        <v>35</v>
      </c>
      <c r="C21" s="35">
        <v>1.9279999999999999</v>
      </c>
      <c r="D21" s="35">
        <v>2.19</v>
      </c>
      <c r="E21" s="35">
        <v>2.395</v>
      </c>
      <c r="F21" s="35">
        <v>2.5629999999999997</v>
      </c>
      <c r="G21" s="35">
        <v>2.8660000000000001</v>
      </c>
      <c r="H21" s="35">
        <v>3.16</v>
      </c>
      <c r="I21" s="35">
        <v>3.298</v>
      </c>
      <c r="J21" s="35">
        <v>3.6890000000000001</v>
      </c>
      <c r="K21" s="35">
        <v>4.0199999999999996</v>
      </c>
      <c r="L21" s="35" t="s">
        <v>35</v>
      </c>
      <c r="M21" s="35" t="s">
        <v>35</v>
      </c>
      <c r="N21" s="35" t="s">
        <v>35</v>
      </c>
      <c r="O21" s="35" t="s">
        <v>35</v>
      </c>
      <c r="P21" s="35" t="s">
        <v>35</v>
      </c>
      <c r="Q21" s="35" t="s">
        <v>35</v>
      </c>
      <c r="R21" s="35" t="s">
        <v>35</v>
      </c>
      <c r="S21" s="35" t="s">
        <v>35</v>
      </c>
      <c r="T21" s="35" t="s">
        <v>35</v>
      </c>
      <c r="U21" s="35" t="s">
        <v>35</v>
      </c>
      <c r="V21" s="35" t="s">
        <v>35</v>
      </c>
      <c r="W21" s="35" t="s">
        <v>35</v>
      </c>
      <c r="X21" s="35" t="s">
        <v>35</v>
      </c>
      <c r="Y21" s="35" t="s">
        <v>35</v>
      </c>
      <c r="Z21" s="35" t="s">
        <v>35</v>
      </c>
      <c r="AA21" s="35" t="s">
        <v>35</v>
      </c>
      <c r="AB21" s="24">
        <f t="shared" si="0"/>
        <v>35</v>
      </c>
    </row>
    <row r="22" spans="2:28" ht="15" x14ac:dyDescent="0.25">
      <c r="B22" s="34" t="s">
        <v>35</v>
      </c>
      <c r="C22" s="35">
        <v>1.9390000000000001</v>
      </c>
      <c r="D22" s="35">
        <v>2.2629999999999999</v>
      </c>
      <c r="E22" s="35">
        <v>2.4790000000000001</v>
      </c>
      <c r="F22" s="35">
        <v>2.6509999999999998</v>
      </c>
      <c r="G22" s="35">
        <v>2.9459999999999997</v>
      </c>
      <c r="H22" s="35">
        <v>3.2610000000000001</v>
      </c>
      <c r="I22" s="35">
        <v>3.4039999999999999</v>
      </c>
      <c r="J22" s="35">
        <v>3.7669999999999999</v>
      </c>
      <c r="K22" s="35">
        <v>4.1210000000000004</v>
      </c>
      <c r="L22" s="35" t="s">
        <v>35</v>
      </c>
      <c r="M22" s="35" t="s">
        <v>35</v>
      </c>
      <c r="N22" s="35" t="s">
        <v>35</v>
      </c>
      <c r="O22" s="35" t="s">
        <v>35</v>
      </c>
      <c r="P22" s="35" t="s">
        <v>35</v>
      </c>
      <c r="Q22" s="35" t="s">
        <v>35</v>
      </c>
      <c r="R22" s="35" t="s">
        <v>35</v>
      </c>
      <c r="S22" s="35" t="s">
        <v>35</v>
      </c>
      <c r="T22" s="35" t="s">
        <v>35</v>
      </c>
      <c r="U22" s="35" t="s">
        <v>35</v>
      </c>
      <c r="V22" s="35" t="s">
        <v>35</v>
      </c>
      <c r="W22" s="35" t="s">
        <v>35</v>
      </c>
      <c r="X22" s="35" t="s">
        <v>35</v>
      </c>
      <c r="Y22" s="35" t="s">
        <v>35</v>
      </c>
      <c r="Z22" s="35" t="s">
        <v>35</v>
      </c>
      <c r="AA22" s="35" t="s">
        <v>35</v>
      </c>
      <c r="AB22" s="24">
        <f t="shared" si="0"/>
        <v>36</v>
      </c>
    </row>
    <row r="23" spans="2:28" ht="15" x14ac:dyDescent="0.25">
      <c r="B23" s="34" t="s">
        <v>35</v>
      </c>
      <c r="C23" s="35">
        <v>1.9359999999999999</v>
      </c>
      <c r="D23" s="35">
        <v>2.2669999999999999</v>
      </c>
      <c r="E23" s="35">
        <v>2.488</v>
      </c>
      <c r="F23" s="35">
        <v>2.6669999999999998</v>
      </c>
      <c r="G23" s="35">
        <v>2.9769999999999999</v>
      </c>
      <c r="H23" s="35">
        <v>3.2959999999999998</v>
      </c>
      <c r="I23" s="35">
        <v>3.43</v>
      </c>
      <c r="J23" s="35">
        <v>3.819</v>
      </c>
      <c r="K23" s="35">
        <v>4.1370000000000005</v>
      </c>
      <c r="L23" s="35" t="s">
        <v>35</v>
      </c>
      <c r="M23" s="35" t="s">
        <v>35</v>
      </c>
      <c r="N23" s="35" t="s">
        <v>35</v>
      </c>
      <c r="O23" s="35" t="s">
        <v>35</v>
      </c>
      <c r="P23" s="35" t="s">
        <v>35</v>
      </c>
      <c r="Q23" s="35" t="s">
        <v>35</v>
      </c>
      <c r="R23" s="35" t="s">
        <v>35</v>
      </c>
      <c r="S23" s="35" t="s">
        <v>35</v>
      </c>
      <c r="T23" s="35" t="s">
        <v>35</v>
      </c>
      <c r="U23" s="35" t="s">
        <v>35</v>
      </c>
      <c r="V23" s="35" t="s">
        <v>35</v>
      </c>
      <c r="W23" s="35" t="s">
        <v>35</v>
      </c>
      <c r="X23" s="35" t="s">
        <v>35</v>
      </c>
      <c r="Y23" s="35" t="s">
        <v>35</v>
      </c>
      <c r="Z23" s="35" t="s">
        <v>35</v>
      </c>
      <c r="AA23" s="35" t="s">
        <v>35</v>
      </c>
      <c r="AB23" s="24">
        <f t="shared" si="0"/>
        <v>37</v>
      </c>
    </row>
    <row r="24" spans="2:28" ht="15" x14ac:dyDescent="0.25">
      <c r="B24" s="34" t="s">
        <v>35</v>
      </c>
      <c r="C24" s="35">
        <v>1.9350000000000001</v>
      </c>
      <c r="D24" s="35">
        <v>2.298</v>
      </c>
      <c r="E24" s="35">
        <v>2.5230000000000001</v>
      </c>
      <c r="F24" s="35">
        <v>2.714</v>
      </c>
      <c r="G24" s="35">
        <v>3.02</v>
      </c>
      <c r="H24" s="35">
        <v>3.3359999999999999</v>
      </c>
      <c r="I24" s="35">
        <v>3.4649999999999999</v>
      </c>
      <c r="J24" s="35">
        <v>3.855</v>
      </c>
      <c r="K24" s="35">
        <v>4.181</v>
      </c>
      <c r="L24" s="35" t="s">
        <v>35</v>
      </c>
      <c r="M24" s="35" t="s">
        <v>35</v>
      </c>
      <c r="N24" s="35" t="s">
        <v>35</v>
      </c>
      <c r="O24" s="35" t="s">
        <v>35</v>
      </c>
      <c r="P24" s="35" t="s">
        <v>35</v>
      </c>
      <c r="Q24" s="35" t="s">
        <v>35</v>
      </c>
      <c r="R24" s="35" t="s">
        <v>35</v>
      </c>
      <c r="S24" s="35" t="s">
        <v>35</v>
      </c>
      <c r="T24" s="35" t="s">
        <v>35</v>
      </c>
      <c r="U24" s="35" t="s">
        <v>35</v>
      </c>
      <c r="V24" s="35" t="s">
        <v>35</v>
      </c>
      <c r="W24" s="35" t="s">
        <v>35</v>
      </c>
      <c r="X24" s="35" t="s">
        <v>35</v>
      </c>
      <c r="Y24" s="35" t="s">
        <v>35</v>
      </c>
      <c r="Z24" s="35" t="s">
        <v>35</v>
      </c>
      <c r="AA24" s="35" t="s">
        <v>35</v>
      </c>
      <c r="AB24" s="24">
        <f t="shared" si="0"/>
        <v>38</v>
      </c>
    </row>
    <row r="25" spans="2:28" ht="15" x14ac:dyDescent="0.25">
      <c r="B25" s="34" t="s">
        <v>35</v>
      </c>
      <c r="C25" s="35">
        <v>1.9319999999999999</v>
      </c>
      <c r="D25" s="35">
        <v>2.3010000000000002</v>
      </c>
      <c r="E25" s="35">
        <v>2.5249999999999999</v>
      </c>
      <c r="F25" s="35">
        <v>2.7210000000000001</v>
      </c>
      <c r="G25" s="35">
        <v>3.0190000000000001</v>
      </c>
      <c r="H25" s="35">
        <v>3.3210000000000002</v>
      </c>
      <c r="I25" s="35">
        <v>3.4420000000000002</v>
      </c>
      <c r="J25" s="35">
        <v>3.8220000000000001</v>
      </c>
      <c r="K25" s="35">
        <v>4.1470000000000002</v>
      </c>
      <c r="L25" s="35" t="s">
        <v>35</v>
      </c>
      <c r="M25" s="35" t="s">
        <v>35</v>
      </c>
      <c r="N25" s="35" t="s">
        <v>35</v>
      </c>
      <c r="O25" s="35" t="s">
        <v>35</v>
      </c>
      <c r="P25" s="35" t="s">
        <v>35</v>
      </c>
      <c r="Q25" s="35" t="s">
        <v>35</v>
      </c>
      <c r="R25" s="35" t="s">
        <v>35</v>
      </c>
      <c r="S25" s="35" t="s">
        <v>35</v>
      </c>
      <c r="T25" s="35" t="s">
        <v>35</v>
      </c>
      <c r="U25" s="35" t="s">
        <v>35</v>
      </c>
      <c r="V25" s="35" t="s">
        <v>35</v>
      </c>
      <c r="W25" s="35" t="s">
        <v>35</v>
      </c>
      <c r="X25" s="35" t="s">
        <v>35</v>
      </c>
      <c r="Y25" s="35" t="s">
        <v>35</v>
      </c>
      <c r="Z25" s="35" t="s">
        <v>35</v>
      </c>
      <c r="AA25" s="35" t="s">
        <v>35</v>
      </c>
      <c r="AB25" s="24">
        <f t="shared" si="0"/>
        <v>39</v>
      </c>
    </row>
    <row r="26" spans="2:28" ht="15" x14ac:dyDescent="0.25">
      <c r="B26" s="34" t="s">
        <v>35</v>
      </c>
      <c r="C26" s="35">
        <v>1.9470000000000001</v>
      </c>
      <c r="D26" s="35">
        <v>2.3239999999999998</v>
      </c>
      <c r="E26" s="35">
        <v>2.5529999999999999</v>
      </c>
      <c r="F26" s="35">
        <v>2.7530000000000001</v>
      </c>
      <c r="G26" s="35">
        <v>3.0430000000000001</v>
      </c>
      <c r="H26" s="35">
        <v>3.3410000000000002</v>
      </c>
      <c r="I26" s="35">
        <v>3.456</v>
      </c>
      <c r="J26" s="35">
        <v>3.8289999999999997</v>
      </c>
      <c r="K26" s="35">
        <v>4.1609999999999996</v>
      </c>
      <c r="L26" s="35" t="s">
        <v>35</v>
      </c>
      <c r="M26" s="35" t="s">
        <v>35</v>
      </c>
      <c r="N26" s="35" t="s">
        <v>35</v>
      </c>
      <c r="O26" s="35" t="s">
        <v>35</v>
      </c>
      <c r="P26" s="35" t="s">
        <v>35</v>
      </c>
      <c r="Q26" s="35" t="s">
        <v>35</v>
      </c>
      <c r="R26" s="35" t="s">
        <v>35</v>
      </c>
      <c r="S26" s="35" t="s">
        <v>35</v>
      </c>
      <c r="T26" s="35" t="s">
        <v>35</v>
      </c>
      <c r="U26" s="35" t="s">
        <v>35</v>
      </c>
      <c r="V26" s="35" t="s">
        <v>35</v>
      </c>
      <c r="W26" s="35" t="s">
        <v>35</v>
      </c>
      <c r="X26" s="35" t="s">
        <v>35</v>
      </c>
      <c r="Y26" s="35" t="s">
        <v>35</v>
      </c>
      <c r="Z26" s="35" t="s">
        <v>35</v>
      </c>
      <c r="AA26" s="35" t="s">
        <v>35</v>
      </c>
      <c r="AB26" s="24">
        <f t="shared" si="0"/>
        <v>40</v>
      </c>
    </row>
    <row r="27" spans="2:28" ht="15" x14ac:dyDescent="0.25">
      <c r="B27" s="34" t="s">
        <v>35</v>
      </c>
      <c r="C27" s="35">
        <v>1.954</v>
      </c>
      <c r="D27" s="35">
        <v>2.34</v>
      </c>
      <c r="E27" s="35">
        <v>2.5649999999999999</v>
      </c>
      <c r="F27" s="35">
        <v>2.762</v>
      </c>
      <c r="G27" s="35">
        <v>3.0529999999999999</v>
      </c>
      <c r="H27" s="35">
        <v>3.3449999999999998</v>
      </c>
      <c r="I27" s="35">
        <v>3.4590000000000001</v>
      </c>
      <c r="J27" s="35">
        <v>3.8330000000000002</v>
      </c>
      <c r="K27" s="35">
        <v>4.1710000000000003</v>
      </c>
      <c r="L27" s="35" t="s">
        <v>35</v>
      </c>
      <c r="M27" s="35" t="s">
        <v>35</v>
      </c>
      <c r="N27" s="35" t="s">
        <v>35</v>
      </c>
      <c r="O27" s="35" t="s">
        <v>35</v>
      </c>
      <c r="P27" s="35" t="s">
        <v>35</v>
      </c>
      <c r="Q27" s="35" t="s">
        <v>35</v>
      </c>
      <c r="R27" s="35" t="s">
        <v>35</v>
      </c>
      <c r="S27" s="35" t="s">
        <v>35</v>
      </c>
      <c r="T27" s="35" t="s">
        <v>35</v>
      </c>
      <c r="U27" s="35" t="s">
        <v>35</v>
      </c>
      <c r="V27" s="35" t="s">
        <v>35</v>
      </c>
      <c r="W27" s="35" t="s">
        <v>35</v>
      </c>
      <c r="X27" s="35" t="s">
        <v>35</v>
      </c>
      <c r="Y27" s="35" t="s">
        <v>35</v>
      </c>
      <c r="Z27" s="35" t="s">
        <v>35</v>
      </c>
      <c r="AA27" s="35" t="s">
        <v>35</v>
      </c>
      <c r="AB27" s="24">
        <f t="shared" si="0"/>
        <v>41</v>
      </c>
    </row>
    <row r="28" spans="2:28" ht="15" x14ac:dyDescent="0.25">
      <c r="B28" s="34" t="s">
        <v>35</v>
      </c>
      <c r="C28" s="35">
        <v>1.9689999999999999</v>
      </c>
      <c r="D28" s="35">
        <v>2.3890000000000002</v>
      </c>
      <c r="E28" s="35">
        <v>2.61</v>
      </c>
      <c r="F28" s="35">
        <v>2.8109999999999999</v>
      </c>
      <c r="G28" s="35">
        <v>3.0979999999999999</v>
      </c>
      <c r="H28" s="35">
        <v>3.3759999999999999</v>
      </c>
      <c r="I28" s="35">
        <v>3.484</v>
      </c>
      <c r="J28" s="35">
        <v>3.859</v>
      </c>
      <c r="K28" s="35">
        <v>4.18</v>
      </c>
      <c r="L28" s="35" t="s">
        <v>35</v>
      </c>
      <c r="M28" s="35" t="s">
        <v>35</v>
      </c>
      <c r="N28" s="35" t="s">
        <v>35</v>
      </c>
      <c r="O28" s="35" t="s">
        <v>35</v>
      </c>
      <c r="P28" s="35" t="s">
        <v>35</v>
      </c>
      <c r="Q28" s="35" t="s">
        <v>35</v>
      </c>
      <c r="R28" s="35" t="s">
        <v>35</v>
      </c>
      <c r="S28" s="35" t="s">
        <v>35</v>
      </c>
      <c r="T28" s="35" t="s">
        <v>35</v>
      </c>
      <c r="U28" s="35" t="s">
        <v>35</v>
      </c>
      <c r="V28" s="35" t="s">
        <v>35</v>
      </c>
      <c r="W28" s="35" t="s">
        <v>35</v>
      </c>
      <c r="X28" s="35" t="s">
        <v>35</v>
      </c>
      <c r="Y28" s="35" t="s">
        <v>35</v>
      </c>
      <c r="Z28" s="35" t="s">
        <v>35</v>
      </c>
      <c r="AA28" s="35" t="s">
        <v>35</v>
      </c>
      <c r="AB28" s="24">
        <f t="shared" si="0"/>
        <v>42</v>
      </c>
    </row>
    <row r="29" spans="2:28" ht="15" x14ac:dyDescent="0.25">
      <c r="B29" s="34" t="s">
        <v>35</v>
      </c>
      <c r="C29" s="35" t="s">
        <v>35</v>
      </c>
      <c r="D29" s="35" t="s">
        <v>35</v>
      </c>
      <c r="E29" s="35" t="s">
        <v>35</v>
      </c>
      <c r="F29" s="35" t="s">
        <v>35</v>
      </c>
      <c r="G29" s="35" t="s">
        <v>35</v>
      </c>
      <c r="H29" s="35" t="s">
        <v>35</v>
      </c>
      <c r="I29" s="35" t="s">
        <v>35</v>
      </c>
      <c r="J29" s="35" t="s">
        <v>35</v>
      </c>
      <c r="K29" s="35" t="s">
        <v>35</v>
      </c>
      <c r="L29" s="35" t="s">
        <v>35</v>
      </c>
      <c r="M29" s="35" t="s">
        <v>35</v>
      </c>
      <c r="N29" s="35" t="s">
        <v>35</v>
      </c>
      <c r="O29" s="35" t="s">
        <v>35</v>
      </c>
      <c r="P29" s="35" t="s">
        <v>35</v>
      </c>
      <c r="Q29" s="35" t="s">
        <v>35</v>
      </c>
      <c r="R29" s="35" t="s">
        <v>35</v>
      </c>
      <c r="S29" s="35" t="s">
        <v>35</v>
      </c>
      <c r="T29" s="35" t="s">
        <v>35</v>
      </c>
      <c r="U29" s="35" t="s">
        <v>35</v>
      </c>
      <c r="V29" s="35" t="s">
        <v>35</v>
      </c>
      <c r="W29" s="35" t="s">
        <v>35</v>
      </c>
      <c r="X29" s="35" t="s">
        <v>35</v>
      </c>
      <c r="Y29" s="35" t="s">
        <v>35</v>
      </c>
      <c r="Z29" s="35" t="s">
        <v>35</v>
      </c>
      <c r="AA29" s="35" t="s">
        <v>35</v>
      </c>
      <c r="AB29" s="24">
        <f t="shared" si="0"/>
        <v>43</v>
      </c>
    </row>
    <row r="30" spans="2:28" ht="15" x14ac:dyDescent="0.25">
      <c r="B30" s="34" t="s">
        <v>35</v>
      </c>
      <c r="C30" s="35" t="s">
        <v>35</v>
      </c>
      <c r="D30" s="35" t="s">
        <v>35</v>
      </c>
      <c r="E30" s="35" t="s">
        <v>35</v>
      </c>
      <c r="F30" s="35" t="s">
        <v>35</v>
      </c>
      <c r="G30" s="35" t="s">
        <v>35</v>
      </c>
      <c r="H30" s="35" t="s">
        <v>35</v>
      </c>
      <c r="I30" s="35" t="s">
        <v>35</v>
      </c>
      <c r="J30" s="35" t="s">
        <v>35</v>
      </c>
      <c r="K30" s="35" t="s">
        <v>35</v>
      </c>
      <c r="L30" s="35" t="s">
        <v>35</v>
      </c>
      <c r="M30" s="35" t="s">
        <v>35</v>
      </c>
      <c r="N30" s="35" t="s">
        <v>35</v>
      </c>
      <c r="O30" s="35" t="s">
        <v>35</v>
      </c>
      <c r="P30" s="35" t="s">
        <v>35</v>
      </c>
      <c r="Q30" s="35" t="s">
        <v>35</v>
      </c>
      <c r="R30" s="35" t="s">
        <v>35</v>
      </c>
      <c r="S30" s="35" t="s">
        <v>35</v>
      </c>
      <c r="T30" s="35" t="s">
        <v>35</v>
      </c>
      <c r="U30" s="35" t="s">
        <v>35</v>
      </c>
      <c r="V30" s="35" t="s">
        <v>35</v>
      </c>
      <c r="W30" s="35" t="s">
        <v>35</v>
      </c>
      <c r="X30" s="35" t="s">
        <v>35</v>
      </c>
      <c r="Y30" s="35" t="s">
        <v>35</v>
      </c>
      <c r="Z30" s="35" t="s">
        <v>35</v>
      </c>
      <c r="AA30" s="35" t="s">
        <v>35</v>
      </c>
      <c r="AB30" s="24">
        <f t="shared" si="0"/>
        <v>44</v>
      </c>
    </row>
    <row r="31" spans="2:28" ht="15" x14ac:dyDescent="0.25">
      <c r="B31" s="34" t="s">
        <v>35</v>
      </c>
      <c r="C31" s="35">
        <v>1.9689999999999999</v>
      </c>
      <c r="D31" s="35">
        <v>2.3929999999999998</v>
      </c>
      <c r="E31" s="35">
        <v>2.6219999999999999</v>
      </c>
      <c r="F31" s="35">
        <v>2.8140000000000001</v>
      </c>
      <c r="G31" s="35">
        <v>3.0990000000000002</v>
      </c>
      <c r="H31" s="35">
        <v>3.3860000000000001</v>
      </c>
      <c r="I31" s="35">
        <v>3.49</v>
      </c>
      <c r="J31" s="35">
        <v>3.8620000000000001</v>
      </c>
      <c r="K31" s="35">
        <v>4.2009999999999996</v>
      </c>
      <c r="L31" s="35" t="s">
        <v>35</v>
      </c>
      <c r="M31" s="35" t="s">
        <v>35</v>
      </c>
      <c r="N31" s="35" t="s">
        <v>35</v>
      </c>
      <c r="O31" s="35" t="s">
        <v>35</v>
      </c>
      <c r="P31" s="35" t="s">
        <v>35</v>
      </c>
      <c r="Q31" s="35" t="s">
        <v>35</v>
      </c>
      <c r="R31" s="35" t="s">
        <v>35</v>
      </c>
      <c r="S31" s="35" t="s">
        <v>35</v>
      </c>
      <c r="T31" s="35" t="s">
        <v>35</v>
      </c>
      <c r="U31" s="35" t="s">
        <v>35</v>
      </c>
      <c r="V31" s="35" t="s">
        <v>35</v>
      </c>
      <c r="W31" s="35" t="s">
        <v>35</v>
      </c>
      <c r="X31" s="35" t="s">
        <v>35</v>
      </c>
      <c r="Y31" s="35" t="s">
        <v>35</v>
      </c>
      <c r="Z31" s="35" t="s">
        <v>35</v>
      </c>
      <c r="AA31" s="35" t="s">
        <v>35</v>
      </c>
      <c r="AB31" s="24">
        <f t="shared" si="0"/>
        <v>45</v>
      </c>
    </row>
    <row r="32" spans="2:28" ht="15" x14ac:dyDescent="0.25">
      <c r="B32" s="34" t="s">
        <v>35</v>
      </c>
      <c r="C32" s="35">
        <v>1.9330000000000001</v>
      </c>
      <c r="D32" s="35">
        <v>2.3210000000000002</v>
      </c>
      <c r="E32" s="35">
        <v>2.5449999999999999</v>
      </c>
      <c r="F32" s="35">
        <v>2.7359999999999998</v>
      </c>
      <c r="G32" s="35">
        <v>3.016</v>
      </c>
      <c r="H32" s="35">
        <v>3.2970000000000002</v>
      </c>
      <c r="I32" s="35">
        <v>3.4020000000000001</v>
      </c>
      <c r="J32" s="35">
        <v>3.7650000000000001</v>
      </c>
      <c r="K32" s="35">
        <v>4.0910000000000002</v>
      </c>
      <c r="L32" s="35" t="s">
        <v>35</v>
      </c>
      <c r="M32" s="35" t="s">
        <v>35</v>
      </c>
      <c r="N32" s="35" t="s">
        <v>35</v>
      </c>
      <c r="O32" s="35" t="s">
        <v>35</v>
      </c>
      <c r="P32" s="35" t="s">
        <v>35</v>
      </c>
      <c r="Q32" s="35" t="s">
        <v>35</v>
      </c>
      <c r="R32" s="35" t="s">
        <v>35</v>
      </c>
      <c r="S32" s="35" t="s">
        <v>35</v>
      </c>
      <c r="T32" s="35" t="s">
        <v>35</v>
      </c>
      <c r="U32" s="35" t="s">
        <v>35</v>
      </c>
      <c r="V32" s="35" t="s">
        <v>35</v>
      </c>
      <c r="W32" s="35" t="s">
        <v>35</v>
      </c>
      <c r="X32" s="35" t="s">
        <v>35</v>
      </c>
      <c r="Y32" s="35" t="s">
        <v>35</v>
      </c>
      <c r="Z32" s="35" t="s">
        <v>35</v>
      </c>
      <c r="AA32" s="35" t="s">
        <v>35</v>
      </c>
      <c r="AB32" s="24">
        <f t="shared" si="0"/>
        <v>46</v>
      </c>
    </row>
    <row r="33" spans="2:28" ht="15" x14ac:dyDescent="0.25">
      <c r="B33" s="34" t="s">
        <v>35</v>
      </c>
      <c r="C33" s="35">
        <v>1.917</v>
      </c>
      <c r="D33" s="35">
        <v>2.2839999999999998</v>
      </c>
      <c r="E33" s="35">
        <v>2.504</v>
      </c>
      <c r="F33" s="35">
        <v>2.7</v>
      </c>
      <c r="G33" s="35">
        <v>2.9790000000000001</v>
      </c>
      <c r="H33" s="35">
        <v>3.2490000000000001</v>
      </c>
      <c r="I33" s="35">
        <v>3.351</v>
      </c>
      <c r="J33" s="35">
        <v>3.7029999999999998</v>
      </c>
      <c r="K33" s="35">
        <v>4.0339999999999998</v>
      </c>
      <c r="L33" s="35" t="s">
        <v>35</v>
      </c>
      <c r="M33" s="35" t="s">
        <v>35</v>
      </c>
      <c r="N33" s="35" t="s">
        <v>35</v>
      </c>
      <c r="O33" s="35" t="s">
        <v>35</v>
      </c>
      <c r="P33" s="35" t="s">
        <v>35</v>
      </c>
      <c r="Q33" s="35" t="s">
        <v>35</v>
      </c>
      <c r="R33" s="35" t="s">
        <v>35</v>
      </c>
      <c r="S33" s="35" t="s">
        <v>35</v>
      </c>
      <c r="T33" s="35" t="s">
        <v>35</v>
      </c>
      <c r="U33" s="35" t="s">
        <v>35</v>
      </c>
      <c r="V33" s="35" t="s">
        <v>35</v>
      </c>
      <c r="W33" s="35" t="s">
        <v>35</v>
      </c>
      <c r="X33" s="35" t="s">
        <v>35</v>
      </c>
      <c r="Y33" s="35" t="s">
        <v>35</v>
      </c>
      <c r="Z33" s="35" t="s">
        <v>35</v>
      </c>
      <c r="AA33" s="35" t="s">
        <v>35</v>
      </c>
      <c r="AB33" s="24">
        <f t="shared" si="0"/>
        <v>47</v>
      </c>
    </row>
    <row r="34" spans="2:28" ht="15" x14ac:dyDescent="0.25">
      <c r="B34" s="34" t="s">
        <v>35</v>
      </c>
      <c r="C34" s="35" t="s">
        <v>35</v>
      </c>
      <c r="D34" s="35" t="s">
        <v>35</v>
      </c>
      <c r="E34" s="35" t="s">
        <v>35</v>
      </c>
      <c r="F34" s="35" t="s">
        <v>35</v>
      </c>
      <c r="G34" s="35" t="s">
        <v>35</v>
      </c>
      <c r="H34" s="35" t="s">
        <v>35</v>
      </c>
      <c r="I34" s="35" t="s">
        <v>35</v>
      </c>
      <c r="J34" s="35" t="s">
        <v>35</v>
      </c>
      <c r="K34" s="35" t="s">
        <v>35</v>
      </c>
      <c r="L34" s="35" t="s">
        <v>35</v>
      </c>
      <c r="M34" s="35" t="s">
        <v>35</v>
      </c>
      <c r="N34" s="35" t="s">
        <v>35</v>
      </c>
      <c r="O34" s="35" t="s">
        <v>35</v>
      </c>
      <c r="P34" s="35" t="s">
        <v>35</v>
      </c>
      <c r="Q34" s="35" t="s">
        <v>35</v>
      </c>
      <c r="R34" s="35" t="s">
        <v>35</v>
      </c>
      <c r="S34" s="35" t="s">
        <v>35</v>
      </c>
      <c r="T34" s="35" t="s">
        <v>35</v>
      </c>
      <c r="U34" s="35" t="s">
        <v>35</v>
      </c>
      <c r="V34" s="35" t="s">
        <v>35</v>
      </c>
      <c r="W34" s="35" t="s">
        <v>35</v>
      </c>
      <c r="X34" s="35" t="s">
        <v>35</v>
      </c>
      <c r="Y34" s="35" t="s">
        <v>35</v>
      </c>
      <c r="Z34" s="35" t="s">
        <v>35</v>
      </c>
      <c r="AA34" s="35" t="s">
        <v>35</v>
      </c>
      <c r="AB34" s="24">
        <f t="shared" si="0"/>
        <v>48</v>
      </c>
    </row>
    <row r="35" spans="2:28" ht="15" x14ac:dyDescent="0.25">
      <c r="B35" s="34" t="s">
        <v>35</v>
      </c>
      <c r="C35" s="35" t="s">
        <v>35</v>
      </c>
      <c r="D35" s="35" t="s">
        <v>35</v>
      </c>
      <c r="E35" s="35" t="s">
        <v>35</v>
      </c>
      <c r="F35" s="35" t="s">
        <v>35</v>
      </c>
      <c r="G35" s="35" t="s">
        <v>35</v>
      </c>
      <c r="H35" s="35" t="s">
        <v>35</v>
      </c>
      <c r="I35" s="35" t="s">
        <v>35</v>
      </c>
      <c r="J35" s="35" t="s">
        <v>35</v>
      </c>
      <c r="K35" s="35" t="s">
        <v>35</v>
      </c>
      <c r="L35" s="35" t="s">
        <v>35</v>
      </c>
      <c r="M35" s="35" t="s">
        <v>35</v>
      </c>
      <c r="N35" s="35" t="s">
        <v>35</v>
      </c>
      <c r="O35" s="35" t="s">
        <v>35</v>
      </c>
      <c r="P35" s="35" t="s">
        <v>35</v>
      </c>
      <c r="Q35" s="35" t="s">
        <v>35</v>
      </c>
      <c r="R35" s="35" t="s">
        <v>35</v>
      </c>
      <c r="S35" s="35" t="s">
        <v>35</v>
      </c>
      <c r="T35" s="35" t="s">
        <v>35</v>
      </c>
      <c r="U35" s="35" t="s">
        <v>35</v>
      </c>
      <c r="V35" s="35" t="s">
        <v>35</v>
      </c>
      <c r="W35" s="35" t="s">
        <v>35</v>
      </c>
      <c r="X35" s="35" t="s">
        <v>35</v>
      </c>
      <c r="Y35" s="35" t="s">
        <v>35</v>
      </c>
      <c r="Z35" s="35" t="s">
        <v>35</v>
      </c>
      <c r="AA35" s="35" t="s">
        <v>35</v>
      </c>
      <c r="AB35" s="24">
        <f t="shared" si="0"/>
        <v>49</v>
      </c>
    </row>
    <row r="36" spans="2:28" ht="15" x14ac:dyDescent="0.25">
      <c r="B36" s="34" t="s">
        <v>35</v>
      </c>
      <c r="C36" s="35">
        <v>1.915</v>
      </c>
      <c r="D36" s="35">
        <v>2.2640000000000002</v>
      </c>
      <c r="E36" s="35">
        <v>2.488</v>
      </c>
      <c r="F36" s="35">
        <v>2.677</v>
      </c>
      <c r="G36" s="35">
        <v>2.95</v>
      </c>
      <c r="H36" s="35">
        <v>3.2309999999999999</v>
      </c>
      <c r="I36" s="35">
        <v>3.3340000000000001</v>
      </c>
      <c r="J36" s="35">
        <v>3.7029999999999998</v>
      </c>
      <c r="K36" s="35">
        <v>4.0259999999999998</v>
      </c>
      <c r="L36" s="35" t="s">
        <v>35</v>
      </c>
      <c r="M36" s="35" t="s">
        <v>35</v>
      </c>
      <c r="N36" s="35" t="s">
        <v>35</v>
      </c>
      <c r="O36" s="35" t="s">
        <v>35</v>
      </c>
      <c r="P36" s="35" t="s">
        <v>35</v>
      </c>
      <c r="Q36" s="35" t="s">
        <v>35</v>
      </c>
      <c r="R36" s="35" t="s">
        <v>35</v>
      </c>
      <c r="S36" s="35" t="s">
        <v>35</v>
      </c>
      <c r="T36" s="35" t="s">
        <v>35</v>
      </c>
      <c r="U36" s="35" t="s">
        <v>35</v>
      </c>
      <c r="V36" s="35" t="s">
        <v>35</v>
      </c>
      <c r="W36" s="35" t="s">
        <v>35</v>
      </c>
      <c r="X36" s="35" t="s">
        <v>35</v>
      </c>
      <c r="Y36" s="35" t="s">
        <v>35</v>
      </c>
      <c r="Z36" s="35" t="s">
        <v>35</v>
      </c>
      <c r="AA36" s="35" t="s">
        <v>35</v>
      </c>
      <c r="AB36" s="24">
        <f t="shared" si="0"/>
        <v>50</v>
      </c>
    </row>
    <row r="37" spans="2:28" ht="15" x14ac:dyDescent="0.25">
      <c r="B37" s="34" t="s">
        <v>35</v>
      </c>
      <c r="C37" s="35">
        <v>1.907</v>
      </c>
      <c r="D37" s="35">
        <v>2.2149999999999999</v>
      </c>
      <c r="E37" s="35">
        <v>2.4220000000000002</v>
      </c>
      <c r="F37" s="35">
        <v>2.61</v>
      </c>
      <c r="G37" s="35">
        <v>2.8810000000000002</v>
      </c>
      <c r="H37" s="35">
        <v>3.1520000000000001</v>
      </c>
      <c r="I37" s="35">
        <v>3.2549999999999999</v>
      </c>
      <c r="J37" s="35">
        <v>3.62</v>
      </c>
      <c r="K37" s="35">
        <v>3.9470000000000001</v>
      </c>
      <c r="L37" s="35" t="s">
        <v>35</v>
      </c>
      <c r="M37" s="35" t="s">
        <v>35</v>
      </c>
      <c r="N37" s="35" t="s">
        <v>35</v>
      </c>
      <c r="O37" s="35" t="s">
        <v>35</v>
      </c>
      <c r="P37" s="35" t="s">
        <v>35</v>
      </c>
      <c r="Q37" s="35" t="s">
        <v>35</v>
      </c>
      <c r="R37" s="35" t="s">
        <v>35</v>
      </c>
      <c r="S37" s="35" t="s">
        <v>35</v>
      </c>
      <c r="T37" s="35" t="s">
        <v>35</v>
      </c>
      <c r="U37" s="35" t="s">
        <v>35</v>
      </c>
      <c r="V37" s="35" t="s">
        <v>35</v>
      </c>
      <c r="W37" s="35" t="s">
        <v>35</v>
      </c>
      <c r="X37" s="35" t="s">
        <v>35</v>
      </c>
      <c r="Y37" s="35" t="s">
        <v>35</v>
      </c>
      <c r="Z37" s="35" t="s">
        <v>35</v>
      </c>
      <c r="AA37" s="35" t="s">
        <v>35</v>
      </c>
      <c r="AB37" s="24">
        <f t="shared" si="0"/>
        <v>51</v>
      </c>
    </row>
    <row r="38" spans="2:28" ht="15" x14ac:dyDescent="0.25">
      <c r="B38" s="34" t="s">
        <v>35</v>
      </c>
      <c r="C38" s="35">
        <v>1.9100000000000001</v>
      </c>
      <c r="D38" s="35">
        <v>2.2189999999999999</v>
      </c>
      <c r="E38" s="35">
        <v>2.4140000000000001</v>
      </c>
      <c r="F38" s="35">
        <v>2.5859999999999999</v>
      </c>
      <c r="G38" s="35">
        <v>2.847</v>
      </c>
      <c r="H38" s="35">
        <v>3.1080000000000001</v>
      </c>
      <c r="I38" s="35">
        <v>3.2080000000000002</v>
      </c>
      <c r="J38" s="35">
        <v>3.5640000000000001</v>
      </c>
      <c r="K38" s="35">
        <v>3.8879999999999999</v>
      </c>
      <c r="L38" s="35" t="s">
        <v>35</v>
      </c>
      <c r="M38" s="35" t="s">
        <v>35</v>
      </c>
      <c r="N38" s="35" t="s">
        <v>35</v>
      </c>
      <c r="O38" s="35" t="s">
        <v>35</v>
      </c>
      <c r="P38" s="35" t="s">
        <v>35</v>
      </c>
      <c r="Q38" s="35" t="s">
        <v>35</v>
      </c>
      <c r="R38" s="35" t="s">
        <v>35</v>
      </c>
      <c r="S38" s="35" t="s">
        <v>35</v>
      </c>
      <c r="T38" s="35" t="s">
        <v>35</v>
      </c>
      <c r="U38" s="35" t="s">
        <v>35</v>
      </c>
      <c r="V38" s="35" t="s">
        <v>35</v>
      </c>
      <c r="W38" s="35" t="s">
        <v>35</v>
      </c>
      <c r="X38" s="35" t="s">
        <v>35</v>
      </c>
      <c r="Y38" s="35" t="s">
        <v>35</v>
      </c>
      <c r="Z38" s="35" t="s">
        <v>35</v>
      </c>
      <c r="AA38" s="35" t="s">
        <v>35</v>
      </c>
      <c r="AB38" s="24">
        <f t="shared" si="0"/>
        <v>52</v>
      </c>
    </row>
    <row r="39" spans="2:28" ht="15" x14ac:dyDescent="0.25">
      <c r="B39" s="34" t="s">
        <v>35</v>
      </c>
      <c r="C39" s="35">
        <v>1.911</v>
      </c>
      <c r="D39" s="35">
        <v>2.2640000000000002</v>
      </c>
      <c r="E39" s="35">
        <v>2.4649999999999999</v>
      </c>
      <c r="F39" s="35">
        <v>2.6470000000000002</v>
      </c>
      <c r="G39" s="35">
        <v>2.911</v>
      </c>
      <c r="H39" s="35">
        <v>3.1739999999999999</v>
      </c>
      <c r="I39" s="35">
        <v>3.2730000000000001</v>
      </c>
      <c r="J39" s="35">
        <v>3.6269999999999998</v>
      </c>
      <c r="K39" s="35">
        <v>3.948</v>
      </c>
      <c r="L39" s="35" t="s">
        <v>35</v>
      </c>
      <c r="M39" s="35" t="s">
        <v>35</v>
      </c>
      <c r="N39" s="35" t="s">
        <v>35</v>
      </c>
      <c r="O39" s="35" t="s">
        <v>35</v>
      </c>
      <c r="P39" s="35" t="s">
        <v>35</v>
      </c>
      <c r="Q39" s="35" t="s">
        <v>35</v>
      </c>
      <c r="R39" s="35" t="s">
        <v>35</v>
      </c>
      <c r="S39" s="35" t="s">
        <v>35</v>
      </c>
      <c r="T39" s="35" t="s">
        <v>35</v>
      </c>
      <c r="U39" s="35" t="s">
        <v>35</v>
      </c>
      <c r="V39" s="35" t="s">
        <v>35</v>
      </c>
      <c r="W39" s="35" t="s">
        <v>35</v>
      </c>
      <c r="X39" s="35" t="s">
        <v>35</v>
      </c>
      <c r="Y39" s="35" t="s">
        <v>35</v>
      </c>
      <c r="Z39" s="35" t="s">
        <v>35</v>
      </c>
      <c r="AA39" s="35" t="s">
        <v>35</v>
      </c>
      <c r="AB39" s="24">
        <f t="shared" si="0"/>
        <v>53</v>
      </c>
    </row>
    <row r="40" spans="2:28" ht="15" x14ac:dyDescent="0.25">
      <c r="B40" s="34" t="s">
        <v>35</v>
      </c>
      <c r="C40" s="35">
        <v>1.9020000000000001</v>
      </c>
      <c r="D40" s="35">
        <v>2.2250000000000001</v>
      </c>
      <c r="E40" s="35">
        <v>2.4209999999999998</v>
      </c>
      <c r="F40" s="35">
        <v>2.5960000000000001</v>
      </c>
      <c r="G40" s="35">
        <v>2.8529999999999998</v>
      </c>
      <c r="H40" s="35">
        <v>3.1019999999999999</v>
      </c>
      <c r="I40" s="35">
        <v>3.1920000000000002</v>
      </c>
      <c r="J40" s="35">
        <v>3.5390000000000001</v>
      </c>
      <c r="K40" s="35">
        <v>3.8689999999999998</v>
      </c>
      <c r="L40" s="35" t="s">
        <v>35</v>
      </c>
      <c r="M40" s="35" t="s">
        <v>35</v>
      </c>
      <c r="N40" s="35" t="s">
        <v>35</v>
      </c>
      <c r="O40" s="35" t="s">
        <v>35</v>
      </c>
      <c r="P40" s="35" t="s">
        <v>35</v>
      </c>
      <c r="Q40" s="35" t="s">
        <v>35</v>
      </c>
      <c r="R40" s="35" t="s">
        <v>35</v>
      </c>
      <c r="S40" s="35" t="s">
        <v>35</v>
      </c>
      <c r="T40" s="35" t="s">
        <v>35</v>
      </c>
      <c r="U40" s="35" t="s">
        <v>35</v>
      </c>
      <c r="V40" s="35" t="s">
        <v>35</v>
      </c>
      <c r="W40" s="35" t="s">
        <v>35</v>
      </c>
      <c r="X40" s="35" t="s">
        <v>35</v>
      </c>
      <c r="Y40" s="35" t="s">
        <v>35</v>
      </c>
      <c r="Z40" s="35" t="s">
        <v>35</v>
      </c>
      <c r="AA40" s="35" t="s">
        <v>35</v>
      </c>
      <c r="AB40" s="24">
        <f t="shared" si="0"/>
        <v>54</v>
      </c>
    </row>
    <row r="41" spans="2:28" ht="15" x14ac:dyDescent="0.25">
      <c r="B41" s="34" t="s">
        <v>35</v>
      </c>
      <c r="C41" s="35">
        <v>1.909</v>
      </c>
      <c r="D41" s="35">
        <v>2.2330000000000001</v>
      </c>
      <c r="E41" s="35">
        <v>2.4289999999999998</v>
      </c>
      <c r="F41" s="35">
        <v>2.593</v>
      </c>
      <c r="G41" s="35">
        <v>2.85</v>
      </c>
      <c r="H41" s="35">
        <v>3.1120000000000001</v>
      </c>
      <c r="I41" s="35">
        <v>3.202</v>
      </c>
      <c r="J41" s="35">
        <v>3.5550000000000002</v>
      </c>
      <c r="K41" s="35">
        <v>3.8780000000000001</v>
      </c>
      <c r="L41" s="35" t="s">
        <v>35</v>
      </c>
      <c r="M41" s="35" t="s">
        <v>35</v>
      </c>
      <c r="N41" s="35" t="s">
        <v>35</v>
      </c>
      <c r="O41" s="35" t="s">
        <v>35</v>
      </c>
      <c r="P41" s="35" t="s">
        <v>35</v>
      </c>
      <c r="Q41" s="35" t="s">
        <v>35</v>
      </c>
      <c r="R41" s="35" t="s">
        <v>35</v>
      </c>
      <c r="S41" s="35" t="s">
        <v>35</v>
      </c>
      <c r="T41" s="35" t="s">
        <v>35</v>
      </c>
      <c r="U41" s="35" t="s">
        <v>35</v>
      </c>
      <c r="V41" s="35" t="s">
        <v>35</v>
      </c>
      <c r="W41" s="35" t="s">
        <v>35</v>
      </c>
      <c r="X41" s="35" t="s">
        <v>35</v>
      </c>
      <c r="Y41" s="35" t="s">
        <v>35</v>
      </c>
      <c r="Z41" s="35" t="s">
        <v>35</v>
      </c>
      <c r="AA41" s="35" t="s">
        <v>35</v>
      </c>
      <c r="AB41" s="24">
        <f t="shared" si="0"/>
        <v>55</v>
      </c>
    </row>
    <row r="42" spans="2:28" ht="15" x14ac:dyDescent="0.25">
      <c r="B42" s="34" t="s">
        <v>35</v>
      </c>
      <c r="C42" s="35">
        <v>1.8940000000000001</v>
      </c>
      <c r="D42" s="35">
        <v>2.1880000000000002</v>
      </c>
      <c r="E42" s="35">
        <v>2.3820000000000001</v>
      </c>
      <c r="F42" s="35">
        <v>2.5380000000000003</v>
      </c>
      <c r="G42" s="35">
        <v>2.7880000000000003</v>
      </c>
      <c r="H42" s="35">
        <v>3.0409999999999999</v>
      </c>
      <c r="I42" s="35">
        <v>3.1230000000000002</v>
      </c>
      <c r="J42" s="35">
        <v>3.4710000000000001</v>
      </c>
      <c r="K42" s="35">
        <v>3.794</v>
      </c>
      <c r="L42" s="35" t="s">
        <v>35</v>
      </c>
      <c r="M42" s="35" t="s">
        <v>35</v>
      </c>
      <c r="N42" s="35" t="s">
        <v>35</v>
      </c>
      <c r="O42" s="35" t="s">
        <v>35</v>
      </c>
      <c r="P42" s="35" t="s">
        <v>35</v>
      </c>
      <c r="Q42" s="35" t="s">
        <v>35</v>
      </c>
      <c r="R42" s="35" t="s">
        <v>35</v>
      </c>
      <c r="S42" s="35" t="s">
        <v>35</v>
      </c>
      <c r="T42" s="35" t="s">
        <v>35</v>
      </c>
      <c r="U42" s="35" t="s">
        <v>35</v>
      </c>
      <c r="V42" s="35" t="s">
        <v>35</v>
      </c>
      <c r="W42" s="35" t="s">
        <v>35</v>
      </c>
      <c r="X42" s="35" t="s">
        <v>35</v>
      </c>
      <c r="Y42" s="35" t="s">
        <v>35</v>
      </c>
      <c r="Z42" s="35" t="s">
        <v>35</v>
      </c>
      <c r="AA42" s="35" t="s">
        <v>35</v>
      </c>
      <c r="AB42" s="24">
        <f t="shared" si="0"/>
        <v>56</v>
      </c>
    </row>
    <row r="43" spans="2:28" ht="15" x14ac:dyDescent="0.25">
      <c r="B43" s="34" t="s">
        <v>35</v>
      </c>
      <c r="C43" s="35">
        <v>1.8959999999999999</v>
      </c>
      <c r="D43" s="35">
        <v>2.2010000000000001</v>
      </c>
      <c r="E43" s="35">
        <v>2.3980000000000001</v>
      </c>
      <c r="F43" s="35">
        <v>2.5569999999999999</v>
      </c>
      <c r="G43" s="35">
        <v>2.8120000000000003</v>
      </c>
      <c r="H43" s="35">
        <v>3.0659999999999998</v>
      </c>
      <c r="I43" s="35">
        <v>3.1469999999999998</v>
      </c>
      <c r="J43" s="35">
        <v>3.492</v>
      </c>
      <c r="K43" s="35">
        <v>3.8159999999999998</v>
      </c>
      <c r="L43" s="35" t="s">
        <v>35</v>
      </c>
      <c r="M43" s="35" t="s">
        <v>35</v>
      </c>
      <c r="N43" s="35" t="s">
        <v>35</v>
      </c>
      <c r="O43" s="35" t="s">
        <v>35</v>
      </c>
      <c r="P43" s="35" t="s">
        <v>35</v>
      </c>
      <c r="Q43" s="35" t="s">
        <v>35</v>
      </c>
      <c r="R43" s="35" t="s">
        <v>35</v>
      </c>
      <c r="S43" s="35" t="s">
        <v>35</v>
      </c>
      <c r="T43" s="35" t="s">
        <v>35</v>
      </c>
      <c r="U43" s="35" t="s">
        <v>35</v>
      </c>
      <c r="V43" s="35" t="s">
        <v>35</v>
      </c>
      <c r="W43" s="35" t="s">
        <v>35</v>
      </c>
      <c r="X43" s="35" t="s">
        <v>35</v>
      </c>
      <c r="Y43" s="35" t="s">
        <v>35</v>
      </c>
      <c r="Z43" s="35" t="s">
        <v>35</v>
      </c>
      <c r="AA43" s="35" t="s">
        <v>35</v>
      </c>
      <c r="AB43" s="24">
        <f t="shared" si="0"/>
        <v>57</v>
      </c>
    </row>
    <row r="44" spans="2:28" ht="15" x14ac:dyDescent="0.25">
      <c r="B44" s="34" t="s">
        <v>35</v>
      </c>
      <c r="C44" s="35">
        <v>1.8959999999999999</v>
      </c>
      <c r="D44" s="35">
        <v>2.2090000000000001</v>
      </c>
      <c r="E44" s="35">
        <v>2.407</v>
      </c>
      <c r="F44" s="35">
        <v>2.5670000000000002</v>
      </c>
      <c r="G44" s="35">
        <v>2.8220000000000001</v>
      </c>
      <c r="H44" s="35">
        <v>3.0790000000000002</v>
      </c>
      <c r="I44" s="35">
        <v>3.1589999999999998</v>
      </c>
      <c r="J44" s="35">
        <v>3.5030000000000001</v>
      </c>
      <c r="K44" s="35">
        <v>3.8239999999999998</v>
      </c>
      <c r="L44" s="35" t="s">
        <v>35</v>
      </c>
      <c r="M44" s="35" t="s">
        <v>35</v>
      </c>
      <c r="N44" s="35" t="s">
        <v>35</v>
      </c>
      <c r="O44" s="35" t="s">
        <v>35</v>
      </c>
      <c r="P44" s="35" t="s">
        <v>35</v>
      </c>
      <c r="Q44" s="35" t="s">
        <v>35</v>
      </c>
      <c r="R44" s="35" t="s">
        <v>35</v>
      </c>
      <c r="S44" s="35" t="s">
        <v>35</v>
      </c>
      <c r="T44" s="35" t="s">
        <v>35</v>
      </c>
      <c r="U44" s="35" t="s">
        <v>35</v>
      </c>
      <c r="V44" s="35" t="s">
        <v>35</v>
      </c>
      <c r="W44" s="35" t="s">
        <v>35</v>
      </c>
      <c r="X44" s="35" t="s">
        <v>35</v>
      </c>
      <c r="Y44" s="35" t="s">
        <v>35</v>
      </c>
      <c r="Z44" s="35" t="s">
        <v>35</v>
      </c>
      <c r="AA44" s="35" t="s">
        <v>35</v>
      </c>
      <c r="AB44" s="24">
        <f t="shared" si="0"/>
        <v>58</v>
      </c>
    </row>
    <row r="45" spans="2:28" ht="15" x14ac:dyDescent="0.25">
      <c r="B45" s="34" t="s">
        <v>35</v>
      </c>
      <c r="C45" s="35">
        <v>1.895</v>
      </c>
      <c r="D45" s="35">
        <v>2.2000000000000002</v>
      </c>
      <c r="E45" s="35">
        <v>2.4</v>
      </c>
      <c r="F45" s="35">
        <v>2.5590000000000002</v>
      </c>
      <c r="G45" s="35">
        <v>2.8129999999999997</v>
      </c>
      <c r="H45" s="35">
        <v>3.0640000000000001</v>
      </c>
      <c r="I45" s="35">
        <v>3.137</v>
      </c>
      <c r="J45" s="35">
        <v>3.476</v>
      </c>
      <c r="K45" s="35">
        <v>3.8010000000000002</v>
      </c>
      <c r="L45" s="35" t="s">
        <v>35</v>
      </c>
      <c r="M45" s="35" t="s">
        <v>35</v>
      </c>
      <c r="N45" s="35" t="s">
        <v>35</v>
      </c>
      <c r="O45" s="35" t="s">
        <v>35</v>
      </c>
      <c r="P45" s="35" t="s">
        <v>35</v>
      </c>
      <c r="Q45" s="35" t="s">
        <v>35</v>
      </c>
      <c r="R45" s="35" t="s">
        <v>35</v>
      </c>
      <c r="S45" s="35" t="s">
        <v>35</v>
      </c>
      <c r="T45" s="35" t="s">
        <v>35</v>
      </c>
      <c r="U45" s="35" t="s">
        <v>35</v>
      </c>
      <c r="V45" s="35" t="s">
        <v>35</v>
      </c>
      <c r="W45" s="35" t="s">
        <v>35</v>
      </c>
      <c r="X45" s="35" t="s">
        <v>35</v>
      </c>
      <c r="Y45" s="35" t="s">
        <v>35</v>
      </c>
      <c r="Z45" s="35" t="s">
        <v>35</v>
      </c>
      <c r="AA45" s="35" t="s">
        <v>35</v>
      </c>
      <c r="AB45" s="24">
        <f t="shared" si="0"/>
        <v>59</v>
      </c>
    </row>
    <row r="46" spans="2:28" ht="15" x14ac:dyDescent="0.25">
      <c r="B46" s="34" t="s">
        <v>35</v>
      </c>
      <c r="C46" s="35">
        <v>1.897</v>
      </c>
      <c r="D46" s="35">
        <v>2.2149999999999999</v>
      </c>
      <c r="E46" s="35">
        <v>2.4079999999999999</v>
      </c>
      <c r="F46" s="35">
        <v>2.5609999999999999</v>
      </c>
      <c r="G46" s="35">
        <v>2.8109999999999999</v>
      </c>
      <c r="H46" s="35">
        <v>3.0569999999999999</v>
      </c>
      <c r="I46" s="35">
        <v>3.125</v>
      </c>
      <c r="J46" s="35">
        <v>3.4580000000000002</v>
      </c>
      <c r="K46" s="35">
        <v>3.7810000000000001</v>
      </c>
      <c r="L46" s="35" t="s">
        <v>35</v>
      </c>
      <c r="M46" s="35" t="s">
        <v>35</v>
      </c>
      <c r="N46" s="35" t="s">
        <v>35</v>
      </c>
      <c r="O46" s="35" t="s">
        <v>35</v>
      </c>
      <c r="P46" s="35" t="s">
        <v>35</v>
      </c>
      <c r="Q46" s="35" t="s">
        <v>35</v>
      </c>
      <c r="R46" s="35" t="s">
        <v>35</v>
      </c>
      <c r="S46" s="35" t="s">
        <v>35</v>
      </c>
      <c r="T46" s="35" t="s">
        <v>35</v>
      </c>
      <c r="U46" s="35" t="s">
        <v>35</v>
      </c>
      <c r="V46" s="35" t="s">
        <v>35</v>
      </c>
      <c r="W46" s="35" t="s">
        <v>35</v>
      </c>
      <c r="X46" s="35" t="s">
        <v>35</v>
      </c>
      <c r="Y46" s="35" t="s">
        <v>35</v>
      </c>
      <c r="Z46" s="35" t="s">
        <v>35</v>
      </c>
      <c r="AA46" s="35" t="s">
        <v>35</v>
      </c>
      <c r="AB46" s="24">
        <f t="shared" si="0"/>
        <v>60</v>
      </c>
    </row>
    <row r="47" spans="2:28" ht="15" x14ac:dyDescent="0.25">
      <c r="B47" s="34" t="s">
        <v>35</v>
      </c>
      <c r="C47" s="35">
        <v>1.917</v>
      </c>
      <c r="D47" s="35">
        <v>2.2709999999999999</v>
      </c>
      <c r="E47" s="35">
        <v>2.4699999999999998</v>
      </c>
      <c r="F47" s="35">
        <v>2.63</v>
      </c>
      <c r="G47" s="35">
        <v>2.8879999999999999</v>
      </c>
      <c r="H47" s="35">
        <v>3.149</v>
      </c>
      <c r="I47" s="35">
        <v>3.2229999999999999</v>
      </c>
      <c r="J47" s="35">
        <v>3.5550000000000002</v>
      </c>
      <c r="K47" s="35">
        <v>3.883</v>
      </c>
      <c r="L47" s="35" t="s">
        <v>35</v>
      </c>
      <c r="M47" s="35" t="s">
        <v>35</v>
      </c>
      <c r="N47" s="35" t="s">
        <v>35</v>
      </c>
      <c r="O47" s="35" t="s">
        <v>35</v>
      </c>
      <c r="P47" s="35" t="s">
        <v>35</v>
      </c>
      <c r="Q47" s="35" t="s">
        <v>35</v>
      </c>
      <c r="R47" s="35" t="s">
        <v>35</v>
      </c>
      <c r="S47" s="35" t="s">
        <v>35</v>
      </c>
      <c r="T47" s="35" t="s">
        <v>35</v>
      </c>
      <c r="U47" s="35" t="s">
        <v>35</v>
      </c>
      <c r="V47" s="35" t="s">
        <v>35</v>
      </c>
      <c r="W47" s="35" t="s">
        <v>35</v>
      </c>
      <c r="X47" s="35" t="s">
        <v>35</v>
      </c>
      <c r="Y47" s="35" t="s">
        <v>35</v>
      </c>
      <c r="Z47" s="35" t="s">
        <v>35</v>
      </c>
      <c r="AA47" s="35" t="s">
        <v>35</v>
      </c>
      <c r="AB47" s="24">
        <f t="shared" si="0"/>
        <v>61</v>
      </c>
    </row>
    <row r="48" spans="2:28" ht="15" x14ac:dyDescent="0.25">
      <c r="B48" s="34" t="s">
        <v>35</v>
      </c>
      <c r="C48" s="35">
        <v>1.921</v>
      </c>
      <c r="D48" s="35">
        <v>2.2999999999999998</v>
      </c>
      <c r="E48" s="35">
        <v>2.5</v>
      </c>
      <c r="F48" s="35">
        <v>2.6760000000000002</v>
      </c>
      <c r="G48" s="35">
        <v>2.94</v>
      </c>
      <c r="H48" s="35">
        <v>3.1930000000000001</v>
      </c>
      <c r="I48" s="35">
        <v>3.274</v>
      </c>
      <c r="J48" s="35">
        <v>3.605</v>
      </c>
      <c r="K48" s="35">
        <v>3.9350000000000001</v>
      </c>
      <c r="L48" s="35" t="s">
        <v>35</v>
      </c>
      <c r="M48" s="35" t="s">
        <v>35</v>
      </c>
      <c r="N48" s="35" t="s">
        <v>35</v>
      </c>
      <c r="O48" s="35" t="s">
        <v>35</v>
      </c>
      <c r="P48" s="35" t="s">
        <v>35</v>
      </c>
      <c r="Q48" s="35" t="s">
        <v>35</v>
      </c>
      <c r="R48" s="35" t="s">
        <v>35</v>
      </c>
      <c r="S48" s="35" t="s">
        <v>35</v>
      </c>
      <c r="T48" s="35" t="s">
        <v>35</v>
      </c>
      <c r="U48" s="35" t="s">
        <v>35</v>
      </c>
      <c r="V48" s="35" t="s">
        <v>35</v>
      </c>
      <c r="W48" s="35" t="s">
        <v>35</v>
      </c>
      <c r="X48" s="35" t="s">
        <v>35</v>
      </c>
      <c r="Y48" s="35" t="s">
        <v>35</v>
      </c>
      <c r="Z48" s="35" t="s">
        <v>35</v>
      </c>
      <c r="AA48" s="35" t="s">
        <v>35</v>
      </c>
      <c r="AB48" s="24">
        <f t="shared" si="0"/>
        <v>62</v>
      </c>
    </row>
    <row r="49" spans="2:28" ht="15" x14ac:dyDescent="0.25">
      <c r="B49" s="34" t="s">
        <v>35</v>
      </c>
      <c r="C49" s="35" t="s">
        <v>35</v>
      </c>
      <c r="D49" s="35" t="s">
        <v>35</v>
      </c>
      <c r="E49" s="35" t="s">
        <v>35</v>
      </c>
      <c r="F49" s="35" t="s">
        <v>35</v>
      </c>
      <c r="G49" s="35" t="s">
        <v>35</v>
      </c>
      <c r="H49" s="35" t="s">
        <v>35</v>
      </c>
      <c r="I49" s="35" t="s">
        <v>35</v>
      </c>
      <c r="J49" s="35" t="s">
        <v>35</v>
      </c>
      <c r="K49" s="35" t="s">
        <v>35</v>
      </c>
      <c r="L49" s="35" t="s">
        <v>35</v>
      </c>
      <c r="M49" s="35" t="s">
        <v>35</v>
      </c>
      <c r="N49" s="35" t="s">
        <v>35</v>
      </c>
      <c r="O49" s="35" t="s">
        <v>35</v>
      </c>
      <c r="P49" s="35" t="s">
        <v>35</v>
      </c>
      <c r="Q49" s="35" t="s">
        <v>35</v>
      </c>
      <c r="R49" s="35" t="s">
        <v>35</v>
      </c>
      <c r="S49" s="35" t="s">
        <v>35</v>
      </c>
      <c r="T49" s="35" t="s">
        <v>35</v>
      </c>
      <c r="U49" s="35" t="s">
        <v>35</v>
      </c>
      <c r="V49" s="35" t="s">
        <v>35</v>
      </c>
      <c r="W49" s="35" t="s">
        <v>35</v>
      </c>
      <c r="X49" s="35" t="s">
        <v>35</v>
      </c>
      <c r="Y49" s="35" t="s">
        <v>35</v>
      </c>
      <c r="Z49" s="35" t="s">
        <v>35</v>
      </c>
      <c r="AA49" s="35" t="s">
        <v>35</v>
      </c>
      <c r="AB49" s="24">
        <f t="shared" si="0"/>
        <v>63</v>
      </c>
    </row>
    <row r="50" spans="2:28" ht="15" x14ac:dyDescent="0.25">
      <c r="B50" s="34" t="s">
        <v>35</v>
      </c>
      <c r="C50" s="35">
        <v>1.92</v>
      </c>
      <c r="D50" s="35">
        <v>2.2810000000000001</v>
      </c>
      <c r="E50" s="35">
        <v>2.484</v>
      </c>
      <c r="F50" s="35">
        <v>2.6429999999999998</v>
      </c>
      <c r="G50" s="35">
        <v>2.9060000000000001</v>
      </c>
      <c r="H50" s="35">
        <v>3.1669999999999998</v>
      </c>
      <c r="I50" s="35">
        <v>3.2469999999999999</v>
      </c>
      <c r="J50" s="35">
        <v>3.5840000000000001</v>
      </c>
      <c r="K50" s="35">
        <v>3.915</v>
      </c>
      <c r="L50" s="35" t="s">
        <v>35</v>
      </c>
      <c r="M50" s="35" t="s">
        <v>35</v>
      </c>
      <c r="N50" s="35" t="s">
        <v>35</v>
      </c>
      <c r="O50" s="35" t="s">
        <v>35</v>
      </c>
      <c r="P50" s="35" t="s">
        <v>35</v>
      </c>
      <c r="Q50" s="35" t="s">
        <v>35</v>
      </c>
      <c r="R50" s="35" t="s">
        <v>35</v>
      </c>
      <c r="S50" s="35" t="s">
        <v>35</v>
      </c>
      <c r="T50" s="35" t="s">
        <v>35</v>
      </c>
      <c r="U50" s="35" t="s">
        <v>35</v>
      </c>
      <c r="V50" s="35" t="s">
        <v>35</v>
      </c>
      <c r="W50" s="35" t="s">
        <v>35</v>
      </c>
      <c r="X50" s="35" t="s">
        <v>35</v>
      </c>
      <c r="Y50" s="35" t="s">
        <v>35</v>
      </c>
      <c r="Z50" s="35" t="s">
        <v>35</v>
      </c>
      <c r="AA50" s="35" t="s">
        <v>35</v>
      </c>
      <c r="AB50" s="24">
        <f t="shared" si="0"/>
        <v>64</v>
      </c>
    </row>
    <row r="51" spans="2:28" ht="15" x14ac:dyDescent="0.25">
      <c r="B51" s="34" t="s">
        <v>35</v>
      </c>
      <c r="C51" s="35">
        <v>1.925</v>
      </c>
      <c r="D51" s="35">
        <v>2.2959999999999998</v>
      </c>
      <c r="E51" s="35">
        <v>2.504</v>
      </c>
      <c r="F51" s="35">
        <v>2.6790000000000003</v>
      </c>
      <c r="G51" s="35">
        <v>2.9539999999999997</v>
      </c>
      <c r="H51" s="35">
        <v>3.2149999999999999</v>
      </c>
      <c r="I51" s="35">
        <v>3.2989999999999999</v>
      </c>
      <c r="J51" s="35">
        <v>3.6390000000000002</v>
      </c>
      <c r="K51" s="35">
        <v>3.9710000000000001</v>
      </c>
      <c r="L51" s="35" t="s">
        <v>35</v>
      </c>
      <c r="M51" s="35" t="s">
        <v>35</v>
      </c>
      <c r="N51" s="35" t="s">
        <v>35</v>
      </c>
      <c r="O51" s="35" t="s">
        <v>35</v>
      </c>
      <c r="P51" s="35" t="s">
        <v>35</v>
      </c>
      <c r="Q51" s="35" t="s">
        <v>35</v>
      </c>
      <c r="R51" s="35" t="s">
        <v>35</v>
      </c>
      <c r="S51" s="35" t="s">
        <v>35</v>
      </c>
      <c r="T51" s="35" t="s">
        <v>35</v>
      </c>
      <c r="U51" s="35" t="s">
        <v>35</v>
      </c>
      <c r="V51" s="35" t="s">
        <v>35</v>
      </c>
      <c r="W51" s="35" t="s">
        <v>35</v>
      </c>
      <c r="X51" s="35" t="s">
        <v>35</v>
      </c>
      <c r="Y51" s="35" t="s">
        <v>35</v>
      </c>
      <c r="Z51" s="35" t="s">
        <v>35</v>
      </c>
      <c r="AA51" s="35" t="s">
        <v>35</v>
      </c>
      <c r="AB51" s="24">
        <f t="shared" si="0"/>
        <v>65</v>
      </c>
    </row>
    <row r="52" spans="2:28" ht="15" x14ac:dyDescent="0.25">
      <c r="B52" s="34" t="s">
        <v>35</v>
      </c>
      <c r="C52" s="35">
        <v>1.9370000000000001</v>
      </c>
      <c r="D52" s="35">
        <v>2.3460000000000001</v>
      </c>
      <c r="E52" s="35">
        <v>2.5609999999999999</v>
      </c>
      <c r="F52" s="35">
        <v>2.7370000000000001</v>
      </c>
      <c r="G52" s="35">
        <v>3.0219999999999998</v>
      </c>
      <c r="H52" s="35">
        <v>3.2970000000000002</v>
      </c>
      <c r="I52" s="35">
        <v>3.3759999999999999</v>
      </c>
      <c r="J52" s="35">
        <v>3.726</v>
      </c>
      <c r="K52" s="35">
        <v>4.0579999999999998</v>
      </c>
      <c r="L52" s="35" t="s">
        <v>35</v>
      </c>
      <c r="M52" s="35" t="s">
        <v>35</v>
      </c>
      <c r="N52" s="35" t="s">
        <v>35</v>
      </c>
      <c r="O52" s="35" t="s">
        <v>35</v>
      </c>
      <c r="P52" s="35" t="s">
        <v>35</v>
      </c>
      <c r="Q52" s="35" t="s">
        <v>35</v>
      </c>
      <c r="R52" s="35" t="s">
        <v>35</v>
      </c>
      <c r="S52" s="35" t="s">
        <v>35</v>
      </c>
      <c r="T52" s="35" t="s">
        <v>35</v>
      </c>
      <c r="U52" s="35" t="s">
        <v>35</v>
      </c>
      <c r="V52" s="35" t="s">
        <v>35</v>
      </c>
      <c r="W52" s="35" t="s">
        <v>35</v>
      </c>
      <c r="X52" s="35" t="s">
        <v>35</v>
      </c>
      <c r="Y52" s="35" t="s">
        <v>35</v>
      </c>
      <c r="Z52" s="35" t="s">
        <v>35</v>
      </c>
      <c r="AA52" s="35" t="s">
        <v>35</v>
      </c>
      <c r="AB52" s="24">
        <f t="shared" si="0"/>
        <v>66</v>
      </c>
    </row>
    <row r="53" spans="2:28" ht="15" x14ac:dyDescent="0.25">
      <c r="B53" s="34" t="s">
        <v>35</v>
      </c>
      <c r="C53" s="35">
        <v>1.9430000000000001</v>
      </c>
      <c r="D53" s="35">
        <v>2.3639999999999999</v>
      </c>
      <c r="E53" s="35">
        <v>2.6040000000000001</v>
      </c>
      <c r="F53" s="35">
        <v>2.7709999999999999</v>
      </c>
      <c r="G53" s="35">
        <v>3.0619999999999998</v>
      </c>
      <c r="H53" s="35">
        <v>3.3460000000000001</v>
      </c>
      <c r="I53" s="35">
        <v>3.4350000000000001</v>
      </c>
      <c r="J53" s="35">
        <v>3.7800000000000002</v>
      </c>
      <c r="K53" s="35">
        <v>4.1109999999999998</v>
      </c>
      <c r="L53" s="35" t="s">
        <v>35</v>
      </c>
      <c r="M53" s="35" t="s">
        <v>35</v>
      </c>
      <c r="N53" s="35" t="s">
        <v>35</v>
      </c>
      <c r="O53" s="35" t="s">
        <v>35</v>
      </c>
      <c r="P53" s="35" t="s">
        <v>35</v>
      </c>
      <c r="Q53" s="35" t="s">
        <v>35</v>
      </c>
      <c r="R53" s="35" t="s">
        <v>35</v>
      </c>
      <c r="S53" s="35" t="s">
        <v>35</v>
      </c>
      <c r="T53" s="35" t="s">
        <v>35</v>
      </c>
      <c r="U53" s="35" t="s">
        <v>35</v>
      </c>
      <c r="V53" s="35" t="s">
        <v>35</v>
      </c>
      <c r="W53" s="35" t="s">
        <v>35</v>
      </c>
      <c r="X53" s="35" t="s">
        <v>35</v>
      </c>
      <c r="Y53" s="35" t="s">
        <v>35</v>
      </c>
      <c r="Z53" s="35" t="s">
        <v>35</v>
      </c>
      <c r="AA53" s="35" t="s">
        <v>35</v>
      </c>
      <c r="AB53" s="24">
        <f t="shared" si="0"/>
        <v>67</v>
      </c>
    </row>
    <row r="54" spans="2:28" ht="15" x14ac:dyDescent="0.25">
      <c r="B54" s="34" t="s">
        <v>35</v>
      </c>
      <c r="C54" s="35" t="s">
        <v>35</v>
      </c>
      <c r="D54" s="35" t="s">
        <v>35</v>
      </c>
      <c r="E54" s="35" t="s">
        <v>35</v>
      </c>
      <c r="F54" s="35" t="s">
        <v>35</v>
      </c>
      <c r="G54" s="35" t="s">
        <v>35</v>
      </c>
      <c r="H54" s="35" t="s">
        <v>35</v>
      </c>
      <c r="I54" s="35" t="s">
        <v>35</v>
      </c>
      <c r="J54" s="35" t="s">
        <v>35</v>
      </c>
      <c r="K54" s="35" t="s">
        <v>35</v>
      </c>
      <c r="L54" s="35" t="s">
        <v>35</v>
      </c>
      <c r="M54" s="35" t="s">
        <v>35</v>
      </c>
      <c r="N54" s="35" t="s">
        <v>35</v>
      </c>
      <c r="O54" s="35" t="s">
        <v>35</v>
      </c>
      <c r="P54" s="35" t="s">
        <v>35</v>
      </c>
      <c r="Q54" s="35" t="s">
        <v>35</v>
      </c>
      <c r="R54" s="35" t="s">
        <v>35</v>
      </c>
      <c r="S54" s="35" t="s">
        <v>35</v>
      </c>
      <c r="T54" s="35" t="s">
        <v>35</v>
      </c>
      <c r="U54" s="35" t="s">
        <v>35</v>
      </c>
      <c r="V54" s="35" t="s">
        <v>35</v>
      </c>
      <c r="W54" s="35" t="s">
        <v>35</v>
      </c>
      <c r="X54" s="35" t="s">
        <v>35</v>
      </c>
      <c r="Y54" s="35" t="s">
        <v>35</v>
      </c>
      <c r="Z54" s="35" t="s">
        <v>35</v>
      </c>
      <c r="AA54" s="35" t="s">
        <v>35</v>
      </c>
      <c r="AB54" s="24">
        <f t="shared" si="0"/>
        <v>68</v>
      </c>
    </row>
    <row r="55" spans="2:28" ht="15" x14ac:dyDescent="0.25">
      <c r="B55" s="34" t="s">
        <v>35</v>
      </c>
      <c r="C55" s="35">
        <v>1.95</v>
      </c>
      <c r="D55" s="35">
        <v>2.3290000000000002</v>
      </c>
      <c r="E55" s="35">
        <v>2.5489999999999999</v>
      </c>
      <c r="F55" s="35">
        <v>2.7320000000000002</v>
      </c>
      <c r="G55" s="35">
        <v>3.0179999999999998</v>
      </c>
      <c r="H55" s="35">
        <v>3.2989999999999999</v>
      </c>
      <c r="I55" s="35">
        <v>3.3879999999999999</v>
      </c>
      <c r="J55" s="35">
        <v>3.726</v>
      </c>
      <c r="K55" s="35">
        <v>4.0549999999999997</v>
      </c>
      <c r="L55" s="35" t="s">
        <v>35</v>
      </c>
      <c r="M55" s="35" t="s">
        <v>35</v>
      </c>
      <c r="N55" s="35" t="s">
        <v>35</v>
      </c>
      <c r="O55" s="35" t="s">
        <v>35</v>
      </c>
      <c r="P55" s="35" t="s">
        <v>35</v>
      </c>
      <c r="Q55" s="35" t="s">
        <v>35</v>
      </c>
      <c r="R55" s="35" t="s">
        <v>35</v>
      </c>
      <c r="S55" s="35" t="s">
        <v>35</v>
      </c>
      <c r="T55" s="35" t="s">
        <v>35</v>
      </c>
      <c r="U55" s="35" t="s">
        <v>35</v>
      </c>
      <c r="V55" s="35" t="s">
        <v>35</v>
      </c>
      <c r="W55" s="35" t="s">
        <v>35</v>
      </c>
      <c r="X55" s="35" t="s">
        <v>35</v>
      </c>
      <c r="Y55" s="35" t="s">
        <v>35</v>
      </c>
      <c r="Z55" s="35" t="s">
        <v>35</v>
      </c>
      <c r="AA55" s="35" t="s">
        <v>35</v>
      </c>
      <c r="AB55" s="24">
        <f t="shared" si="0"/>
        <v>69</v>
      </c>
    </row>
    <row r="56" spans="2:28" ht="15" x14ac:dyDescent="0.25">
      <c r="B56" s="34" t="s">
        <v>35</v>
      </c>
      <c r="C56" s="35">
        <v>1.9419999999999999</v>
      </c>
      <c r="D56" s="35">
        <v>2.31</v>
      </c>
      <c r="E56" s="35">
        <v>2.5310000000000001</v>
      </c>
      <c r="F56" s="35">
        <v>2.718</v>
      </c>
      <c r="G56" s="35">
        <v>3.0030000000000001</v>
      </c>
      <c r="H56" s="35">
        <v>3.2850000000000001</v>
      </c>
      <c r="I56" s="35">
        <v>3.3740000000000001</v>
      </c>
      <c r="J56" s="35">
        <v>3.7090000000000001</v>
      </c>
      <c r="K56" s="35">
        <v>4.0359999999999996</v>
      </c>
      <c r="L56" s="35" t="s">
        <v>35</v>
      </c>
      <c r="M56" s="35" t="s">
        <v>35</v>
      </c>
      <c r="N56" s="35" t="s">
        <v>35</v>
      </c>
      <c r="O56" s="35" t="s">
        <v>35</v>
      </c>
      <c r="P56" s="35" t="s">
        <v>35</v>
      </c>
      <c r="Q56" s="35" t="s">
        <v>35</v>
      </c>
      <c r="R56" s="35" t="s">
        <v>35</v>
      </c>
      <c r="S56" s="35" t="s">
        <v>35</v>
      </c>
      <c r="T56" s="35" t="s">
        <v>35</v>
      </c>
      <c r="U56" s="35" t="s">
        <v>35</v>
      </c>
      <c r="V56" s="35" t="s">
        <v>35</v>
      </c>
      <c r="W56" s="35" t="s">
        <v>35</v>
      </c>
      <c r="X56" s="35" t="s">
        <v>35</v>
      </c>
      <c r="Y56" s="35" t="s">
        <v>35</v>
      </c>
      <c r="Z56" s="35" t="s">
        <v>35</v>
      </c>
      <c r="AA56" s="35" t="s">
        <v>35</v>
      </c>
      <c r="AB56" s="24">
        <f t="shared" si="0"/>
        <v>70</v>
      </c>
    </row>
    <row r="57" spans="2:28" ht="15" x14ac:dyDescent="0.25">
      <c r="B57" s="34" t="s">
        <v>35</v>
      </c>
      <c r="C57" s="35">
        <v>1.9430000000000001</v>
      </c>
      <c r="D57" s="35">
        <v>2.3090000000000002</v>
      </c>
      <c r="E57" s="35">
        <v>2.5449999999999999</v>
      </c>
      <c r="F57" s="35">
        <v>2.7359999999999998</v>
      </c>
      <c r="G57" s="35">
        <v>3.03</v>
      </c>
      <c r="H57" s="35">
        <v>3.3170000000000002</v>
      </c>
      <c r="I57" s="35">
        <v>3.4020000000000001</v>
      </c>
      <c r="J57" s="35">
        <v>3.7389999999999999</v>
      </c>
      <c r="K57" s="35">
        <v>4.0659999999999998</v>
      </c>
      <c r="L57" s="35" t="s">
        <v>35</v>
      </c>
      <c r="M57" s="35" t="s">
        <v>35</v>
      </c>
      <c r="N57" s="35" t="s">
        <v>35</v>
      </c>
      <c r="O57" s="35" t="s">
        <v>35</v>
      </c>
      <c r="P57" s="35" t="s">
        <v>35</v>
      </c>
      <c r="Q57" s="35" t="s">
        <v>35</v>
      </c>
      <c r="R57" s="35" t="s">
        <v>35</v>
      </c>
      <c r="S57" s="35" t="s">
        <v>35</v>
      </c>
      <c r="T57" s="35" t="s">
        <v>35</v>
      </c>
      <c r="U57" s="35" t="s">
        <v>35</v>
      </c>
      <c r="V57" s="35" t="s">
        <v>35</v>
      </c>
      <c r="W57" s="35" t="s">
        <v>35</v>
      </c>
      <c r="X57" s="35" t="s">
        <v>35</v>
      </c>
      <c r="Y57" s="35" t="s">
        <v>35</v>
      </c>
      <c r="Z57" s="35" t="s">
        <v>35</v>
      </c>
      <c r="AA57" s="35" t="s">
        <v>35</v>
      </c>
      <c r="AB57" s="24">
        <f t="shared" si="0"/>
        <v>71</v>
      </c>
    </row>
    <row r="58" spans="2:28" ht="15" x14ac:dyDescent="0.25">
      <c r="B58" s="34" t="s">
        <v>35</v>
      </c>
      <c r="C58" s="35">
        <v>1.9409999999999998</v>
      </c>
      <c r="D58" s="35">
        <v>2.2970000000000002</v>
      </c>
      <c r="E58" s="35">
        <v>2.536</v>
      </c>
      <c r="F58" s="35">
        <v>2.73</v>
      </c>
      <c r="G58" s="35">
        <v>3.0230000000000001</v>
      </c>
      <c r="H58" s="35">
        <v>3.32</v>
      </c>
      <c r="I58" s="35">
        <v>3.4089999999999998</v>
      </c>
      <c r="J58" s="35">
        <v>3.746</v>
      </c>
      <c r="K58" s="35">
        <v>4.0720000000000001</v>
      </c>
      <c r="L58" s="35" t="s">
        <v>35</v>
      </c>
      <c r="M58" s="35" t="s">
        <v>35</v>
      </c>
      <c r="N58" s="35" t="s">
        <v>35</v>
      </c>
      <c r="O58" s="35" t="s">
        <v>35</v>
      </c>
      <c r="P58" s="35" t="s">
        <v>35</v>
      </c>
      <c r="Q58" s="35" t="s">
        <v>35</v>
      </c>
      <c r="R58" s="35" t="s">
        <v>35</v>
      </c>
      <c r="S58" s="35" t="s">
        <v>35</v>
      </c>
      <c r="T58" s="35" t="s">
        <v>35</v>
      </c>
      <c r="U58" s="35" t="s">
        <v>35</v>
      </c>
      <c r="V58" s="35" t="s">
        <v>35</v>
      </c>
      <c r="W58" s="35" t="s">
        <v>35</v>
      </c>
      <c r="X58" s="35" t="s">
        <v>35</v>
      </c>
      <c r="Y58" s="35" t="s">
        <v>35</v>
      </c>
      <c r="Z58" s="35" t="s">
        <v>35</v>
      </c>
      <c r="AA58" s="35" t="s">
        <v>35</v>
      </c>
      <c r="AB58" s="24">
        <f t="shared" si="0"/>
        <v>72</v>
      </c>
    </row>
    <row r="59" spans="2:28" ht="15" x14ac:dyDescent="0.25">
      <c r="B59" s="34" t="s">
        <v>35</v>
      </c>
      <c r="C59" s="35" t="s">
        <v>35</v>
      </c>
      <c r="D59" s="35" t="s">
        <v>35</v>
      </c>
      <c r="E59" s="35" t="s">
        <v>35</v>
      </c>
      <c r="F59" s="35" t="s">
        <v>35</v>
      </c>
      <c r="G59" s="35" t="s">
        <v>35</v>
      </c>
      <c r="H59" s="35" t="s">
        <v>35</v>
      </c>
      <c r="I59" s="35" t="s">
        <v>35</v>
      </c>
      <c r="J59" s="35" t="s">
        <v>35</v>
      </c>
      <c r="K59" s="35" t="s">
        <v>35</v>
      </c>
      <c r="L59" s="35" t="s">
        <v>35</v>
      </c>
      <c r="M59" s="35" t="s">
        <v>35</v>
      </c>
      <c r="N59" s="35" t="s">
        <v>35</v>
      </c>
      <c r="O59" s="35" t="s">
        <v>35</v>
      </c>
      <c r="P59" s="35" t="s">
        <v>35</v>
      </c>
      <c r="Q59" s="35" t="s">
        <v>35</v>
      </c>
      <c r="R59" s="35" t="s">
        <v>35</v>
      </c>
      <c r="S59" s="35" t="s">
        <v>35</v>
      </c>
      <c r="T59" s="35" t="s">
        <v>35</v>
      </c>
      <c r="U59" s="35" t="s">
        <v>35</v>
      </c>
      <c r="V59" s="35" t="s">
        <v>35</v>
      </c>
      <c r="W59" s="35" t="s">
        <v>35</v>
      </c>
      <c r="X59" s="35" t="s">
        <v>35</v>
      </c>
      <c r="Y59" s="35" t="s">
        <v>35</v>
      </c>
      <c r="Z59" s="35" t="s">
        <v>35</v>
      </c>
      <c r="AA59" s="35" t="s">
        <v>35</v>
      </c>
      <c r="AB59" s="24">
        <f t="shared" si="0"/>
        <v>73</v>
      </c>
    </row>
    <row r="60" spans="2:28" ht="15" x14ac:dyDescent="0.25">
      <c r="B60" s="34" t="s">
        <v>35</v>
      </c>
      <c r="C60" s="35">
        <v>1.9319999999999999</v>
      </c>
      <c r="D60" s="35">
        <v>2.278</v>
      </c>
      <c r="E60" s="35">
        <v>2.5110000000000001</v>
      </c>
      <c r="F60" s="35">
        <v>2.6710000000000003</v>
      </c>
      <c r="G60" s="35">
        <v>2.9550000000000001</v>
      </c>
      <c r="H60" s="35">
        <v>3.2439999999999998</v>
      </c>
      <c r="I60" s="35">
        <v>3.327</v>
      </c>
      <c r="J60" s="35">
        <v>3.661</v>
      </c>
      <c r="K60" s="35">
        <v>3.9849999999999999</v>
      </c>
      <c r="L60" s="35" t="s">
        <v>35</v>
      </c>
      <c r="M60" s="35" t="s">
        <v>35</v>
      </c>
      <c r="N60" s="35" t="s">
        <v>35</v>
      </c>
      <c r="O60" s="35" t="s">
        <v>35</v>
      </c>
      <c r="P60" s="35" t="s">
        <v>35</v>
      </c>
      <c r="Q60" s="35" t="s">
        <v>35</v>
      </c>
      <c r="R60" s="35" t="s">
        <v>35</v>
      </c>
      <c r="S60" s="35" t="s">
        <v>35</v>
      </c>
      <c r="T60" s="35" t="s">
        <v>35</v>
      </c>
      <c r="U60" s="35" t="s">
        <v>35</v>
      </c>
      <c r="V60" s="35" t="s">
        <v>35</v>
      </c>
      <c r="W60" s="35" t="s">
        <v>35</v>
      </c>
      <c r="X60" s="35" t="s">
        <v>35</v>
      </c>
      <c r="Y60" s="35" t="s">
        <v>35</v>
      </c>
      <c r="Z60" s="35" t="s">
        <v>35</v>
      </c>
      <c r="AA60" s="35" t="s">
        <v>35</v>
      </c>
      <c r="AB60" s="24">
        <f t="shared" si="0"/>
        <v>74</v>
      </c>
    </row>
    <row r="61" spans="2:28" ht="15" x14ac:dyDescent="0.25">
      <c r="B61" s="34" t="s">
        <v>35</v>
      </c>
      <c r="C61" s="35">
        <v>1.9330000000000001</v>
      </c>
      <c r="D61" s="35">
        <v>2.2509999999999999</v>
      </c>
      <c r="E61" s="35">
        <v>2.4750000000000001</v>
      </c>
      <c r="F61" s="35">
        <v>2.629</v>
      </c>
      <c r="G61" s="35">
        <v>2.9079999999999999</v>
      </c>
      <c r="H61" s="35">
        <v>3.2</v>
      </c>
      <c r="I61" s="35">
        <v>3.274</v>
      </c>
      <c r="J61" s="35">
        <v>3.6109999999999998</v>
      </c>
      <c r="K61" s="35">
        <v>3.9390000000000001</v>
      </c>
      <c r="L61" s="35" t="s">
        <v>35</v>
      </c>
      <c r="M61" s="35" t="s">
        <v>35</v>
      </c>
      <c r="N61" s="35" t="s">
        <v>35</v>
      </c>
      <c r="O61" s="35" t="s">
        <v>35</v>
      </c>
      <c r="P61" s="35" t="s">
        <v>35</v>
      </c>
      <c r="Q61" s="35" t="s">
        <v>35</v>
      </c>
      <c r="R61" s="35" t="s">
        <v>35</v>
      </c>
      <c r="S61" s="35" t="s">
        <v>35</v>
      </c>
      <c r="T61" s="35" t="s">
        <v>35</v>
      </c>
      <c r="U61" s="35" t="s">
        <v>35</v>
      </c>
      <c r="V61" s="35" t="s">
        <v>35</v>
      </c>
      <c r="W61" s="35" t="s">
        <v>35</v>
      </c>
      <c r="X61" s="35" t="s">
        <v>35</v>
      </c>
      <c r="Y61" s="35" t="s">
        <v>35</v>
      </c>
      <c r="Z61" s="35" t="s">
        <v>35</v>
      </c>
      <c r="AA61" s="35" t="s">
        <v>35</v>
      </c>
      <c r="AB61" s="24">
        <f t="shared" si="0"/>
        <v>75</v>
      </c>
    </row>
    <row r="62" spans="2:28" ht="15" x14ac:dyDescent="0.25">
      <c r="B62" s="34" t="s">
        <v>35</v>
      </c>
      <c r="C62" s="35">
        <v>1.8919999999999999</v>
      </c>
      <c r="D62" s="35">
        <v>2.1709999999999998</v>
      </c>
      <c r="E62" s="35">
        <v>2.3879999999999999</v>
      </c>
      <c r="F62" s="35">
        <v>2.532</v>
      </c>
      <c r="G62" s="35">
        <v>2.8050000000000002</v>
      </c>
      <c r="H62" s="35">
        <v>3.0950000000000002</v>
      </c>
      <c r="I62" s="35">
        <v>3.18</v>
      </c>
      <c r="J62" s="35">
        <v>3.51</v>
      </c>
      <c r="K62" s="35">
        <v>3.8359999999999999</v>
      </c>
      <c r="L62" s="35" t="s">
        <v>35</v>
      </c>
      <c r="M62" s="35" t="s">
        <v>35</v>
      </c>
      <c r="N62" s="35" t="s">
        <v>35</v>
      </c>
      <c r="O62" s="35" t="s">
        <v>35</v>
      </c>
      <c r="P62" s="35" t="s">
        <v>35</v>
      </c>
      <c r="Q62" s="35" t="s">
        <v>35</v>
      </c>
      <c r="R62" s="35" t="s">
        <v>35</v>
      </c>
      <c r="S62" s="35" t="s">
        <v>35</v>
      </c>
      <c r="T62" s="35" t="s">
        <v>35</v>
      </c>
      <c r="U62" s="35" t="s">
        <v>35</v>
      </c>
      <c r="V62" s="35" t="s">
        <v>35</v>
      </c>
      <c r="W62" s="35" t="s">
        <v>35</v>
      </c>
      <c r="X62" s="35" t="s">
        <v>35</v>
      </c>
      <c r="Y62" s="35" t="s">
        <v>35</v>
      </c>
      <c r="Z62" s="35" t="s">
        <v>35</v>
      </c>
      <c r="AA62" s="35" t="s">
        <v>35</v>
      </c>
      <c r="AB62" s="24">
        <f t="shared" si="0"/>
        <v>76</v>
      </c>
    </row>
    <row r="63" spans="2:28" ht="15" x14ac:dyDescent="0.25">
      <c r="B63" s="34" t="s">
        <v>35</v>
      </c>
      <c r="C63" s="35">
        <v>1.9</v>
      </c>
      <c r="D63" s="35">
        <v>2.1960000000000002</v>
      </c>
      <c r="E63" s="35">
        <v>2.415</v>
      </c>
      <c r="F63" s="35">
        <v>2.5609999999999999</v>
      </c>
      <c r="G63" s="35">
        <v>2.8319999999999999</v>
      </c>
      <c r="H63" s="35">
        <v>3.13</v>
      </c>
      <c r="I63" s="35">
        <v>3.22</v>
      </c>
      <c r="J63" s="35">
        <v>3.56</v>
      </c>
      <c r="K63" s="35">
        <v>3.8839999999999999</v>
      </c>
      <c r="L63" s="35" t="s">
        <v>35</v>
      </c>
      <c r="M63" s="35" t="s">
        <v>35</v>
      </c>
      <c r="N63" s="35" t="s">
        <v>35</v>
      </c>
      <c r="O63" s="35" t="s">
        <v>35</v>
      </c>
      <c r="P63" s="35" t="s">
        <v>35</v>
      </c>
      <c r="Q63" s="35" t="s">
        <v>35</v>
      </c>
      <c r="R63" s="35" t="s">
        <v>35</v>
      </c>
      <c r="S63" s="35" t="s">
        <v>35</v>
      </c>
      <c r="T63" s="35" t="s">
        <v>35</v>
      </c>
      <c r="U63" s="35" t="s">
        <v>35</v>
      </c>
      <c r="V63" s="35" t="s">
        <v>35</v>
      </c>
      <c r="W63" s="35" t="s">
        <v>35</v>
      </c>
      <c r="X63" s="35" t="s">
        <v>35</v>
      </c>
      <c r="Y63" s="35" t="s">
        <v>35</v>
      </c>
      <c r="Z63" s="35" t="s">
        <v>35</v>
      </c>
      <c r="AA63" s="35" t="s">
        <v>35</v>
      </c>
      <c r="AB63" s="24">
        <f t="shared" si="0"/>
        <v>77</v>
      </c>
    </row>
    <row r="64" spans="2:28" ht="15" x14ac:dyDescent="0.25">
      <c r="B64" s="34" t="s">
        <v>35</v>
      </c>
      <c r="C64" s="35">
        <v>1.901</v>
      </c>
      <c r="D64" s="35">
        <v>2.2010000000000001</v>
      </c>
      <c r="E64" s="35">
        <v>2.4209999999999998</v>
      </c>
      <c r="F64" s="35">
        <v>2.5670000000000002</v>
      </c>
      <c r="G64" s="35">
        <v>2.8369999999999997</v>
      </c>
      <c r="H64" s="35">
        <v>3.1440000000000001</v>
      </c>
      <c r="I64" s="35">
        <v>3.2330000000000001</v>
      </c>
      <c r="J64" s="35">
        <v>3.577</v>
      </c>
      <c r="K64" s="35">
        <v>3.9009999999999998</v>
      </c>
      <c r="L64" s="35" t="s">
        <v>35</v>
      </c>
      <c r="M64" s="35" t="s">
        <v>35</v>
      </c>
      <c r="N64" s="35" t="s">
        <v>35</v>
      </c>
      <c r="O64" s="35" t="s">
        <v>35</v>
      </c>
      <c r="P64" s="35" t="s">
        <v>35</v>
      </c>
      <c r="Q64" s="35" t="s">
        <v>35</v>
      </c>
      <c r="R64" s="35" t="s">
        <v>35</v>
      </c>
      <c r="S64" s="35" t="s">
        <v>35</v>
      </c>
      <c r="T64" s="35" t="s">
        <v>35</v>
      </c>
      <c r="U64" s="35" t="s">
        <v>35</v>
      </c>
      <c r="V64" s="35" t="s">
        <v>35</v>
      </c>
      <c r="W64" s="35" t="s">
        <v>35</v>
      </c>
      <c r="X64" s="35" t="s">
        <v>35</v>
      </c>
      <c r="Y64" s="35" t="s">
        <v>35</v>
      </c>
      <c r="Z64" s="35" t="s">
        <v>35</v>
      </c>
      <c r="AA64" s="35" t="s">
        <v>35</v>
      </c>
      <c r="AB64" s="24">
        <f t="shared" si="0"/>
        <v>78</v>
      </c>
    </row>
    <row r="65" spans="2:28" ht="15" x14ac:dyDescent="0.25">
      <c r="B65" s="34" t="s">
        <v>35</v>
      </c>
      <c r="C65" s="35">
        <v>1.899</v>
      </c>
      <c r="D65" s="35">
        <v>2.2160000000000002</v>
      </c>
      <c r="E65" s="35">
        <v>2.4409999999999998</v>
      </c>
      <c r="F65" s="35">
        <v>2.5869999999999997</v>
      </c>
      <c r="G65" s="35">
        <v>2.8580000000000001</v>
      </c>
      <c r="H65" s="35">
        <v>3.169</v>
      </c>
      <c r="I65" s="35">
        <v>3.262</v>
      </c>
      <c r="J65" s="35">
        <v>3.6120000000000001</v>
      </c>
      <c r="K65" s="35">
        <v>3.9359999999999999</v>
      </c>
      <c r="L65" s="35" t="s">
        <v>35</v>
      </c>
      <c r="M65" s="35" t="s">
        <v>35</v>
      </c>
      <c r="N65" s="35" t="s">
        <v>35</v>
      </c>
      <c r="O65" s="35" t="s">
        <v>35</v>
      </c>
      <c r="P65" s="35" t="s">
        <v>35</v>
      </c>
      <c r="Q65" s="35" t="s">
        <v>35</v>
      </c>
      <c r="R65" s="35" t="s">
        <v>35</v>
      </c>
      <c r="S65" s="35" t="s">
        <v>35</v>
      </c>
      <c r="T65" s="35" t="s">
        <v>35</v>
      </c>
      <c r="U65" s="35" t="s">
        <v>35</v>
      </c>
      <c r="V65" s="35" t="s">
        <v>35</v>
      </c>
      <c r="W65" s="35" t="s">
        <v>35</v>
      </c>
      <c r="X65" s="35" t="s">
        <v>35</v>
      </c>
      <c r="Y65" s="35" t="s">
        <v>35</v>
      </c>
      <c r="Z65" s="35" t="s">
        <v>35</v>
      </c>
      <c r="AA65" s="35" t="s">
        <v>35</v>
      </c>
      <c r="AB65" s="24">
        <f t="shared" si="0"/>
        <v>79</v>
      </c>
    </row>
    <row r="66" spans="2:28" ht="15" x14ac:dyDescent="0.25">
      <c r="B66" s="34" t="s">
        <v>35</v>
      </c>
      <c r="C66" s="35">
        <v>1.9</v>
      </c>
      <c r="D66" s="35">
        <v>2.238</v>
      </c>
      <c r="E66" s="35">
        <v>2.472</v>
      </c>
      <c r="F66" s="35">
        <v>2.6259999999999999</v>
      </c>
      <c r="G66" s="35">
        <v>2.8970000000000002</v>
      </c>
      <c r="H66" s="35">
        <v>3.2229999999999999</v>
      </c>
      <c r="I66" s="35">
        <v>3.3170000000000002</v>
      </c>
      <c r="J66" s="35">
        <v>3.67</v>
      </c>
      <c r="K66" s="35">
        <v>3.992</v>
      </c>
      <c r="L66" s="35" t="s">
        <v>35</v>
      </c>
      <c r="M66" s="35" t="s">
        <v>35</v>
      </c>
      <c r="N66" s="35" t="s">
        <v>35</v>
      </c>
      <c r="O66" s="35" t="s">
        <v>35</v>
      </c>
      <c r="P66" s="35" t="s">
        <v>35</v>
      </c>
      <c r="Q66" s="35" t="s">
        <v>35</v>
      </c>
      <c r="R66" s="35" t="s">
        <v>35</v>
      </c>
      <c r="S66" s="35" t="s">
        <v>35</v>
      </c>
      <c r="T66" s="35" t="s">
        <v>35</v>
      </c>
      <c r="U66" s="35" t="s">
        <v>35</v>
      </c>
      <c r="V66" s="35" t="s">
        <v>35</v>
      </c>
      <c r="W66" s="35" t="s">
        <v>35</v>
      </c>
      <c r="X66" s="35" t="s">
        <v>35</v>
      </c>
      <c r="Y66" s="35" t="s">
        <v>35</v>
      </c>
      <c r="Z66" s="35" t="s">
        <v>35</v>
      </c>
      <c r="AA66" s="35" t="s">
        <v>35</v>
      </c>
      <c r="AB66" s="24">
        <f t="shared" si="0"/>
        <v>80</v>
      </c>
    </row>
    <row r="67" spans="2:28" ht="15" x14ac:dyDescent="0.25">
      <c r="B67" s="34" t="s">
        <v>35</v>
      </c>
      <c r="C67" s="35">
        <v>1.9</v>
      </c>
      <c r="D67" s="35">
        <v>2.258</v>
      </c>
      <c r="E67" s="35">
        <v>2.5030000000000001</v>
      </c>
      <c r="F67" s="35">
        <v>2.677</v>
      </c>
      <c r="G67" s="35">
        <v>2.9459999999999997</v>
      </c>
      <c r="H67" s="35">
        <v>3.262</v>
      </c>
      <c r="I67" s="35">
        <v>3.3639999999999999</v>
      </c>
      <c r="J67" s="35">
        <v>3.7119999999999997</v>
      </c>
      <c r="K67" s="35">
        <v>4.0339999999999998</v>
      </c>
      <c r="L67" s="35" t="s">
        <v>35</v>
      </c>
      <c r="M67" s="35" t="s">
        <v>35</v>
      </c>
      <c r="N67" s="35" t="s">
        <v>35</v>
      </c>
      <c r="O67" s="35" t="s">
        <v>35</v>
      </c>
      <c r="P67" s="35" t="s">
        <v>35</v>
      </c>
      <c r="Q67" s="35" t="s">
        <v>35</v>
      </c>
      <c r="R67" s="35" t="s">
        <v>35</v>
      </c>
      <c r="S67" s="35" t="s">
        <v>35</v>
      </c>
      <c r="T67" s="35" t="s">
        <v>35</v>
      </c>
      <c r="U67" s="35" t="s">
        <v>35</v>
      </c>
      <c r="V67" s="35" t="s">
        <v>35</v>
      </c>
      <c r="W67" s="35" t="s">
        <v>35</v>
      </c>
      <c r="X67" s="35" t="s">
        <v>35</v>
      </c>
      <c r="Y67" s="35" t="s">
        <v>35</v>
      </c>
      <c r="Z67" s="35" t="s">
        <v>35</v>
      </c>
      <c r="AA67" s="35" t="s">
        <v>35</v>
      </c>
      <c r="AB67" s="24">
        <f t="shared" si="0"/>
        <v>81</v>
      </c>
    </row>
    <row r="68" spans="2:28" ht="15" x14ac:dyDescent="0.25">
      <c r="B68" s="34" t="s">
        <v>35</v>
      </c>
      <c r="C68" s="35">
        <v>1.8919999999999999</v>
      </c>
      <c r="D68" s="35">
        <v>2.2200000000000002</v>
      </c>
      <c r="E68" s="35">
        <v>2.4740000000000002</v>
      </c>
      <c r="F68" s="35">
        <v>2.6480000000000001</v>
      </c>
      <c r="G68" s="35">
        <v>2.9220000000000002</v>
      </c>
      <c r="H68" s="35">
        <v>3.242</v>
      </c>
      <c r="I68" s="35">
        <v>3.347</v>
      </c>
      <c r="J68" s="35">
        <v>3.7130000000000001</v>
      </c>
      <c r="K68" s="35">
        <v>4.0279999999999996</v>
      </c>
      <c r="L68" s="35" t="s">
        <v>35</v>
      </c>
      <c r="M68" s="35" t="s">
        <v>35</v>
      </c>
      <c r="N68" s="35" t="s">
        <v>35</v>
      </c>
      <c r="O68" s="35" t="s">
        <v>35</v>
      </c>
      <c r="P68" s="35" t="s">
        <v>35</v>
      </c>
      <c r="Q68" s="35" t="s">
        <v>35</v>
      </c>
      <c r="R68" s="35" t="s">
        <v>35</v>
      </c>
      <c r="S68" s="35" t="s">
        <v>35</v>
      </c>
      <c r="T68" s="35" t="s">
        <v>35</v>
      </c>
      <c r="U68" s="35" t="s">
        <v>35</v>
      </c>
      <c r="V68" s="35" t="s">
        <v>35</v>
      </c>
      <c r="W68" s="35" t="s">
        <v>35</v>
      </c>
      <c r="X68" s="35" t="s">
        <v>35</v>
      </c>
      <c r="Y68" s="35" t="s">
        <v>35</v>
      </c>
      <c r="Z68" s="35" t="s">
        <v>35</v>
      </c>
      <c r="AA68" s="35" t="s">
        <v>35</v>
      </c>
      <c r="AB68" s="24">
        <f t="shared" si="0"/>
        <v>82</v>
      </c>
    </row>
    <row r="69" spans="2:28" ht="15" x14ac:dyDescent="0.25">
      <c r="B69" s="34" t="s">
        <v>35</v>
      </c>
      <c r="C69" s="35">
        <v>1.8980000000000001</v>
      </c>
      <c r="D69" s="35">
        <v>2.1949999999999998</v>
      </c>
      <c r="E69" s="35">
        <v>2.4489999999999998</v>
      </c>
      <c r="F69" s="35">
        <v>2.6240000000000001</v>
      </c>
      <c r="G69" s="35">
        <v>2.899</v>
      </c>
      <c r="H69" s="35">
        <v>3.22</v>
      </c>
      <c r="I69" s="35">
        <v>3.3260000000000001</v>
      </c>
      <c r="J69" s="35">
        <v>3.6840000000000002</v>
      </c>
      <c r="K69" s="35">
        <v>4.0010000000000003</v>
      </c>
      <c r="L69" s="35" t="s">
        <v>35</v>
      </c>
      <c r="M69" s="35" t="s">
        <v>35</v>
      </c>
      <c r="N69" s="35" t="s">
        <v>35</v>
      </c>
      <c r="O69" s="35" t="s">
        <v>35</v>
      </c>
      <c r="P69" s="35" t="s">
        <v>35</v>
      </c>
      <c r="Q69" s="35" t="s">
        <v>35</v>
      </c>
      <c r="R69" s="35" t="s">
        <v>35</v>
      </c>
      <c r="S69" s="35" t="s">
        <v>35</v>
      </c>
      <c r="T69" s="35" t="s">
        <v>35</v>
      </c>
      <c r="U69" s="35" t="s">
        <v>35</v>
      </c>
      <c r="V69" s="35" t="s">
        <v>35</v>
      </c>
      <c r="W69" s="35" t="s">
        <v>35</v>
      </c>
      <c r="X69" s="35" t="s">
        <v>35</v>
      </c>
      <c r="Y69" s="35" t="s">
        <v>35</v>
      </c>
      <c r="Z69" s="35" t="s">
        <v>35</v>
      </c>
      <c r="AA69" s="35" t="s">
        <v>35</v>
      </c>
      <c r="AB69" s="24">
        <f t="shared" si="0"/>
        <v>83</v>
      </c>
    </row>
    <row r="70" spans="2:28" ht="15" x14ac:dyDescent="0.25">
      <c r="B70" s="34" t="s">
        <v>35</v>
      </c>
      <c r="C70" s="35">
        <v>1.9529999999999998</v>
      </c>
      <c r="D70" s="35">
        <v>2.1930000000000001</v>
      </c>
      <c r="E70" s="35">
        <v>2.4510000000000001</v>
      </c>
      <c r="F70" s="35">
        <v>2.6240000000000001</v>
      </c>
      <c r="G70" s="35">
        <v>2.899</v>
      </c>
      <c r="H70" s="35">
        <v>3.214</v>
      </c>
      <c r="I70" s="35">
        <v>3.3239999999999998</v>
      </c>
      <c r="J70" s="35">
        <v>3.6829999999999998</v>
      </c>
      <c r="K70" s="35">
        <v>4.0039999999999996</v>
      </c>
      <c r="L70" s="35" t="s">
        <v>35</v>
      </c>
      <c r="M70" s="35" t="s">
        <v>35</v>
      </c>
      <c r="N70" s="35" t="s">
        <v>35</v>
      </c>
      <c r="O70" s="35" t="s">
        <v>35</v>
      </c>
      <c r="P70" s="35" t="s">
        <v>35</v>
      </c>
      <c r="Q70" s="35" t="s">
        <v>35</v>
      </c>
      <c r="R70" s="35" t="s">
        <v>35</v>
      </c>
      <c r="S70" s="35" t="s">
        <v>35</v>
      </c>
      <c r="T70" s="35" t="s">
        <v>35</v>
      </c>
      <c r="U70" s="35" t="s">
        <v>35</v>
      </c>
      <c r="V70" s="35" t="s">
        <v>35</v>
      </c>
      <c r="W70" s="35" t="s">
        <v>35</v>
      </c>
      <c r="X70" s="35" t="s">
        <v>35</v>
      </c>
      <c r="Y70" s="35" t="s">
        <v>35</v>
      </c>
      <c r="Z70" s="35" t="s">
        <v>35</v>
      </c>
      <c r="AA70" s="35" t="s">
        <v>35</v>
      </c>
      <c r="AB70" s="24">
        <f t="shared" si="0"/>
        <v>84</v>
      </c>
    </row>
    <row r="71" spans="2:28" ht="15" x14ac:dyDescent="0.25">
      <c r="B71" s="34" t="s">
        <v>35</v>
      </c>
      <c r="C71" s="35">
        <v>1.899</v>
      </c>
      <c r="D71" s="35">
        <v>2.198</v>
      </c>
      <c r="E71" s="35">
        <v>2.456</v>
      </c>
      <c r="F71" s="35">
        <v>2.6259999999999999</v>
      </c>
      <c r="G71" s="35">
        <v>2.899</v>
      </c>
      <c r="H71" s="35">
        <v>3.2120000000000002</v>
      </c>
      <c r="I71" s="35">
        <v>3.3239999999999998</v>
      </c>
      <c r="J71" s="35">
        <v>3.6930000000000001</v>
      </c>
      <c r="K71" s="35">
        <v>4.0140000000000002</v>
      </c>
      <c r="L71" s="35" t="s">
        <v>35</v>
      </c>
      <c r="M71" s="35" t="s">
        <v>35</v>
      </c>
      <c r="N71" s="35" t="s">
        <v>35</v>
      </c>
      <c r="O71" s="35" t="s">
        <v>35</v>
      </c>
      <c r="P71" s="35" t="s">
        <v>35</v>
      </c>
      <c r="Q71" s="35" t="s">
        <v>35</v>
      </c>
      <c r="R71" s="35" t="s">
        <v>35</v>
      </c>
      <c r="S71" s="35" t="s">
        <v>35</v>
      </c>
      <c r="T71" s="35" t="s">
        <v>35</v>
      </c>
      <c r="U71" s="35" t="s">
        <v>35</v>
      </c>
      <c r="V71" s="35" t="s">
        <v>35</v>
      </c>
      <c r="W71" s="35" t="s">
        <v>35</v>
      </c>
      <c r="X71" s="35" t="s">
        <v>35</v>
      </c>
      <c r="Y71" s="35" t="s">
        <v>35</v>
      </c>
      <c r="Z71" s="35" t="s">
        <v>35</v>
      </c>
      <c r="AA71" s="35" t="s">
        <v>35</v>
      </c>
      <c r="AB71" s="24">
        <f t="shared" si="0"/>
        <v>85</v>
      </c>
    </row>
    <row r="72" spans="2:28" ht="15" x14ac:dyDescent="0.25">
      <c r="B72" s="34" t="s">
        <v>35</v>
      </c>
      <c r="C72" s="35">
        <v>1.899</v>
      </c>
      <c r="D72" s="35">
        <v>2.1869999999999998</v>
      </c>
      <c r="E72" s="35">
        <v>2.4390000000000001</v>
      </c>
      <c r="F72" s="35">
        <v>2.609</v>
      </c>
      <c r="G72" s="35">
        <v>2.8740000000000001</v>
      </c>
      <c r="H72" s="35">
        <v>3.1739999999999999</v>
      </c>
      <c r="I72" s="35">
        <v>3.2810000000000001</v>
      </c>
      <c r="J72" s="35">
        <v>3.657</v>
      </c>
      <c r="K72" s="35">
        <v>3.9740000000000002</v>
      </c>
      <c r="L72" s="35" t="s">
        <v>35</v>
      </c>
      <c r="M72" s="35" t="s">
        <v>35</v>
      </c>
      <c r="N72" s="35" t="s">
        <v>35</v>
      </c>
      <c r="O72" s="35" t="s">
        <v>35</v>
      </c>
      <c r="P72" s="35" t="s">
        <v>35</v>
      </c>
      <c r="Q72" s="35" t="s">
        <v>35</v>
      </c>
      <c r="R72" s="35" t="s">
        <v>35</v>
      </c>
      <c r="S72" s="35" t="s">
        <v>35</v>
      </c>
      <c r="T72" s="35" t="s">
        <v>35</v>
      </c>
      <c r="U72" s="35" t="s">
        <v>35</v>
      </c>
      <c r="V72" s="35" t="s">
        <v>35</v>
      </c>
      <c r="W72" s="35" t="s">
        <v>35</v>
      </c>
      <c r="X72" s="35" t="s">
        <v>35</v>
      </c>
      <c r="Y72" s="35" t="s">
        <v>35</v>
      </c>
      <c r="Z72" s="35" t="s">
        <v>35</v>
      </c>
      <c r="AA72" s="35" t="s">
        <v>35</v>
      </c>
      <c r="AB72" s="24">
        <f t="shared" si="0"/>
        <v>86</v>
      </c>
    </row>
    <row r="73" spans="2:28" ht="15" x14ac:dyDescent="0.25">
      <c r="B73" s="34" t="s">
        <v>35</v>
      </c>
      <c r="C73" s="35">
        <v>1.8959999999999999</v>
      </c>
      <c r="D73" s="35">
        <v>2.1869999999999998</v>
      </c>
      <c r="E73" s="35">
        <v>2.4329999999999998</v>
      </c>
      <c r="F73" s="35">
        <v>2.597</v>
      </c>
      <c r="G73" s="35">
        <v>2.8479999999999999</v>
      </c>
      <c r="H73" s="35">
        <v>3.145</v>
      </c>
      <c r="I73" s="35">
        <v>3.25</v>
      </c>
      <c r="J73" s="35">
        <v>3.625</v>
      </c>
      <c r="K73" s="35">
        <v>3.9359999999999999</v>
      </c>
      <c r="L73" s="35" t="s">
        <v>35</v>
      </c>
      <c r="M73" s="35" t="s">
        <v>35</v>
      </c>
      <c r="N73" s="35" t="s">
        <v>35</v>
      </c>
      <c r="O73" s="35" t="s">
        <v>35</v>
      </c>
      <c r="P73" s="35" t="s">
        <v>35</v>
      </c>
      <c r="Q73" s="35" t="s">
        <v>35</v>
      </c>
      <c r="R73" s="35" t="s">
        <v>35</v>
      </c>
      <c r="S73" s="35" t="s">
        <v>35</v>
      </c>
      <c r="T73" s="35" t="s">
        <v>35</v>
      </c>
      <c r="U73" s="35" t="s">
        <v>35</v>
      </c>
      <c r="V73" s="35" t="s">
        <v>35</v>
      </c>
      <c r="W73" s="35" t="s">
        <v>35</v>
      </c>
      <c r="X73" s="35" t="s">
        <v>35</v>
      </c>
      <c r="Y73" s="35" t="s">
        <v>35</v>
      </c>
      <c r="Z73" s="35" t="s">
        <v>35</v>
      </c>
      <c r="AA73" s="35" t="s">
        <v>35</v>
      </c>
      <c r="AB73" s="24">
        <f t="shared" si="0"/>
        <v>87</v>
      </c>
    </row>
    <row r="74" spans="2:28" ht="15" x14ac:dyDescent="0.25">
      <c r="B74" s="34" t="s">
        <v>35</v>
      </c>
      <c r="C74" s="35">
        <v>1.899</v>
      </c>
      <c r="D74" s="35">
        <v>2.177</v>
      </c>
      <c r="E74" s="35">
        <v>2.42</v>
      </c>
      <c r="F74" s="35">
        <v>2.5830000000000002</v>
      </c>
      <c r="G74" s="35">
        <v>2.8319999999999999</v>
      </c>
      <c r="H74" s="35">
        <v>3.1259999999999999</v>
      </c>
      <c r="I74" s="35">
        <v>3.23</v>
      </c>
      <c r="J74" s="35">
        <v>3.6040000000000001</v>
      </c>
      <c r="K74" s="35">
        <v>3.9130000000000003</v>
      </c>
      <c r="L74" s="35" t="s">
        <v>35</v>
      </c>
      <c r="M74" s="35" t="s">
        <v>35</v>
      </c>
      <c r="N74" s="35" t="s">
        <v>35</v>
      </c>
      <c r="O74" s="35" t="s">
        <v>35</v>
      </c>
      <c r="P74" s="35" t="s">
        <v>35</v>
      </c>
      <c r="Q74" s="35" t="s">
        <v>35</v>
      </c>
      <c r="R74" s="35" t="s">
        <v>35</v>
      </c>
      <c r="S74" s="35" t="s">
        <v>35</v>
      </c>
      <c r="T74" s="35" t="s">
        <v>35</v>
      </c>
      <c r="U74" s="35" t="s">
        <v>35</v>
      </c>
      <c r="V74" s="35" t="s">
        <v>35</v>
      </c>
      <c r="W74" s="35" t="s">
        <v>35</v>
      </c>
      <c r="X74" s="35" t="s">
        <v>35</v>
      </c>
      <c r="Y74" s="35" t="s">
        <v>35</v>
      </c>
      <c r="Z74" s="35" t="s">
        <v>35</v>
      </c>
      <c r="AA74" s="35" t="s">
        <v>35</v>
      </c>
      <c r="AB74" s="24">
        <f t="shared" si="0"/>
        <v>88</v>
      </c>
    </row>
    <row r="75" spans="2:28" ht="15" x14ac:dyDescent="0.25">
      <c r="B75" s="34" t="s">
        <v>35</v>
      </c>
      <c r="C75" s="35">
        <v>1.901</v>
      </c>
      <c r="D75" s="35">
        <v>2.1920000000000002</v>
      </c>
      <c r="E75" s="35">
        <v>2.4329999999999998</v>
      </c>
      <c r="F75" s="35">
        <v>2.5979999999999999</v>
      </c>
      <c r="G75" s="35">
        <v>2.8460000000000001</v>
      </c>
      <c r="H75" s="35">
        <v>3.1429999999999998</v>
      </c>
      <c r="I75" s="35">
        <v>3.2519999999999998</v>
      </c>
      <c r="J75" s="35">
        <v>3.6280000000000001</v>
      </c>
      <c r="K75" s="35">
        <v>3.9319999999999999</v>
      </c>
      <c r="L75" s="35" t="s">
        <v>35</v>
      </c>
      <c r="M75" s="35" t="s">
        <v>35</v>
      </c>
      <c r="N75" s="35" t="s">
        <v>35</v>
      </c>
      <c r="O75" s="35" t="s">
        <v>35</v>
      </c>
      <c r="P75" s="35" t="s">
        <v>35</v>
      </c>
      <c r="Q75" s="35" t="s">
        <v>35</v>
      </c>
      <c r="R75" s="35" t="s">
        <v>35</v>
      </c>
      <c r="S75" s="35" t="s">
        <v>35</v>
      </c>
      <c r="T75" s="35" t="s">
        <v>35</v>
      </c>
      <c r="U75" s="35" t="s">
        <v>35</v>
      </c>
      <c r="V75" s="35" t="s">
        <v>35</v>
      </c>
      <c r="W75" s="35" t="s">
        <v>35</v>
      </c>
      <c r="X75" s="35" t="s">
        <v>35</v>
      </c>
      <c r="Y75" s="35" t="s">
        <v>35</v>
      </c>
      <c r="Z75" s="35" t="s">
        <v>35</v>
      </c>
      <c r="AA75" s="35" t="s">
        <v>35</v>
      </c>
      <c r="AB75" s="24">
        <f t="shared" si="0"/>
        <v>89</v>
      </c>
    </row>
    <row r="76" spans="2:28" ht="15" x14ac:dyDescent="0.25">
      <c r="B76" s="34" t="s">
        <v>35</v>
      </c>
      <c r="C76" s="35" t="s">
        <v>35</v>
      </c>
      <c r="D76" s="35" t="s">
        <v>35</v>
      </c>
      <c r="E76" s="35" t="s">
        <v>35</v>
      </c>
      <c r="F76" s="35" t="s">
        <v>35</v>
      </c>
      <c r="G76" s="35" t="s">
        <v>35</v>
      </c>
      <c r="H76" s="35" t="s">
        <v>35</v>
      </c>
      <c r="I76" s="35" t="s">
        <v>35</v>
      </c>
      <c r="J76" s="35" t="s">
        <v>35</v>
      </c>
      <c r="K76" s="35" t="s">
        <v>35</v>
      </c>
      <c r="L76" s="35" t="s">
        <v>35</v>
      </c>
      <c r="M76" s="35" t="s">
        <v>35</v>
      </c>
      <c r="N76" s="35" t="s">
        <v>35</v>
      </c>
      <c r="O76" s="35" t="s">
        <v>35</v>
      </c>
      <c r="P76" s="35" t="s">
        <v>35</v>
      </c>
      <c r="Q76" s="35" t="s">
        <v>35</v>
      </c>
      <c r="R76" s="35" t="s">
        <v>35</v>
      </c>
      <c r="S76" s="35" t="s">
        <v>35</v>
      </c>
      <c r="T76" s="35" t="s">
        <v>35</v>
      </c>
      <c r="U76" s="35" t="s">
        <v>35</v>
      </c>
      <c r="V76" s="35" t="s">
        <v>35</v>
      </c>
      <c r="W76" s="35" t="s">
        <v>35</v>
      </c>
      <c r="X76" s="35" t="s">
        <v>35</v>
      </c>
      <c r="Y76" s="35" t="s">
        <v>35</v>
      </c>
      <c r="Z76" s="35" t="s">
        <v>35</v>
      </c>
      <c r="AA76" s="35" t="s">
        <v>35</v>
      </c>
      <c r="AB76" s="24">
        <f t="shared" si="0"/>
        <v>90</v>
      </c>
    </row>
    <row r="77" spans="2:28" ht="15" x14ac:dyDescent="0.25">
      <c r="B77" s="34" t="s">
        <v>35</v>
      </c>
      <c r="C77" s="35" t="s">
        <v>35</v>
      </c>
      <c r="D77" s="35" t="s">
        <v>35</v>
      </c>
      <c r="E77" s="35" t="s">
        <v>35</v>
      </c>
      <c r="F77" s="35" t="s">
        <v>35</v>
      </c>
      <c r="G77" s="35" t="s">
        <v>35</v>
      </c>
      <c r="H77" s="35" t="s">
        <v>35</v>
      </c>
      <c r="I77" s="35" t="s">
        <v>35</v>
      </c>
      <c r="J77" s="35" t="s">
        <v>35</v>
      </c>
      <c r="K77" s="35" t="s">
        <v>35</v>
      </c>
      <c r="L77" s="35" t="s">
        <v>35</v>
      </c>
      <c r="M77" s="35" t="s">
        <v>35</v>
      </c>
      <c r="N77" s="35" t="s">
        <v>35</v>
      </c>
      <c r="O77" s="35" t="s">
        <v>35</v>
      </c>
      <c r="P77" s="35" t="s">
        <v>35</v>
      </c>
      <c r="Q77" s="35" t="s">
        <v>35</v>
      </c>
      <c r="R77" s="35" t="s">
        <v>35</v>
      </c>
      <c r="S77" s="35" t="s">
        <v>35</v>
      </c>
      <c r="T77" s="35" t="s">
        <v>35</v>
      </c>
      <c r="U77" s="35" t="s">
        <v>35</v>
      </c>
      <c r="V77" s="35" t="s">
        <v>35</v>
      </c>
      <c r="W77" s="35" t="s">
        <v>35</v>
      </c>
      <c r="X77" s="35" t="s">
        <v>35</v>
      </c>
      <c r="Y77" s="35" t="s">
        <v>35</v>
      </c>
      <c r="Z77" s="35" t="s">
        <v>35</v>
      </c>
      <c r="AA77" s="35" t="s">
        <v>35</v>
      </c>
      <c r="AB77" s="24">
        <f t="shared" si="0"/>
        <v>91</v>
      </c>
    </row>
    <row r="78" spans="2:28" ht="15" x14ac:dyDescent="0.25">
      <c r="B78" s="34" t="s">
        <v>35</v>
      </c>
      <c r="C78" s="35" t="s">
        <v>35</v>
      </c>
      <c r="D78" s="35" t="s">
        <v>35</v>
      </c>
      <c r="E78" s="35" t="s">
        <v>35</v>
      </c>
      <c r="F78" s="35" t="s">
        <v>35</v>
      </c>
      <c r="G78" s="35" t="s">
        <v>35</v>
      </c>
      <c r="H78" s="35" t="s">
        <v>35</v>
      </c>
      <c r="I78" s="35" t="s">
        <v>35</v>
      </c>
      <c r="J78" s="35" t="s">
        <v>35</v>
      </c>
      <c r="K78" s="35" t="s">
        <v>35</v>
      </c>
      <c r="L78" s="35" t="s">
        <v>35</v>
      </c>
      <c r="M78" s="35" t="s">
        <v>35</v>
      </c>
      <c r="N78" s="35" t="s">
        <v>35</v>
      </c>
      <c r="O78" s="35" t="s">
        <v>35</v>
      </c>
      <c r="P78" s="35" t="s">
        <v>35</v>
      </c>
      <c r="Q78" s="35" t="s">
        <v>35</v>
      </c>
      <c r="R78" s="35" t="s">
        <v>35</v>
      </c>
      <c r="S78" s="35" t="s">
        <v>35</v>
      </c>
      <c r="T78" s="35" t="s">
        <v>35</v>
      </c>
      <c r="U78" s="35" t="s">
        <v>35</v>
      </c>
      <c r="V78" s="35" t="s">
        <v>35</v>
      </c>
      <c r="W78" s="35" t="s">
        <v>35</v>
      </c>
      <c r="X78" s="35" t="s">
        <v>35</v>
      </c>
      <c r="Y78" s="35" t="s">
        <v>35</v>
      </c>
      <c r="Z78" s="35" t="s">
        <v>35</v>
      </c>
      <c r="AA78" s="35" t="s">
        <v>35</v>
      </c>
      <c r="AB78" s="24">
        <f t="shared" ref="AB78:AB81" si="1">AB77+1</f>
        <v>92</v>
      </c>
    </row>
    <row r="79" spans="2:28" ht="15" x14ac:dyDescent="0.25">
      <c r="B79" s="34" t="s">
        <v>35</v>
      </c>
      <c r="C79" s="35" t="s">
        <v>35</v>
      </c>
      <c r="D79" s="35" t="s">
        <v>35</v>
      </c>
      <c r="E79" s="35" t="s">
        <v>35</v>
      </c>
      <c r="F79" s="35" t="s">
        <v>35</v>
      </c>
      <c r="G79" s="35" t="s">
        <v>35</v>
      </c>
      <c r="H79" s="35" t="s">
        <v>35</v>
      </c>
      <c r="I79" s="35" t="s">
        <v>35</v>
      </c>
      <c r="J79" s="35" t="s">
        <v>35</v>
      </c>
      <c r="K79" s="35" t="s">
        <v>35</v>
      </c>
      <c r="L79" s="35" t="s">
        <v>35</v>
      </c>
      <c r="M79" s="35" t="s">
        <v>35</v>
      </c>
      <c r="N79" s="35" t="s">
        <v>35</v>
      </c>
      <c r="O79" s="35" t="s">
        <v>35</v>
      </c>
      <c r="P79" s="35" t="s">
        <v>35</v>
      </c>
      <c r="Q79" s="35" t="s">
        <v>35</v>
      </c>
      <c r="R79" s="35" t="s">
        <v>35</v>
      </c>
      <c r="S79" s="35" t="s">
        <v>35</v>
      </c>
      <c r="T79" s="35" t="s">
        <v>35</v>
      </c>
      <c r="U79" s="35" t="s">
        <v>35</v>
      </c>
      <c r="V79" s="35" t="s">
        <v>35</v>
      </c>
      <c r="W79" s="35" t="s">
        <v>35</v>
      </c>
      <c r="X79" s="35" t="s">
        <v>35</v>
      </c>
      <c r="Y79" s="35" t="s">
        <v>35</v>
      </c>
      <c r="Z79" s="35" t="s">
        <v>35</v>
      </c>
      <c r="AA79" s="35" t="s">
        <v>35</v>
      </c>
      <c r="AB79" s="24">
        <f t="shared" si="1"/>
        <v>93</v>
      </c>
    </row>
    <row r="80" spans="2:28" ht="15" x14ac:dyDescent="0.25">
      <c r="B80" s="34" t="s">
        <v>35</v>
      </c>
      <c r="C80" s="35" t="s">
        <v>35</v>
      </c>
      <c r="D80" s="35" t="s">
        <v>35</v>
      </c>
      <c r="E80" s="35" t="s">
        <v>35</v>
      </c>
      <c r="F80" s="35" t="s">
        <v>35</v>
      </c>
      <c r="G80" s="35" t="s">
        <v>35</v>
      </c>
      <c r="H80" s="35" t="s">
        <v>35</v>
      </c>
      <c r="I80" s="35" t="s">
        <v>35</v>
      </c>
      <c r="J80" s="35" t="s">
        <v>35</v>
      </c>
      <c r="K80" s="35" t="s">
        <v>35</v>
      </c>
      <c r="L80" s="35" t="s">
        <v>35</v>
      </c>
      <c r="M80" s="35" t="s">
        <v>35</v>
      </c>
      <c r="N80" s="35" t="s">
        <v>35</v>
      </c>
      <c r="O80" s="35" t="s">
        <v>35</v>
      </c>
      <c r="P80" s="35" t="s">
        <v>35</v>
      </c>
      <c r="Q80" s="35" t="s">
        <v>35</v>
      </c>
      <c r="R80" s="35" t="s">
        <v>35</v>
      </c>
      <c r="S80" s="35" t="s">
        <v>35</v>
      </c>
      <c r="T80" s="35" t="s">
        <v>35</v>
      </c>
      <c r="U80" s="35" t="s">
        <v>35</v>
      </c>
      <c r="V80" s="35" t="s">
        <v>35</v>
      </c>
      <c r="W80" s="35" t="s">
        <v>35</v>
      </c>
      <c r="X80" s="35" t="s">
        <v>35</v>
      </c>
      <c r="Y80" s="35" t="s">
        <v>35</v>
      </c>
      <c r="Z80" s="35" t="s">
        <v>35</v>
      </c>
      <c r="AA80" s="35" t="s">
        <v>35</v>
      </c>
      <c r="AB80" s="24">
        <f t="shared" si="1"/>
        <v>94</v>
      </c>
    </row>
    <row r="81" spans="2:28" ht="15" x14ac:dyDescent="0.25">
      <c r="B81" s="34" t="s">
        <v>35</v>
      </c>
      <c r="C81" s="36" t="s">
        <v>35</v>
      </c>
      <c r="D81" s="36" t="s">
        <v>35</v>
      </c>
      <c r="E81" s="36" t="s">
        <v>35</v>
      </c>
      <c r="F81" s="36" t="s">
        <v>35</v>
      </c>
      <c r="G81" s="36" t="s">
        <v>35</v>
      </c>
      <c r="H81" s="36" t="s">
        <v>35</v>
      </c>
      <c r="I81" s="36" t="s">
        <v>35</v>
      </c>
      <c r="J81" s="36" t="s">
        <v>35</v>
      </c>
      <c r="K81" s="36" t="s">
        <v>35</v>
      </c>
      <c r="L81" s="36" t="s">
        <v>35</v>
      </c>
      <c r="M81" s="36" t="s">
        <v>35</v>
      </c>
      <c r="N81" s="36" t="s">
        <v>35</v>
      </c>
      <c r="O81" s="36" t="s">
        <v>35</v>
      </c>
      <c r="P81" s="36" t="s">
        <v>35</v>
      </c>
      <c r="Q81" s="36" t="s">
        <v>35</v>
      </c>
      <c r="R81" s="36" t="s">
        <v>35</v>
      </c>
      <c r="S81" s="36" t="s">
        <v>35</v>
      </c>
      <c r="T81" s="36" t="s">
        <v>35</v>
      </c>
      <c r="U81" s="36" t="s">
        <v>35</v>
      </c>
      <c r="V81" s="36" t="s">
        <v>35</v>
      </c>
      <c r="W81" s="36" t="s">
        <v>35</v>
      </c>
      <c r="X81" s="36" t="s">
        <v>35</v>
      </c>
      <c r="Y81" s="36" t="s">
        <v>35</v>
      </c>
      <c r="Z81" s="36" t="s">
        <v>35</v>
      </c>
      <c r="AA81" s="36" t="s">
        <v>35</v>
      </c>
      <c r="AB81" s="30">
        <f t="shared" si="1"/>
        <v>95</v>
      </c>
    </row>
    <row r="82" spans="2:28" ht="15" x14ac:dyDescent="0.25">
      <c r="C82" s="37"/>
      <c r="E82" s="38"/>
      <c r="F82" s="7"/>
      <c r="G82" s="39"/>
      <c r="H82" s="39"/>
      <c r="N82" s="12"/>
    </row>
    <row r="83" spans="2:28" ht="15" x14ac:dyDescent="0.25">
      <c r="C83" s="425" t="s">
        <v>13</v>
      </c>
      <c r="D83" s="426"/>
      <c r="E83" s="426"/>
      <c r="F83" s="426"/>
      <c r="G83" s="426"/>
      <c r="H83" s="426"/>
      <c r="I83" s="426"/>
      <c r="J83" s="426"/>
      <c r="K83" s="426"/>
      <c r="L83" s="426"/>
      <c r="M83" s="426"/>
      <c r="N83" s="426"/>
      <c r="O83" s="426"/>
      <c r="P83" s="426"/>
      <c r="Q83" s="426"/>
      <c r="R83" s="426"/>
      <c r="S83" s="426"/>
      <c r="T83" s="426"/>
      <c r="U83" s="426"/>
      <c r="V83" s="426"/>
      <c r="W83" s="426"/>
      <c r="X83" s="426"/>
      <c r="Y83" s="426"/>
      <c r="Z83" s="426"/>
      <c r="AA83" s="427"/>
    </row>
    <row r="84" spans="2:28" ht="15" x14ac:dyDescent="0.25">
      <c r="C84" s="428" t="s">
        <v>14</v>
      </c>
      <c r="D84" s="429"/>
      <c r="E84" s="429"/>
      <c r="F84" s="429"/>
      <c r="G84" s="429"/>
      <c r="H84" s="429"/>
      <c r="I84" s="429"/>
      <c r="J84" s="429"/>
      <c r="K84" s="429"/>
      <c r="L84" s="429"/>
      <c r="M84" s="429"/>
      <c r="N84" s="429"/>
      <c r="O84" s="429"/>
      <c r="P84" s="429"/>
      <c r="Q84" s="429"/>
      <c r="R84" s="429"/>
      <c r="S84" s="429"/>
      <c r="T84" s="429"/>
      <c r="U84" s="429"/>
      <c r="V84" s="429"/>
      <c r="W84" s="429"/>
      <c r="X84" s="429"/>
      <c r="Y84" s="429"/>
      <c r="Z84" s="429"/>
      <c r="AA84" s="430"/>
    </row>
    <row r="85" spans="2:28" ht="15" x14ac:dyDescent="0.25">
      <c r="B85" s="40" t="str">
        <f t="shared" ref="B85:AA100" si="2">B8</f>
        <v>Security name</v>
      </c>
      <c r="C85" s="16" t="str">
        <f t="shared" si="2"/>
        <v>NZGB 6 12/15/17</v>
      </c>
      <c r="D85" s="16" t="str">
        <f t="shared" si="2"/>
        <v>NZGB 5 03/15/19</v>
      </c>
      <c r="E85" s="16" t="str">
        <f t="shared" si="2"/>
        <v>NZGB 3 04/15/20</v>
      </c>
      <c r="F85" s="16" t="str">
        <f t="shared" si="2"/>
        <v>NZGB 6 05/15/21</v>
      </c>
      <c r="G85" s="16" t="str">
        <f t="shared" si="2"/>
        <v>NZGB 5 1/2 04/15/23</v>
      </c>
      <c r="H85" s="16" t="str">
        <f t="shared" si="2"/>
        <v>NZGB 2 3/4 04/15/25</v>
      </c>
      <c r="I85" s="16" t="str">
        <f t="shared" si="2"/>
        <v>NZGB 4 1/2 04/15/27</v>
      </c>
      <c r="J85" s="16" t="str">
        <f t="shared" si="2"/>
        <v>NZGB 3 1/2 04/14/33</v>
      </c>
      <c r="K85" s="15" t="str">
        <f t="shared" si="2"/>
        <v>NZGB 2 3/4 04/15/37</v>
      </c>
      <c r="L85" s="16" t="str">
        <f t="shared" si="2"/>
        <v/>
      </c>
      <c r="M85" s="16" t="str">
        <f t="shared" si="2"/>
        <v/>
      </c>
      <c r="N85" s="15" t="str">
        <f t="shared" si="2"/>
        <v/>
      </c>
      <c r="O85" s="16" t="str">
        <f t="shared" si="2"/>
        <v/>
      </c>
      <c r="P85" s="16" t="str">
        <f t="shared" si="2"/>
        <v/>
      </c>
      <c r="Q85" s="16" t="str">
        <f t="shared" si="2"/>
        <v/>
      </c>
      <c r="R85" s="17" t="str">
        <f t="shared" si="2"/>
        <v/>
      </c>
      <c r="S85" s="15" t="str">
        <f t="shared" si="2"/>
        <v/>
      </c>
      <c r="T85" s="16" t="str">
        <f t="shared" si="2"/>
        <v/>
      </c>
      <c r="U85" s="17" t="str">
        <f t="shared" si="2"/>
        <v/>
      </c>
      <c r="V85" s="17" t="str">
        <f t="shared" si="2"/>
        <v/>
      </c>
      <c r="W85" s="17" t="str">
        <f t="shared" si="2"/>
        <v/>
      </c>
      <c r="X85" s="17" t="str">
        <f t="shared" si="2"/>
        <v/>
      </c>
      <c r="Y85" s="17" t="str">
        <f t="shared" si="2"/>
        <v/>
      </c>
      <c r="Z85" s="17" t="str">
        <f t="shared" si="2"/>
        <v/>
      </c>
      <c r="AA85" s="17" t="str">
        <f t="shared" si="2"/>
        <v/>
      </c>
    </row>
    <row r="86" spans="2:28" ht="15" x14ac:dyDescent="0.25">
      <c r="B86" s="40" t="str">
        <f t="shared" si="2"/>
        <v>Bond credit rating</v>
      </c>
      <c r="C86" s="16" t="str">
        <f t="shared" si="2"/>
        <v>AA+</v>
      </c>
      <c r="D86" s="16" t="str">
        <f t="shared" si="2"/>
        <v>AA+</v>
      </c>
      <c r="E86" s="16" t="str">
        <f t="shared" si="2"/>
        <v>AA+</v>
      </c>
      <c r="F86" s="16" t="str">
        <f t="shared" si="2"/>
        <v>AA+</v>
      </c>
      <c r="G86" s="16" t="str">
        <f t="shared" si="2"/>
        <v>AA+</v>
      </c>
      <c r="H86" s="16" t="str">
        <f t="shared" si="2"/>
        <v>AA+</v>
      </c>
      <c r="I86" s="16" t="str">
        <f t="shared" si="2"/>
        <v>AA+</v>
      </c>
      <c r="J86" s="16" t="str">
        <f t="shared" si="2"/>
        <v>AA+</v>
      </c>
      <c r="K86" s="15" t="str">
        <f t="shared" si="2"/>
        <v>AA+</v>
      </c>
      <c r="L86" s="16" t="str">
        <f t="shared" si="2"/>
        <v/>
      </c>
      <c r="M86" s="16" t="str">
        <f t="shared" si="2"/>
        <v/>
      </c>
      <c r="N86" s="15" t="str">
        <f t="shared" si="2"/>
        <v/>
      </c>
      <c r="O86" s="16" t="str">
        <f t="shared" si="2"/>
        <v/>
      </c>
      <c r="P86" s="16" t="str">
        <f t="shared" si="2"/>
        <v/>
      </c>
      <c r="Q86" s="16" t="str">
        <f t="shared" si="2"/>
        <v/>
      </c>
      <c r="R86" s="17" t="str">
        <f t="shared" si="2"/>
        <v/>
      </c>
      <c r="S86" s="15" t="str">
        <f t="shared" si="2"/>
        <v/>
      </c>
      <c r="T86" s="16" t="str">
        <f t="shared" si="2"/>
        <v/>
      </c>
      <c r="U86" s="17" t="str">
        <f t="shared" si="2"/>
        <v/>
      </c>
      <c r="V86" s="17" t="str">
        <f t="shared" si="2"/>
        <v/>
      </c>
      <c r="W86" s="17" t="str">
        <f t="shared" si="2"/>
        <v/>
      </c>
      <c r="X86" s="17" t="str">
        <f t="shared" si="2"/>
        <v/>
      </c>
      <c r="Y86" s="17" t="str">
        <f t="shared" si="2"/>
        <v/>
      </c>
      <c r="Z86" s="17" t="str">
        <f t="shared" si="2"/>
        <v/>
      </c>
      <c r="AA86" s="17" t="str">
        <f t="shared" si="2"/>
        <v/>
      </c>
    </row>
    <row r="87" spans="2:28" ht="15" x14ac:dyDescent="0.25">
      <c r="B87" s="40" t="str">
        <f t="shared" si="2"/>
        <v>Coupon frequency</v>
      </c>
      <c r="C87" s="16" t="str">
        <f t="shared" si="2"/>
        <v>S/A</v>
      </c>
      <c r="D87" s="16" t="str">
        <f t="shared" si="2"/>
        <v>S/A</v>
      </c>
      <c r="E87" s="16" t="str">
        <f t="shared" si="2"/>
        <v>S/A</v>
      </c>
      <c r="F87" s="16" t="str">
        <f t="shared" si="2"/>
        <v>S/A</v>
      </c>
      <c r="G87" s="16" t="str">
        <f t="shared" si="2"/>
        <v>S/A</v>
      </c>
      <c r="H87" s="16" t="str">
        <f t="shared" si="2"/>
        <v>S/A</v>
      </c>
      <c r="I87" s="16" t="str">
        <f t="shared" si="2"/>
        <v>S/A</v>
      </c>
      <c r="J87" s="16" t="str">
        <f t="shared" si="2"/>
        <v>S/A</v>
      </c>
      <c r="K87" s="15" t="str">
        <f t="shared" si="2"/>
        <v>S/A</v>
      </c>
      <c r="L87" s="16" t="str">
        <f t="shared" si="2"/>
        <v/>
      </c>
      <c r="M87" s="16" t="str">
        <f t="shared" si="2"/>
        <v/>
      </c>
      <c r="N87" s="15" t="str">
        <f t="shared" si="2"/>
        <v/>
      </c>
      <c r="O87" s="16" t="str">
        <f t="shared" si="2"/>
        <v/>
      </c>
      <c r="P87" s="16" t="str">
        <f t="shared" si="2"/>
        <v/>
      </c>
      <c r="Q87" s="16" t="str">
        <f t="shared" si="2"/>
        <v/>
      </c>
      <c r="R87" s="17" t="str">
        <f t="shared" si="2"/>
        <v/>
      </c>
      <c r="S87" s="15" t="str">
        <f t="shared" si="2"/>
        <v/>
      </c>
      <c r="T87" s="16" t="str">
        <f t="shared" si="2"/>
        <v/>
      </c>
      <c r="U87" s="17" t="str">
        <f t="shared" si="2"/>
        <v/>
      </c>
      <c r="V87" s="17" t="str">
        <f t="shared" si="2"/>
        <v/>
      </c>
      <c r="W87" s="17" t="str">
        <f t="shared" si="2"/>
        <v/>
      </c>
      <c r="X87" s="17" t="str">
        <f t="shared" si="2"/>
        <v/>
      </c>
      <c r="Y87" s="17" t="str">
        <f t="shared" si="2"/>
        <v/>
      </c>
      <c r="Z87" s="17" t="str">
        <f t="shared" si="2"/>
        <v/>
      </c>
      <c r="AA87" s="17" t="str">
        <f t="shared" si="2"/>
        <v/>
      </c>
    </row>
    <row r="88" spans="2:28" ht="15" x14ac:dyDescent="0.25">
      <c r="B88" s="40" t="str">
        <f t="shared" si="2"/>
        <v>Maturity date</v>
      </c>
      <c r="C88" s="41" t="str">
        <f t="shared" si="2"/>
        <v>15/12/2017</v>
      </c>
      <c r="D88" s="41" t="str">
        <f t="shared" si="2"/>
        <v>15/03/2019</v>
      </c>
      <c r="E88" s="41" t="str">
        <f t="shared" si="2"/>
        <v>15/04/2020</v>
      </c>
      <c r="F88" s="41" t="str">
        <f t="shared" si="2"/>
        <v>15/05/2021</v>
      </c>
      <c r="G88" s="41" t="str">
        <f t="shared" si="2"/>
        <v>15/04/2023</v>
      </c>
      <c r="H88" s="41" t="str">
        <f t="shared" si="2"/>
        <v>15/04/2025</v>
      </c>
      <c r="I88" s="41" t="str">
        <f t="shared" si="2"/>
        <v>15/04/2027</v>
      </c>
      <c r="J88" s="41" t="str">
        <f t="shared" si="2"/>
        <v>14/04/2033</v>
      </c>
      <c r="K88" s="42" t="str">
        <f t="shared" si="2"/>
        <v>15/04/2037</v>
      </c>
      <c r="L88" s="41" t="str">
        <f t="shared" si="2"/>
        <v/>
      </c>
      <c r="M88" s="41" t="str">
        <f t="shared" si="2"/>
        <v/>
      </c>
      <c r="N88" s="42" t="str">
        <f t="shared" si="2"/>
        <v/>
      </c>
      <c r="O88" s="41" t="str">
        <f t="shared" si="2"/>
        <v/>
      </c>
      <c r="P88" s="41" t="str">
        <f t="shared" si="2"/>
        <v/>
      </c>
      <c r="Q88" s="41" t="str">
        <f t="shared" si="2"/>
        <v/>
      </c>
      <c r="R88" s="43" t="str">
        <f t="shared" si="2"/>
        <v/>
      </c>
      <c r="S88" s="42" t="str">
        <f t="shared" si="2"/>
        <v/>
      </c>
      <c r="T88" s="41" t="str">
        <f t="shared" si="2"/>
        <v/>
      </c>
      <c r="U88" s="43" t="str">
        <f t="shared" si="2"/>
        <v/>
      </c>
      <c r="V88" s="43" t="str">
        <f t="shared" si="2"/>
        <v/>
      </c>
      <c r="W88" s="43" t="str">
        <f t="shared" si="2"/>
        <v/>
      </c>
      <c r="X88" s="43" t="str">
        <f t="shared" si="2"/>
        <v/>
      </c>
      <c r="Y88" s="43" t="str">
        <f t="shared" si="2"/>
        <v/>
      </c>
      <c r="Z88" s="43" t="str">
        <f t="shared" si="2"/>
        <v/>
      </c>
      <c r="AA88" s="43" t="str">
        <f t="shared" si="2"/>
        <v/>
      </c>
    </row>
    <row r="89" spans="2:28" ht="15" x14ac:dyDescent="0.25">
      <c r="B89" s="44" t="str">
        <f t="shared" si="2"/>
        <v/>
      </c>
      <c r="C89" s="45">
        <f t="shared" ref="C89:AA99" si="3">IFERROR(IF(AND(C$87="S/A", C12&gt;0), ((1+C12/200)^2-1)*100, IF(AND(C$87="Qtrly", C12&gt;0), ((1+C12/400)^4-1)*100, "")),"")</f>
        <v>1.9453702399999884</v>
      </c>
      <c r="D89" s="45">
        <f t="shared" si="3"/>
        <v>2.2100780100000161</v>
      </c>
      <c r="E89" s="45">
        <f t="shared" si="3"/>
        <v>2.3982086399999769</v>
      </c>
      <c r="F89" s="45">
        <f t="shared" si="3"/>
        <v>2.5662562499999986</v>
      </c>
      <c r="G89" s="45">
        <f t="shared" si="3"/>
        <v>2.8439374399999773</v>
      </c>
      <c r="H89" s="45">
        <f t="shared" si="3"/>
        <v>3.1138702499999837</v>
      </c>
      <c r="I89" s="45">
        <f t="shared" si="3"/>
        <v>3.2479532100000208</v>
      </c>
      <c r="J89" s="46">
        <f t="shared" si="3"/>
        <v>3.6212023025000262</v>
      </c>
      <c r="K89" s="45">
        <f t="shared" si="3"/>
        <v>3.8972490000000137</v>
      </c>
      <c r="L89" s="45" t="str">
        <f t="shared" si="3"/>
        <v/>
      </c>
      <c r="M89" s="45" t="str">
        <f t="shared" si="3"/>
        <v/>
      </c>
      <c r="N89" s="45" t="str">
        <f t="shared" si="3"/>
        <v/>
      </c>
      <c r="O89" s="45" t="str">
        <f t="shared" si="3"/>
        <v/>
      </c>
      <c r="P89" s="46" t="str">
        <f t="shared" si="3"/>
        <v/>
      </c>
      <c r="Q89" s="46" t="str">
        <f t="shared" si="3"/>
        <v/>
      </c>
      <c r="R89" s="47" t="str">
        <f t="shared" si="3"/>
        <v/>
      </c>
      <c r="S89" s="47" t="str">
        <f t="shared" si="3"/>
        <v/>
      </c>
      <c r="T89" s="47" t="str">
        <f t="shared" si="3"/>
        <v/>
      </c>
      <c r="U89" s="47" t="str">
        <f t="shared" si="3"/>
        <v/>
      </c>
      <c r="V89" s="47" t="str">
        <f t="shared" si="3"/>
        <v/>
      </c>
      <c r="W89" s="47" t="str">
        <f t="shared" si="3"/>
        <v/>
      </c>
      <c r="X89" s="47" t="str">
        <f t="shared" si="3"/>
        <v/>
      </c>
      <c r="Y89" s="47" t="str">
        <f t="shared" si="3"/>
        <v/>
      </c>
      <c r="Z89" s="47" t="str">
        <f t="shared" si="3"/>
        <v/>
      </c>
      <c r="AA89" s="47" t="str">
        <f t="shared" si="3"/>
        <v/>
      </c>
    </row>
    <row r="90" spans="2:28" ht="15" x14ac:dyDescent="0.25">
      <c r="B90" s="44" t="str">
        <f t="shared" si="2"/>
        <v/>
      </c>
      <c r="C90" s="48">
        <f t="shared" si="3"/>
        <v>1.9584965024999734</v>
      </c>
      <c r="D90" s="48">
        <f t="shared" si="3"/>
        <v>2.2252434225000117</v>
      </c>
      <c r="E90" s="48">
        <f t="shared" si="3"/>
        <v>2.4224961600000094</v>
      </c>
      <c r="F90" s="48">
        <f t="shared" si="3"/>
        <v>2.5996797224999924</v>
      </c>
      <c r="G90" s="48">
        <f t="shared" si="3"/>
        <v>2.880448999999996</v>
      </c>
      <c r="H90" s="48">
        <f t="shared" si="3"/>
        <v>3.1555079024999877</v>
      </c>
      <c r="I90" s="48">
        <f t="shared" si="3"/>
        <v>3.3079124024999906</v>
      </c>
      <c r="J90" s="49">
        <f t="shared" si="3"/>
        <v>3.6863610224999954</v>
      </c>
      <c r="K90" s="48">
        <f t="shared" si="3"/>
        <v>3.9604552099999912</v>
      </c>
      <c r="L90" s="48" t="str">
        <f t="shared" si="3"/>
        <v/>
      </c>
      <c r="M90" s="48" t="str">
        <f t="shared" si="3"/>
        <v/>
      </c>
      <c r="N90" s="48" t="str">
        <f t="shared" si="3"/>
        <v/>
      </c>
      <c r="O90" s="48" t="str">
        <f t="shared" si="3"/>
        <v/>
      </c>
      <c r="P90" s="49" t="str">
        <f t="shared" si="3"/>
        <v/>
      </c>
      <c r="Q90" s="50" t="str">
        <f t="shared" si="3"/>
        <v/>
      </c>
      <c r="R90" s="50" t="str">
        <f t="shared" si="3"/>
        <v/>
      </c>
      <c r="S90" s="50" t="str">
        <f t="shared" si="3"/>
        <v/>
      </c>
      <c r="T90" s="50" t="str">
        <f t="shared" si="3"/>
        <v/>
      </c>
      <c r="U90" s="50" t="str">
        <f t="shared" si="3"/>
        <v/>
      </c>
      <c r="V90" s="50" t="str">
        <f t="shared" si="3"/>
        <v/>
      </c>
      <c r="W90" s="50" t="str">
        <f t="shared" si="3"/>
        <v/>
      </c>
      <c r="X90" s="50" t="str">
        <f t="shared" si="3"/>
        <v/>
      </c>
      <c r="Y90" s="50" t="str">
        <f t="shared" si="3"/>
        <v/>
      </c>
      <c r="Z90" s="50" t="str">
        <f t="shared" si="3"/>
        <v/>
      </c>
      <c r="AA90" s="50" t="str">
        <f t="shared" si="3"/>
        <v/>
      </c>
    </row>
    <row r="91" spans="2:28" ht="15" x14ac:dyDescent="0.25">
      <c r="B91" s="44" t="str">
        <f t="shared" si="2"/>
        <v/>
      </c>
      <c r="C91" s="48">
        <f t="shared" si="3"/>
        <v>1.9483993024999924</v>
      </c>
      <c r="D91" s="48">
        <f t="shared" si="3"/>
        <v>2.1989574224999808</v>
      </c>
      <c r="E91" s="48">
        <f t="shared" si="3"/>
        <v>2.3931491024999918</v>
      </c>
      <c r="F91" s="48">
        <f t="shared" si="3"/>
        <v>2.5692945224999875</v>
      </c>
      <c r="G91" s="48">
        <f t="shared" si="3"/>
        <v>2.8490081025000169</v>
      </c>
      <c r="H91" s="48">
        <f t="shared" si="3"/>
        <v>3.1148857025000032</v>
      </c>
      <c r="I91" s="48">
        <f t="shared" si="3"/>
        <v>3.2560822500000253</v>
      </c>
      <c r="J91" s="49">
        <f t="shared" si="3"/>
        <v>3.6283280400000173</v>
      </c>
      <c r="K91" s="48">
        <f t="shared" si="3"/>
        <v>3.9064229024999841</v>
      </c>
      <c r="L91" s="48" t="str">
        <f t="shared" si="3"/>
        <v/>
      </c>
      <c r="M91" s="48" t="str">
        <f t="shared" si="3"/>
        <v/>
      </c>
      <c r="N91" s="48" t="str">
        <f t="shared" si="3"/>
        <v/>
      </c>
      <c r="O91" s="48" t="str">
        <f t="shared" si="3"/>
        <v/>
      </c>
      <c r="P91" s="49" t="str">
        <f t="shared" si="3"/>
        <v/>
      </c>
      <c r="Q91" s="50" t="str">
        <f t="shared" si="3"/>
        <v/>
      </c>
      <c r="R91" s="50" t="str">
        <f t="shared" si="3"/>
        <v/>
      </c>
      <c r="S91" s="50" t="str">
        <f t="shared" si="3"/>
        <v/>
      </c>
      <c r="T91" s="50" t="str">
        <f t="shared" si="3"/>
        <v/>
      </c>
      <c r="U91" s="50" t="str">
        <f t="shared" si="3"/>
        <v/>
      </c>
      <c r="V91" s="50" t="str">
        <f t="shared" si="3"/>
        <v/>
      </c>
      <c r="W91" s="50" t="str">
        <f t="shared" si="3"/>
        <v/>
      </c>
      <c r="X91" s="50" t="str">
        <f t="shared" si="3"/>
        <v/>
      </c>
      <c r="Y91" s="50" t="str">
        <f t="shared" si="3"/>
        <v/>
      </c>
      <c r="Z91" s="50" t="str">
        <f t="shared" si="3"/>
        <v/>
      </c>
      <c r="AA91" s="50" t="str">
        <f t="shared" si="3"/>
        <v/>
      </c>
    </row>
    <row r="92" spans="2:28" ht="15" x14ac:dyDescent="0.25">
      <c r="B92" s="44" t="str">
        <f t="shared" si="2"/>
        <v/>
      </c>
      <c r="C92" s="48">
        <f t="shared" si="3"/>
        <v>1.9514284100000223</v>
      </c>
      <c r="D92" s="48">
        <f t="shared" si="3"/>
        <v>2.199968359999982</v>
      </c>
      <c r="E92" s="48">
        <f t="shared" si="3"/>
        <v>2.4032683025000168</v>
      </c>
      <c r="F92" s="48">
        <f t="shared" si="3"/>
        <v>2.5834737224999849</v>
      </c>
      <c r="G92" s="48">
        <f t="shared" si="3"/>
        <v>2.8682777600000042</v>
      </c>
      <c r="H92" s="48">
        <f t="shared" si="3"/>
        <v>3.1412892224999878</v>
      </c>
      <c r="I92" s="48">
        <f t="shared" si="3"/>
        <v>3.2916505624999814</v>
      </c>
      <c r="J92" s="49">
        <f t="shared" si="3"/>
        <v>3.6690512400000097</v>
      </c>
      <c r="K92" s="48">
        <f t="shared" si="3"/>
        <v>3.9533180624999886</v>
      </c>
      <c r="L92" s="48" t="str">
        <f t="shared" si="3"/>
        <v/>
      </c>
      <c r="M92" s="48" t="str">
        <f t="shared" si="3"/>
        <v/>
      </c>
      <c r="N92" s="48" t="str">
        <f t="shared" si="3"/>
        <v/>
      </c>
      <c r="O92" s="48" t="str">
        <f t="shared" si="3"/>
        <v/>
      </c>
      <c r="P92" s="49" t="str">
        <f t="shared" si="3"/>
        <v/>
      </c>
      <c r="Q92" s="50" t="str">
        <f t="shared" si="3"/>
        <v/>
      </c>
      <c r="R92" s="50" t="str">
        <f t="shared" si="3"/>
        <v/>
      </c>
      <c r="S92" s="50" t="str">
        <f t="shared" si="3"/>
        <v/>
      </c>
      <c r="T92" s="50" t="str">
        <f t="shared" si="3"/>
        <v/>
      </c>
      <c r="U92" s="50" t="str">
        <f t="shared" si="3"/>
        <v/>
      </c>
      <c r="V92" s="50" t="str">
        <f t="shared" si="3"/>
        <v/>
      </c>
      <c r="W92" s="50" t="str">
        <f t="shared" si="3"/>
        <v/>
      </c>
      <c r="X92" s="50" t="str">
        <f t="shared" si="3"/>
        <v/>
      </c>
      <c r="Y92" s="50" t="str">
        <f t="shared" si="3"/>
        <v/>
      </c>
      <c r="Z92" s="50" t="str">
        <f t="shared" si="3"/>
        <v/>
      </c>
      <c r="AA92" s="50" t="str">
        <f t="shared" si="3"/>
        <v/>
      </c>
    </row>
    <row r="93" spans="2:28" ht="15" x14ac:dyDescent="0.25">
      <c r="B93" s="44" t="str">
        <f t="shared" si="2"/>
        <v/>
      </c>
      <c r="C93" s="48">
        <f t="shared" si="3"/>
        <v>1.9514284100000223</v>
      </c>
      <c r="D93" s="48">
        <f t="shared" si="3"/>
        <v>2.1898592100000114</v>
      </c>
      <c r="E93" s="48">
        <f t="shared" si="3"/>
        <v>2.3850541024999838</v>
      </c>
      <c r="F93" s="48">
        <f t="shared" si="3"/>
        <v>2.5642307599999858</v>
      </c>
      <c r="G93" s="48">
        <f t="shared" si="3"/>
        <v>2.847993960000017</v>
      </c>
      <c r="H93" s="48">
        <f t="shared" si="3"/>
        <v>3.1219940099999954</v>
      </c>
      <c r="I93" s="48">
        <f t="shared" si="3"/>
        <v>3.2682764100000039</v>
      </c>
      <c r="J93" s="49">
        <f t="shared" si="3"/>
        <v>3.6497067224999791</v>
      </c>
      <c r="K93" s="48">
        <f t="shared" si="3"/>
        <v>3.9410835224999996</v>
      </c>
      <c r="L93" s="48" t="str">
        <f t="shared" si="3"/>
        <v/>
      </c>
      <c r="M93" s="48" t="str">
        <f t="shared" si="3"/>
        <v/>
      </c>
      <c r="N93" s="48" t="str">
        <f t="shared" si="3"/>
        <v/>
      </c>
      <c r="O93" s="48" t="str">
        <f t="shared" si="3"/>
        <v/>
      </c>
      <c r="P93" s="49" t="str">
        <f t="shared" si="3"/>
        <v/>
      </c>
      <c r="Q93" s="50" t="str">
        <f t="shared" si="3"/>
        <v/>
      </c>
      <c r="R93" s="50" t="str">
        <f t="shared" si="3"/>
        <v/>
      </c>
      <c r="S93" s="50" t="str">
        <f t="shared" si="3"/>
        <v/>
      </c>
      <c r="T93" s="50" t="str">
        <f t="shared" si="3"/>
        <v/>
      </c>
      <c r="U93" s="50" t="str">
        <f t="shared" si="3"/>
        <v/>
      </c>
      <c r="V93" s="50" t="str">
        <f t="shared" si="3"/>
        <v/>
      </c>
      <c r="W93" s="50" t="str">
        <f t="shared" si="3"/>
        <v/>
      </c>
      <c r="X93" s="50" t="str">
        <f t="shared" si="3"/>
        <v/>
      </c>
      <c r="Y93" s="50" t="str">
        <f t="shared" si="3"/>
        <v/>
      </c>
      <c r="Z93" s="50" t="str">
        <f t="shared" si="3"/>
        <v/>
      </c>
      <c r="AA93" s="50" t="str">
        <f t="shared" si="3"/>
        <v/>
      </c>
    </row>
    <row r="94" spans="2:28" ht="15" x14ac:dyDescent="0.25">
      <c r="B94" s="44" t="str">
        <f t="shared" si="2"/>
        <v/>
      </c>
      <c r="C94" s="48">
        <f t="shared" si="3"/>
        <v>1.9423412225000103</v>
      </c>
      <c r="D94" s="48">
        <f t="shared" si="3"/>
        <v>2.1645885224999883</v>
      </c>
      <c r="E94" s="48">
        <f t="shared" si="3"/>
        <v>2.3557124100000326</v>
      </c>
      <c r="F94" s="48">
        <f t="shared" si="3"/>
        <v>2.5287879224999976</v>
      </c>
      <c r="G94" s="48">
        <f t="shared" si="3"/>
        <v>2.8145300625000091</v>
      </c>
      <c r="H94" s="48">
        <f t="shared" si="3"/>
        <v>3.0793478399999907</v>
      </c>
      <c r="I94" s="48">
        <f t="shared" si="3"/>
        <v>3.2184881225000073</v>
      </c>
      <c r="J94" s="49">
        <f t="shared" si="3"/>
        <v>3.5947374224999828</v>
      </c>
      <c r="K94" s="48">
        <f t="shared" si="3"/>
        <v>3.8931718399999982</v>
      </c>
      <c r="L94" s="48" t="str">
        <f t="shared" si="3"/>
        <v/>
      </c>
      <c r="M94" s="48" t="str">
        <f t="shared" si="3"/>
        <v/>
      </c>
      <c r="N94" s="48" t="str">
        <f t="shared" si="3"/>
        <v/>
      </c>
      <c r="O94" s="48" t="str">
        <f t="shared" si="3"/>
        <v/>
      </c>
      <c r="P94" s="49" t="str">
        <f t="shared" si="3"/>
        <v/>
      </c>
      <c r="Q94" s="50" t="str">
        <f t="shared" si="3"/>
        <v/>
      </c>
      <c r="R94" s="50" t="str">
        <f t="shared" si="3"/>
        <v/>
      </c>
      <c r="S94" s="50" t="str">
        <f t="shared" si="3"/>
        <v/>
      </c>
      <c r="T94" s="50" t="str">
        <f t="shared" si="3"/>
        <v/>
      </c>
      <c r="U94" s="50" t="str">
        <f t="shared" si="3"/>
        <v/>
      </c>
      <c r="V94" s="50" t="str">
        <f t="shared" si="3"/>
        <v/>
      </c>
      <c r="W94" s="50" t="str">
        <f t="shared" si="3"/>
        <v/>
      </c>
      <c r="X94" s="50" t="str">
        <f t="shared" si="3"/>
        <v/>
      </c>
      <c r="Y94" s="50" t="str">
        <f t="shared" si="3"/>
        <v/>
      </c>
      <c r="Z94" s="50" t="str">
        <f t="shared" si="3"/>
        <v/>
      </c>
      <c r="AA94" s="50" t="str">
        <f t="shared" si="3"/>
        <v/>
      </c>
    </row>
    <row r="95" spans="2:28" ht="15" x14ac:dyDescent="0.25">
      <c r="B95" s="44" t="str">
        <f t="shared" si="2"/>
        <v/>
      </c>
      <c r="C95" s="48">
        <f t="shared" si="3"/>
        <v>1.9403219024999974</v>
      </c>
      <c r="D95" s="48">
        <f t="shared" si="3"/>
        <v>2.2009793025000057</v>
      </c>
      <c r="E95" s="48">
        <f t="shared" si="3"/>
        <v>2.4032683025000168</v>
      </c>
      <c r="F95" s="48">
        <f t="shared" si="3"/>
        <v>2.576383999999976</v>
      </c>
      <c r="G95" s="48">
        <f t="shared" si="3"/>
        <v>2.8784204099999933</v>
      </c>
      <c r="H95" s="48">
        <f t="shared" si="3"/>
        <v>3.1829324099999834</v>
      </c>
      <c r="I95" s="48">
        <f t="shared" si="3"/>
        <v>3.3180767025000169</v>
      </c>
      <c r="J95" s="49">
        <f t="shared" si="3"/>
        <v>3.7046906024999826</v>
      </c>
      <c r="K95" s="48">
        <f t="shared" si="3"/>
        <v>4.0134816900000203</v>
      </c>
      <c r="L95" s="48" t="str">
        <f t="shared" si="3"/>
        <v/>
      </c>
      <c r="M95" s="48" t="str">
        <f t="shared" si="3"/>
        <v/>
      </c>
      <c r="N95" s="48" t="str">
        <f t="shared" si="3"/>
        <v/>
      </c>
      <c r="O95" s="48" t="str">
        <f t="shared" si="3"/>
        <v/>
      </c>
      <c r="P95" s="49" t="str">
        <f t="shared" si="3"/>
        <v/>
      </c>
      <c r="Q95" s="50" t="str">
        <f t="shared" si="3"/>
        <v/>
      </c>
      <c r="R95" s="50" t="str">
        <f t="shared" si="3"/>
        <v/>
      </c>
      <c r="S95" s="50" t="str">
        <f t="shared" si="3"/>
        <v/>
      </c>
      <c r="T95" s="50" t="str">
        <f t="shared" si="3"/>
        <v/>
      </c>
      <c r="U95" s="50" t="str">
        <f t="shared" si="3"/>
        <v/>
      </c>
      <c r="V95" s="50" t="str">
        <f t="shared" si="3"/>
        <v/>
      </c>
      <c r="W95" s="50" t="str">
        <f t="shared" si="3"/>
        <v/>
      </c>
      <c r="X95" s="50" t="str">
        <f t="shared" si="3"/>
        <v/>
      </c>
      <c r="Y95" s="50" t="str">
        <f t="shared" si="3"/>
        <v/>
      </c>
      <c r="Z95" s="50" t="str">
        <f t="shared" si="3"/>
        <v/>
      </c>
      <c r="AA95" s="50" t="str">
        <f t="shared" si="3"/>
        <v/>
      </c>
    </row>
    <row r="96" spans="2:28" ht="15" x14ac:dyDescent="0.25">
      <c r="B96" s="44" t="str">
        <f t="shared" si="2"/>
        <v/>
      </c>
      <c r="C96" s="48">
        <f t="shared" si="3"/>
        <v>1.9453702399999884</v>
      </c>
      <c r="D96" s="48">
        <f t="shared" si="3"/>
        <v>2.2242323600000224</v>
      </c>
      <c r="E96" s="48">
        <f t="shared" si="3"/>
        <v>2.4255323024999775</v>
      </c>
      <c r="F96" s="48">
        <f t="shared" si="3"/>
        <v>2.5996797224999924</v>
      </c>
      <c r="G96" s="48">
        <f t="shared" si="3"/>
        <v>2.9159525625000127</v>
      </c>
      <c r="H96" s="48">
        <f t="shared" si="3"/>
        <v>3.2164562024999954</v>
      </c>
      <c r="I96" s="48">
        <f t="shared" si="3"/>
        <v>3.357722250000017</v>
      </c>
      <c r="J96" s="49">
        <f t="shared" si="3"/>
        <v>3.7545959999999878</v>
      </c>
      <c r="K96" s="48">
        <f t="shared" si="3"/>
        <v>4.0685619600000056</v>
      </c>
      <c r="L96" s="48" t="str">
        <f t="shared" si="3"/>
        <v/>
      </c>
      <c r="M96" s="48" t="str">
        <f t="shared" si="3"/>
        <v/>
      </c>
      <c r="N96" s="48" t="str">
        <f t="shared" si="3"/>
        <v/>
      </c>
      <c r="O96" s="48" t="str">
        <f t="shared" si="3"/>
        <v/>
      </c>
      <c r="P96" s="49" t="str">
        <f t="shared" si="3"/>
        <v/>
      </c>
      <c r="Q96" s="50" t="str">
        <f t="shared" si="3"/>
        <v/>
      </c>
      <c r="R96" s="50" t="str">
        <f t="shared" si="3"/>
        <v/>
      </c>
      <c r="S96" s="50" t="str">
        <f t="shared" si="3"/>
        <v/>
      </c>
      <c r="T96" s="50" t="str">
        <f t="shared" si="3"/>
        <v/>
      </c>
      <c r="U96" s="50" t="str">
        <f t="shared" si="3"/>
        <v/>
      </c>
      <c r="V96" s="50" t="str">
        <f t="shared" si="3"/>
        <v/>
      </c>
      <c r="W96" s="50" t="str">
        <f t="shared" si="3"/>
        <v/>
      </c>
      <c r="X96" s="50" t="str">
        <f t="shared" si="3"/>
        <v/>
      </c>
      <c r="Y96" s="50" t="str">
        <f t="shared" si="3"/>
        <v/>
      </c>
      <c r="Z96" s="50" t="str">
        <f t="shared" si="3"/>
        <v/>
      </c>
      <c r="AA96" s="50" t="str">
        <f t="shared" si="3"/>
        <v/>
      </c>
    </row>
    <row r="97" spans="2:27" ht="15" x14ac:dyDescent="0.25">
      <c r="B97" s="44" t="str">
        <f t="shared" si="2"/>
        <v/>
      </c>
      <c r="C97" s="48">
        <f t="shared" si="3"/>
        <v>1.9403219024999974</v>
      </c>
      <c r="D97" s="48">
        <f t="shared" si="3"/>
        <v>2.2090670225000109</v>
      </c>
      <c r="E97" s="48">
        <f t="shared" si="3"/>
        <v>2.4143999999999943</v>
      </c>
      <c r="F97" s="48">
        <f t="shared" si="3"/>
        <v>2.5875251025000212</v>
      </c>
      <c r="G97" s="48">
        <f t="shared" si="3"/>
        <v>2.8895779025000179</v>
      </c>
      <c r="H97" s="48">
        <f t="shared" si="3"/>
        <v>3.1961381024999902</v>
      </c>
      <c r="I97" s="48">
        <f t="shared" si="3"/>
        <v>3.3373902500000163</v>
      </c>
      <c r="J97" s="49">
        <f t="shared" si="3"/>
        <v>3.7352435025000075</v>
      </c>
      <c r="K97" s="48">
        <f t="shared" si="3"/>
        <v>4.0573407224999913</v>
      </c>
      <c r="L97" s="48" t="str">
        <f t="shared" si="3"/>
        <v/>
      </c>
      <c r="M97" s="48" t="str">
        <f t="shared" si="3"/>
        <v/>
      </c>
      <c r="N97" s="48" t="str">
        <f t="shared" si="3"/>
        <v/>
      </c>
      <c r="O97" s="48" t="str">
        <f t="shared" si="3"/>
        <v/>
      </c>
      <c r="P97" s="49" t="str">
        <f t="shared" si="3"/>
        <v/>
      </c>
      <c r="Q97" s="50" t="str">
        <f t="shared" si="3"/>
        <v/>
      </c>
      <c r="R97" s="50" t="str">
        <f t="shared" si="3"/>
        <v/>
      </c>
      <c r="S97" s="50" t="str">
        <f t="shared" si="3"/>
        <v/>
      </c>
      <c r="T97" s="50" t="str">
        <f t="shared" si="3"/>
        <v/>
      </c>
      <c r="U97" s="50" t="str">
        <f t="shared" si="3"/>
        <v/>
      </c>
      <c r="V97" s="50" t="str">
        <f t="shared" si="3"/>
        <v/>
      </c>
      <c r="W97" s="50" t="str">
        <f t="shared" si="3"/>
        <v/>
      </c>
      <c r="X97" s="50" t="str">
        <f t="shared" si="3"/>
        <v/>
      </c>
      <c r="Y97" s="50" t="str">
        <f t="shared" si="3"/>
        <v/>
      </c>
      <c r="Z97" s="50" t="str">
        <f t="shared" si="3"/>
        <v/>
      </c>
      <c r="AA97" s="50" t="str">
        <f t="shared" si="3"/>
        <v/>
      </c>
    </row>
    <row r="98" spans="2:27" ht="15" x14ac:dyDescent="0.25">
      <c r="B98" s="44" t="str">
        <f t="shared" si="2"/>
        <v/>
      </c>
      <c r="C98" s="48">
        <f t="shared" si="3"/>
        <v>1.9372929600000255</v>
      </c>
      <c r="D98" s="48">
        <f t="shared" si="3"/>
        <v>2.2019902500000077</v>
      </c>
      <c r="E98" s="48">
        <f t="shared" si="3"/>
        <v>2.4093400625000205</v>
      </c>
      <c r="F98" s="48">
        <f t="shared" si="3"/>
        <v>2.5794224224999995</v>
      </c>
      <c r="G98" s="48">
        <f t="shared" si="3"/>
        <v>2.8865348899999921</v>
      </c>
      <c r="H98" s="48">
        <f t="shared" si="3"/>
        <v>3.1849640000000123</v>
      </c>
      <c r="I98" s="48">
        <f t="shared" si="3"/>
        <v>3.3251920099999888</v>
      </c>
      <c r="J98" s="49">
        <f t="shared" si="3"/>
        <v>3.723021802500015</v>
      </c>
      <c r="K98" s="48">
        <f t="shared" si="3"/>
        <v>4.0604010000000024</v>
      </c>
      <c r="L98" s="48" t="str">
        <f t="shared" si="3"/>
        <v/>
      </c>
      <c r="M98" s="48" t="str">
        <f t="shared" si="3"/>
        <v/>
      </c>
      <c r="N98" s="48" t="str">
        <f t="shared" si="3"/>
        <v/>
      </c>
      <c r="O98" s="48" t="str">
        <f t="shared" si="3"/>
        <v/>
      </c>
      <c r="P98" s="49" t="str">
        <f t="shared" si="3"/>
        <v/>
      </c>
      <c r="Q98" s="50" t="str">
        <f t="shared" si="3"/>
        <v/>
      </c>
      <c r="R98" s="50" t="str">
        <f t="shared" si="3"/>
        <v/>
      </c>
      <c r="S98" s="50" t="str">
        <f t="shared" si="3"/>
        <v/>
      </c>
      <c r="T98" s="50" t="str">
        <f t="shared" si="3"/>
        <v/>
      </c>
      <c r="U98" s="50" t="str">
        <f t="shared" si="3"/>
        <v/>
      </c>
      <c r="V98" s="50" t="str">
        <f t="shared" si="3"/>
        <v/>
      </c>
      <c r="W98" s="50" t="str">
        <f t="shared" si="3"/>
        <v/>
      </c>
      <c r="X98" s="50" t="str">
        <f t="shared" si="3"/>
        <v/>
      </c>
      <c r="Y98" s="50" t="str">
        <f t="shared" si="3"/>
        <v/>
      </c>
      <c r="Z98" s="50" t="str">
        <f t="shared" si="3"/>
        <v/>
      </c>
      <c r="AA98" s="50" t="str">
        <f t="shared" si="3"/>
        <v/>
      </c>
    </row>
    <row r="99" spans="2:27" ht="15" x14ac:dyDescent="0.25">
      <c r="B99" s="44" t="str">
        <f t="shared" si="2"/>
        <v/>
      </c>
      <c r="C99" s="48">
        <f t="shared" si="3"/>
        <v>1.9483993024999924</v>
      </c>
      <c r="D99" s="48">
        <f t="shared" si="3"/>
        <v>2.2758029225000032</v>
      </c>
      <c r="E99" s="48">
        <f t="shared" si="3"/>
        <v>2.4943636024999938</v>
      </c>
      <c r="F99" s="48">
        <f t="shared" si="3"/>
        <v>2.6685695025000067</v>
      </c>
      <c r="G99" s="48">
        <f t="shared" si="3"/>
        <v>2.967697289999971</v>
      </c>
      <c r="H99" s="48">
        <f t="shared" ref="H99:AA114" si="4">IFERROR(IF(AND(H$87="S/A", H22&gt;0), ((1+H22/200)^2-1)*100, IF(AND(H$87="Qtrly", H22&gt;0), ((1+H22/400)^4-1)*100, "")),"")</f>
        <v>3.2875853024999957</v>
      </c>
      <c r="I99" s="48">
        <f t="shared" si="4"/>
        <v>3.4329680400000173</v>
      </c>
      <c r="J99" s="49">
        <f t="shared" si="4"/>
        <v>3.8024757224999872</v>
      </c>
      <c r="K99" s="48">
        <f t="shared" si="4"/>
        <v>4.1634566024999931</v>
      </c>
      <c r="L99" s="48" t="str">
        <f t="shared" si="4"/>
        <v/>
      </c>
      <c r="M99" s="48" t="str">
        <f t="shared" si="4"/>
        <v/>
      </c>
      <c r="N99" s="48" t="str">
        <f t="shared" si="4"/>
        <v/>
      </c>
      <c r="O99" s="48" t="str">
        <f t="shared" si="4"/>
        <v/>
      </c>
      <c r="P99" s="49" t="str">
        <f t="shared" si="4"/>
        <v/>
      </c>
      <c r="Q99" s="50" t="str">
        <f t="shared" si="4"/>
        <v/>
      </c>
      <c r="R99" s="50" t="str">
        <f t="shared" si="4"/>
        <v/>
      </c>
      <c r="S99" s="50" t="str">
        <f t="shared" si="4"/>
        <v/>
      </c>
      <c r="T99" s="50" t="str">
        <f t="shared" si="4"/>
        <v/>
      </c>
      <c r="U99" s="50" t="str">
        <f t="shared" si="4"/>
        <v/>
      </c>
      <c r="V99" s="50" t="str">
        <f t="shared" si="4"/>
        <v/>
      </c>
      <c r="W99" s="50" t="str">
        <f t="shared" si="4"/>
        <v/>
      </c>
      <c r="X99" s="50" t="str">
        <f t="shared" si="4"/>
        <v/>
      </c>
      <c r="Y99" s="50" t="str">
        <f t="shared" si="4"/>
        <v/>
      </c>
      <c r="Z99" s="50" t="str">
        <f t="shared" si="4"/>
        <v/>
      </c>
      <c r="AA99" s="50" t="str">
        <f t="shared" si="4"/>
        <v/>
      </c>
    </row>
    <row r="100" spans="2:27" ht="15" x14ac:dyDescent="0.25">
      <c r="B100" s="44" t="str">
        <f t="shared" si="2"/>
        <v/>
      </c>
      <c r="C100" s="48">
        <f t="shared" ref="C100:U113" si="5">IFERROR(IF(AND(C$87="S/A", C23&gt;0), ((1+C23/200)^2-1)*100, IF(AND(C$87="Qtrly", C23&gt;0), ((1+C23/400)^4-1)*100, "")),"")</f>
        <v>1.9453702399999884</v>
      </c>
      <c r="D100" s="48">
        <f t="shared" si="5"/>
        <v>2.2798482225000249</v>
      </c>
      <c r="E100" s="48">
        <f t="shared" si="5"/>
        <v>2.5034753599999959</v>
      </c>
      <c r="F100" s="48">
        <f t="shared" si="5"/>
        <v>2.6847822225000151</v>
      </c>
      <c r="G100" s="48">
        <f t="shared" si="5"/>
        <v>2.9991563225000073</v>
      </c>
      <c r="H100" s="48">
        <f t="shared" si="5"/>
        <v>3.3231590400000011</v>
      </c>
      <c r="I100" s="48">
        <f t="shared" si="5"/>
        <v>3.4594122499999935</v>
      </c>
      <c r="J100" s="49">
        <f t="shared" si="5"/>
        <v>3.8554619025000125</v>
      </c>
      <c r="K100" s="48">
        <f t="shared" si="5"/>
        <v>4.1797869225000062</v>
      </c>
      <c r="L100" s="48" t="str">
        <f t="shared" si="5"/>
        <v/>
      </c>
      <c r="M100" s="48" t="str">
        <f t="shared" si="5"/>
        <v/>
      </c>
      <c r="N100" s="48" t="str">
        <f t="shared" si="5"/>
        <v/>
      </c>
      <c r="O100" s="48" t="str">
        <f t="shared" si="5"/>
        <v/>
      </c>
      <c r="P100" s="49" t="str">
        <f t="shared" si="5"/>
        <v/>
      </c>
      <c r="Q100" s="50" t="str">
        <f t="shared" si="5"/>
        <v/>
      </c>
      <c r="R100" s="50" t="str">
        <f t="shared" si="5"/>
        <v/>
      </c>
      <c r="S100" s="50" t="str">
        <f t="shared" si="5"/>
        <v/>
      </c>
      <c r="T100" s="50" t="str">
        <f t="shared" si="5"/>
        <v/>
      </c>
      <c r="U100" s="50" t="str">
        <f t="shared" si="5"/>
        <v/>
      </c>
      <c r="V100" s="50" t="str">
        <f t="shared" si="4"/>
        <v/>
      </c>
      <c r="W100" s="50" t="str">
        <f t="shared" si="4"/>
        <v/>
      </c>
      <c r="X100" s="50" t="str">
        <f t="shared" si="4"/>
        <v/>
      </c>
      <c r="Y100" s="50" t="str">
        <f t="shared" si="4"/>
        <v/>
      </c>
      <c r="Z100" s="50" t="str">
        <f t="shared" si="4"/>
        <v/>
      </c>
      <c r="AA100" s="50" t="str">
        <f t="shared" si="4"/>
        <v/>
      </c>
    </row>
    <row r="101" spans="2:27" ht="15" x14ac:dyDescent="0.25">
      <c r="B101" s="44" t="str">
        <f t="shared" ref="B101:B158" si="6">B24</f>
        <v/>
      </c>
      <c r="C101" s="48">
        <f t="shared" si="5"/>
        <v>1.9443605625000249</v>
      </c>
      <c r="D101" s="48">
        <f t="shared" si="5"/>
        <v>2.3112020099999908</v>
      </c>
      <c r="E101" s="48">
        <f t="shared" si="5"/>
        <v>2.5389138224999996</v>
      </c>
      <c r="F101" s="48">
        <f t="shared" si="5"/>
        <v>2.7324144900000125</v>
      </c>
      <c r="G101" s="48">
        <f t="shared" si="5"/>
        <v>3.0428009999999839</v>
      </c>
      <c r="H101" s="48">
        <f t="shared" si="5"/>
        <v>3.3638222400000029</v>
      </c>
      <c r="I101" s="48">
        <f t="shared" si="5"/>
        <v>3.4950155625000034</v>
      </c>
      <c r="J101" s="49">
        <f t="shared" si="5"/>
        <v>3.8921525624999953</v>
      </c>
      <c r="K101" s="48">
        <f t="shared" si="5"/>
        <v>4.2247019024999943</v>
      </c>
      <c r="L101" s="48" t="str">
        <f t="shared" si="5"/>
        <v/>
      </c>
      <c r="M101" s="48" t="str">
        <f t="shared" si="5"/>
        <v/>
      </c>
      <c r="N101" s="48" t="str">
        <f t="shared" si="5"/>
        <v/>
      </c>
      <c r="O101" s="48" t="str">
        <f t="shared" si="5"/>
        <v/>
      </c>
      <c r="P101" s="49" t="str">
        <f t="shared" si="5"/>
        <v/>
      </c>
      <c r="Q101" s="50" t="str">
        <f t="shared" si="5"/>
        <v/>
      </c>
      <c r="R101" s="50" t="str">
        <f t="shared" si="5"/>
        <v/>
      </c>
      <c r="S101" s="50" t="str">
        <f t="shared" si="5"/>
        <v/>
      </c>
      <c r="T101" s="50" t="str">
        <f t="shared" si="5"/>
        <v/>
      </c>
      <c r="U101" s="50" t="str">
        <f t="shared" si="5"/>
        <v/>
      </c>
      <c r="V101" s="50" t="str">
        <f t="shared" si="4"/>
        <v/>
      </c>
      <c r="W101" s="50" t="str">
        <f t="shared" si="4"/>
        <v/>
      </c>
      <c r="X101" s="50" t="str">
        <f t="shared" si="4"/>
        <v/>
      </c>
      <c r="Y101" s="50" t="str">
        <f t="shared" si="4"/>
        <v/>
      </c>
      <c r="Z101" s="50" t="str">
        <f t="shared" si="4"/>
        <v/>
      </c>
      <c r="AA101" s="50" t="str">
        <f t="shared" si="4"/>
        <v/>
      </c>
    </row>
    <row r="102" spans="2:27" ht="15" x14ac:dyDescent="0.25">
      <c r="B102" s="44" t="str">
        <f t="shared" si="6"/>
        <v/>
      </c>
      <c r="C102" s="48">
        <f t="shared" si="5"/>
        <v>1.9413315600000036</v>
      </c>
      <c r="D102" s="48">
        <f t="shared" si="5"/>
        <v>2.3142365025000222</v>
      </c>
      <c r="E102" s="48">
        <f t="shared" si="5"/>
        <v>2.5409390625000139</v>
      </c>
      <c r="F102" s="48">
        <f t="shared" si="5"/>
        <v>2.7395096025000232</v>
      </c>
      <c r="G102" s="48">
        <f t="shared" si="5"/>
        <v>3.041785902500016</v>
      </c>
      <c r="H102" s="48">
        <f t="shared" si="5"/>
        <v>3.3485726024999884</v>
      </c>
      <c r="I102" s="48">
        <f t="shared" si="5"/>
        <v>3.4716184099999881</v>
      </c>
      <c r="J102" s="49">
        <f t="shared" si="5"/>
        <v>3.8585192099999999</v>
      </c>
      <c r="K102" s="48">
        <f t="shared" si="5"/>
        <v>4.1899940224999987</v>
      </c>
      <c r="L102" s="48" t="str">
        <f t="shared" si="5"/>
        <v/>
      </c>
      <c r="M102" s="48" t="str">
        <f t="shared" si="5"/>
        <v/>
      </c>
      <c r="N102" s="48" t="str">
        <f t="shared" si="5"/>
        <v/>
      </c>
      <c r="O102" s="48" t="str">
        <f t="shared" si="5"/>
        <v/>
      </c>
      <c r="P102" s="49" t="str">
        <f t="shared" si="5"/>
        <v/>
      </c>
      <c r="Q102" s="50" t="str">
        <f t="shared" si="5"/>
        <v/>
      </c>
      <c r="R102" s="50" t="str">
        <f t="shared" si="5"/>
        <v/>
      </c>
      <c r="S102" s="50" t="str">
        <f t="shared" si="5"/>
        <v/>
      </c>
      <c r="T102" s="50" t="str">
        <f t="shared" si="5"/>
        <v/>
      </c>
      <c r="U102" s="50" t="str">
        <f t="shared" si="5"/>
        <v/>
      </c>
      <c r="V102" s="50" t="str">
        <f t="shared" si="4"/>
        <v/>
      </c>
      <c r="W102" s="50" t="str">
        <f t="shared" si="4"/>
        <v/>
      </c>
      <c r="X102" s="50" t="str">
        <f t="shared" si="4"/>
        <v/>
      </c>
      <c r="Y102" s="50" t="str">
        <f t="shared" si="4"/>
        <v/>
      </c>
      <c r="Z102" s="50" t="str">
        <f t="shared" si="4"/>
        <v/>
      </c>
      <c r="AA102" s="50" t="str">
        <f t="shared" si="4"/>
        <v/>
      </c>
    </row>
    <row r="103" spans="2:27" ht="15" x14ac:dyDescent="0.25">
      <c r="B103" s="44" t="str">
        <f t="shared" si="6"/>
        <v/>
      </c>
      <c r="C103" s="48">
        <f t="shared" si="5"/>
        <v>1.9564770225000139</v>
      </c>
      <c r="D103" s="48">
        <f t="shared" si="5"/>
        <v>2.3375024399999944</v>
      </c>
      <c r="E103" s="48">
        <f t="shared" si="5"/>
        <v>2.5692945224999875</v>
      </c>
      <c r="F103" s="48">
        <f t="shared" si="5"/>
        <v>2.7719475225000068</v>
      </c>
      <c r="G103" s="48">
        <f t="shared" si="5"/>
        <v>3.0661496225000029</v>
      </c>
      <c r="H103" s="48">
        <f t="shared" si="5"/>
        <v>3.3689057024999913</v>
      </c>
      <c r="I103" s="48">
        <f t="shared" si="5"/>
        <v>3.4858598399999829</v>
      </c>
      <c r="J103" s="49">
        <f t="shared" si="5"/>
        <v>3.8656531024999996</v>
      </c>
      <c r="K103" s="48">
        <f t="shared" si="5"/>
        <v>4.2042848024999913</v>
      </c>
      <c r="L103" s="48" t="str">
        <f t="shared" si="5"/>
        <v/>
      </c>
      <c r="M103" s="48" t="str">
        <f t="shared" si="5"/>
        <v/>
      </c>
      <c r="N103" s="48" t="str">
        <f t="shared" si="5"/>
        <v/>
      </c>
      <c r="O103" s="48" t="str">
        <f t="shared" si="5"/>
        <v/>
      </c>
      <c r="P103" s="49" t="str">
        <f t="shared" si="5"/>
        <v/>
      </c>
      <c r="Q103" s="50" t="str">
        <f t="shared" si="5"/>
        <v/>
      </c>
      <c r="R103" s="50" t="str">
        <f t="shared" si="5"/>
        <v/>
      </c>
      <c r="S103" s="50" t="str">
        <f t="shared" si="5"/>
        <v/>
      </c>
      <c r="T103" s="50" t="str">
        <f t="shared" si="5"/>
        <v/>
      </c>
      <c r="U103" s="50" t="str">
        <f t="shared" si="5"/>
        <v/>
      </c>
      <c r="V103" s="50" t="str">
        <f t="shared" si="4"/>
        <v/>
      </c>
      <c r="W103" s="50" t="str">
        <f t="shared" si="4"/>
        <v/>
      </c>
      <c r="X103" s="50" t="str">
        <f t="shared" si="4"/>
        <v/>
      </c>
      <c r="Y103" s="50" t="str">
        <f t="shared" si="4"/>
        <v/>
      </c>
      <c r="Z103" s="50" t="str">
        <f t="shared" si="4"/>
        <v/>
      </c>
      <c r="AA103" s="50" t="str">
        <f t="shared" si="4"/>
        <v/>
      </c>
    </row>
    <row r="104" spans="2:27" ht="15" x14ac:dyDescent="0.25">
      <c r="B104" s="44" t="str">
        <f t="shared" si="6"/>
        <v/>
      </c>
      <c r="C104" s="48">
        <f t="shared" si="5"/>
        <v>1.9635452900000017</v>
      </c>
      <c r="D104" s="48">
        <f t="shared" si="5"/>
        <v>2.3536890000000144</v>
      </c>
      <c r="E104" s="48">
        <f t="shared" si="5"/>
        <v>2.5814480625000247</v>
      </c>
      <c r="F104" s="48">
        <f t="shared" si="5"/>
        <v>2.7810716100000299</v>
      </c>
      <c r="G104" s="48">
        <f t="shared" si="5"/>
        <v>3.0763020225000215</v>
      </c>
      <c r="H104" s="48">
        <f t="shared" si="5"/>
        <v>3.3729725625000206</v>
      </c>
      <c r="I104" s="48">
        <f t="shared" si="5"/>
        <v>3.4889117025000083</v>
      </c>
      <c r="J104" s="49">
        <f t="shared" si="5"/>
        <v>3.8697297225000149</v>
      </c>
      <c r="K104" s="48">
        <f t="shared" si="5"/>
        <v>4.2144931025000165</v>
      </c>
      <c r="L104" s="48" t="str">
        <f t="shared" si="5"/>
        <v/>
      </c>
      <c r="M104" s="48" t="str">
        <f t="shared" si="5"/>
        <v/>
      </c>
      <c r="N104" s="48" t="str">
        <f t="shared" si="5"/>
        <v/>
      </c>
      <c r="O104" s="48" t="str">
        <f t="shared" si="5"/>
        <v/>
      </c>
      <c r="P104" s="49" t="str">
        <f t="shared" si="5"/>
        <v/>
      </c>
      <c r="Q104" s="50" t="str">
        <f t="shared" si="5"/>
        <v/>
      </c>
      <c r="R104" s="50" t="str">
        <f t="shared" si="5"/>
        <v/>
      </c>
      <c r="S104" s="50" t="str">
        <f t="shared" si="5"/>
        <v/>
      </c>
      <c r="T104" s="50" t="str">
        <f t="shared" si="5"/>
        <v/>
      </c>
      <c r="U104" s="50" t="str">
        <f t="shared" si="5"/>
        <v/>
      </c>
      <c r="V104" s="50" t="str">
        <f t="shared" si="4"/>
        <v/>
      </c>
      <c r="W104" s="50" t="str">
        <f t="shared" si="4"/>
        <v/>
      </c>
      <c r="X104" s="50" t="str">
        <f t="shared" si="4"/>
        <v/>
      </c>
      <c r="Y104" s="50" t="str">
        <f t="shared" si="4"/>
        <v/>
      </c>
      <c r="Z104" s="50" t="str">
        <f t="shared" si="4"/>
        <v/>
      </c>
      <c r="AA104" s="50" t="str">
        <f t="shared" si="4"/>
        <v/>
      </c>
    </row>
    <row r="105" spans="2:27" ht="15" x14ac:dyDescent="0.25">
      <c r="B105" s="44" t="str">
        <f t="shared" si="6"/>
        <v/>
      </c>
      <c r="C105" s="48">
        <f t="shared" si="5"/>
        <v>1.9786924025000152</v>
      </c>
      <c r="D105" s="48">
        <f t="shared" si="5"/>
        <v>2.4032683025000168</v>
      </c>
      <c r="E105" s="48">
        <f t="shared" si="5"/>
        <v>2.6270302499999953</v>
      </c>
      <c r="F105" s="48">
        <f t="shared" si="5"/>
        <v>2.8307543024999937</v>
      </c>
      <c r="G105" s="48">
        <f t="shared" si="5"/>
        <v>3.1219940099999954</v>
      </c>
      <c r="H105" s="48">
        <f t="shared" si="5"/>
        <v>3.4044934400000004</v>
      </c>
      <c r="I105" s="48">
        <f t="shared" si="5"/>
        <v>3.5143456399999939</v>
      </c>
      <c r="J105" s="49">
        <f t="shared" si="5"/>
        <v>3.8962297025000092</v>
      </c>
      <c r="K105" s="48">
        <f t="shared" si="5"/>
        <v>4.2236809999999902</v>
      </c>
      <c r="L105" s="48" t="str">
        <f t="shared" si="5"/>
        <v/>
      </c>
      <c r="M105" s="48" t="str">
        <f t="shared" si="5"/>
        <v/>
      </c>
      <c r="N105" s="48" t="str">
        <f t="shared" si="5"/>
        <v/>
      </c>
      <c r="O105" s="48" t="str">
        <f t="shared" si="5"/>
        <v/>
      </c>
      <c r="P105" s="49" t="str">
        <f t="shared" si="5"/>
        <v/>
      </c>
      <c r="Q105" s="50" t="str">
        <f t="shared" si="5"/>
        <v/>
      </c>
      <c r="R105" s="50" t="str">
        <f t="shared" si="5"/>
        <v/>
      </c>
      <c r="S105" s="50" t="str">
        <f t="shared" si="5"/>
        <v/>
      </c>
      <c r="T105" s="50" t="str">
        <f t="shared" si="5"/>
        <v/>
      </c>
      <c r="U105" s="50" t="str">
        <f t="shared" si="5"/>
        <v/>
      </c>
      <c r="V105" s="50" t="str">
        <f t="shared" si="4"/>
        <v/>
      </c>
      <c r="W105" s="50" t="str">
        <f t="shared" si="4"/>
        <v/>
      </c>
      <c r="X105" s="50" t="str">
        <f t="shared" si="4"/>
        <v/>
      </c>
      <c r="Y105" s="50" t="str">
        <f t="shared" si="4"/>
        <v/>
      </c>
      <c r="Z105" s="50" t="str">
        <f t="shared" si="4"/>
        <v/>
      </c>
      <c r="AA105" s="50" t="str">
        <f t="shared" si="4"/>
        <v/>
      </c>
    </row>
    <row r="106" spans="2:27" ht="15" x14ac:dyDescent="0.25">
      <c r="B106" s="44" t="str">
        <f t="shared" si="6"/>
        <v/>
      </c>
      <c r="C106" s="48" t="str">
        <f t="shared" si="5"/>
        <v/>
      </c>
      <c r="D106" s="48" t="str">
        <f t="shared" si="5"/>
        <v/>
      </c>
      <c r="E106" s="48" t="str">
        <f t="shared" si="5"/>
        <v/>
      </c>
      <c r="F106" s="48" t="str">
        <f t="shared" si="5"/>
        <v/>
      </c>
      <c r="G106" s="48" t="str">
        <f t="shared" si="5"/>
        <v/>
      </c>
      <c r="H106" s="48" t="str">
        <f t="shared" si="5"/>
        <v/>
      </c>
      <c r="I106" s="48" t="str">
        <f t="shared" si="5"/>
        <v/>
      </c>
      <c r="J106" s="49" t="str">
        <f t="shared" si="5"/>
        <v/>
      </c>
      <c r="K106" s="48" t="str">
        <f t="shared" si="5"/>
        <v/>
      </c>
      <c r="L106" s="48" t="str">
        <f t="shared" si="5"/>
        <v/>
      </c>
      <c r="M106" s="48" t="str">
        <f t="shared" si="5"/>
        <v/>
      </c>
      <c r="N106" s="48" t="str">
        <f t="shared" si="5"/>
        <v/>
      </c>
      <c r="O106" s="48" t="str">
        <f t="shared" si="5"/>
        <v/>
      </c>
      <c r="P106" s="49" t="str">
        <f t="shared" si="5"/>
        <v/>
      </c>
      <c r="Q106" s="50" t="str">
        <f t="shared" si="5"/>
        <v/>
      </c>
      <c r="R106" s="50" t="str">
        <f t="shared" si="5"/>
        <v/>
      </c>
      <c r="S106" s="50" t="str">
        <f t="shared" si="5"/>
        <v/>
      </c>
      <c r="T106" s="50" t="str">
        <f t="shared" si="5"/>
        <v/>
      </c>
      <c r="U106" s="50" t="str">
        <f t="shared" si="5"/>
        <v/>
      </c>
      <c r="V106" s="50" t="str">
        <f t="shared" si="4"/>
        <v/>
      </c>
      <c r="W106" s="50" t="str">
        <f t="shared" si="4"/>
        <v/>
      </c>
      <c r="X106" s="50" t="str">
        <f t="shared" si="4"/>
        <v/>
      </c>
      <c r="Y106" s="50" t="str">
        <f t="shared" si="4"/>
        <v/>
      </c>
      <c r="Z106" s="50" t="str">
        <f t="shared" si="4"/>
        <v/>
      </c>
      <c r="AA106" s="50" t="str">
        <f t="shared" si="4"/>
        <v/>
      </c>
    </row>
    <row r="107" spans="2:27" ht="15" x14ac:dyDescent="0.25">
      <c r="B107" s="44" t="str">
        <f t="shared" si="6"/>
        <v/>
      </c>
      <c r="C107" s="48" t="str">
        <f t="shared" si="5"/>
        <v/>
      </c>
      <c r="D107" s="48" t="str">
        <f t="shared" si="5"/>
        <v/>
      </c>
      <c r="E107" s="48" t="str">
        <f t="shared" si="5"/>
        <v/>
      </c>
      <c r="F107" s="48" t="str">
        <f t="shared" si="5"/>
        <v/>
      </c>
      <c r="G107" s="48" t="str">
        <f t="shared" si="5"/>
        <v/>
      </c>
      <c r="H107" s="48" t="str">
        <f t="shared" si="5"/>
        <v/>
      </c>
      <c r="I107" s="48" t="str">
        <f t="shared" si="5"/>
        <v/>
      </c>
      <c r="J107" s="49" t="str">
        <f t="shared" si="5"/>
        <v/>
      </c>
      <c r="K107" s="48" t="str">
        <f t="shared" si="5"/>
        <v/>
      </c>
      <c r="L107" s="48" t="str">
        <f t="shared" si="5"/>
        <v/>
      </c>
      <c r="M107" s="48" t="str">
        <f t="shared" si="5"/>
        <v/>
      </c>
      <c r="N107" s="48" t="str">
        <f t="shared" si="5"/>
        <v/>
      </c>
      <c r="O107" s="48" t="str">
        <f t="shared" si="5"/>
        <v/>
      </c>
      <c r="P107" s="49" t="str">
        <f t="shared" si="5"/>
        <v/>
      </c>
      <c r="Q107" s="50" t="str">
        <f t="shared" si="5"/>
        <v/>
      </c>
      <c r="R107" s="50" t="str">
        <f t="shared" si="5"/>
        <v/>
      </c>
      <c r="S107" s="50" t="str">
        <f t="shared" si="5"/>
        <v/>
      </c>
      <c r="T107" s="50" t="str">
        <f t="shared" si="5"/>
        <v/>
      </c>
      <c r="U107" s="50" t="str">
        <f t="shared" si="5"/>
        <v/>
      </c>
      <c r="V107" s="50" t="str">
        <f t="shared" si="4"/>
        <v/>
      </c>
      <c r="W107" s="50" t="str">
        <f t="shared" si="4"/>
        <v/>
      </c>
      <c r="X107" s="50" t="str">
        <f t="shared" si="4"/>
        <v/>
      </c>
      <c r="Y107" s="50" t="str">
        <f t="shared" si="4"/>
        <v/>
      </c>
      <c r="Z107" s="50" t="str">
        <f t="shared" si="4"/>
        <v/>
      </c>
      <c r="AA107" s="50" t="str">
        <f t="shared" si="4"/>
        <v/>
      </c>
    </row>
    <row r="108" spans="2:27" ht="15" x14ac:dyDescent="0.25">
      <c r="B108" s="44" t="str">
        <f t="shared" si="6"/>
        <v/>
      </c>
      <c r="C108" s="48">
        <f t="shared" si="5"/>
        <v>1.9786924025000152</v>
      </c>
      <c r="D108" s="48">
        <f t="shared" si="5"/>
        <v>2.4073161225000028</v>
      </c>
      <c r="E108" s="48">
        <f t="shared" si="5"/>
        <v>2.6391872099999825</v>
      </c>
      <c r="F108" s="48">
        <f t="shared" si="5"/>
        <v>2.8337964899999957</v>
      </c>
      <c r="G108" s="48">
        <f t="shared" si="5"/>
        <v>3.1230095025000182</v>
      </c>
      <c r="H108" s="48">
        <f t="shared" si="5"/>
        <v>3.4146624899999756</v>
      </c>
      <c r="I108" s="48">
        <f t="shared" si="5"/>
        <v>3.5204502499999846</v>
      </c>
      <c r="J108" s="49">
        <f t="shared" si="5"/>
        <v>3.8992876099999796</v>
      </c>
      <c r="K108" s="48">
        <f t="shared" si="5"/>
        <v>4.2451210024999853</v>
      </c>
      <c r="L108" s="48" t="str">
        <f t="shared" si="5"/>
        <v/>
      </c>
      <c r="M108" s="48" t="str">
        <f t="shared" si="5"/>
        <v/>
      </c>
      <c r="N108" s="48" t="str">
        <f t="shared" si="5"/>
        <v/>
      </c>
      <c r="O108" s="48" t="str">
        <f t="shared" si="5"/>
        <v/>
      </c>
      <c r="P108" s="49" t="str">
        <f t="shared" si="5"/>
        <v/>
      </c>
      <c r="Q108" s="50" t="str">
        <f t="shared" si="5"/>
        <v/>
      </c>
      <c r="R108" s="50" t="str">
        <f t="shared" si="5"/>
        <v/>
      </c>
      <c r="S108" s="50" t="str">
        <f t="shared" si="5"/>
        <v/>
      </c>
      <c r="T108" s="50" t="str">
        <f t="shared" si="5"/>
        <v/>
      </c>
      <c r="U108" s="50" t="str">
        <f t="shared" si="5"/>
        <v/>
      </c>
      <c r="V108" s="50" t="str">
        <f t="shared" si="4"/>
        <v/>
      </c>
      <c r="W108" s="50" t="str">
        <f t="shared" si="4"/>
        <v/>
      </c>
      <c r="X108" s="50" t="str">
        <f t="shared" si="4"/>
        <v/>
      </c>
      <c r="Y108" s="50" t="str">
        <f t="shared" si="4"/>
        <v/>
      </c>
      <c r="Z108" s="50" t="str">
        <f t="shared" si="4"/>
        <v/>
      </c>
      <c r="AA108" s="50" t="str">
        <f t="shared" si="4"/>
        <v/>
      </c>
    </row>
    <row r="109" spans="2:27" ht="15" x14ac:dyDescent="0.25">
      <c r="B109" s="44" t="str">
        <f t="shared" si="6"/>
        <v/>
      </c>
      <c r="C109" s="48">
        <f t="shared" si="5"/>
        <v>1.9423412225000103</v>
      </c>
      <c r="D109" s="48">
        <f t="shared" si="5"/>
        <v>2.3344676025000233</v>
      </c>
      <c r="E109" s="48">
        <f t="shared" si="5"/>
        <v>2.5611925625000254</v>
      </c>
      <c r="F109" s="48">
        <f t="shared" si="5"/>
        <v>2.754714239999978</v>
      </c>
      <c r="G109" s="48">
        <f t="shared" si="5"/>
        <v>3.0387406400000039</v>
      </c>
      <c r="H109" s="48">
        <f t="shared" si="5"/>
        <v>3.3241755225000169</v>
      </c>
      <c r="I109" s="48">
        <f t="shared" si="5"/>
        <v>3.4309340099999863</v>
      </c>
      <c r="J109" s="49">
        <f t="shared" si="5"/>
        <v>3.8004380625000111</v>
      </c>
      <c r="K109" s="48">
        <f t="shared" si="5"/>
        <v>4.132840702500018</v>
      </c>
      <c r="L109" s="48" t="str">
        <f t="shared" si="5"/>
        <v/>
      </c>
      <c r="M109" s="48" t="str">
        <f t="shared" si="5"/>
        <v/>
      </c>
      <c r="N109" s="48" t="str">
        <f t="shared" si="5"/>
        <v/>
      </c>
      <c r="O109" s="48" t="str">
        <f t="shared" si="5"/>
        <v/>
      </c>
      <c r="P109" s="49" t="str">
        <f t="shared" si="5"/>
        <v/>
      </c>
      <c r="Q109" s="50" t="str">
        <f t="shared" si="5"/>
        <v/>
      </c>
      <c r="R109" s="50" t="str">
        <f t="shared" si="5"/>
        <v/>
      </c>
      <c r="S109" s="50" t="str">
        <f t="shared" si="5"/>
        <v/>
      </c>
      <c r="T109" s="50" t="str">
        <f t="shared" si="5"/>
        <v/>
      </c>
      <c r="U109" s="50" t="str">
        <f t="shared" si="5"/>
        <v/>
      </c>
      <c r="V109" s="50" t="str">
        <f t="shared" si="4"/>
        <v/>
      </c>
      <c r="W109" s="50" t="str">
        <f t="shared" si="4"/>
        <v/>
      </c>
      <c r="X109" s="50" t="str">
        <f t="shared" si="4"/>
        <v/>
      </c>
      <c r="Y109" s="50" t="str">
        <f t="shared" si="4"/>
        <v/>
      </c>
      <c r="Z109" s="50" t="str">
        <f t="shared" si="4"/>
        <v/>
      </c>
      <c r="AA109" s="50" t="str">
        <f t="shared" si="4"/>
        <v/>
      </c>
    </row>
    <row r="110" spans="2:27" ht="15" x14ac:dyDescent="0.25">
      <c r="B110" s="44" t="str">
        <f t="shared" si="6"/>
        <v/>
      </c>
      <c r="C110" s="48">
        <f t="shared" si="5"/>
        <v>1.9261872224999976</v>
      </c>
      <c r="D110" s="48">
        <f t="shared" si="5"/>
        <v>2.2970416399999971</v>
      </c>
      <c r="E110" s="48">
        <f t="shared" si="5"/>
        <v>2.5196750400000134</v>
      </c>
      <c r="F110" s="48">
        <f t="shared" si="5"/>
        <v>2.7182250000000074</v>
      </c>
      <c r="G110" s="48">
        <f t="shared" si="5"/>
        <v>3.0011861025000197</v>
      </c>
      <c r="H110" s="48">
        <f t="shared" si="5"/>
        <v>3.2753900025000116</v>
      </c>
      <c r="I110" s="48">
        <f t="shared" si="5"/>
        <v>3.3790730025000215</v>
      </c>
      <c r="J110" s="49">
        <f t="shared" si="5"/>
        <v>3.7372805225000194</v>
      </c>
      <c r="K110" s="48">
        <f t="shared" si="5"/>
        <v>4.0746828900000143</v>
      </c>
      <c r="L110" s="48" t="str">
        <f t="shared" si="5"/>
        <v/>
      </c>
      <c r="M110" s="48" t="str">
        <f t="shared" si="5"/>
        <v/>
      </c>
      <c r="N110" s="48" t="str">
        <f t="shared" si="5"/>
        <v/>
      </c>
      <c r="O110" s="48" t="str">
        <f t="shared" si="5"/>
        <v/>
      </c>
      <c r="P110" s="49" t="str">
        <f t="shared" si="5"/>
        <v/>
      </c>
      <c r="Q110" s="50" t="str">
        <f t="shared" si="5"/>
        <v/>
      </c>
      <c r="R110" s="50" t="str">
        <f t="shared" si="5"/>
        <v/>
      </c>
      <c r="S110" s="50" t="str">
        <f t="shared" si="5"/>
        <v/>
      </c>
      <c r="T110" s="50" t="str">
        <f t="shared" si="5"/>
        <v/>
      </c>
      <c r="U110" s="50" t="str">
        <f t="shared" si="5"/>
        <v/>
      </c>
      <c r="V110" s="50" t="str">
        <f t="shared" si="4"/>
        <v/>
      </c>
      <c r="W110" s="50" t="str">
        <f t="shared" si="4"/>
        <v/>
      </c>
      <c r="X110" s="50" t="str">
        <f t="shared" si="4"/>
        <v/>
      </c>
      <c r="Y110" s="50" t="str">
        <f t="shared" si="4"/>
        <v/>
      </c>
      <c r="Z110" s="50" t="str">
        <f t="shared" si="4"/>
        <v/>
      </c>
      <c r="AA110" s="50" t="str">
        <f t="shared" si="4"/>
        <v/>
      </c>
    </row>
    <row r="111" spans="2:27" ht="15" x14ac:dyDescent="0.25">
      <c r="B111" s="44" t="str">
        <f t="shared" si="6"/>
        <v/>
      </c>
      <c r="C111" s="48" t="str">
        <f t="shared" si="5"/>
        <v/>
      </c>
      <c r="D111" s="48" t="str">
        <f t="shared" si="5"/>
        <v/>
      </c>
      <c r="E111" s="48" t="str">
        <f t="shared" si="5"/>
        <v/>
      </c>
      <c r="F111" s="48" t="str">
        <f t="shared" si="5"/>
        <v/>
      </c>
      <c r="G111" s="48" t="str">
        <f t="shared" si="5"/>
        <v/>
      </c>
      <c r="H111" s="48" t="str">
        <f t="shared" si="5"/>
        <v/>
      </c>
      <c r="I111" s="48" t="str">
        <f t="shared" si="5"/>
        <v/>
      </c>
      <c r="J111" s="49" t="str">
        <f t="shared" si="5"/>
        <v/>
      </c>
      <c r="K111" s="48" t="str">
        <f t="shared" si="5"/>
        <v/>
      </c>
      <c r="L111" s="48" t="str">
        <f t="shared" si="5"/>
        <v/>
      </c>
      <c r="M111" s="48" t="str">
        <f t="shared" si="5"/>
        <v/>
      </c>
      <c r="N111" s="48" t="str">
        <f t="shared" si="5"/>
        <v/>
      </c>
      <c r="O111" s="48" t="str">
        <f t="shared" si="5"/>
        <v/>
      </c>
      <c r="P111" s="49" t="str">
        <f t="shared" si="5"/>
        <v/>
      </c>
      <c r="Q111" s="50" t="str">
        <f t="shared" si="5"/>
        <v/>
      </c>
      <c r="R111" s="50" t="str">
        <f t="shared" si="5"/>
        <v/>
      </c>
      <c r="S111" s="50" t="str">
        <f t="shared" si="5"/>
        <v/>
      </c>
      <c r="T111" s="50" t="str">
        <f t="shared" si="5"/>
        <v/>
      </c>
      <c r="U111" s="50" t="str">
        <f t="shared" si="5"/>
        <v/>
      </c>
      <c r="V111" s="50" t="str">
        <f t="shared" si="4"/>
        <v/>
      </c>
      <c r="W111" s="50" t="str">
        <f t="shared" si="4"/>
        <v/>
      </c>
      <c r="X111" s="50" t="str">
        <f t="shared" si="4"/>
        <v/>
      </c>
      <c r="Y111" s="50" t="str">
        <f t="shared" si="4"/>
        <v/>
      </c>
      <c r="Z111" s="50" t="str">
        <f t="shared" si="4"/>
        <v/>
      </c>
      <c r="AA111" s="50" t="str">
        <f t="shared" si="4"/>
        <v/>
      </c>
    </row>
    <row r="112" spans="2:27" ht="15" x14ac:dyDescent="0.25">
      <c r="B112" s="44" t="str">
        <f t="shared" si="6"/>
        <v/>
      </c>
      <c r="C112" s="48" t="str">
        <f t="shared" si="5"/>
        <v/>
      </c>
      <c r="D112" s="48" t="str">
        <f t="shared" si="5"/>
        <v/>
      </c>
      <c r="E112" s="48" t="str">
        <f t="shared" si="5"/>
        <v/>
      </c>
      <c r="F112" s="48" t="str">
        <f t="shared" si="5"/>
        <v/>
      </c>
      <c r="G112" s="48" t="str">
        <f t="shared" si="5"/>
        <v/>
      </c>
      <c r="H112" s="48" t="str">
        <f t="shared" si="5"/>
        <v/>
      </c>
      <c r="I112" s="48" t="str">
        <f t="shared" si="5"/>
        <v/>
      </c>
      <c r="J112" s="49" t="str">
        <f t="shared" si="5"/>
        <v/>
      </c>
      <c r="K112" s="48" t="str">
        <f t="shared" si="5"/>
        <v/>
      </c>
      <c r="L112" s="48" t="str">
        <f t="shared" si="5"/>
        <v/>
      </c>
      <c r="M112" s="48" t="str">
        <f t="shared" si="5"/>
        <v/>
      </c>
      <c r="N112" s="48" t="str">
        <f t="shared" si="5"/>
        <v/>
      </c>
      <c r="O112" s="48" t="str">
        <f t="shared" si="5"/>
        <v/>
      </c>
      <c r="P112" s="49" t="str">
        <f t="shared" si="5"/>
        <v/>
      </c>
      <c r="Q112" s="50" t="str">
        <f t="shared" si="5"/>
        <v/>
      </c>
      <c r="R112" s="50" t="str">
        <f t="shared" si="5"/>
        <v/>
      </c>
      <c r="S112" s="50" t="str">
        <f t="shared" si="5"/>
        <v/>
      </c>
      <c r="T112" s="50" t="str">
        <f t="shared" si="5"/>
        <v/>
      </c>
      <c r="U112" s="50" t="str">
        <f t="shared" si="5"/>
        <v/>
      </c>
      <c r="V112" s="50" t="str">
        <f t="shared" si="4"/>
        <v/>
      </c>
      <c r="W112" s="50" t="str">
        <f t="shared" si="4"/>
        <v/>
      </c>
      <c r="X112" s="50" t="str">
        <f t="shared" si="4"/>
        <v/>
      </c>
      <c r="Y112" s="50" t="str">
        <f t="shared" si="4"/>
        <v/>
      </c>
      <c r="Z112" s="50" t="str">
        <f t="shared" si="4"/>
        <v/>
      </c>
      <c r="AA112" s="50" t="str">
        <f t="shared" si="4"/>
        <v/>
      </c>
    </row>
    <row r="113" spans="2:27" ht="15" x14ac:dyDescent="0.25">
      <c r="B113" s="44" t="str">
        <f t="shared" si="6"/>
        <v/>
      </c>
      <c r="C113" s="48">
        <f t="shared" si="5"/>
        <v>1.9241680624999757</v>
      </c>
      <c r="D113" s="48">
        <f t="shared" si="5"/>
        <v>2.2768142399999913</v>
      </c>
      <c r="E113" s="48">
        <f t="shared" si="5"/>
        <v>2.5034753599999959</v>
      </c>
      <c r="F113" s="48">
        <f t="shared" si="5"/>
        <v>2.6949158224999881</v>
      </c>
      <c r="G113" s="48">
        <f t="shared" si="5"/>
        <v>2.9717562500000128</v>
      </c>
      <c r="H113" s="48">
        <f t="shared" si="5"/>
        <v>3.2570984024999916</v>
      </c>
      <c r="I113" s="48">
        <f t="shared" si="5"/>
        <v>3.3617888899999837</v>
      </c>
      <c r="J113" s="49">
        <f t="shared" si="5"/>
        <v>3.7372805225000194</v>
      </c>
      <c r="K113" s="48">
        <f t="shared" ref="K113:U113" si="7">IFERROR(IF(AND(K$87="S/A", K36&gt;0), ((1+K36/200)^2-1)*100, IF(AND(K$87="Qtrly", K36&gt;0), ((1+K36/400)^4-1)*100, "")),"")</f>
        <v>4.0665216899999912</v>
      </c>
      <c r="L113" s="48" t="str">
        <f t="shared" si="7"/>
        <v/>
      </c>
      <c r="M113" s="48" t="str">
        <f t="shared" si="7"/>
        <v/>
      </c>
      <c r="N113" s="48" t="str">
        <f t="shared" si="7"/>
        <v/>
      </c>
      <c r="O113" s="48" t="str">
        <f t="shared" si="7"/>
        <v/>
      </c>
      <c r="P113" s="49" t="str">
        <f t="shared" si="7"/>
        <v/>
      </c>
      <c r="Q113" s="50" t="str">
        <f t="shared" si="7"/>
        <v/>
      </c>
      <c r="R113" s="50" t="str">
        <f t="shared" si="7"/>
        <v/>
      </c>
      <c r="S113" s="50" t="str">
        <f t="shared" si="7"/>
        <v/>
      </c>
      <c r="T113" s="50" t="str">
        <f t="shared" si="7"/>
        <v/>
      </c>
      <c r="U113" s="50" t="str">
        <f t="shared" si="7"/>
        <v/>
      </c>
      <c r="V113" s="50" t="str">
        <f t="shared" si="4"/>
        <v/>
      </c>
      <c r="W113" s="50" t="str">
        <f t="shared" si="4"/>
        <v/>
      </c>
      <c r="X113" s="50" t="str">
        <f t="shared" si="4"/>
        <v/>
      </c>
      <c r="Y113" s="50" t="str">
        <f t="shared" si="4"/>
        <v/>
      </c>
      <c r="Z113" s="50" t="str">
        <f t="shared" si="4"/>
        <v/>
      </c>
      <c r="AA113" s="50" t="str">
        <f t="shared" si="4"/>
        <v/>
      </c>
    </row>
    <row r="114" spans="2:27" ht="15" x14ac:dyDescent="0.25">
      <c r="B114" s="44" t="str">
        <f t="shared" si="6"/>
        <v/>
      </c>
      <c r="C114" s="48">
        <f t="shared" ref="C114:U127" si="8">IFERROR(IF(AND(C$87="S/A", C37&gt;0), ((1+C37/200)^2-1)*100, IF(AND(C$87="Qtrly", C37&gt;0), ((1+C37/400)^4-1)*100, "")),"")</f>
        <v>1.9160916225000157</v>
      </c>
      <c r="D114" s="48">
        <f t="shared" si="8"/>
        <v>2.2272655624999915</v>
      </c>
      <c r="E114" s="48">
        <f t="shared" si="8"/>
        <v>2.4366652100000108</v>
      </c>
      <c r="F114" s="48">
        <f t="shared" si="8"/>
        <v>2.6270302499999953</v>
      </c>
      <c r="G114" s="48">
        <f t="shared" si="8"/>
        <v>2.9017504025000029</v>
      </c>
      <c r="H114" s="48">
        <f t="shared" si="8"/>
        <v>3.1768377599999953</v>
      </c>
      <c r="I114" s="48">
        <f t="shared" si="8"/>
        <v>3.2814875625000184</v>
      </c>
      <c r="J114" s="49">
        <f t="shared" si="8"/>
        <v>3.6527610000000044</v>
      </c>
      <c r="K114" s="48">
        <f t="shared" si="8"/>
        <v>3.9859470225000138</v>
      </c>
      <c r="L114" s="48" t="str">
        <f t="shared" si="8"/>
        <v/>
      </c>
      <c r="M114" s="48" t="str">
        <f t="shared" si="8"/>
        <v/>
      </c>
      <c r="N114" s="48" t="str">
        <f t="shared" si="8"/>
        <v/>
      </c>
      <c r="O114" s="48" t="str">
        <f t="shared" si="8"/>
        <v/>
      </c>
      <c r="P114" s="49" t="str">
        <f t="shared" si="8"/>
        <v/>
      </c>
      <c r="Q114" s="50" t="str">
        <f t="shared" si="8"/>
        <v/>
      </c>
      <c r="R114" s="50" t="str">
        <f t="shared" si="8"/>
        <v/>
      </c>
      <c r="S114" s="50" t="str">
        <f t="shared" si="8"/>
        <v/>
      </c>
      <c r="T114" s="50" t="str">
        <f t="shared" si="8"/>
        <v/>
      </c>
      <c r="U114" s="50" t="str">
        <f t="shared" si="8"/>
        <v/>
      </c>
      <c r="V114" s="50" t="str">
        <f t="shared" si="4"/>
        <v/>
      </c>
      <c r="W114" s="50" t="str">
        <f t="shared" si="4"/>
        <v/>
      </c>
      <c r="X114" s="50" t="str">
        <f t="shared" si="4"/>
        <v/>
      </c>
      <c r="Y114" s="50" t="str">
        <f t="shared" si="4"/>
        <v/>
      </c>
      <c r="Z114" s="50" t="str">
        <f t="shared" si="4"/>
        <v/>
      </c>
      <c r="AA114" s="50" t="str">
        <f t="shared" si="4"/>
        <v/>
      </c>
    </row>
    <row r="115" spans="2:27" ht="15" x14ac:dyDescent="0.25">
      <c r="B115" s="44" t="str">
        <f t="shared" si="6"/>
        <v/>
      </c>
      <c r="C115" s="48">
        <f t="shared" si="8"/>
        <v>1.9191202499999838</v>
      </c>
      <c r="D115" s="48">
        <f t="shared" si="8"/>
        <v>2.2313099025000227</v>
      </c>
      <c r="E115" s="48">
        <f t="shared" si="8"/>
        <v>2.428568490000016</v>
      </c>
      <c r="F115" s="48">
        <f t="shared" si="8"/>
        <v>2.6027184900000222</v>
      </c>
      <c r="G115" s="48">
        <f t="shared" si="8"/>
        <v>2.8672635224999965</v>
      </c>
      <c r="H115" s="48">
        <f t="shared" si="8"/>
        <v>3.1321491600000195</v>
      </c>
      <c r="I115" s="48">
        <f t="shared" si="8"/>
        <v>3.2337281600000045</v>
      </c>
      <c r="J115" s="49">
        <f t="shared" si="8"/>
        <v>3.5957552399999981</v>
      </c>
      <c r="K115" s="48">
        <f t="shared" si="8"/>
        <v>3.925791359999975</v>
      </c>
      <c r="L115" s="48" t="str">
        <f t="shared" si="8"/>
        <v/>
      </c>
      <c r="M115" s="48" t="str">
        <f t="shared" si="8"/>
        <v/>
      </c>
      <c r="N115" s="48" t="str">
        <f t="shared" si="8"/>
        <v/>
      </c>
      <c r="O115" s="48" t="str">
        <f t="shared" si="8"/>
        <v/>
      </c>
      <c r="P115" s="49" t="str">
        <f t="shared" si="8"/>
        <v/>
      </c>
      <c r="Q115" s="50" t="str">
        <f t="shared" si="8"/>
        <v/>
      </c>
      <c r="R115" s="50" t="str">
        <f t="shared" si="8"/>
        <v/>
      </c>
      <c r="S115" s="50" t="str">
        <f t="shared" si="8"/>
        <v/>
      </c>
      <c r="T115" s="50" t="str">
        <f t="shared" si="8"/>
        <v/>
      </c>
      <c r="U115" s="50" t="str">
        <f t="shared" si="8"/>
        <v/>
      </c>
      <c r="V115" s="50" t="str">
        <f t="shared" ref="V115:AA130" si="9">IFERROR(IF(AND(V$87="S/A", V38&gt;0), ((1+V38/200)^2-1)*100, IF(AND(V$87="Qtrly", V38&gt;0), ((1+V38/400)^4-1)*100, "")),"")</f>
        <v/>
      </c>
      <c r="W115" s="50" t="str">
        <f t="shared" si="9"/>
        <v/>
      </c>
      <c r="X115" s="50" t="str">
        <f t="shared" si="9"/>
        <v/>
      </c>
      <c r="Y115" s="50" t="str">
        <f t="shared" si="9"/>
        <v/>
      </c>
      <c r="Z115" s="50" t="str">
        <f t="shared" si="9"/>
        <v/>
      </c>
      <c r="AA115" s="50" t="str">
        <f t="shared" si="9"/>
        <v/>
      </c>
    </row>
    <row r="116" spans="2:27" ht="15" x14ac:dyDescent="0.25">
      <c r="B116" s="44" t="str">
        <f t="shared" si="6"/>
        <v/>
      </c>
      <c r="C116" s="48">
        <f t="shared" si="8"/>
        <v>1.9201298025000035</v>
      </c>
      <c r="D116" s="48">
        <f t="shared" si="8"/>
        <v>2.2768142399999913</v>
      </c>
      <c r="E116" s="48">
        <f t="shared" si="8"/>
        <v>2.4801905624999732</v>
      </c>
      <c r="F116" s="48">
        <f t="shared" si="8"/>
        <v>2.6645165225000156</v>
      </c>
      <c r="G116" s="48">
        <f t="shared" si="8"/>
        <v>2.9321848025000152</v>
      </c>
      <c r="H116" s="48">
        <f t="shared" si="8"/>
        <v>3.1991856900000171</v>
      </c>
      <c r="I116" s="48">
        <f t="shared" si="8"/>
        <v>3.299781322499995</v>
      </c>
      <c r="J116" s="49">
        <f t="shared" si="8"/>
        <v>3.6598878224999964</v>
      </c>
      <c r="K116" s="48">
        <f t="shared" si="8"/>
        <v>3.9869667600000103</v>
      </c>
      <c r="L116" s="48" t="str">
        <f t="shared" si="8"/>
        <v/>
      </c>
      <c r="M116" s="48" t="str">
        <f t="shared" si="8"/>
        <v/>
      </c>
      <c r="N116" s="48" t="str">
        <f t="shared" si="8"/>
        <v/>
      </c>
      <c r="O116" s="48" t="str">
        <f t="shared" si="8"/>
        <v/>
      </c>
      <c r="P116" s="49" t="str">
        <f t="shared" si="8"/>
        <v/>
      </c>
      <c r="Q116" s="50" t="str">
        <f t="shared" si="8"/>
        <v/>
      </c>
      <c r="R116" s="50" t="str">
        <f t="shared" si="8"/>
        <v/>
      </c>
      <c r="S116" s="50" t="str">
        <f t="shared" si="8"/>
        <v/>
      </c>
      <c r="T116" s="50" t="str">
        <f t="shared" si="8"/>
        <v/>
      </c>
      <c r="U116" s="50" t="str">
        <f t="shared" si="8"/>
        <v/>
      </c>
      <c r="V116" s="50" t="str">
        <f t="shared" si="9"/>
        <v/>
      </c>
      <c r="W116" s="50" t="str">
        <f t="shared" si="9"/>
        <v/>
      </c>
      <c r="X116" s="50" t="str">
        <f t="shared" si="9"/>
        <v/>
      </c>
      <c r="Y116" s="50" t="str">
        <f t="shared" si="9"/>
        <v/>
      </c>
      <c r="Z116" s="50" t="str">
        <f t="shared" si="9"/>
        <v/>
      </c>
      <c r="AA116" s="50" t="str">
        <f t="shared" si="9"/>
        <v/>
      </c>
    </row>
    <row r="117" spans="2:27" ht="15" x14ac:dyDescent="0.25">
      <c r="B117" s="44" t="str">
        <f t="shared" si="6"/>
        <v/>
      </c>
      <c r="C117" s="48">
        <f t="shared" si="8"/>
        <v>1.9110440099999737</v>
      </c>
      <c r="D117" s="48">
        <f t="shared" si="8"/>
        <v>2.2373765625000042</v>
      </c>
      <c r="E117" s="48">
        <f t="shared" si="8"/>
        <v>2.4356531025000017</v>
      </c>
      <c r="F117" s="48">
        <f t="shared" si="8"/>
        <v>2.6128480399999932</v>
      </c>
      <c r="G117" s="48">
        <f t="shared" si="8"/>
        <v>2.8733490225000047</v>
      </c>
      <c r="H117" s="48">
        <f t="shared" si="8"/>
        <v>3.1260560099999779</v>
      </c>
      <c r="I117" s="48">
        <f t="shared" si="8"/>
        <v>3.21747215999999</v>
      </c>
      <c r="J117" s="49">
        <f t="shared" si="8"/>
        <v>3.5703113025000066</v>
      </c>
      <c r="K117" s="48">
        <f t="shared" si="8"/>
        <v>3.9064229024999841</v>
      </c>
      <c r="L117" s="48" t="str">
        <f t="shared" si="8"/>
        <v/>
      </c>
      <c r="M117" s="48" t="str">
        <f t="shared" si="8"/>
        <v/>
      </c>
      <c r="N117" s="48" t="str">
        <f t="shared" si="8"/>
        <v/>
      </c>
      <c r="O117" s="48" t="str">
        <f t="shared" si="8"/>
        <v/>
      </c>
      <c r="P117" s="49" t="str">
        <f t="shared" si="8"/>
        <v/>
      </c>
      <c r="Q117" s="50" t="str">
        <f t="shared" si="8"/>
        <v/>
      </c>
      <c r="R117" s="50" t="str">
        <f t="shared" si="8"/>
        <v/>
      </c>
      <c r="S117" s="50" t="str">
        <f t="shared" si="8"/>
        <v/>
      </c>
      <c r="T117" s="50" t="str">
        <f t="shared" si="8"/>
        <v/>
      </c>
      <c r="U117" s="50" t="str">
        <f t="shared" si="8"/>
        <v/>
      </c>
      <c r="V117" s="50" t="str">
        <f t="shared" si="9"/>
        <v/>
      </c>
      <c r="W117" s="50" t="str">
        <f t="shared" si="9"/>
        <v/>
      </c>
      <c r="X117" s="50" t="str">
        <f t="shared" si="9"/>
        <v/>
      </c>
      <c r="Y117" s="50" t="str">
        <f t="shared" si="9"/>
        <v/>
      </c>
      <c r="Z117" s="50" t="str">
        <f t="shared" si="9"/>
        <v/>
      </c>
      <c r="AA117" s="50" t="str">
        <f t="shared" si="9"/>
        <v/>
      </c>
    </row>
    <row r="118" spans="2:27" ht="15" x14ac:dyDescent="0.25">
      <c r="B118" s="44" t="str">
        <f t="shared" si="6"/>
        <v/>
      </c>
      <c r="C118" s="48">
        <f t="shared" si="8"/>
        <v>1.9181107024999866</v>
      </c>
      <c r="D118" s="48">
        <f t="shared" si="8"/>
        <v>2.2454657225000174</v>
      </c>
      <c r="E118" s="48">
        <f t="shared" si="8"/>
        <v>2.4437501025000197</v>
      </c>
      <c r="F118" s="48">
        <f t="shared" si="8"/>
        <v>2.6098091224999731</v>
      </c>
      <c r="G118" s="48">
        <f t="shared" si="8"/>
        <v>2.8703062500000209</v>
      </c>
      <c r="H118" s="48">
        <f t="shared" si="8"/>
        <v>3.1362113599999963</v>
      </c>
      <c r="I118" s="48">
        <f t="shared" si="8"/>
        <v>3.2276320100000255</v>
      </c>
      <c r="J118" s="49">
        <f t="shared" si="8"/>
        <v>3.5865950625000087</v>
      </c>
      <c r="K118" s="48">
        <f t="shared" si="8"/>
        <v>3.9155972100000103</v>
      </c>
      <c r="L118" s="48" t="str">
        <f t="shared" si="8"/>
        <v/>
      </c>
      <c r="M118" s="48" t="str">
        <f t="shared" si="8"/>
        <v/>
      </c>
      <c r="N118" s="48" t="str">
        <f t="shared" si="8"/>
        <v/>
      </c>
      <c r="O118" s="48" t="str">
        <f t="shared" si="8"/>
        <v/>
      </c>
      <c r="P118" s="49" t="str">
        <f t="shared" si="8"/>
        <v/>
      </c>
      <c r="Q118" s="50" t="str">
        <f t="shared" si="8"/>
        <v/>
      </c>
      <c r="R118" s="50" t="str">
        <f t="shared" si="8"/>
        <v/>
      </c>
      <c r="S118" s="50" t="str">
        <f t="shared" si="8"/>
        <v/>
      </c>
      <c r="T118" s="50" t="str">
        <f t="shared" si="8"/>
        <v/>
      </c>
      <c r="U118" s="50" t="str">
        <f t="shared" si="8"/>
        <v/>
      </c>
      <c r="V118" s="50" t="str">
        <f t="shared" si="9"/>
        <v/>
      </c>
      <c r="W118" s="50" t="str">
        <f t="shared" si="9"/>
        <v/>
      </c>
      <c r="X118" s="50" t="str">
        <f t="shared" si="9"/>
        <v/>
      </c>
      <c r="Y118" s="50" t="str">
        <f t="shared" si="9"/>
        <v/>
      </c>
      <c r="Z118" s="50" t="str">
        <f t="shared" si="9"/>
        <v/>
      </c>
      <c r="AA118" s="50" t="str">
        <f t="shared" si="9"/>
        <v/>
      </c>
    </row>
    <row r="119" spans="2:27" ht="15" x14ac:dyDescent="0.25">
      <c r="B119" s="44" t="str">
        <f t="shared" si="6"/>
        <v/>
      </c>
      <c r="C119" s="48">
        <f t="shared" si="8"/>
        <v>1.9029680900000123</v>
      </c>
      <c r="D119" s="48">
        <f t="shared" si="8"/>
        <v>2.199968359999982</v>
      </c>
      <c r="E119" s="48">
        <f t="shared" si="8"/>
        <v>2.3961848100000127</v>
      </c>
      <c r="F119" s="48">
        <f t="shared" si="8"/>
        <v>2.5541036100000136</v>
      </c>
      <c r="G119" s="48">
        <f t="shared" si="8"/>
        <v>2.8074323600000062</v>
      </c>
      <c r="H119" s="48">
        <f t="shared" si="8"/>
        <v>3.0641192024999819</v>
      </c>
      <c r="I119" s="48">
        <f t="shared" si="8"/>
        <v>3.1473828224999778</v>
      </c>
      <c r="J119" s="49">
        <f t="shared" si="8"/>
        <v>3.5011196024999913</v>
      </c>
      <c r="K119" s="48">
        <f t="shared" si="8"/>
        <v>3.8299860899999816</v>
      </c>
      <c r="L119" s="48" t="str">
        <f t="shared" si="8"/>
        <v/>
      </c>
      <c r="M119" s="48" t="str">
        <f t="shared" si="8"/>
        <v/>
      </c>
      <c r="N119" s="48" t="str">
        <f t="shared" si="8"/>
        <v/>
      </c>
      <c r="O119" s="48" t="str">
        <f t="shared" si="8"/>
        <v/>
      </c>
      <c r="P119" s="49" t="str">
        <f t="shared" si="8"/>
        <v/>
      </c>
      <c r="Q119" s="50" t="str">
        <f t="shared" si="8"/>
        <v/>
      </c>
      <c r="R119" s="50" t="str">
        <f t="shared" si="8"/>
        <v/>
      </c>
      <c r="S119" s="50" t="str">
        <f t="shared" si="8"/>
        <v/>
      </c>
      <c r="T119" s="50" t="str">
        <f t="shared" si="8"/>
        <v/>
      </c>
      <c r="U119" s="50" t="str">
        <f t="shared" si="8"/>
        <v/>
      </c>
      <c r="V119" s="50" t="str">
        <f t="shared" si="9"/>
        <v/>
      </c>
      <c r="W119" s="50" t="str">
        <f t="shared" si="9"/>
        <v/>
      </c>
      <c r="X119" s="50" t="str">
        <f t="shared" si="9"/>
        <v/>
      </c>
      <c r="Y119" s="50" t="str">
        <f t="shared" si="9"/>
        <v/>
      </c>
      <c r="Z119" s="50" t="str">
        <f t="shared" si="9"/>
        <v/>
      </c>
      <c r="AA119" s="50" t="str">
        <f t="shared" si="9"/>
        <v/>
      </c>
    </row>
    <row r="120" spans="2:27" ht="15" x14ac:dyDescent="0.25">
      <c r="B120" s="44" t="str">
        <f t="shared" si="6"/>
        <v/>
      </c>
      <c r="C120" s="48">
        <f t="shared" si="8"/>
        <v>1.9049870399999946</v>
      </c>
      <c r="D120" s="48">
        <f t="shared" si="8"/>
        <v>2.21311100249999</v>
      </c>
      <c r="E120" s="48">
        <f t="shared" si="8"/>
        <v>2.4123760099999947</v>
      </c>
      <c r="F120" s="48">
        <f t="shared" si="8"/>
        <v>2.5733456225000007</v>
      </c>
      <c r="G120" s="48">
        <f t="shared" si="8"/>
        <v>2.8317683599999866</v>
      </c>
      <c r="H120" s="48">
        <f t="shared" si="8"/>
        <v>3.0895008900000187</v>
      </c>
      <c r="I120" s="48">
        <f t="shared" si="8"/>
        <v>3.1717590225000203</v>
      </c>
      <c r="J120" s="49">
        <f t="shared" si="8"/>
        <v>3.5224851599999996</v>
      </c>
      <c r="K120" s="48">
        <f t="shared" si="8"/>
        <v>3.8524046400000067</v>
      </c>
      <c r="L120" s="48" t="str">
        <f t="shared" si="8"/>
        <v/>
      </c>
      <c r="M120" s="48" t="str">
        <f t="shared" si="8"/>
        <v/>
      </c>
      <c r="N120" s="48" t="str">
        <f t="shared" si="8"/>
        <v/>
      </c>
      <c r="O120" s="48" t="str">
        <f t="shared" si="8"/>
        <v/>
      </c>
      <c r="P120" s="49" t="str">
        <f t="shared" si="8"/>
        <v/>
      </c>
      <c r="Q120" s="50" t="str">
        <f t="shared" si="8"/>
        <v/>
      </c>
      <c r="R120" s="50" t="str">
        <f t="shared" si="8"/>
        <v/>
      </c>
      <c r="S120" s="50" t="str">
        <f t="shared" si="8"/>
        <v/>
      </c>
      <c r="T120" s="50" t="str">
        <f t="shared" si="8"/>
        <v/>
      </c>
      <c r="U120" s="50" t="str">
        <f t="shared" si="8"/>
        <v/>
      </c>
      <c r="V120" s="50" t="str">
        <f t="shared" si="9"/>
        <v/>
      </c>
      <c r="W120" s="50" t="str">
        <f t="shared" si="9"/>
        <v/>
      </c>
      <c r="X120" s="50" t="str">
        <f t="shared" si="9"/>
        <v/>
      </c>
      <c r="Y120" s="50" t="str">
        <f t="shared" si="9"/>
        <v/>
      </c>
      <c r="Z120" s="50" t="str">
        <f t="shared" si="9"/>
        <v/>
      </c>
      <c r="AA120" s="50" t="str">
        <f t="shared" si="9"/>
        <v/>
      </c>
    </row>
    <row r="121" spans="2:27" ht="15" x14ac:dyDescent="0.25">
      <c r="B121" s="44" t="str">
        <f t="shared" si="6"/>
        <v/>
      </c>
      <c r="C121" s="48">
        <f t="shared" si="8"/>
        <v>1.9049870399999946</v>
      </c>
      <c r="D121" s="48">
        <f t="shared" si="8"/>
        <v>2.2211992024999905</v>
      </c>
      <c r="E121" s="48">
        <f t="shared" si="8"/>
        <v>2.4214841225000061</v>
      </c>
      <c r="F121" s="48">
        <f t="shared" si="8"/>
        <v>2.5834737224999849</v>
      </c>
      <c r="G121" s="48">
        <f t="shared" si="8"/>
        <v>2.8419092100000043</v>
      </c>
      <c r="H121" s="48">
        <f t="shared" si="8"/>
        <v>3.1027006025000192</v>
      </c>
      <c r="I121" s="48">
        <f t="shared" si="8"/>
        <v>3.1839482025000088</v>
      </c>
      <c r="J121" s="49">
        <f t="shared" si="8"/>
        <v>3.5336775224999784</v>
      </c>
      <c r="K121" s="48">
        <f t="shared" si="8"/>
        <v>3.8605574400000009</v>
      </c>
      <c r="L121" s="48" t="str">
        <f t="shared" si="8"/>
        <v/>
      </c>
      <c r="M121" s="48" t="str">
        <f t="shared" si="8"/>
        <v/>
      </c>
      <c r="N121" s="48" t="str">
        <f t="shared" si="8"/>
        <v/>
      </c>
      <c r="O121" s="48" t="str">
        <f t="shared" si="8"/>
        <v/>
      </c>
      <c r="P121" s="49" t="str">
        <f t="shared" si="8"/>
        <v/>
      </c>
      <c r="Q121" s="50" t="str">
        <f t="shared" si="8"/>
        <v/>
      </c>
      <c r="R121" s="50" t="str">
        <f t="shared" si="8"/>
        <v/>
      </c>
      <c r="S121" s="50" t="str">
        <f t="shared" si="8"/>
        <v/>
      </c>
      <c r="T121" s="50" t="str">
        <f t="shared" si="8"/>
        <v/>
      </c>
      <c r="U121" s="50" t="str">
        <f t="shared" si="8"/>
        <v/>
      </c>
      <c r="V121" s="50" t="str">
        <f t="shared" si="9"/>
        <v/>
      </c>
      <c r="W121" s="50" t="str">
        <f t="shared" si="9"/>
        <v/>
      </c>
      <c r="X121" s="50" t="str">
        <f t="shared" si="9"/>
        <v/>
      </c>
      <c r="Y121" s="50" t="str">
        <f t="shared" si="9"/>
        <v/>
      </c>
      <c r="Z121" s="50" t="str">
        <f t="shared" si="9"/>
        <v/>
      </c>
      <c r="AA121" s="50" t="str">
        <f t="shared" si="9"/>
        <v/>
      </c>
    </row>
    <row r="122" spans="2:27" ht="15" x14ac:dyDescent="0.25">
      <c r="B122" s="44" t="str">
        <f t="shared" si="6"/>
        <v/>
      </c>
      <c r="C122" s="48">
        <f t="shared" si="8"/>
        <v>1.9039775624999811</v>
      </c>
      <c r="D122" s="48">
        <f t="shared" si="8"/>
        <v>2.2120999999999835</v>
      </c>
      <c r="E122" s="48">
        <f t="shared" si="8"/>
        <v>2.4143999999999943</v>
      </c>
      <c r="F122" s="48">
        <f t="shared" si="8"/>
        <v>2.5753712025000208</v>
      </c>
      <c r="G122" s="48">
        <f t="shared" si="8"/>
        <v>2.832782422500002</v>
      </c>
      <c r="H122" s="48">
        <f t="shared" si="8"/>
        <v>3.0874702400000009</v>
      </c>
      <c r="I122" s="48">
        <f t="shared" si="8"/>
        <v>3.1616019224999903</v>
      </c>
      <c r="J122" s="49">
        <f t="shared" si="8"/>
        <v>3.5062064399999926</v>
      </c>
      <c r="K122" s="48">
        <f t="shared" si="8"/>
        <v>3.8371190024999891</v>
      </c>
      <c r="L122" s="48" t="str">
        <f t="shared" si="8"/>
        <v/>
      </c>
      <c r="M122" s="48" t="str">
        <f t="shared" si="8"/>
        <v/>
      </c>
      <c r="N122" s="48" t="str">
        <f t="shared" si="8"/>
        <v/>
      </c>
      <c r="O122" s="48" t="str">
        <f t="shared" si="8"/>
        <v/>
      </c>
      <c r="P122" s="49" t="str">
        <f t="shared" si="8"/>
        <v/>
      </c>
      <c r="Q122" s="50" t="str">
        <f t="shared" si="8"/>
        <v/>
      </c>
      <c r="R122" s="50" t="str">
        <f t="shared" si="8"/>
        <v/>
      </c>
      <c r="S122" s="50" t="str">
        <f t="shared" si="8"/>
        <v/>
      </c>
      <c r="T122" s="50" t="str">
        <f t="shared" si="8"/>
        <v/>
      </c>
      <c r="U122" s="50" t="str">
        <f t="shared" si="8"/>
        <v/>
      </c>
      <c r="V122" s="50" t="str">
        <f t="shared" si="9"/>
        <v/>
      </c>
      <c r="W122" s="50" t="str">
        <f t="shared" si="9"/>
        <v/>
      </c>
      <c r="X122" s="50" t="str">
        <f t="shared" si="9"/>
        <v/>
      </c>
      <c r="Y122" s="50" t="str">
        <f t="shared" si="9"/>
        <v/>
      </c>
      <c r="Z122" s="50" t="str">
        <f t="shared" si="9"/>
        <v/>
      </c>
      <c r="AA122" s="50" t="str">
        <f t="shared" si="9"/>
        <v/>
      </c>
    </row>
    <row r="123" spans="2:27" ht="15" x14ac:dyDescent="0.25">
      <c r="B123" s="44" t="str">
        <f t="shared" si="6"/>
        <v/>
      </c>
      <c r="C123" s="48">
        <f t="shared" si="8"/>
        <v>1.9059965224999864</v>
      </c>
      <c r="D123" s="48">
        <f t="shared" si="8"/>
        <v>2.2272655624999915</v>
      </c>
      <c r="E123" s="48">
        <f t="shared" si="8"/>
        <v>2.4224961600000094</v>
      </c>
      <c r="F123" s="48">
        <f t="shared" si="8"/>
        <v>2.5773968024999983</v>
      </c>
      <c r="G123" s="48">
        <f t="shared" si="8"/>
        <v>2.8307543024999937</v>
      </c>
      <c r="H123" s="48">
        <f t="shared" si="8"/>
        <v>3.0803631224999961</v>
      </c>
      <c r="I123" s="48">
        <f t="shared" si="8"/>
        <v>3.1494140625</v>
      </c>
      <c r="J123" s="49">
        <f t="shared" si="8"/>
        <v>3.4878944100000142</v>
      </c>
      <c r="K123" s="48">
        <f t="shared" si="8"/>
        <v>3.8167399024999993</v>
      </c>
      <c r="L123" s="48" t="str">
        <f t="shared" si="8"/>
        <v/>
      </c>
      <c r="M123" s="48" t="str">
        <f t="shared" si="8"/>
        <v/>
      </c>
      <c r="N123" s="48" t="str">
        <f t="shared" si="8"/>
        <v/>
      </c>
      <c r="O123" s="48" t="str">
        <f t="shared" si="8"/>
        <v/>
      </c>
      <c r="P123" s="49" t="str">
        <f t="shared" si="8"/>
        <v/>
      </c>
      <c r="Q123" s="50" t="str">
        <f t="shared" si="8"/>
        <v/>
      </c>
      <c r="R123" s="50" t="str">
        <f t="shared" si="8"/>
        <v/>
      </c>
      <c r="S123" s="50" t="str">
        <f t="shared" si="8"/>
        <v/>
      </c>
      <c r="T123" s="50" t="str">
        <f t="shared" si="8"/>
        <v/>
      </c>
      <c r="U123" s="50" t="str">
        <f t="shared" si="8"/>
        <v/>
      </c>
      <c r="V123" s="50" t="str">
        <f t="shared" si="9"/>
        <v/>
      </c>
      <c r="W123" s="50" t="str">
        <f t="shared" si="9"/>
        <v/>
      </c>
      <c r="X123" s="50" t="str">
        <f t="shared" si="9"/>
        <v/>
      </c>
      <c r="Y123" s="50" t="str">
        <f t="shared" si="9"/>
        <v/>
      </c>
      <c r="Z123" s="50" t="str">
        <f t="shared" si="9"/>
        <v/>
      </c>
      <c r="AA123" s="50" t="str">
        <f t="shared" si="9"/>
        <v/>
      </c>
    </row>
    <row r="124" spans="2:27" ht="15" x14ac:dyDescent="0.25">
      <c r="B124" s="44" t="str">
        <f t="shared" si="6"/>
        <v/>
      </c>
      <c r="C124" s="48">
        <f t="shared" si="8"/>
        <v>1.9261872224999976</v>
      </c>
      <c r="D124" s="48">
        <f t="shared" si="8"/>
        <v>2.2838936025000089</v>
      </c>
      <c r="E124" s="48">
        <f t="shared" si="8"/>
        <v>2.4852522500000251</v>
      </c>
      <c r="F124" s="48">
        <f t="shared" si="8"/>
        <v>2.6472922499999996</v>
      </c>
      <c r="G124" s="48">
        <f t="shared" si="8"/>
        <v>2.9088513600000088</v>
      </c>
      <c r="H124" s="48">
        <f t="shared" si="8"/>
        <v>3.1737905024999735</v>
      </c>
      <c r="I124" s="48">
        <f t="shared" si="8"/>
        <v>3.2489693225000282</v>
      </c>
      <c r="J124" s="49">
        <f t="shared" si="8"/>
        <v>3.5865950625000087</v>
      </c>
      <c r="K124" s="48">
        <f t="shared" si="8"/>
        <v>3.9206942224999874</v>
      </c>
      <c r="L124" s="48" t="str">
        <f t="shared" si="8"/>
        <v/>
      </c>
      <c r="M124" s="48" t="str">
        <f t="shared" si="8"/>
        <v/>
      </c>
      <c r="N124" s="48" t="str">
        <f t="shared" si="8"/>
        <v/>
      </c>
      <c r="O124" s="48" t="str">
        <f t="shared" si="8"/>
        <v/>
      </c>
      <c r="P124" s="49" t="str">
        <f t="shared" si="8"/>
        <v/>
      </c>
      <c r="Q124" s="50" t="str">
        <f t="shared" si="8"/>
        <v/>
      </c>
      <c r="R124" s="50" t="str">
        <f t="shared" si="8"/>
        <v/>
      </c>
      <c r="S124" s="50" t="str">
        <f t="shared" si="8"/>
        <v/>
      </c>
      <c r="T124" s="50" t="str">
        <f t="shared" si="8"/>
        <v/>
      </c>
      <c r="U124" s="50" t="str">
        <f t="shared" si="8"/>
        <v/>
      </c>
      <c r="V124" s="50" t="str">
        <f t="shared" si="9"/>
        <v/>
      </c>
      <c r="W124" s="50" t="str">
        <f t="shared" si="9"/>
        <v/>
      </c>
      <c r="X124" s="50" t="str">
        <f t="shared" si="9"/>
        <v/>
      </c>
      <c r="Y124" s="50" t="str">
        <f t="shared" si="9"/>
        <v/>
      </c>
      <c r="Z124" s="50" t="str">
        <f t="shared" si="9"/>
        <v/>
      </c>
      <c r="AA124" s="50" t="str">
        <f t="shared" si="9"/>
        <v/>
      </c>
    </row>
    <row r="125" spans="2:27" ht="15" x14ac:dyDescent="0.25">
      <c r="B125" s="44" t="str">
        <f t="shared" si="6"/>
        <v/>
      </c>
      <c r="C125" s="48">
        <f t="shared" si="8"/>
        <v>1.9302256025000242</v>
      </c>
      <c r="D125" s="48">
        <f t="shared" si="8"/>
        <v>2.3132250000000187</v>
      </c>
      <c r="E125" s="48">
        <f t="shared" si="8"/>
        <v>2.5156249999999991</v>
      </c>
      <c r="F125" s="48">
        <f t="shared" si="8"/>
        <v>2.6939024399999845</v>
      </c>
      <c r="G125" s="48">
        <f t="shared" si="8"/>
        <v>2.9616089999999762</v>
      </c>
      <c r="H125" s="48">
        <f t="shared" si="8"/>
        <v>3.2184881225000073</v>
      </c>
      <c r="I125" s="48">
        <f t="shared" si="8"/>
        <v>3.3007976900000013</v>
      </c>
      <c r="J125" s="49">
        <f t="shared" si="8"/>
        <v>3.6374900624999817</v>
      </c>
      <c r="K125" s="48">
        <f t="shared" si="8"/>
        <v>3.9737105625000213</v>
      </c>
      <c r="L125" s="48" t="str">
        <f t="shared" si="8"/>
        <v/>
      </c>
      <c r="M125" s="48" t="str">
        <f t="shared" si="8"/>
        <v/>
      </c>
      <c r="N125" s="48" t="str">
        <f t="shared" si="8"/>
        <v/>
      </c>
      <c r="O125" s="48" t="str">
        <f t="shared" si="8"/>
        <v/>
      </c>
      <c r="P125" s="49" t="str">
        <f t="shared" si="8"/>
        <v/>
      </c>
      <c r="Q125" s="50" t="str">
        <f t="shared" si="8"/>
        <v/>
      </c>
      <c r="R125" s="50" t="str">
        <f t="shared" si="8"/>
        <v/>
      </c>
      <c r="S125" s="50" t="str">
        <f t="shared" si="8"/>
        <v/>
      </c>
      <c r="T125" s="50" t="str">
        <f t="shared" si="8"/>
        <v/>
      </c>
      <c r="U125" s="50" t="str">
        <f t="shared" si="8"/>
        <v/>
      </c>
      <c r="V125" s="50" t="str">
        <f t="shared" si="9"/>
        <v/>
      </c>
      <c r="W125" s="50" t="str">
        <f t="shared" si="9"/>
        <v/>
      </c>
      <c r="X125" s="50" t="str">
        <f t="shared" si="9"/>
        <v/>
      </c>
      <c r="Y125" s="50" t="str">
        <f t="shared" si="9"/>
        <v/>
      </c>
      <c r="Z125" s="50" t="str">
        <f t="shared" si="9"/>
        <v/>
      </c>
      <c r="AA125" s="50" t="str">
        <f t="shared" si="9"/>
        <v/>
      </c>
    </row>
    <row r="126" spans="2:27" ht="15" x14ac:dyDescent="0.25">
      <c r="B126" s="44" t="str">
        <f t="shared" si="6"/>
        <v/>
      </c>
      <c r="C126" s="48" t="str">
        <f t="shared" si="8"/>
        <v/>
      </c>
      <c r="D126" s="48" t="str">
        <f t="shared" si="8"/>
        <v/>
      </c>
      <c r="E126" s="48" t="str">
        <f t="shared" si="8"/>
        <v/>
      </c>
      <c r="F126" s="48" t="str">
        <f t="shared" si="8"/>
        <v/>
      </c>
      <c r="G126" s="48" t="str">
        <f t="shared" si="8"/>
        <v/>
      </c>
      <c r="H126" s="48" t="str">
        <f t="shared" si="8"/>
        <v/>
      </c>
      <c r="I126" s="48" t="str">
        <f t="shared" si="8"/>
        <v/>
      </c>
      <c r="J126" s="49" t="str">
        <f t="shared" si="8"/>
        <v/>
      </c>
      <c r="K126" s="48" t="str">
        <f t="shared" si="8"/>
        <v/>
      </c>
      <c r="L126" s="48" t="str">
        <f t="shared" si="8"/>
        <v/>
      </c>
      <c r="M126" s="48" t="str">
        <f t="shared" si="8"/>
        <v/>
      </c>
      <c r="N126" s="48" t="str">
        <f t="shared" si="8"/>
        <v/>
      </c>
      <c r="O126" s="48" t="str">
        <f t="shared" si="8"/>
        <v/>
      </c>
      <c r="P126" s="49" t="str">
        <f t="shared" si="8"/>
        <v/>
      </c>
      <c r="Q126" s="50" t="str">
        <f t="shared" si="8"/>
        <v/>
      </c>
      <c r="R126" s="50" t="str">
        <f t="shared" si="8"/>
        <v/>
      </c>
      <c r="S126" s="50" t="str">
        <f t="shared" si="8"/>
        <v/>
      </c>
      <c r="T126" s="50" t="str">
        <f t="shared" si="8"/>
        <v/>
      </c>
      <c r="U126" s="50" t="str">
        <f t="shared" si="8"/>
        <v/>
      </c>
      <c r="V126" s="50" t="str">
        <f t="shared" si="9"/>
        <v/>
      </c>
      <c r="W126" s="50" t="str">
        <f t="shared" si="9"/>
        <v/>
      </c>
      <c r="X126" s="50" t="str">
        <f t="shared" si="9"/>
        <v/>
      </c>
      <c r="Y126" s="50" t="str">
        <f t="shared" si="9"/>
        <v/>
      </c>
      <c r="Z126" s="50" t="str">
        <f t="shared" si="9"/>
        <v/>
      </c>
      <c r="AA126" s="50" t="str">
        <f t="shared" si="9"/>
        <v/>
      </c>
    </row>
    <row r="127" spans="2:27" ht="15" x14ac:dyDescent="0.25">
      <c r="B127" s="44" t="str">
        <f t="shared" si="6"/>
        <v/>
      </c>
      <c r="C127" s="48">
        <f t="shared" si="8"/>
        <v>1.9292160000000003</v>
      </c>
      <c r="D127" s="48">
        <f t="shared" si="8"/>
        <v>2.2940074025000312</v>
      </c>
      <c r="E127" s="48">
        <f t="shared" si="8"/>
        <v>2.4994256400000303</v>
      </c>
      <c r="F127" s="48">
        <f t="shared" si="8"/>
        <v>2.6604636224999867</v>
      </c>
      <c r="G127" s="48">
        <f t="shared" si="8"/>
        <v>2.9271120899999836</v>
      </c>
      <c r="H127" s="48">
        <f t="shared" si="8"/>
        <v>3.1920747225000046</v>
      </c>
      <c r="I127" s="48">
        <f t="shared" si="8"/>
        <v>3.2733575224999978</v>
      </c>
      <c r="J127" s="49">
        <f t="shared" si="8"/>
        <v>3.616112639999991</v>
      </c>
      <c r="K127" s="48">
        <f t="shared" ref="K127:U127" si="10">IFERROR(IF(AND(K$87="S/A", K50&gt;0), ((1+K50/200)^2-1)*100, IF(AND(K$87="Qtrly", K50&gt;0), ((1+K50/400)^4-1)*100, "")),"")</f>
        <v>3.9533180624999886</v>
      </c>
      <c r="L127" s="48" t="str">
        <f t="shared" si="10"/>
        <v/>
      </c>
      <c r="M127" s="48" t="str">
        <f t="shared" si="10"/>
        <v/>
      </c>
      <c r="N127" s="48" t="str">
        <f t="shared" si="10"/>
        <v/>
      </c>
      <c r="O127" s="48" t="str">
        <f t="shared" si="10"/>
        <v/>
      </c>
      <c r="P127" s="49" t="str">
        <f t="shared" si="10"/>
        <v/>
      </c>
      <c r="Q127" s="50" t="str">
        <f t="shared" si="10"/>
        <v/>
      </c>
      <c r="R127" s="50" t="str">
        <f t="shared" si="10"/>
        <v/>
      </c>
      <c r="S127" s="50" t="str">
        <f t="shared" si="10"/>
        <v/>
      </c>
      <c r="T127" s="50" t="str">
        <f t="shared" si="10"/>
        <v/>
      </c>
      <c r="U127" s="50" t="str">
        <f t="shared" si="10"/>
        <v/>
      </c>
      <c r="V127" s="50" t="str">
        <f t="shared" si="9"/>
        <v/>
      </c>
      <c r="W127" s="50" t="str">
        <f t="shared" si="9"/>
        <v/>
      </c>
      <c r="X127" s="50" t="str">
        <f t="shared" si="9"/>
        <v/>
      </c>
      <c r="Y127" s="50" t="str">
        <f t="shared" si="9"/>
        <v/>
      </c>
      <c r="Z127" s="50" t="str">
        <f t="shared" si="9"/>
        <v/>
      </c>
      <c r="AA127" s="50" t="str">
        <f t="shared" si="9"/>
        <v/>
      </c>
    </row>
    <row r="128" spans="2:27" ht="15" x14ac:dyDescent="0.25">
      <c r="B128" s="44" t="str">
        <f t="shared" si="6"/>
        <v/>
      </c>
      <c r="C128" s="48">
        <f t="shared" ref="C128:U141" si="11">IFERROR(IF(AND(C$87="S/A", C51&gt;0), ((1+C51/200)^2-1)*100, IF(AND(C$87="Qtrly", C51&gt;0), ((1+C51/400)^4-1)*100, "")),"")</f>
        <v>1.9342640624999907</v>
      </c>
      <c r="D128" s="48">
        <f t="shared" si="11"/>
        <v>2.3091790399999867</v>
      </c>
      <c r="E128" s="48">
        <f t="shared" si="11"/>
        <v>2.5196750400000134</v>
      </c>
      <c r="F128" s="48">
        <f t="shared" si="11"/>
        <v>2.6969426025000187</v>
      </c>
      <c r="G128" s="48">
        <f t="shared" si="11"/>
        <v>2.9758152899999946</v>
      </c>
      <c r="H128" s="48">
        <f t="shared" si="11"/>
        <v>3.2408405625000025</v>
      </c>
      <c r="I128" s="48">
        <f t="shared" si="11"/>
        <v>3.3262085024999832</v>
      </c>
      <c r="J128" s="49">
        <f t="shared" si="11"/>
        <v>3.672105802499992</v>
      </c>
      <c r="K128" s="48">
        <f t="shared" si="11"/>
        <v>4.0104221024999998</v>
      </c>
      <c r="L128" s="48" t="str">
        <f t="shared" si="11"/>
        <v/>
      </c>
      <c r="M128" s="48" t="str">
        <f t="shared" si="11"/>
        <v/>
      </c>
      <c r="N128" s="48" t="str">
        <f t="shared" si="11"/>
        <v/>
      </c>
      <c r="O128" s="48" t="str">
        <f t="shared" si="11"/>
        <v/>
      </c>
      <c r="P128" s="49" t="str">
        <f t="shared" si="11"/>
        <v/>
      </c>
      <c r="Q128" s="50" t="str">
        <f t="shared" si="11"/>
        <v/>
      </c>
      <c r="R128" s="50" t="str">
        <f t="shared" si="11"/>
        <v/>
      </c>
      <c r="S128" s="50" t="str">
        <f t="shared" si="11"/>
        <v/>
      </c>
      <c r="T128" s="50" t="str">
        <f t="shared" si="11"/>
        <v/>
      </c>
      <c r="U128" s="50" t="str">
        <f t="shared" si="11"/>
        <v/>
      </c>
      <c r="V128" s="50" t="str">
        <f t="shared" si="9"/>
        <v/>
      </c>
      <c r="W128" s="50" t="str">
        <f t="shared" si="9"/>
        <v/>
      </c>
      <c r="X128" s="50" t="str">
        <f t="shared" si="9"/>
        <v/>
      </c>
      <c r="Y128" s="50" t="str">
        <f t="shared" si="9"/>
        <v/>
      </c>
      <c r="Z128" s="50" t="str">
        <f t="shared" si="9"/>
        <v/>
      </c>
      <c r="AA128" s="50" t="str">
        <f t="shared" si="9"/>
        <v/>
      </c>
    </row>
    <row r="129" spans="2:27" ht="15" x14ac:dyDescent="0.25">
      <c r="B129" s="44" t="str">
        <f t="shared" si="6"/>
        <v/>
      </c>
      <c r="C129" s="48">
        <f t="shared" si="11"/>
        <v>1.9463799224999967</v>
      </c>
      <c r="D129" s="48">
        <f t="shared" si="11"/>
        <v>2.3597592900000075</v>
      </c>
      <c r="E129" s="48">
        <f t="shared" si="11"/>
        <v>2.5773968024999983</v>
      </c>
      <c r="F129" s="48">
        <f t="shared" si="11"/>
        <v>2.7557279224999842</v>
      </c>
      <c r="G129" s="48">
        <f t="shared" si="11"/>
        <v>3.0448312099999875</v>
      </c>
      <c r="H129" s="48">
        <f t="shared" si="11"/>
        <v>3.3241755225000169</v>
      </c>
      <c r="I129" s="48">
        <f t="shared" si="11"/>
        <v>3.4044934400000004</v>
      </c>
      <c r="J129" s="49">
        <f t="shared" si="11"/>
        <v>3.7607076899999869</v>
      </c>
      <c r="K129" s="48">
        <f t="shared" si="11"/>
        <v>4.0991684099999759</v>
      </c>
      <c r="L129" s="48" t="str">
        <f t="shared" si="11"/>
        <v/>
      </c>
      <c r="M129" s="48" t="str">
        <f t="shared" si="11"/>
        <v/>
      </c>
      <c r="N129" s="48" t="str">
        <f t="shared" si="11"/>
        <v/>
      </c>
      <c r="O129" s="48" t="str">
        <f t="shared" si="11"/>
        <v/>
      </c>
      <c r="P129" s="49" t="str">
        <f t="shared" si="11"/>
        <v/>
      </c>
      <c r="Q129" s="50" t="str">
        <f t="shared" si="11"/>
        <v/>
      </c>
      <c r="R129" s="50" t="str">
        <f t="shared" si="11"/>
        <v/>
      </c>
      <c r="S129" s="50" t="str">
        <f t="shared" si="11"/>
        <v/>
      </c>
      <c r="T129" s="50" t="str">
        <f t="shared" si="11"/>
        <v/>
      </c>
      <c r="U129" s="50" t="str">
        <f t="shared" si="11"/>
        <v/>
      </c>
      <c r="V129" s="50" t="str">
        <f t="shared" si="9"/>
        <v/>
      </c>
      <c r="W129" s="50" t="str">
        <f t="shared" si="9"/>
        <v/>
      </c>
      <c r="X129" s="50" t="str">
        <f t="shared" si="9"/>
        <v/>
      </c>
      <c r="Y129" s="50" t="str">
        <f t="shared" si="9"/>
        <v/>
      </c>
      <c r="Z129" s="50" t="str">
        <f t="shared" si="9"/>
        <v/>
      </c>
      <c r="AA129" s="50" t="str">
        <f t="shared" si="9"/>
        <v/>
      </c>
    </row>
    <row r="130" spans="2:27" ht="15" x14ac:dyDescent="0.25">
      <c r="B130" s="44" t="str">
        <f t="shared" si="6"/>
        <v/>
      </c>
      <c r="C130" s="48">
        <f t="shared" si="11"/>
        <v>1.9524381224999887</v>
      </c>
      <c r="D130" s="48">
        <f t="shared" si="11"/>
        <v>2.3779712399999875</v>
      </c>
      <c r="E130" s="48">
        <f t="shared" si="11"/>
        <v>2.620952040000013</v>
      </c>
      <c r="F130" s="48">
        <f t="shared" si="11"/>
        <v>2.7901961024999977</v>
      </c>
      <c r="G130" s="48">
        <f t="shared" si="11"/>
        <v>3.0854396099999848</v>
      </c>
      <c r="H130" s="48">
        <f t="shared" si="11"/>
        <v>3.3739892899999901</v>
      </c>
      <c r="I130" s="48">
        <f t="shared" si="11"/>
        <v>3.4644980624999988</v>
      </c>
      <c r="J130" s="49">
        <f t="shared" si="11"/>
        <v>3.815720999999983</v>
      </c>
      <c r="K130" s="48">
        <f t="shared" si="11"/>
        <v>4.1532508025000192</v>
      </c>
      <c r="L130" s="48" t="str">
        <f t="shared" si="11"/>
        <v/>
      </c>
      <c r="M130" s="48" t="str">
        <f t="shared" si="11"/>
        <v/>
      </c>
      <c r="N130" s="48" t="str">
        <f t="shared" si="11"/>
        <v/>
      </c>
      <c r="O130" s="48" t="str">
        <f t="shared" si="11"/>
        <v/>
      </c>
      <c r="P130" s="49" t="str">
        <f t="shared" si="11"/>
        <v/>
      </c>
      <c r="Q130" s="50" t="str">
        <f t="shared" si="11"/>
        <v/>
      </c>
      <c r="R130" s="50" t="str">
        <f t="shared" si="11"/>
        <v/>
      </c>
      <c r="S130" s="50" t="str">
        <f t="shared" si="11"/>
        <v/>
      </c>
      <c r="T130" s="50" t="str">
        <f t="shared" si="11"/>
        <v/>
      </c>
      <c r="U130" s="50" t="str">
        <f t="shared" si="11"/>
        <v/>
      </c>
      <c r="V130" s="50" t="str">
        <f t="shared" si="9"/>
        <v/>
      </c>
      <c r="W130" s="50" t="str">
        <f t="shared" si="9"/>
        <v/>
      </c>
      <c r="X130" s="50" t="str">
        <f t="shared" si="9"/>
        <v/>
      </c>
      <c r="Y130" s="50" t="str">
        <f t="shared" si="9"/>
        <v/>
      </c>
      <c r="Z130" s="50" t="str">
        <f t="shared" si="9"/>
        <v/>
      </c>
      <c r="AA130" s="50" t="str">
        <f t="shared" si="9"/>
        <v/>
      </c>
    </row>
    <row r="131" spans="2:27" ht="15" x14ac:dyDescent="0.25">
      <c r="B131" s="44" t="str">
        <f t="shared" si="6"/>
        <v/>
      </c>
      <c r="C131" s="48" t="str">
        <f t="shared" si="11"/>
        <v/>
      </c>
      <c r="D131" s="48" t="str">
        <f t="shared" si="11"/>
        <v/>
      </c>
      <c r="E131" s="48" t="str">
        <f t="shared" si="11"/>
        <v/>
      </c>
      <c r="F131" s="48" t="str">
        <f t="shared" si="11"/>
        <v/>
      </c>
      <c r="G131" s="48" t="str">
        <f t="shared" si="11"/>
        <v/>
      </c>
      <c r="H131" s="48" t="str">
        <f t="shared" si="11"/>
        <v/>
      </c>
      <c r="I131" s="48" t="str">
        <f t="shared" si="11"/>
        <v/>
      </c>
      <c r="J131" s="49" t="str">
        <f t="shared" si="11"/>
        <v/>
      </c>
      <c r="K131" s="48" t="str">
        <f t="shared" si="11"/>
        <v/>
      </c>
      <c r="L131" s="48" t="str">
        <f t="shared" si="11"/>
        <v/>
      </c>
      <c r="M131" s="48" t="str">
        <f t="shared" si="11"/>
        <v/>
      </c>
      <c r="N131" s="48" t="str">
        <f t="shared" si="11"/>
        <v/>
      </c>
      <c r="O131" s="48" t="str">
        <f t="shared" si="11"/>
        <v/>
      </c>
      <c r="P131" s="49" t="str">
        <f t="shared" si="11"/>
        <v/>
      </c>
      <c r="Q131" s="50" t="str">
        <f t="shared" si="11"/>
        <v/>
      </c>
      <c r="R131" s="50" t="str">
        <f t="shared" si="11"/>
        <v/>
      </c>
      <c r="S131" s="50" t="str">
        <f t="shared" si="11"/>
        <v/>
      </c>
      <c r="T131" s="50" t="str">
        <f t="shared" si="11"/>
        <v/>
      </c>
      <c r="U131" s="50" t="str">
        <f t="shared" si="11"/>
        <v/>
      </c>
      <c r="V131" s="50" t="str">
        <f t="shared" ref="V131:AA146" si="12">IFERROR(IF(AND(V$87="S/A", V54&gt;0), ((1+V54/200)^2-1)*100, IF(AND(V$87="Qtrly", V54&gt;0), ((1+V54/400)^4-1)*100, "")),"")</f>
        <v/>
      </c>
      <c r="W131" s="50" t="str">
        <f t="shared" si="12"/>
        <v/>
      </c>
      <c r="X131" s="50" t="str">
        <f t="shared" si="12"/>
        <v/>
      </c>
      <c r="Y131" s="50" t="str">
        <f t="shared" si="12"/>
        <v/>
      </c>
      <c r="Z131" s="50" t="str">
        <f t="shared" si="12"/>
        <v/>
      </c>
      <c r="AA131" s="50" t="str">
        <f t="shared" si="12"/>
        <v/>
      </c>
    </row>
    <row r="132" spans="2:27" ht="15" x14ac:dyDescent="0.25">
      <c r="B132" s="44" t="str">
        <f t="shared" si="6"/>
        <v/>
      </c>
      <c r="C132" s="48">
        <f t="shared" si="11"/>
        <v>1.9595062499999871</v>
      </c>
      <c r="D132" s="48">
        <f t="shared" si="11"/>
        <v>2.3425606024999768</v>
      </c>
      <c r="E132" s="48">
        <f t="shared" si="11"/>
        <v>2.5652435025000031</v>
      </c>
      <c r="F132" s="48">
        <f t="shared" si="11"/>
        <v>2.7506595600000017</v>
      </c>
      <c r="G132" s="48">
        <f t="shared" si="11"/>
        <v>3.0407708100000042</v>
      </c>
      <c r="H132" s="48">
        <f t="shared" si="11"/>
        <v>3.3262085024999832</v>
      </c>
      <c r="I132" s="48">
        <f t="shared" si="11"/>
        <v>3.4166963599999933</v>
      </c>
      <c r="J132" s="49">
        <f t="shared" si="11"/>
        <v>3.7607076899999869</v>
      </c>
      <c r="K132" s="48">
        <f t="shared" si="11"/>
        <v>4.0961075625000065</v>
      </c>
      <c r="L132" s="48" t="str">
        <f t="shared" si="11"/>
        <v/>
      </c>
      <c r="M132" s="48" t="str">
        <f t="shared" si="11"/>
        <v/>
      </c>
      <c r="N132" s="48" t="str">
        <f t="shared" si="11"/>
        <v/>
      </c>
      <c r="O132" s="48" t="str">
        <f t="shared" si="11"/>
        <v/>
      </c>
      <c r="P132" s="49" t="str">
        <f t="shared" si="11"/>
        <v/>
      </c>
      <c r="Q132" s="50" t="str">
        <f t="shared" si="11"/>
        <v/>
      </c>
      <c r="R132" s="50" t="str">
        <f t="shared" si="11"/>
        <v/>
      </c>
      <c r="S132" s="50" t="str">
        <f t="shared" si="11"/>
        <v/>
      </c>
      <c r="T132" s="50" t="str">
        <f t="shared" si="11"/>
        <v/>
      </c>
      <c r="U132" s="50" t="str">
        <f t="shared" si="11"/>
        <v/>
      </c>
      <c r="V132" s="50" t="str">
        <f t="shared" si="12"/>
        <v/>
      </c>
      <c r="W132" s="50" t="str">
        <f t="shared" si="12"/>
        <v/>
      </c>
      <c r="X132" s="50" t="str">
        <f t="shared" si="12"/>
        <v/>
      </c>
      <c r="Y132" s="50" t="str">
        <f t="shared" si="12"/>
        <v/>
      </c>
      <c r="Z132" s="50" t="str">
        <f t="shared" si="12"/>
        <v/>
      </c>
      <c r="AA132" s="50" t="str">
        <f t="shared" si="12"/>
        <v/>
      </c>
    </row>
    <row r="133" spans="2:27" ht="15" x14ac:dyDescent="0.25">
      <c r="B133" s="44" t="str">
        <f t="shared" si="6"/>
        <v/>
      </c>
      <c r="C133" s="48">
        <f t="shared" si="11"/>
        <v>1.9514284100000223</v>
      </c>
      <c r="D133" s="48">
        <f t="shared" si="11"/>
        <v>2.3233402499999833</v>
      </c>
      <c r="E133" s="48">
        <f t="shared" si="11"/>
        <v>2.5470149025000222</v>
      </c>
      <c r="F133" s="48">
        <f t="shared" si="11"/>
        <v>2.7364688100000034</v>
      </c>
      <c r="G133" s="48">
        <f t="shared" si="11"/>
        <v>3.0255450225000091</v>
      </c>
      <c r="H133" s="48">
        <f t="shared" si="11"/>
        <v>3.3119780624999873</v>
      </c>
      <c r="I133" s="48">
        <f t="shared" si="11"/>
        <v>3.4024596899999926</v>
      </c>
      <c r="J133" s="49">
        <f t="shared" si="11"/>
        <v>3.7433917024999985</v>
      </c>
      <c r="K133" s="48">
        <f t="shared" si="11"/>
        <v>4.0767232400000131</v>
      </c>
      <c r="L133" s="48" t="str">
        <f t="shared" si="11"/>
        <v/>
      </c>
      <c r="M133" s="48" t="str">
        <f t="shared" si="11"/>
        <v/>
      </c>
      <c r="N133" s="48" t="str">
        <f t="shared" si="11"/>
        <v/>
      </c>
      <c r="O133" s="48" t="str">
        <f t="shared" si="11"/>
        <v/>
      </c>
      <c r="P133" s="49" t="str">
        <f t="shared" si="11"/>
        <v/>
      </c>
      <c r="Q133" s="50" t="str">
        <f t="shared" si="11"/>
        <v/>
      </c>
      <c r="R133" s="50" t="str">
        <f t="shared" si="11"/>
        <v/>
      </c>
      <c r="S133" s="50" t="str">
        <f t="shared" si="11"/>
        <v/>
      </c>
      <c r="T133" s="50" t="str">
        <f t="shared" si="11"/>
        <v/>
      </c>
      <c r="U133" s="50" t="str">
        <f t="shared" si="11"/>
        <v/>
      </c>
      <c r="V133" s="50" t="str">
        <f t="shared" si="12"/>
        <v/>
      </c>
      <c r="W133" s="50" t="str">
        <f t="shared" si="12"/>
        <v/>
      </c>
      <c r="X133" s="50" t="str">
        <f t="shared" si="12"/>
        <v/>
      </c>
      <c r="Y133" s="50" t="str">
        <f t="shared" si="12"/>
        <v/>
      </c>
      <c r="Z133" s="50" t="str">
        <f t="shared" si="12"/>
        <v/>
      </c>
      <c r="AA133" s="50" t="str">
        <f t="shared" si="12"/>
        <v/>
      </c>
    </row>
    <row r="134" spans="2:27" ht="15" x14ac:dyDescent="0.25">
      <c r="B134" s="44" t="str">
        <f t="shared" si="6"/>
        <v/>
      </c>
      <c r="C134" s="48">
        <f t="shared" si="11"/>
        <v>1.9524381224999887</v>
      </c>
      <c r="D134" s="48">
        <f t="shared" si="11"/>
        <v>2.3223287024999761</v>
      </c>
      <c r="E134" s="48">
        <f t="shared" si="11"/>
        <v>2.5611925625000254</v>
      </c>
      <c r="F134" s="48">
        <f t="shared" si="11"/>
        <v>2.754714239999978</v>
      </c>
      <c r="G134" s="48">
        <f t="shared" si="11"/>
        <v>3.0529522499999961</v>
      </c>
      <c r="H134" s="48">
        <f t="shared" si="11"/>
        <v>3.3445062225000211</v>
      </c>
      <c r="I134" s="48">
        <f t="shared" si="11"/>
        <v>3.4309340099999863</v>
      </c>
      <c r="J134" s="49">
        <f t="shared" si="11"/>
        <v>3.7739503024999843</v>
      </c>
      <c r="K134" s="48">
        <f t="shared" si="11"/>
        <v>4.1073308899999939</v>
      </c>
      <c r="L134" s="48" t="str">
        <f t="shared" si="11"/>
        <v/>
      </c>
      <c r="M134" s="48" t="str">
        <f t="shared" si="11"/>
        <v/>
      </c>
      <c r="N134" s="48" t="str">
        <f t="shared" si="11"/>
        <v/>
      </c>
      <c r="O134" s="48" t="str">
        <f t="shared" si="11"/>
        <v/>
      </c>
      <c r="P134" s="49" t="str">
        <f t="shared" si="11"/>
        <v/>
      </c>
      <c r="Q134" s="50" t="str">
        <f t="shared" si="11"/>
        <v/>
      </c>
      <c r="R134" s="50" t="str">
        <f t="shared" si="11"/>
        <v/>
      </c>
      <c r="S134" s="50" t="str">
        <f t="shared" si="11"/>
        <v/>
      </c>
      <c r="T134" s="50" t="str">
        <f t="shared" si="11"/>
        <v/>
      </c>
      <c r="U134" s="50" t="str">
        <f t="shared" si="11"/>
        <v/>
      </c>
      <c r="V134" s="50" t="str">
        <f t="shared" si="12"/>
        <v/>
      </c>
      <c r="W134" s="50" t="str">
        <f t="shared" si="12"/>
        <v/>
      </c>
      <c r="X134" s="50" t="str">
        <f t="shared" si="12"/>
        <v/>
      </c>
      <c r="Y134" s="50" t="str">
        <f t="shared" si="12"/>
        <v/>
      </c>
      <c r="Z134" s="50" t="str">
        <f t="shared" si="12"/>
        <v/>
      </c>
      <c r="AA134" s="50" t="str">
        <f t="shared" si="12"/>
        <v/>
      </c>
    </row>
    <row r="135" spans="2:27" ht="15" x14ac:dyDescent="0.25">
      <c r="B135" s="44" t="str">
        <f t="shared" si="6"/>
        <v/>
      </c>
      <c r="C135" s="48">
        <f t="shared" si="11"/>
        <v>1.9504187025000119</v>
      </c>
      <c r="D135" s="48">
        <f t="shared" si="11"/>
        <v>2.3101905224999886</v>
      </c>
      <c r="E135" s="48">
        <f t="shared" si="11"/>
        <v>2.5520782400000108</v>
      </c>
      <c r="F135" s="48">
        <f t="shared" si="11"/>
        <v>2.7486322499999938</v>
      </c>
      <c r="G135" s="48">
        <f t="shared" si="11"/>
        <v>3.045846322500001</v>
      </c>
      <c r="H135" s="48">
        <f t="shared" si="11"/>
        <v>3.3475559999999849</v>
      </c>
      <c r="I135" s="48">
        <f t="shared" si="11"/>
        <v>3.438053202499991</v>
      </c>
      <c r="J135" s="49">
        <f t="shared" si="11"/>
        <v>3.7810812899999879</v>
      </c>
      <c r="K135" s="48">
        <f t="shared" si="11"/>
        <v>4.1134529599999858</v>
      </c>
      <c r="L135" s="48" t="str">
        <f t="shared" si="11"/>
        <v/>
      </c>
      <c r="M135" s="48" t="str">
        <f t="shared" si="11"/>
        <v/>
      </c>
      <c r="N135" s="48" t="str">
        <f t="shared" si="11"/>
        <v/>
      </c>
      <c r="O135" s="48" t="str">
        <f t="shared" si="11"/>
        <v/>
      </c>
      <c r="P135" s="49" t="str">
        <f t="shared" si="11"/>
        <v/>
      </c>
      <c r="Q135" s="50" t="str">
        <f t="shared" si="11"/>
        <v/>
      </c>
      <c r="R135" s="50" t="str">
        <f t="shared" si="11"/>
        <v/>
      </c>
      <c r="S135" s="50" t="str">
        <f t="shared" si="11"/>
        <v/>
      </c>
      <c r="T135" s="50" t="str">
        <f t="shared" si="11"/>
        <v/>
      </c>
      <c r="U135" s="50" t="str">
        <f t="shared" si="11"/>
        <v/>
      </c>
      <c r="V135" s="50" t="str">
        <f t="shared" si="12"/>
        <v/>
      </c>
      <c r="W135" s="50" t="str">
        <f t="shared" si="12"/>
        <v/>
      </c>
      <c r="X135" s="50" t="str">
        <f t="shared" si="12"/>
        <v/>
      </c>
      <c r="Y135" s="50" t="str">
        <f t="shared" si="12"/>
        <v/>
      </c>
      <c r="Z135" s="50" t="str">
        <f t="shared" si="12"/>
        <v/>
      </c>
      <c r="AA135" s="50" t="str">
        <f t="shared" si="12"/>
        <v/>
      </c>
    </row>
    <row r="136" spans="2:27" ht="15" x14ac:dyDescent="0.25">
      <c r="B136" s="44" t="str">
        <f t="shared" si="6"/>
        <v/>
      </c>
      <c r="C136" s="48" t="str">
        <f t="shared" si="11"/>
        <v/>
      </c>
      <c r="D136" s="48" t="str">
        <f t="shared" si="11"/>
        <v/>
      </c>
      <c r="E136" s="48" t="str">
        <f t="shared" si="11"/>
        <v/>
      </c>
      <c r="F136" s="48" t="str">
        <f t="shared" si="11"/>
        <v/>
      </c>
      <c r="G136" s="48" t="str">
        <f t="shared" si="11"/>
        <v/>
      </c>
      <c r="H136" s="48" t="str">
        <f t="shared" si="11"/>
        <v/>
      </c>
      <c r="I136" s="48" t="str">
        <f t="shared" si="11"/>
        <v/>
      </c>
      <c r="J136" s="49" t="str">
        <f t="shared" si="11"/>
        <v/>
      </c>
      <c r="K136" s="48" t="str">
        <f t="shared" si="11"/>
        <v/>
      </c>
      <c r="L136" s="48" t="str">
        <f t="shared" si="11"/>
        <v/>
      </c>
      <c r="M136" s="48" t="str">
        <f t="shared" si="11"/>
        <v/>
      </c>
      <c r="N136" s="48" t="str">
        <f t="shared" si="11"/>
        <v/>
      </c>
      <c r="O136" s="48" t="str">
        <f t="shared" si="11"/>
        <v/>
      </c>
      <c r="P136" s="49" t="str">
        <f t="shared" si="11"/>
        <v/>
      </c>
      <c r="Q136" s="50" t="str">
        <f t="shared" si="11"/>
        <v/>
      </c>
      <c r="R136" s="50" t="str">
        <f t="shared" si="11"/>
        <v/>
      </c>
      <c r="S136" s="50" t="str">
        <f t="shared" si="11"/>
        <v/>
      </c>
      <c r="T136" s="50" t="str">
        <f t="shared" si="11"/>
        <v/>
      </c>
      <c r="U136" s="50" t="str">
        <f t="shared" si="11"/>
        <v/>
      </c>
      <c r="V136" s="50" t="str">
        <f t="shared" si="12"/>
        <v/>
      </c>
      <c r="W136" s="50" t="str">
        <f t="shared" si="12"/>
        <v/>
      </c>
      <c r="X136" s="50" t="str">
        <f t="shared" si="12"/>
        <v/>
      </c>
      <c r="Y136" s="50" t="str">
        <f t="shared" si="12"/>
        <v/>
      </c>
      <c r="Z136" s="50" t="str">
        <f t="shared" si="12"/>
        <v/>
      </c>
      <c r="AA136" s="50" t="str">
        <f t="shared" si="12"/>
        <v/>
      </c>
    </row>
    <row r="137" spans="2:27" ht="15" x14ac:dyDescent="0.25">
      <c r="B137" s="44" t="str">
        <f t="shared" si="6"/>
        <v/>
      </c>
      <c r="C137" s="48">
        <f t="shared" si="11"/>
        <v>1.9413315600000036</v>
      </c>
      <c r="D137" s="48">
        <f t="shared" si="11"/>
        <v>2.2909732100000024</v>
      </c>
      <c r="E137" s="48">
        <f t="shared" si="11"/>
        <v>2.5267628025000155</v>
      </c>
      <c r="F137" s="48">
        <f t="shared" si="11"/>
        <v>2.6888356024999949</v>
      </c>
      <c r="G137" s="48">
        <f t="shared" si="11"/>
        <v>2.9768300625000021</v>
      </c>
      <c r="H137" s="48">
        <f t="shared" si="11"/>
        <v>3.2703088399999691</v>
      </c>
      <c r="I137" s="48">
        <f t="shared" si="11"/>
        <v>3.3546723224999964</v>
      </c>
      <c r="J137" s="49">
        <f t="shared" si="11"/>
        <v>3.6945073025000053</v>
      </c>
      <c r="K137" s="48">
        <f t="shared" si="11"/>
        <v>4.0247005624999943</v>
      </c>
      <c r="L137" s="48" t="str">
        <f t="shared" si="11"/>
        <v/>
      </c>
      <c r="M137" s="48" t="str">
        <f t="shared" si="11"/>
        <v/>
      </c>
      <c r="N137" s="48" t="str">
        <f t="shared" si="11"/>
        <v/>
      </c>
      <c r="O137" s="48" t="str">
        <f t="shared" si="11"/>
        <v/>
      </c>
      <c r="P137" s="49" t="str">
        <f t="shared" si="11"/>
        <v/>
      </c>
      <c r="Q137" s="50" t="str">
        <f t="shared" si="11"/>
        <v/>
      </c>
      <c r="R137" s="50" t="str">
        <f t="shared" si="11"/>
        <v/>
      </c>
      <c r="S137" s="50" t="str">
        <f t="shared" si="11"/>
        <v/>
      </c>
      <c r="T137" s="50" t="str">
        <f t="shared" si="11"/>
        <v/>
      </c>
      <c r="U137" s="50" t="str">
        <f t="shared" si="11"/>
        <v/>
      </c>
      <c r="V137" s="50" t="str">
        <f t="shared" si="12"/>
        <v/>
      </c>
      <c r="W137" s="50" t="str">
        <f t="shared" si="12"/>
        <v/>
      </c>
      <c r="X137" s="50" t="str">
        <f t="shared" si="12"/>
        <v/>
      </c>
      <c r="Y137" s="50" t="str">
        <f t="shared" si="12"/>
        <v/>
      </c>
      <c r="Z137" s="50" t="str">
        <f t="shared" si="12"/>
        <v/>
      </c>
      <c r="AA137" s="50" t="str">
        <f t="shared" si="12"/>
        <v/>
      </c>
    </row>
    <row r="138" spans="2:27" ht="15" x14ac:dyDescent="0.25">
      <c r="B138" s="44" t="str">
        <f t="shared" si="6"/>
        <v/>
      </c>
      <c r="C138" s="48">
        <f t="shared" si="11"/>
        <v>1.9423412225000103</v>
      </c>
      <c r="D138" s="48">
        <f t="shared" si="11"/>
        <v>2.2636675024999997</v>
      </c>
      <c r="E138" s="48">
        <f t="shared" si="11"/>
        <v>2.4903140624999986</v>
      </c>
      <c r="F138" s="48">
        <f t="shared" si="11"/>
        <v>2.6462791024999932</v>
      </c>
      <c r="G138" s="48">
        <f t="shared" si="11"/>
        <v>2.9291411600000039</v>
      </c>
      <c r="H138" s="48">
        <f t="shared" si="11"/>
        <v>3.2256000000000062</v>
      </c>
      <c r="I138" s="48">
        <f t="shared" si="11"/>
        <v>3.3007976900000013</v>
      </c>
      <c r="J138" s="49">
        <f t="shared" si="11"/>
        <v>3.6435983024999841</v>
      </c>
      <c r="K138" s="48">
        <f t="shared" si="11"/>
        <v>3.9777893025000122</v>
      </c>
      <c r="L138" s="48" t="str">
        <f t="shared" si="11"/>
        <v/>
      </c>
      <c r="M138" s="48" t="str">
        <f t="shared" si="11"/>
        <v/>
      </c>
      <c r="N138" s="48" t="str">
        <f t="shared" si="11"/>
        <v/>
      </c>
      <c r="O138" s="48" t="str">
        <f t="shared" si="11"/>
        <v/>
      </c>
      <c r="P138" s="49" t="str">
        <f t="shared" si="11"/>
        <v/>
      </c>
      <c r="Q138" s="50" t="str">
        <f t="shared" si="11"/>
        <v/>
      </c>
      <c r="R138" s="50" t="str">
        <f t="shared" si="11"/>
        <v/>
      </c>
      <c r="S138" s="50" t="str">
        <f t="shared" si="11"/>
        <v/>
      </c>
      <c r="T138" s="50" t="str">
        <f t="shared" si="11"/>
        <v/>
      </c>
      <c r="U138" s="50" t="str">
        <f t="shared" si="11"/>
        <v/>
      </c>
      <c r="V138" s="50" t="str">
        <f t="shared" si="12"/>
        <v/>
      </c>
      <c r="W138" s="50" t="str">
        <f t="shared" si="12"/>
        <v/>
      </c>
      <c r="X138" s="50" t="str">
        <f t="shared" si="12"/>
        <v/>
      </c>
      <c r="Y138" s="50" t="str">
        <f t="shared" si="12"/>
        <v/>
      </c>
      <c r="Z138" s="50" t="str">
        <f t="shared" si="12"/>
        <v/>
      </c>
      <c r="AA138" s="50" t="str">
        <f t="shared" si="12"/>
        <v/>
      </c>
    </row>
    <row r="139" spans="2:27" ht="15" x14ac:dyDescent="0.25">
      <c r="B139" s="44" t="str">
        <f t="shared" si="6"/>
        <v/>
      </c>
      <c r="C139" s="48">
        <f t="shared" si="11"/>
        <v>1.9009491600000095</v>
      </c>
      <c r="D139" s="48">
        <f t="shared" si="11"/>
        <v>2.1827831025000188</v>
      </c>
      <c r="E139" s="48">
        <f t="shared" si="11"/>
        <v>2.4022563600000213</v>
      </c>
      <c r="F139" s="48">
        <f t="shared" si="11"/>
        <v>2.548027559999988</v>
      </c>
      <c r="G139" s="48">
        <f t="shared" si="11"/>
        <v>2.824670062500001</v>
      </c>
      <c r="H139" s="48">
        <f t="shared" si="11"/>
        <v>3.1189475624999741</v>
      </c>
      <c r="I139" s="48">
        <f t="shared" si="11"/>
        <v>3.2052810000000154</v>
      </c>
      <c r="J139" s="49">
        <f t="shared" si="11"/>
        <v>3.5408002499999869</v>
      </c>
      <c r="K139" s="48">
        <f t="shared" si="11"/>
        <v>3.8727872399999974</v>
      </c>
      <c r="L139" s="48" t="str">
        <f t="shared" si="11"/>
        <v/>
      </c>
      <c r="M139" s="48" t="str">
        <f t="shared" si="11"/>
        <v/>
      </c>
      <c r="N139" s="48" t="str">
        <f t="shared" si="11"/>
        <v/>
      </c>
      <c r="O139" s="48" t="str">
        <f t="shared" si="11"/>
        <v/>
      </c>
      <c r="P139" s="49" t="str">
        <f t="shared" si="11"/>
        <v/>
      </c>
      <c r="Q139" s="50" t="str">
        <f t="shared" si="11"/>
        <v/>
      </c>
      <c r="R139" s="50" t="str">
        <f t="shared" si="11"/>
        <v/>
      </c>
      <c r="S139" s="50" t="str">
        <f t="shared" si="11"/>
        <v/>
      </c>
      <c r="T139" s="50" t="str">
        <f t="shared" si="11"/>
        <v/>
      </c>
      <c r="U139" s="50" t="str">
        <f t="shared" si="11"/>
        <v/>
      </c>
      <c r="V139" s="50" t="str">
        <f t="shared" si="12"/>
        <v/>
      </c>
      <c r="W139" s="50" t="str">
        <f t="shared" si="12"/>
        <v/>
      </c>
      <c r="X139" s="50" t="str">
        <f t="shared" si="12"/>
        <v/>
      </c>
      <c r="Y139" s="50" t="str">
        <f t="shared" si="12"/>
        <v/>
      </c>
      <c r="Z139" s="50" t="str">
        <f t="shared" si="12"/>
        <v/>
      </c>
      <c r="AA139" s="50" t="str">
        <f t="shared" si="12"/>
        <v/>
      </c>
    </row>
    <row r="140" spans="2:27" ht="15" x14ac:dyDescent="0.25">
      <c r="B140" s="44" t="str">
        <f t="shared" si="6"/>
        <v/>
      </c>
      <c r="C140" s="48">
        <f t="shared" si="11"/>
        <v>1.9090250000000086</v>
      </c>
      <c r="D140" s="48">
        <f t="shared" si="11"/>
        <v>2.208056040000006</v>
      </c>
      <c r="E140" s="48">
        <f t="shared" si="11"/>
        <v>2.4295805625000222</v>
      </c>
      <c r="F140" s="48">
        <f t="shared" si="11"/>
        <v>2.5773968024999983</v>
      </c>
      <c r="G140" s="48">
        <f t="shared" si="11"/>
        <v>2.8520505599999968</v>
      </c>
      <c r="H140" s="48">
        <f t="shared" si="11"/>
        <v>3.1544922499999961</v>
      </c>
      <c r="I140" s="48">
        <f t="shared" si="11"/>
        <v>3.2459210000000072</v>
      </c>
      <c r="J140" s="49">
        <f t="shared" si="11"/>
        <v>3.5916840000000061</v>
      </c>
      <c r="K140" s="48">
        <f t="shared" si="11"/>
        <v>3.9217136400000019</v>
      </c>
      <c r="L140" s="48" t="str">
        <f t="shared" si="11"/>
        <v/>
      </c>
      <c r="M140" s="48" t="str">
        <f t="shared" si="11"/>
        <v/>
      </c>
      <c r="N140" s="48" t="str">
        <f t="shared" si="11"/>
        <v/>
      </c>
      <c r="O140" s="48" t="str">
        <f t="shared" si="11"/>
        <v/>
      </c>
      <c r="P140" s="49" t="str">
        <f t="shared" si="11"/>
        <v/>
      </c>
      <c r="Q140" s="50" t="str">
        <f t="shared" si="11"/>
        <v/>
      </c>
      <c r="R140" s="50" t="str">
        <f t="shared" si="11"/>
        <v/>
      </c>
      <c r="S140" s="50" t="str">
        <f t="shared" si="11"/>
        <v/>
      </c>
      <c r="T140" s="50" t="str">
        <f t="shared" si="11"/>
        <v/>
      </c>
      <c r="U140" s="50" t="str">
        <f t="shared" si="11"/>
        <v/>
      </c>
      <c r="V140" s="50" t="str">
        <f t="shared" si="12"/>
        <v/>
      </c>
      <c r="W140" s="50" t="str">
        <f t="shared" si="12"/>
        <v/>
      </c>
      <c r="X140" s="50" t="str">
        <f t="shared" si="12"/>
        <v/>
      </c>
      <c r="Y140" s="50" t="str">
        <f t="shared" si="12"/>
        <v/>
      </c>
      <c r="Z140" s="50" t="str">
        <f t="shared" si="12"/>
        <v/>
      </c>
      <c r="AA140" s="50" t="str">
        <f t="shared" si="12"/>
        <v/>
      </c>
    </row>
    <row r="141" spans="2:27" ht="15" x14ac:dyDescent="0.25">
      <c r="B141" s="44" t="str">
        <f t="shared" si="6"/>
        <v/>
      </c>
      <c r="C141" s="48">
        <f t="shared" si="11"/>
        <v>1.9100345025000243</v>
      </c>
      <c r="D141" s="48">
        <f t="shared" si="11"/>
        <v>2.21311100249999</v>
      </c>
      <c r="E141" s="48">
        <f t="shared" si="11"/>
        <v>2.4356531025000017</v>
      </c>
      <c r="F141" s="48">
        <f t="shared" si="11"/>
        <v>2.5834737224999849</v>
      </c>
      <c r="G141" s="48">
        <f t="shared" si="11"/>
        <v>2.8571214224999864</v>
      </c>
      <c r="H141" s="48">
        <f t="shared" si="11"/>
        <v>3.1687118399999825</v>
      </c>
      <c r="I141" s="48">
        <f t="shared" si="11"/>
        <v>3.2591307224999921</v>
      </c>
      <c r="J141" s="49">
        <f t="shared" si="11"/>
        <v>3.6089873224999902</v>
      </c>
      <c r="K141" s="48">
        <f t="shared" ref="K141:U141" si="13">IFERROR(IF(AND(K$87="S/A", K64&gt;0), ((1+K64/200)^2-1)*100, IF(AND(K$87="Qtrly", K64&gt;0), ((1+K64/400)^4-1)*100, "")),"")</f>
        <v>3.939044502500022</v>
      </c>
      <c r="L141" s="48" t="str">
        <f t="shared" si="13"/>
        <v/>
      </c>
      <c r="M141" s="48" t="str">
        <f t="shared" si="13"/>
        <v/>
      </c>
      <c r="N141" s="48" t="str">
        <f t="shared" si="13"/>
        <v/>
      </c>
      <c r="O141" s="48" t="str">
        <f t="shared" si="13"/>
        <v/>
      </c>
      <c r="P141" s="49" t="str">
        <f t="shared" si="13"/>
        <v/>
      </c>
      <c r="Q141" s="50" t="str">
        <f t="shared" si="13"/>
        <v/>
      </c>
      <c r="R141" s="50" t="str">
        <f t="shared" si="13"/>
        <v/>
      </c>
      <c r="S141" s="50" t="str">
        <f t="shared" si="13"/>
        <v/>
      </c>
      <c r="T141" s="50" t="str">
        <f t="shared" si="13"/>
        <v/>
      </c>
      <c r="U141" s="50" t="str">
        <f t="shared" si="13"/>
        <v/>
      </c>
      <c r="V141" s="50" t="str">
        <f t="shared" si="12"/>
        <v/>
      </c>
      <c r="W141" s="50" t="str">
        <f t="shared" si="12"/>
        <v/>
      </c>
      <c r="X141" s="50" t="str">
        <f t="shared" si="12"/>
        <v/>
      </c>
      <c r="Y141" s="50" t="str">
        <f t="shared" si="12"/>
        <v/>
      </c>
      <c r="Z141" s="50" t="str">
        <f t="shared" si="12"/>
        <v/>
      </c>
      <c r="AA141" s="50" t="str">
        <f t="shared" si="12"/>
        <v/>
      </c>
    </row>
    <row r="142" spans="2:27" ht="15" x14ac:dyDescent="0.25">
      <c r="B142" s="44" t="str">
        <f t="shared" si="6"/>
        <v/>
      </c>
      <c r="C142" s="48">
        <f t="shared" ref="C142:U155" si="14">IFERROR(IF(AND(C$87="S/A", C65&gt;0), ((1+C65/200)^2-1)*100, IF(AND(C$87="Qtrly", C65&gt;0), ((1+C65/400)^4-1)*100, "")),"")</f>
        <v>1.9080155025000156</v>
      </c>
      <c r="D142" s="48">
        <f t="shared" si="14"/>
        <v>2.2282766400000042</v>
      </c>
      <c r="E142" s="48">
        <f t="shared" si="14"/>
        <v>2.4558962024999964</v>
      </c>
      <c r="F142" s="48">
        <f t="shared" si="14"/>
        <v>2.6037314224999886</v>
      </c>
      <c r="G142" s="48">
        <f t="shared" si="14"/>
        <v>2.8784204099999933</v>
      </c>
      <c r="H142" s="48">
        <f t="shared" si="14"/>
        <v>3.1941064025000188</v>
      </c>
      <c r="I142" s="48">
        <f t="shared" si="14"/>
        <v>3.2886016100000193</v>
      </c>
      <c r="J142" s="49">
        <f t="shared" si="14"/>
        <v>3.644616359999997</v>
      </c>
      <c r="K142" s="48">
        <f t="shared" si="14"/>
        <v>3.9747302399999906</v>
      </c>
      <c r="L142" s="48" t="str">
        <f t="shared" si="14"/>
        <v/>
      </c>
      <c r="M142" s="48" t="str">
        <f t="shared" si="14"/>
        <v/>
      </c>
      <c r="N142" s="48" t="str">
        <f t="shared" si="14"/>
        <v/>
      </c>
      <c r="O142" s="48" t="str">
        <f t="shared" si="14"/>
        <v/>
      </c>
      <c r="P142" s="49" t="str">
        <f t="shared" si="14"/>
        <v/>
      </c>
      <c r="Q142" s="50" t="str">
        <f t="shared" si="14"/>
        <v/>
      </c>
      <c r="R142" s="50" t="str">
        <f t="shared" si="14"/>
        <v/>
      </c>
      <c r="S142" s="50" t="str">
        <f t="shared" si="14"/>
        <v/>
      </c>
      <c r="T142" s="50" t="str">
        <f t="shared" si="14"/>
        <v/>
      </c>
      <c r="U142" s="50" t="str">
        <f t="shared" si="14"/>
        <v/>
      </c>
      <c r="V142" s="50" t="str">
        <f t="shared" si="12"/>
        <v/>
      </c>
      <c r="W142" s="50" t="str">
        <f t="shared" si="12"/>
        <v/>
      </c>
      <c r="X142" s="50" t="str">
        <f t="shared" si="12"/>
        <v/>
      </c>
      <c r="Y142" s="50" t="str">
        <f t="shared" si="12"/>
        <v/>
      </c>
      <c r="Z142" s="50" t="str">
        <f t="shared" si="12"/>
        <v/>
      </c>
      <c r="AA142" s="50" t="str">
        <f t="shared" si="12"/>
        <v/>
      </c>
    </row>
    <row r="143" spans="2:27" ht="15" x14ac:dyDescent="0.25">
      <c r="B143" s="44" t="str">
        <f t="shared" si="6"/>
        <v/>
      </c>
      <c r="C143" s="48">
        <f t="shared" si="14"/>
        <v>1.9090250000000086</v>
      </c>
      <c r="D143" s="48">
        <f t="shared" si="14"/>
        <v>2.2505216100000114</v>
      </c>
      <c r="E143" s="48">
        <f t="shared" si="14"/>
        <v>2.4872769599999955</v>
      </c>
      <c r="F143" s="48">
        <f t="shared" si="14"/>
        <v>2.643239690000021</v>
      </c>
      <c r="G143" s="48">
        <f t="shared" si="14"/>
        <v>2.9179815225000238</v>
      </c>
      <c r="H143" s="48">
        <f t="shared" si="14"/>
        <v>3.2489693225000282</v>
      </c>
      <c r="I143" s="48">
        <f t="shared" si="14"/>
        <v>3.3445062225000211</v>
      </c>
      <c r="J143" s="49">
        <f t="shared" si="14"/>
        <v>3.7036722500000119</v>
      </c>
      <c r="K143" s="48">
        <f t="shared" si="14"/>
        <v>4.0318401599999998</v>
      </c>
      <c r="L143" s="48" t="str">
        <f t="shared" si="14"/>
        <v/>
      </c>
      <c r="M143" s="48" t="str">
        <f t="shared" si="14"/>
        <v/>
      </c>
      <c r="N143" s="48" t="str">
        <f t="shared" si="14"/>
        <v/>
      </c>
      <c r="O143" s="48" t="str">
        <f t="shared" si="14"/>
        <v/>
      </c>
      <c r="P143" s="49" t="str">
        <f t="shared" si="14"/>
        <v/>
      </c>
      <c r="Q143" s="50" t="str">
        <f t="shared" si="14"/>
        <v/>
      </c>
      <c r="R143" s="50" t="str">
        <f t="shared" si="14"/>
        <v/>
      </c>
      <c r="S143" s="50" t="str">
        <f t="shared" si="14"/>
        <v/>
      </c>
      <c r="T143" s="50" t="str">
        <f t="shared" si="14"/>
        <v/>
      </c>
      <c r="U143" s="50" t="str">
        <f t="shared" si="14"/>
        <v/>
      </c>
      <c r="V143" s="50" t="str">
        <f t="shared" si="12"/>
        <v/>
      </c>
      <c r="W143" s="50" t="str">
        <f t="shared" si="12"/>
        <v/>
      </c>
      <c r="X143" s="50" t="str">
        <f t="shared" si="12"/>
        <v/>
      </c>
      <c r="Y143" s="50" t="str">
        <f t="shared" si="12"/>
        <v/>
      </c>
      <c r="Z143" s="50" t="str">
        <f t="shared" si="12"/>
        <v/>
      </c>
      <c r="AA143" s="50" t="str">
        <f t="shared" si="12"/>
        <v/>
      </c>
    </row>
    <row r="144" spans="2:27" ht="15" x14ac:dyDescent="0.25">
      <c r="B144" s="44" t="str">
        <f t="shared" si="6"/>
        <v/>
      </c>
      <c r="C144" s="48">
        <f t="shared" si="14"/>
        <v>1.9090250000000086</v>
      </c>
      <c r="D144" s="48">
        <f t="shared" si="14"/>
        <v>2.2707464100000019</v>
      </c>
      <c r="E144" s="48">
        <f t="shared" si="14"/>
        <v>2.5186625225000148</v>
      </c>
      <c r="F144" s="48">
        <f t="shared" si="14"/>
        <v>2.6949158224999881</v>
      </c>
      <c r="G144" s="48">
        <f t="shared" si="14"/>
        <v>2.967697289999971</v>
      </c>
      <c r="H144" s="48">
        <f t="shared" si="14"/>
        <v>3.2886016100000193</v>
      </c>
      <c r="I144" s="48">
        <f t="shared" si="14"/>
        <v>3.3922912400000227</v>
      </c>
      <c r="J144" s="49">
        <f t="shared" si="14"/>
        <v>3.7464473599999826</v>
      </c>
      <c r="K144" s="48">
        <f t="shared" si="14"/>
        <v>4.0746828900000143</v>
      </c>
      <c r="L144" s="48" t="str">
        <f t="shared" si="14"/>
        <v/>
      </c>
      <c r="M144" s="48" t="str">
        <f t="shared" si="14"/>
        <v/>
      </c>
      <c r="N144" s="48" t="str">
        <f t="shared" si="14"/>
        <v/>
      </c>
      <c r="O144" s="48" t="str">
        <f t="shared" si="14"/>
        <v/>
      </c>
      <c r="P144" s="49" t="str">
        <f t="shared" si="14"/>
        <v/>
      </c>
      <c r="Q144" s="50" t="str">
        <f t="shared" si="14"/>
        <v/>
      </c>
      <c r="R144" s="50" t="str">
        <f t="shared" si="14"/>
        <v/>
      </c>
      <c r="S144" s="50" t="str">
        <f t="shared" si="14"/>
        <v/>
      </c>
      <c r="T144" s="50" t="str">
        <f t="shared" si="14"/>
        <v/>
      </c>
      <c r="U144" s="50" t="str">
        <f t="shared" si="14"/>
        <v/>
      </c>
      <c r="V144" s="50" t="str">
        <f t="shared" si="12"/>
        <v/>
      </c>
      <c r="W144" s="50" t="str">
        <f t="shared" si="12"/>
        <v/>
      </c>
      <c r="X144" s="50" t="str">
        <f t="shared" si="12"/>
        <v/>
      </c>
      <c r="Y144" s="50" t="str">
        <f t="shared" si="12"/>
        <v/>
      </c>
      <c r="Z144" s="50" t="str">
        <f t="shared" si="12"/>
        <v/>
      </c>
      <c r="AA144" s="50" t="str">
        <f t="shared" si="12"/>
        <v/>
      </c>
    </row>
    <row r="145" spans="2:27" ht="15" x14ac:dyDescent="0.25">
      <c r="B145" s="44" t="str">
        <f t="shared" si="6"/>
        <v/>
      </c>
      <c r="C145" s="48">
        <f t="shared" si="14"/>
        <v>1.9009491600000095</v>
      </c>
      <c r="D145" s="48">
        <f t="shared" si="14"/>
        <v>2.2323210000000149</v>
      </c>
      <c r="E145" s="48">
        <f t="shared" si="14"/>
        <v>2.4893016899999898</v>
      </c>
      <c r="F145" s="48">
        <f t="shared" si="14"/>
        <v>2.665529759999985</v>
      </c>
      <c r="G145" s="48">
        <f t="shared" si="14"/>
        <v>2.9433452099999924</v>
      </c>
      <c r="H145" s="48">
        <f t="shared" si="14"/>
        <v>3.2682764100000039</v>
      </c>
      <c r="I145" s="48">
        <f t="shared" si="14"/>
        <v>3.3750060224999823</v>
      </c>
      <c r="J145" s="49">
        <f t="shared" si="14"/>
        <v>3.7474659224999929</v>
      </c>
      <c r="K145" s="48">
        <f t="shared" si="14"/>
        <v>4.0685619600000056</v>
      </c>
      <c r="L145" s="48" t="str">
        <f t="shared" si="14"/>
        <v/>
      </c>
      <c r="M145" s="48" t="str">
        <f t="shared" si="14"/>
        <v/>
      </c>
      <c r="N145" s="48" t="str">
        <f t="shared" si="14"/>
        <v/>
      </c>
      <c r="O145" s="48" t="str">
        <f t="shared" si="14"/>
        <v/>
      </c>
      <c r="P145" s="49" t="str">
        <f t="shared" si="14"/>
        <v/>
      </c>
      <c r="Q145" s="50" t="str">
        <f t="shared" si="14"/>
        <v/>
      </c>
      <c r="R145" s="50" t="str">
        <f t="shared" si="14"/>
        <v/>
      </c>
      <c r="S145" s="50" t="str">
        <f t="shared" si="14"/>
        <v/>
      </c>
      <c r="T145" s="50" t="str">
        <f t="shared" si="14"/>
        <v/>
      </c>
      <c r="U145" s="50" t="str">
        <f t="shared" si="14"/>
        <v/>
      </c>
      <c r="V145" s="50" t="str">
        <f t="shared" si="12"/>
        <v/>
      </c>
      <c r="W145" s="50" t="str">
        <f t="shared" si="12"/>
        <v/>
      </c>
      <c r="X145" s="50" t="str">
        <f t="shared" si="12"/>
        <v/>
      </c>
      <c r="Y145" s="50" t="str">
        <f t="shared" si="12"/>
        <v/>
      </c>
      <c r="Z145" s="50" t="str">
        <f t="shared" si="12"/>
        <v/>
      </c>
      <c r="AA145" s="50" t="str">
        <f t="shared" si="12"/>
        <v/>
      </c>
    </row>
    <row r="146" spans="2:27" ht="15" x14ac:dyDescent="0.25">
      <c r="B146" s="44" t="str">
        <f t="shared" si="6"/>
        <v/>
      </c>
      <c r="C146" s="48">
        <f t="shared" si="14"/>
        <v>1.9070060100000008</v>
      </c>
      <c r="D146" s="48">
        <f t="shared" si="14"/>
        <v>2.2070450625000015</v>
      </c>
      <c r="E146" s="48">
        <f t="shared" si="14"/>
        <v>2.463994002500014</v>
      </c>
      <c r="F146" s="48">
        <f t="shared" si="14"/>
        <v>2.641213440000012</v>
      </c>
      <c r="G146" s="48">
        <f t="shared" si="14"/>
        <v>2.9200105024999923</v>
      </c>
      <c r="H146" s="48">
        <f t="shared" si="14"/>
        <v>3.2459210000000072</v>
      </c>
      <c r="I146" s="48">
        <f t="shared" si="14"/>
        <v>3.3536556899999903</v>
      </c>
      <c r="J146" s="49">
        <f t="shared" si="14"/>
        <v>3.7179296400000172</v>
      </c>
      <c r="K146" s="48">
        <f t="shared" si="14"/>
        <v>4.0410200025000176</v>
      </c>
      <c r="L146" s="48" t="str">
        <f t="shared" si="14"/>
        <v/>
      </c>
      <c r="M146" s="48" t="str">
        <f t="shared" si="14"/>
        <v/>
      </c>
      <c r="N146" s="48" t="str">
        <f t="shared" si="14"/>
        <v/>
      </c>
      <c r="O146" s="48" t="str">
        <f t="shared" si="14"/>
        <v/>
      </c>
      <c r="P146" s="49" t="str">
        <f t="shared" si="14"/>
        <v/>
      </c>
      <c r="Q146" s="50" t="str">
        <f t="shared" si="14"/>
        <v/>
      </c>
      <c r="R146" s="50" t="str">
        <f t="shared" si="14"/>
        <v/>
      </c>
      <c r="S146" s="50" t="str">
        <f t="shared" si="14"/>
        <v/>
      </c>
      <c r="T146" s="50" t="str">
        <f t="shared" si="14"/>
        <v/>
      </c>
      <c r="U146" s="50" t="str">
        <f t="shared" si="14"/>
        <v/>
      </c>
      <c r="V146" s="50" t="str">
        <f t="shared" si="12"/>
        <v/>
      </c>
      <c r="W146" s="50" t="str">
        <f t="shared" si="12"/>
        <v/>
      </c>
      <c r="X146" s="50" t="str">
        <f t="shared" si="12"/>
        <v/>
      </c>
      <c r="Y146" s="50" t="str">
        <f t="shared" si="12"/>
        <v/>
      </c>
      <c r="Z146" s="50" t="str">
        <f t="shared" si="12"/>
        <v/>
      </c>
      <c r="AA146" s="50" t="str">
        <f t="shared" si="12"/>
        <v/>
      </c>
    </row>
    <row r="147" spans="2:27" ht="15" x14ac:dyDescent="0.25">
      <c r="B147" s="44" t="str">
        <f t="shared" si="6"/>
        <v/>
      </c>
      <c r="C147" s="48">
        <f t="shared" si="14"/>
        <v>1.9625355225000085</v>
      </c>
      <c r="D147" s="48">
        <f t="shared" si="14"/>
        <v>2.2050231224999717</v>
      </c>
      <c r="E147" s="48">
        <f t="shared" si="14"/>
        <v>2.4660185024999892</v>
      </c>
      <c r="F147" s="48">
        <f t="shared" si="14"/>
        <v>2.641213440000012</v>
      </c>
      <c r="G147" s="48">
        <f t="shared" si="14"/>
        <v>2.9200105024999923</v>
      </c>
      <c r="H147" s="48">
        <f t="shared" si="14"/>
        <v>3.2398244899999984</v>
      </c>
      <c r="I147" s="48">
        <f t="shared" si="14"/>
        <v>3.3516224400000239</v>
      </c>
      <c r="J147" s="49">
        <f t="shared" si="14"/>
        <v>3.7169112225000189</v>
      </c>
      <c r="K147" s="48">
        <f t="shared" si="14"/>
        <v>4.0440800399999866</v>
      </c>
      <c r="L147" s="48" t="str">
        <f t="shared" si="14"/>
        <v/>
      </c>
      <c r="M147" s="48" t="str">
        <f t="shared" si="14"/>
        <v/>
      </c>
      <c r="N147" s="48" t="str">
        <f t="shared" si="14"/>
        <v/>
      </c>
      <c r="O147" s="48" t="str">
        <f t="shared" si="14"/>
        <v/>
      </c>
      <c r="P147" s="49" t="str">
        <f t="shared" si="14"/>
        <v/>
      </c>
      <c r="Q147" s="50" t="str">
        <f t="shared" si="14"/>
        <v/>
      </c>
      <c r="R147" s="50" t="str">
        <f t="shared" si="14"/>
        <v/>
      </c>
      <c r="S147" s="50" t="str">
        <f t="shared" si="14"/>
        <v/>
      </c>
      <c r="T147" s="50" t="str">
        <f t="shared" si="14"/>
        <v/>
      </c>
      <c r="U147" s="50" t="str">
        <f t="shared" si="14"/>
        <v/>
      </c>
      <c r="V147" s="50" t="str">
        <f t="shared" ref="V147:AA158" si="15">IFERROR(IF(AND(V$87="S/A", V70&gt;0), ((1+V70/200)^2-1)*100, IF(AND(V$87="Qtrly", V70&gt;0), ((1+V70/400)^4-1)*100, "")),"")</f>
        <v/>
      </c>
      <c r="W147" s="50" t="str">
        <f t="shared" si="15"/>
        <v/>
      </c>
      <c r="X147" s="50" t="str">
        <f t="shared" si="15"/>
        <v/>
      </c>
      <c r="Y147" s="50" t="str">
        <f t="shared" si="15"/>
        <v/>
      </c>
      <c r="Z147" s="50" t="str">
        <f t="shared" si="15"/>
        <v/>
      </c>
      <c r="AA147" s="50" t="str">
        <f t="shared" si="15"/>
        <v/>
      </c>
    </row>
    <row r="148" spans="2:27" ht="15" x14ac:dyDescent="0.25">
      <c r="B148" s="44" t="str">
        <f t="shared" si="6"/>
        <v/>
      </c>
      <c r="C148" s="48">
        <f t="shared" si="14"/>
        <v>1.9080155025000156</v>
      </c>
      <c r="D148" s="48">
        <f t="shared" si="14"/>
        <v>2.2100780100000161</v>
      </c>
      <c r="E148" s="48">
        <f t="shared" si="14"/>
        <v>2.4710798400000122</v>
      </c>
      <c r="F148" s="48">
        <f t="shared" si="14"/>
        <v>2.643239690000021</v>
      </c>
      <c r="G148" s="48">
        <f t="shared" si="14"/>
        <v>2.9200105024999923</v>
      </c>
      <c r="H148" s="48">
        <f t="shared" si="14"/>
        <v>3.2377923599999914</v>
      </c>
      <c r="I148" s="48">
        <f t="shared" si="14"/>
        <v>3.3516224400000239</v>
      </c>
      <c r="J148" s="49">
        <f t="shared" si="14"/>
        <v>3.7270956224999985</v>
      </c>
      <c r="K148" s="48">
        <f t="shared" si="14"/>
        <v>4.0542804900000062</v>
      </c>
      <c r="L148" s="48" t="str">
        <f t="shared" si="14"/>
        <v/>
      </c>
      <c r="M148" s="48" t="str">
        <f t="shared" si="14"/>
        <v/>
      </c>
      <c r="N148" s="48" t="str">
        <f t="shared" si="14"/>
        <v/>
      </c>
      <c r="O148" s="48" t="str">
        <f t="shared" si="14"/>
        <v/>
      </c>
      <c r="P148" s="49" t="str">
        <f t="shared" si="14"/>
        <v/>
      </c>
      <c r="Q148" s="50" t="str">
        <f t="shared" si="14"/>
        <v/>
      </c>
      <c r="R148" s="50" t="str">
        <f t="shared" si="14"/>
        <v/>
      </c>
      <c r="S148" s="50" t="str">
        <f t="shared" si="14"/>
        <v/>
      </c>
      <c r="T148" s="50" t="str">
        <f t="shared" si="14"/>
        <v/>
      </c>
      <c r="U148" s="50" t="str">
        <f t="shared" si="14"/>
        <v/>
      </c>
      <c r="V148" s="50" t="str">
        <f t="shared" si="15"/>
        <v/>
      </c>
      <c r="W148" s="50" t="str">
        <f t="shared" si="15"/>
        <v/>
      </c>
      <c r="X148" s="50" t="str">
        <f t="shared" si="15"/>
        <v/>
      </c>
      <c r="Y148" s="50" t="str">
        <f t="shared" si="15"/>
        <v/>
      </c>
      <c r="Z148" s="50" t="str">
        <f t="shared" si="15"/>
        <v/>
      </c>
      <c r="AA148" s="50" t="str">
        <f t="shared" si="15"/>
        <v/>
      </c>
    </row>
    <row r="149" spans="2:27" ht="15" x14ac:dyDescent="0.25">
      <c r="B149" s="44" t="str">
        <f t="shared" si="6"/>
        <v/>
      </c>
      <c r="C149" s="48">
        <f t="shared" si="14"/>
        <v>1.9080155025000156</v>
      </c>
      <c r="D149" s="48">
        <f t="shared" si="14"/>
        <v>2.1989574224999808</v>
      </c>
      <c r="E149" s="48">
        <f t="shared" si="14"/>
        <v>2.453871802499985</v>
      </c>
      <c r="F149" s="48">
        <f t="shared" si="14"/>
        <v>2.6260172024999973</v>
      </c>
      <c r="G149" s="48">
        <f t="shared" si="14"/>
        <v>2.8946496899999952</v>
      </c>
      <c r="H149" s="48">
        <f t="shared" si="14"/>
        <v>3.1991856900000171</v>
      </c>
      <c r="I149" s="48">
        <f t="shared" si="14"/>
        <v>3.3079124024999906</v>
      </c>
      <c r="J149" s="49">
        <f t="shared" si="14"/>
        <v>3.6904341225000303</v>
      </c>
      <c r="K149" s="48">
        <f t="shared" si="14"/>
        <v>4.0134816900000203</v>
      </c>
      <c r="L149" s="48" t="str">
        <f t="shared" si="14"/>
        <v/>
      </c>
      <c r="M149" s="48" t="str">
        <f t="shared" si="14"/>
        <v/>
      </c>
      <c r="N149" s="48" t="str">
        <f t="shared" si="14"/>
        <v/>
      </c>
      <c r="O149" s="48" t="str">
        <f t="shared" si="14"/>
        <v/>
      </c>
      <c r="P149" s="49" t="str">
        <f t="shared" si="14"/>
        <v/>
      </c>
      <c r="Q149" s="50" t="str">
        <f t="shared" si="14"/>
        <v/>
      </c>
      <c r="R149" s="50" t="str">
        <f t="shared" si="14"/>
        <v/>
      </c>
      <c r="S149" s="50" t="str">
        <f t="shared" si="14"/>
        <v/>
      </c>
      <c r="T149" s="50" t="str">
        <f t="shared" si="14"/>
        <v/>
      </c>
      <c r="U149" s="50" t="str">
        <f t="shared" si="14"/>
        <v/>
      </c>
      <c r="V149" s="50" t="str">
        <f t="shared" si="15"/>
        <v/>
      </c>
      <c r="W149" s="50" t="str">
        <f t="shared" si="15"/>
        <v/>
      </c>
      <c r="X149" s="50" t="str">
        <f t="shared" si="15"/>
        <v/>
      </c>
      <c r="Y149" s="50" t="str">
        <f t="shared" si="15"/>
        <v/>
      </c>
      <c r="Z149" s="50" t="str">
        <f t="shared" si="15"/>
        <v/>
      </c>
      <c r="AA149" s="50" t="str">
        <f t="shared" si="15"/>
        <v/>
      </c>
    </row>
    <row r="150" spans="2:27" ht="15" x14ac:dyDescent="0.25">
      <c r="B150" s="44" t="str">
        <f t="shared" si="6"/>
        <v/>
      </c>
      <c r="C150" s="48">
        <f t="shared" si="14"/>
        <v>1.9049870399999946</v>
      </c>
      <c r="D150" s="48">
        <f t="shared" si="14"/>
        <v>2.1989574224999808</v>
      </c>
      <c r="E150" s="48">
        <f t="shared" si="14"/>
        <v>2.4477987225000053</v>
      </c>
      <c r="F150" s="48">
        <f t="shared" si="14"/>
        <v>2.6138610225000081</v>
      </c>
      <c r="G150" s="48">
        <f t="shared" si="14"/>
        <v>2.8682777600000042</v>
      </c>
      <c r="H150" s="48">
        <f t="shared" si="14"/>
        <v>3.1697275625000021</v>
      </c>
      <c r="I150" s="48">
        <f t="shared" si="14"/>
        <v>3.2764062500000302</v>
      </c>
      <c r="J150" s="49">
        <f t="shared" si="14"/>
        <v>3.6578515624999808</v>
      </c>
      <c r="K150" s="48">
        <f t="shared" si="14"/>
        <v>3.9747302399999906</v>
      </c>
      <c r="L150" s="48" t="str">
        <f t="shared" si="14"/>
        <v/>
      </c>
      <c r="M150" s="48" t="str">
        <f t="shared" si="14"/>
        <v/>
      </c>
      <c r="N150" s="48" t="str">
        <f t="shared" si="14"/>
        <v/>
      </c>
      <c r="O150" s="48" t="str">
        <f t="shared" si="14"/>
        <v/>
      </c>
      <c r="P150" s="49" t="str">
        <f t="shared" si="14"/>
        <v/>
      </c>
      <c r="Q150" s="50" t="str">
        <f t="shared" si="14"/>
        <v/>
      </c>
      <c r="R150" s="50" t="str">
        <f t="shared" si="14"/>
        <v/>
      </c>
      <c r="S150" s="50" t="str">
        <f t="shared" si="14"/>
        <v/>
      </c>
      <c r="T150" s="50" t="str">
        <f t="shared" si="14"/>
        <v/>
      </c>
      <c r="U150" s="50" t="str">
        <f t="shared" si="14"/>
        <v/>
      </c>
      <c r="V150" s="50" t="str">
        <f t="shared" si="15"/>
        <v/>
      </c>
      <c r="W150" s="50" t="str">
        <f t="shared" si="15"/>
        <v/>
      </c>
      <c r="X150" s="50" t="str">
        <f t="shared" si="15"/>
        <v/>
      </c>
      <c r="Y150" s="50" t="str">
        <f t="shared" si="15"/>
        <v/>
      </c>
      <c r="Z150" s="50" t="str">
        <f t="shared" si="15"/>
        <v/>
      </c>
      <c r="AA150" s="50" t="str">
        <f t="shared" si="15"/>
        <v/>
      </c>
    </row>
    <row r="151" spans="2:27" ht="15" x14ac:dyDescent="0.25">
      <c r="B151" s="44" t="str">
        <f t="shared" si="6"/>
        <v/>
      </c>
      <c r="C151" s="48">
        <f t="shared" si="14"/>
        <v>1.9080155025000156</v>
      </c>
      <c r="D151" s="48">
        <f t="shared" si="14"/>
        <v>2.1888483225000144</v>
      </c>
      <c r="E151" s="48">
        <f t="shared" si="14"/>
        <v>2.4346409999999929</v>
      </c>
      <c r="F151" s="48">
        <f t="shared" si="14"/>
        <v>2.5996797224999924</v>
      </c>
      <c r="G151" s="48">
        <f t="shared" si="14"/>
        <v>2.8520505599999968</v>
      </c>
      <c r="H151" s="48">
        <f t="shared" si="14"/>
        <v>3.1504296900000117</v>
      </c>
      <c r="I151" s="48">
        <f t="shared" si="14"/>
        <v>3.2560822500000253</v>
      </c>
      <c r="J151" s="49">
        <f t="shared" si="14"/>
        <v>3.6364720399999939</v>
      </c>
      <c r="K151" s="48">
        <f t="shared" si="14"/>
        <v>3.9512789225000011</v>
      </c>
      <c r="L151" s="48" t="str">
        <f t="shared" si="14"/>
        <v/>
      </c>
      <c r="M151" s="48" t="str">
        <f t="shared" si="14"/>
        <v/>
      </c>
      <c r="N151" s="48" t="str">
        <f t="shared" si="14"/>
        <v/>
      </c>
      <c r="O151" s="48" t="str">
        <f t="shared" si="14"/>
        <v/>
      </c>
      <c r="P151" s="49" t="str">
        <f t="shared" si="14"/>
        <v/>
      </c>
      <c r="Q151" s="50" t="str">
        <f t="shared" si="14"/>
        <v/>
      </c>
      <c r="R151" s="50" t="str">
        <f t="shared" si="14"/>
        <v/>
      </c>
      <c r="S151" s="50" t="str">
        <f t="shared" si="14"/>
        <v/>
      </c>
      <c r="T151" s="50" t="str">
        <f t="shared" si="14"/>
        <v/>
      </c>
      <c r="U151" s="50" t="str">
        <f t="shared" si="14"/>
        <v/>
      </c>
      <c r="V151" s="50" t="str">
        <f t="shared" si="15"/>
        <v/>
      </c>
      <c r="W151" s="50" t="str">
        <f t="shared" si="15"/>
        <v/>
      </c>
      <c r="X151" s="50" t="str">
        <f t="shared" si="15"/>
        <v/>
      </c>
      <c r="Y151" s="50" t="str">
        <f t="shared" si="15"/>
        <v/>
      </c>
      <c r="Z151" s="50" t="str">
        <f t="shared" si="15"/>
        <v/>
      </c>
      <c r="AA151" s="50" t="str">
        <f t="shared" si="15"/>
        <v/>
      </c>
    </row>
    <row r="152" spans="2:27" ht="15" x14ac:dyDescent="0.25">
      <c r="B152" s="44" t="str">
        <f t="shared" si="6"/>
        <v/>
      </c>
      <c r="C152" s="48">
        <f t="shared" si="14"/>
        <v>1.9100345025000243</v>
      </c>
      <c r="D152" s="48">
        <f t="shared" si="14"/>
        <v>2.2040121600000129</v>
      </c>
      <c r="E152" s="48">
        <f t="shared" si="14"/>
        <v>2.4477987225000053</v>
      </c>
      <c r="F152" s="48">
        <f t="shared" si="14"/>
        <v>2.6148740100000012</v>
      </c>
      <c r="G152" s="48">
        <f t="shared" si="14"/>
        <v>2.8662492899999892</v>
      </c>
      <c r="H152" s="48">
        <f t="shared" si="14"/>
        <v>3.1676961224999856</v>
      </c>
      <c r="I152" s="48">
        <f t="shared" si="14"/>
        <v>3.2784387599999798</v>
      </c>
      <c r="J152" s="49">
        <f t="shared" si="14"/>
        <v>3.660905960000016</v>
      </c>
      <c r="K152" s="48">
        <f t="shared" si="14"/>
        <v>3.9706515600000047</v>
      </c>
      <c r="L152" s="48" t="str">
        <f t="shared" si="14"/>
        <v/>
      </c>
      <c r="M152" s="48" t="str">
        <f t="shared" si="14"/>
        <v/>
      </c>
      <c r="N152" s="48" t="str">
        <f t="shared" si="14"/>
        <v/>
      </c>
      <c r="O152" s="48" t="str">
        <f t="shared" si="14"/>
        <v/>
      </c>
      <c r="P152" s="49" t="str">
        <f t="shared" si="14"/>
        <v/>
      </c>
      <c r="Q152" s="50" t="str">
        <f t="shared" si="14"/>
        <v/>
      </c>
      <c r="R152" s="50" t="str">
        <f t="shared" si="14"/>
        <v/>
      </c>
      <c r="S152" s="50" t="str">
        <f t="shared" si="14"/>
        <v/>
      </c>
      <c r="T152" s="50" t="str">
        <f t="shared" si="14"/>
        <v/>
      </c>
      <c r="U152" s="50" t="str">
        <f t="shared" si="14"/>
        <v/>
      </c>
      <c r="V152" s="50" t="str">
        <f t="shared" si="15"/>
        <v/>
      </c>
      <c r="W152" s="50" t="str">
        <f t="shared" si="15"/>
        <v/>
      </c>
      <c r="X152" s="50" t="str">
        <f t="shared" si="15"/>
        <v/>
      </c>
      <c r="Y152" s="50" t="str">
        <f t="shared" si="15"/>
        <v/>
      </c>
      <c r="Z152" s="50" t="str">
        <f t="shared" si="15"/>
        <v/>
      </c>
      <c r="AA152" s="50" t="str">
        <f t="shared" si="15"/>
        <v/>
      </c>
    </row>
    <row r="153" spans="2:27" ht="15" x14ac:dyDescent="0.25">
      <c r="B153" s="44" t="str">
        <f t="shared" si="6"/>
        <v/>
      </c>
      <c r="C153" s="48" t="str">
        <f t="shared" si="14"/>
        <v/>
      </c>
      <c r="D153" s="48" t="str">
        <f t="shared" si="14"/>
        <v/>
      </c>
      <c r="E153" s="48" t="str">
        <f t="shared" si="14"/>
        <v/>
      </c>
      <c r="F153" s="48" t="str">
        <f t="shared" si="14"/>
        <v/>
      </c>
      <c r="G153" s="48" t="str">
        <f t="shared" si="14"/>
        <v/>
      </c>
      <c r="H153" s="48" t="str">
        <f t="shared" si="14"/>
        <v/>
      </c>
      <c r="I153" s="48" t="str">
        <f t="shared" si="14"/>
        <v/>
      </c>
      <c r="J153" s="49" t="str">
        <f t="shared" si="14"/>
        <v/>
      </c>
      <c r="K153" s="48" t="str">
        <f t="shared" si="14"/>
        <v/>
      </c>
      <c r="L153" s="48" t="str">
        <f t="shared" si="14"/>
        <v/>
      </c>
      <c r="M153" s="48" t="str">
        <f t="shared" si="14"/>
        <v/>
      </c>
      <c r="N153" s="48" t="str">
        <f t="shared" si="14"/>
        <v/>
      </c>
      <c r="O153" s="48" t="str">
        <f t="shared" si="14"/>
        <v/>
      </c>
      <c r="P153" s="49" t="str">
        <f t="shared" si="14"/>
        <v/>
      </c>
      <c r="Q153" s="50" t="str">
        <f t="shared" si="14"/>
        <v/>
      </c>
      <c r="R153" s="50" t="str">
        <f t="shared" si="14"/>
        <v/>
      </c>
      <c r="S153" s="50" t="str">
        <f t="shared" si="14"/>
        <v/>
      </c>
      <c r="T153" s="50" t="str">
        <f t="shared" si="14"/>
        <v/>
      </c>
      <c r="U153" s="50" t="str">
        <f t="shared" si="14"/>
        <v/>
      </c>
      <c r="V153" s="50" t="str">
        <f t="shared" si="15"/>
        <v/>
      </c>
      <c r="W153" s="50" t="str">
        <f t="shared" si="15"/>
        <v/>
      </c>
      <c r="X153" s="50" t="str">
        <f t="shared" si="15"/>
        <v/>
      </c>
      <c r="Y153" s="50" t="str">
        <f t="shared" si="15"/>
        <v/>
      </c>
      <c r="Z153" s="50" t="str">
        <f t="shared" si="15"/>
        <v/>
      </c>
      <c r="AA153" s="50" t="str">
        <f t="shared" si="15"/>
        <v/>
      </c>
    </row>
    <row r="154" spans="2:27" ht="15" x14ac:dyDescent="0.25">
      <c r="B154" s="44" t="str">
        <f t="shared" si="6"/>
        <v/>
      </c>
      <c r="C154" s="48" t="str">
        <f t="shared" si="14"/>
        <v/>
      </c>
      <c r="D154" s="48" t="str">
        <f t="shared" si="14"/>
        <v/>
      </c>
      <c r="E154" s="48" t="str">
        <f t="shared" si="14"/>
        <v/>
      </c>
      <c r="F154" s="48" t="str">
        <f t="shared" si="14"/>
        <v/>
      </c>
      <c r="G154" s="48" t="str">
        <f t="shared" si="14"/>
        <v/>
      </c>
      <c r="H154" s="48" t="str">
        <f t="shared" si="14"/>
        <v/>
      </c>
      <c r="I154" s="48" t="str">
        <f t="shared" si="14"/>
        <v/>
      </c>
      <c r="J154" s="49" t="str">
        <f t="shared" si="14"/>
        <v/>
      </c>
      <c r="K154" s="48" t="str">
        <f t="shared" si="14"/>
        <v/>
      </c>
      <c r="L154" s="48" t="str">
        <f t="shared" si="14"/>
        <v/>
      </c>
      <c r="M154" s="48" t="str">
        <f t="shared" si="14"/>
        <v/>
      </c>
      <c r="N154" s="48" t="str">
        <f t="shared" si="14"/>
        <v/>
      </c>
      <c r="O154" s="48" t="str">
        <f t="shared" si="14"/>
        <v/>
      </c>
      <c r="P154" s="49" t="str">
        <f t="shared" si="14"/>
        <v/>
      </c>
      <c r="Q154" s="50" t="str">
        <f t="shared" si="14"/>
        <v/>
      </c>
      <c r="R154" s="50" t="str">
        <f t="shared" si="14"/>
        <v/>
      </c>
      <c r="S154" s="50" t="str">
        <f t="shared" si="14"/>
        <v/>
      </c>
      <c r="T154" s="50" t="str">
        <f t="shared" si="14"/>
        <v/>
      </c>
      <c r="U154" s="50" t="str">
        <f t="shared" si="14"/>
        <v/>
      </c>
      <c r="V154" s="50" t="str">
        <f t="shared" si="15"/>
        <v/>
      </c>
      <c r="W154" s="50" t="str">
        <f t="shared" si="15"/>
        <v/>
      </c>
      <c r="X154" s="50" t="str">
        <f t="shared" si="15"/>
        <v/>
      </c>
      <c r="Y154" s="50" t="str">
        <f t="shared" si="15"/>
        <v/>
      </c>
      <c r="Z154" s="50" t="str">
        <f t="shared" si="15"/>
        <v/>
      </c>
      <c r="AA154" s="50" t="str">
        <f t="shared" si="15"/>
        <v/>
      </c>
    </row>
    <row r="155" spans="2:27" ht="15" x14ac:dyDescent="0.25">
      <c r="B155" s="44" t="str">
        <f t="shared" si="6"/>
        <v/>
      </c>
      <c r="C155" s="48" t="str">
        <f t="shared" si="14"/>
        <v/>
      </c>
      <c r="D155" s="48" t="str">
        <f t="shared" si="14"/>
        <v/>
      </c>
      <c r="E155" s="48" t="str">
        <f t="shared" si="14"/>
        <v/>
      </c>
      <c r="F155" s="48" t="str">
        <f t="shared" si="14"/>
        <v/>
      </c>
      <c r="G155" s="48" t="str">
        <f t="shared" si="14"/>
        <v/>
      </c>
      <c r="H155" s="48" t="str">
        <f t="shared" si="14"/>
        <v/>
      </c>
      <c r="I155" s="48" t="str">
        <f t="shared" si="14"/>
        <v/>
      </c>
      <c r="J155" s="49" t="str">
        <f t="shared" si="14"/>
        <v/>
      </c>
      <c r="K155" s="48" t="str">
        <f t="shared" ref="K155:U155" si="16">IFERROR(IF(AND(K$87="S/A", K78&gt;0), ((1+K78/200)^2-1)*100, IF(AND(K$87="Qtrly", K78&gt;0), ((1+K78/400)^4-1)*100, "")),"")</f>
        <v/>
      </c>
      <c r="L155" s="48" t="str">
        <f t="shared" si="16"/>
        <v/>
      </c>
      <c r="M155" s="48" t="str">
        <f t="shared" si="16"/>
        <v/>
      </c>
      <c r="N155" s="48" t="str">
        <f t="shared" si="16"/>
        <v/>
      </c>
      <c r="O155" s="48" t="str">
        <f t="shared" si="16"/>
        <v/>
      </c>
      <c r="P155" s="49" t="str">
        <f t="shared" si="16"/>
        <v/>
      </c>
      <c r="Q155" s="50" t="str">
        <f t="shared" si="16"/>
        <v/>
      </c>
      <c r="R155" s="50" t="str">
        <f t="shared" si="16"/>
        <v/>
      </c>
      <c r="S155" s="50" t="str">
        <f t="shared" si="16"/>
        <v/>
      </c>
      <c r="T155" s="50" t="str">
        <f t="shared" si="16"/>
        <v/>
      </c>
      <c r="U155" s="50" t="str">
        <f t="shared" si="16"/>
        <v/>
      </c>
      <c r="V155" s="50" t="str">
        <f t="shared" si="15"/>
        <v/>
      </c>
      <c r="W155" s="50" t="str">
        <f t="shared" si="15"/>
        <v/>
      </c>
      <c r="X155" s="50" t="str">
        <f t="shared" si="15"/>
        <v/>
      </c>
      <c r="Y155" s="50" t="str">
        <f t="shared" si="15"/>
        <v/>
      </c>
      <c r="Z155" s="50" t="str">
        <f t="shared" si="15"/>
        <v/>
      </c>
      <c r="AA155" s="50" t="str">
        <f t="shared" si="15"/>
        <v/>
      </c>
    </row>
    <row r="156" spans="2:27" ht="15" x14ac:dyDescent="0.25">
      <c r="B156" s="44" t="str">
        <f t="shared" si="6"/>
        <v/>
      </c>
      <c r="C156" s="48" t="str">
        <f t="shared" ref="C156:U158" si="17">IFERROR(IF(AND(C$87="S/A", C79&gt;0), ((1+C79/200)^2-1)*100, IF(AND(C$87="Qtrly", C79&gt;0), ((1+C79/400)^4-1)*100, "")),"")</f>
        <v/>
      </c>
      <c r="D156" s="48" t="str">
        <f t="shared" si="17"/>
        <v/>
      </c>
      <c r="E156" s="48" t="str">
        <f t="shared" si="17"/>
        <v/>
      </c>
      <c r="F156" s="48" t="str">
        <f t="shared" si="17"/>
        <v/>
      </c>
      <c r="G156" s="48" t="str">
        <f t="shared" si="17"/>
        <v/>
      </c>
      <c r="H156" s="48" t="str">
        <f t="shared" si="17"/>
        <v/>
      </c>
      <c r="I156" s="48" t="str">
        <f t="shared" si="17"/>
        <v/>
      </c>
      <c r="J156" s="49" t="str">
        <f t="shared" si="17"/>
        <v/>
      </c>
      <c r="K156" s="48" t="str">
        <f t="shared" si="17"/>
        <v/>
      </c>
      <c r="L156" s="48" t="str">
        <f t="shared" si="17"/>
        <v/>
      </c>
      <c r="M156" s="48" t="str">
        <f t="shared" si="17"/>
        <v/>
      </c>
      <c r="N156" s="48" t="str">
        <f t="shared" si="17"/>
        <v/>
      </c>
      <c r="O156" s="48" t="str">
        <f t="shared" si="17"/>
        <v/>
      </c>
      <c r="P156" s="49" t="str">
        <f t="shared" si="17"/>
        <v/>
      </c>
      <c r="Q156" s="50" t="str">
        <f t="shared" si="17"/>
        <v/>
      </c>
      <c r="R156" s="50" t="str">
        <f t="shared" si="17"/>
        <v/>
      </c>
      <c r="S156" s="50" t="str">
        <f t="shared" si="17"/>
        <v/>
      </c>
      <c r="T156" s="50" t="str">
        <f t="shared" si="17"/>
        <v/>
      </c>
      <c r="U156" s="50" t="str">
        <f t="shared" si="17"/>
        <v/>
      </c>
      <c r="V156" s="50" t="str">
        <f t="shared" si="15"/>
        <v/>
      </c>
      <c r="W156" s="50" t="str">
        <f t="shared" si="15"/>
        <v/>
      </c>
      <c r="X156" s="50" t="str">
        <f t="shared" si="15"/>
        <v/>
      </c>
      <c r="Y156" s="50" t="str">
        <f t="shared" si="15"/>
        <v/>
      </c>
      <c r="Z156" s="50" t="str">
        <f t="shared" si="15"/>
        <v/>
      </c>
      <c r="AA156" s="50" t="str">
        <f t="shared" si="15"/>
        <v/>
      </c>
    </row>
    <row r="157" spans="2:27" ht="15" x14ac:dyDescent="0.25">
      <c r="B157" s="44" t="str">
        <f t="shared" si="6"/>
        <v/>
      </c>
      <c r="C157" s="48" t="str">
        <f t="shared" si="17"/>
        <v/>
      </c>
      <c r="D157" s="48" t="str">
        <f t="shared" si="17"/>
        <v/>
      </c>
      <c r="E157" s="48" t="str">
        <f t="shared" si="17"/>
        <v/>
      </c>
      <c r="F157" s="48" t="str">
        <f t="shared" si="17"/>
        <v/>
      </c>
      <c r="G157" s="48" t="str">
        <f t="shared" si="17"/>
        <v/>
      </c>
      <c r="H157" s="48" t="str">
        <f t="shared" si="17"/>
        <v/>
      </c>
      <c r="I157" s="48" t="str">
        <f t="shared" si="17"/>
        <v/>
      </c>
      <c r="J157" s="49" t="str">
        <f t="shared" si="17"/>
        <v/>
      </c>
      <c r="K157" s="48" t="str">
        <f t="shared" si="17"/>
        <v/>
      </c>
      <c r="L157" s="48" t="str">
        <f t="shared" si="17"/>
        <v/>
      </c>
      <c r="M157" s="48" t="str">
        <f t="shared" si="17"/>
        <v/>
      </c>
      <c r="N157" s="48" t="str">
        <f t="shared" si="17"/>
        <v/>
      </c>
      <c r="O157" s="48" t="str">
        <f t="shared" si="17"/>
        <v/>
      </c>
      <c r="P157" s="49" t="str">
        <f t="shared" si="17"/>
        <v/>
      </c>
      <c r="Q157" s="50" t="str">
        <f t="shared" si="17"/>
        <v/>
      </c>
      <c r="R157" s="50" t="str">
        <f t="shared" si="17"/>
        <v/>
      </c>
      <c r="S157" s="50" t="str">
        <f t="shared" si="17"/>
        <v/>
      </c>
      <c r="T157" s="50" t="str">
        <f t="shared" si="17"/>
        <v/>
      </c>
      <c r="U157" s="50" t="str">
        <f t="shared" si="17"/>
        <v/>
      </c>
      <c r="V157" s="50" t="str">
        <f t="shared" si="15"/>
        <v/>
      </c>
      <c r="W157" s="50" t="str">
        <f t="shared" si="15"/>
        <v/>
      </c>
      <c r="X157" s="50" t="str">
        <f t="shared" si="15"/>
        <v/>
      </c>
      <c r="Y157" s="50" t="str">
        <f t="shared" si="15"/>
        <v/>
      </c>
      <c r="Z157" s="50" t="str">
        <f t="shared" si="15"/>
        <v/>
      </c>
      <c r="AA157" s="50" t="str">
        <f t="shared" si="15"/>
        <v/>
      </c>
    </row>
    <row r="158" spans="2:27" ht="15" x14ac:dyDescent="0.25">
      <c r="B158" s="44" t="str">
        <f t="shared" si="6"/>
        <v/>
      </c>
      <c r="C158" s="51" t="str">
        <f t="shared" si="17"/>
        <v/>
      </c>
      <c r="D158" s="51" t="str">
        <f t="shared" si="17"/>
        <v/>
      </c>
      <c r="E158" s="51" t="str">
        <f t="shared" si="17"/>
        <v/>
      </c>
      <c r="F158" s="51" t="str">
        <f t="shared" si="17"/>
        <v/>
      </c>
      <c r="G158" s="51" t="str">
        <f t="shared" si="17"/>
        <v/>
      </c>
      <c r="H158" s="51" t="str">
        <f t="shared" si="17"/>
        <v/>
      </c>
      <c r="I158" s="51" t="str">
        <f t="shared" si="17"/>
        <v/>
      </c>
      <c r="J158" s="52" t="str">
        <f t="shared" si="17"/>
        <v/>
      </c>
      <c r="K158" s="51" t="str">
        <f t="shared" si="17"/>
        <v/>
      </c>
      <c r="L158" s="51" t="str">
        <f t="shared" si="17"/>
        <v/>
      </c>
      <c r="M158" s="51" t="str">
        <f t="shared" si="17"/>
        <v/>
      </c>
      <c r="N158" s="51" t="str">
        <f t="shared" si="17"/>
        <v/>
      </c>
      <c r="O158" s="51" t="str">
        <f t="shared" si="17"/>
        <v/>
      </c>
      <c r="P158" s="52" t="str">
        <f t="shared" si="17"/>
        <v/>
      </c>
      <c r="Q158" s="53" t="str">
        <f t="shared" si="17"/>
        <v/>
      </c>
      <c r="R158" s="53" t="str">
        <f t="shared" si="17"/>
        <v/>
      </c>
      <c r="S158" s="53" t="str">
        <f t="shared" si="17"/>
        <v/>
      </c>
      <c r="T158" s="53" t="str">
        <f t="shared" si="17"/>
        <v/>
      </c>
      <c r="U158" s="53" t="str">
        <f t="shared" si="17"/>
        <v/>
      </c>
      <c r="V158" s="53" t="str">
        <f t="shared" si="15"/>
        <v/>
      </c>
      <c r="W158" s="53" t="str">
        <f t="shared" si="15"/>
        <v/>
      </c>
      <c r="X158" s="53" t="str">
        <f t="shared" si="15"/>
        <v/>
      </c>
      <c r="Y158" s="53" t="str">
        <f t="shared" si="15"/>
        <v/>
      </c>
      <c r="Z158" s="53" t="str">
        <f t="shared" si="15"/>
        <v/>
      </c>
      <c r="AA158" s="53" t="str">
        <f t="shared" si="15"/>
        <v/>
      </c>
    </row>
    <row r="159" spans="2:27" ht="15" x14ac:dyDescent="0.25">
      <c r="B159" s="7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V159" s="55"/>
      <c r="W159" s="55"/>
      <c r="X159" s="55"/>
      <c r="Y159" s="55"/>
      <c r="Z159" s="55"/>
      <c r="AA159" s="55"/>
    </row>
    <row r="160" spans="2:27" ht="15" customHeight="1" x14ac:dyDescent="0.25">
      <c r="B160" s="7"/>
      <c r="C160" s="431" t="s">
        <v>15</v>
      </c>
      <c r="D160" s="432"/>
      <c r="E160" s="432"/>
      <c r="F160" s="432"/>
      <c r="G160" s="432"/>
      <c r="H160" s="432"/>
      <c r="I160" s="432"/>
      <c r="J160" s="432"/>
      <c r="K160" s="432"/>
      <c r="L160" s="432"/>
      <c r="M160" s="432"/>
      <c r="N160" s="432"/>
      <c r="O160" s="432"/>
      <c r="P160" s="432"/>
      <c r="Q160" s="432"/>
      <c r="R160" s="432"/>
      <c r="S160" s="432"/>
      <c r="T160" s="432"/>
      <c r="U160" s="432"/>
      <c r="V160" s="432"/>
      <c r="W160" s="432"/>
      <c r="X160" s="432"/>
      <c r="Y160" s="432"/>
      <c r="Z160" s="432"/>
      <c r="AA160" s="433"/>
    </row>
    <row r="161" spans="2:32" ht="15" x14ac:dyDescent="0.25">
      <c r="B161" s="56" t="s">
        <v>16</v>
      </c>
      <c r="C161" s="57">
        <f>IFERROR(AVERAGE(C89:C158),"")</f>
        <v>1.9313957391666703</v>
      </c>
      <c r="D161" s="58">
        <f t="shared" ref="D161:AA161" si="18">IFERROR(AVERAGE(D89:D158),"")</f>
        <v>2.2578572403070196</v>
      </c>
      <c r="E161" s="58">
        <f t="shared" si="18"/>
        <v>2.4779992218859701</v>
      </c>
      <c r="F161" s="58">
        <f t="shared" si="18"/>
        <v>2.6528522131578942</v>
      </c>
      <c r="G161" s="58">
        <f t="shared" si="18"/>
        <v>2.9328429979385966</v>
      </c>
      <c r="H161" s="58">
        <f t="shared" si="18"/>
        <v>3.2218423798245599</v>
      </c>
      <c r="I161" s="58">
        <f t="shared" si="18"/>
        <v>3.3279253487719322</v>
      </c>
      <c r="J161" s="58">
        <f t="shared" si="18"/>
        <v>3.6925505849999989</v>
      </c>
      <c r="K161" s="58">
        <f t="shared" si="18"/>
        <v>4.0180374585526319</v>
      </c>
      <c r="L161" s="58" t="str">
        <f t="shared" si="18"/>
        <v/>
      </c>
      <c r="M161" s="58" t="str">
        <f t="shared" si="18"/>
        <v/>
      </c>
      <c r="N161" s="58" t="str">
        <f t="shared" si="18"/>
        <v/>
      </c>
      <c r="O161" s="58" t="str">
        <f t="shared" si="18"/>
        <v/>
      </c>
      <c r="P161" s="58" t="str">
        <f t="shared" si="18"/>
        <v/>
      </c>
      <c r="Q161" s="58" t="str">
        <f t="shared" si="18"/>
        <v/>
      </c>
      <c r="R161" s="58" t="str">
        <f t="shared" si="18"/>
        <v/>
      </c>
      <c r="S161" s="58" t="str">
        <f t="shared" si="18"/>
        <v/>
      </c>
      <c r="T161" s="58" t="str">
        <f t="shared" si="18"/>
        <v/>
      </c>
      <c r="U161" s="58" t="str">
        <f t="shared" si="18"/>
        <v/>
      </c>
      <c r="V161" s="58" t="str">
        <f t="shared" si="18"/>
        <v/>
      </c>
      <c r="W161" s="58" t="str">
        <f t="shared" si="18"/>
        <v/>
      </c>
      <c r="X161" s="58" t="str">
        <f t="shared" si="18"/>
        <v/>
      </c>
      <c r="Y161" s="58" t="str">
        <f t="shared" si="18"/>
        <v/>
      </c>
      <c r="Z161" s="58" t="str">
        <f t="shared" si="18"/>
        <v/>
      </c>
      <c r="AA161" s="58" t="str">
        <f t="shared" si="18"/>
        <v/>
      </c>
      <c r="AB161" s="23"/>
    </row>
    <row r="162" spans="2:32" ht="15" x14ac:dyDescent="0.25">
      <c r="B162" s="59"/>
      <c r="C162" s="54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</row>
    <row r="163" spans="2:32" ht="15" x14ac:dyDescent="0.25">
      <c r="B163" s="59"/>
      <c r="C163" s="420" t="s">
        <v>17</v>
      </c>
      <c r="D163" s="434"/>
      <c r="E163" s="434"/>
      <c r="F163" s="434"/>
      <c r="G163" s="434"/>
      <c r="H163" s="434"/>
      <c r="I163" s="434"/>
      <c r="J163" s="434"/>
      <c r="K163" s="434"/>
      <c r="L163" s="434"/>
      <c r="M163" s="434"/>
      <c r="N163" s="434"/>
      <c r="O163" s="434"/>
      <c r="P163" s="434"/>
      <c r="Q163" s="434"/>
      <c r="R163" s="434"/>
      <c r="S163" s="434"/>
      <c r="T163" s="434"/>
      <c r="U163" s="434"/>
      <c r="V163" s="434"/>
      <c r="W163" s="434"/>
      <c r="X163" s="434"/>
      <c r="Y163" s="434"/>
      <c r="Z163" s="434"/>
      <c r="AA163" s="421"/>
      <c r="AB163" s="12"/>
      <c r="AC163" s="12"/>
      <c r="AD163" s="12"/>
      <c r="AE163" s="12"/>
      <c r="AF163" s="12"/>
    </row>
    <row r="164" spans="2:32" ht="15" x14ac:dyDescent="0.25">
      <c r="B164" s="56" t="s">
        <v>18</v>
      </c>
      <c r="C164" s="60">
        <f>IFERROR($C$5-C11,"")</f>
        <v>1537.25</v>
      </c>
      <c r="D164" s="61">
        <f t="shared" ref="D164:AA164" si="19">IFERROR($C$5-D11,"")</f>
        <v>1082.25</v>
      </c>
      <c r="E164" s="61">
        <f t="shared" si="19"/>
        <v>685.25</v>
      </c>
      <c r="F164" s="61">
        <f t="shared" si="19"/>
        <v>290.25</v>
      </c>
      <c r="G164" s="61">
        <f t="shared" si="19"/>
        <v>-409.75</v>
      </c>
      <c r="H164" s="61">
        <f t="shared" si="19"/>
        <v>-1140.75</v>
      </c>
      <c r="I164" s="61">
        <f t="shared" si="19"/>
        <v>-1870.75</v>
      </c>
      <c r="J164" s="61">
        <f t="shared" si="19"/>
        <v>-4061.75</v>
      </c>
      <c r="K164" s="61">
        <f t="shared" si="19"/>
        <v>-5523.75</v>
      </c>
      <c r="L164" s="61" t="str">
        <f t="shared" si="19"/>
        <v/>
      </c>
      <c r="M164" s="61" t="str">
        <f t="shared" si="19"/>
        <v/>
      </c>
      <c r="N164" s="61" t="str">
        <f t="shared" si="19"/>
        <v/>
      </c>
      <c r="O164" s="61" t="str">
        <f t="shared" si="19"/>
        <v/>
      </c>
      <c r="P164" s="61" t="str">
        <f t="shared" si="19"/>
        <v/>
      </c>
      <c r="Q164" s="61" t="str">
        <f t="shared" si="19"/>
        <v/>
      </c>
      <c r="R164" s="61" t="str">
        <f t="shared" si="19"/>
        <v/>
      </c>
      <c r="S164" s="61" t="str">
        <f t="shared" si="19"/>
        <v/>
      </c>
      <c r="T164" s="61" t="str">
        <f t="shared" si="19"/>
        <v/>
      </c>
      <c r="U164" s="61" t="str">
        <f t="shared" si="19"/>
        <v/>
      </c>
      <c r="V164" s="61" t="str">
        <f t="shared" si="19"/>
        <v/>
      </c>
      <c r="W164" s="61" t="str">
        <f t="shared" si="19"/>
        <v/>
      </c>
      <c r="X164" s="61" t="str">
        <f t="shared" si="19"/>
        <v/>
      </c>
      <c r="Y164" s="61" t="str">
        <f t="shared" si="19"/>
        <v/>
      </c>
      <c r="Z164" s="61" t="str">
        <f t="shared" si="19"/>
        <v/>
      </c>
      <c r="AA164" s="62" t="str">
        <f t="shared" si="19"/>
        <v/>
      </c>
      <c r="AB164" s="12"/>
      <c r="AC164" s="12"/>
      <c r="AD164" s="12"/>
      <c r="AE164" s="12"/>
      <c r="AF164" s="12"/>
    </row>
    <row r="165" spans="2:32" ht="15" x14ac:dyDescent="0.25">
      <c r="B165" s="56" t="s">
        <v>19</v>
      </c>
      <c r="C165" s="63" t="str">
        <f ca="1">MID(CELL("address",C164),2,1+(COLUMN(C164)&gt;26))</f>
        <v>C</v>
      </c>
      <c r="D165" s="64" t="str">
        <f t="shared" ref="D165:AA165" ca="1" si="20">MID(CELL("address",D164),2,1+(COLUMN(D164)&gt;26))</f>
        <v>D</v>
      </c>
      <c r="E165" s="64" t="str">
        <f t="shared" ca="1" si="20"/>
        <v>E</v>
      </c>
      <c r="F165" s="64" t="str">
        <f t="shared" ca="1" si="20"/>
        <v>F</v>
      </c>
      <c r="G165" s="64" t="str">
        <f t="shared" ca="1" si="20"/>
        <v>G</v>
      </c>
      <c r="H165" s="64" t="str">
        <f t="shared" ca="1" si="20"/>
        <v>H</v>
      </c>
      <c r="I165" s="64" t="str">
        <f t="shared" ca="1" si="20"/>
        <v>I</v>
      </c>
      <c r="J165" s="64" t="str">
        <f t="shared" ca="1" si="20"/>
        <v>J</v>
      </c>
      <c r="K165" s="64" t="str">
        <f t="shared" ca="1" si="20"/>
        <v>K</v>
      </c>
      <c r="L165" s="64" t="str">
        <f t="shared" ca="1" si="20"/>
        <v>L</v>
      </c>
      <c r="M165" s="64" t="str">
        <f t="shared" ca="1" si="20"/>
        <v>M</v>
      </c>
      <c r="N165" s="64" t="str">
        <f t="shared" ca="1" si="20"/>
        <v>N</v>
      </c>
      <c r="O165" s="64" t="str">
        <f t="shared" ca="1" si="20"/>
        <v>O</v>
      </c>
      <c r="P165" s="64" t="str">
        <f t="shared" ca="1" si="20"/>
        <v>P</v>
      </c>
      <c r="Q165" s="64" t="str">
        <f t="shared" ca="1" si="20"/>
        <v>Q</v>
      </c>
      <c r="R165" s="64" t="str">
        <f t="shared" ca="1" si="20"/>
        <v>R</v>
      </c>
      <c r="S165" s="64" t="str">
        <f t="shared" ca="1" si="20"/>
        <v>S</v>
      </c>
      <c r="T165" s="64" t="str">
        <f t="shared" ca="1" si="20"/>
        <v>T</v>
      </c>
      <c r="U165" s="64" t="str">
        <f t="shared" ca="1" si="20"/>
        <v>U</v>
      </c>
      <c r="V165" s="64" t="str">
        <f t="shared" ca="1" si="20"/>
        <v>V</v>
      </c>
      <c r="W165" s="64" t="str">
        <f t="shared" ca="1" si="20"/>
        <v>W</v>
      </c>
      <c r="X165" s="64" t="str">
        <f t="shared" ca="1" si="20"/>
        <v>X</v>
      </c>
      <c r="Y165" s="64" t="str">
        <f t="shared" ca="1" si="20"/>
        <v>Y</v>
      </c>
      <c r="Z165" s="64" t="str">
        <f t="shared" ca="1" si="20"/>
        <v>Z</v>
      </c>
      <c r="AA165" s="65" t="str">
        <f t="shared" ca="1" si="20"/>
        <v>AA</v>
      </c>
      <c r="AB165" s="12"/>
      <c r="AC165" s="12"/>
      <c r="AD165" s="12"/>
      <c r="AE165" s="12"/>
      <c r="AF165" s="12"/>
    </row>
    <row r="166" spans="2:32" ht="15" x14ac:dyDescent="0.25">
      <c r="B166" s="56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54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</row>
    <row r="167" spans="2:32" ht="15" x14ac:dyDescent="0.25">
      <c r="B167" s="56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54"/>
    </row>
    <row r="168" spans="2:32" ht="15" x14ac:dyDescent="0.25">
      <c r="B168" s="56"/>
      <c r="C168" s="435" t="s">
        <v>20</v>
      </c>
      <c r="D168" s="436"/>
      <c r="E168" s="66"/>
      <c r="F168" s="66"/>
      <c r="G168" s="66"/>
      <c r="H168" s="66"/>
      <c r="I168" s="66"/>
      <c r="J168" s="66"/>
      <c r="K168" s="66"/>
      <c r="L168" s="66"/>
      <c r="M168" s="66"/>
      <c r="N168" s="54"/>
    </row>
    <row r="169" spans="2:32" ht="15" x14ac:dyDescent="0.25">
      <c r="B169" s="67" t="s">
        <v>21</v>
      </c>
      <c r="C169" s="68"/>
      <c r="D169" s="69"/>
      <c r="E169" s="70"/>
      <c r="F169" s="70"/>
      <c r="G169" s="70"/>
      <c r="H169" s="70"/>
      <c r="I169" s="70"/>
      <c r="J169" s="70"/>
      <c r="K169" s="70"/>
      <c r="L169" s="70"/>
      <c r="M169" s="70"/>
      <c r="N169" s="54"/>
    </row>
    <row r="170" spans="2:32" ht="15" x14ac:dyDescent="0.25">
      <c r="B170" s="71" t="s">
        <v>22</v>
      </c>
      <c r="C170" s="72">
        <f t="array" ref="C170">MIN(IF($C$164:$AA$164&gt;=0,$C$164:$AA$164))</f>
        <v>290.25</v>
      </c>
      <c r="D170" s="73"/>
      <c r="E170" s="61"/>
      <c r="F170" s="61"/>
      <c r="G170" s="61"/>
      <c r="H170" s="61"/>
      <c r="I170" s="61"/>
      <c r="J170" s="61"/>
      <c r="K170" s="61"/>
      <c r="L170" s="61"/>
      <c r="M170" s="61"/>
      <c r="N170" s="54"/>
    </row>
    <row r="171" spans="2:32" ht="15" x14ac:dyDescent="0.25">
      <c r="B171" s="71" t="s">
        <v>23</v>
      </c>
      <c r="C171" s="72" t="str">
        <f ca="1">HLOOKUP(C170,$C$164:$AA$165,2,FALSE)</f>
        <v>F</v>
      </c>
      <c r="D171" s="73"/>
      <c r="E171" s="61"/>
      <c r="F171" s="61"/>
      <c r="G171" s="61"/>
      <c r="H171" s="61"/>
      <c r="I171" s="61"/>
      <c r="J171" s="61"/>
      <c r="K171" s="61"/>
      <c r="L171" s="61"/>
      <c r="M171" s="61"/>
      <c r="N171" s="54"/>
    </row>
    <row r="172" spans="2:32" ht="15" x14ac:dyDescent="0.25">
      <c r="B172" s="71" t="s">
        <v>24</v>
      </c>
      <c r="C172" s="72" t="str">
        <f ca="1">INDIRECT($C$171&amp;"11")</f>
        <v>15/05/2021</v>
      </c>
      <c r="D172" s="73"/>
      <c r="E172" s="61"/>
      <c r="F172" s="61"/>
      <c r="G172" s="61"/>
      <c r="H172" s="61"/>
      <c r="I172" s="61"/>
      <c r="J172" s="61"/>
      <c r="K172" s="61"/>
      <c r="L172" s="61"/>
      <c r="M172" s="61"/>
      <c r="N172" s="54"/>
    </row>
    <row r="173" spans="2:32" ht="15" x14ac:dyDescent="0.25">
      <c r="B173" s="71" t="s">
        <v>25</v>
      </c>
      <c r="C173" s="60">
        <f ca="1">INDIRECT($C$171&amp;"161")</f>
        <v>2.6528522131578942</v>
      </c>
      <c r="D173" s="73"/>
      <c r="E173" s="61"/>
      <c r="F173" s="61"/>
      <c r="G173" s="61"/>
      <c r="H173" s="61"/>
      <c r="I173" s="61"/>
      <c r="J173" s="61"/>
      <c r="K173" s="61"/>
      <c r="L173" s="61"/>
      <c r="M173" s="61"/>
      <c r="N173" s="54"/>
    </row>
    <row r="174" spans="2:32" ht="15" x14ac:dyDescent="0.25">
      <c r="B174" s="71"/>
      <c r="C174" s="60"/>
      <c r="D174" s="73"/>
      <c r="E174" s="61"/>
      <c r="F174" s="61"/>
      <c r="G174" s="61"/>
      <c r="H174" s="61"/>
      <c r="I174" s="61"/>
      <c r="J174" s="61"/>
      <c r="K174" s="61"/>
      <c r="L174" s="61"/>
      <c r="M174" s="61"/>
      <c r="N174" s="54"/>
    </row>
    <row r="175" spans="2:32" ht="15" x14ac:dyDescent="0.25">
      <c r="B175" s="74" t="s">
        <v>26</v>
      </c>
      <c r="C175" s="23"/>
      <c r="D175" s="73"/>
      <c r="E175" s="61"/>
      <c r="F175" s="61"/>
      <c r="G175" s="61"/>
      <c r="H175" s="61"/>
      <c r="I175" s="61"/>
      <c r="J175" s="61"/>
      <c r="K175" s="61"/>
      <c r="L175" s="61"/>
      <c r="M175" s="61"/>
      <c r="N175" s="54"/>
    </row>
    <row r="176" spans="2:32" ht="15" x14ac:dyDescent="0.25">
      <c r="B176" s="71" t="s">
        <v>27</v>
      </c>
      <c r="C176" s="72">
        <f t="array" ref="C176">MAX(IF($C$164:$AA$164&lt;0,$C$164:$AA$164))</f>
        <v>-409.75</v>
      </c>
      <c r="D176" s="73"/>
      <c r="E176" s="61"/>
      <c r="F176" s="61"/>
      <c r="G176" s="61"/>
      <c r="H176" s="61"/>
      <c r="I176" s="61"/>
      <c r="J176" s="61"/>
      <c r="K176" s="61"/>
      <c r="L176" s="61"/>
      <c r="M176" s="61"/>
      <c r="N176" s="54"/>
    </row>
    <row r="177" spans="2:14" ht="15" x14ac:dyDescent="0.25">
      <c r="B177" s="71" t="s">
        <v>28</v>
      </c>
      <c r="C177" s="72" t="str">
        <f ca="1">HLOOKUP(C176,$C$164:$AA$165,2,FALSE)</f>
        <v>G</v>
      </c>
      <c r="D177" s="73"/>
      <c r="E177" s="61"/>
      <c r="F177" s="61"/>
      <c r="G177" s="61"/>
      <c r="H177" s="61"/>
      <c r="I177" s="61"/>
      <c r="J177" s="61"/>
      <c r="K177" s="61"/>
      <c r="L177" s="61"/>
      <c r="M177" s="61"/>
      <c r="N177" s="54"/>
    </row>
    <row r="178" spans="2:14" ht="15" x14ac:dyDescent="0.25">
      <c r="B178" s="56" t="s">
        <v>29</v>
      </c>
      <c r="C178" s="60" t="str">
        <f ca="1">INDIRECT($C$177&amp;"11")</f>
        <v>15/04/2023</v>
      </c>
      <c r="D178" s="50"/>
      <c r="E178" s="54"/>
      <c r="F178" s="54"/>
      <c r="G178" s="54"/>
      <c r="H178" s="54"/>
      <c r="I178" s="54"/>
      <c r="J178" s="54"/>
      <c r="K178" s="54"/>
      <c r="L178" s="54"/>
      <c r="M178" s="54"/>
      <c r="N178" s="54"/>
    </row>
    <row r="179" spans="2:14" ht="15" x14ac:dyDescent="0.25">
      <c r="B179" s="56" t="s">
        <v>30</v>
      </c>
      <c r="C179" s="63">
        <f ca="1">INDIRECT($C$177&amp;"161")</f>
        <v>2.9328429979385966</v>
      </c>
      <c r="D179" s="53"/>
      <c r="E179" s="54"/>
      <c r="F179" s="54"/>
      <c r="G179" s="54"/>
      <c r="H179" s="54"/>
      <c r="I179" s="54"/>
      <c r="J179" s="54"/>
      <c r="K179" s="54"/>
      <c r="L179" s="54"/>
      <c r="M179" s="54"/>
      <c r="N179" s="54"/>
    </row>
    <row r="180" spans="2:14" ht="15" x14ac:dyDescent="0.25">
      <c r="B180" s="75"/>
      <c r="C180" s="61"/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</row>
    <row r="181" spans="2:14" ht="15" x14ac:dyDescent="0.25">
      <c r="B181" s="75"/>
      <c r="C181" s="420" t="s">
        <v>31</v>
      </c>
      <c r="D181" s="421"/>
      <c r="E181" s="54"/>
      <c r="F181" s="54"/>
      <c r="G181" s="54"/>
      <c r="H181" s="54"/>
      <c r="I181" s="54"/>
      <c r="J181" s="54"/>
      <c r="K181" s="54"/>
      <c r="L181" s="54"/>
      <c r="M181" s="54"/>
      <c r="N181" s="54"/>
    </row>
    <row r="182" spans="2:14" ht="15" x14ac:dyDescent="0.25">
      <c r="B182" s="75" t="s">
        <v>32</v>
      </c>
      <c r="C182" s="76">
        <f ca="1">C178-C172</f>
        <v>700</v>
      </c>
      <c r="D182" s="50"/>
      <c r="E182" s="54"/>
      <c r="F182" s="54"/>
      <c r="G182" s="54"/>
      <c r="H182" s="54"/>
      <c r="I182" s="54"/>
      <c r="J182" s="54"/>
      <c r="K182" s="54"/>
      <c r="L182" s="54"/>
      <c r="M182" s="54"/>
      <c r="N182" s="54"/>
    </row>
    <row r="183" spans="2:14" ht="15" x14ac:dyDescent="0.25">
      <c r="B183" s="75" t="s">
        <v>33</v>
      </c>
      <c r="C183" s="60">
        <f ca="1">C179-C173</f>
        <v>0.27999078478070238</v>
      </c>
      <c r="D183" s="50"/>
      <c r="E183" s="54"/>
      <c r="F183" s="54"/>
      <c r="G183" s="54"/>
      <c r="H183" s="54"/>
      <c r="I183" s="54"/>
      <c r="J183" s="54"/>
      <c r="K183" s="54"/>
      <c r="L183" s="54"/>
      <c r="M183" s="54"/>
      <c r="N183" s="54"/>
    </row>
    <row r="184" spans="2:14" ht="15" x14ac:dyDescent="0.25">
      <c r="B184" s="77"/>
      <c r="C184" s="48"/>
      <c r="D184" s="50"/>
      <c r="E184" s="54"/>
      <c r="F184" s="54"/>
      <c r="G184" s="54"/>
      <c r="H184" s="54"/>
      <c r="I184" s="54"/>
      <c r="J184" s="54"/>
      <c r="K184" s="54"/>
      <c r="L184" s="54"/>
      <c r="M184" s="54"/>
      <c r="N184" s="54"/>
    </row>
    <row r="185" spans="2:14" ht="15" x14ac:dyDescent="0.25">
      <c r="B185" s="78" t="s">
        <v>34</v>
      </c>
      <c r="C185" s="79">
        <f ca="1">C173+(C183/C182)*(C5-C172)</f>
        <v>2.7689483921330353</v>
      </c>
      <c r="D185" s="32"/>
      <c r="E185" s="12"/>
      <c r="F185" s="12"/>
      <c r="G185" s="12"/>
      <c r="H185" s="12"/>
      <c r="I185" s="12"/>
      <c r="J185" s="12"/>
      <c r="K185" s="12"/>
      <c r="L185" s="12"/>
      <c r="M185" s="12"/>
      <c r="N185" s="70"/>
    </row>
    <row r="186" spans="2:14" ht="15" x14ac:dyDescent="0.25">
      <c r="B186" s="77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70"/>
    </row>
    <row r="187" spans="2:14" ht="15" x14ac:dyDescent="0.25">
      <c r="B187" s="59"/>
      <c r="N187" s="80"/>
    </row>
    <row r="188" spans="2:14" ht="15" x14ac:dyDescent="0.25">
      <c r="B188" s="59"/>
      <c r="J188" s="12"/>
      <c r="K188" s="12"/>
      <c r="L188" s="12"/>
    </row>
    <row r="189" spans="2:14" ht="15" x14ac:dyDescent="0.25">
      <c r="C189" s="37"/>
    </row>
    <row r="190" spans="2:14" ht="15" x14ac:dyDescent="0.25">
      <c r="C190" s="37"/>
    </row>
    <row r="191" spans="2:14" ht="15" x14ac:dyDescent="0.25">
      <c r="C191" s="37"/>
    </row>
    <row r="192" spans="2:14" ht="15" x14ac:dyDescent="0.25">
      <c r="C192" s="37"/>
    </row>
    <row r="193" spans="3:3" ht="15" x14ac:dyDescent="0.25">
      <c r="C193" s="37"/>
    </row>
    <row r="194" spans="3:3" ht="15" x14ac:dyDescent="0.25">
      <c r="C194" s="37"/>
    </row>
    <row r="195" spans="3:3" ht="15" x14ac:dyDescent="0.25">
      <c r="C195" s="37"/>
    </row>
    <row r="196" spans="3:3" ht="15" x14ac:dyDescent="0.25">
      <c r="C196" s="37"/>
    </row>
    <row r="197" spans="3:3" ht="15" x14ac:dyDescent="0.25">
      <c r="C197" s="37"/>
    </row>
    <row r="202" spans="3:3" s="81" customFormat="1" ht="15" x14ac:dyDescent="0.25"/>
    <row r="203" spans="3:3" s="81" customFormat="1" ht="15" x14ac:dyDescent="0.25"/>
    <row r="204" spans="3:3" s="81" customFormat="1" x14ac:dyDescent="0.35"/>
    <row r="212" spans="2:14" ht="78" customHeight="1" x14ac:dyDescent="0.35"/>
    <row r="216" spans="2:14" x14ac:dyDescent="0.35">
      <c r="N216" s="82"/>
    </row>
    <row r="219" spans="2:14" x14ac:dyDescent="0.35">
      <c r="B219" s="83"/>
      <c r="C219" s="84"/>
      <c r="D219" s="84"/>
      <c r="E219" s="84"/>
      <c r="F219" s="85"/>
      <c r="G219" s="85"/>
      <c r="H219" s="85"/>
      <c r="I219" s="85"/>
      <c r="N219" s="85"/>
    </row>
    <row r="220" spans="2:14" x14ac:dyDescent="0.35">
      <c r="B220" s="86"/>
      <c r="C220" s="87"/>
      <c r="D220" s="88"/>
      <c r="E220" s="89"/>
      <c r="F220" s="90"/>
      <c r="G220" s="85"/>
      <c r="H220" s="85"/>
      <c r="I220" s="85"/>
      <c r="N220" s="85"/>
    </row>
    <row r="221" spans="2:14" x14ac:dyDescent="0.35">
      <c r="B221" s="12"/>
      <c r="C221" s="91"/>
      <c r="D221" s="92"/>
      <c r="E221" s="93"/>
      <c r="F221" s="94"/>
      <c r="G221" s="94"/>
      <c r="H221" s="94"/>
      <c r="I221" s="94"/>
      <c r="N221" s="94"/>
    </row>
    <row r="222" spans="2:14" x14ac:dyDescent="0.35">
      <c r="B222" s="12"/>
      <c r="C222" s="91"/>
      <c r="D222" s="92"/>
      <c r="E222" s="93"/>
      <c r="F222" s="95"/>
      <c r="G222" s="94"/>
      <c r="H222" s="94"/>
      <c r="I222" s="94"/>
      <c r="N222" s="94"/>
    </row>
    <row r="223" spans="2:14" x14ac:dyDescent="0.35">
      <c r="B223" s="12"/>
      <c r="C223" s="91"/>
      <c r="D223" s="92"/>
      <c r="E223" s="93"/>
      <c r="F223" s="94"/>
      <c r="G223" s="94"/>
      <c r="H223" s="94"/>
      <c r="I223" s="94"/>
      <c r="N223" s="82"/>
    </row>
    <row r="224" spans="2:14" x14ac:dyDescent="0.35">
      <c r="B224" s="12"/>
      <c r="C224" s="91"/>
      <c r="D224" s="92"/>
      <c r="E224" s="93"/>
      <c r="F224" s="94"/>
      <c r="G224" s="94"/>
      <c r="H224" s="94"/>
      <c r="I224" s="94"/>
      <c r="N224" s="94"/>
    </row>
    <row r="225" spans="2:14" x14ac:dyDescent="0.35">
      <c r="B225" s="12"/>
      <c r="C225" s="91"/>
      <c r="D225" s="92"/>
      <c r="E225" s="93"/>
      <c r="F225" s="94"/>
      <c r="G225" s="94"/>
      <c r="H225" s="94"/>
      <c r="I225" s="94"/>
      <c r="N225" s="94"/>
    </row>
    <row r="226" spans="2:14" x14ac:dyDescent="0.35">
      <c r="B226" s="12"/>
      <c r="C226" s="91"/>
      <c r="D226" s="92"/>
      <c r="E226" s="93"/>
      <c r="F226" s="94"/>
      <c r="G226" s="94"/>
      <c r="H226" s="94"/>
      <c r="I226" s="94"/>
      <c r="J226" s="94"/>
      <c r="K226" s="94"/>
      <c r="L226" s="94"/>
      <c r="M226" s="94"/>
      <c r="N226" s="94"/>
    </row>
    <row r="227" spans="2:14" x14ac:dyDescent="0.35">
      <c r="B227" s="12"/>
      <c r="C227" s="91"/>
      <c r="D227" s="92"/>
      <c r="E227" s="93"/>
      <c r="F227" s="94"/>
      <c r="G227" s="94"/>
      <c r="H227" s="94"/>
      <c r="I227" s="94"/>
      <c r="J227" s="94"/>
      <c r="K227" s="94"/>
      <c r="L227" s="94"/>
      <c r="M227" s="94"/>
      <c r="N227" s="94"/>
    </row>
    <row r="228" spans="2:14" ht="80.25" customHeight="1" x14ac:dyDescent="0.35">
      <c r="B228" s="12"/>
      <c r="C228" s="91"/>
      <c r="D228" s="92"/>
      <c r="E228" s="93"/>
      <c r="F228" s="94"/>
      <c r="G228" s="94"/>
      <c r="H228" s="94"/>
      <c r="I228" s="94"/>
      <c r="J228" s="94"/>
      <c r="K228" s="94"/>
      <c r="L228" s="94"/>
      <c r="M228" s="94"/>
      <c r="N228" s="94"/>
    </row>
    <row r="229" spans="2:14" ht="18.75" customHeight="1" x14ac:dyDescent="0.35">
      <c r="B229" s="12"/>
      <c r="C229" s="91"/>
      <c r="D229" s="92"/>
      <c r="E229" s="93"/>
      <c r="F229" s="94"/>
      <c r="G229" s="94"/>
      <c r="H229" s="94"/>
      <c r="I229" s="94"/>
      <c r="J229" s="94"/>
      <c r="K229" s="94"/>
      <c r="L229" s="94"/>
      <c r="M229" s="94"/>
      <c r="N229" s="94"/>
    </row>
    <row r="230" spans="2:14" x14ac:dyDescent="0.35">
      <c r="B230" s="12"/>
      <c r="C230" s="91"/>
      <c r="D230" s="92"/>
      <c r="E230" s="93"/>
      <c r="F230" s="94"/>
      <c r="G230" s="94"/>
      <c r="H230" s="94"/>
      <c r="I230" s="94"/>
      <c r="J230" s="94"/>
      <c r="K230" s="94"/>
      <c r="L230" s="94"/>
      <c r="M230" s="94"/>
      <c r="N230" s="94"/>
    </row>
    <row r="231" spans="2:14" x14ac:dyDescent="0.35">
      <c r="B231" s="12"/>
      <c r="C231" s="96"/>
      <c r="D231" s="92"/>
      <c r="E231" s="93"/>
      <c r="F231" s="94"/>
      <c r="G231" s="94"/>
      <c r="H231" s="94"/>
      <c r="I231" s="94"/>
      <c r="J231" s="94"/>
      <c r="K231" s="94"/>
      <c r="L231" s="94"/>
      <c r="M231" s="94"/>
      <c r="N231" s="94"/>
    </row>
    <row r="232" spans="2:14" x14ac:dyDescent="0.35">
      <c r="B232" s="12"/>
      <c r="C232" s="96"/>
      <c r="D232" s="92"/>
      <c r="E232" s="93"/>
      <c r="F232" s="94"/>
      <c r="G232" s="94"/>
      <c r="H232" s="94"/>
      <c r="I232" s="94"/>
      <c r="J232" s="94"/>
      <c r="K232" s="94"/>
      <c r="L232" s="94"/>
      <c r="M232" s="94"/>
      <c r="N232" s="94"/>
    </row>
    <row r="233" spans="2:14" x14ac:dyDescent="0.35">
      <c r="B233" s="12"/>
      <c r="C233" s="91"/>
      <c r="D233" s="92"/>
      <c r="E233" s="93"/>
      <c r="F233" s="94"/>
      <c r="G233" s="94"/>
      <c r="H233" s="94"/>
      <c r="I233" s="94"/>
      <c r="J233" s="94"/>
      <c r="K233" s="94"/>
      <c r="L233" s="94"/>
      <c r="M233" s="94"/>
      <c r="N233" s="94"/>
    </row>
    <row r="234" spans="2:14" x14ac:dyDescent="0.35">
      <c r="B234" s="12"/>
      <c r="C234" s="91"/>
      <c r="D234" s="92"/>
      <c r="E234" s="93"/>
      <c r="F234" s="94"/>
      <c r="G234" s="94"/>
      <c r="H234" s="94"/>
      <c r="I234" s="94"/>
      <c r="J234" s="94"/>
      <c r="K234" s="94"/>
      <c r="L234" s="94"/>
      <c r="M234" s="94"/>
      <c r="N234" s="94"/>
    </row>
    <row r="235" spans="2:14" x14ac:dyDescent="0.35"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</row>
    <row r="236" spans="2:14" x14ac:dyDescent="0.35">
      <c r="B236" s="83"/>
      <c r="C236" s="84"/>
      <c r="D236" s="84"/>
      <c r="E236" s="84"/>
      <c r="F236" s="85"/>
      <c r="G236" s="85"/>
      <c r="H236" s="85"/>
      <c r="I236" s="85"/>
      <c r="J236" s="85"/>
      <c r="K236" s="85"/>
      <c r="L236" s="85"/>
      <c r="M236" s="85"/>
      <c r="N236" s="85"/>
    </row>
    <row r="237" spans="2:14" x14ac:dyDescent="0.35">
      <c r="B237" s="86"/>
      <c r="C237" s="87"/>
      <c r="D237" s="88"/>
      <c r="E237" s="89"/>
      <c r="F237" s="90"/>
      <c r="G237" s="85"/>
      <c r="H237" s="85"/>
      <c r="I237" s="85"/>
      <c r="J237" s="85"/>
      <c r="K237" s="85"/>
      <c r="L237" s="85"/>
      <c r="M237" s="85"/>
      <c r="N237" s="85"/>
    </row>
    <row r="238" spans="2:14" x14ac:dyDescent="0.35">
      <c r="B238" s="12"/>
      <c r="C238" s="91"/>
      <c r="D238" s="92"/>
      <c r="E238" s="93"/>
      <c r="F238" s="94"/>
      <c r="G238" s="94"/>
      <c r="H238" s="94"/>
      <c r="I238" s="94"/>
      <c r="J238" s="94"/>
      <c r="K238" s="94"/>
      <c r="L238" s="94"/>
      <c r="M238" s="94"/>
      <c r="N238" s="94"/>
    </row>
    <row r="239" spans="2:14" x14ac:dyDescent="0.35">
      <c r="B239" s="12"/>
      <c r="C239" s="91"/>
      <c r="D239" s="92"/>
      <c r="E239" s="93"/>
      <c r="F239" s="94"/>
      <c r="G239" s="94"/>
      <c r="H239" s="94"/>
      <c r="I239" s="94"/>
      <c r="J239" s="94"/>
      <c r="K239" s="94"/>
      <c r="L239" s="94"/>
      <c r="M239" s="94"/>
      <c r="N239" s="94"/>
    </row>
    <row r="240" spans="2:14" x14ac:dyDescent="0.35">
      <c r="B240" s="12"/>
      <c r="C240" s="91"/>
      <c r="D240" s="92"/>
      <c r="E240" s="93"/>
      <c r="F240" s="94"/>
      <c r="G240" s="94"/>
      <c r="H240" s="94"/>
      <c r="I240" s="94"/>
      <c r="J240" s="94"/>
      <c r="K240" s="94"/>
      <c r="L240" s="94"/>
      <c r="M240" s="94"/>
      <c r="N240" s="94"/>
    </row>
    <row r="241" spans="2:14" x14ac:dyDescent="0.35">
      <c r="B241" s="12"/>
      <c r="C241" s="91"/>
      <c r="D241" s="92"/>
      <c r="E241" s="93"/>
      <c r="F241" s="94"/>
      <c r="G241" s="94"/>
      <c r="H241" s="94"/>
      <c r="I241" s="94"/>
      <c r="J241" s="94"/>
      <c r="K241" s="94"/>
      <c r="L241" s="94"/>
      <c r="M241" s="94"/>
      <c r="N241" s="94"/>
    </row>
    <row r="242" spans="2:14" x14ac:dyDescent="0.35">
      <c r="B242" s="12"/>
      <c r="C242" s="91"/>
      <c r="D242" s="92"/>
      <c r="E242" s="93"/>
      <c r="F242" s="95"/>
      <c r="G242" s="94"/>
      <c r="H242" s="94"/>
      <c r="I242" s="94"/>
      <c r="J242" s="94"/>
      <c r="K242" s="94"/>
      <c r="L242" s="94"/>
      <c r="M242" s="94"/>
      <c r="N242" s="94"/>
    </row>
    <row r="243" spans="2:14" x14ac:dyDescent="0.35">
      <c r="B243" s="12"/>
      <c r="C243" s="91"/>
      <c r="D243" s="92"/>
      <c r="E243" s="93"/>
      <c r="F243" s="94"/>
      <c r="G243" s="94"/>
      <c r="H243" s="94"/>
      <c r="I243" s="94"/>
      <c r="J243" s="94"/>
      <c r="K243" s="94"/>
      <c r="L243" s="94"/>
      <c r="M243" s="94"/>
      <c r="N243" s="94"/>
    </row>
    <row r="244" spans="2:14" ht="79.5" customHeight="1" x14ac:dyDescent="0.35">
      <c r="B244" s="12"/>
      <c r="C244" s="91"/>
      <c r="D244" s="92"/>
      <c r="E244" s="93"/>
      <c r="F244" s="94"/>
      <c r="G244" s="94"/>
      <c r="H244" s="94"/>
      <c r="I244" s="94"/>
      <c r="J244" s="94"/>
      <c r="K244" s="94"/>
      <c r="L244" s="94"/>
      <c r="M244" s="94"/>
      <c r="N244" s="94"/>
    </row>
    <row r="245" spans="2:14" x14ac:dyDescent="0.35">
      <c r="B245" s="12"/>
      <c r="C245" s="91"/>
      <c r="D245" s="92"/>
      <c r="E245" s="93"/>
      <c r="F245" s="94"/>
      <c r="G245" s="94"/>
      <c r="H245" s="94"/>
      <c r="I245" s="94"/>
      <c r="J245" s="94"/>
      <c r="K245" s="94"/>
      <c r="L245" s="94"/>
      <c r="M245" s="94"/>
      <c r="N245" s="94"/>
    </row>
    <row r="246" spans="2:14" x14ac:dyDescent="0.35">
      <c r="B246" s="12"/>
      <c r="C246" s="91"/>
      <c r="D246" s="92"/>
      <c r="E246" s="93"/>
      <c r="F246" s="94"/>
      <c r="G246" s="94"/>
      <c r="H246" s="94"/>
      <c r="I246" s="94"/>
      <c r="J246" s="94"/>
      <c r="K246" s="94"/>
      <c r="L246" s="94"/>
      <c r="M246" s="94"/>
      <c r="N246" s="94"/>
    </row>
    <row r="247" spans="2:14" x14ac:dyDescent="0.35">
      <c r="B247" s="12"/>
      <c r="C247" s="96"/>
      <c r="D247" s="92"/>
      <c r="E247" s="93"/>
      <c r="F247" s="94"/>
      <c r="G247" s="94"/>
      <c r="H247" s="94"/>
      <c r="I247" s="94"/>
      <c r="J247" s="94"/>
      <c r="K247" s="94"/>
      <c r="L247" s="94"/>
      <c r="M247" s="94"/>
      <c r="N247" s="94"/>
    </row>
    <row r="248" spans="2:14" x14ac:dyDescent="0.35">
      <c r="B248" s="12"/>
      <c r="C248" s="91"/>
      <c r="D248" s="92"/>
      <c r="E248" s="93"/>
      <c r="F248" s="94"/>
      <c r="G248" s="94"/>
      <c r="H248" s="94"/>
      <c r="I248" s="94"/>
      <c r="J248" s="94"/>
      <c r="K248" s="94"/>
      <c r="L248" s="94"/>
      <c r="M248" s="94"/>
      <c r="N248" s="94"/>
    </row>
    <row r="267" ht="27" customHeight="1" x14ac:dyDescent="0.35"/>
    <row r="268" ht="18" customHeight="1" x14ac:dyDescent="0.35"/>
    <row r="269" ht="18" customHeight="1" x14ac:dyDescent="0.35"/>
  </sheetData>
  <mergeCells count="7">
    <mergeCell ref="C181:D181"/>
    <mergeCell ref="C7:AA7"/>
    <mergeCell ref="C83:AA83"/>
    <mergeCell ref="C84:AA84"/>
    <mergeCell ref="C160:AA160"/>
    <mergeCell ref="C163:AA163"/>
    <mergeCell ref="C168:D168"/>
  </mergeCells>
  <pageMargins left="0.7" right="0.7" top="0.75" bottom="0.75" header="0.3" footer="0.3"/>
  <pageSetup paperSize="8" scale="1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-0.249977111117893"/>
    <pageSetUpPr fitToPage="1"/>
  </sheetPr>
  <dimension ref="A1:DI2746"/>
  <sheetViews>
    <sheetView showGridLines="0" zoomScale="55" zoomScaleNormal="55" workbookViewId="0">
      <selection activeCell="AJ947" sqref="AJ947"/>
    </sheetView>
  </sheetViews>
  <sheetFormatPr defaultColWidth="9.1796875" defaultRowHeight="14.5" x14ac:dyDescent="0.35"/>
  <cols>
    <col min="1" max="1" width="2.81640625" style="99" customWidth="1"/>
    <col min="2" max="2" width="33.453125" style="99" customWidth="1"/>
    <col min="3" max="3" width="23.54296875" style="99" customWidth="1"/>
    <col min="4" max="4" width="20.453125" style="99" bestFit="1" customWidth="1"/>
    <col min="5" max="5" width="20.1796875" style="99" bestFit="1" customWidth="1"/>
    <col min="6" max="6" width="70.81640625" style="99" customWidth="1"/>
    <col min="7" max="8" width="23.453125" style="99" customWidth="1"/>
    <col min="9" max="10" width="20.54296875" style="99" bestFit="1" customWidth="1"/>
    <col min="11" max="11" width="21.1796875" style="99" bestFit="1" customWidth="1"/>
    <col min="12" max="12" width="17.1796875" style="99" bestFit="1" customWidth="1"/>
    <col min="13" max="14" width="21.54296875" style="99" customWidth="1"/>
    <col min="15" max="27" width="20.54296875" style="99" customWidth="1"/>
    <col min="28" max="29" width="11.81640625" style="99" customWidth="1"/>
    <col min="30" max="30" width="51.453125" style="99" customWidth="1"/>
    <col min="31" max="31" width="33.54296875" style="297" customWidth="1"/>
    <col min="32" max="32" width="23.453125" style="297" customWidth="1"/>
    <col min="33" max="33" width="20.1796875" style="297" customWidth="1"/>
    <col min="34" max="34" width="20.1796875" style="297" bestFit="1" customWidth="1"/>
    <col min="35" max="35" width="30" style="297" customWidth="1"/>
    <col min="36" max="36" width="30.1796875" style="297" customWidth="1"/>
    <col min="37" max="37" width="27" style="297" customWidth="1"/>
    <col min="38" max="38" width="23.453125" style="297" bestFit="1" customWidth="1"/>
    <col min="39" max="39" width="24.453125" style="297" bestFit="1" customWidth="1"/>
    <col min="40" max="40" width="23.81640625" style="297" bestFit="1" customWidth="1"/>
    <col min="41" max="41" width="23" style="297" bestFit="1" customWidth="1"/>
    <col min="42" max="43" width="23.81640625" style="297" bestFit="1" customWidth="1"/>
    <col min="44" max="44" width="27" style="297" customWidth="1"/>
    <col min="45" max="45" width="37.54296875" style="297" customWidth="1"/>
    <col min="46" max="46" width="39.453125" style="297" customWidth="1"/>
    <col min="47" max="47" width="40.81640625" style="297" customWidth="1"/>
    <col min="48" max="48" width="24" style="297" bestFit="1" customWidth="1"/>
    <col min="49" max="49" width="19.54296875" style="297" bestFit="1" customWidth="1"/>
    <col min="50" max="50" width="20.453125" style="297" bestFit="1" customWidth="1"/>
    <col min="51" max="51" width="21" style="297" bestFit="1" customWidth="1"/>
    <col min="52" max="53" width="22.1796875" style="297" customWidth="1"/>
    <col min="54" max="54" width="18.453125" style="297" bestFit="1" customWidth="1"/>
    <col min="55" max="55" width="22.81640625" style="297" bestFit="1" customWidth="1"/>
    <col min="56" max="56" width="20.54296875" style="297" bestFit="1" customWidth="1"/>
    <col min="57" max="57" width="20.1796875" style="297" bestFit="1" customWidth="1"/>
    <col min="58" max="58" width="23.54296875" style="297" bestFit="1" customWidth="1"/>
    <col min="59" max="59" width="23.54296875" style="297" customWidth="1"/>
    <col min="60" max="62" width="21" style="297" bestFit="1" customWidth="1"/>
    <col min="63" max="63" width="20.1796875" style="297" bestFit="1" customWidth="1"/>
    <col min="64" max="64" width="20.1796875" style="297" customWidth="1"/>
    <col min="65" max="65" width="21.1796875" style="297" bestFit="1" customWidth="1"/>
    <col min="66" max="66" width="19.1796875" style="297" bestFit="1" customWidth="1"/>
    <col min="67" max="67" width="20.453125" style="297" bestFit="1" customWidth="1"/>
    <col min="68" max="68" width="18.54296875" style="297" bestFit="1" customWidth="1"/>
    <col min="69" max="69" width="20.453125" style="297" bestFit="1" customWidth="1"/>
    <col min="70" max="70" width="20.453125" style="297" customWidth="1"/>
    <col min="71" max="71" width="21.54296875" style="297" bestFit="1" customWidth="1"/>
    <col min="72" max="72" width="21.54296875" style="297" customWidth="1"/>
    <col min="73" max="73" width="22" style="297" bestFit="1" customWidth="1"/>
    <col min="74" max="75" width="21.54296875" style="297" bestFit="1" customWidth="1"/>
    <col min="76" max="76" width="22" style="297" bestFit="1" customWidth="1"/>
    <col min="77" max="77" width="21.54296875" style="297" bestFit="1" customWidth="1"/>
    <col min="78" max="79" width="21.54296875" style="297" customWidth="1"/>
    <col min="80" max="80" width="20.54296875" style="297" bestFit="1" customWidth="1"/>
    <col min="81" max="82" width="21.54296875" style="297" bestFit="1" customWidth="1"/>
    <col min="83" max="84" width="22" style="297" bestFit="1" customWidth="1"/>
    <col min="85" max="85" width="20.453125" style="297" bestFit="1" customWidth="1"/>
    <col min="86" max="86" width="22.54296875" style="297" bestFit="1" customWidth="1"/>
    <col min="87" max="87" width="22.54296875" style="297" customWidth="1"/>
    <col min="88" max="88" width="21.1796875" style="297" bestFit="1" customWidth="1"/>
    <col min="89" max="89" width="22.453125" style="297" customWidth="1"/>
    <col min="90" max="90" width="24.453125" style="297" customWidth="1"/>
    <col min="91" max="91" width="21.54296875" style="297" bestFit="1" customWidth="1"/>
    <col min="92" max="93" width="22" style="297" bestFit="1" customWidth="1"/>
    <col min="94" max="94" width="21.54296875" style="297" bestFit="1" customWidth="1"/>
    <col min="95" max="96" width="22" style="297" bestFit="1" customWidth="1"/>
    <col min="97" max="109" width="22" style="297" customWidth="1"/>
    <col min="110" max="110" width="22" style="297" bestFit="1" customWidth="1"/>
    <col min="111" max="16384" width="9.1796875" style="99"/>
  </cols>
  <sheetData>
    <row r="1" spans="1:110" ht="23.25" x14ac:dyDescent="0.35">
      <c r="A1" s="98" t="s">
        <v>56</v>
      </c>
      <c r="H1" s="100"/>
      <c r="K1" s="101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  <c r="AW1" s="99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99"/>
      <c r="BM1" s="99"/>
      <c r="BN1" s="99"/>
      <c r="BO1" s="99"/>
      <c r="BP1" s="99"/>
      <c r="BQ1" s="99"/>
      <c r="BR1" s="99"/>
      <c r="BS1" s="99"/>
      <c r="BT1" s="99"/>
      <c r="BU1" s="99"/>
      <c r="BV1" s="99"/>
      <c r="BW1" s="99"/>
      <c r="BX1" s="99"/>
      <c r="BY1" s="99"/>
      <c r="BZ1" s="99"/>
      <c r="CA1" s="99"/>
      <c r="CB1" s="99"/>
      <c r="CC1" s="99"/>
      <c r="CD1" s="99"/>
      <c r="CE1" s="99"/>
      <c r="CF1" s="99"/>
      <c r="CG1" s="99"/>
      <c r="CH1" s="99"/>
      <c r="CI1" s="99"/>
      <c r="CJ1" s="99"/>
      <c r="CK1" s="99"/>
      <c r="CL1" s="99"/>
      <c r="CM1" s="99"/>
      <c r="CN1" s="99"/>
      <c r="CO1" s="99"/>
      <c r="CP1" s="99"/>
      <c r="CQ1" s="99"/>
      <c r="CR1" s="99"/>
      <c r="CS1" s="99"/>
      <c r="CT1" s="99"/>
      <c r="CU1" s="99"/>
      <c r="CV1" s="99"/>
      <c r="CW1" s="99"/>
      <c r="CX1" s="99"/>
      <c r="CY1" s="99"/>
      <c r="CZ1" s="99"/>
      <c r="DA1" s="99"/>
      <c r="DB1" s="99"/>
      <c r="DC1" s="99"/>
      <c r="DD1" s="99"/>
      <c r="DE1" s="99"/>
      <c r="DF1" s="99"/>
    </row>
    <row r="2" spans="1:110" ht="15" x14ac:dyDescent="0.25">
      <c r="AE2" s="99"/>
      <c r="AF2" s="99"/>
      <c r="AG2" s="99"/>
      <c r="AH2" s="99"/>
      <c r="AI2" s="99"/>
      <c r="AJ2" s="99"/>
      <c r="AK2" s="99"/>
      <c r="AL2" s="99"/>
      <c r="AM2" s="99"/>
      <c r="AN2" s="99"/>
      <c r="AO2" s="99"/>
      <c r="AP2" s="99"/>
      <c r="AQ2" s="99"/>
      <c r="AR2" s="99"/>
      <c r="AS2" s="99"/>
      <c r="AT2" s="99"/>
      <c r="AU2" s="99"/>
      <c r="AV2" s="99"/>
      <c r="AW2" s="99"/>
      <c r="AX2" s="99"/>
      <c r="AY2" s="99"/>
      <c r="AZ2" s="99"/>
      <c r="BA2" s="99"/>
      <c r="BB2" s="99"/>
      <c r="BC2" s="99"/>
      <c r="BD2" s="99"/>
      <c r="BE2" s="99"/>
      <c r="BF2" s="99"/>
      <c r="BG2" s="99"/>
      <c r="BH2" s="99"/>
      <c r="BI2" s="99"/>
      <c r="BJ2" s="99"/>
      <c r="BK2" s="99"/>
      <c r="BL2" s="99"/>
      <c r="BM2" s="99"/>
      <c r="BN2" s="99"/>
      <c r="BO2" s="99"/>
      <c r="BP2" s="99"/>
      <c r="BQ2" s="99"/>
      <c r="BR2" s="99"/>
      <c r="BS2" s="99"/>
      <c r="BT2" s="99"/>
      <c r="BU2" s="99"/>
      <c r="BV2" s="99"/>
      <c r="BW2" s="99"/>
      <c r="BX2" s="99"/>
      <c r="BY2" s="99"/>
      <c r="BZ2" s="99"/>
      <c r="CA2" s="99"/>
      <c r="CB2" s="99"/>
      <c r="CC2" s="99"/>
      <c r="CD2" s="99"/>
      <c r="CE2" s="99"/>
      <c r="CF2" s="99"/>
      <c r="CG2" s="99"/>
      <c r="CH2" s="99"/>
      <c r="CI2" s="99"/>
      <c r="CJ2" s="99"/>
      <c r="CK2" s="99"/>
      <c r="CL2" s="99"/>
      <c r="CM2" s="99"/>
      <c r="CN2" s="99"/>
      <c r="CO2" s="99"/>
      <c r="CP2" s="99"/>
      <c r="CQ2" s="99"/>
      <c r="CR2" s="99"/>
      <c r="CS2" s="99"/>
      <c r="CT2" s="99"/>
      <c r="CU2" s="99"/>
      <c r="CV2" s="99"/>
      <c r="CW2" s="99"/>
      <c r="CX2" s="99"/>
      <c r="CY2" s="99"/>
      <c r="CZ2" s="99"/>
      <c r="DA2" s="99"/>
      <c r="DB2" s="99"/>
      <c r="DC2" s="99"/>
      <c r="DD2" s="99"/>
      <c r="DE2" s="99"/>
      <c r="DF2" s="99"/>
    </row>
    <row r="3" spans="1:110" s="102" customFormat="1" ht="15" x14ac:dyDescent="0.25">
      <c r="B3" s="103" t="s">
        <v>57</v>
      </c>
    </row>
    <row r="4" spans="1:110" ht="15" x14ac:dyDescent="0.25"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  <c r="AQ4" s="99"/>
      <c r="AR4" s="99"/>
      <c r="AS4" s="99"/>
      <c r="AT4" s="99"/>
      <c r="AU4" s="99"/>
      <c r="AV4" s="99"/>
      <c r="AW4" s="99"/>
      <c r="AX4" s="99"/>
      <c r="AY4" s="99"/>
      <c r="AZ4" s="99"/>
      <c r="BA4" s="99"/>
      <c r="BB4" s="99"/>
      <c r="BC4" s="99"/>
      <c r="BD4" s="99"/>
      <c r="BE4" s="99"/>
      <c r="BF4" s="99"/>
      <c r="BG4" s="99"/>
      <c r="BH4" s="99"/>
      <c r="BI4" s="99"/>
      <c r="BJ4" s="99"/>
      <c r="BK4" s="99"/>
      <c r="BL4" s="99"/>
      <c r="BM4" s="99"/>
      <c r="BN4" s="99"/>
      <c r="BO4" s="99"/>
      <c r="BP4" s="99"/>
      <c r="BQ4" s="99"/>
      <c r="BR4" s="99"/>
      <c r="BS4" s="99"/>
      <c r="BT4" s="99"/>
      <c r="BU4" s="99"/>
      <c r="BV4" s="99"/>
      <c r="BW4" s="99"/>
      <c r="BX4" s="99"/>
      <c r="BY4" s="99"/>
      <c r="BZ4" s="99"/>
      <c r="CA4" s="99"/>
      <c r="CB4" s="99"/>
      <c r="CC4" s="99"/>
      <c r="CD4" s="99"/>
      <c r="CE4" s="99"/>
      <c r="CF4" s="99"/>
      <c r="CG4" s="99"/>
      <c r="CH4" s="99"/>
      <c r="CI4" s="99"/>
      <c r="CJ4" s="99"/>
      <c r="CK4" s="99"/>
      <c r="CL4" s="99"/>
      <c r="CM4" s="99"/>
      <c r="CN4" s="99"/>
      <c r="CO4" s="99"/>
      <c r="CP4" s="99"/>
      <c r="CQ4" s="99"/>
      <c r="CR4" s="99"/>
      <c r="CS4" s="99"/>
      <c r="CT4" s="99"/>
      <c r="CU4" s="99"/>
      <c r="CV4" s="99"/>
      <c r="CW4" s="99"/>
      <c r="CX4" s="99"/>
      <c r="CY4" s="99"/>
      <c r="CZ4" s="99"/>
      <c r="DA4" s="99"/>
      <c r="DB4" s="99"/>
      <c r="DC4" s="99"/>
      <c r="DD4" s="99"/>
      <c r="DE4" s="99"/>
      <c r="DF4" s="99"/>
    </row>
    <row r="5" spans="1:110" ht="15" x14ac:dyDescent="0.25">
      <c r="B5" s="104" t="s">
        <v>58</v>
      </c>
      <c r="C5" s="105" t="s">
        <v>59</v>
      </c>
      <c r="D5" s="106" t="s">
        <v>60</v>
      </c>
      <c r="E5" s="106" t="s">
        <v>61</v>
      </c>
      <c r="F5" s="107" t="s">
        <v>62</v>
      </c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99"/>
      <c r="BO5" s="99"/>
      <c r="BP5" s="99"/>
      <c r="BQ5" s="99"/>
      <c r="BR5" s="99"/>
      <c r="BS5" s="99"/>
      <c r="BT5" s="99"/>
      <c r="BU5" s="99"/>
      <c r="BV5" s="99"/>
      <c r="BW5" s="99"/>
      <c r="BX5" s="99"/>
      <c r="BY5" s="99"/>
      <c r="BZ5" s="99"/>
      <c r="CA5" s="99"/>
      <c r="CB5" s="99"/>
      <c r="CC5" s="99"/>
      <c r="CD5" s="99"/>
      <c r="CE5" s="99"/>
      <c r="CF5" s="99"/>
      <c r="CG5" s="99"/>
      <c r="CH5" s="99"/>
      <c r="CI5" s="99"/>
      <c r="CJ5" s="99"/>
      <c r="CK5" s="99"/>
      <c r="CL5" s="99"/>
      <c r="CM5" s="99"/>
      <c r="CN5" s="99"/>
      <c r="CO5" s="99"/>
      <c r="CP5" s="99"/>
      <c r="CQ5" s="99"/>
      <c r="CR5" s="99"/>
      <c r="CS5" s="99"/>
      <c r="CT5" s="99"/>
      <c r="CU5" s="99"/>
      <c r="CV5" s="99"/>
      <c r="CW5" s="99"/>
      <c r="CX5" s="99"/>
      <c r="CY5" s="99"/>
      <c r="CZ5" s="99"/>
      <c r="DA5" s="99"/>
      <c r="DB5" s="99"/>
      <c r="DC5" s="99"/>
      <c r="DD5" s="99"/>
      <c r="DE5" s="99"/>
      <c r="DF5" s="99"/>
    </row>
    <row r="6" spans="1:110" ht="15" x14ac:dyDescent="0.25">
      <c r="B6" s="108" t="str">
        <f>PROPER(AE935)</f>
        <v>Meridian Energy Limite</v>
      </c>
      <c r="C6" s="109" t="str">
        <f t="shared" ref="C6:C20" si="0">AF935</f>
        <v>BBB+</v>
      </c>
      <c r="D6" s="110">
        <f t="shared" ref="D6:D20" si="1">AL935</f>
        <v>6.0342231348391513</v>
      </c>
      <c r="E6" s="93">
        <f t="shared" ref="E6:E20" ca="1" si="2">AS935</f>
        <v>1.6749587241576689</v>
      </c>
      <c r="F6" s="111" t="str">
        <f t="shared" ref="F6:F20" ca="1" si="3">IF(AI935=1,AU935&amp;"; "&amp;AT935,AT935&amp;AU935)</f>
        <v>4.53% bond maturing on 14/03/2023</v>
      </c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  <c r="AQ6" s="99"/>
      <c r="AR6" s="99"/>
      <c r="AS6" s="99"/>
      <c r="AT6" s="99"/>
      <c r="AU6" s="99"/>
      <c r="AV6" s="99"/>
      <c r="AW6" s="99"/>
      <c r="AX6" s="99"/>
      <c r="AY6" s="99"/>
      <c r="AZ6" s="99"/>
      <c r="BA6" s="99"/>
      <c r="BB6" s="99"/>
      <c r="BC6" s="99"/>
      <c r="BD6" s="99"/>
      <c r="BE6" s="99"/>
      <c r="BF6" s="99"/>
      <c r="BG6" s="99"/>
      <c r="BH6" s="99"/>
      <c r="BI6" s="99"/>
      <c r="BJ6" s="99"/>
      <c r="BK6" s="99"/>
      <c r="BL6" s="99"/>
      <c r="BM6" s="99"/>
      <c r="BN6" s="99"/>
      <c r="BO6" s="99"/>
      <c r="BP6" s="99"/>
      <c r="BQ6" s="99"/>
      <c r="BR6" s="99"/>
      <c r="BS6" s="99"/>
      <c r="BT6" s="99"/>
      <c r="BU6" s="99"/>
      <c r="BV6" s="99"/>
      <c r="BW6" s="99"/>
      <c r="BX6" s="99"/>
      <c r="BY6" s="99"/>
      <c r="BZ6" s="99"/>
      <c r="CA6" s="99"/>
      <c r="CB6" s="99"/>
      <c r="CC6" s="99"/>
      <c r="CD6" s="99"/>
      <c r="CE6" s="99"/>
      <c r="CF6" s="99"/>
      <c r="CG6" s="99"/>
      <c r="CH6" s="99"/>
      <c r="CI6" s="99"/>
      <c r="CJ6" s="99"/>
      <c r="CK6" s="99"/>
      <c r="CL6" s="99"/>
      <c r="CM6" s="99"/>
      <c r="CN6" s="99"/>
      <c r="CO6" s="99"/>
      <c r="CP6" s="99"/>
      <c r="CQ6" s="99"/>
      <c r="CR6" s="99"/>
      <c r="CS6" s="99"/>
      <c r="CT6" s="99"/>
      <c r="CU6" s="99"/>
      <c r="CV6" s="99"/>
      <c r="CW6" s="99"/>
      <c r="CX6" s="99"/>
      <c r="CY6" s="99"/>
      <c r="CZ6" s="99"/>
      <c r="DA6" s="99"/>
      <c r="DB6" s="99"/>
      <c r="DC6" s="99"/>
      <c r="DD6" s="99"/>
      <c r="DE6" s="99"/>
      <c r="DF6" s="99"/>
    </row>
    <row r="7" spans="1:110" ht="15" x14ac:dyDescent="0.25">
      <c r="B7" s="108" t="str">
        <f t="shared" ref="B7:B20" si="4">PROPER(AE936)</f>
        <v>Contact Energy Ltd</v>
      </c>
      <c r="C7" s="109" t="str">
        <f t="shared" si="0"/>
        <v>BBB</v>
      </c>
      <c r="D7" s="112">
        <f t="shared" si="1"/>
        <v>4.7091033538672145</v>
      </c>
      <c r="E7" s="93">
        <f t="shared" ca="1" si="2"/>
        <v>1.7516931666459432</v>
      </c>
      <c r="F7" s="113" t="str">
        <f t="shared" ca="1" si="3"/>
        <v>4.4% bond maturing on 15/11/2021</v>
      </c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  <c r="AQ7" s="99"/>
      <c r="AR7" s="99"/>
      <c r="AS7" s="99"/>
      <c r="AT7" s="99"/>
      <c r="AU7" s="99"/>
      <c r="AV7" s="99"/>
      <c r="AW7" s="99"/>
      <c r="AX7" s="99"/>
      <c r="AY7" s="99"/>
      <c r="AZ7" s="99"/>
      <c r="BA7" s="99"/>
      <c r="BB7" s="99"/>
      <c r="BC7" s="99"/>
      <c r="BD7" s="99"/>
      <c r="BE7" s="99"/>
      <c r="BF7" s="99"/>
      <c r="BG7" s="99"/>
      <c r="BH7" s="99"/>
      <c r="BI7" s="99"/>
      <c r="BJ7" s="99"/>
      <c r="BK7" s="99"/>
      <c r="BL7" s="99"/>
      <c r="BM7" s="99"/>
      <c r="BN7" s="99"/>
      <c r="BO7" s="99"/>
      <c r="BP7" s="99"/>
      <c r="BQ7" s="99"/>
      <c r="BR7" s="99"/>
      <c r="BS7" s="99"/>
      <c r="BT7" s="99"/>
      <c r="BU7" s="99"/>
      <c r="BV7" s="99"/>
      <c r="BW7" s="99"/>
      <c r="BX7" s="99"/>
      <c r="BY7" s="99"/>
      <c r="BZ7" s="99"/>
      <c r="CA7" s="99"/>
      <c r="CB7" s="99"/>
      <c r="CC7" s="99"/>
      <c r="CD7" s="99"/>
      <c r="CE7" s="99"/>
      <c r="CF7" s="99"/>
      <c r="CG7" s="99"/>
      <c r="CH7" s="99"/>
      <c r="CI7" s="99"/>
      <c r="CJ7" s="99"/>
      <c r="CK7" s="99"/>
      <c r="CL7" s="99"/>
      <c r="CM7" s="99"/>
      <c r="CN7" s="99"/>
      <c r="CO7" s="99"/>
      <c r="CP7" s="99"/>
      <c r="CQ7" s="99"/>
      <c r="CR7" s="99"/>
      <c r="CS7" s="99"/>
      <c r="CT7" s="99"/>
      <c r="CU7" s="99"/>
      <c r="CV7" s="99"/>
      <c r="CW7" s="99"/>
      <c r="CX7" s="99"/>
      <c r="CY7" s="99"/>
      <c r="CZ7" s="99"/>
      <c r="DA7" s="99"/>
      <c r="DB7" s="99"/>
      <c r="DC7" s="99"/>
      <c r="DD7" s="99"/>
      <c r="DE7" s="99"/>
      <c r="DF7" s="99"/>
    </row>
    <row r="8" spans="1:110" ht="15" x14ac:dyDescent="0.25">
      <c r="B8" s="108" t="str">
        <f t="shared" si="4"/>
        <v>Auckland Intl Airport</v>
      </c>
      <c r="C8" s="109" t="str">
        <f t="shared" si="0"/>
        <v>A-</v>
      </c>
      <c r="D8" s="112">
        <f t="shared" si="1"/>
        <v>5</v>
      </c>
      <c r="E8" s="93">
        <f t="shared" ca="1" si="2"/>
        <v>1.360746119268142</v>
      </c>
      <c r="F8" s="113" t="str">
        <f t="shared" ca="1" si="3"/>
        <v>5.52% bond maturing on 28/05/2021; 4.28% bond maturing on 9/11/2022</v>
      </c>
      <c r="AE8" s="99"/>
      <c r="AF8" s="99"/>
      <c r="AG8" s="99"/>
      <c r="AH8" s="99"/>
      <c r="AI8" s="99"/>
      <c r="AJ8" s="99"/>
      <c r="AK8" s="99"/>
      <c r="AL8" s="99"/>
      <c r="AM8" s="99"/>
      <c r="AN8" s="99"/>
      <c r="AO8" s="99"/>
      <c r="AP8" s="99"/>
      <c r="AQ8" s="99"/>
      <c r="AR8" s="99"/>
      <c r="AS8" s="99"/>
      <c r="AT8" s="99"/>
      <c r="AU8" s="99"/>
      <c r="AV8" s="99"/>
      <c r="AW8" s="99"/>
      <c r="AX8" s="99"/>
      <c r="AY8" s="99"/>
      <c r="AZ8" s="99"/>
      <c r="BA8" s="99"/>
      <c r="BB8" s="99"/>
      <c r="BC8" s="99"/>
      <c r="BD8" s="99"/>
      <c r="BE8" s="99"/>
      <c r="BF8" s="99"/>
      <c r="BG8" s="99"/>
      <c r="BH8" s="99"/>
      <c r="BI8" s="99"/>
      <c r="BJ8" s="99"/>
      <c r="BK8" s="99"/>
      <c r="BL8" s="99"/>
      <c r="BM8" s="99"/>
      <c r="BN8" s="99"/>
      <c r="BO8" s="99"/>
      <c r="BP8" s="99"/>
      <c r="BQ8" s="99"/>
      <c r="BR8" s="99"/>
      <c r="BS8" s="99"/>
      <c r="BT8" s="99"/>
      <c r="BU8" s="99"/>
      <c r="BV8" s="99"/>
      <c r="BW8" s="99"/>
      <c r="BX8" s="99"/>
      <c r="BY8" s="99"/>
      <c r="BZ8" s="99"/>
      <c r="CA8" s="99"/>
      <c r="CB8" s="99"/>
      <c r="CC8" s="99"/>
      <c r="CD8" s="99"/>
      <c r="CE8" s="99"/>
      <c r="CF8" s="99"/>
      <c r="CG8" s="99"/>
      <c r="CH8" s="99"/>
      <c r="CI8" s="99"/>
      <c r="CJ8" s="99"/>
      <c r="CK8" s="99"/>
      <c r="CL8" s="99"/>
      <c r="CM8" s="99"/>
      <c r="CN8" s="99"/>
      <c r="CO8" s="99"/>
      <c r="CP8" s="99"/>
      <c r="CQ8" s="99"/>
      <c r="CR8" s="99"/>
      <c r="CS8" s="99"/>
      <c r="CT8" s="99"/>
      <c r="CU8" s="99"/>
      <c r="CV8" s="99"/>
      <c r="CW8" s="99"/>
      <c r="CX8" s="99"/>
      <c r="CY8" s="99"/>
      <c r="CZ8" s="99"/>
      <c r="DA8" s="99"/>
      <c r="DB8" s="99"/>
      <c r="DC8" s="99"/>
      <c r="DD8" s="99"/>
      <c r="DE8" s="99"/>
      <c r="DF8" s="99"/>
    </row>
    <row r="9" spans="1:110" ht="15" x14ac:dyDescent="0.25">
      <c r="B9" s="108" t="str">
        <f t="shared" si="4"/>
        <v>Fonterra Cooperative G</v>
      </c>
      <c r="C9" s="109" t="str">
        <f t="shared" si="0"/>
        <v>A-</v>
      </c>
      <c r="D9" s="112">
        <f t="shared" si="1"/>
        <v>5</v>
      </c>
      <c r="E9" s="93">
        <f t="shared" ca="1" si="2"/>
        <v>1.8113975245624914</v>
      </c>
      <c r="F9" s="113" t="str">
        <f t="shared" ca="1" si="3"/>
        <v>5.9% bond maturing on 25/02/2022; 4.42% bond maturing on 7/03/2023</v>
      </c>
      <c r="AE9" s="99"/>
      <c r="AF9" s="99"/>
      <c r="AG9" s="99"/>
      <c r="AH9" s="99"/>
      <c r="AI9" s="99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99"/>
      <c r="BA9" s="99"/>
      <c r="BB9" s="99"/>
      <c r="BC9" s="99"/>
      <c r="BD9" s="99"/>
      <c r="BE9" s="99"/>
      <c r="BF9" s="99"/>
      <c r="BG9" s="99"/>
      <c r="BH9" s="99"/>
      <c r="BI9" s="99"/>
      <c r="BJ9" s="99"/>
      <c r="BK9" s="99"/>
      <c r="BL9" s="99"/>
      <c r="BM9" s="99"/>
      <c r="BN9" s="99"/>
      <c r="BO9" s="99"/>
      <c r="BP9" s="99"/>
      <c r="BQ9" s="99"/>
      <c r="BR9" s="99"/>
      <c r="BS9" s="99"/>
      <c r="BT9" s="99"/>
      <c r="BU9" s="99"/>
      <c r="BV9" s="99"/>
      <c r="BW9" s="99"/>
      <c r="BX9" s="99"/>
      <c r="BY9" s="99"/>
      <c r="BZ9" s="99"/>
      <c r="CA9" s="99"/>
      <c r="CB9" s="99"/>
      <c r="CC9" s="99"/>
      <c r="CD9" s="99"/>
      <c r="CE9" s="99"/>
      <c r="CF9" s="99"/>
      <c r="CG9" s="99"/>
      <c r="CH9" s="99"/>
      <c r="CI9" s="99"/>
      <c r="CJ9" s="99"/>
      <c r="CK9" s="99"/>
      <c r="CL9" s="99"/>
      <c r="CM9" s="99"/>
      <c r="CN9" s="99"/>
      <c r="CO9" s="99"/>
      <c r="CP9" s="99"/>
      <c r="CQ9" s="99"/>
      <c r="CR9" s="99"/>
      <c r="CS9" s="99"/>
      <c r="CT9" s="99"/>
      <c r="CU9" s="99"/>
      <c r="CV9" s="99"/>
      <c r="CW9" s="99"/>
      <c r="CX9" s="99"/>
      <c r="CY9" s="99"/>
      <c r="CZ9" s="99"/>
      <c r="DA9" s="99"/>
      <c r="DB9" s="99"/>
      <c r="DC9" s="99"/>
      <c r="DD9" s="99"/>
      <c r="DE9" s="99"/>
      <c r="DF9" s="99"/>
    </row>
    <row r="10" spans="1:110" ht="15" x14ac:dyDescent="0.25">
      <c r="B10" s="108" t="str">
        <f t="shared" si="4"/>
        <v>Transpower New Zealand</v>
      </c>
      <c r="C10" s="109" t="str">
        <f t="shared" si="0"/>
        <v>AA-</v>
      </c>
      <c r="D10" s="112">
        <f t="shared" si="1"/>
        <v>5</v>
      </c>
      <c r="E10" s="93">
        <f t="shared" ca="1" si="2"/>
        <v>1.2131616531365772</v>
      </c>
      <c r="F10" s="113" t="str">
        <f t="shared" ca="1" si="3"/>
        <v>6.95% bond maturing on 10/06/2020; 4.3% bond maturing on 30/06/2022</v>
      </c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</row>
    <row r="11" spans="1:110" ht="15" x14ac:dyDescent="0.25">
      <c r="B11" s="108" t="str">
        <f t="shared" si="4"/>
        <v>Mercury Nz Ltd</v>
      </c>
      <c r="C11" s="109" t="str">
        <f t="shared" si="0"/>
        <v>BBB+</v>
      </c>
      <c r="D11" s="112">
        <f t="shared" si="1"/>
        <v>5</v>
      </c>
      <c r="E11" s="93">
        <f t="shared" ca="1" si="2"/>
        <v>1.7528293317285559</v>
      </c>
      <c r="F11" s="113" t="str">
        <f t="shared" ca="1" si="3"/>
        <v>8.21% bond maturing on 11/02/2020; 5.793% bond maturing on 6/03/2023</v>
      </c>
      <c r="AE11" s="99"/>
      <c r="AF11" s="99"/>
      <c r="AG11" s="99"/>
      <c r="AH11" s="99"/>
      <c r="AI11" s="99"/>
      <c r="AJ11" s="99"/>
      <c r="AK11" s="99"/>
      <c r="AL11" s="99"/>
      <c r="AM11" s="99"/>
      <c r="AN11" s="99"/>
      <c r="AO11" s="99"/>
      <c r="AP11" s="99"/>
      <c r="AQ11" s="99"/>
      <c r="AR11" s="99"/>
      <c r="AS11" s="99"/>
      <c r="AT11" s="99"/>
      <c r="AU11" s="99"/>
      <c r="AV11" s="99"/>
      <c r="AW11" s="99"/>
      <c r="AX11" s="99"/>
      <c r="AY11" s="99"/>
      <c r="AZ11" s="99"/>
      <c r="BA11" s="99"/>
      <c r="BB11" s="99"/>
      <c r="BC11" s="99"/>
      <c r="BD11" s="99"/>
      <c r="BE11" s="99"/>
      <c r="BF11" s="99"/>
      <c r="BG11" s="99"/>
      <c r="BH11" s="99"/>
      <c r="BI11" s="99"/>
      <c r="BJ11" s="99"/>
      <c r="BK11" s="99"/>
      <c r="BL11" s="99"/>
      <c r="BM11" s="99"/>
      <c r="BN11" s="99"/>
      <c r="BO11" s="99"/>
      <c r="BP11" s="99"/>
      <c r="BQ11" s="99"/>
      <c r="BR11" s="99"/>
      <c r="BS11" s="99"/>
      <c r="BT11" s="99"/>
      <c r="BU11" s="99"/>
      <c r="BV11" s="99"/>
      <c r="BW11" s="99"/>
      <c r="BX11" s="99"/>
      <c r="BY11" s="99"/>
      <c r="BZ11" s="99"/>
      <c r="CA11" s="99"/>
      <c r="CB11" s="99"/>
      <c r="CC11" s="99"/>
      <c r="CD11" s="99"/>
      <c r="CE11" s="99"/>
      <c r="CF11" s="99"/>
      <c r="CG11" s="99"/>
      <c r="CH11" s="99"/>
      <c r="CI11" s="99"/>
      <c r="CJ11" s="99"/>
      <c r="CK11" s="99"/>
      <c r="CL11" s="99"/>
      <c r="CM11" s="99"/>
      <c r="CN11" s="99"/>
      <c r="CO11" s="99"/>
      <c r="CP11" s="99"/>
      <c r="CQ11" s="99"/>
      <c r="CR11" s="99"/>
      <c r="CS11" s="99"/>
      <c r="CT11" s="99"/>
      <c r="CU11" s="99"/>
      <c r="CV11" s="99"/>
      <c r="CW11" s="99"/>
      <c r="CX11" s="99"/>
      <c r="CY11" s="99"/>
      <c r="CZ11" s="99"/>
      <c r="DA11" s="99"/>
      <c r="DB11" s="99"/>
      <c r="DC11" s="99"/>
      <c r="DD11" s="99"/>
      <c r="DE11" s="99"/>
      <c r="DF11" s="99"/>
    </row>
    <row r="12" spans="1:110" ht="15" x14ac:dyDescent="0.25">
      <c r="B12" s="108" t="str">
        <f t="shared" si="4"/>
        <v>Spark Finance Ltd</v>
      </c>
      <c r="C12" s="109" t="str">
        <f t="shared" si="0"/>
        <v>#N/A N/A</v>
      </c>
      <c r="D12" s="112">
        <f t="shared" si="1"/>
        <v>5</v>
      </c>
      <c r="E12" s="93">
        <f t="shared" ca="1" si="2"/>
        <v>1.5080468236495987</v>
      </c>
      <c r="F12" s="113" t="str">
        <f t="shared" ca="1" si="3"/>
        <v>5.25% bond maturing on 25/10/2019; 4.5% bond maturing on 25/03/2022</v>
      </c>
      <c r="AE12" s="99"/>
      <c r="AF12" s="99"/>
      <c r="AG12" s="99"/>
      <c r="AH12" s="99"/>
      <c r="AI12" s="99"/>
      <c r="AJ12" s="99"/>
      <c r="AK12" s="99"/>
      <c r="AL12" s="99"/>
      <c r="AM12" s="99"/>
      <c r="AN12" s="99"/>
      <c r="AO12" s="99"/>
      <c r="AP12" s="99"/>
      <c r="AQ12" s="99"/>
      <c r="AR12" s="99"/>
      <c r="AS12" s="99"/>
      <c r="AT12" s="99"/>
      <c r="AU12" s="99"/>
      <c r="AV12" s="99"/>
      <c r="AW12" s="99"/>
      <c r="AX12" s="99"/>
      <c r="AY12" s="99"/>
      <c r="AZ12" s="99"/>
      <c r="BA12" s="99"/>
      <c r="BB12" s="99"/>
      <c r="BC12" s="99"/>
      <c r="BD12" s="99"/>
      <c r="BE12" s="99"/>
      <c r="BF12" s="99"/>
      <c r="BG12" s="99"/>
      <c r="BH12" s="99"/>
      <c r="BI12" s="99"/>
      <c r="BJ12" s="99"/>
      <c r="BK12" s="99"/>
      <c r="BL12" s="99"/>
      <c r="BM12" s="99"/>
      <c r="BN12" s="99"/>
      <c r="BO12" s="99"/>
      <c r="BP12" s="99"/>
      <c r="BQ12" s="99"/>
      <c r="BR12" s="99"/>
      <c r="BS12" s="99"/>
      <c r="BT12" s="99"/>
      <c r="BU12" s="99"/>
      <c r="BV12" s="99"/>
      <c r="BW12" s="99"/>
      <c r="BX12" s="99"/>
      <c r="BY12" s="99"/>
      <c r="BZ12" s="99"/>
      <c r="CA12" s="99"/>
      <c r="CB12" s="99"/>
      <c r="CC12" s="99"/>
      <c r="CD12" s="99"/>
      <c r="CE12" s="99"/>
      <c r="CF12" s="99"/>
      <c r="CG12" s="99"/>
      <c r="CH12" s="99"/>
      <c r="CI12" s="99"/>
      <c r="CJ12" s="99"/>
      <c r="CK12" s="99"/>
      <c r="CL12" s="99"/>
      <c r="CM12" s="99"/>
      <c r="CN12" s="99"/>
      <c r="CO12" s="99"/>
      <c r="CP12" s="99"/>
      <c r="CQ12" s="99"/>
      <c r="CR12" s="99"/>
      <c r="CS12" s="99"/>
      <c r="CT12" s="99"/>
      <c r="CU12" s="99"/>
      <c r="CV12" s="99"/>
      <c r="CW12" s="99"/>
      <c r="CX12" s="99"/>
      <c r="CY12" s="99"/>
      <c r="CZ12" s="99"/>
      <c r="DA12" s="99"/>
      <c r="DB12" s="99"/>
      <c r="DC12" s="99"/>
      <c r="DD12" s="99"/>
      <c r="DE12" s="99"/>
      <c r="DF12" s="99"/>
    </row>
    <row r="13" spans="1:110" ht="15" x14ac:dyDescent="0.25">
      <c r="B13" s="108" t="str">
        <f t="shared" si="4"/>
        <v>Genesis Energy Ltd</v>
      </c>
      <c r="C13" s="109" t="str">
        <f t="shared" si="0"/>
        <v>BBB+</v>
      </c>
      <c r="D13" s="112">
        <f t="shared" si="1"/>
        <v>5</v>
      </c>
      <c r="E13" s="93">
        <f t="shared" ca="1" si="2"/>
        <v>1.6313109711456506</v>
      </c>
      <c r="F13" s="113" t="str">
        <f t="shared" ca="1" si="3"/>
        <v>8.3% bond maturing on 23/06/2020; 4.14% bond maturing on 18/03/2022</v>
      </c>
      <c r="AE13" s="99"/>
      <c r="AF13" s="99"/>
      <c r="AG13" s="99"/>
      <c r="AH13" s="99"/>
      <c r="AI13" s="99"/>
      <c r="AJ13" s="99"/>
      <c r="AK13" s="99"/>
      <c r="AL13" s="99"/>
      <c r="AM13" s="99"/>
      <c r="AN13" s="99"/>
      <c r="AO13" s="99"/>
      <c r="AP13" s="99"/>
      <c r="AQ13" s="99"/>
      <c r="AR13" s="99"/>
      <c r="AS13" s="99"/>
      <c r="AT13" s="99"/>
      <c r="AU13" s="99"/>
      <c r="AV13" s="99"/>
      <c r="AW13" s="99"/>
      <c r="AX13" s="99"/>
      <c r="AY13" s="99"/>
      <c r="AZ13" s="99"/>
      <c r="BA13" s="99"/>
      <c r="BB13" s="99"/>
      <c r="BC13" s="99"/>
      <c r="BD13" s="99"/>
      <c r="BE13" s="99"/>
      <c r="BF13" s="99"/>
      <c r="BG13" s="99"/>
      <c r="BH13" s="99"/>
      <c r="BI13" s="99"/>
      <c r="BJ13" s="99"/>
      <c r="BK13" s="99"/>
      <c r="BL13" s="99"/>
      <c r="BM13" s="99"/>
      <c r="BN13" s="99"/>
      <c r="BO13" s="99"/>
      <c r="BP13" s="99"/>
      <c r="BQ13" s="99"/>
      <c r="BR13" s="99"/>
      <c r="BS13" s="99"/>
      <c r="BT13" s="99"/>
      <c r="BU13" s="99"/>
      <c r="BV13" s="99"/>
      <c r="BW13" s="99"/>
      <c r="BX13" s="99"/>
      <c r="BY13" s="99"/>
      <c r="BZ13" s="99"/>
      <c r="CA13" s="99"/>
      <c r="CB13" s="99"/>
      <c r="CC13" s="99"/>
      <c r="CD13" s="99"/>
      <c r="CE13" s="99"/>
      <c r="CF13" s="99"/>
      <c r="CG13" s="99"/>
      <c r="CH13" s="99"/>
      <c r="CI13" s="99"/>
      <c r="CJ13" s="99"/>
      <c r="CK13" s="99"/>
      <c r="CL13" s="99"/>
      <c r="CM13" s="99"/>
      <c r="CN13" s="99"/>
      <c r="CO13" s="99"/>
      <c r="CP13" s="99"/>
      <c r="CQ13" s="99"/>
      <c r="CR13" s="99"/>
      <c r="CS13" s="99"/>
      <c r="CT13" s="99"/>
      <c r="CU13" s="99"/>
      <c r="CV13" s="99"/>
      <c r="CW13" s="99"/>
      <c r="CX13" s="99"/>
      <c r="CY13" s="99"/>
      <c r="CZ13" s="99"/>
      <c r="DA13" s="99"/>
      <c r="DB13" s="99"/>
      <c r="DC13" s="99"/>
      <c r="DD13" s="99"/>
      <c r="DE13" s="99"/>
      <c r="DF13" s="99"/>
    </row>
    <row r="14" spans="1:110" ht="15" x14ac:dyDescent="0.25">
      <c r="B14" s="108" t="str">
        <f t="shared" si="4"/>
        <v>Christchurch Intl Airp</v>
      </c>
      <c r="C14" s="109" t="str">
        <f t="shared" si="0"/>
        <v>BBB+</v>
      </c>
      <c r="D14" s="112">
        <f t="shared" si="1"/>
        <v>4.5941136208076658</v>
      </c>
      <c r="E14" s="93">
        <f t="shared" ca="1" si="2"/>
        <v>1.7117757642621922</v>
      </c>
      <c r="F14" s="113" t="str">
        <f t="shared" ca="1" si="3"/>
        <v>6.25% bond maturing on 4/10/2021</v>
      </c>
      <c r="AE14" s="99"/>
      <c r="AF14" s="99"/>
      <c r="AG14" s="99"/>
      <c r="AH14" s="99"/>
      <c r="AI14" s="99"/>
      <c r="AJ14" s="99"/>
      <c r="AK14" s="99"/>
      <c r="AL14" s="99"/>
      <c r="AM14" s="99"/>
      <c r="AN14" s="99"/>
      <c r="AO14" s="99"/>
      <c r="AP14" s="99"/>
      <c r="AQ14" s="99"/>
      <c r="AR14" s="99"/>
      <c r="AS14" s="99"/>
      <c r="AT14" s="99"/>
      <c r="AU14" s="99"/>
      <c r="AV14" s="99"/>
      <c r="AW14" s="99"/>
      <c r="AX14" s="99"/>
      <c r="AY14" s="99"/>
      <c r="AZ14" s="99"/>
      <c r="BA14" s="99"/>
      <c r="BB14" s="99"/>
      <c r="BC14" s="99"/>
      <c r="BD14" s="99"/>
      <c r="BE14" s="99"/>
      <c r="BF14" s="99"/>
      <c r="BG14" s="99"/>
      <c r="BH14" s="99"/>
      <c r="BI14" s="99"/>
      <c r="BJ14" s="99"/>
      <c r="BK14" s="99"/>
      <c r="BL14" s="99"/>
      <c r="BM14" s="99"/>
      <c r="BN14" s="99"/>
      <c r="BO14" s="99"/>
      <c r="BP14" s="99"/>
      <c r="BQ14" s="99"/>
      <c r="BR14" s="99"/>
      <c r="BS14" s="99"/>
      <c r="BT14" s="99"/>
      <c r="BU14" s="99"/>
      <c r="BV14" s="99"/>
      <c r="BW14" s="99"/>
      <c r="BX14" s="99"/>
      <c r="BY14" s="99"/>
      <c r="BZ14" s="99"/>
      <c r="CA14" s="99"/>
      <c r="CB14" s="99"/>
      <c r="CC14" s="99"/>
      <c r="CD14" s="99"/>
      <c r="CE14" s="99"/>
      <c r="CF14" s="99"/>
      <c r="CG14" s="99"/>
      <c r="CH14" s="99"/>
      <c r="CI14" s="99"/>
      <c r="CJ14" s="99"/>
      <c r="CK14" s="99"/>
      <c r="CL14" s="99"/>
      <c r="CM14" s="99"/>
      <c r="CN14" s="99"/>
      <c r="CO14" s="99"/>
      <c r="CP14" s="99"/>
      <c r="CQ14" s="99"/>
      <c r="CR14" s="99"/>
      <c r="CS14" s="99"/>
      <c r="CT14" s="99"/>
      <c r="CU14" s="99"/>
      <c r="CV14" s="99"/>
      <c r="CW14" s="99"/>
      <c r="CX14" s="99"/>
      <c r="CY14" s="99"/>
      <c r="CZ14" s="99"/>
      <c r="DA14" s="99"/>
      <c r="DB14" s="99"/>
      <c r="DC14" s="99"/>
      <c r="DD14" s="99"/>
      <c r="DE14" s="99"/>
      <c r="DF14" s="99"/>
    </row>
    <row r="15" spans="1:110" ht="15" x14ac:dyDescent="0.25">
      <c r="B15" s="108" t="str">
        <f t="shared" si="4"/>
        <v>Wellington Intl Airpor</v>
      </c>
      <c r="C15" s="109" t="str">
        <f t="shared" si="0"/>
        <v>BBB+</v>
      </c>
      <c r="D15" s="112">
        <f t="shared" si="1"/>
        <v>5</v>
      </c>
      <c r="E15" s="93">
        <f t="shared" ca="1" si="2"/>
        <v>1.722848686432451</v>
      </c>
      <c r="F15" s="113" t="str">
        <f t="shared" ca="1" si="3"/>
        <v>6.25% bond maturing on 15/05/2021; 4.25% bond maturing on 12/05/2023</v>
      </c>
      <c r="AE15" s="99"/>
      <c r="AF15" s="99"/>
      <c r="AG15" s="99"/>
      <c r="AH15" s="99"/>
      <c r="AI15" s="99"/>
      <c r="AJ15" s="99"/>
      <c r="AK15" s="99"/>
      <c r="AL15" s="99"/>
      <c r="AM15" s="99"/>
      <c r="AN15" s="99"/>
      <c r="AO15" s="99"/>
      <c r="AP15" s="99"/>
      <c r="AQ15" s="99"/>
      <c r="AR15" s="99"/>
      <c r="AS15" s="99"/>
      <c r="AT15" s="99"/>
      <c r="AU15" s="99"/>
      <c r="AV15" s="99"/>
      <c r="AW15" s="99"/>
      <c r="AX15" s="99"/>
      <c r="AY15" s="99"/>
      <c r="AZ15" s="99"/>
      <c r="BA15" s="99"/>
      <c r="BB15" s="99"/>
      <c r="BC15" s="99"/>
      <c r="BD15" s="99"/>
      <c r="BE15" s="99"/>
      <c r="BF15" s="99"/>
      <c r="BG15" s="99"/>
      <c r="BH15" s="99"/>
      <c r="BI15" s="99"/>
      <c r="BJ15" s="99"/>
      <c r="BK15" s="99"/>
      <c r="BL15" s="99"/>
      <c r="BM15" s="99"/>
      <c r="BN15" s="99"/>
      <c r="BO15" s="99"/>
      <c r="BP15" s="99"/>
      <c r="BQ15" s="99"/>
      <c r="BR15" s="99"/>
      <c r="BS15" s="99"/>
      <c r="BT15" s="99"/>
      <c r="BU15" s="99"/>
      <c r="BV15" s="99"/>
      <c r="BW15" s="99"/>
      <c r="BX15" s="99"/>
      <c r="BY15" s="99"/>
      <c r="BZ15" s="99"/>
      <c r="CA15" s="99"/>
      <c r="CB15" s="99"/>
      <c r="CC15" s="99"/>
      <c r="CD15" s="99"/>
      <c r="CE15" s="99"/>
      <c r="CF15" s="99"/>
      <c r="CG15" s="99"/>
      <c r="CH15" s="99"/>
      <c r="CI15" s="99"/>
      <c r="CJ15" s="99"/>
      <c r="CK15" s="99"/>
      <c r="CL15" s="99"/>
      <c r="CM15" s="99"/>
      <c r="CN15" s="99"/>
      <c r="CO15" s="99"/>
      <c r="CP15" s="99"/>
      <c r="CQ15" s="99"/>
      <c r="CR15" s="99"/>
      <c r="CS15" s="99"/>
      <c r="CT15" s="99"/>
      <c r="CU15" s="99"/>
      <c r="CV15" s="99"/>
      <c r="CW15" s="99"/>
      <c r="CX15" s="99"/>
      <c r="CY15" s="99"/>
      <c r="CZ15" s="99"/>
      <c r="DA15" s="99"/>
      <c r="DB15" s="99"/>
      <c r="DC15" s="99"/>
      <c r="DD15" s="99"/>
      <c r="DE15" s="99"/>
      <c r="DF15" s="99"/>
    </row>
    <row r="16" spans="1:110" ht="15" x14ac:dyDescent="0.25">
      <c r="B16" s="108" t="str">
        <f t="shared" si="4"/>
        <v>Chorus Ltd</v>
      </c>
      <c r="C16" s="109" t="str">
        <f t="shared" si="0"/>
        <v>BBB</v>
      </c>
      <c r="D16" s="112">
        <f t="shared" si="1"/>
        <v>4.1806981519507183</v>
      </c>
      <c r="E16" s="93">
        <f t="shared" ca="1" si="2"/>
        <v>1.7926731773249769</v>
      </c>
      <c r="F16" s="113" t="str">
        <f t="shared" ca="1" si="3"/>
        <v>4.12% bond maturing on 6/05/2021</v>
      </c>
      <c r="AE16" s="99"/>
      <c r="AF16" s="99"/>
      <c r="AG16" s="99"/>
      <c r="AH16" s="99"/>
      <c r="AI16" s="99"/>
      <c r="AJ16" s="99"/>
      <c r="AK16" s="99"/>
      <c r="AL16" s="99"/>
      <c r="AM16" s="99"/>
      <c r="AN16" s="99"/>
      <c r="AO16" s="99"/>
      <c r="AP16" s="99"/>
      <c r="AQ16" s="99"/>
      <c r="AR16" s="99"/>
      <c r="AS16" s="99"/>
      <c r="AT16" s="99"/>
      <c r="AU16" s="99"/>
      <c r="AV16" s="99"/>
      <c r="AW16" s="99"/>
      <c r="AX16" s="99"/>
      <c r="AY16" s="99"/>
      <c r="AZ16" s="99"/>
      <c r="BA16" s="99"/>
      <c r="BB16" s="99"/>
      <c r="BC16" s="99"/>
      <c r="BD16" s="99"/>
      <c r="BE16" s="99"/>
      <c r="BF16" s="99"/>
      <c r="BG16" s="99"/>
      <c r="BH16" s="99"/>
      <c r="BI16" s="99"/>
      <c r="BJ16" s="99"/>
      <c r="BK16" s="99"/>
      <c r="BL16" s="99"/>
      <c r="BM16" s="99"/>
      <c r="BN16" s="99"/>
      <c r="BO16" s="99"/>
      <c r="BP16" s="99"/>
      <c r="BQ16" s="99"/>
      <c r="BR16" s="99"/>
      <c r="BS16" s="99"/>
      <c r="BT16" s="99"/>
      <c r="BU16" s="99"/>
      <c r="BV16" s="99"/>
      <c r="BW16" s="99"/>
      <c r="BX16" s="99"/>
      <c r="BY16" s="99"/>
      <c r="BZ16" s="99"/>
      <c r="CA16" s="99"/>
      <c r="CB16" s="99"/>
      <c r="CC16" s="99"/>
      <c r="CD16" s="99"/>
      <c r="CE16" s="99"/>
      <c r="CF16" s="99"/>
      <c r="CG16" s="99"/>
      <c r="CH16" s="99"/>
      <c r="CI16" s="99"/>
      <c r="CJ16" s="99"/>
      <c r="CK16" s="99"/>
      <c r="CL16" s="99"/>
      <c r="CM16" s="99"/>
      <c r="CN16" s="99"/>
      <c r="CO16" s="99"/>
      <c r="CP16" s="99"/>
      <c r="CQ16" s="99"/>
      <c r="CR16" s="99"/>
      <c r="CS16" s="99"/>
      <c r="CT16" s="99"/>
      <c r="CU16" s="99"/>
      <c r="CV16" s="99"/>
      <c r="CW16" s="99"/>
      <c r="CX16" s="99"/>
      <c r="CY16" s="99"/>
      <c r="CZ16" s="99"/>
      <c r="DA16" s="99"/>
      <c r="DB16" s="99"/>
      <c r="DC16" s="99"/>
      <c r="DD16" s="99"/>
      <c r="DE16" s="99"/>
      <c r="DF16" s="99"/>
    </row>
    <row r="17" spans="2:110" ht="15" x14ac:dyDescent="0.25">
      <c r="B17" s="108" t="str">
        <f t="shared" si="4"/>
        <v/>
      </c>
      <c r="C17" s="109" t="str">
        <f t="shared" si="0"/>
        <v/>
      </c>
      <c r="D17" s="112" t="str">
        <f t="shared" si="1"/>
        <v>n/a</v>
      </c>
      <c r="E17" s="93" t="str">
        <f t="shared" si="2"/>
        <v>n/a</v>
      </c>
      <c r="F17" s="113" t="str">
        <f t="shared" ca="1" si="3"/>
        <v/>
      </c>
      <c r="AE17" s="99"/>
      <c r="AF17" s="99"/>
      <c r="AG17" s="99"/>
      <c r="AH17" s="99"/>
      <c r="AI17" s="99"/>
      <c r="AJ17" s="99"/>
      <c r="AK17" s="99"/>
      <c r="AL17" s="99"/>
      <c r="AM17" s="99"/>
      <c r="AN17" s="99"/>
      <c r="AO17" s="99"/>
      <c r="AP17" s="99"/>
      <c r="AQ17" s="99"/>
      <c r="AR17" s="99"/>
      <c r="AS17" s="99"/>
      <c r="AT17" s="99"/>
      <c r="AU17" s="99"/>
      <c r="AV17" s="99"/>
      <c r="AW17" s="99"/>
      <c r="AX17" s="99"/>
      <c r="AY17" s="99"/>
      <c r="AZ17" s="99"/>
      <c r="BA17" s="99"/>
      <c r="BB17" s="99"/>
      <c r="BC17" s="99"/>
      <c r="BD17" s="99"/>
      <c r="BE17" s="99"/>
      <c r="BF17" s="99"/>
      <c r="BG17" s="99"/>
      <c r="BH17" s="99"/>
      <c r="BI17" s="99"/>
      <c r="BJ17" s="99"/>
      <c r="BK17" s="99"/>
      <c r="BL17" s="99"/>
      <c r="BM17" s="99"/>
      <c r="BN17" s="99"/>
      <c r="BO17" s="99"/>
      <c r="BP17" s="99"/>
      <c r="BQ17" s="99"/>
      <c r="BR17" s="99"/>
      <c r="BS17" s="99"/>
      <c r="BT17" s="99"/>
      <c r="BU17" s="99"/>
      <c r="BV17" s="99"/>
      <c r="BW17" s="99"/>
      <c r="BX17" s="99"/>
      <c r="BY17" s="99"/>
      <c r="BZ17" s="99"/>
      <c r="CA17" s="99"/>
      <c r="CB17" s="99"/>
      <c r="CC17" s="99"/>
      <c r="CD17" s="99"/>
      <c r="CE17" s="99"/>
      <c r="CF17" s="99"/>
      <c r="CG17" s="99"/>
      <c r="CH17" s="99"/>
      <c r="CI17" s="99"/>
      <c r="CJ17" s="99"/>
      <c r="CK17" s="99"/>
      <c r="CL17" s="99"/>
      <c r="CM17" s="99"/>
      <c r="CN17" s="99"/>
      <c r="CO17" s="99"/>
      <c r="CP17" s="99"/>
      <c r="CQ17" s="99"/>
      <c r="CR17" s="99"/>
      <c r="CS17" s="99"/>
      <c r="CT17" s="99"/>
      <c r="CU17" s="99"/>
      <c r="CV17" s="99"/>
      <c r="CW17" s="99"/>
      <c r="CX17" s="99"/>
      <c r="CY17" s="99"/>
      <c r="CZ17" s="99"/>
      <c r="DA17" s="99"/>
      <c r="DB17" s="99"/>
      <c r="DC17" s="99"/>
      <c r="DD17" s="99"/>
      <c r="DE17" s="99"/>
      <c r="DF17" s="99"/>
    </row>
    <row r="18" spans="2:110" ht="15" x14ac:dyDescent="0.25">
      <c r="B18" s="108" t="str">
        <f t="shared" si="4"/>
        <v/>
      </c>
      <c r="C18" s="109" t="str">
        <f t="shared" si="0"/>
        <v/>
      </c>
      <c r="D18" s="112" t="str">
        <f t="shared" si="1"/>
        <v>n/a</v>
      </c>
      <c r="E18" s="93" t="str">
        <f t="shared" si="2"/>
        <v>n/a</v>
      </c>
      <c r="F18" s="113" t="str">
        <f t="shared" ca="1" si="3"/>
        <v/>
      </c>
      <c r="AE18" s="99"/>
      <c r="AF18" s="99"/>
      <c r="AG18" s="99"/>
      <c r="AH18" s="99"/>
      <c r="AI18" s="99"/>
      <c r="AJ18" s="99"/>
      <c r="AK18" s="99"/>
      <c r="AL18" s="99"/>
      <c r="AM18" s="99"/>
      <c r="AN18" s="99"/>
      <c r="AO18" s="99"/>
      <c r="AP18" s="99"/>
      <c r="AQ18" s="99"/>
      <c r="AR18" s="99"/>
      <c r="AS18" s="99"/>
      <c r="AT18" s="99"/>
      <c r="AU18" s="99"/>
      <c r="AV18" s="99"/>
      <c r="AW18" s="99"/>
      <c r="AX18" s="99"/>
      <c r="AY18" s="99"/>
      <c r="AZ18" s="99"/>
      <c r="BA18" s="99"/>
      <c r="BB18" s="99"/>
      <c r="BC18" s="99"/>
      <c r="BD18" s="99"/>
      <c r="BE18" s="99"/>
      <c r="BF18" s="99"/>
      <c r="BG18" s="99"/>
      <c r="BH18" s="99"/>
      <c r="BI18" s="99"/>
      <c r="BJ18" s="99"/>
      <c r="BK18" s="99"/>
      <c r="BL18" s="99"/>
      <c r="BM18" s="99"/>
      <c r="BN18" s="99"/>
      <c r="BO18" s="99"/>
      <c r="BP18" s="99"/>
      <c r="BQ18" s="99"/>
      <c r="BR18" s="99"/>
      <c r="BS18" s="99"/>
      <c r="BT18" s="99"/>
      <c r="BU18" s="99"/>
      <c r="BV18" s="99"/>
      <c r="BW18" s="99"/>
      <c r="BX18" s="99"/>
      <c r="BY18" s="99"/>
      <c r="BZ18" s="99"/>
      <c r="CA18" s="99"/>
      <c r="CB18" s="99"/>
      <c r="CC18" s="99"/>
      <c r="CD18" s="99"/>
      <c r="CE18" s="99"/>
      <c r="CF18" s="99"/>
      <c r="CG18" s="99"/>
      <c r="CH18" s="99"/>
      <c r="CI18" s="99"/>
      <c r="CJ18" s="99"/>
      <c r="CK18" s="99"/>
      <c r="CL18" s="99"/>
      <c r="CM18" s="99"/>
      <c r="CN18" s="99"/>
      <c r="CO18" s="99"/>
      <c r="CP18" s="99"/>
      <c r="CQ18" s="99"/>
      <c r="CR18" s="99"/>
      <c r="CS18" s="99"/>
      <c r="CT18" s="99"/>
      <c r="CU18" s="99"/>
      <c r="CV18" s="99"/>
      <c r="CW18" s="99"/>
      <c r="CX18" s="99"/>
      <c r="CY18" s="99"/>
      <c r="CZ18" s="99"/>
      <c r="DA18" s="99"/>
      <c r="DB18" s="99"/>
      <c r="DC18" s="99"/>
      <c r="DD18" s="99"/>
      <c r="DE18" s="99"/>
      <c r="DF18" s="99"/>
    </row>
    <row r="19" spans="2:110" ht="15" x14ac:dyDescent="0.25">
      <c r="B19" s="108" t="str">
        <f t="shared" si="4"/>
        <v/>
      </c>
      <c r="C19" s="109" t="str">
        <f t="shared" si="0"/>
        <v/>
      </c>
      <c r="D19" s="112" t="str">
        <f t="shared" si="1"/>
        <v>n/a</v>
      </c>
      <c r="E19" s="93" t="str">
        <f t="shared" si="2"/>
        <v>n/a</v>
      </c>
      <c r="F19" s="113" t="str">
        <f t="shared" ca="1" si="3"/>
        <v/>
      </c>
      <c r="AE19" s="99"/>
      <c r="AF19" s="99"/>
      <c r="AG19" s="99"/>
      <c r="AH19" s="99"/>
      <c r="AI19" s="99"/>
      <c r="AJ19" s="99"/>
      <c r="AK19" s="99"/>
      <c r="AL19" s="99"/>
      <c r="AM19" s="99"/>
      <c r="AN19" s="99"/>
      <c r="AO19" s="99"/>
      <c r="AP19" s="99"/>
      <c r="AQ19" s="99"/>
      <c r="AR19" s="99"/>
      <c r="AS19" s="99"/>
      <c r="AT19" s="99"/>
      <c r="AU19" s="99"/>
      <c r="AV19" s="99"/>
      <c r="AW19" s="99"/>
      <c r="AX19" s="99"/>
      <c r="AY19" s="99"/>
      <c r="AZ19" s="99"/>
      <c r="BA19" s="99"/>
      <c r="BB19" s="99"/>
      <c r="BC19" s="99"/>
      <c r="BD19" s="99"/>
      <c r="BE19" s="99"/>
      <c r="BF19" s="99"/>
      <c r="BG19" s="99"/>
      <c r="BH19" s="99"/>
      <c r="BI19" s="99"/>
      <c r="BJ19" s="99"/>
      <c r="BK19" s="99"/>
      <c r="BL19" s="99"/>
      <c r="BM19" s="99"/>
      <c r="BN19" s="99"/>
      <c r="BO19" s="99"/>
      <c r="BP19" s="99"/>
      <c r="BQ19" s="99"/>
      <c r="BR19" s="99"/>
      <c r="BS19" s="99"/>
      <c r="BT19" s="99"/>
      <c r="BU19" s="99"/>
      <c r="BV19" s="99"/>
      <c r="BW19" s="99"/>
      <c r="BX19" s="99"/>
      <c r="BY19" s="99"/>
      <c r="BZ19" s="99"/>
      <c r="CA19" s="99"/>
      <c r="CB19" s="99"/>
      <c r="CC19" s="99"/>
      <c r="CD19" s="99"/>
      <c r="CE19" s="99"/>
      <c r="CF19" s="99"/>
      <c r="CG19" s="99"/>
      <c r="CH19" s="99"/>
      <c r="CI19" s="99"/>
      <c r="CJ19" s="99"/>
      <c r="CK19" s="99"/>
      <c r="CL19" s="99"/>
      <c r="CM19" s="99"/>
      <c r="CN19" s="99"/>
      <c r="CO19" s="99"/>
      <c r="CP19" s="99"/>
      <c r="CQ19" s="99"/>
      <c r="CR19" s="99"/>
      <c r="CS19" s="99"/>
      <c r="CT19" s="99"/>
      <c r="CU19" s="99"/>
      <c r="CV19" s="99"/>
      <c r="CW19" s="99"/>
      <c r="CX19" s="99"/>
      <c r="CY19" s="99"/>
      <c r="CZ19" s="99"/>
      <c r="DA19" s="99"/>
      <c r="DB19" s="99"/>
      <c r="DC19" s="99"/>
      <c r="DD19" s="99"/>
      <c r="DE19" s="99"/>
      <c r="DF19" s="99"/>
    </row>
    <row r="20" spans="2:110" ht="15" x14ac:dyDescent="0.25">
      <c r="B20" s="114" t="str">
        <f t="shared" si="4"/>
        <v/>
      </c>
      <c r="C20" s="115" t="str">
        <f t="shared" si="0"/>
        <v/>
      </c>
      <c r="D20" s="116" t="str">
        <f t="shared" si="1"/>
        <v>n/a</v>
      </c>
      <c r="E20" s="117" t="str">
        <f t="shared" si="2"/>
        <v>n/a</v>
      </c>
      <c r="F20" s="118" t="str">
        <f t="shared" ca="1" si="3"/>
        <v/>
      </c>
      <c r="AE20" s="99"/>
      <c r="AF20" s="99"/>
      <c r="AG20" s="99"/>
      <c r="AH20" s="99"/>
      <c r="AI20" s="99"/>
      <c r="AJ20" s="99"/>
      <c r="AK20" s="99"/>
      <c r="AL20" s="99"/>
      <c r="AM20" s="99"/>
      <c r="AN20" s="99"/>
      <c r="AO20" s="99"/>
      <c r="AP20" s="99"/>
      <c r="AQ20" s="99"/>
      <c r="AR20" s="99"/>
      <c r="AS20" s="99"/>
      <c r="AT20" s="99"/>
      <c r="AU20" s="99"/>
      <c r="AV20" s="99"/>
      <c r="AW20" s="99"/>
      <c r="AX20" s="99"/>
      <c r="AY20" s="99"/>
      <c r="AZ20" s="99"/>
      <c r="BA20" s="99"/>
      <c r="BB20" s="99"/>
      <c r="BC20" s="99"/>
      <c r="BD20" s="99"/>
      <c r="BE20" s="99"/>
      <c r="BF20" s="99"/>
      <c r="BG20" s="99"/>
      <c r="BH20" s="99"/>
      <c r="BI20" s="99"/>
      <c r="BJ20" s="99"/>
      <c r="BK20" s="99"/>
      <c r="BL20" s="99"/>
      <c r="BM20" s="99"/>
      <c r="BN20" s="99"/>
      <c r="BO20" s="99"/>
      <c r="BP20" s="99"/>
      <c r="BQ20" s="99"/>
      <c r="BR20" s="99"/>
      <c r="BS20" s="99"/>
      <c r="BT20" s="99"/>
      <c r="BU20" s="99"/>
      <c r="BV20" s="99"/>
      <c r="BW20" s="99"/>
      <c r="BX20" s="99"/>
      <c r="BY20" s="99"/>
      <c r="BZ20" s="99"/>
      <c r="CA20" s="99"/>
      <c r="CB20" s="99"/>
      <c r="CC20" s="99"/>
      <c r="CD20" s="99"/>
      <c r="CE20" s="99"/>
      <c r="CF20" s="99"/>
      <c r="CG20" s="99"/>
      <c r="CH20" s="99"/>
      <c r="CI20" s="99"/>
      <c r="CJ20" s="99"/>
      <c r="CK20" s="99"/>
      <c r="CL20" s="99"/>
      <c r="CM20" s="99"/>
      <c r="CN20" s="99"/>
      <c r="CO20" s="99"/>
      <c r="CP20" s="99"/>
      <c r="CQ20" s="99"/>
      <c r="CR20" s="99"/>
      <c r="CS20" s="99"/>
      <c r="CT20" s="99"/>
      <c r="CU20" s="99"/>
      <c r="CV20" s="99"/>
      <c r="CW20" s="99"/>
      <c r="CX20" s="99"/>
      <c r="CY20" s="99"/>
      <c r="CZ20" s="99"/>
      <c r="DA20" s="99"/>
      <c r="DB20" s="99"/>
      <c r="DC20" s="99"/>
      <c r="DD20" s="99"/>
      <c r="DE20" s="99"/>
      <c r="DF20" s="99"/>
    </row>
    <row r="21" spans="2:110" ht="15" x14ac:dyDescent="0.25">
      <c r="AE21" s="99"/>
      <c r="AF21" s="99"/>
      <c r="AG21" s="99"/>
      <c r="AH21" s="99"/>
      <c r="AI21" s="99"/>
      <c r="AJ21" s="99"/>
      <c r="AK21" s="99"/>
      <c r="AL21" s="99"/>
      <c r="AM21" s="99"/>
      <c r="AN21" s="99"/>
      <c r="AO21" s="99"/>
      <c r="AP21" s="99"/>
      <c r="AQ21" s="99"/>
      <c r="AR21" s="99"/>
      <c r="AS21" s="99"/>
      <c r="AT21" s="99"/>
      <c r="AU21" s="99"/>
      <c r="AV21" s="99"/>
      <c r="AW21" s="99"/>
      <c r="AX21" s="99"/>
      <c r="AY21" s="99"/>
      <c r="AZ21" s="99"/>
      <c r="BA21" s="99"/>
      <c r="BB21" s="99"/>
      <c r="BC21" s="99"/>
      <c r="BD21" s="99"/>
      <c r="BE21" s="99"/>
      <c r="BF21" s="99"/>
      <c r="BG21" s="99"/>
      <c r="BH21" s="99"/>
      <c r="BI21" s="99"/>
      <c r="BJ21" s="99"/>
      <c r="BK21" s="99"/>
      <c r="BL21" s="99"/>
      <c r="BM21" s="99"/>
      <c r="BN21" s="99"/>
      <c r="BO21" s="99"/>
      <c r="BP21" s="99"/>
      <c r="BQ21" s="99"/>
      <c r="BR21" s="99"/>
      <c r="BS21" s="99"/>
      <c r="BT21" s="99"/>
      <c r="BU21" s="99"/>
      <c r="BV21" s="99"/>
      <c r="BW21" s="99"/>
      <c r="BX21" s="99"/>
      <c r="BY21" s="99"/>
      <c r="BZ21" s="99"/>
      <c r="CA21" s="99"/>
      <c r="CB21" s="99"/>
      <c r="CC21" s="99"/>
      <c r="CD21" s="99"/>
      <c r="CE21" s="99"/>
      <c r="CF21" s="99"/>
      <c r="CG21" s="99"/>
      <c r="CH21" s="99"/>
      <c r="CI21" s="99"/>
      <c r="CJ21" s="99"/>
      <c r="CK21" s="99"/>
      <c r="CL21" s="99"/>
      <c r="CM21" s="99"/>
      <c r="CN21" s="99"/>
      <c r="CO21" s="99"/>
      <c r="CP21" s="99"/>
      <c r="CQ21" s="99"/>
      <c r="CR21" s="99"/>
      <c r="CS21" s="99"/>
      <c r="CT21" s="99"/>
      <c r="CU21" s="99"/>
      <c r="CV21" s="99"/>
      <c r="CW21" s="99"/>
      <c r="CX21" s="99"/>
      <c r="CY21" s="99"/>
      <c r="CZ21" s="99"/>
      <c r="DA21" s="99"/>
      <c r="DB21" s="99"/>
      <c r="DC21" s="99"/>
      <c r="DD21" s="99"/>
      <c r="DE21" s="99"/>
      <c r="DF21" s="99"/>
    </row>
    <row r="22" spans="2:110" ht="15" x14ac:dyDescent="0.25">
      <c r="AE22" s="99"/>
      <c r="AF22" s="99"/>
      <c r="AG22" s="99"/>
      <c r="AH22" s="99"/>
      <c r="AI22" s="99"/>
      <c r="AJ22" s="99"/>
      <c r="AK22" s="99"/>
      <c r="AL22" s="99"/>
      <c r="AM22" s="99"/>
      <c r="AN22" s="99"/>
      <c r="AO22" s="99"/>
      <c r="AP22" s="99"/>
      <c r="AQ22" s="99"/>
      <c r="AR22" s="99"/>
      <c r="AS22" s="99"/>
      <c r="AT22" s="99"/>
      <c r="AU22" s="99"/>
      <c r="AV22" s="99"/>
      <c r="AW22" s="99"/>
      <c r="AX22" s="99"/>
      <c r="AY22" s="99"/>
      <c r="AZ22" s="99"/>
      <c r="BA22" s="99"/>
      <c r="BB22" s="99"/>
      <c r="BC22" s="99"/>
      <c r="BD22" s="99"/>
      <c r="BE22" s="99"/>
      <c r="BF22" s="99"/>
      <c r="BG22" s="99"/>
      <c r="BH22" s="99"/>
      <c r="BI22" s="99"/>
      <c r="BJ22" s="99"/>
      <c r="BK22" s="99"/>
      <c r="BL22" s="99"/>
      <c r="BM22" s="99"/>
      <c r="BN22" s="99"/>
      <c r="BO22" s="99"/>
      <c r="BP22" s="99"/>
      <c r="BQ22" s="99"/>
      <c r="BR22" s="99"/>
      <c r="BS22" s="99"/>
      <c r="BT22" s="99"/>
      <c r="BU22" s="99"/>
      <c r="BV22" s="99"/>
      <c r="BW22" s="99"/>
      <c r="BX22" s="99"/>
      <c r="BY22" s="99"/>
      <c r="BZ22" s="99"/>
      <c r="CA22" s="99"/>
      <c r="CB22" s="99"/>
      <c r="CC22" s="99"/>
      <c r="CD22" s="99"/>
      <c r="CE22" s="99"/>
      <c r="CF22" s="99"/>
      <c r="CG22" s="99"/>
      <c r="CH22" s="99"/>
      <c r="CI22" s="99"/>
      <c r="CJ22" s="99"/>
      <c r="CK22" s="99"/>
      <c r="CL22" s="99"/>
      <c r="CM22" s="99"/>
      <c r="CN22" s="99"/>
      <c r="CO22" s="99"/>
      <c r="CP22" s="99"/>
      <c r="CQ22" s="99"/>
      <c r="CR22" s="99"/>
      <c r="CS22" s="99"/>
      <c r="CT22" s="99"/>
      <c r="CU22" s="99"/>
      <c r="CV22" s="99"/>
      <c r="CW22" s="99"/>
      <c r="CX22" s="99"/>
      <c r="CY22" s="99"/>
      <c r="CZ22" s="99"/>
      <c r="DA22" s="99"/>
      <c r="DB22" s="99"/>
      <c r="DC22" s="99"/>
      <c r="DD22" s="99"/>
      <c r="DE22" s="99"/>
      <c r="DF22" s="99"/>
    </row>
    <row r="23" spans="2:110" ht="15" x14ac:dyDescent="0.25">
      <c r="AE23" s="99"/>
      <c r="AF23" s="99"/>
      <c r="AG23" s="99"/>
      <c r="AH23" s="99"/>
      <c r="AI23" s="99"/>
      <c r="AJ23" s="99"/>
      <c r="AK23" s="99"/>
      <c r="AL23" s="99"/>
      <c r="AM23" s="99"/>
      <c r="AN23" s="99"/>
      <c r="AO23" s="99"/>
      <c r="AP23" s="99"/>
      <c r="AQ23" s="99"/>
      <c r="AR23" s="99"/>
      <c r="AS23" s="99"/>
      <c r="AT23" s="99"/>
      <c r="AU23" s="99"/>
      <c r="AV23" s="99"/>
      <c r="AW23" s="99"/>
      <c r="AX23" s="99"/>
      <c r="AY23" s="99"/>
      <c r="AZ23" s="99"/>
      <c r="BA23" s="99"/>
      <c r="BB23" s="99"/>
      <c r="BC23" s="99"/>
      <c r="BD23" s="99"/>
      <c r="BE23" s="99"/>
      <c r="BF23" s="99"/>
      <c r="BG23" s="99"/>
      <c r="BH23" s="99"/>
      <c r="BI23" s="99"/>
      <c r="BJ23" s="99"/>
      <c r="BK23" s="99"/>
      <c r="BL23" s="99"/>
      <c r="BM23" s="99"/>
      <c r="BN23" s="99"/>
      <c r="BO23" s="99"/>
      <c r="BP23" s="99"/>
      <c r="BQ23" s="99"/>
      <c r="BR23" s="99"/>
      <c r="BS23" s="99"/>
      <c r="BT23" s="99"/>
      <c r="BU23" s="99"/>
      <c r="BV23" s="99"/>
      <c r="BW23" s="99"/>
      <c r="BX23" s="99"/>
      <c r="BY23" s="99"/>
      <c r="BZ23" s="99"/>
      <c r="CA23" s="99"/>
      <c r="CB23" s="99"/>
      <c r="CC23" s="99"/>
      <c r="CD23" s="99"/>
      <c r="CE23" s="99"/>
      <c r="CF23" s="99"/>
      <c r="CG23" s="99"/>
      <c r="CH23" s="99"/>
      <c r="CI23" s="99"/>
      <c r="CJ23" s="99"/>
      <c r="CK23" s="99"/>
      <c r="CL23" s="99"/>
      <c r="CM23" s="99"/>
      <c r="CN23" s="99"/>
      <c r="CO23" s="99"/>
      <c r="CP23" s="99"/>
      <c r="CQ23" s="99"/>
      <c r="CR23" s="99"/>
      <c r="CS23" s="99"/>
      <c r="CT23" s="99"/>
      <c r="CU23" s="99"/>
      <c r="CV23" s="99"/>
      <c r="CW23" s="99"/>
      <c r="CX23" s="99"/>
      <c r="CY23" s="99"/>
      <c r="CZ23" s="99"/>
      <c r="DA23" s="99"/>
      <c r="DB23" s="99"/>
      <c r="DC23" s="99"/>
      <c r="DD23" s="99"/>
      <c r="DE23" s="99"/>
      <c r="DF23" s="99"/>
    </row>
    <row r="24" spans="2:110" s="102" customFormat="1" ht="15" x14ac:dyDescent="0.25">
      <c r="B24" s="103" t="s">
        <v>63</v>
      </c>
    </row>
    <row r="25" spans="2:110" ht="15" x14ac:dyDescent="0.25">
      <c r="AE25" s="99"/>
      <c r="AF25" s="99"/>
      <c r="AG25" s="99"/>
      <c r="AH25" s="99"/>
      <c r="AI25" s="99"/>
      <c r="AJ25" s="99"/>
      <c r="AK25" s="99"/>
      <c r="AL25" s="99"/>
      <c r="AM25" s="99"/>
      <c r="AN25" s="99"/>
      <c r="AO25" s="99"/>
      <c r="AP25" s="99"/>
      <c r="AQ25" s="99"/>
      <c r="AR25" s="99"/>
      <c r="AS25" s="99"/>
      <c r="AT25" s="99"/>
      <c r="AU25" s="99"/>
      <c r="AV25" s="99"/>
      <c r="AW25" s="99"/>
      <c r="AX25" s="99"/>
      <c r="AY25" s="99"/>
      <c r="AZ25" s="99"/>
      <c r="BA25" s="99"/>
      <c r="BB25" s="99"/>
      <c r="BC25" s="99"/>
      <c r="BD25" s="99"/>
      <c r="BE25" s="99"/>
      <c r="BF25" s="99"/>
      <c r="BG25" s="99"/>
      <c r="BH25" s="99"/>
      <c r="BI25" s="99"/>
      <c r="BJ25" s="99"/>
      <c r="BK25" s="99"/>
      <c r="BL25" s="99"/>
      <c r="BM25" s="99"/>
      <c r="BN25" s="99"/>
      <c r="BO25" s="99"/>
      <c r="BP25" s="99"/>
      <c r="BQ25" s="99"/>
      <c r="BR25" s="99"/>
      <c r="BS25" s="99"/>
      <c r="BT25" s="99"/>
      <c r="BU25" s="99"/>
      <c r="BV25" s="99"/>
      <c r="BW25" s="99"/>
      <c r="BX25" s="99"/>
      <c r="BY25" s="99"/>
      <c r="BZ25" s="99"/>
      <c r="CA25" s="99"/>
      <c r="CB25" s="99"/>
      <c r="CC25" s="99"/>
      <c r="CD25" s="99"/>
      <c r="CE25" s="99"/>
      <c r="CF25" s="99"/>
      <c r="CG25" s="99"/>
      <c r="CH25" s="99"/>
      <c r="CI25" s="99"/>
      <c r="CJ25" s="99"/>
      <c r="CK25" s="99"/>
      <c r="CL25" s="99"/>
      <c r="CM25" s="99"/>
      <c r="CN25" s="99"/>
      <c r="CO25" s="99"/>
      <c r="CP25" s="99"/>
      <c r="CQ25" s="99"/>
      <c r="CR25" s="99"/>
      <c r="CS25" s="99"/>
      <c r="CT25" s="99"/>
      <c r="CU25" s="99"/>
      <c r="CV25" s="99"/>
      <c r="CW25" s="99"/>
      <c r="CX25" s="99"/>
      <c r="CY25" s="99"/>
      <c r="CZ25" s="99"/>
      <c r="DA25" s="99"/>
      <c r="DB25" s="99"/>
      <c r="DC25" s="99"/>
      <c r="DD25" s="99"/>
      <c r="DE25" s="99"/>
      <c r="DF25" s="99"/>
    </row>
    <row r="26" spans="2:110" ht="15" x14ac:dyDescent="0.25">
      <c r="B26" s="99" t="s">
        <v>64</v>
      </c>
      <c r="C26" s="119">
        <v>42795</v>
      </c>
      <c r="E26" s="100"/>
      <c r="H26" s="100"/>
      <c r="AE26" s="99"/>
      <c r="AF26" s="99"/>
      <c r="AG26" s="99"/>
      <c r="AH26" s="99"/>
      <c r="AI26" s="99"/>
      <c r="AJ26" s="99"/>
      <c r="AK26" s="99"/>
      <c r="AL26" s="99"/>
      <c r="AM26" s="99"/>
      <c r="AN26" s="99"/>
      <c r="AO26" s="99"/>
      <c r="AP26" s="99"/>
      <c r="AQ26" s="99"/>
      <c r="AR26" s="99"/>
      <c r="AS26" s="99"/>
      <c r="AT26" s="99"/>
      <c r="AU26" s="99"/>
      <c r="AV26" s="99"/>
      <c r="AW26" s="99"/>
      <c r="AX26" s="99"/>
      <c r="AY26" s="99"/>
      <c r="AZ26" s="99"/>
      <c r="BA26" s="99"/>
      <c r="BB26" s="99"/>
      <c r="BC26" s="99"/>
      <c r="BD26" s="99"/>
      <c r="BE26" s="99"/>
      <c r="BF26" s="99"/>
      <c r="BG26" s="99"/>
      <c r="BH26" s="99"/>
      <c r="BI26" s="99"/>
      <c r="BJ26" s="99"/>
      <c r="BK26" s="99"/>
      <c r="BL26" s="99"/>
      <c r="BM26" s="99"/>
      <c r="BN26" s="99"/>
      <c r="BO26" s="99"/>
      <c r="BP26" s="99"/>
      <c r="BQ26" s="99"/>
      <c r="BR26" s="99"/>
      <c r="BS26" s="99"/>
      <c r="BT26" s="99"/>
      <c r="BU26" s="99"/>
      <c r="BV26" s="99"/>
      <c r="BW26" s="99"/>
      <c r="BX26" s="99"/>
      <c r="BY26" s="99"/>
      <c r="BZ26" s="99"/>
      <c r="CA26" s="99"/>
      <c r="CB26" s="99"/>
      <c r="CC26" s="99"/>
      <c r="CD26" s="99"/>
      <c r="CE26" s="99"/>
      <c r="CF26" s="99"/>
      <c r="CG26" s="99"/>
      <c r="CH26" s="99"/>
      <c r="CI26" s="99"/>
      <c r="CJ26" s="99"/>
      <c r="CK26" s="99"/>
      <c r="CL26" s="99"/>
      <c r="CM26" s="99"/>
      <c r="CN26" s="99"/>
      <c r="CO26" s="99"/>
      <c r="CP26" s="99"/>
      <c r="CQ26" s="99"/>
      <c r="CR26" s="99"/>
      <c r="CS26" s="99"/>
      <c r="CT26" s="99"/>
      <c r="CU26" s="99"/>
      <c r="CV26" s="99"/>
      <c r="CW26" s="99"/>
      <c r="CX26" s="99"/>
      <c r="CY26" s="99"/>
      <c r="CZ26" s="99"/>
      <c r="DA26" s="99"/>
      <c r="DB26" s="99"/>
      <c r="DC26" s="99"/>
      <c r="DD26" s="99"/>
      <c r="DE26" s="99"/>
      <c r="DF26" s="99"/>
    </row>
    <row r="27" spans="2:110" ht="15" x14ac:dyDescent="0.25">
      <c r="B27" s="99" t="s">
        <v>65</v>
      </c>
      <c r="C27" s="120">
        <v>5</v>
      </c>
      <c r="E27" s="100"/>
      <c r="H27" s="100"/>
      <c r="AE27" s="99"/>
      <c r="AF27" s="99"/>
      <c r="AG27" s="99"/>
      <c r="AH27" s="99"/>
      <c r="AI27" s="99"/>
      <c r="AJ27" s="99"/>
      <c r="AK27" s="99"/>
      <c r="AL27" s="99"/>
      <c r="AM27" s="99"/>
      <c r="AN27" s="99"/>
      <c r="AO27" s="99"/>
      <c r="AP27" s="99"/>
      <c r="AQ27" s="99"/>
      <c r="AR27" s="99"/>
      <c r="AS27" s="99"/>
      <c r="AT27" s="99"/>
      <c r="AU27" s="99"/>
      <c r="AV27" s="99"/>
      <c r="AW27" s="99"/>
      <c r="AX27" s="99"/>
      <c r="AY27" s="99"/>
      <c r="AZ27" s="99"/>
      <c r="BA27" s="99"/>
      <c r="BB27" s="99"/>
      <c r="BC27" s="99"/>
      <c r="BD27" s="99"/>
      <c r="BE27" s="99"/>
      <c r="BF27" s="99"/>
      <c r="BG27" s="99"/>
      <c r="BH27" s="99"/>
      <c r="BI27" s="99"/>
      <c r="BJ27" s="99"/>
      <c r="BK27" s="99"/>
      <c r="BL27" s="99"/>
      <c r="BM27" s="99"/>
      <c r="BN27" s="99"/>
      <c r="BO27" s="99"/>
      <c r="BP27" s="99"/>
      <c r="BQ27" s="99"/>
      <c r="BR27" s="99"/>
      <c r="BS27" s="99"/>
      <c r="BT27" s="99"/>
      <c r="BU27" s="99"/>
      <c r="BV27" s="99"/>
      <c r="BW27" s="99"/>
      <c r="BX27" s="99"/>
      <c r="BY27" s="99"/>
      <c r="BZ27" s="99"/>
      <c r="CA27" s="99"/>
      <c r="CB27" s="99"/>
      <c r="CC27" s="99"/>
      <c r="CD27" s="99"/>
      <c r="CE27" s="99"/>
      <c r="CF27" s="99"/>
      <c r="CG27" s="99"/>
      <c r="CH27" s="99"/>
      <c r="CI27" s="99"/>
      <c r="CJ27" s="99"/>
      <c r="CK27" s="99"/>
      <c r="CL27" s="99"/>
      <c r="CM27" s="99"/>
      <c r="CN27" s="99"/>
      <c r="CO27" s="99"/>
      <c r="CP27" s="99"/>
      <c r="CQ27" s="99"/>
      <c r="CR27" s="99"/>
      <c r="CS27" s="99"/>
      <c r="CT27" s="99"/>
      <c r="CU27" s="99"/>
      <c r="CV27" s="99"/>
      <c r="CW27" s="99"/>
      <c r="CX27" s="99"/>
      <c r="CY27" s="99"/>
      <c r="CZ27" s="99"/>
      <c r="DA27" s="99"/>
      <c r="DB27" s="99"/>
      <c r="DC27" s="99"/>
      <c r="DD27" s="99"/>
      <c r="DE27" s="99"/>
      <c r="DF27" s="99"/>
    </row>
    <row r="28" spans="2:110" ht="15" x14ac:dyDescent="0.25">
      <c r="B28" s="99" t="s">
        <v>6</v>
      </c>
      <c r="C28" s="119">
        <f>C26+(365.25*C27)</f>
        <v>44621.25</v>
      </c>
      <c r="E28" s="100"/>
      <c r="H28" s="100"/>
      <c r="AE28" s="99"/>
      <c r="AF28" s="99"/>
      <c r="AG28" s="99"/>
      <c r="AH28" s="99"/>
      <c r="AI28" s="99"/>
      <c r="AJ28" s="99"/>
      <c r="AK28" s="99"/>
      <c r="AL28" s="99"/>
      <c r="AM28" s="99"/>
      <c r="AN28" s="99"/>
      <c r="AO28" s="99"/>
      <c r="AP28" s="99"/>
      <c r="AQ28" s="99"/>
      <c r="AR28" s="99"/>
      <c r="AS28" s="99"/>
      <c r="AT28" s="99"/>
      <c r="AU28" s="99"/>
      <c r="AV28" s="99"/>
      <c r="AW28" s="99"/>
      <c r="AX28" s="99"/>
      <c r="AY28" s="99"/>
      <c r="AZ28" s="99"/>
      <c r="BA28" s="99"/>
      <c r="BB28" s="99"/>
      <c r="BC28" s="99"/>
      <c r="BD28" s="99"/>
      <c r="BE28" s="99"/>
      <c r="BF28" s="99"/>
      <c r="BG28" s="99"/>
      <c r="BH28" s="99"/>
      <c r="BI28" s="99"/>
      <c r="BJ28" s="99"/>
      <c r="BK28" s="99"/>
      <c r="BL28" s="99"/>
      <c r="BM28" s="99"/>
      <c r="BN28" s="99"/>
      <c r="BO28" s="99"/>
      <c r="BP28" s="99"/>
      <c r="BQ28" s="99"/>
      <c r="BR28" s="99"/>
      <c r="BS28" s="99"/>
      <c r="BT28" s="99"/>
      <c r="BU28" s="99"/>
      <c r="BV28" s="99"/>
      <c r="BW28" s="99"/>
      <c r="BX28" s="99"/>
      <c r="BY28" s="99"/>
      <c r="BZ28" s="99"/>
      <c r="CA28" s="99"/>
      <c r="CB28" s="99"/>
      <c r="CC28" s="99"/>
      <c r="CD28" s="99"/>
      <c r="CE28" s="99"/>
      <c r="CF28" s="99"/>
      <c r="CG28" s="99"/>
      <c r="CH28" s="99"/>
      <c r="CI28" s="99"/>
      <c r="CJ28" s="99"/>
      <c r="CK28" s="99"/>
      <c r="CL28" s="99"/>
      <c r="CM28" s="99"/>
      <c r="CN28" s="99"/>
      <c r="CO28" s="99"/>
      <c r="CP28" s="99"/>
      <c r="CQ28" s="99"/>
      <c r="CR28" s="99"/>
      <c r="CS28" s="99"/>
      <c r="CT28" s="99"/>
      <c r="CU28" s="99"/>
      <c r="CV28" s="99"/>
      <c r="CW28" s="99"/>
      <c r="CX28" s="99"/>
      <c r="CY28" s="99"/>
      <c r="CZ28" s="99"/>
      <c r="DA28" s="99"/>
      <c r="DB28" s="99"/>
      <c r="DC28" s="99"/>
      <c r="DD28" s="99"/>
      <c r="DE28" s="99"/>
      <c r="DF28" s="99"/>
    </row>
    <row r="29" spans="2:110" ht="15" x14ac:dyDescent="0.25"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E29" s="99"/>
      <c r="AF29" s="99"/>
      <c r="AG29" s="99"/>
      <c r="AH29" s="99"/>
      <c r="AI29" s="99"/>
      <c r="AJ29" s="99"/>
      <c r="AK29" s="99"/>
      <c r="AL29" s="99"/>
      <c r="AM29" s="99"/>
      <c r="AN29" s="99"/>
      <c r="AO29" s="99"/>
      <c r="AP29" s="99"/>
      <c r="AQ29" s="99"/>
      <c r="AR29" s="99"/>
      <c r="AS29" s="99"/>
      <c r="AT29" s="99"/>
      <c r="AU29" s="99"/>
      <c r="AV29" s="99"/>
      <c r="AW29" s="99"/>
      <c r="AX29" s="99"/>
      <c r="AY29" s="99"/>
      <c r="AZ29" s="99"/>
      <c r="BA29" s="99"/>
      <c r="BB29" s="99"/>
      <c r="BC29" s="99"/>
      <c r="BD29" s="99"/>
      <c r="BE29" s="99"/>
      <c r="BF29" s="99"/>
      <c r="BG29" s="99"/>
      <c r="BH29" s="99"/>
      <c r="BI29" s="99"/>
      <c r="BJ29" s="99"/>
      <c r="BK29" s="99"/>
      <c r="BL29" s="99"/>
      <c r="BM29" s="99"/>
      <c r="BN29" s="99"/>
      <c r="BO29" s="99"/>
      <c r="BP29" s="99"/>
      <c r="BQ29" s="99"/>
      <c r="BR29" s="99"/>
      <c r="BS29" s="99"/>
      <c r="BT29" s="99"/>
      <c r="BU29" s="99"/>
      <c r="BV29" s="99"/>
      <c r="BW29" s="99"/>
      <c r="BX29" s="99"/>
      <c r="BY29" s="99"/>
      <c r="BZ29" s="99"/>
      <c r="CA29" s="99"/>
      <c r="CB29" s="99"/>
      <c r="CC29" s="99"/>
      <c r="CD29" s="99"/>
      <c r="CE29" s="99"/>
      <c r="CF29" s="99"/>
      <c r="CG29" s="99"/>
      <c r="CH29" s="99"/>
      <c r="CI29" s="99"/>
      <c r="CJ29" s="99"/>
      <c r="CK29" s="99"/>
      <c r="CL29" s="99"/>
      <c r="CM29" s="99"/>
      <c r="CN29" s="99"/>
      <c r="CO29" s="99"/>
      <c r="CP29" s="99"/>
      <c r="CQ29" s="99"/>
      <c r="CR29" s="99"/>
      <c r="CS29" s="99"/>
      <c r="CT29" s="99"/>
      <c r="CU29" s="99"/>
      <c r="CV29" s="99"/>
      <c r="CW29" s="99"/>
      <c r="CX29" s="99"/>
      <c r="CY29" s="99"/>
      <c r="CZ29" s="99"/>
      <c r="DA29" s="99"/>
      <c r="DB29" s="99"/>
      <c r="DC29" s="99"/>
      <c r="DD29" s="99"/>
      <c r="DE29" s="99"/>
      <c r="DF29" s="99"/>
    </row>
    <row r="30" spans="2:110" ht="15" x14ac:dyDescent="0.25">
      <c r="C30" s="122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4"/>
      <c r="AC30" s="124"/>
      <c r="AE30" s="125"/>
      <c r="AF30" s="125"/>
      <c r="AG30" s="125"/>
      <c r="AH30" s="125"/>
      <c r="AI30" s="125"/>
      <c r="AJ30" s="125"/>
      <c r="AK30" s="125"/>
      <c r="AL30" s="125"/>
      <c r="AM30" s="125"/>
      <c r="AN30" s="125"/>
      <c r="AO30" s="125"/>
      <c r="AP30" s="125"/>
      <c r="AQ30" s="125"/>
      <c r="AR30" s="125"/>
      <c r="AS30" s="125"/>
      <c r="AT30" s="125"/>
      <c r="AU30" s="125"/>
      <c r="AV30" s="125"/>
      <c r="AW30" s="125"/>
      <c r="AX30" s="125"/>
      <c r="AY30" s="125"/>
      <c r="AZ30" s="125"/>
      <c r="BA30" s="125"/>
      <c r="BB30" s="125"/>
      <c r="BC30" s="125"/>
      <c r="BD30" s="125"/>
      <c r="BE30" s="125"/>
      <c r="BF30" s="125"/>
      <c r="BG30" s="125"/>
      <c r="BH30" s="125"/>
      <c r="BI30" s="125"/>
      <c r="BJ30" s="125"/>
      <c r="BK30" s="125"/>
      <c r="BL30" s="125"/>
      <c r="BM30" s="125"/>
      <c r="BN30" s="125"/>
      <c r="BO30" s="125"/>
      <c r="BP30" s="125"/>
      <c r="BQ30" s="125"/>
      <c r="BR30" s="125"/>
      <c r="BS30" s="125"/>
      <c r="BT30" s="125"/>
      <c r="BU30" s="125"/>
      <c r="BV30" s="125"/>
      <c r="BW30" s="125"/>
      <c r="BX30" s="125"/>
      <c r="BY30" s="125"/>
      <c r="BZ30" s="125"/>
      <c r="CA30" s="125"/>
      <c r="CB30" s="125"/>
      <c r="CC30" s="125"/>
      <c r="CD30" s="125"/>
      <c r="CE30" s="125"/>
      <c r="CF30" s="125"/>
      <c r="CG30" s="125"/>
      <c r="CH30" s="125"/>
      <c r="CI30" s="125"/>
      <c r="CJ30" s="125"/>
      <c r="CK30" s="125"/>
      <c r="CL30" s="125"/>
      <c r="CM30" s="125"/>
      <c r="CN30" s="125"/>
      <c r="CO30" s="125"/>
      <c r="CP30" s="125"/>
      <c r="CQ30" s="125"/>
      <c r="CR30" s="125"/>
      <c r="CS30" s="125"/>
      <c r="CT30" s="125"/>
      <c r="CU30" s="125"/>
      <c r="CV30" s="125"/>
      <c r="CW30" s="125"/>
      <c r="CX30" s="125"/>
      <c r="CY30" s="125"/>
      <c r="CZ30" s="125"/>
      <c r="DA30" s="125"/>
      <c r="DB30" s="125"/>
      <c r="DC30" s="125"/>
      <c r="DD30" s="125"/>
      <c r="DE30" s="125"/>
      <c r="DF30" s="125"/>
    </row>
    <row r="31" spans="2:110" ht="15" x14ac:dyDescent="0.25">
      <c r="B31" s="126"/>
      <c r="C31" s="440" t="s">
        <v>7</v>
      </c>
      <c r="D31" s="441"/>
      <c r="E31" s="441"/>
      <c r="F31" s="441"/>
      <c r="G31" s="441"/>
      <c r="H31" s="441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441"/>
      <c r="V31" s="441"/>
      <c r="W31" s="441"/>
      <c r="X31" s="441"/>
      <c r="Y31" s="441"/>
      <c r="Z31" s="441"/>
      <c r="AA31" s="442"/>
      <c r="AB31" s="123"/>
      <c r="AC31" s="123"/>
      <c r="AE31" s="440" t="s">
        <v>66</v>
      </c>
      <c r="AF31" s="441"/>
      <c r="AG31" s="441"/>
      <c r="AH31" s="441"/>
      <c r="AI31" s="441"/>
      <c r="AJ31" s="441"/>
      <c r="AK31" s="441"/>
      <c r="AL31" s="441"/>
      <c r="AM31" s="441"/>
      <c r="AN31" s="441"/>
      <c r="AO31" s="441"/>
      <c r="AP31" s="441"/>
      <c r="AQ31" s="441"/>
      <c r="AR31" s="441"/>
      <c r="AS31" s="441"/>
      <c r="AT31" s="441"/>
      <c r="AU31" s="441"/>
      <c r="AV31" s="441"/>
      <c r="AW31" s="441"/>
      <c r="AX31" s="441"/>
      <c r="AY31" s="441"/>
      <c r="AZ31" s="441"/>
      <c r="BA31" s="441"/>
      <c r="BB31" s="441"/>
      <c r="BC31" s="441"/>
      <c r="BD31" s="441"/>
      <c r="BE31" s="441"/>
      <c r="BF31" s="441"/>
      <c r="BG31" s="441"/>
      <c r="BH31" s="441"/>
      <c r="BI31" s="441"/>
      <c r="BJ31" s="441"/>
      <c r="BK31" s="441"/>
      <c r="BL31" s="441"/>
      <c r="BM31" s="441"/>
      <c r="BN31" s="441"/>
      <c r="BO31" s="441"/>
      <c r="BP31" s="441"/>
      <c r="BQ31" s="441"/>
      <c r="BR31" s="441"/>
      <c r="BS31" s="441"/>
      <c r="BT31" s="441"/>
      <c r="BU31" s="441"/>
      <c r="BV31" s="441"/>
      <c r="BW31" s="441"/>
      <c r="BX31" s="441"/>
      <c r="BY31" s="441"/>
      <c r="BZ31" s="441"/>
      <c r="CA31" s="441"/>
      <c r="CB31" s="441"/>
      <c r="CC31" s="441"/>
      <c r="CD31" s="441"/>
      <c r="CE31" s="441"/>
      <c r="CF31" s="441"/>
      <c r="CG31" s="441"/>
      <c r="CH31" s="441"/>
      <c r="CI31" s="441"/>
      <c r="CJ31" s="441"/>
      <c r="CK31" s="441"/>
      <c r="CL31" s="441"/>
      <c r="CM31" s="441"/>
      <c r="CN31" s="441"/>
      <c r="CO31" s="441"/>
      <c r="CP31" s="441"/>
      <c r="CQ31" s="441"/>
      <c r="CR31" s="441"/>
      <c r="CS31" s="441"/>
      <c r="CT31" s="441"/>
      <c r="CU31" s="441"/>
      <c r="CV31" s="441"/>
      <c r="CW31" s="441"/>
      <c r="CX31" s="441"/>
      <c r="CY31" s="441"/>
      <c r="CZ31" s="441"/>
      <c r="DA31" s="441"/>
      <c r="DB31" s="441"/>
      <c r="DC31" s="441"/>
      <c r="DD31" s="441"/>
      <c r="DE31" s="441"/>
      <c r="DF31" s="442"/>
    </row>
    <row r="32" spans="2:110" ht="15" x14ac:dyDescent="0.25">
      <c r="B32" s="127" t="s">
        <v>8</v>
      </c>
      <c r="C32" s="128" t="s">
        <v>36</v>
      </c>
      <c r="D32" s="129" t="s">
        <v>37</v>
      </c>
      <c r="E32" s="128" t="s">
        <v>38</v>
      </c>
      <c r="F32" s="129" t="s">
        <v>39</v>
      </c>
      <c r="G32" s="128" t="s">
        <v>40</v>
      </c>
      <c r="H32" s="128" t="s">
        <v>41</v>
      </c>
      <c r="I32" s="129" t="s">
        <v>42</v>
      </c>
      <c r="J32" s="130" t="s">
        <v>43</v>
      </c>
      <c r="K32" s="130" t="s">
        <v>44</v>
      </c>
      <c r="L32" s="130" t="s">
        <v>35</v>
      </c>
      <c r="M32" s="129" t="s">
        <v>35</v>
      </c>
      <c r="N32" s="129" t="s">
        <v>35</v>
      </c>
      <c r="O32" s="129" t="s">
        <v>35</v>
      </c>
      <c r="P32" s="129" t="s">
        <v>35</v>
      </c>
      <c r="Q32" s="129" t="s">
        <v>35</v>
      </c>
      <c r="R32" s="129" t="s">
        <v>35</v>
      </c>
      <c r="S32" s="129" t="s">
        <v>35</v>
      </c>
      <c r="T32" s="129" t="s">
        <v>35</v>
      </c>
      <c r="U32" s="129" t="s">
        <v>35</v>
      </c>
      <c r="V32" s="129" t="s">
        <v>35</v>
      </c>
      <c r="W32" s="129" t="s">
        <v>35</v>
      </c>
      <c r="X32" s="129" t="s">
        <v>35</v>
      </c>
      <c r="Y32" s="129" t="s">
        <v>35</v>
      </c>
      <c r="Z32" s="129" t="s">
        <v>35</v>
      </c>
      <c r="AA32" s="129" t="s">
        <v>35</v>
      </c>
      <c r="AB32" s="137" t="s">
        <v>9</v>
      </c>
      <c r="AC32" s="138"/>
      <c r="AD32" s="139" t="str">
        <f>B32</f>
        <v>Security name</v>
      </c>
      <c r="AE32" s="128" t="s">
        <v>162</v>
      </c>
      <c r="AF32" s="128" t="s">
        <v>163</v>
      </c>
      <c r="AG32" s="128" t="s">
        <v>164</v>
      </c>
      <c r="AH32" s="129" t="s">
        <v>165</v>
      </c>
      <c r="AI32" s="140" t="s">
        <v>166</v>
      </c>
      <c r="AJ32" s="141" t="s">
        <v>167</v>
      </c>
      <c r="AK32" s="141" t="s">
        <v>168</v>
      </c>
      <c r="AL32" s="129" t="s">
        <v>169</v>
      </c>
      <c r="AM32" s="140" t="s">
        <v>170</v>
      </c>
      <c r="AN32" s="129" t="s">
        <v>171</v>
      </c>
      <c r="AO32" s="130" t="s">
        <v>172</v>
      </c>
      <c r="AP32" s="140" t="s">
        <v>173</v>
      </c>
      <c r="AQ32" s="129" t="s">
        <v>174</v>
      </c>
      <c r="AR32" s="129" t="s">
        <v>175</v>
      </c>
      <c r="AS32" s="140" t="s">
        <v>176</v>
      </c>
      <c r="AT32" s="129" t="s">
        <v>177</v>
      </c>
      <c r="AU32" s="140" t="s">
        <v>178</v>
      </c>
      <c r="AV32" s="129" t="s">
        <v>179</v>
      </c>
      <c r="AW32" s="140" t="s">
        <v>180</v>
      </c>
      <c r="AX32" s="129" t="s">
        <v>181</v>
      </c>
      <c r="AY32" s="140" t="s">
        <v>182</v>
      </c>
      <c r="AZ32" s="129" t="s">
        <v>183</v>
      </c>
      <c r="BA32" s="129" t="s">
        <v>184</v>
      </c>
      <c r="BB32" s="140" t="s">
        <v>185</v>
      </c>
      <c r="BC32" s="129" t="s">
        <v>186</v>
      </c>
      <c r="BD32" s="140" t="s">
        <v>187</v>
      </c>
      <c r="BE32" s="141" t="s">
        <v>188</v>
      </c>
      <c r="BF32" s="129" t="s">
        <v>189</v>
      </c>
      <c r="BG32" s="140" t="s">
        <v>190</v>
      </c>
      <c r="BH32" s="129" t="s">
        <v>191</v>
      </c>
      <c r="BI32" s="140" t="s">
        <v>192</v>
      </c>
      <c r="BJ32" s="129" t="s">
        <v>193</v>
      </c>
      <c r="BK32" s="128" t="s">
        <v>194</v>
      </c>
      <c r="BL32" s="128" t="s">
        <v>195</v>
      </c>
      <c r="BM32" s="129" t="s">
        <v>196</v>
      </c>
      <c r="BN32" s="129" t="s">
        <v>197</v>
      </c>
      <c r="BO32" s="129" t="s">
        <v>198</v>
      </c>
      <c r="BP32" s="130" t="s">
        <v>199</v>
      </c>
      <c r="BQ32" s="129" t="s">
        <v>200</v>
      </c>
      <c r="BR32" s="140" t="s">
        <v>201</v>
      </c>
      <c r="BS32" s="129" t="s">
        <v>202</v>
      </c>
      <c r="BT32" s="129" t="s">
        <v>35</v>
      </c>
      <c r="BU32" s="129" t="s">
        <v>35</v>
      </c>
      <c r="BV32" s="129" t="s">
        <v>35</v>
      </c>
      <c r="BW32" s="128" t="s">
        <v>35</v>
      </c>
      <c r="BX32" s="129" t="s">
        <v>35</v>
      </c>
      <c r="BY32" s="130" t="s">
        <v>35</v>
      </c>
      <c r="BZ32" s="128" t="s">
        <v>35</v>
      </c>
      <c r="CA32" s="129" t="s">
        <v>35</v>
      </c>
      <c r="CB32" s="140" t="s">
        <v>35</v>
      </c>
      <c r="CC32" s="129" t="s">
        <v>35</v>
      </c>
      <c r="CD32" s="142" t="s">
        <v>35</v>
      </c>
      <c r="CE32" s="129" t="s">
        <v>35</v>
      </c>
      <c r="CF32" s="129" t="s">
        <v>35</v>
      </c>
      <c r="CG32" s="140" t="s">
        <v>35</v>
      </c>
      <c r="CH32" s="141" t="s">
        <v>35</v>
      </c>
      <c r="CI32" s="141" t="s">
        <v>35</v>
      </c>
      <c r="CJ32" s="141" t="s">
        <v>35</v>
      </c>
      <c r="CK32" s="141" t="s">
        <v>35</v>
      </c>
      <c r="CL32" s="143" t="s">
        <v>35</v>
      </c>
      <c r="CM32" s="129" t="s">
        <v>35</v>
      </c>
      <c r="CN32" s="140" t="s">
        <v>35</v>
      </c>
      <c r="CO32" s="129" t="s">
        <v>35</v>
      </c>
      <c r="CP32" s="129" t="s">
        <v>35</v>
      </c>
      <c r="CQ32" s="129" t="s">
        <v>35</v>
      </c>
      <c r="CR32" s="129" t="s">
        <v>35</v>
      </c>
      <c r="CS32" s="129" t="s">
        <v>35</v>
      </c>
      <c r="CT32" s="129" t="s">
        <v>35</v>
      </c>
      <c r="CU32" s="129" t="s">
        <v>35</v>
      </c>
      <c r="CV32" s="129" t="s">
        <v>35</v>
      </c>
      <c r="CW32" s="129" t="s">
        <v>35</v>
      </c>
      <c r="CX32" s="129" t="s">
        <v>35</v>
      </c>
      <c r="CY32" s="129" t="s">
        <v>35</v>
      </c>
      <c r="CZ32" s="129" t="s">
        <v>35</v>
      </c>
      <c r="DA32" s="129" t="s">
        <v>35</v>
      </c>
      <c r="DB32" s="129" t="s">
        <v>35</v>
      </c>
      <c r="DC32" s="129" t="s">
        <v>35</v>
      </c>
      <c r="DD32" s="129" t="s">
        <v>35</v>
      </c>
      <c r="DE32" s="129" t="s">
        <v>35</v>
      </c>
      <c r="DF32" s="129" t="s">
        <v>35</v>
      </c>
    </row>
    <row r="33" spans="2:110" ht="15" x14ac:dyDescent="0.25">
      <c r="B33" s="127" t="s">
        <v>10</v>
      </c>
      <c r="C33" s="131" t="s">
        <v>45</v>
      </c>
      <c r="D33" s="132" t="s">
        <v>45</v>
      </c>
      <c r="E33" s="131" t="s">
        <v>45</v>
      </c>
      <c r="F33" s="132" t="s">
        <v>45</v>
      </c>
      <c r="G33" s="131" t="s">
        <v>45</v>
      </c>
      <c r="H33" s="131" t="s">
        <v>45</v>
      </c>
      <c r="I33" s="132" t="s">
        <v>45</v>
      </c>
      <c r="J33" s="133" t="s">
        <v>45</v>
      </c>
      <c r="K33" s="133" t="s">
        <v>45</v>
      </c>
      <c r="L33" s="133" t="s">
        <v>35</v>
      </c>
      <c r="M33" s="133" t="s">
        <v>35</v>
      </c>
      <c r="N33" s="133" t="s">
        <v>35</v>
      </c>
      <c r="O33" s="133" t="s">
        <v>35</v>
      </c>
      <c r="P33" s="133" t="s">
        <v>35</v>
      </c>
      <c r="Q33" s="133" t="s">
        <v>35</v>
      </c>
      <c r="R33" s="133" t="s">
        <v>35</v>
      </c>
      <c r="S33" s="133" t="s">
        <v>35</v>
      </c>
      <c r="T33" s="133" t="s">
        <v>35</v>
      </c>
      <c r="U33" s="133" t="s">
        <v>35</v>
      </c>
      <c r="V33" s="133" t="s">
        <v>35</v>
      </c>
      <c r="W33" s="133" t="s">
        <v>35</v>
      </c>
      <c r="X33" s="133" t="s">
        <v>35</v>
      </c>
      <c r="Y33" s="133" t="s">
        <v>35</v>
      </c>
      <c r="Z33" s="133" t="s">
        <v>35</v>
      </c>
      <c r="AA33" s="132" t="s">
        <v>35</v>
      </c>
      <c r="AB33" s="148"/>
      <c r="AC33" s="138"/>
      <c r="AD33" s="139" t="str">
        <f>B33</f>
        <v>Bond credit rating</v>
      </c>
      <c r="AE33" s="131" t="s">
        <v>203</v>
      </c>
      <c r="AF33" s="131" t="s">
        <v>204</v>
      </c>
      <c r="AG33" s="131" t="s">
        <v>205</v>
      </c>
      <c r="AH33" s="132" t="s">
        <v>205</v>
      </c>
      <c r="AI33" s="138" t="s">
        <v>204</v>
      </c>
      <c r="AJ33" s="144" t="s">
        <v>206</v>
      </c>
      <c r="AK33" s="144" t="s">
        <v>203</v>
      </c>
      <c r="AL33" s="132" t="s">
        <v>204</v>
      </c>
      <c r="AM33" s="138" t="s">
        <v>206</v>
      </c>
      <c r="AN33" s="132" t="s">
        <v>205</v>
      </c>
      <c r="AO33" s="133" t="s">
        <v>207</v>
      </c>
      <c r="AP33" s="133" t="s">
        <v>206</v>
      </c>
      <c r="AQ33" s="138" t="s">
        <v>203</v>
      </c>
      <c r="AR33" s="132" t="s">
        <v>205</v>
      </c>
      <c r="AS33" s="138" t="s">
        <v>203</v>
      </c>
      <c r="AT33" s="132" t="s">
        <v>205</v>
      </c>
      <c r="AU33" s="138" t="s">
        <v>204</v>
      </c>
      <c r="AV33" s="132" t="s">
        <v>206</v>
      </c>
      <c r="AW33" s="138" t="s">
        <v>203</v>
      </c>
      <c r="AX33" s="132" t="s">
        <v>203</v>
      </c>
      <c r="AY33" s="138" t="s">
        <v>204</v>
      </c>
      <c r="AZ33" s="132" t="s">
        <v>207</v>
      </c>
      <c r="BA33" s="132" t="s">
        <v>205</v>
      </c>
      <c r="BB33" s="138" t="s">
        <v>203</v>
      </c>
      <c r="BC33" s="132" t="s">
        <v>205</v>
      </c>
      <c r="BD33" s="138" t="s">
        <v>204</v>
      </c>
      <c r="BE33" s="144" t="s">
        <v>205</v>
      </c>
      <c r="BF33" s="132" t="s">
        <v>203</v>
      </c>
      <c r="BG33" s="138" t="s">
        <v>205</v>
      </c>
      <c r="BH33" s="132" t="s">
        <v>206</v>
      </c>
      <c r="BI33" s="138" t="s">
        <v>205</v>
      </c>
      <c r="BJ33" s="132" t="s">
        <v>203</v>
      </c>
      <c r="BK33" s="131" t="s">
        <v>205</v>
      </c>
      <c r="BL33" s="131" t="s">
        <v>203</v>
      </c>
      <c r="BM33" s="132" t="s">
        <v>205</v>
      </c>
      <c r="BN33" s="132" t="s">
        <v>203</v>
      </c>
      <c r="BO33" s="132" t="s">
        <v>206</v>
      </c>
      <c r="BP33" s="133" t="s">
        <v>207</v>
      </c>
      <c r="BQ33" s="132" t="s">
        <v>205</v>
      </c>
      <c r="BR33" s="138" t="s">
        <v>205</v>
      </c>
      <c r="BS33" s="132" t="s">
        <v>206</v>
      </c>
      <c r="BT33" s="132" t="s">
        <v>35</v>
      </c>
      <c r="BU33" s="132" t="s">
        <v>35</v>
      </c>
      <c r="BV33" s="138" t="s">
        <v>35</v>
      </c>
      <c r="BW33" s="131" t="s">
        <v>35</v>
      </c>
      <c r="BX33" s="132" t="s">
        <v>35</v>
      </c>
      <c r="BY33" s="133" t="s">
        <v>35</v>
      </c>
      <c r="BZ33" s="131" t="s">
        <v>35</v>
      </c>
      <c r="CA33" s="132" t="s">
        <v>35</v>
      </c>
      <c r="CB33" s="138" t="s">
        <v>35</v>
      </c>
      <c r="CC33" s="132" t="s">
        <v>35</v>
      </c>
      <c r="CD33" s="119" t="s">
        <v>35</v>
      </c>
      <c r="CE33" s="132" t="s">
        <v>35</v>
      </c>
      <c r="CF33" s="132" t="s">
        <v>35</v>
      </c>
      <c r="CG33" s="138" t="s">
        <v>35</v>
      </c>
      <c r="CH33" s="144" t="s">
        <v>35</v>
      </c>
      <c r="CI33" s="144" t="s">
        <v>35</v>
      </c>
      <c r="CJ33" s="144" t="s">
        <v>35</v>
      </c>
      <c r="CK33" s="144" t="s">
        <v>35</v>
      </c>
      <c r="CL33" s="145" t="s">
        <v>35</v>
      </c>
      <c r="CM33" s="132" t="s">
        <v>35</v>
      </c>
      <c r="CN33" s="138" t="s">
        <v>35</v>
      </c>
      <c r="CO33" s="132" t="s">
        <v>35</v>
      </c>
      <c r="CP33" s="132" t="s">
        <v>35</v>
      </c>
      <c r="CQ33" s="132" t="s">
        <v>35</v>
      </c>
      <c r="CR33" s="132" t="s">
        <v>35</v>
      </c>
      <c r="CS33" s="132" t="s">
        <v>35</v>
      </c>
      <c r="CT33" s="132" t="s">
        <v>35</v>
      </c>
      <c r="CU33" s="132" t="s">
        <v>35</v>
      </c>
      <c r="CV33" s="132" t="s">
        <v>35</v>
      </c>
      <c r="CW33" s="132" t="s">
        <v>35</v>
      </c>
      <c r="CX33" s="132" t="s">
        <v>35</v>
      </c>
      <c r="CY33" s="132" t="s">
        <v>35</v>
      </c>
      <c r="CZ33" s="132" t="s">
        <v>35</v>
      </c>
      <c r="DA33" s="132" t="s">
        <v>35</v>
      </c>
      <c r="DB33" s="132" t="s">
        <v>35</v>
      </c>
      <c r="DC33" s="132" t="s">
        <v>35</v>
      </c>
      <c r="DD33" s="132" t="s">
        <v>35</v>
      </c>
      <c r="DE33" s="132" t="s">
        <v>35</v>
      </c>
      <c r="DF33" s="132" t="s">
        <v>35</v>
      </c>
    </row>
    <row r="34" spans="2:110" ht="15" x14ac:dyDescent="0.25">
      <c r="B34" s="127" t="s">
        <v>11</v>
      </c>
      <c r="C34" s="131" t="s">
        <v>46</v>
      </c>
      <c r="D34" s="131" t="s">
        <v>46</v>
      </c>
      <c r="E34" s="131" t="s">
        <v>46</v>
      </c>
      <c r="F34" s="132" t="s">
        <v>46</v>
      </c>
      <c r="G34" s="132" t="s">
        <v>46</v>
      </c>
      <c r="H34" s="132" t="s">
        <v>46</v>
      </c>
      <c r="I34" s="132" t="s">
        <v>46</v>
      </c>
      <c r="J34" s="133" t="s">
        <v>46</v>
      </c>
      <c r="K34" s="133" t="s">
        <v>46</v>
      </c>
      <c r="L34" s="133" t="s">
        <v>35</v>
      </c>
      <c r="M34" s="133" t="s">
        <v>35</v>
      </c>
      <c r="N34" s="133" t="s">
        <v>35</v>
      </c>
      <c r="O34" s="133" t="s">
        <v>35</v>
      </c>
      <c r="P34" s="133" t="s">
        <v>35</v>
      </c>
      <c r="Q34" s="133" t="s">
        <v>35</v>
      </c>
      <c r="R34" s="133" t="s">
        <v>35</v>
      </c>
      <c r="S34" s="133" t="s">
        <v>35</v>
      </c>
      <c r="T34" s="133" t="s">
        <v>35</v>
      </c>
      <c r="U34" s="133" t="s">
        <v>35</v>
      </c>
      <c r="V34" s="133" t="s">
        <v>35</v>
      </c>
      <c r="W34" s="133" t="s">
        <v>35</v>
      </c>
      <c r="X34" s="133" t="s">
        <v>35</v>
      </c>
      <c r="Y34" s="133" t="s">
        <v>35</v>
      </c>
      <c r="Z34" s="133" t="s">
        <v>35</v>
      </c>
      <c r="AA34" s="132" t="s">
        <v>35</v>
      </c>
      <c r="AB34" s="148"/>
      <c r="AC34" s="138"/>
      <c r="AD34" s="139" t="str">
        <f>B34</f>
        <v>Coupon frequency</v>
      </c>
      <c r="AE34" s="131" t="s">
        <v>46</v>
      </c>
      <c r="AF34" s="131" t="s">
        <v>46</v>
      </c>
      <c r="AG34" s="131" t="s">
        <v>46</v>
      </c>
      <c r="AH34" s="132" t="s">
        <v>46</v>
      </c>
      <c r="AI34" s="138" t="s">
        <v>46</v>
      </c>
      <c r="AJ34" s="144" t="s">
        <v>46</v>
      </c>
      <c r="AK34" s="144" t="s">
        <v>46</v>
      </c>
      <c r="AL34" s="132" t="s">
        <v>208</v>
      </c>
      <c r="AM34" s="138" t="s">
        <v>46</v>
      </c>
      <c r="AN34" s="132" t="s">
        <v>46</v>
      </c>
      <c r="AO34" s="133" t="s">
        <v>46</v>
      </c>
      <c r="AP34" s="133" t="s">
        <v>46</v>
      </c>
      <c r="AQ34" s="138" t="s">
        <v>46</v>
      </c>
      <c r="AR34" s="132" t="s">
        <v>46</v>
      </c>
      <c r="AS34" s="138" t="s">
        <v>46</v>
      </c>
      <c r="AT34" s="132" t="s">
        <v>46</v>
      </c>
      <c r="AU34" s="138" t="s">
        <v>46</v>
      </c>
      <c r="AV34" s="132" t="s">
        <v>46</v>
      </c>
      <c r="AW34" s="138" t="s">
        <v>46</v>
      </c>
      <c r="AX34" s="132" t="s">
        <v>46</v>
      </c>
      <c r="AY34" s="138" t="s">
        <v>208</v>
      </c>
      <c r="AZ34" s="132" t="s">
        <v>46</v>
      </c>
      <c r="BA34" s="132" t="s">
        <v>46</v>
      </c>
      <c r="BB34" s="138" t="s">
        <v>46</v>
      </c>
      <c r="BC34" s="132" t="s">
        <v>46</v>
      </c>
      <c r="BD34" s="138" t="s">
        <v>208</v>
      </c>
      <c r="BE34" s="144" t="s">
        <v>46</v>
      </c>
      <c r="BF34" s="132" t="s">
        <v>46</v>
      </c>
      <c r="BG34" s="138" t="s">
        <v>46</v>
      </c>
      <c r="BH34" s="132" t="s">
        <v>46</v>
      </c>
      <c r="BI34" s="138" t="s">
        <v>46</v>
      </c>
      <c r="BJ34" s="132" t="s">
        <v>46</v>
      </c>
      <c r="BK34" s="131" t="s">
        <v>46</v>
      </c>
      <c r="BL34" s="131" t="s">
        <v>46</v>
      </c>
      <c r="BM34" s="132" t="s">
        <v>208</v>
      </c>
      <c r="BN34" s="132" t="s">
        <v>46</v>
      </c>
      <c r="BO34" s="132" t="s">
        <v>46</v>
      </c>
      <c r="BP34" s="133" t="s">
        <v>46</v>
      </c>
      <c r="BQ34" s="132" t="s">
        <v>46</v>
      </c>
      <c r="BR34" s="138" t="s">
        <v>208</v>
      </c>
      <c r="BS34" s="132" t="s">
        <v>46</v>
      </c>
      <c r="BT34" s="132" t="s">
        <v>35</v>
      </c>
      <c r="BU34" s="132" t="s">
        <v>35</v>
      </c>
      <c r="BV34" s="138" t="s">
        <v>35</v>
      </c>
      <c r="BW34" s="131" t="s">
        <v>35</v>
      </c>
      <c r="BX34" s="132" t="s">
        <v>35</v>
      </c>
      <c r="BY34" s="133" t="s">
        <v>35</v>
      </c>
      <c r="BZ34" s="131" t="s">
        <v>35</v>
      </c>
      <c r="CA34" s="132" t="s">
        <v>35</v>
      </c>
      <c r="CB34" s="138" t="s">
        <v>35</v>
      </c>
      <c r="CC34" s="132" t="s">
        <v>35</v>
      </c>
      <c r="CD34" s="119" t="s">
        <v>35</v>
      </c>
      <c r="CE34" s="132" t="s">
        <v>35</v>
      </c>
      <c r="CF34" s="132" t="s">
        <v>35</v>
      </c>
      <c r="CG34" s="138" t="s">
        <v>35</v>
      </c>
      <c r="CH34" s="144" t="s">
        <v>35</v>
      </c>
      <c r="CI34" s="144" t="s">
        <v>35</v>
      </c>
      <c r="CJ34" s="144" t="s">
        <v>35</v>
      </c>
      <c r="CK34" s="144" t="s">
        <v>35</v>
      </c>
      <c r="CL34" s="145" t="s">
        <v>35</v>
      </c>
      <c r="CM34" s="132" t="s">
        <v>35</v>
      </c>
      <c r="CN34" s="138" t="s">
        <v>35</v>
      </c>
      <c r="CO34" s="132" t="s">
        <v>35</v>
      </c>
      <c r="CP34" s="132" t="s">
        <v>35</v>
      </c>
      <c r="CQ34" s="132" t="s">
        <v>35</v>
      </c>
      <c r="CR34" s="132" t="s">
        <v>35</v>
      </c>
      <c r="CS34" s="132" t="s">
        <v>35</v>
      </c>
      <c r="CT34" s="132" t="s">
        <v>35</v>
      </c>
      <c r="CU34" s="132" t="s">
        <v>35</v>
      </c>
      <c r="CV34" s="132" t="s">
        <v>35</v>
      </c>
      <c r="CW34" s="132" t="s">
        <v>35</v>
      </c>
      <c r="CX34" s="132" t="s">
        <v>35</v>
      </c>
      <c r="CY34" s="132" t="s">
        <v>35</v>
      </c>
      <c r="CZ34" s="132" t="s">
        <v>35</v>
      </c>
      <c r="DA34" s="132" t="s">
        <v>35</v>
      </c>
      <c r="DB34" s="132" t="s">
        <v>35</v>
      </c>
      <c r="DC34" s="132" t="s">
        <v>35</v>
      </c>
      <c r="DD34" s="132" t="s">
        <v>35</v>
      </c>
      <c r="DE34" s="132" t="s">
        <v>35</v>
      </c>
      <c r="DF34" s="132" t="s">
        <v>35</v>
      </c>
    </row>
    <row r="35" spans="2:110" ht="15" x14ac:dyDescent="0.25">
      <c r="B35" s="149" t="s">
        <v>12</v>
      </c>
      <c r="C35" s="134" t="s">
        <v>47</v>
      </c>
      <c r="D35" s="135" t="s">
        <v>48</v>
      </c>
      <c r="E35" s="134" t="s">
        <v>49</v>
      </c>
      <c r="F35" s="132" t="s">
        <v>50</v>
      </c>
      <c r="G35" s="134" t="s">
        <v>51</v>
      </c>
      <c r="H35" s="134" t="s">
        <v>52</v>
      </c>
      <c r="I35" s="135" t="s">
        <v>53</v>
      </c>
      <c r="J35" s="136" t="s">
        <v>54</v>
      </c>
      <c r="K35" s="136" t="s">
        <v>55</v>
      </c>
      <c r="L35" s="135" t="s">
        <v>35</v>
      </c>
      <c r="M35" s="135" t="s">
        <v>35</v>
      </c>
      <c r="N35" s="135" t="s">
        <v>35</v>
      </c>
      <c r="O35" s="135" t="s">
        <v>35</v>
      </c>
      <c r="P35" s="135" t="s">
        <v>35</v>
      </c>
      <c r="Q35" s="135" t="s">
        <v>35</v>
      </c>
      <c r="R35" s="136" t="s">
        <v>35</v>
      </c>
      <c r="S35" s="135" t="s">
        <v>35</v>
      </c>
      <c r="T35" s="135" t="s">
        <v>35</v>
      </c>
      <c r="U35" s="135" t="s">
        <v>35</v>
      </c>
      <c r="V35" s="135" t="s">
        <v>35</v>
      </c>
      <c r="W35" s="135" t="s">
        <v>35</v>
      </c>
      <c r="X35" s="135" t="s">
        <v>35</v>
      </c>
      <c r="Y35" s="135" t="s">
        <v>35</v>
      </c>
      <c r="Z35" s="135" t="s">
        <v>35</v>
      </c>
      <c r="AA35" s="135" t="s">
        <v>35</v>
      </c>
      <c r="AB35" s="150"/>
      <c r="AC35" s="119"/>
      <c r="AD35" s="139" t="str">
        <f>B35</f>
        <v>Maturity date</v>
      </c>
      <c r="AE35" s="134" t="s">
        <v>209</v>
      </c>
      <c r="AF35" s="134" t="s">
        <v>210</v>
      </c>
      <c r="AG35" s="134" t="s">
        <v>211</v>
      </c>
      <c r="AH35" s="135" t="s">
        <v>212</v>
      </c>
      <c r="AI35" s="119" t="s">
        <v>213</v>
      </c>
      <c r="AJ35" s="146" t="s">
        <v>214</v>
      </c>
      <c r="AK35" s="146" t="s">
        <v>215</v>
      </c>
      <c r="AL35" s="135" t="s">
        <v>216</v>
      </c>
      <c r="AM35" s="119" t="s">
        <v>217</v>
      </c>
      <c r="AN35" s="135" t="s">
        <v>218</v>
      </c>
      <c r="AO35" s="136" t="s">
        <v>219</v>
      </c>
      <c r="AP35" s="136" t="s">
        <v>220</v>
      </c>
      <c r="AQ35" s="119" t="s">
        <v>221</v>
      </c>
      <c r="AR35" s="135" t="s">
        <v>222</v>
      </c>
      <c r="AS35" s="119" t="s">
        <v>223</v>
      </c>
      <c r="AT35" s="135" t="s">
        <v>224</v>
      </c>
      <c r="AU35" s="119" t="s">
        <v>225</v>
      </c>
      <c r="AV35" s="135" t="s">
        <v>226</v>
      </c>
      <c r="AW35" s="119" t="s">
        <v>227</v>
      </c>
      <c r="AX35" s="135" t="s">
        <v>228</v>
      </c>
      <c r="AY35" s="119" t="s">
        <v>229</v>
      </c>
      <c r="AZ35" s="135" t="s">
        <v>50</v>
      </c>
      <c r="BA35" s="135" t="s">
        <v>230</v>
      </c>
      <c r="BB35" s="119" t="s">
        <v>231</v>
      </c>
      <c r="BC35" s="135" t="s">
        <v>232</v>
      </c>
      <c r="BD35" s="119" t="s">
        <v>233</v>
      </c>
      <c r="BE35" s="146" t="s">
        <v>234</v>
      </c>
      <c r="BF35" s="135" t="s">
        <v>235</v>
      </c>
      <c r="BG35" s="136" t="s">
        <v>236</v>
      </c>
      <c r="BH35" s="135" t="s">
        <v>237</v>
      </c>
      <c r="BI35" s="119" t="s">
        <v>238</v>
      </c>
      <c r="BJ35" s="135" t="s">
        <v>239</v>
      </c>
      <c r="BK35" s="134" t="s">
        <v>240</v>
      </c>
      <c r="BL35" s="134" t="s">
        <v>241</v>
      </c>
      <c r="BM35" s="135" t="s">
        <v>242</v>
      </c>
      <c r="BN35" s="135" t="s">
        <v>243</v>
      </c>
      <c r="BO35" s="135" t="s">
        <v>244</v>
      </c>
      <c r="BP35" s="136" t="s">
        <v>245</v>
      </c>
      <c r="BQ35" s="135" t="s">
        <v>246</v>
      </c>
      <c r="BR35" s="119" t="s">
        <v>247</v>
      </c>
      <c r="BS35" s="135" t="s">
        <v>248</v>
      </c>
      <c r="BT35" s="135" t="s">
        <v>35</v>
      </c>
      <c r="BU35" s="135" t="s">
        <v>35</v>
      </c>
      <c r="BV35" s="119" t="s">
        <v>35</v>
      </c>
      <c r="BW35" s="134" t="s">
        <v>35</v>
      </c>
      <c r="BX35" s="135" t="s">
        <v>35</v>
      </c>
      <c r="BY35" s="136" t="s">
        <v>35</v>
      </c>
      <c r="BZ35" s="134" t="s">
        <v>35</v>
      </c>
      <c r="CA35" s="132" t="s">
        <v>35</v>
      </c>
      <c r="CB35" s="119" t="s">
        <v>35</v>
      </c>
      <c r="CC35" s="135" t="s">
        <v>35</v>
      </c>
      <c r="CD35" s="119" t="s">
        <v>35</v>
      </c>
      <c r="CE35" s="135" t="s">
        <v>35</v>
      </c>
      <c r="CF35" s="135" t="s">
        <v>35</v>
      </c>
      <c r="CG35" s="119" t="s">
        <v>35</v>
      </c>
      <c r="CH35" s="146" t="s">
        <v>35</v>
      </c>
      <c r="CI35" s="146" t="s">
        <v>35</v>
      </c>
      <c r="CJ35" s="146" t="s">
        <v>35</v>
      </c>
      <c r="CK35" s="144" t="s">
        <v>35</v>
      </c>
      <c r="CL35" s="147" t="s">
        <v>35</v>
      </c>
      <c r="CM35" s="135" t="s">
        <v>35</v>
      </c>
      <c r="CN35" s="119" t="s">
        <v>35</v>
      </c>
      <c r="CO35" s="135" t="s">
        <v>35</v>
      </c>
      <c r="CP35" s="135" t="s">
        <v>35</v>
      </c>
      <c r="CQ35" s="135" t="s">
        <v>35</v>
      </c>
      <c r="CR35" s="135" t="s">
        <v>35</v>
      </c>
      <c r="CS35" s="135" t="s">
        <v>35</v>
      </c>
      <c r="CT35" s="135" t="s">
        <v>35</v>
      </c>
      <c r="CU35" s="135" t="s">
        <v>35</v>
      </c>
      <c r="CV35" s="135" t="s">
        <v>35</v>
      </c>
      <c r="CW35" s="135" t="s">
        <v>35</v>
      </c>
      <c r="CX35" s="135" t="s">
        <v>35</v>
      </c>
      <c r="CY35" s="135" t="s">
        <v>35</v>
      </c>
      <c r="CZ35" s="135" t="s">
        <v>35</v>
      </c>
      <c r="DA35" s="135" t="s">
        <v>35</v>
      </c>
      <c r="DB35" s="135" t="s">
        <v>35</v>
      </c>
      <c r="DC35" s="135" t="s">
        <v>35</v>
      </c>
      <c r="DD35" s="135" t="s">
        <v>35</v>
      </c>
      <c r="DE35" s="135" t="s">
        <v>35</v>
      </c>
      <c r="DF35" s="135" t="s">
        <v>35</v>
      </c>
    </row>
    <row r="36" spans="2:110" ht="15" x14ac:dyDescent="0.25">
      <c r="B36" s="151">
        <v>42430</v>
      </c>
      <c r="C36" s="152">
        <v>2.21</v>
      </c>
      <c r="D36" s="153">
        <v>2.2800000000000002</v>
      </c>
      <c r="E36" s="154">
        <v>2.3759999999999999</v>
      </c>
      <c r="F36" s="153">
        <v>2.452</v>
      </c>
      <c r="G36" s="154">
        <v>2.609</v>
      </c>
      <c r="H36" s="152" t="s">
        <v>35</v>
      </c>
      <c r="I36" s="153">
        <v>2.94</v>
      </c>
      <c r="J36" s="155">
        <v>3.2509999999999999</v>
      </c>
      <c r="K36" s="154" t="s">
        <v>35</v>
      </c>
      <c r="L36" s="153" t="s">
        <v>35</v>
      </c>
      <c r="M36" s="154" t="s">
        <v>35</v>
      </c>
      <c r="N36" s="153" t="s">
        <v>35</v>
      </c>
      <c r="O36" s="154" t="s">
        <v>35</v>
      </c>
      <c r="P36" s="153" t="s">
        <v>35</v>
      </c>
      <c r="Q36" s="153" t="s">
        <v>35</v>
      </c>
      <c r="R36" s="154" t="s">
        <v>35</v>
      </c>
      <c r="S36" s="152" t="s">
        <v>35</v>
      </c>
      <c r="T36" s="152" t="s">
        <v>35</v>
      </c>
      <c r="U36" s="153" t="s">
        <v>35</v>
      </c>
      <c r="V36" s="155" t="s">
        <v>35</v>
      </c>
      <c r="W36" s="155" t="s">
        <v>35</v>
      </c>
      <c r="X36" s="154" t="s">
        <v>35</v>
      </c>
      <c r="Y36" s="153" t="s">
        <v>35</v>
      </c>
      <c r="Z36" s="155" t="s">
        <v>35</v>
      </c>
      <c r="AA36" s="155" t="s">
        <v>35</v>
      </c>
      <c r="AB36" s="156">
        <v>26</v>
      </c>
      <c r="AC36" s="151"/>
      <c r="AD36" s="151">
        <v>42430</v>
      </c>
      <c r="AE36" s="157">
        <v>3.423</v>
      </c>
      <c r="AF36" s="158">
        <v>3.524</v>
      </c>
      <c r="AG36" s="158">
        <v>3.1219999999999999</v>
      </c>
      <c r="AH36" s="158">
        <v>3.32</v>
      </c>
      <c r="AI36" s="158">
        <v>3.7509999999999999</v>
      </c>
      <c r="AJ36" s="159">
        <v>3.2269999999999999</v>
      </c>
      <c r="AK36" s="159">
        <v>3.7240000000000002</v>
      </c>
      <c r="AL36" s="159">
        <v>3.927</v>
      </c>
      <c r="AM36" s="159">
        <v>3.3410000000000002</v>
      </c>
      <c r="AN36" s="159">
        <v>3.5339999999999998</v>
      </c>
      <c r="AO36" s="159">
        <v>3.972</v>
      </c>
      <c r="AP36" s="159">
        <v>3.395</v>
      </c>
      <c r="AQ36" s="159">
        <v>3.7610000000000001</v>
      </c>
      <c r="AR36" s="159">
        <v>3.5259999999999998</v>
      </c>
      <c r="AS36" s="159">
        <v>4.0919999999999996</v>
      </c>
      <c r="AT36" s="159">
        <v>3.8079999999999998</v>
      </c>
      <c r="AU36" s="159">
        <v>4.3140000000000001</v>
      </c>
      <c r="AV36" s="159">
        <v>3.51</v>
      </c>
      <c r="AW36" s="159">
        <v>3.9350000000000001</v>
      </c>
      <c r="AX36" s="159">
        <v>4.1619999999999999</v>
      </c>
      <c r="AY36" s="159" t="s">
        <v>35</v>
      </c>
      <c r="AZ36" s="159">
        <v>4.133</v>
      </c>
      <c r="BA36" s="159">
        <v>3.8959999999999999</v>
      </c>
      <c r="BB36" s="159">
        <v>4.1779999999999999</v>
      </c>
      <c r="BC36" s="159">
        <v>4.1929999999999996</v>
      </c>
      <c r="BD36" s="159">
        <v>4.5170000000000003</v>
      </c>
      <c r="BE36" s="159">
        <v>4.3330000000000002</v>
      </c>
      <c r="BF36" s="159" t="s">
        <v>35</v>
      </c>
      <c r="BG36" s="159">
        <v>4.1239999999999997</v>
      </c>
      <c r="BH36" s="159">
        <v>3.8660000000000001</v>
      </c>
      <c r="BI36" s="159">
        <v>4.1219999999999999</v>
      </c>
      <c r="BJ36" s="159">
        <v>4.8029999999999999</v>
      </c>
      <c r="BK36" s="159">
        <v>4.4080000000000004</v>
      </c>
      <c r="BL36" s="159">
        <v>4.7549999999999999</v>
      </c>
      <c r="BM36" s="159">
        <v>4.266</v>
      </c>
      <c r="BN36" s="159" t="s">
        <v>35</v>
      </c>
      <c r="BO36" s="159">
        <v>3.9660000000000002</v>
      </c>
      <c r="BP36" s="159" t="s">
        <v>35</v>
      </c>
      <c r="BQ36" s="159">
        <v>4.8540000000000001</v>
      </c>
      <c r="BR36" s="159" t="s">
        <v>35</v>
      </c>
      <c r="BS36" s="159">
        <v>4.6580000000000004</v>
      </c>
      <c r="BT36" s="159" t="s">
        <v>35</v>
      </c>
      <c r="BU36" s="159" t="s">
        <v>35</v>
      </c>
      <c r="BV36" s="159" t="s">
        <v>35</v>
      </c>
      <c r="BW36" s="159" t="s">
        <v>35</v>
      </c>
      <c r="BX36" s="159" t="s">
        <v>35</v>
      </c>
      <c r="BY36" s="159" t="s">
        <v>35</v>
      </c>
      <c r="BZ36" s="159" t="s">
        <v>35</v>
      </c>
      <c r="CA36" s="159" t="s">
        <v>35</v>
      </c>
      <c r="CB36" s="159" t="s">
        <v>35</v>
      </c>
      <c r="CC36" s="159" t="s">
        <v>35</v>
      </c>
      <c r="CD36" s="159" t="s">
        <v>35</v>
      </c>
      <c r="CE36" s="159" t="s">
        <v>35</v>
      </c>
      <c r="CF36" s="159" t="s">
        <v>35</v>
      </c>
      <c r="CG36" s="159" t="s">
        <v>35</v>
      </c>
      <c r="CH36" s="159" t="s">
        <v>35</v>
      </c>
      <c r="CI36" s="159" t="s">
        <v>35</v>
      </c>
      <c r="CJ36" s="159" t="s">
        <v>35</v>
      </c>
      <c r="CK36" s="159" t="s">
        <v>35</v>
      </c>
      <c r="CL36" s="159" t="s">
        <v>35</v>
      </c>
      <c r="CM36" s="159" t="s">
        <v>35</v>
      </c>
      <c r="CN36" s="159" t="s">
        <v>35</v>
      </c>
      <c r="CO36" s="159" t="s">
        <v>35</v>
      </c>
      <c r="CP36" s="159" t="s">
        <v>35</v>
      </c>
      <c r="CQ36" s="159" t="s">
        <v>35</v>
      </c>
      <c r="CR36" s="159" t="s">
        <v>35</v>
      </c>
      <c r="CS36" s="160" t="s">
        <v>35</v>
      </c>
      <c r="CT36" s="158" t="s">
        <v>35</v>
      </c>
      <c r="CU36" s="159" t="s">
        <v>35</v>
      </c>
      <c r="CV36" s="159" t="s">
        <v>35</v>
      </c>
      <c r="CW36" s="159" t="s">
        <v>35</v>
      </c>
      <c r="CX36" s="159" t="s">
        <v>35</v>
      </c>
      <c r="CY36" s="159" t="s">
        <v>35</v>
      </c>
      <c r="CZ36" s="159" t="s">
        <v>35</v>
      </c>
      <c r="DA36" s="159" t="s">
        <v>35</v>
      </c>
      <c r="DB36" s="159" t="s">
        <v>35</v>
      </c>
      <c r="DC36" s="159" t="s">
        <v>35</v>
      </c>
      <c r="DD36" s="159" t="s">
        <v>35</v>
      </c>
      <c r="DE36" s="159" t="s">
        <v>35</v>
      </c>
      <c r="DF36" s="159" t="s">
        <v>35</v>
      </c>
    </row>
    <row r="37" spans="2:110" ht="15" x14ac:dyDescent="0.25">
      <c r="B37" s="151">
        <v>42431</v>
      </c>
      <c r="C37" s="161">
        <v>2.2570000000000001</v>
      </c>
      <c r="D37" s="108">
        <v>2.3250000000000002</v>
      </c>
      <c r="E37" s="162">
        <v>2.42</v>
      </c>
      <c r="F37" s="108">
        <v>2.5</v>
      </c>
      <c r="G37" s="162">
        <v>2.6790000000000003</v>
      </c>
      <c r="H37" s="161" t="s">
        <v>35</v>
      </c>
      <c r="I37" s="108">
        <v>3.0310000000000001</v>
      </c>
      <c r="J37" s="163">
        <v>3.3519999999999999</v>
      </c>
      <c r="K37" s="162" t="s">
        <v>35</v>
      </c>
      <c r="L37" s="108" t="s">
        <v>35</v>
      </c>
      <c r="M37" s="162" t="s">
        <v>35</v>
      </c>
      <c r="N37" s="108" t="s">
        <v>35</v>
      </c>
      <c r="O37" s="162" t="s">
        <v>35</v>
      </c>
      <c r="P37" s="108" t="s">
        <v>35</v>
      </c>
      <c r="Q37" s="108" t="s">
        <v>35</v>
      </c>
      <c r="R37" s="162" t="s">
        <v>35</v>
      </c>
      <c r="S37" s="161" t="s">
        <v>35</v>
      </c>
      <c r="T37" s="161" t="s">
        <v>35</v>
      </c>
      <c r="U37" s="108" t="s">
        <v>35</v>
      </c>
      <c r="V37" s="163" t="s">
        <v>35</v>
      </c>
      <c r="W37" s="163" t="s">
        <v>35</v>
      </c>
      <c r="X37" s="162" t="s">
        <v>35</v>
      </c>
      <c r="Y37" s="108" t="s">
        <v>35</v>
      </c>
      <c r="Z37" s="163" t="s">
        <v>35</v>
      </c>
      <c r="AA37" s="163" t="s">
        <v>35</v>
      </c>
      <c r="AB37" s="126">
        <f>AB36+1</f>
        <v>27</v>
      </c>
      <c r="AC37" s="151"/>
      <c r="AD37" s="151">
        <v>42431</v>
      </c>
      <c r="AE37" s="164">
        <v>3.444</v>
      </c>
      <c r="AF37" s="165">
        <v>3.5460000000000003</v>
      </c>
      <c r="AG37" s="165">
        <v>3.1480000000000001</v>
      </c>
      <c r="AH37" s="165">
        <v>3.3290000000000002</v>
      </c>
      <c r="AI37" s="165">
        <v>3.754</v>
      </c>
      <c r="AJ37" s="166">
        <v>3.2439999999999998</v>
      </c>
      <c r="AK37" s="166">
        <v>3.7450000000000001</v>
      </c>
      <c r="AL37" s="166">
        <v>3.9459999999999997</v>
      </c>
      <c r="AM37" s="166">
        <v>3.36</v>
      </c>
      <c r="AN37" s="166">
        <v>3.5789999999999997</v>
      </c>
      <c r="AO37" s="166">
        <v>4.0090000000000003</v>
      </c>
      <c r="AP37" s="166">
        <v>3.4169999999999998</v>
      </c>
      <c r="AQ37" s="166">
        <v>3.7829999999999999</v>
      </c>
      <c r="AR37" s="166">
        <v>3.5470000000000002</v>
      </c>
      <c r="AS37" s="166">
        <v>4.1139999999999999</v>
      </c>
      <c r="AT37" s="166">
        <v>3.8369999999999997</v>
      </c>
      <c r="AU37" s="166">
        <v>4.3380000000000001</v>
      </c>
      <c r="AV37" s="166">
        <v>3.532</v>
      </c>
      <c r="AW37" s="166">
        <v>3.9569999999999999</v>
      </c>
      <c r="AX37" s="166">
        <v>4.1859999999999999</v>
      </c>
      <c r="AY37" s="166" t="s">
        <v>35</v>
      </c>
      <c r="AZ37" s="166">
        <v>4.1639999999999997</v>
      </c>
      <c r="BA37" s="166">
        <v>3.9239999999999999</v>
      </c>
      <c r="BB37" s="166">
        <v>4.2080000000000002</v>
      </c>
      <c r="BC37" s="166">
        <v>4.2220000000000004</v>
      </c>
      <c r="BD37" s="166">
        <v>4.5440000000000005</v>
      </c>
      <c r="BE37" s="166">
        <v>4.3639999999999999</v>
      </c>
      <c r="BF37" s="166" t="s">
        <v>35</v>
      </c>
      <c r="BG37" s="166">
        <v>4.173</v>
      </c>
      <c r="BH37" s="166">
        <v>3.899</v>
      </c>
      <c r="BI37" s="166">
        <v>4.1550000000000002</v>
      </c>
      <c r="BJ37" s="166">
        <v>4.84</v>
      </c>
      <c r="BK37" s="166">
        <v>4.4530000000000003</v>
      </c>
      <c r="BL37" s="166">
        <v>4.7940000000000005</v>
      </c>
      <c r="BM37" s="166">
        <v>4.3019999999999996</v>
      </c>
      <c r="BN37" s="166" t="s">
        <v>35</v>
      </c>
      <c r="BO37" s="166">
        <v>4.0030000000000001</v>
      </c>
      <c r="BP37" s="166" t="s">
        <v>35</v>
      </c>
      <c r="BQ37" s="166">
        <v>4.8959999999999999</v>
      </c>
      <c r="BR37" s="166" t="s">
        <v>35</v>
      </c>
      <c r="BS37" s="166">
        <v>4.702</v>
      </c>
      <c r="BT37" s="166" t="s">
        <v>35</v>
      </c>
      <c r="BU37" s="166" t="s">
        <v>35</v>
      </c>
      <c r="BV37" s="166" t="s">
        <v>35</v>
      </c>
      <c r="BW37" s="166" t="s">
        <v>35</v>
      </c>
      <c r="BX37" s="166" t="s">
        <v>35</v>
      </c>
      <c r="BY37" s="166" t="s">
        <v>35</v>
      </c>
      <c r="BZ37" s="166" t="s">
        <v>35</v>
      </c>
      <c r="CA37" s="166" t="s">
        <v>35</v>
      </c>
      <c r="CB37" s="166" t="s">
        <v>35</v>
      </c>
      <c r="CC37" s="166" t="s">
        <v>35</v>
      </c>
      <c r="CD37" s="166" t="s">
        <v>35</v>
      </c>
      <c r="CE37" s="166" t="s">
        <v>35</v>
      </c>
      <c r="CF37" s="166" t="s">
        <v>35</v>
      </c>
      <c r="CG37" s="166" t="s">
        <v>35</v>
      </c>
      <c r="CH37" s="166" t="s">
        <v>35</v>
      </c>
      <c r="CI37" s="166" t="s">
        <v>35</v>
      </c>
      <c r="CJ37" s="166" t="s">
        <v>35</v>
      </c>
      <c r="CK37" s="166" t="s">
        <v>35</v>
      </c>
      <c r="CL37" s="166" t="s">
        <v>35</v>
      </c>
      <c r="CM37" s="166" t="s">
        <v>35</v>
      </c>
      <c r="CN37" s="166" t="s">
        <v>35</v>
      </c>
      <c r="CO37" s="166" t="s">
        <v>35</v>
      </c>
      <c r="CP37" s="166" t="s">
        <v>35</v>
      </c>
      <c r="CQ37" s="166" t="s">
        <v>35</v>
      </c>
      <c r="CR37" s="166" t="s">
        <v>35</v>
      </c>
      <c r="CS37" s="167" t="s">
        <v>35</v>
      </c>
      <c r="CT37" s="165" t="s">
        <v>35</v>
      </c>
      <c r="CU37" s="166" t="s">
        <v>35</v>
      </c>
      <c r="CV37" s="166" t="s">
        <v>35</v>
      </c>
      <c r="CW37" s="166" t="s">
        <v>35</v>
      </c>
      <c r="CX37" s="166" t="s">
        <v>35</v>
      </c>
      <c r="CY37" s="166" t="s">
        <v>35</v>
      </c>
      <c r="CZ37" s="166" t="s">
        <v>35</v>
      </c>
      <c r="DA37" s="166" t="s">
        <v>35</v>
      </c>
      <c r="DB37" s="166" t="s">
        <v>35</v>
      </c>
      <c r="DC37" s="166" t="s">
        <v>35</v>
      </c>
      <c r="DD37" s="166" t="s">
        <v>35</v>
      </c>
      <c r="DE37" s="166" t="s">
        <v>35</v>
      </c>
      <c r="DF37" s="166" t="s">
        <v>35</v>
      </c>
    </row>
    <row r="38" spans="2:110" ht="15" x14ac:dyDescent="0.25">
      <c r="B38" s="151">
        <v>42432</v>
      </c>
      <c r="C38" s="161">
        <v>2.262</v>
      </c>
      <c r="D38" s="108">
        <v>2.3370000000000002</v>
      </c>
      <c r="E38" s="162">
        <v>2.427</v>
      </c>
      <c r="F38" s="108">
        <v>2.516</v>
      </c>
      <c r="G38" s="162">
        <v>2.7090000000000001</v>
      </c>
      <c r="H38" s="161" t="s">
        <v>35</v>
      </c>
      <c r="I38" s="108">
        <v>3.0739999999999998</v>
      </c>
      <c r="J38" s="163">
        <v>3.3890000000000002</v>
      </c>
      <c r="K38" s="162" t="s">
        <v>35</v>
      </c>
      <c r="L38" s="108" t="s">
        <v>35</v>
      </c>
      <c r="M38" s="162" t="s">
        <v>35</v>
      </c>
      <c r="N38" s="108" t="s">
        <v>35</v>
      </c>
      <c r="O38" s="162" t="s">
        <v>35</v>
      </c>
      <c r="P38" s="108" t="s">
        <v>35</v>
      </c>
      <c r="Q38" s="108" t="s">
        <v>35</v>
      </c>
      <c r="R38" s="162" t="s">
        <v>35</v>
      </c>
      <c r="S38" s="161" t="s">
        <v>35</v>
      </c>
      <c r="T38" s="161" t="s">
        <v>35</v>
      </c>
      <c r="U38" s="108" t="s">
        <v>35</v>
      </c>
      <c r="V38" s="163" t="s">
        <v>35</v>
      </c>
      <c r="W38" s="163" t="s">
        <v>35</v>
      </c>
      <c r="X38" s="162" t="s">
        <v>35</v>
      </c>
      <c r="Y38" s="108" t="s">
        <v>35</v>
      </c>
      <c r="Z38" s="163" t="s">
        <v>35</v>
      </c>
      <c r="AA38" s="163" t="s">
        <v>35</v>
      </c>
      <c r="AB38" s="126">
        <f t="shared" ref="AB38:AB101" si="5">AB37+1</f>
        <v>28</v>
      </c>
      <c r="AC38" s="151"/>
      <c r="AD38" s="151">
        <v>42432</v>
      </c>
      <c r="AE38" s="164">
        <v>3.4279999999999999</v>
      </c>
      <c r="AF38" s="165">
        <v>3.5259999999999998</v>
      </c>
      <c r="AG38" s="165">
        <v>3.1189999999999998</v>
      </c>
      <c r="AH38" s="165">
        <v>3.3170000000000002</v>
      </c>
      <c r="AI38" s="165">
        <v>3.7349999999999999</v>
      </c>
      <c r="AJ38" s="166">
        <v>3.2250000000000001</v>
      </c>
      <c r="AK38" s="166">
        <v>3.7279999999999998</v>
      </c>
      <c r="AL38" s="166">
        <v>3.9239999999999999</v>
      </c>
      <c r="AM38" s="166">
        <v>3.3359999999999999</v>
      </c>
      <c r="AN38" s="166">
        <v>3.5529999999999999</v>
      </c>
      <c r="AO38" s="166">
        <v>3.9849999999999999</v>
      </c>
      <c r="AP38" s="166">
        <v>3.3929999999999998</v>
      </c>
      <c r="AQ38" s="166">
        <v>3.758</v>
      </c>
      <c r="AR38" s="166">
        <v>3.5179999999999998</v>
      </c>
      <c r="AS38" s="166">
        <v>4.0860000000000003</v>
      </c>
      <c r="AT38" s="166">
        <v>3.8149999999999999</v>
      </c>
      <c r="AU38" s="166">
        <v>4.2990000000000004</v>
      </c>
      <c r="AV38" s="166">
        <v>3.508</v>
      </c>
      <c r="AW38" s="166">
        <v>3.9340000000000002</v>
      </c>
      <c r="AX38" s="166">
        <v>4.1609999999999996</v>
      </c>
      <c r="AY38" s="166" t="s">
        <v>35</v>
      </c>
      <c r="AZ38" s="166">
        <v>4.1399999999999997</v>
      </c>
      <c r="BA38" s="166">
        <v>3.9060000000000001</v>
      </c>
      <c r="BB38" s="166">
        <v>4.1849999999999996</v>
      </c>
      <c r="BC38" s="166">
        <v>4.2130000000000001</v>
      </c>
      <c r="BD38" s="166">
        <v>4.5209999999999999</v>
      </c>
      <c r="BE38" s="166">
        <v>4.3529999999999998</v>
      </c>
      <c r="BF38" s="166" t="s">
        <v>35</v>
      </c>
      <c r="BG38" s="166">
        <v>4.1429999999999998</v>
      </c>
      <c r="BH38" s="166">
        <v>3.875</v>
      </c>
      <c r="BI38" s="166">
        <v>4.141</v>
      </c>
      <c r="BJ38" s="166">
        <v>4.8159999999999998</v>
      </c>
      <c r="BK38" s="166">
        <v>4.4610000000000003</v>
      </c>
      <c r="BL38" s="166">
        <v>4.7690000000000001</v>
      </c>
      <c r="BM38" s="166">
        <v>4.2759999999999998</v>
      </c>
      <c r="BN38" s="166" t="s">
        <v>35</v>
      </c>
      <c r="BO38" s="166">
        <v>3.9779999999999998</v>
      </c>
      <c r="BP38" s="166" t="s">
        <v>35</v>
      </c>
      <c r="BQ38" s="166">
        <v>4.8890000000000002</v>
      </c>
      <c r="BR38" s="166" t="s">
        <v>35</v>
      </c>
      <c r="BS38" s="166">
        <v>4.6840000000000002</v>
      </c>
      <c r="BT38" s="166" t="s">
        <v>35</v>
      </c>
      <c r="BU38" s="166" t="s">
        <v>35</v>
      </c>
      <c r="BV38" s="166" t="s">
        <v>35</v>
      </c>
      <c r="BW38" s="166" t="s">
        <v>35</v>
      </c>
      <c r="BX38" s="166" t="s">
        <v>35</v>
      </c>
      <c r="BY38" s="166" t="s">
        <v>35</v>
      </c>
      <c r="BZ38" s="166" t="s">
        <v>35</v>
      </c>
      <c r="CA38" s="166" t="s">
        <v>35</v>
      </c>
      <c r="CB38" s="166" t="s">
        <v>35</v>
      </c>
      <c r="CC38" s="166" t="s">
        <v>35</v>
      </c>
      <c r="CD38" s="166" t="s">
        <v>35</v>
      </c>
      <c r="CE38" s="166" t="s">
        <v>35</v>
      </c>
      <c r="CF38" s="166" t="s">
        <v>35</v>
      </c>
      <c r="CG38" s="166" t="s">
        <v>35</v>
      </c>
      <c r="CH38" s="166" t="s">
        <v>35</v>
      </c>
      <c r="CI38" s="166" t="s">
        <v>35</v>
      </c>
      <c r="CJ38" s="166" t="s">
        <v>35</v>
      </c>
      <c r="CK38" s="166" t="s">
        <v>35</v>
      </c>
      <c r="CL38" s="166" t="s">
        <v>35</v>
      </c>
      <c r="CM38" s="166" t="s">
        <v>35</v>
      </c>
      <c r="CN38" s="166" t="s">
        <v>35</v>
      </c>
      <c r="CO38" s="166" t="s">
        <v>35</v>
      </c>
      <c r="CP38" s="166" t="s">
        <v>35</v>
      </c>
      <c r="CQ38" s="166" t="s">
        <v>35</v>
      </c>
      <c r="CR38" s="166" t="s">
        <v>35</v>
      </c>
      <c r="CS38" s="167" t="s">
        <v>35</v>
      </c>
      <c r="CT38" s="165" t="s">
        <v>35</v>
      </c>
      <c r="CU38" s="166" t="s">
        <v>35</v>
      </c>
      <c r="CV38" s="166" t="s">
        <v>35</v>
      </c>
      <c r="CW38" s="166" t="s">
        <v>35</v>
      </c>
      <c r="CX38" s="166" t="s">
        <v>35</v>
      </c>
      <c r="CY38" s="166" t="s">
        <v>35</v>
      </c>
      <c r="CZ38" s="166" t="s">
        <v>35</v>
      </c>
      <c r="DA38" s="166" t="s">
        <v>35</v>
      </c>
      <c r="DB38" s="166" t="s">
        <v>35</v>
      </c>
      <c r="DC38" s="166" t="s">
        <v>35</v>
      </c>
      <c r="DD38" s="166" t="s">
        <v>35</v>
      </c>
      <c r="DE38" s="166" t="s">
        <v>35</v>
      </c>
      <c r="DF38" s="166" t="s">
        <v>35</v>
      </c>
    </row>
    <row r="39" spans="2:110" ht="15" x14ac:dyDescent="0.25">
      <c r="B39" s="151">
        <v>42433</v>
      </c>
      <c r="C39" s="161">
        <v>2.2599999999999998</v>
      </c>
      <c r="D39" s="108">
        <v>2.3330000000000002</v>
      </c>
      <c r="E39" s="162">
        <v>2.4220000000000002</v>
      </c>
      <c r="F39" s="108">
        <v>2.5140000000000002</v>
      </c>
      <c r="G39" s="162">
        <v>2.7050000000000001</v>
      </c>
      <c r="H39" s="161" t="s">
        <v>35</v>
      </c>
      <c r="I39" s="108">
        <v>3.0739999999999998</v>
      </c>
      <c r="J39" s="163">
        <v>3.3839999999999999</v>
      </c>
      <c r="K39" s="162" t="s">
        <v>35</v>
      </c>
      <c r="L39" s="108" t="s">
        <v>35</v>
      </c>
      <c r="M39" s="162" t="s">
        <v>35</v>
      </c>
      <c r="N39" s="108" t="s">
        <v>35</v>
      </c>
      <c r="O39" s="162" t="s">
        <v>35</v>
      </c>
      <c r="P39" s="108" t="s">
        <v>35</v>
      </c>
      <c r="Q39" s="108" t="s">
        <v>35</v>
      </c>
      <c r="R39" s="162" t="s">
        <v>35</v>
      </c>
      <c r="S39" s="161" t="s">
        <v>35</v>
      </c>
      <c r="T39" s="161" t="s">
        <v>35</v>
      </c>
      <c r="U39" s="108" t="s">
        <v>35</v>
      </c>
      <c r="V39" s="163" t="s">
        <v>35</v>
      </c>
      <c r="W39" s="163" t="s">
        <v>35</v>
      </c>
      <c r="X39" s="162" t="s">
        <v>35</v>
      </c>
      <c r="Y39" s="108" t="s">
        <v>35</v>
      </c>
      <c r="Z39" s="163" t="s">
        <v>35</v>
      </c>
      <c r="AA39" s="163" t="s">
        <v>35</v>
      </c>
      <c r="AB39" s="126">
        <f t="shared" si="5"/>
        <v>29</v>
      </c>
      <c r="AC39" s="151"/>
      <c r="AD39" s="151">
        <v>42433</v>
      </c>
      <c r="AE39" s="164">
        <v>3.427</v>
      </c>
      <c r="AF39" s="165">
        <v>3.528</v>
      </c>
      <c r="AG39" s="165">
        <v>3.1259999999999999</v>
      </c>
      <c r="AH39" s="165">
        <v>3.3279999999999998</v>
      </c>
      <c r="AI39" s="165">
        <v>3.75</v>
      </c>
      <c r="AJ39" s="166">
        <v>3.24</v>
      </c>
      <c r="AK39" s="166">
        <v>3.7439999999999998</v>
      </c>
      <c r="AL39" s="166">
        <v>3.94</v>
      </c>
      <c r="AM39" s="166">
        <v>3.3529999999999998</v>
      </c>
      <c r="AN39" s="166">
        <v>3.5720000000000001</v>
      </c>
      <c r="AO39" s="166">
        <v>4.0019999999999998</v>
      </c>
      <c r="AP39" s="166">
        <v>3.4079999999999999</v>
      </c>
      <c r="AQ39" s="166">
        <v>3.7749999999999999</v>
      </c>
      <c r="AR39" s="166">
        <v>3.536</v>
      </c>
      <c r="AS39" s="166">
        <v>4.1040000000000001</v>
      </c>
      <c r="AT39" s="166">
        <v>3.831</v>
      </c>
      <c r="AU39" s="166">
        <v>4.3129999999999997</v>
      </c>
      <c r="AV39" s="166">
        <v>3.5249999999999999</v>
      </c>
      <c r="AW39" s="166">
        <v>3.952</v>
      </c>
      <c r="AX39" s="166">
        <v>4.1779999999999999</v>
      </c>
      <c r="AY39" s="166" t="s">
        <v>35</v>
      </c>
      <c r="AZ39" s="166">
        <v>4.1580000000000004</v>
      </c>
      <c r="BA39" s="166">
        <v>3.8860000000000001</v>
      </c>
      <c r="BB39" s="166">
        <v>4.202</v>
      </c>
      <c r="BC39" s="166">
        <v>4.2519999999999998</v>
      </c>
      <c r="BD39" s="166">
        <v>4.5389999999999997</v>
      </c>
      <c r="BE39" s="166">
        <v>4.3689999999999998</v>
      </c>
      <c r="BF39" s="166" t="s">
        <v>35</v>
      </c>
      <c r="BG39" s="166">
        <v>4.1639999999999997</v>
      </c>
      <c r="BH39" s="166">
        <v>3.8919999999999999</v>
      </c>
      <c r="BI39" s="166">
        <v>4.1589999999999998</v>
      </c>
      <c r="BJ39" s="166">
        <v>4.8339999999999996</v>
      </c>
      <c r="BK39" s="166">
        <v>4.4800000000000004</v>
      </c>
      <c r="BL39" s="166">
        <v>4.7869999999999999</v>
      </c>
      <c r="BM39" s="166">
        <v>4.298</v>
      </c>
      <c r="BN39" s="166" t="s">
        <v>35</v>
      </c>
      <c r="BO39" s="166">
        <v>3.996</v>
      </c>
      <c r="BP39" s="166" t="s">
        <v>35</v>
      </c>
      <c r="BQ39" s="166">
        <v>4.9089999999999998</v>
      </c>
      <c r="BR39" s="166" t="s">
        <v>35</v>
      </c>
      <c r="BS39" s="166">
        <v>4.7050000000000001</v>
      </c>
      <c r="BT39" s="166" t="s">
        <v>35</v>
      </c>
      <c r="BU39" s="166" t="s">
        <v>35</v>
      </c>
      <c r="BV39" s="166" t="s">
        <v>35</v>
      </c>
      <c r="BW39" s="166" t="s">
        <v>35</v>
      </c>
      <c r="BX39" s="166" t="s">
        <v>35</v>
      </c>
      <c r="BY39" s="166" t="s">
        <v>35</v>
      </c>
      <c r="BZ39" s="166" t="s">
        <v>35</v>
      </c>
      <c r="CA39" s="166" t="s">
        <v>35</v>
      </c>
      <c r="CB39" s="166" t="s">
        <v>35</v>
      </c>
      <c r="CC39" s="166" t="s">
        <v>35</v>
      </c>
      <c r="CD39" s="166" t="s">
        <v>35</v>
      </c>
      <c r="CE39" s="166" t="s">
        <v>35</v>
      </c>
      <c r="CF39" s="166" t="s">
        <v>35</v>
      </c>
      <c r="CG39" s="166" t="s">
        <v>35</v>
      </c>
      <c r="CH39" s="166" t="s">
        <v>35</v>
      </c>
      <c r="CI39" s="166" t="s">
        <v>35</v>
      </c>
      <c r="CJ39" s="166" t="s">
        <v>35</v>
      </c>
      <c r="CK39" s="166" t="s">
        <v>35</v>
      </c>
      <c r="CL39" s="166" t="s">
        <v>35</v>
      </c>
      <c r="CM39" s="166" t="s">
        <v>35</v>
      </c>
      <c r="CN39" s="166" t="s">
        <v>35</v>
      </c>
      <c r="CO39" s="166" t="s">
        <v>35</v>
      </c>
      <c r="CP39" s="166" t="s">
        <v>35</v>
      </c>
      <c r="CQ39" s="166" t="s">
        <v>35</v>
      </c>
      <c r="CR39" s="166" t="s">
        <v>35</v>
      </c>
      <c r="CS39" s="167" t="s">
        <v>35</v>
      </c>
      <c r="CT39" s="165" t="s">
        <v>35</v>
      </c>
      <c r="CU39" s="166" t="s">
        <v>35</v>
      </c>
      <c r="CV39" s="166" t="s">
        <v>35</v>
      </c>
      <c r="CW39" s="166" t="s">
        <v>35</v>
      </c>
      <c r="CX39" s="166" t="s">
        <v>35</v>
      </c>
      <c r="CY39" s="166" t="s">
        <v>35</v>
      </c>
      <c r="CZ39" s="166" t="s">
        <v>35</v>
      </c>
      <c r="DA39" s="166" t="s">
        <v>35</v>
      </c>
      <c r="DB39" s="166" t="s">
        <v>35</v>
      </c>
      <c r="DC39" s="166" t="s">
        <v>35</v>
      </c>
      <c r="DD39" s="166" t="s">
        <v>35</v>
      </c>
      <c r="DE39" s="166" t="s">
        <v>35</v>
      </c>
      <c r="DF39" s="166" t="s">
        <v>35</v>
      </c>
    </row>
    <row r="40" spans="2:110" ht="15" x14ac:dyDescent="0.25">
      <c r="B40" s="151">
        <v>42436</v>
      </c>
      <c r="C40" s="161">
        <v>2.2770000000000001</v>
      </c>
      <c r="D40" s="108">
        <v>2.35</v>
      </c>
      <c r="E40" s="162">
        <v>2.4390000000000001</v>
      </c>
      <c r="F40" s="108">
        <v>2.532</v>
      </c>
      <c r="G40" s="162">
        <v>2.7309999999999999</v>
      </c>
      <c r="H40" s="161" t="s">
        <v>35</v>
      </c>
      <c r="I40" s="108">
        <v>3.0920000000000001</v>
      </c>
      <c r="J40" s="163">
        <v>3.4060000000000001</v>
      </c>
      <c r="K40" s="162" t="s">
        <v>35</v>
      </c>
      <c r="L40" s="108" t="s">
        <v>35</v>
      </c>
      <c r="M40" s="162" t="s">
        <v>35</v>
      </c>
      <c r="N40" s="108" t="s">
        <v>35</v>
      </c>
      <c r="O40" s="162" t="s">
        <v>35</v>
      </c>
      <c r="P40" s="108" t="s">
        <v>35</v>
      </c>
      <c r="Q40" s="108" t="s">
        <v>35</v>
      </c>
      <c r="R40" s="162" t="s">
        <v>35</v>
      </c>
      <c r="S40" s="161" t="s">
        <v>35</v>
      </c>
      <c r="T40" s="161" t="s">
        <v>35</v>
      </c>
      <c r="U40" s="108" t="s">
        <v>35</v>
      </c>
      <c r="V40" s="163" t="s">
        <v>35</v>
      </c>
      <c r="W40" s="163" t="s">
        <v>35</v>
      </c>
      <c r="X40" s="162" t="s">
        <v>35</v>
      </c>
      <c r="Y40" s="108" t="s">
        <v>35</v>
      </c>
      <c r="Z40" s="163" t="s">
        <v>35</v>
      </c>
      <c r="AA40" s="163" t="s">
        <v>35</v>
      </c>
      <c r="AB40" s="126">
        <f t="shared" si="5"/>
        <v>30</v>
      </c>
      <c r="AC40" s="151"/>
      <c r="AD40" s="151">
        <v>42436</v>
      </c>
      <c r="AE40" s="164">
        <v>3.448</v>
      </c>
      <c r="AF40" s="165">
        <v>3.476</v>
      </c>
      <c r="AG40" s="165">
        <v>3.129</v>
      </c>
      <c r="AH40" s="165">
        <v>3.331</v>
      </c>
      <c r="AI40" s="165">
        <v>3.7349999999999999</v>
      </c>
      <c r="AJ40" s="166">
        <v>3.2509999999999999</v>
      </c>
      <c r="AK40" s="166">
        <v>3.7229999999999999</v>
      </c>
      <c r="AL40" s="166">
        <v>3.9590000000000001</v>
      </c>
      <c r="AM40" s="166">
        <v>3.35</v>
      </c>
      <c r="AN40" s="166">
        <v>3.589</v>
      </c>
      <c r="AO40" s="166">
        <v>3.9619999999999997</v>
      </c>
      <c r="AP40" s="166">
        <v>3.4129999999999998</v>
      </c>
      <c r="AQ40" s="166">
        <v>3.8040000000000003</v>
      </c>
      <c r="AR40" s="166">
        <v>3.5529999999999999</v>
      </c>
      <c r="AS40" s="166">
        <v>3.9820000000000002</v>
      </c>
      <c r="AT40" s="166">
        <v>3.8359999999999999</v>
      </c>
      <c r="AU40" s="166">
        <v>4.3250000000000002</v>
      </c>
      <c r="AV40" s="166">
        <v>3.5230000000000001</v>
      </c>
      <c r="AW40" s="166">
        <v>3.9130000000000003</v>
      </c>
      <c r="AX40" s="166">
        <v>4.0730000000000004</v>
      </c>
      <c r="AY40" s="166" t="s">
        <v>35</v>
      </c>
      <c r="AZ40" s="166">
        <v>4.1829999999999998</v>
      </c>
      <c r="BA40" s="166">
        <v>3.8929999999999998</v>
      </c>
      <c r="BB40" s="166">
        <v>4.2750000000000004</v>
      </c>
      <c r="BC40" s="166">
        <v>4.2699999999999996</v>
      </c>
      <c r="BD40" s="166">
        <v>4.5510000000000002</v>
      </c>
      <c r="BE40" s="166">
        <v>4.3760000000000003</v>
      </c>
      <c r="BF40" s="166" t="s">
        <v>35</v>
      </c>
      <c r="BG40" s="166">
        <v>4.181</v>
      </c>
      <c r="BH40" s="166">
        <v>3.907</v>
      </c>
      <c r="BI40" s="166">
        <v>4.173</v>
      </c>
      <c r="BJ40" s="166">
        <v>4.7670000000000003</v>
      </c>
      <c r="BK40" s="166">
        <v>4.4820000000000002</v>
      </c>
      <c r="BL40" s="166">
        <v>4.82</v>
      </c>
      <c r="BM40" s="166">
        <v>4.3070000000000004</v>
      </c>
      <c r="BN40" s="166" t="s">
        <v>35</v>
      </c>
      <c r="BO40" s="166">
        <v>4.0119999999999996</v>
      </c>
      <c r="BP40" s="166" t="s">
        <v>35</v>
      </c>
      <c r="BQ40" s="166">
        <v>4.8940000000000001</v>
      </c>
      <c r="BR40" s="166" t="s">
        <v>35</v>
      </c>
      <c r="BS40" s="166">
        <v>4.7190000000000003</v>
      </c>
      <c r="BT40" s="166" t="s">
        <v>35</v>
      </c>
      <c r="BU40" s="166" t="s">
        <v>35</v>
      </c>
      <c r="BV40" s="166" t="s">
        <v>35</v>
      </c>
      <c r="BW40" s="166" t="s">
        <v>35</v>
      </c>
      <c r="BX40" s="166" t="s">
        <v>35</v>
      </c>
      <c r="BY40" s="166" t="s">
        <v>35</v>
      </c>
      <c r="BZ40" s="166" t="s">
        <v>35</v>
      </c>
      <c r="CA40" s="166" t="s">
        <v>35</v>
      </c>
      <c r="CB40" s="166" t="s">
        <v>35</v>
      </c>
      <c r="CC40" s="166" t="s">
        <v>35</v>
      </c>
      <c r="CD40" s="166" t="s">
        <v>35</v>
      </c>
      <c r="CE40" s="166" t="s">
        <v>35</v>
      </c>
      <c r="CF40" s="166" t="s">
        <v>35</v>
      </c>
      <c r="CG40" s="166" t="s">
        <v>35</v>
      </c>
      <c r="CH40" s="166" t="s">
        <v>35</v>
      </c>
      <c r="CI40" s="166" t="s">
        <v>35</v>
      </c>
      <c r="CJ40" s="166" t="s">
        <v>35</v>
      </c>
      <c r="CK40" s="166" t="s">
        <v>35</v>
      </c>
      <c r="CL40" s="166" t="s">
        <v>35</v>
      </c>
      <c r="CM40" s="166" t="s">
        <v>35</v>
      </c>
      <c r="CN40" s="166" t="s">
        <v>35</v>
      </c>
      <c r="CO40" s="166" t="s">
        <v>35</v>
      </c>
      <c r="CP40" s="166" t="s">
        <v>35</v>
      </c>
      <c r="CQ40" s="166" t="s">
        <v>35</v>
      </c>
      <c r="CR40" s="166" t="s">
        <v>35</v>
      </c>
      <c r="CS40" s="167" t="s">
        <v>35</v>
      </c>
      <c r="CT40" s="165" t="s">
        <v>35</v>
      </c>
      <c r="CU40" s="166" t="s">
        <v>35</v>
      </c>
      <c r="CV40" s="166" t="s">
        <v>35</v>
      </c>
      <c r="CW40" s="166" t="s">
        <v>35</v>
      </c>
      <c r="CX40" s="166" t="s">
        <v>35</v>
      </c>
      <c r="CY40" s="166" t="s">
        <v>35</v>
      </c>
      <c r="CZ40" s="166" t="s">
        <v>35</v>
      </c>
      <c r="DA40" s="166" t="s">
        <v>35</v>
      </c>
      <c r="DB40" s="166" t="s">
        <v>35</v>
      </c>
      <c r="DC40" s="166" t="s">
        <v>35</v>
      </c>
      <c r="DD40" s="166" t="s">
        <v>35</v>
      </c>
      <c r="DE40" s="166" t="s">
        <v>35</v>
      </c>
      <c r="DF40" s="166" t="s">
        <v>35</v>
      </c>
    </row>
    <row r="41" spans="2:110" ht="15" x14ac:dyDescent="0.25">
      <c r="B41" s="151">
        <v>42437</v>
      </c>
      <c r="C41" s="161">
        <v>2.2480000000000002</v>
      </c>
      <c r="D41" s="108">
        <v>2.3210000000000002</v>
      </c>
      <c r="E41" s="162">
        <v>2.415</v>
      </c>
      <c r="F41" s="108">
        <v>2.5089999999999999</v>
      </c>
      <c r="G41" s="162">
        <v>2.7069999999999999</v>
      </c>
      <c r="H41" s="161" t="s">
        <v>35</v>
      </c>
      <c r="I41" s="108">
        <v>3.0649999999999999</v>
      </c>
      <c r="J41" s="163">
        <v>3.375</v>
      </c>
      <c r="K41" s="162" t="s">
        <v>35</v>
      </c>
      <c r="L41" s="108" t="s">
        <v>35</v>
      </c>
      <c r="M41" s="162" t="s">
        <v>35</v>
      </c>
      <c r="N41" s="108" t="s">
        <v>35</v>
      </c>
      <c r="O41" s="162" t="s">
        <v>35</v>
      </c>
      <c r="P41" s="108" t="s">
        <v>35</v>
      </c>
      <c r="Q41" s="108" t="s">
        <v>35</v>
      </c>
      <c r="R41" s="162" t="s">
        <v>35</v>
      </c>
      <c r="S41" s="161" t="s">
        <v>35</v>
      </c>
      <c r="T41" s="161" t="s">
        <v>35</v>
      </c>
      <c r="U41" s="108" t="s">
        <v>35</v>
      </c>
      <c r="V41" s="163" t="s">
        <v>35</v>
      </c>
      <c r="W41" s="163" t="s">
        <v>35</v>
      </c>
      <c r="X41" s="162" t="s">
        <v>35</v>
      </c>
      <c r="Y41" s="108" t="s">
        <v>35</v>
      </c>
      <c r="Z41" s="163" t="s">
        <v>35</v>
      </c>
      <c r="AA41" s="163" t="s">
        <v>35</v>
      </c>
      <c r="AB41" s="126">
        <f t="shared" si="5"/>
        <v>31</v>
      </c>
      <c r="AC41" s="151"/>
      <c r="AD41" s="151">
        <v>42437</v>
      </c>
      <c r="AE41" s="164">
        <v>3.4489999999999998</v>
      </c>
      <c r="AF41" s="165">
        <v>3.504</v>
      </c>
      <c r="AG41" s="165">
        <v>3.1110000000000002</v>
      </c>
      <c r="AH41" s="165">
        <v>3.3119999999999998</v>
      </c>
      <c r="AI41" s="165">
        <v>3.7050000000000001</v>
      </c>
      <c r="AJ41" s="166">
        <v>3.2109999999999999</v>
      </c>
      <c r="AK41" s="166">
        <v>3.6859999999999999</v>
      </c>
      <c r="AL41" s="166">
        <v>3.9159999999999999</v>
      </c>
      <c r="AM41" s="166">
        <v>3.3119999999999998</v>
      </c>
      <c r="AN41" s="166">
        <v>3.5390000000000001</v>
      </c>
      <c r="AO41" s="166">
        <v>3.931</v>
      </c>
      <c r="AP41" s="166">
        <v>3.371</v>
      </c>
      <c r="AQ41" s="166">
        <v>3.76</v>
      </c>
      <c r="AR41" s="166">
        <v>3.508</v>
      </c>
      <c r="AS41" s="166">
        <v>3.9449999999999998</v>
      </c>
      <c r="AT41" s="166">
        <v>3.8050000000000002</v>
      </c>
      <c r="AU41" s="166">
        <v>4.2839999999999998</v>
      </c>
      <c r="AV41" s="166">
        <v>3.4870000000000001</v>
      </c>
      <c r="AW41" s="166">
        <v>3.8660000000000001</v>
      </c>
      <c r="AX41" s="166">
        <v>4.032</v>
      </c>
      <c r="AY41" s="166" t="s">
        <v>35</v>
      </c>
      <c r="AZ41" s="166">
        <v>4.1449999999999996</v>
      </c>
      <c r="BA41" s="166">
        <v>3.84</v>
      </c>
      <c r="BB41" s="166">
        <v>4.2249999999999996</v>
      </c>
      <c r="BC41" s="166">
        <v>4.2329999999999997</v>
      </c>
      <c r="BD41" s="166">
        <v>4.5010000000000003</v>
      </c>
      <c r="BE41" s="166">
        <v>4.3209999999999997</v>
      </c>
      <c r="BF41" s="166" t="s">
        <v>35</v>
      </c>
      <c r="BG41" s="166">
        <v>4.1189999999999998</v>
      </c>
      <c r="BH41" s="166">
        <v>3.8490000000000002</v>
      </c>
      <c r="BI41" s="166">
        <v>4.1150000000000002</v>
      </c>
      <c r="BJ41" s="166">
        <v>4.7149999999999999</v>
      </c>
      <c r="BK41" s="166">
        <v>4.444</v>
      </c>
      <c r="BL41" s="166">
        <v>4.7560000000000002</v>
      </c>
      <c r="BM41" s="166">
        <v>4.2469999999999999</v>
      </c>
      <c r="BN41" s="166">
        <v>4.5069999999999997</v>
      </c>
      <c r="BO41" s="166">
        <v>3.9510000000000001</v>
      </c>
      <c r="BP41" s="166" t="s">
        <v>35</v>
      </c>
      <c r="BQ41" s="166">
        <v>4.8220000000000001</v>
      </c>
      <c r="BR41" s="166" t="s">
        <v>35</v>
      </c>
      <c r="BS41" s="166">
        <v>4.649</v>
      </c>
      <c r="BT41" s="166" t="s">
        <v>35</v>
      </c>
      <c r="BU41" s="166" t="s">
        <v>35</v>
      </c>
      <c r="BV41" s="166" t="s">
        <v>35</v>
      </c>
      <c r="BW41" s="166" t="s">
        <v>35</v>
      </c>
      <c r="BX41" s="166" t="s">
        <v>35</v>
      </c>
      <c r="BY41" s="166" t="s">
        <v>35</v>
      </c>
      <c r="BZ41" s="166" t="s">
        <v>35</v>
      </c>
      <c r="CA41" s="166" t="s">
        <v>35</v>
      </c>
      <c r="CB41" s="166" t="s">
        <v>35</v>
      </c>
      <c r="CC41" s="166" t="s">
        <v>35</v>
      </c>
      <c r="CD41" s="166" t="s">
        <v>35</v>
      </c>
      <c r="CE41" s="166" t="s">
        <v>35</v>
      </c>
      <c r="CF41" s="166" t="s">
        <v>35</v>
      </c>
      <c r="CG41" s="166" t="s">
        <v>35</v>
      </c>
      <c r="CH41" s="166" t="s">
        <v>35</v>
      </c>
      <c r="CI41" s="166" t="s">
        <v>35</v>
      </c>
      <c r="CJ41" s="166" t="s">
        <v>35</v>
      </c>
      <c r="CK41" s="166" t="s">
        <v>35</v>
      </c>
      <c r="CL41" s="166" t="s">
        <v>35</v>
      </c>
      <c r="CM41" s="166" t="s">
        <v>35</v>
      </c>
      <c r="CN41" s="166" t="s">
        <v>35</v>
      </c>
      <c r="CO41" s="166" t="s">
        <v>35</v>
      </c>
      <c r="CP41" s="166" t="s">
        <v>35</v>
      </c>
      <c r="CQ41" s="166" t="s">
        <v>35</v>
      </c>
      <c r="CR41" s="166" t="s">
        <v>35</v>
      </c>
      <c r="CS41" s="167" t="s">
        <v>35</v>
      </c>
      <c r="CT41" s="165" t="s">
        <v>35</v>
      </c>
      <c r="CU41" s="166" t="s">
        <v>35</v>
      </c>
      <c r="CV41" s="166" t="s">
        <v>35</v>
      </c>
      <c r="CW41" s="166" t="s">
        <v>35</v>
      </c>
      <c r="CX41" s="166" t="s">
        <v>35</v>
      </c>
      <c r="CY41" s="166" t="s">
        <v>35</v>
      </c>
      <c r="CZ41" s="166" t="s">
        <v>35</v>
      </c>
      <c r="DA41" s="166" t="s">
        <v>35</v>
      </c>
      <c r="DB41" s="166" t="s">
        <v>35</v>
      </c>
      <c r="DC41" s="166" t="s">
        <v>35</v>
      </c>
      <c r="DD41" s="166" t="s">
        <v>35</v>
      </c>
      <c r="DE41" s="166" t="s">
        <v>35</v>
      </c>
      <c r="DF41" s="166" t="s">
        <v>35</v>
      </c>
    </row>
    <row r="42" spans="2:110" ht="15" x14ac:dyDescent="0.25">
      <c r="B42" s="151">
        <v>42438</v>
      </c>
      <c r="C42" s="161">
        <v>2.2320000000000002</v>
      </c>
      <c r="D42" s="108">
        <v>2.3029999999999999</v>
      </c>
      <c r="E42" s="162">
        <v>2.3940000000000001</v>
      </c>
      <c r="F42" s="108">
        <v>2.4849999999999999</v>
      </c>
      <c r="G42" s="162">
        <v>2.6790000000000003</v>
      </c>
      <c r="H42" s="161" t="s">
        <v>35</v>
      </c>
      <c r="I42" s="108">
        <v>3.0379999999999998</v>
      </c>
      <c r="J42" s="163">
        <v>3.3439999999999999</v>
      </c>
      <c r="K42" s="162" t="s">
        <v>35</v>
      </c>
      <c r="L42" s="108" t="s">
        <v>35</v>
      </c>
      <c r="M42" s="162" t="s">
        <v>35</v>
      </c>
      <c r="N42" s="108" t="s">
        <v>35</v>
      </c>
      <c r="O42" s="162" t="s">
        <v>35</v>
      </c>
      <c r="P42" s="108" t="s">
        <v>35</v>
      </c>
      <c r="Q42" s="108" t="s">
        <v>35</v>
      </c>
      <c r="R42" s="162" t="s">
        <v>35</v>
      </c>
      <c r="S42" s="161" t="s">
        <v>35</v>
      </c>
      <c r="T42" s="161" t="s">
        <v>35</v>
      </c>
      <c r="U42" s="108" t="s">
        <v>35</v>
      </c>
      <c r="V42" s="163" t="s">
        <v>35</v>
      </c>
      <c r="W42" s="163" t="s">
        <v>35</v>
      </c>
      <c r="X42" s="162" t="s">
        <v>35</v>
      </c>
      <c r="Y42" s="108" t="s">
        <v>35</v>
      </c>
      <c r="Z42" s="163" t="s">
        <v>35</v>
      </c>
      <c r="AA42" s="163" t="s">
        <v>35</v>
      </c>
      <c r="AB42" s="126">
        <f t="shared" si="5"/>
        <v>32</v>
      </c>
      <c r="AC42" s="151"/>
      <c r="AD42" s="151">
        <v>42438</v>
      </c>
      <c r="AE42" s="164">
        <v>3.2949999999999999</v>
      </c>
      <c r="AF42" s="165">
        <v>3.3490000000000002</v>
      </c>
      <c r="AG42" s="165">
        <v>2.9529999999999998</v>
      </c>
      <c r="AH42" s="165">
        <v>3.157</v>
      </c>
      <c r="AI42" s="165">
        <v>3.5540000000000003</v>
      </c>
      <c r="AJ42" s="166">
        <v>3.09</v>
      </c>
      <c r="AK42" s="166">
        <v>3.5369999999999999</v>
      </c>
      <c r="AL42" s="166">
        <v>3.7679999999999998</v>
      </c>
      <c r="AM42" s="166">
        <v>3.1989999999999998</v>
      </c>
      <c r="AN42" s="166">
        <v>3.3890000000000002</v>
      </c>
      <c r="AO42" s="166">
        <v>3.7850000000000001</v>
      </c>
      <c r="AP42" s="166">
        <v>3.2530000000000001</v>
      </c>
      <c r="AQ42" s="166">
        <v>3.6139999999999999</v>
      </c>
      <c r="AR42" s="166">
        <v>3.363</v>
      </c>
      <c r="AS42" s="166">
        <v>3.802</v>
      </c>
      <c r="AT42" s="166">
        <v>3.6630000000000003</v>
      </c>
      <c r="AU42" s="166">
        <v>4.1260000000000003</v>
      </c>
      <c r="AV42" s="166">
        <v>3.3580000000000001</v>
      </c>
      <c r="AW42" s="166">
        <v>3.7240000000000002</v>
      </c>
      <c r="AX42" s="166">
        <v>3.9409999999999998</v>
      </c>
      <c r="AY42" s="166" t="s">
        <v>35</v>
      </c>
      <c r="AZ42" s="166">
        <v>4.0030000000000001</v>
      </c>
      <c r="BA42" s="166">
        <v>3.7229999999999999</v>
      </c>
      <c r="BB42" s="166">
        <v>4.0860000000000003</v>
      </c>
      <c r="BC42" s="166">
        <v>4.0940000000000003</v>
      </c>
      <c r="BD42" s="166">
        <v>4.3070000000000004</v>
      </c>
      <c r="BE42" s="166">
        <v>4.1840000000000002</v>
      </c>
      <c r="BF42" s="166" t="s">
        <v>35</v>
      </c>
      <c r="BG42" s="166">
        <v>3.9820000000000002</v>
      </c>
      <c r="BH42" s="166">
        <v>3.718</v>
      </c>
      <c r="BI42" s="166">
        <v>4</v>
      </c>
      <c r="BJ42" s="166">
        <v>4.5579999999999998</v>
      </c>
      <c r="BK42" s="166">
        <v>4.3079999999999998</v>
      </c>
      <c r="BL42" s="166">
        <v>4.601</v>
      </c>
      <c r="BM42" s="166">
        <v>4.1310000000000002</v>
      </c>
      <c r="BN42" s="166">
        <v>4.4039999999999999</v>
      </c>
      <c r="BO42" s="166">
        <v>3.8609999999999998</v>
      </c>
      <c r="BP42" s="166" t="s">
        <v>35</v>
      </c>
      <c r="BQ42" s="166">
        <v>4.7039999999999997</v>
      </c>
      <c r="BR42" s="166" t="s">
        <v>35</v>
      </c>
      <c r="BS42" s="166">
        <v>4.556</v>
      </c>
      <c r="BT42" s="166" t="s">
        <v>35</v>
      </c>
      <c r="BU42" s="166" t="s">
        <v>35</v>
      </c>
      <c r="BV42" s="166" t="s">
        <v>35</v>
      </c>
      <c r="BW42" s="166" t="s">
        <v>35</v>
      </c>
      <c r="BX42" s="166" t="s">
        <v>35</v>
      </c>
      <c r="BY42" s="166" t="s">
        <v>35</v>
      </c>
      <c r="BZ42" s="166" t="s">
        <v>35</v>
      </c>
      <c r="CA42" s="166" t="s">
        <v>35</v>
      </c>
      <c r="CB42" s="166" t="s">
        <v>35</v>
      </c>
      <c r="CC42" s="166" t="s">
        <v>35</v>
      </c>
      <c r="CD42" s="166" t="s">
        <v>35</v>
      </c>
      <c r="CE42" s="166" t="s">
        <v>35</v>
      </c>
      <c r="CF42" s="166" t="s">
        <v>35</v>
      </c>
      <c r="CG42" s="166" t="s">
        <v>35</v>
      </c>
      <c r="CH42" s="166" t="s">
        <v>35</v>
      </c>
      <c r="CI42" s="166" t="s">
        <v>35</v>
      </c>
      <c r="CJ42" s="166" t="s">
        <v>35</v>
      </c>
      <c r="CK42" s="166" t="s">
        <v>35</v>
      </c>
      <c r="CL42" s="166" t="s">
        <v>35</v>
      </c>
      <c r="CM42" s="166" t="s">
        <v>35</v>
      </c>
      <c r="CN42" s="166" t="s">
        <v>35</v>
      </c>
      <c r="CO42" s="166" t="s">
        <v>35</v>
      </c>
      <c r="CP42" s="166" t="s">
        <v>35</v>
      </c>
      <c r="CQ42" s="166" t="s">
        <v>35</v>
      </c>
      <c r="CR42" s="166" t="s">
        <v>35</v>
      </c>
      <c r="CS42" s="167" t="s">
        <v>35</v>
      </c>
      <c r="CT42" s="165" t="s">
        <v>35</v>
      </c>
      <c r="CU42" s="166" t="s">
        <v>35</v>
      </c>
      <c r="CV42" s="166" t="s">
        <v>35</v>
      </c>
      <c r="CW42" s="166" t="s">
        <v>35</v>
      </c>
      <c r="CX42" s="166" t="s">
        <v>35</v>
      </c>
      <c r="CY42" s="166" t="s">
        <v>35</v>
      </c>
      <c r="CZ42" s="166" t="s">
        <v>35</v>
      </c>
      <c r="DA42" s="166" t="s">
        <v>35</v>
      </c>
      <c r="DB42" s="166" t="s">
        <v>35</v>
      </c>
      <c r="DC42" s="166" t="s">
        <v>35</v>
      </c>
      <c r="DD42" s="166" t="s">
        <v>35</v>
      </c>
      <c r="DE42" s="166" t="s">
        <v>35</v>
      </c>
      <c r="DF42" s="166" t="s">
        <v>35</v>
      </c>
    </row>
    <row r="43" spans="2:110" ht="15" x14ac:dyDescent="0.25">
      <c r="B43" s="151">
        <v>42439</v>
      </c>
      <c r="C43" s="161">
        <v>2.0539999999999998</v>
      </c>
      <c r="D43" s="108">
        <v>2.125</v>
      </c>
      <c r="E43" s="162">
        <v>2.2330000000000001</v>
      </c>
      <c r="F43" s="108">
        <v>2.355</v>
      </c>
      <c r="G43" s="162">
        <v>2.5659999999999998</v>
      </c>
      <c r="H43" s="161" t="s">
        <v>35</v>
      </c>
      <c r="I43" s="108">
        <v>2.9390000000000001</v>
      </c>
      <c r="J43" s="163">
        <v>3.2560000000000002</v>
      </c>
      <c r="K43" s="162" t="s">
        <v>35</v>
      </c>
      <c r="L43" s="108" t="s">
        <v>35</v>
      </c>
      <c r="M43" s="162" t="s">
        <v>35</v>
      </c>
      <c r="N43" s="108" t="s">
        <v>35</v>
      </c>
      <c r="O43" s="162" t="s">
        <v>35</v>
      </c>
      <c r="P43" s="108" t="s">
        <v>35</v>
      </c>
      <c r="Q43" s="108" t="s">
        <v>35</v>
      </c>
      <c r="R43" s="162" t="s">
        <v>35</v>
      </c>
      <c r="S43" s="161" t="s">
        <v>35</v>
      </c>
      <c r="T43" s="161" t="s">
        <v>35</v>
      </c>
      <c r="U43" s="108" t="s">
        <v>35</v>
      </c>
      <c r="V43" s="163" t="s">
        <v>35</v>
      </c>
      <c r="W43" s="163" t="s">
        <v>35</v>
      </c>
      <c r="X43" s="162" t="s">
        <v>35</v>
      </c>
      <c r="Y43" s="108" t="s">
        <v>35</v>
      </c>
      <c r="Z43" s="163" t="s">
        <v>35</v>
      </c>
      <c r="AA43" s="163" t="s">
        <v>35</v>
      </c>
      <c r="AB43" s="126">
        <f t="shared" si="5"/>
        <v>33</v>
      </c>
      <c r="AC43" s="151"/>
      <c r="AD43" s="151">
        <v>42439</v>
      </c>
      <c r="AE43" s="164">
        <v>3.3250000000000002</v>
      </c>
      <c r="AF43" s="165">
        <v>3.3109999999999999</v>
      </c>
      <c r="AG43" s="165">
        <v>2.9529999999999998</v>
      </c>
      <c r="AH43" s="165">
        <v>3.1539999999999999</v>
      </c>
      <c r="AI43" s="165">
        <v>3.548</v>
      </c>
      <c r="AJ43" s="166">
        <v>3.085</v>
      </c>
      <c r="AK43" s="166">
        <v>3.5339999999999998</v>
      </c>
      <c r="AL43" s="166">
        <v>3.7549999999999999</v>
      </c>
      <c r="AM43" s="166">
        <v>3.194</v>
      </c>
      <c r="AN43" s="166">
        <v>3.4</v>
      </c>
      <c r="AO43" s="166">
        <v>3.7789999999999999</v>
      </c>
      <c r="AP43" s="166">
        <v>3.2389999999999999</v>
      </c>
      <c r="AQ43" s="166">
        <v>3.6059999999999999</v>
      </c>
      <c r="AR43" s="166">
        <v>3.3449999999999998</v>
      </c>
      <c r="AS43" s="166">
        <v>3.85</v>
      </c>
      <c r="AT43" s="166">
        <v>3.6419999999999999</v>
      </c>
      <c r="AU43" s="166">
        <v>4.1210000000000004</v>
      </c>
      <c r="AV43" s="166">
        <v>3.3529999999999998</v>
      </c>
      <c r="AW43" s="166">
        <v>3.7189999999999999</v>
      </c>
      <c r="AX43" s="166">
        <v>3.9370000000000003</v>
      </c>
      <c r="AY43" s="166" t="s">
        <v>35</v>
      </c>
      <c r="AZ43" s="166">
        <v>4.0010000000000003</v>
      </c>
      <c r="BA43" s="166">
        <v>3.722</v>
      </c>
      <c r="BB43" s="166">
        <v>4.0860000000000003</v>
      </c>
      <c r="BC43" s="166">
        <v>4.0720000000000001</v>
      </c>
      <c r="BD43" s="166">
        <v>4.3029999999999999</v>
      </c>
      <c r="BE43" s="166">
        <v>4.181</v>
      </c>
      <c r="BF43" s="166" t="s">
        <v>35</v>
      </c>
      <c r="BG43" s="166">
        <v>3.992</v>
      </c>
      <c r="BH43" s="166">
        <v>3.7519999999999998</v>
      </c>
      <c r="BI43" s="166">
        <v>3.9980000000000002</v>
      </c>
      <c r="BJ43" s="166">
        <v>4.556</v>
      </c>
      <c r="BK43" s="166">
        <v>4.3380000000000001</v>
      </c>
      <c r="BL43" s="166">
        <v>4.601</v>
      </c>
      <c r="BM43" s="166">
        <v>4.1340000000000003</v>
      </c>
      <c r="BN43" s="166">
        <v>4.4030000000000005</v>
      </c>
      <c r="BO43" s="166">
        <v>3.8559999999999999</v>
      </c>
      <c r="BP43" s="166" t="s">
        <v>35</v>
      </c>
      <c r="BQ43" s="166">
        <v>4.71</v>
      </c>
      <c r="BR43" s="166" t="s">
        <v>35</v>
      </c>
      <c r="BS43" s="166">
        <v>4.5570000000000004</v>
      </c>
      <c r="BT43" s="166" t="s">
        <v>35</v>
      </c>
      <c r="BU43" s="166" t="s">
        <v>35</v>
      </c>
      <c r="BV43" s="166" t="s">
        <v>35</v>
      </c>
      <c r="BW43" s="166" t="s">
        <v>35</v>
      </c>
      <c r="BX43" s="166" t="s">
        <v>35</v>
      </c>
      <c r="BY43" s="166" t="s">
        <v>35</v>
      </c>
      <c r="BZ43" s="166" t="s">
        <v>35</v>
      </c>
      <c r="CA43" s="166" t="s">
        <v>35</v>
      </c>
      <c r="CB43" s="166" t="s">
        <v>35</v>
      </c>
      <c r="CC43" s="166" t="s">
        <v>35</v>
      </c>
      <c r="CD43" s="166" t="s">
        <v>35</v>
      </c>
      <c r="CE43" s="166" t="s">
        <v>35</v>
      </c>
      <c r="CF43" s="166" t="s">
        <v>35</v>
      </c>
      <c r="CG43" s="166" t="s">
        <v>35</v>
      </c>
      <c r="CH43" s="166" t="s">
        <v>35</v>
      </c>
      <c r="CI43" s="166" t="s">
        <v>35</v>
      </c>
      <c r="CJ43" s="166" t="s">
        <v>35</v>
      </c>
      <c r="CK43" s="166" t="s">
        <v>35</v>
      </c>
      <c r="CL43" s="166" t="s">
        <v>35</v>
      </c>
      <c r="CM43" s="166" t="s">
        <v>35</v>
      </c>
      <c r="CN43" s="166" t="s">
        <v>35</v>
      </c>
      <c r="CO43" s="166" t="s">
        <v>35</v>
      </c>
      <c r="CP43" s="166" t="s">
        <v>35</v>
      </c>
      <c r="CQ43" s="166" t="s">
        <v>35</v>
      </c>
      <c r="CR43" s="166" t="s">
        <v>35</v>
      </c>
      <c r="CS43" s="167" t="s">
        <v>35</v>
      </c>
      <c r="CT43" s="165" t="s">
        <v>35</v>
      </c>
      <c r="CU43" s="166" t="s">
        <v>35</v>
      </c>
      <c r="CV43" s="166" t="s">
        <v>35</v>
      </c>
      <c r="CW43" s="166" t="s">
        <v>35</v>
      </c>
      <c r="CX43" s="166" t="s">
        <v>35</v>
      </c>
      <c r="CY43" s="166" t="s">
        <v>35</v>
      </c>
      <c r="CZ43" s="166" t="s">
        <v>35</v>
      </c>
      <c r="DA43" s="166" t="s">
        <v>35</v>
      </c>
      <c r="DB43" s="166" t="s">
        <v>35</v>
      </c>
      <c r="DC43" s="166" t="s">
        <v>35</v>
      </c>
      <c r="DD43" s="166" t="s">
        <v>35</v>
      </c>
      <c r="DE43" s="166" t="s">
        <v>35</v>
      </c>
      <c r="DF43" s="166" t="s">
        <v>35</v>
      </c>
    </row>
    <row r="44" spans="2:110" ht="15" x14ac:dyDescent="0.25">
      <c r="B44" s="151">
        <v>42440</v>
      </c>
      <c r="C44" s="161">
        <v>2.0859999999999999</v>
      </c>
      <c r="D44" s="108">
        <v>2.1579999999999999</v>
      </c>
      <c r="E44" s="162">
        <v>2.2749999999999999</v>
      </c>
      <c r="F44" s="108">
        <v>2.415</v>
      </c>
      <c r="G44" s="162">
        <v>2.6339999999999999</v>
      </c>
      <c r="H44" s="161" t="s">
        <v>35</v>
      </c>
      <c r="I44" s="108">
        <v>3.016</v>
      </c>
      <c r="J44" s="163">
        <v>3.33</v>
      </c>
      <c r="K44" s="162" t="s">
        <v>35</v>
      </c>
      <c r="L44" s="108" t="s">
        <v>35</v>
      </c>
      <c r="M44" s="162" t="s">
        <v>35</v>
      </c>
      <c r="N44" s="108" t="s">
        <v>35</v>
      </c>
      <c r="O44" s="162" t="s">
        <v>35</v>
      </c>
      <c r="P44" s="108" t="s">
        <v>35</v>
      </c>
      <c r="Q44" s="108" t="s">
        <v>35</v>
      </c>
      <c r="R44" s="162" t="s">
        <v>35</v>
      </c>
      <c r="S44" s="161" t="s">
        <v>35</v>
      </c>
      <c r="T44" s="161" t="s">
        <v>35</v>
      </c>
      <c r="U44" s="108" t="s">
        <v>35</v>
      </c>
      <c r="V44" s="163" t="s">
        <v>35</v>
      </c>
      <c r="W44" s="163" t="s">
        <v>35</v>
      </c>
      <c r="X44" s="162" t="s">
        <v>35</v>
      </c>
      <c r="Y44" s="108" t="s">
        <v>35</v>
      </c>
      <c r="Z44" s="163" t="s">
        <v>35</v>
      </c>
      <c r="AA44" s="163" t="s">
        <v>35</v>
      </c>
      <c r="AB44" s="126">
        <f t="shared" si="5"/>
        <v>34</v>
      </c>
      <c r="AC44" s="151"/>
      <c r="AD44" s="151">
        <v>42440</v>
      </c>
      <c r="AE44" s="164">
        <v>3.2879999999999998</v>
      </c>
      <c r="AF44" s="165">
        <v>3.3519999999999999</v>
      </c>
      <c r="AG44" s="165">
        <v>2.9699999999999998</v>
      </c>
      <c r="AH44" s="165">
        <v>3.1680000000000001</v>
      </c>
      <c r="AI44" s="165">
        <v>3.5620000000000003</v>
      </c>
      <c r="AJ44" s="166">
        <v>3.1040000000000001</v>
      </c>
      <c r="AK44" s="166">
        <v>3.5529999999999999</v>
      </c>
      <c r="AL44" s="166">
        <v>3.7730000000000001</v>
      </c>
      <c r="AM44" s="166">
        <v>3.2149999999999999</v>
      </c>
      <c r="AN44" s="166">
        <v>3.4209999999999998</v>
      </c>
      <c r="AO44" s="166">
        <v>3.8029999999999999</v>
      </c>
      <c r="AP44" s="166">
        <v>3.2640000000000002</v>
      </c>
      <c r="AQ44" s="166">
        <v>3.6320000000000001</v>
      </c>
      <c r="AR44" s="166">
        <v>3.3660000000000001</v>
      </c>
      <c r="AS44" s="166">
        <v>3.8769999999999998</v>
      </c>
      <c r="AT44" s="166">
        <v>3.6659999999999999</v>
      </c>
      <c r="AU44" s="166">
        <v>4.1470000000000002</v>
      </c>
      <c r="AV44" s="166">
        <v>3.379</v>
      </c>
      <c r="AW44" s="166">
        <v>3.7469999999999999</v>
      </c>
      <c r="AX44" s="166">
        <v>3.9630000000000001</v>
      </c>
      <c r="AY44" s="166" t="s">
        <v>35</v>
      </c>
      <c r="AZ44" s="166">
        <v>4.0339999999999998</v>
      </c>
      <c r="BA44" s="166">
        <v>3.7530000000000001</v>
      </c>
      <c r="BB44" s="166">
        <v>4.117</v>
      </c>
      <c r="BC44" s="166">
        <v>4.101</v>
      </c>
      <c r="BD44" s="166">
        <v>4.3369999999999997</v>
      </c>
      <c r="BE44" s="166">
        <v>4.2149999999999999</v>
      </c>
      <c r="BF44" s="166" t="s">
        <v>35</v>
      </c>
      <c r="BG44" s="166">
        <v>4.0229999999999997</v>
      </c>
      <c r="BH44" s="166">
        <v>3.7800000000000002</v>
      </c>
      <c r="BI44" s="166">
        <v>4.0350000000000001</v>
      </c>
      <c r="BJ44" s="166">
        <v>4.593</v>
      </c>
      <c r="BK44" s="166">
        <v>4.3760000000000003</v>
      </c>
      <c r="BL44" s="166">
        <v>4.6370000000000005</v>
      </c>
      <c r="BM44" s="166">
        <v>4.1680000000000001</v>
      </c>
      <c r="BN44" s="166">
        <v>4.4429999999999996</v>
      </c>
      <c r="BO44" s="166">
        <v>3.9130000000000003</v>
      </c>
      <c r="BP44" s="166" t="s">
        <v>35</v>
      </c>
      <c r="BQ44" s="166">
        <v>4.7560000000000002</v>
      </c>
      <c r="BR44" s="166" t="s">
        <v>35</v>
      </c>
      <c r="BS44" s="166">
        <v>4.617</v>
      </c>
      <c r="BT44" s="166" t="s">
        <v>35</v>
      </c>
      <c r="BU44" s="166" t="s">
        <v>35</v>
      </c>
      <c r="BV44" s="166" t="s">
        <v>35</v>
      </c>
      <c r="BW44" s="166" t="s">
        <v>35</v>
      </c>
      <c r="BX44" s="166" t="s">
        <v>35</v>
      </c>
      <c r="BY44" s="166" t="s">
        <v>35</v>
      </c>
      <c r="BZ44" s="166" t="s">
        <v>35</v>
      </c>
      <c r="CA44" s="166" t="s">
        <v>35</v>
      </c>
      <c r="CB44" s="166" t="s">
        <v>35</v>
      </c>
      <c r="CC44" s="166" t="s">
        <v>35</v>
      </c>
      <c r="CD44" s="166" t="s">
        <v>35</v>
      </c>
      <c r="CE44" s="166" t="s">
        <v>35</v>
      </c>
      <c r="CF44" s="166" t="s">
        <v>35</v>
      </c>
      <c r="CG44" s="166" t="s">
        <v>35</v>
      </c>
      <c r="CH44" s="166" t="s">
        <v>35</v>
      </c>
      <c r="CI44" s="166" t="s">
        <v>35</v>
      </c>
      <c r="CJ44" s="166" t="s">
        <v>35</v>
      </c>
      <c r="CK44" s="166" t="s">
        <v>35</v>
      </c>
      <c r="CL44" s="166" t="s">
        <v>35</v>
      </c>
      <c r="CM44" s="166" t="s">
        <v>35</v>
      </c>
      <c r="CN44" s="166" t="s">
        <v>35</v>
      </c>
      <c r="CO44" s="166" t="s">
        <v>35</v>
      </c>
      <c r="CP44" s="166" t="s">
        <v>35</v>
      </c>
      <c r="CQ44" s="166" t="s">
        <v>35</v>
      </c>
      <c r="CR44" s="166" t="s">
        <v>35</v>
      </c>
      <c r="CS44" s="167" t="s">
        <v>35</v>
      </c>
      <c r="CT44" s="165" t="s">
        <v>35</v>
      </c>
      <c r="CU44" s="166" t="s">
        <v>35</v>
      </c>
      <c r="CV44" s="166" t="s">
        <v>35</v>
      </c>
      <c r="CW44" s="166" t="s">
        <v>35</v>
      </c>
      <c r="CX44" s="166" t="s">
        <v>35</v>
      </c>
      <c r="CY44" s="166" t="s">
        <v>35</v>
      </c>
      <c r="CZ44" s="166" t="s">
        <v>35</v>
      </c>
      <c r="DA44" s="166" t="s">
        <v>35</v>
      </c>
      <c r="DB44" s="166" t="s">
        <v>35</v>
      </c>
      <c r="DC44" s="166" t="s">
        <v>35</v>
      </c>
      <c r="DD44" s="166" t="s">
        <v>35</v>
      </c>
      <c r="DE44" s="166" t="s">
        <v>35</v>
      </c>
      <c r="DF44" s="166" t="s">
        <v>35</v>
      </c>
    </row>
    <row r="45" spans="2:110" ht="15" x14ac:dyDescent="0.25">
      <c r="B45" s="151">
        <v>42443</v>
      </c>
      <c r="C45" s="161">
        <v>2.12</v>
      </c>
      <c r="D45" s="108">
        <v>2.1920000000000002</v>
      </c>
      <c r="E45" s="162">
        <v>2.3130000000000002</v>
      </c>
      <c r="F45" s="108">
        <v>2.452</v>
      </c>
      <c r="G45" s="162">
        <v>2.6779999999999999</v>
      </c>
      <c r="H45" s="161" t="s">
        <v>35</v>
      </c>
      <c r="I45" s="108">
        <v>3.0659999999999998</v>
      </c>
      <c r="J45" s="163">
        <v>3.3810000000000002</v>
      </c>
      <c r="K45" s="162" t="s">
        <v>35</v>
      </c>
      <c r="L45" s="108" t="s">
        <v>35</v>
      </c>
      <c r="M45" s="162" t="s">
        <v>35</v>
      </c>
      <c r="N45" s="108" t="s">
        <v>35</v>
      </c>
      <c r="O45" s="162" t="s">
        <v>35</v>
      </c>
      <c r="P45" s="108" t="s">
        <v>35</v>
      </c>
      <c r="Q45" s="108" t="s">
        <v>35</v>
      </c>
      <c r="R45" s="162" t="s">
        <v>35</v>
      </c>
      <c r="S45" s="161" t="s">
        <v>35</v>
      </c>
      <c r="T45" s="161" t="s">
        <v>35</v>
      </c>
      <c r="U45" s="108" t="s">
        <v>35</v>
      </c>
      <c r="V45" s="163" t="s">
        <v>35</v>
      </c>
      <c r="W45" s="163" t="s">
        <v>35</v>
      </c>
      <c r="X45" s="162" t="s">
        <v>35</v>
      </c>
      <c r="Y45" s="108" t="s">
        <v>35</v>
      </c>
      <c r="Z45" s="163" t="s">
        <v>35</v>
      </c>
      <c r="AA45" s="163" t="s">
        <v>35</v>
      </c>
      <c r="AB45" s="126">
        <f t="shared" si="5"/>
        <v>35</v>
      </c>
      <c r="AC45" s="151"/>
      <c r="AD45" s="151">
        <v>42443</v>
      </c>
      <c r="AE45" s="164">
        <v>3.2930000000000001</v>
      </c>
      <c r="AF45" s="165">
        <v>3.3529999999999998</v>
      </c>
      <c r="AG45" s="165">
        <v>2.9769999999999999</v>
      </c>
      <c r="AH45" s="165">
        <v>3.169</v>
      </c>
      <c r="AI45" s="165">
        <v>3.556</v>
      </c>
      <c r="AJ45" s="166">
        <v>3.1059999999999999</v>
      </c>
      <c r="AK45" s="166">
        <v>3.5390000000000001</v>
      </c>
      <c r="AL45" s="166">
        <v>3.786</v>
      </c>
      <c r="AM45" s="166">
        <v>3.218</v>
      </c>
      <c r="AN45" s="166">
        <v>3.4369999999999998</v>
      </c>
      <c r="AO45" s="166">
        <v>3.7829999999999999</v>
      </c>
      <c r="AP45" s="166">
        <v>3.2730000000000001</v>
      </c>
      <c r="AQ45" s="166">
        <v>3.63</v>
      </c>
      <c r="AR45" s="166">
        <v>3.3810000000000002</v>
      </c>
      <c r="AS45" s="166">
        <v>3.7869999999999999</v>
      </c>
      <c r="AT45" s="166">
        <v>3.6829999999999998</v>
      </c>
      <c r="AU45" s="166">
        <v>4.1660000000000004</v>
      </c>
      <c r="AV45" s="166">
        <v>3.387</v>
      </c>
      <c r="AW45" s="166">
        <v>3.7930000000000001</v>
      </c>
      <c r="AX45" s="166">
        <v>3.8759999999999999</v>
      </c>
      <c r="AY45" s="166" t="s">
        <v>35</v>
      </c>
      <c r="AZ45" s="166">
        <v>4.0419999999999998</v>
      </c>
      <c r="BA45" s="166">
        <v>3.7650000000000001</v>
      </c>
      <c r="BB45" s="166">
        <v>4.0990000000000002</v>
      </c>
      <c r="BC45" s="166">
        <v>4.1100000000000003</v>
      </c>
      <c r="BD45" s="166">
        <v>4.367</v>
      </c>
      <c r="BE45" s="166">
        <v>4.234</v>
      </c>
      <c r="BF45" s="166" t="s">
        <v>35</v>
      </c>
      <c r="BG45" s="166">
        <v>4.0439999999999996</v>
      </c>
      <c r="BH45" s="166">
        <v>3.8010000000000002</v>
      </c>
      <c r="BI45" s="166">
        <v>4.0519999999999996</v>
      </c>
      <c r="BJ45" s="166">
        <v>4.5629999999999997</v>
      </c>
      <c r="BK45" s="166">
        <v>4.3949999999999996</v>
      </c>
      <c r="BL45" s="166">
        <v>4.6050000000000004</v>
      </c>
      <c r="BM45" s="166">
        <v>4.1920000000000002</v>
      </c>
      <c r="BN45" s="166">
        <v>4.47</v>
      </c>
      <c r="BO45" s="166">
        <v>3.94</v>
      </c>
      <c r="BP45" s="166" t="s">
        <v>35</v>
      </c>
      <c r="BQ45" s="166">
        <v>4.8289999999999997</v>
      </c>
      <c r="BR45" s="166" t="s">
        <v>35</v>
      </c>
      <c r="BS45" s="166">
        <v>4.6580000000000004</v>
      </c>
      <c r="BT45" s="166" t="s">
        <v>35</v>
      </c>
      <c r="BU45" s="166" t="s">
        <v>35</v>
      </c>
      <c r="BV45" s="166" t="s">
        <v>35</v>
      </c>
      <c r="BW45" s="166" t="s">
        <v>35</v>
      </c>
      <c r="BX45" s="166" t="s">
        <v>35</v>
      </c>
      <c r="BY45" s="166" t="s">
        <v>35</v>
      </c>
      <c r="BZ45" s="166" t="s">
        <v>35</v>
      </c>
      <c r="CA45" s="166" t="s">
        <v>35</v>
      </c>
      <c r="CB45" s="166" t="s">
        <v>35</v>
      </c>
      <c r="CC45" s="166" t="s">
        <v>35</v>
      </c>
      <c r="CD45" s="166" t="s">
        <v>35</v>
      </c>
      <c r="CE45" s="166" t="s">
        <v>35</v>
      </c>
      <c r="CF45" s="166" t="s">
        <v>35</v>
      </c>
      <c r="CG45" s="166" t="s">
        <v>35</v>
      </c>
      <c r="CH45" s="166" t="s">
        <v>35</v>
      </c>
      <c r="CI45" s="166" t="s">
        <v>35</v>
      </c>
      <c r="CJ45" s="166" t="s">
        <v>35</v>
      </c>
      <c r="CK45" s="166" t="s">
        <v>35</v>
      </c>
      <c r="CL45" s="166" t="s">
        <v>35</v>
      </c>
      <c r="CM45" s="166" t="s">
        <v>35</v>
      </c>
      <c r="CN45" s="166" t="s">
        <v>35</v>
      </c>
      <c r="CO45" s="166" t="s">
        <v>35</v>
      </c>
      <c r="CP45" s="166" t="s">
        <v>35</v>
      </c>
      <c r="CQ45" s="166" t="s">
        <v>35</v>
      </c>
      <c r="CR45" s="166" t="s">
        <v>35</v>
      </c>
      <c r="CS45" s="167" t="s">
        <v>35</v>
      </c>
      <c r="CT45" s="165" t="s">
        <v>35</v>
      </c>
      <c r="CU45" s="166" t="s">
        <v>35</v>
      </c>
      <c r="CV45" s="166" t="s">
        <v>35</v>
      </c>
      <c r="CW45" s="166" t="s">
        <v>35</v>
      </c>
      <c r="CX45" s="166" t="s">
        <v>35</v>
      </c>
      <c r="CY45" s="166" t="s">
        <v>35</v>
      </c>
      <c r="CZ45" s="166" t="s">
        <v>35</v>
      </c>
      <c r="DA45" s="166" t="s">
        <v>35</v>
      </c>
      <c r="DB45" s="166" t="s">
        <v>35</v>
      </c>
      <c r="DC45" s="166" t="s">
        <v>35</v>
      </c>
      <c r="DD45" s="166" t="s">
        <v>35</v>
      </c>
      <c r="DE45" s="166" t="s">
        <v>35</v>
      </c>
      <c r="DF45" s="166" t="s">
        <v>35</v>
      </c>
    </row>
    <row r="46" spans="2:110" ht="15" x14ac:dyDescent="0.25">
      <c r="B46" s="151">
        <v>42444</v>
      </c>
      <c r="C46" s="161">
        <v>2.113</v>
      </c>
      <c r="D46" s="108">
        <v>2.1880000000000002</v>
      </c>
      <c r="E46" s="162">
        <v>2.3140000000000001</v>
      </c>
      <c r="F46" s="108">
        <v>2.4529999999999998</v>
      </c>
      <c r="G46" s="162">
        <v>2.6879999999999997</v>
      </c>
      <c r="H46" s="161" t="s">
        <v>35</v>
      </c>
      <c r="I46" s="108">
        <v>3.0830000000000002</v>
      </c>
      <c r="J46" s="163">
        <v>3.3919999999999999</v>
      </c>
      <c r="K46" s="162" t="s">
        <v>35</v>
      </c>
      <c r="L46" s="108" t="s">
        <v>35</v>
      </c>
      <c r="M46" s="162" t="s">
        <v>35</v>
      </c>
      <c r="N46" s="108" t="s">
        <v>35</v>
      </c>
      <c r="O46" s="162" t="s">
        <v>35</v>
      </c>
      <c r="P46" s="108" t="s">
        <v>35</v>
      </c>
      <c r="Q46" s="108" t="s">
        <v>35</v>
      </c>
      <c r="R46" s="162" t="s">
        <v>35</v>
      </c>
      <c r="S46" s="161" t="s">
        <v>35</v>
      </c>
      <c r="T46" s="161" t="s">
        <v>35</v>
      </c>
      <c r="U46" s="108" t="s">
        <v>35</v>
      </c>
      <c r="V46" s="163" t="s">
        <v>35</v>
      </c>
      <c r="W46" s="163" t="s">
        <v>35</v>
      </c>
      <c r="X46" s="162" t="s">
        <v>35</v>
      </c>
      <c r="Y46" s="108" t="s">
        <v>35</v>
      </c>
      <c r="Z46" s="163" t="s">
        <v>35</v>
      </c>
      <c r="AA46" s="163" t="s">
        <v>35</v>
      </c>
      <c r="AB46" s="126">
        <f t="shared" si="5"/>
        <v>36</v>
      </c>
      <c r="AC46" s="151"/>
      <c r="AD46" s="151">
        <v>42444</v>
      </c>
      <c r="AE46" s="164">
        <v>3.2610000000000001</v>
      </c>
      <c r="AF46" s="165">
        <v>3.34</v>
      </c>
      <c r="AG46" s="165">
        <v>2.956</v>
      </c>
      <c r="AH46" s="165">
        <v>3.1579999999999999</v>
      </c>
      <c r="AI46" s="165">
        <v>3.5510000000000002</v>
      </c>
      <c r="AJ46" s="166">
        <v>3.1019999999999999</v>
      </c>
      <c r="AK46" s="166">
        <v>3.5329999999999999</v>
      </c>
      <c r="AL46" s="166">
        <v>3.7789999999999999</v>
      </c>
      <c r="AM46" s="166">
        <v>3.218</v>
      </c>
      <c r="AN46" s="166">
        <v>3.4529999999999998</v>
      </c>
      <c r="AO46" s="166">
        <v>3.7810000000000001</v>
      </c>
      <c r="AP46" s="166">
        <v>3.274</v>
      </c>
      <c r="AQ46" s="166">
        <v>3.6320000000000001</v>
      </c>
      <c r="AR46" s="166">
        <v>3.3820000000000001</v>
      </c>
      <c r="AS46" s="166">
        <v>3.79</v>
      </c>
      <c r="AT46" s="166">
        <v>3.6829999999999998</v>
      </c>
      <c r="AU46" s="166">
        <v>4.165</v>
      </c>
      <c r="AV46" s="166">
        <v>3.3890000000000002</v>
      </c>
      <c r="AW46" s="166">
        <v>3.7589999999999999</v>
      </c>
      <c r="AX46" s="166">
        <v>3.8879999999999999</v>
      </c>
      <c r="AY46" s="166" t="s">
        <v>35</v>
      </c>
      <c r="AZ46" s="166">
        <v>4.05</v>
      </c>
      <c r="BA46" s="166">
        <v>3.7480000000000002</v>
      </c>
      <c r="BB46" s="166">
        <v>4.133</v>
      </c>
      <c r="BC46" s="166">
        <v>4.1360000000000001</v>
      </c>
      <c r="BD46" s="166">
        <v>4.3</v>
      </c>
      <c r="BE46" s="166">
        <v>4.2569999999999997</v>
      </c>
      <c r="BF46" s="166">
        <v>4.2679999999999998</v>
      </c>
      <c r="BG46" s="166">
        <v>4.0549999999999997</v>
      </c>
      <c r="BH46" s="166">
        <v>3.8120000000000003</v>
      </c>
      <c r="BI46" s="166">
        <v>4.0650000000000004</v>
      </c>
      <c r="BJ46" s="166">
        <v>4.5720000000000001</v>
      </c>
      <c r="BK46" s="166">
        <v>4.4279999999999999</v>
      </c>
      <c r="BL46" s="166">
        <v>4.6219999999999999</v>
      </c>
      <c r="BM46" s="166">
        <v>4.2050000000000001</v>
      </c>
      <c r="BN46" s="166">
        <v>4.452</v>
      </c>
      <c r="BO46" s="166">
        <v>3.9340000000000002</v>
      </c>
      <c r="BP46" s="166" t="s">
        <v>35</v>
      </c>
      <c r="BQ46" s="166">
        <v>4.7780000000000005</v>
      </c>
      <c r="BR46" s="166" t="s">
        <v>35</v>
      </c>
      <c r="BS46" s="166">
        <v>4.6719999999999997</v>
      </c>
      <c r="BT46" s="166" t="s">
        <v>35</v>
      </c>
      <c r="BU46" s="166" t="s">
        <v>35</v>
      </c>
      <c r="BV46" s="166" t="s">
        <v>35</v>
      </c>
      <c r="BW46" s="166" t="s">
        <v>35</v>
      </c>
      <c r="BX46" s="166" t="s">
        <v>35</v>
      </c>
      <c r="BY46" s="166" t="s">
        <v>35</v>
      </c>
      <c r="BZ46" s="166" t="s">
        <v>35</v>
      </c>
      <c r="CA46" s="166" t="s">
        <v>35</v>
      </c>
      <c r="CB46" s="166" t="s">
        <v>35</v>
      </c>
      <c r="CC46" s="166" t="s">
        <v>35</v>
      </c>
      <c r="CD46" s="166" t="s">
        <v>35</v>
      </c>
      <c r="CE46" s="166" t="s">
        <v>35</v>
      </c>
      <c r="CF46" s="166" t="s">
        <v>35</v>
      </c>
      <c r="CG46" s="166" t="s">
        <v>35</v>
      </c>
      <c r="CH46" s="166" t="s">
        <v>35</v>
      </c>
      <c r="CI46" s="166" t="s">
        <v>35</v>
      </c>
      <c r="CJ46" s="166" t="s">
        <v>35</v>
      </c>
      <c r="CK46" s="166" t="s">
        <v>35</v>
      </c>
      <c r="CL46" s="166" t="s">
        <v>35</v>
      </c>
      <c r="CM46" s="166" t="s">
        <v>35</v>
      </c>
      <c r="CN46" s="166" t="s">
        <v>35</v>
      </c>
      <c r="CO46" s="166" t="s">
        <v>35</v>
      </c>
      <c r="CP46" s="166" t="s">
        <v>35</v>
      </c>
      <c r="CQ46" s="166" t="s">
        <v>35</v>
      </c>
      <c r="CR46" s="166" t="s">
        <v>35</v>
      </c>
      <c r="CS46" s="167" t="s">
        <v>35</v>
      </c>
      <c r="CT46" s="165" t="s">
        <v>35</v>
      </c>
      <c r="CU46" s="166" t="s">
        <v>35</v>
      </c>
      <c r="CV46" s="166" t="s">
        <v>35</v>
      </c>
      <c r="CW46" s="166" t="s">
        <v>35</v>
      </c>
      <c r="CX46" s="166" t="s">
        <v>35</v>
      </c>
      <c r="CY46" s="166" t="s">
        <v>35</v>
      </c>
      <c r="CZ46" s="166" t="s">
        <v>35</v>
      </c>
      <c r="DA46" s="166" t="s">
        <v>35</v>
      </c>
      <c r="DB46" s="166" t="s">
        <v>35</v>
      </c>
      <c r="DC46" s="166" t="s">
        <v>35</v>
      </c>
      <c r="DD46" s="166" t="s">
        <v>35</v>
      </c>
      <c r="DE46" s="166" t="s">
        <v>35</v>
      </c>
      <c r="DF46" s="166" t="s">
        <v>35</v>
      </c>
    </row>
    <row r="47" spans="2:110" ht="15" x14ac:dyDescent="0.25">
      <c r="B47" s="151">
        <v>42445</v>
      </c>
      <c r="C47" s="161">
        <v>2.1360000000000001</v>
      </c>
      <c r="D47" s="108">
        <v>2.21</v>
      </c>
      <c r="E47" s="162">
        <v>2.3449999999999998</v>
      </c>
      <c r="F47" s="108">
        <v>2.484</v>
      </c>
      <c r="G47" s="162">
        <v>2.7240000000000002</v>
      </c>
      <c r="H47" s="161" t="s">
        <v>35</v>
      </c>
      <c r="I47" s="108">
        <v>3.1280000000000001</v>
      </c>
      <c r="J47" s="163">
        <v>3.4319999999999999</v>
      </c>
      <c r="K47" s="162" t="s">
        <v>35</v>
      </c>
      <c r="L47" s="108" t="s">
        <v>35</v>
      </c>
      <c r="M47" s="162" t="s">
        <v>35</v>
      </c>
      <c r="N47" s="108" t="s">
        <v>35</v>
      </c>
      <c r="O47" s="162" t="s">
        <v>35</v>
      </c>
      <c r="P47" s="108" t="s">
        <v>35</v>
      </c>
      <c r="Q47" s="108" t="s">
        <v>35</v>
      </c>
      <c r="R47" s="162" t="s">
        <v>35</v>
      </c>
      <c r="S47" s="161" t="s">
        <v>35</v>
      </c>
      <c r="T47" s="161" t="s">
        <v>35</v>
      </c>
      <c r="U47" s="108" t="s">
        <v>35</v>
      </c>
      <c r="V47" s="163" t="s">
        <v>35</v>
      </c>
      <c r="W47" s="163" t="s">
        <v>35</v>
      </c>
      <c r="X47" s="162" t="s">
        <v>35</v>
      </c>
      <c r="Y47" s="108" t="s">
        <v>35</v>
      </c>
      <c r="Z47" s="163" t="s">
        <v>35</v>
      </c>
      <c r="AA47" s="163" t="s">
        <v>35</v>
      </c>
      <c r="AB47" s="126">
        <f t="shared" si="5"/>
        <v>37</v>
      </c>
      <c r="AC47" s="151"/>
      <c r="AD47" s="151">
        <v>42445</v>
      </c>
      <c r="AE47" s="164">
        <v>3.2759999999999998</v>
      </c>
      <c r="AF47" s="165">
        <v>3.34</v>
      </c>
      <c r="AG47" s="165">
        <v>2.9319999999999999</v>
      </c>
      <c r="AH47" s="165">
        <v>3.1440000000000001</v>
      </c>
      <c r="AI47" s="165">
        <v>3.532</v>
      </c>
      <c r="AJ47" s="166">
        <v>3.0720000000000001</v>
      </c>
      <c r="AK47" s="166">
        <v>3.5190000000000001</v>
      </c>
      <c r="AL47" s="166">
        <v>3.7589999999999999</v>
      </c>
      <c r="AM47" s="166">
        <v>3.1909999999999998</v>
      </c>
      <c r="AN47" s="166">
        <v>3.4470000000000001</v>
      </c>
      <c r="AO47" s="166">
        <v>3.762</v>
      </c>
      <c r="AP47" s="166">
        <v>3.246</v>
      </c>
      <c r="AQ47" s="166">
        <v>3.6150000000000002</v>
      </c>
      <c r="AR47" s="166">
        <v>3.3529999999999998</v>
      </c>
      <c r="AS47" s="166">
        <v>3.7709999999999999</v>
      </c>
      <c r="AT47" s="166">
        <v>3.665</v>
      </c>
      <c r="AU47" s="166">
        <v>4.1470000000000002</v>
      </c>
      <c r="AV47" s="166">
        <v>3.36</v>
      </c>
      <c r="AW47" s="166">
        <v>3.738</v>
      </c>
      <c r="AX47" s="166">
        <v>3.8620000000000001</v>
      </c>
      <c r="AY47" s="166" t="s">
        <v>35</v>
      </c>
      <c r="AZ47" s="166">
        <v>4.0270000000000001</v>
      </c>
      <c r="BA47" s="166">
        <v>3.7130000000000001</v>
      </c>
      <c r="BB47" s="166">
        <v>4.1100000000000003</v>
      </c>
      <c r="BC47" s="166">
        <v>4.1120000000000001</v>
      </c>
      <c r="BD47" s="166">
        <v>4.2089999999999996</v>
      </c>
      <c r="BE47" s="166">
        <v>4.2300000000000004</v>
      </c>
      <c r="BF47" s="166">
        <v>4.2560000000000002</v>
      </c>
      <c r="BG47" s="166">
        <v>4.0119999999999996</v>
      </c>
      <c r="BH47" s="166">
        <v>3.7669999999999999</v>
      </c>
      <c r="BI47" s="166">
        <v>4.0289999999999999</v>
      </c>
      <c r="BJ47" s="166">
        <v>4.55</v>
      </c>
      <c r="BK47" s="166">
        <v>4.4050000000000002</v>
      </c>
      <c r="BL47" s="166">
        <v>4.5969999999999995</v>
      </c>
      <c r="BM47" s="166">
        <v>4.1609999999999996</v>
      </c>
      <c r="BN47" s="166">
        <v>4.3719999999999999</v>
      </c>
      <c r="BO47" s="166">
        <v>3.8959999999999999</v>
      </c>
      <c r="BP47" s="166" t="s">
        <v>35</v>
      </c>
      <c r="BQ47" s="166">
        <v>4.7430000000000003</v>
      </c>
      <c r="BR47" s="166" t="s">
        <v>35</v>
      </c>
      <c r="BS47" s="166">
        <v>4.633</v>
      </c>
      <c r="BT47" s="166" t="s">
        <v>35</v>
      </c>
      <c r="BU47" s="166" t="s">
        <v>35</v>
      </c>
      <c r="BV47" s="166" t="s">
        <v>35</v>
      </c>
      <c r="BW47" s="166" t="s">
        <v>35</v>
      </c>
      <c r="BX47" s="166" t="s">
        <v>35</v>
      </c>
      <c r="BY47" s="166" t="s">
        <v>35</v>
      </c>
      <c r="BZ47" s="166" t="s">
        <v>35</v>
      </c>
      <c r="CA47" s="166" t="s">
        <v>35</v>
      </c>
      <c r="CB47" s="166" t="s">
        <v>35</v>
      </c>
      <c r="CC47" s="166" t="s">
        <v>35</v>
      </c>
      <c r="CD47" s="166" t="s">
        <v>35</v>
      </c>
      <c r="CE47" s="166" t="s">
        <v>35</v>
      </c>
      <c r="CF47" s="166" t="s">
        <v>35</v>
      </c>
      <c r="CG47" s="166" t="s">
        <v>35</v>
      </c>
      <c r="CH47" s="166" t="s">
        <v>35</v>
      </c>
      <c r="CI47" s="166" t="s">
        <v>35</v>
      </c>
      <c r="CJ47" s="166" t="s">
        <v>35</v>
      </c>
      <c r="CK47" s="166" t="s">
        <v>35</v>
      </c>
      <c r="CL47" s="166" t="s">
        <v>35</v>
      </c>
      <c r="CM47" s="166" t="s">
        <v>35</v>
      </c>
      <c r="CN47" s="166" t="s">
        <v>35</v>
      </c>
      <c r="CO47" s="166" t="s">
        <v>35</v>
      </c>
      <c r="CP47" s="166" t="s">
        <v>35</v>
      </c>
      <c r="CQ47" s="166" t="s">
        <v>35</v>
      </c>
      <c r="CR47" s="166" t="s">
        <v>35</v>
      </c>
      <c r="CS47" s="167" t="s">
        <v>35</v>
      </c>
      <c r="CT47" s="165" t="s">
        <v>35</v>
      </c>
      <c r="CU47" s="166" t="s">
        <v>35</v>
      </c>
      <c r="CV47" s="166" t="s">
        <v>35</v>
      </c>
      <c r="CW47" s="166" t="s">
        <v>35</v>
      </c>
      <c r="CX47" s="166" t="s">
        <v>35</v>
      </c>
      <c r="CY47" s="166" t="s">
        <v>35</v>
      </c>
      <c r="CZ47" s="166" t="s">
        <v>35</v>
      </c>
      <c r="DA47" s="166" t="s">
        <v>35</v>
      </c>
      <c r="DB47" s="166" t="s">
        <v>35</v>
      </c>
      <c r="DC47" s="166" t="s">
        <v>35</v>
      </c>
      <c r="DD47" s="166" t="s">
        <v>35</v>
      </c>
      <c r="DE47" s="166" t="s">
        <v>35</v>
      </c>
      <c r="DF47" s="166" t="s">
        <v>35</v>
      </c>
    </row>
    <row r="48" spans="2:110" ht="15" x14ac:dyDescent="0.25">
      <c r="B48" s="151">
        <v>42446</v>
      </c>
      <c r="C48" s="161">
        <v>2.1030000000000002</v>
      </c>
      <c r="D48" s="108">
        <v>2.1680000000000001</v>
      </c>
      <c r="E48" s="162">
        <v>2.2959999999999998</v>
      </c>
      <c r="F48" s="108">
        <v>2.427</v>
      </c>
      <c r="G48" s="162">
        <v>2.6640000000000001</v>
      </c>
      <c r="H48" s="161" t="s">
        <v>35</v>
      </c>
      <c r="I48" s="108">
        <v>3.0659999999999998</v>
      </c>
      <c r="J48" s="163">
        <v>3.3620000000000001</v>
      </c>
      <c r="K48" s="162" t="s">
        <v>35</v>
      </c>
      <c r="L48" s="108" t="s">
        <v>35</v>
      </c>
      <c r="M48" s="162" t="s">
        <v>35</v>
      </c>
      <c r="N48" s="108" t="s">
        <v>35</v>
      </c>
      <c r="O48" s="162" t="s">
        <v>35</v>
      </c>
      <c r="P48" s="108" t="s">
        <v>35</v>
      </c>
      <c r="Q48" s="108" t="s">
        <v>35</v>
      </c>
      <c r="R48" s="162" t="s">
        <v>35</v>
      </c>
      <c r="S48" s="161" t="s">
        <v>35</v>
      </c>
      <c r="T48" s="161" t="s">
        <v>35</v>
      </c>
      <c r="U48" s="108" t="s">
        <v>35</v>
      </c>
      <c r="V48" s="163" t="s">
        <v>35</v>
      </c>
      <c r="W48" s="163" t="s">
        <v>35</v>
      </c>
      <c r="X48" s="162" t="s">
        <v>35</v>
      </c>
      <c r="Y48" s="108" t="s">
        <v>35</v>
      </c>
      <c r="Z48" s="163" t="s">
        <v>35</v>
      </c>
      <c r="AA48" s="163" t="s">
        <v>35</v>
      </c>
      <c r="AB48" s="126">
        <f t="shared" si="5"/>
        <v>38</v>
      </c>
      <c r="AC48" s="151"/>
      <c r="AD48" s="151">
        <v>42446</v>
      </c>
      <c r="AE48" s="164">
        <v>3.2250000000000001</v>
      </c>
      <c r="AF48" s="165">
        <v>3.2829999999999999</v>
      </c>
      <c r="AG48" s="165">
        <v>2.9210000000000003</v>
      </c>
      <c r="AH48" s="165">
        <v>3.1349999999999998</v>
      </c>
      <c r="AI48" s="165">
        <v>3.5350000000000001</v>
      </c>
      <c r="AJ48" s="166">
        <v>3.0670000000000002</v>
      </c>
      <c r="AK48" s="166">
        <v>3.5129999999999999</v>
      </c>
      <c r="AL48" s="166">
        <v>3.76</v>
      </c>
      <c r="AM48" s="166">
        <v>3.18</v>
      </c>
      <c r="AN48" s="166">
        <v>3.448</v>
      </c>
      <c r="AO48" s="166">
        <v>3.7589999999999999</v>
      </c>
      <c r="AP48" s="166">
        <v>3.2410000000000001</v>
      </c>
      <c r="AQ48" s="166">
        <v>3.6070000000000002</v>
      </c>
      <c r="AR48" s="166">
        <v>3.347</v>
      </c>
      <c r="AS48" s="166">
        <v>3.7629999999999999</v>
      </c>
      <c r="AT48" s="166">
        <v>3.6520000000000001</v>
      </c>
      <c r="AU48" s="166">
        <v>4.1370000000000005</v>
      </c>
      <c r="AV48" s="166">
        <v>3.351</v>
      </c>
      <c r="AW48" s="166">
        <v>3.7320000000000002</v>
      </c>
      <c r="AX48" s="166">
        <v>3.8529999999999998</v>
      </c>
      <c r="AY48" s="166" t="s">
        <v>35</v>
      </c>
      <c r="AZ48" s="166">
        <v>4.0149999999999997</v>
      </c>
      <c r="BA48" s="166">
        <v>3.7010000000000001</v>
      </c>
      <c r="BB48" s="166">
        <v>4.0990000000000002</v>
      </c>
      <c r="BC48" s="166">
        <v>4.09</v>
      </c>
      <c r="BD48" s="166">
        <v>4.2210000000000001</v>
      </c>
      <c r="BE48" s="166">
        <v>4.2140000000000004</v>
      </c>
      <c r="BF48" s="166">
        <v>4.2210000000000001</v>
      </c>
      <c r="BG48" s="166">
        <v>3.9980000000000002</v>
      </c>
      <c r="BH48" s="166">
        <v>3.7530000000000001</v>
      </c>
      <c r="BI48" s="166">
        <v>4.0170000000000003</v>
      </c>
      <c r="BJ48" s="166">
        <v>4.5270000000000001</v>
      </c>
      <c r="BK48" s="166">
        <v>4.383</v>
      </c>
      <c r="BL48" s="166">
        <v>4.5529999999999999</v>
      </c>
      <c r="BM48" s="166">
        <v>4.13</v>
      </c>
      <c r="BN48" s="166">
        <v>4.2869999999999999</v>
      </c>
      <c r="BO48" s="166">
        <v>3.8730000000000002</v>
      </c>
      <c r="BP48" s="166" t="s">
        <v>35</v>
      </c>
      <c r="BQ48" s="166">
        <v>4.8760000000000003</v>
      </c>
      <c r="BR48" s="166" t="s">
        <v>35</v>
      </c>
      <c r="BS48" s="166">
        <v>4.6059999999999999</v>
      </c>
      <c r="BT48" s="166" t="s">
        <v>35</v>
      </c>
      <c r="BU48" s="166" t="s">
        <v>35</v>
      </c>
      <c r="BV48" s="166" t="s">
        <v>35</v>
      </c>
      <c r="BW48" s="166" t="s">
        <v>35</v>
      </c>
      <c r="BX48" s="166" t="s">
        <v>35</v>
      </c>
      <c r="BY48" s="166" t="s">
        <v>35</v>
      </c>
      <c r="BZ48" s="166" t="s">
        <v>35</v>
      </c>
      <c r="CA48" s="166" t="s">
        <v>35</v>
      </c>
      <c r="CB48" s="166" t="s">
        <v>35</v>
      </c>
      <c r="CC48" s="166" t="s">
        <v>35</v>
      </c>
      <c r="CD48" s="166" t="s">
        <v>35</v>
      </c>
      <c r="CE48" s="166" t="s">
        <v>35</v>
      </c>
      <c r="CF48" s="166" t="s">
        <v>35</v>
      </c>
      <c r="CG48" s="166" t="s">
        <v>35</v>
      </c>
      <c r="CH48" s="166" t="s">
        <v>35</v>
      </c>
      <c r="CI48" s="166" t="s">
        <v>35</v>
      </c>
      <c r="CJ48" s="166" t="s">
        <v>35</v>
      </c>
      <c r="CK48" s="166" t="s">
        <v>35</v>
      </c>
      <c r="CL48" s="166" t="s">
        <v>35</v>
      </c>
      <c r="CM48" s="166" t="s">
        <v>35</v>
      </c>
      <c r="CN48" s="166" t="s">
        <v>35</v>
      </c>
      <c r="CO48" s="166" t="s">
        <v>35</v>
      </c>
      <c r="CP48" s="166" t="s">
        <v>35</v>
      </c>
      <c r="CQ48" s="166" t="s">
        <v>35</v>
      </c>
      <c r="CR48" s="166" t="s">
        <v>35</v>
      </c>
      <c r="CS48" s="167" t="s">
        <v>35</v>
      </c>
      <c r="CT48" s="165" t="s">
        <v>35</v>
      </c>
      <c r="CU48" s="166" t="s">
        <v>35</v>
      </c>
      <c r="CV48" s="166" t="s">
        <v>35</v>
      </c>
      <c r="CW48" s="166" t="s">
        <v>35</v>
      </c>
      <c r="CX48" s="166" t="s">
        <v>35</v>
      </c>
      <c r="CY48" s="166" t="s">
        <v>35</v>
      </c>
      <c r="CZ48" s="166" t="s">
        <v>35</v>
      </c>
      <c r="DA48" s="166" t="s">
        <v>35</v>
      </c>
      <c r="DB48" s="166" t="s">
        <v>35</v>
      </c>
      <c r="DC48" s="166" t="s">
        <v>35</v>
      </c>
      <c r="DD48" s="166" t="s">
        <v>35</v>
      </c>
      <c r="DE48" s="166" t="s">
        <v>35</v>
      </c>
      <c r="DF48" s="166" t="s">
        <v>35</v>
      </c>
    </row>
    <row r="49" spans="2:110" ht="15" x14ac:dyDescent="0.25">
      <c r="B49" s="151">
        <v>42447</v>
      </c>
      <c r="C49" s="161">
        <v>2.069</v>
      </c>
      <c r="D49" s="108">
        <v>2.1379999999999999</v>
      </c>
      <c r="E49" s="162">
        <v>2.2679999999999998</v>
      </c>
      <c r="F49" s="108">
        <v>2.3890000000000002</v>
      </c>
      <c r="G49" s="162">
        <v>2.6179999999999999</v>
      </c>
      <c r="H49" s="161" t="s">
        <v>35</v>
      </c>
      <c r="I49" s="108">
        <v>3.01</v>
      </c>
      <c r="J49" s="163">
        <v>3.3220000000000001</v>
      </c>
      <c r="K49" s="162" t="s">
        <v>35</v>
      </c>
      <c r="L49" s="108" t="s">
        <v>35</v>
      </c>
      <c r="M49" s="162" t="s">
        <v>35</v>
      </c>
      <c r="N49" s="108" t="s">
        <v>35</v>
      </c>
      <c r="O49" s="162" t="s">
        <v>35</v>
      </c>
      <c r="P49" s="108" t="s">
        <v>35</v>
      </c>
      <c r="Q49" s="108" t="s">
        <v>35</v>
      </c>
      <c r="R49" s="162" t="s">
        <v>35</v>
      </c>
      <c r="S49" s="161" t="s">
        <v>35</v>
      </c>
      <c r="T49" s="161" t="s">
        <v>35</v>
      </c>
      <c r="U49" s="108" t="s">
        <v>35</v>
      </c>
      <c r="V49" s="163" t="s">
        <v>35</v>
      </c>
      <c r="W49" s="163" t="s">
        <v>35</v>
      </c>
      <c r="X49" s="162" t="s">
        <v>35</v>
      </c>
      <c r="Y49" s="108" t="s">
        <v>35</v>
      </c>
      <c r="Z49" s="163" t="s">
        <v>35</v>
      </c>
      <c r="AA49" s="163" t="s">
        <v>35</v>
      </c>
      <c r="AB49" s="126">
        <f t="shared" si="5"/>
        <v>39</v>
      </c>
      <c r="AC49" s="151"/>
      <c r="AD49" s="151">
        <v>42447</v>
      </c>
      <c r="AE49" s="164">
        <v>3.2109999999999999</v>
      </c>
      <c r="AF49" s="165">
        <v>3.3010000000000002</v>
      </c>
      <c r="AG49" s="165">
        <v>2.9020000000000001</v>
      </c>
      <c r="AH49" s="165">
        <v>3.1230000000000002</v>
      </c>
      <c r="AI49" s="165">
        <v>3.5140000000000002</v>
      </c>
      <c r="AJ49" s="166">
        <v>3.0550000000000002</v>
      </c>
      <c r="AK49" s="166">
        <v>3.496</v>
      </c>
      <c r="AL49" s="166">
        <v>3.7370000000000001</v>
      </c>
      <c r="AM49" s="166">
        <v>3.1619999999999999</v>
      </c>
      <c r="AN49" s="166">
        <v>3.4140000000000001</v>
      </c>
      <c r="AO49" s="166">
        <v>3.7789999999999999</v>
      </c>
      <c r="AP49" s="166">
        <v>3.2189999999999999</v>
      </c>
      <c r="AQ49" s="166">
        <v>3.5859999999999999</v>
      </c>
      <c r="AR49" s="166">
        <v>3.3149999999999999</v>
      </c>
      <c r="AS49" s="166">
        <v>3.7410000000000001</v>
      </c>
      <c r="AT49" s="166">
        <v>3.6320000000000001</v>
      </c>
      <c r="AU49" s="166">
        <v>4.1180000000000003</v>
      </c>
      <c r="AV49" s="166">
        <v>3.331</v>
      </c>
      <c r="AW49" s="166">
        <v>3.7119999999999997</v>
      </c>
      <c r="AX49" s="166">
        <v>3.8289999999999997</v>
      </c>
      <c r="AY49" s="166" t="s">
        <v>35</v>
      </c>
      <c r="AZ49" s="166">
        <v>4.0060000000000002</v>
      </c>
      <c r="BA49" s="166">
        <v>3.6720000000000002</v>
      </c>
      <c r="BB49" s="166">
        <v>4.077</v>
      </c>
      <c r="BC49" s="166">
        <v>4.0650000000000004</v>
      </c>
      <c r="BD49" s="166">
        <v>4.1769999999999996</v>
      </c>
      <c r="BE49" s="166">
        <v>4.1950000000000003</v>
      </c>
      <c r="BF49" s="166">
        <v>4.2119999999999997</v>
      </c>
      <c r="BG49" s="166">
        <v>3.972</v>
      </c>
      <c r="BH49" s="166">
        <v>3.7309999999999999</v>
      </c>
      <c r="BI49" s="166">
        <v>3.9980000000000002</v>
      </c>
      <c r="BJ49" s="166">
        <v>4.5090000000000003</v>
      </c>
      <c r="BK49" s="166">
        <v>4.3639999999999999</v>
      </c>
      <c r="BL49" s="166">
        <v>4.5659999999999998</v>
      </c>
      <c r="BM49" s="166">
        <v>4.1020000000000003</v>
      </c>
      <c r="BN49" s="166">
        <v>4.2679999999999998</v>
      </c>
      <c r="BO49" s="166">
        <v>3.8529999999999998</v>
      </c>
      <c r="BP49" s="166" t="s">
        <v>35</v>
      </c>
      <c r="BQ49" s="166">
        <v>4.8570000000000002</v>
      </c>
      <c r="BR49" s="166" t="s">
        <v>35</v>
      </c>
      <c r="BS49" s="166">
        <v>4.585</v>
      </c>
      <c r="BT49" s="166" t="s">
        <v>35</v>
      </c>
      <c r="BU49" s="166" t="s">
        <v>35</v>
      </c>
      <c r="BV49" s="166" t="s">
        <v>35</v>
      </c>
      <c r="BW49" s="166" t="s">
        <v>35</v>
      </c>
      <c r="BX49" s="166" t="s">
        <v>35</v>
      </c>
      <c r="BY49" s="166" t="s">
        <v>35</v>
      </c>
      <c r="BZ49" s="166" t="s">
        <v>35</v>
      </c>
      <c r="CA49" s="166" t="s">
        <v>35</v>
      </c>
      <c r="CB49" s="166" t="s">
        <v>35</v>
      </c>
      <c r="CC49" s="166" t="s">
        <v>35</v>
      </c>
      <c r="CD49" s="166" t="s">
        <v>35</v>
      </c>
      <c r="CE49" s="166" t="s">
        <v>35</v>
      </c>
      <c r="CF49" s="166" t="s">
        <v>35</v>
      </c>
      <c r="CG49" s="166" t="s">
        <v>35</v>
      </c>
      <c r="CH49" s="166" t="s">
        <v>35</v>
      </c>
      <c r="CI49" s="166" t="s">
        <v>35</v>
      </c>
      <c r="CJ49" s="166" t="s">
        <v>35</v>
      </c>
      <c r="CK49" s="166" t="s">
        <v>35</v>
      </c>
      <c r="CL49" s="166" t="s">
        <v>35</v>
      </c>
      <c r="CM49" s="166" t="s">
        <v>35</v>
      </c>
      <c r="CN49" s="166" t="s">
        <v>35</v>
      </c>
      <c r="CO49" s="166" t="s">
        <v>35</v>
      </c>
      <c r="CP49" s="166" t="s">
        <v>35</v>
      </c>
      <c r="CQ49" s="166" t="s">
        <v>35</v>
      </c>
      <c r="CR49" s="166" t="s">
        <v>35</v>
      </c>
      <c r="CS49" s="167" t="s">
        <v>35</v>
      </c>
      <c r="CT49" s="165" t="s">
        <v>35</v>
      </c>
      <c r="CU49" s="166" t="s">
        <v>35</v>
      </c>
      <c r="CV49" s="166" t="s">
        <v>35</v>
      </c>
      <c r="CW49" s="166" t="s">
        <v>35</v>
      </c>
      <c r="CX49" s="166" t="s">
        <v>35</v>
      </c>
      <c r="CY49" s="166" t="s">
        <v>35</v>
      </c>
      <c r="CZ49" s="166" t="s">
        <v>35</v>
      </c>
      <c r="DA49" s="166" t="s">
        <v>35</v>
      </c>
      <c r="DB49" s="166" t="s">
        <v>35</v>
      </c>
      <c r="DC49" s="166" t="s">
        <v>35</v>
      </c>
      <c r="DD49" s="166" t="s">
        <v>35</v>
      </c>
      <c r="DE49" s="166" t="s">
        <v>35</v>
      </c>
      <c r="DF49" s="166" t="s">
        <v>35</v>
      </c>
    </row>
    <row r="50" spans="2:110" ht="15" x14ac:dyDescent="0.25">
      <c r="B50" s="151">
        <v>42450</v>
      </c>
      <c r="C50" s="161">
        <v>2.0640000000000001</v>
      </c>
      <c r="D50" s="108">
        <v>2.1390000000000002</v>
      </c>
      <c r="E50" s="162">
        <v>2.2610000000000001</v>
      </c>
      <c r="F50" s="108">
        <v>2.38</v>
      </c>
      <c r="G50" s="162">
        <v>2.6109999999999998</v>
      </c>
      <c r="H50" s="161" t="s">
        <v>35</v>
      </c>
      <c r="I50" s="108">
        <v>3</v>
      </c>
      <c r="J50" s="163">
        <v>3.3220000000000001</v>
      </c>
      <c r="K50" s="162" t="s">
        <v>35</v>
      </c>
      <c r="L50" s="108" t="s">
        <v>35</v>
      </c>
      <c r="M50" s="162" t="s">
        <v>35</v>
      </c>
      <c r="N50" s="108" t="s">
        <v>35</v>
      </c>
      <c r="O50" s="162" t="s">
        <v>35</v>
      </c>
      <c r="P50" s="108" t="s">
        <v>35</v>
      </c>
      <c r="Q50" s="108" t="s">
        <v>35</v>
      </c>
      <c r="R50" s="162" t="s">
        <v>35</v>
      </c>
      <c r="S50" s="161" t="s">
        <v>35</v>
      </c>
      <c r="T50" s="161" t="s">
        <v>35</v>
      </c>
      <c r="U50" s="108" t="s">
        <v>35</v>
      </c>
      <c r="V50" s="163" t="s">
        <v>35</v>
      </c>
      <c r="W50" s="163" t="s">
        <v>35</v>
      </c>
      <c r="X50" s="162" t="s">
        <v>35</v>
      </c>
      <c r="Y50" s="108" t="s">
        <v>35</v>
      </c>
      <c r="Z50" s="163" t="s">
        <v>35</v>
      </c>
      <c r="AA50" s="163" t="s">
        <v>35</v>
      </c>
      <c r="AB50" s="126">
        <f t="shared" si="5"/>
        <v>40</v>
      </c>
      <c r="AC50" s="151"/>
      <c r="AD50" s="151">
        <v>42450</v>
      </c>
      <c r="AE50" s="164">
        <v>3.2290000000000001</v>
      </c>
      <c r="AF50" s="165">
        <v>3.274</v>
      </c>
      <c r="AG50" s="165">
        <v>2.8940000000000001</v>
      </c>
      <c r="AH50" s="165">
        <v>3.117</v>
      </c>
      <c r="AI50" s="165">
        <v>3.5220000000000002</v>
      </c>
      <c r="AJ50" s="166">
        <v>3.0369999999999999</v>
      </c>
      <c r="AK50" s="166">
        <v>3.5</v>
      </c>
      <c r="AL50" s="166">
        <v>3.74</v>
      </c>
      <c r="AM50" s="166">
        <v>3.1680000000000001</v>
      </c>
      <c r="AN50" s="166">
        <v>3.43</v>
      </c>
      <c r="AO50" s="166">
        <v>3.79</v>
      </c>
      <c r="AP50" s="166">
        <v>3.2210000000000001</v>
      </c>
      <c r="AQ50" s="166">
        <v>3.597</v>
      </c>
      <c r="AR50" s="166">
        <v>3.323</v>
      </c>
      <c r="AS50" s="166">
        <v>3.7480000000000002</v>
      </c>
      <c r="AT50" s="166">
        <v>3.64</v>
      </c>
      <c r="AU50" s="166">
        <v>4.1289999999999996</v>
      </c>
      <c r="AV50" s="166">
        <v>3.3439999999999999</v>
      </c>
      <c r="AW50" s="166">
        <v>3.7250000000000001</v>
      </c>
      <c r="AX50" s="166">
        <v>3.839</v>
      </c>
      <c r="AY50" s="166" t="s">
        <v>35</v>
      </c>
      <c r="AZ50" s="166">
        <v>4.0179999999999998</v>
      </c>
      <c r="BA50" s="166">
        <v>3.6850000000000001</v>
      </c>
      <c r="BB50" s="166">
        <v>4.09</v>
      </c>
      <c r="BC50" s="166">
        <v>4.0860000000000003</v>
      </c>
      <c r="BD50" s="166">
        <v>4.1820000000000004</v>
      </c>
      <c r="BE50" s="166">
        <v>4.21</v>
      </c>
      <c r="BF50" s="166">
        <v>4.1559999999999997</v>
      </c>
      <c r="BG50" s="166">
        <v>3.9870000000000001</v>
      </c>
      <c r="BH50" s="166">
        <v>3.7410000000000001</v>
      </c>
      <c r="BI50" s="166">
        <v>4.0140000000000002</v>
      </c>
      <c r="BJ50" s="166">
        <v>4.524</v>
      </c>
      <c r="BK50" s="166">
        <v>4.3810000000000002</v>
      </c>
      <c r="BL50" s="166">
        <v>4.5819999999999999</v>
      </c>
      <c r="BM50" s="166">
        <v>4.1189999999999998</v>
      </c>
      <c r="BN50" s="166">
        <v>4.2919999999999998</v>
      </c>
      <c r="BO50" s="166">
        <v>3.859</v>
      </c>
      <c r="BP50" s="166" t="s">
        <v>35</v>
      </c>
      <c r="BQ50" s="166">
        <v>4.8810000000000002</v>
      </c>
      <c r="BR50" s="166" t="s">
        <v>35</v>
      </c>
      <c r="BS50" s="166">
        <v>4.5940000000000003</v>
      </c>
      <c r="BT50" s="166" t="s">
        <v>35</v>
      </c>
      <c r="BU50" s="166" t="s">
        <v>35</v>
      </c>
      <c r="BV50" s="166" t="s">
        <v>35</v>
      </c>
      <c r="BW50" s="166" t="s">
        <v>35</v>
      </c>
      <c r="BX50" s="166" t="s">
        <v>35</v>
      </c>
      <c r="BY50" s="166" t="s">
        <v>35</v>
      </c>
      <c r="BZ50" s="166" t="s">
        <v>35</v>
      </c>
      <c r="CA50" s="166" t="s">
        <v>35</v>
      </c>
      <c r="CB50" s="166" t="s">
        <v>35</v>
      </c>
      <c r="CC50" s="166" t="s">
        <v>35</v>
      </c>
      <c r="CD50" s="166" t="s">
        <v>35</v>
      </c>
      <c r="CE50" s="166" t="s">
        <v>35</v>
      </c>
      <c r="CF50" s="166" t="s">
        <v>35</v>
      </c>
      <c r="CG50" s="166" t="s">
        <v>35</v>
      </c>
      <c r="CH50" s="166" t="s">
        <v>35</v>
      </c>
      <c r="CI50" s="166" t="s">
        <v>35</v>
      </c>
      <c r="CJ50" s="166" t="s">
        <v>35</v>
      </c>
      <c r="CK50" s="166" t="s">
        <v>35</v>
      </c>
      <c r="CL50" s="166" t="s">
        <v>35</v>
      </c>
      <c r="CM50" s="166" t="s">
        <v>35</v>
      </c>
      <c r="CN50" s="166" t="s">
        <v>35</v>
      </c>
      <c r="CO50" s="166" t="s">
        <v>35</v>
      </c>
      <c r="CP50" s="166" t="s">
        <v>35</v>
      </c>
      <c r="CQ50" s="166" t="s">
        <v>35</v>
      </c>
      <c r="CR50" s="166" t="s">
        <v>35</v>
      </c>
      <c r="CS50" s="167" t="s">
        <v>35</v>
      </c>
      <c r="CT50" s="165" t="s">
        <v>35</v>
      </c>
      <c r="CU50" s="166" t="s">
        <v>35</v>
      </c>
      <c r="CV50" s="166" t="s">
        <v>35</v>
      </c>
      <c r="CW50" s="166" t="s">
        <v>35</v>
      </c>
      <c r="CX50" s="166" t="s">
        <v>35</v>
      </c>
      <c r="CY50" s="166" t="s">
        <v>35</v>
      </c>
      <c r="CZ50" s="166" t="s">
        <v>35</v>
      </c>
      <c r="DA50" s="166" t="s">
        <v>35</v>
      </c>
      <c r="DB50" s="166" t="s">
        <v>35</v>
      </c>
      <c r="DC50" s="166" t="s">
        <v>35</v>
      </c>
      <c r="DD50" s="166" t="s">
        <v>35</v>
      </c>
      <c r="DE50" s="166" t="s">
        <v>35</v>
      </c>
      <c r="DF50" s="166" t="s">
        <v>35</v>
      </c>
    </row>
    <row r="51" spans="2:110" ht="15" x14ac:dyDescent="0.25">
      <c r="B51" s="151">
        <v>42451</v>
      </c>
      <c r="C51" s="161">
        <v>2.0779999999999998</v>
      </c>
      <c r="D51" s="108">
        <v>2.15</v>
      </c>
      <c r="E51" s="162">
        <v>2.2770000000000001</v>
      </c>
      <c r="F51" s="108">
        <v>2.3940000000000001</v>
      </c>
      <c r="G51" s="162">
        <v>2.6269999999999998</v>
      </c>
      <c r="H51" s="161" t="s">
        <v>35</v>
      </c>
      <c r="I51" s="108">
        <v>3.024</v>
      </c>
      <c r="J51" s="163">
        <v>3.3580000000000001</v>
      </c>
      <c r="K51" s="162" t="s">
        <v>35</v>
      </c>
      <c r="L51" s="108" t="s">
        <v>35</v>
      </c>
      <c r="M51" s="162" t="s">
        <v>35</v>
      </c>
      <c r="N51" s="108" t="s">
        <v>35</v>
      </c>
      <c r="O51" s="162" t="s">
        <v>35</v>
      </c>
      <c r="P51" s="108" t="s">
        <v>35</v>
      </c>
      <c r="Q51" s="108" t="s">
        <v>35</v>
      </c>
      <c r="R51" s="162" t="s">
        <v>35</v>
      </c>
      <c r="S51" s="161" t="s">
        <v>35</v>
      </c>
      <c r="T51" s="161" t="s">
        <v>35</v>
      </c>
      <c r="U51" s="108" t="s">
        <v>35</v>
      </c>
      <c r="V51" s="163" t="s">
        <v>35</v>
      </c>
      <c r="W51" s="163" t="s">
        <v>35</v>
      </c>
      <c r="X51" s="162" t="s">
        <v>35</v>
      </c>
      <c r="Y51" s="108" t="s">
        <v>35</v>
      </c>
      <c r="Z51" s="163" t="s">
        <v>35</v>
      </c>
      <c r="AA51" s="163" t="s">
        <v>35</v>
      </c>
      <c r="AB51" s="126">
        <f t="shared" si="5"/>
        <v>41</v>
      </c>
      <c r="AC51" s="151"/>
      <c r="AD51" s="151">
        <v>42451</v>
      </c>
      <c r="AE51" s="164">
        <v>3.24</v>
      </c>
      <c r="AF51" s="165">
        <v>3.282</v>
      </c>
      <c r="AG51" s="165">
        <v>2.927</v>
      </c>
      <c r="AH51" s="165">
        <v>3.1360000000000001</v>
      </c>
      <c r="AI51" s="165">
        <v>3.5720000000000001</v>
      </c>
      <c r="AJ51" s="166">
        <v>3.0870000000000002</v>
      </c>
      <c r="AK51" s="166">
        <v>3.5220000000000002</v>
      </c>
      <c r="AL51" s="166">
        <v>3.7749999999999999</v>
      </c>
      <c r="AM51" s="166">
        <v>3.1970000000000001</v>
      </c>
      <c r="AN51" s="166">
        <v>3.4620000000000002</v>
      </c>
      <c r="AO51" s="166">
        <v>3.8180000000000001</v>
      </c>
      <c r="AP51" s="166">
        <v>3.2490000000000001</v>
      </c>
      <c r="AQ51" s="166">
        <v>3.62</v>
      </c>
      <c r="AR51" s="166">
        <v>3.3570000000000002</v>
      </c>
      <c r="AS51" s="166">
        <v>3.7720000000000002</v>
      </c>
      <c r="AT51" s="166">
        <v>3.6669999999999998</v>
      </c>
      <c r="AU51" s="166">
        <v>4.1589999999999998</v>
      </c>
      <c r="AV51" s="166">
        <v>3.36</v>
      </c>
      <c r="AW51" s="166">
        <v>3.8029999999999999</v>
      </c>
      <c r="AX51" s="166">
        <v>3.863</v>
      </c>
      <c r="AY51" s="166" t="s">
        <v>35</v>
      </c>
      <c r="AZ51" s="166">
        <v>4.05</v>
      </c>
      <c r="BA51" s="166">
        <v>3.7189999999999999</v>
      </c>
      <c r="BB51" s="166">
        <v>4.0949999999999998</v>
      </c>
      <c r="BC51" s="166">
        <v>4.1079999999999997</v>
      </c>
      <c r="BD51" s="166">
        <v>4.1989999999999998</v>
      </c>
      <c r="BE51" s="166">
        <v>4.2309999999999999</v>
      </c>
      <c r="BF51" s="166">
        <v>4.125</v>
      </c>
      <c r="BG51" s="166">
        <v>4.0209999999999999</v>
      </c>
      <c r="BH51" s="166">
        <v>3.7709999999999999</v>
      </c>
      <c r="BI51" s="166">
        <v>4.0449999999999999</v>
      </c>
      <c r="BJ51" s="166">
        <v>4.5350000000000001</v>
      </c>
      <c r="BK51" s="166">
        <v>4.4009999999999998</v>
      </c>
      <c r="BL51" s="166">
        <v>4.6120000000000001</v>
      </c>
      <c r="BM51" s="166">
        <v>4.1459999999999999</v>
      </c>
      <c r="BN51" s="166">
        <v>4.2770000000000001</v>
      </c>
      <c r="BO51" s="166">
        <v>3.891</v>
      </c>
      <c r="BP51" s="166" t="s">
        <v>35</v>
      </c>
      <c r="BQ51" s="166">
        <v>4.9050000000000002</v>
      </c>
      <c r="BR51" s="166" t="s">
        <v>35</v>
      </c>
      <c r="BS51" s="166">
        <v>4.6399999999999997</v>
      </c>
      <c r="BT51" s="166" t="s">
        <v>35</v>
      </c>
      <c r="BU51" s="166" t="s">
        <v>35</v>
      </c>
      <c r="BV51" s="166" t="s">
        <v>35</v>
      </c>
      <c r="BW51" s="166" t="s">
        <v>35</v>
      </c>
      <c r="BX51" s="166" t="s">
        <v>35</v>
      </c>
      <c r="BY51" s="166" t="s">
        <v>35</v>
      </c>
      <c r="BZ51" s="166" t="s">
        <v>35</v>
      </c>
      <c r="CA51" s="166" t="s">
        <v>35</v>
      </c>
      <c r="CB51" s="166" t="s">
        <v>35</v>
      </c>
      <c r="CC51" s="166" t="s">
        <v>35</v>
      </c>
      <c r="CD51" s="166" t="s">
        <v>35</v>
      </c>
      <c r="CE51" s="166" t="s">
        <v>35</v>
      </c>
      <c r="CF51" s="166" t="s">
        <v>35</v>
      </c>
      <c r="CG51" s="166" t="s">
        <v>35</v>
      </c>
      <c r="CH51" s="166" t="s">
        <v>35</v>
      </c>
      <c r="CI51" s="166" t="s">
        <v>35</v>
      </c>
      <c r="CJ51" s="166" t="s">
        <v>35</v>
      </c>
      <c r="CK51" s="166" t="s">
        <v>35</v>
      </c>
      <c r="CL51" s="166" t="s">
        <v>35</v>
      </c>
      <c r="CM51" s="166" t="s">
        <v>35</v>
      </c>
      <c r="CN51" s="166" t="s">
        <v>35</v>
      </c>
      <c r="CO51" s="166" t="s">
        <v>35</v>
      </c>
      <c r="CP51" s="166" t="s">
        <v>35</v>
      </c>
      <c r="CQ51" s="166" t="s">
        <v>35</v>
      </c>
      <c r="CR51" s="166" t="s">
        <v>35</v>
      </c>
      <c r="CS51" s="167" t="s">
        <v>35</v>
      </c>
      <c r="CT51" s="165" t="s">
        <v>35</v>
      </c>
      <c r="CU51" s="166" t="s">
        <v>35</v>
      </c>
      <c r="CV51" s="166" t="s">
        <v>35</v>
      </c>
      <c r="CW51" s="166" t="s">
        <v>35</v>
      </c>
      <c r="CX51" s="166" t="s">
        <v>35</v>
      </c>
      <c r="CY51" s="166" t="s">
        <v>35</v>
      </c>
      <c r="CZ51" s="166" t="s">
        <v>35</v>
      </c>
      <c r="DA51" s="166" t="s">
        <v>35</v>
      </c>
      <c r="DB51" s="166" t="s">
        <v>35</v>
      </c>
      <c r="DC51" s="166" t="s">
        <v>35</v>
      </c>
      <c r="DD51" s="166" t="s">
        <v>35</v>
      </c>
      <c r="DE51" s="166" t="s">
        <v>35</v>
      </c>
      <c r="DF51" s="166" t="s">
        <v>35</v>
      </c>
    </row>
    <row r="52" spans="2:110" ht="15" x14ac:dyDescent="0.25">
      <c r="B52" s="151">
        <v>42452</v>
      </c>
      <c r="C52" s="161">
        <v>2.097</v>
      </c>
      <c r="D52" s="108">
        <v>2.1789999999999998</v>
      </c>
      <c r="E52" s="162">
        <v>2.3170000000000002</v>
      </c>
      <c r="F52" s="108">
        <v>2.4279999999999999</v>
      </c>
      <c r="G52" s="162">
        <v>2.6790000000000003</v>
      </c>
      <c r="H52" s="161" t="s">
        <v>35</v>
      </c>
      <c r="I52" s="108">
        <v>3.0859999999999999</v>
      </c>
      <c r="J52" s="163">
        <v>3.4209999999999998</v>
      </c>
      <c r="K52" s="162" t="s">
        <v>35</v>
      </c>
      <c r="L52" s="108" t="s">
        <v>35</v>
      </c>
      <c r="M52" s="162" t="s">
        <v>35</v>
      </c>
      <c r="N52" s="108" t="s">
        <v>35</v>
      </c>
      <c r="O52" s="162" t="s">
        <v>35</v>
      </c>
      <c r="P52" s="108" t="s">
        <v>35</v>
      </c>
      <c r="Q52" s="108" t="s">
        <v>35</v>
      </c>
      <c r="R52" s="162" t="s">
        <v>35</v>
      </c>
      <c r="S52" s="161" t="s">
        <v>35</v>
      </c>
      <c r="T52" s="161" t="s">
        <v>35</v>
      </c>
      <c r="U52" s="108" t="s">
        <v>35</v>
      </c>
      <c r="V52" s="163" t="s">
        <v>35</v>
      </c>
      <c r="W52" s="163" t="s">
        <v>35</v>
      </c>
      <c r="X52" s="162" t="s">
        <v>35</v>
      </c>
      <c r="Y52" s="108" t="s">
        <v>35</v>
      </c>
      <c r="Z52" s="163" t="s">
        <v>35</v>
      </c>
      <c r="AA52" s="163" t="s">
        <v>35</v>
      </c>
      <c r="AB52" s="126">
        <f t="shared" si="5"/>
        <v>42</v>
      </c>
      <c r="AC52" s="151"/>
      <c r="AD52" s="151">
        <v>42452</v>
      </c>
      <c r="AE52" s="164">
        <v>3.21</v>
      </c>
      <c r="AF52" s="165">
        <v>3.282</v>
      </c>
      <c r="AG52" s="165">
        <v>2.9130000000000003</v>
      </c>
      <c r="AH52" s="165">
        <v>3.121</v>
      </c>
      <c r="AI52" s="165">
        <v>3.5419999999999998</v>
      </c>
      <c r="AJ52" s="166">
        <v>3.0569999999999999</v>
      </c>
      <c r="AK52" s="166">
        <v>3.492</v>
      </c>
      <c r="AL52" s="166">
        <v>3.746</v>
      </c>
      <c r="AM52" s="166">
        <v>3.1680000000000001</v>
      </c>
      <c r="AN52" s="166">
        <v>3.4319999999999999</v>
      </c>
      <c r="AO52" s="166">
        <v>3.794</v>
      </c>
      <c r="AP52" s="166">
        <v>3.2229999999999999</v>
      </c>
      <c r="AQ52" s="166">
        <v>3.5939999999999999</v>
      </c>
      <c r="AR52" s="166">
        <v>3.3239999999999998</v>
      </c>
      <c r="AS52" s="166">
        <v>3.742</v>
      </c>
      <c r="AT52" s="166">
        <v>3.6470000000000002</v>
      </c>
      <c r="AU52" s="166">
        <v>4.1440000000000001</v>
      </c>
      <c r="AV52" s="166">
        <v>3.3460000000000001</v>
      </c>
      <c r="AW52" s="166">
        <v>3.794</v>
      </c>
      <c r="AX52" s="166">
        <v>3.839</v>
      </c>
      <c r="AY52" s="166" t="s">
        <v>35</v>
      </c>
      <c r="AZ52" s="166">
        <v>4.0350000000000001</v>
      </c>
      <c r="BA52" s="166">
        <v>3.7050000000000001</v>
      </c>
      <c r="BB52" s="166">
        <v>4.0860000000000003</v>
      </c>
      <c r="BC52" s="166">
        <v>4.1470000000000002</v>
      </c>
      <c r="BD52" s="166">
        <v>4.1890000000000001</v>
      </c>
      <c r="BE52" s="166">
        <v>4.2290000000000001</v>
      </c>
      <c r="BF52" s="166">
        <v>4.1180000000000003</v>
      </c>
      <c r="BG52" s="166">
        <v>4.0129999999999999</v>
      </c>
      <c r="BH52" s="166">
        <v>3.7640000000000002</v>
      </c>
      <c r="BI52" s="166">
        <v>4.0129999999999999</v>
      </c>
      <c r="BJ52" s="166">
        <v>4.5330000000000004</v>
      </c>
      <c r="BK52" s="166">
        <v>4.3949999999999996</v>
      </c>
      <c r="BL52" s="166">
        <v>4.6059999999999999</v>
      </c>
      <c r="BM52" s="166">
        <v>4.133</v>
      </c>
      <c r="BN52" s="166">
        <v>4.2709999999999999</v>
      </c>
      <c r="BO52" s="166">
        <v>3.8839999999999999</v>
      </c>
      <c r="BP52" s="166" t="s">
        <v>35</v>
      </c>
      <c r="BQ52" s="166">
        <v>4.9059999999999997</v>
      </c>
      <c r="BR52" s="166" t="s">
        <v>35</v>
      </c>
      <c r="BS52" s="166">
        <v>4.6360000000000001</v>
      </c>
      <c r="BT52" s="166" t="s">
        <v>35</v>
      </c>
      <c r="BU52" s="166" t="s">
        <v>35</v>
      </c>
      <c r="BV52" s="166" t="s">
        <v>35</v>
      </c>
      <c r="BW52" s="166" t="s">
        <v>35</v>
      </c>
      <c r="BX52" s="166" t="s">
        <v>35</v>
      </c>
      <c r="BY52" s="166" t="s">
        <v>35</v>
      </c>
      <c r="BZ52" s="166" t="s">
        <v>35</v>
      </c>
      <c r="CA52" s="166" t="s">
        <v>35</v>
      </c>
      <c r="CB52" s="166" t="s">
        <v>35</v>
      </c>
      <c r="CC52" s="166" t="s">
        <v>35</v>
      </c>
      <c r="CD52" s="166" t="s">
        <v>35</v>
      </c>
      <c r="CE52" s="166" t="s">
        <v>35</v>
      </c>
      <c r="CF52" s="166" t="s">
        <v>35</v>
      </c>
      <c r="CG52" s="166" t="s">
        <v>35</v>
      </c>
      <c r="CH52" s="166" t="s">
        <v>35</v>
      </c>
      <c r="CI52" s="166" t="s">
        <v>35</v>
      </c>
      <c r="CJ52" s="166" t="s">
        <v>35</v>
      </c>
      <c r="CK52" s="166" t="s">
        <v>35</v>
      </c>
      <c r="CL52" s="166" t="s">
        <v>35</v>
      </c>
      <c r="CM52" s="166" t="s">
        <v>35</v>
      </c>
      <c r="CN52" s="166" t="s">
        <v>35</v>
      </c>
      <c r="CO52" s="166" t="s">
        <v>35</v>
      </c>
      <c r="CP52" s="166" t="s">
        <v>35</v>
      </c>
      <c r="CQ52" s="166" t="s">
        <v>35</v>
      </c>
      <c r="CR52" s="166" t="s">
        <v>35</v>
      </c>
      <c r="CS52" s="167" t="s">
        <v>35</v>
      </c>
      <c r="CT52" s="165" t="s">
        <v>35</v>
      </c>
      <c r="CU52" s="166" t="s">
        <v>35</v>
      </c>
      <c r="CV52" s="166" t="s">
        <v>35</v>
      </c>
      <c r="CW52" s="166" t="s">
        <v>35</v>
      </c>
      <c r="CX52" s="166" t="s">
        <v>35</v>
      </c>
      <c r="CY52" s="166" t="s">
        <v>35</v>
      </c>
      <c r="CZ52" s="166" t="s">
        <v>35</v>
      </c>
      <c r="DA52" s="166" t="s">
        <v>35</v>
      </c>
      <c r="DB52" s="166" t="s">
        <v>35</v>
      </c>
      <c r="DC52" s="166" t="s">
        <v>35</v>
      </c>
      <c r="DD52" s="166" t="s">
        <v>35</v>
      </c>
      <c r="DE52" s="166" t="s">
        <v>35</v>
      </c>
      <c r="DF52" s="166" t="s">
        <v>35</v>
      </c>
    </row>
    <row r="53" spans="2:110" ht="15" x14ac:dyDescent="0.25">
      <c r="B53" s="151">
        <v>42453</v>
      </c>
      <c r="C53" s="161">
        <v>2.0760000000000001</v>
      </c>
      <c r="D53" s="108">
        <v>2.1560000000000001</v>
      </c>
      <c r="E53" s="162">
        <v>2.2930000000000001</v>
      </c>
      <c r="F53" s="108">
        <v>2.4129999999999998</v>
      </c>
      <c r="G53" s="162">
        <v>2.6550000000000002</v>
      </c>
      <c r="H53" s="161" t="s">
        <v>35</v>
      </c>
      <c r="I53" s="108">
        <v>3.0569999999999999</v>
      </c>
      <c r="J53" s="163">
        <v>3.4009999999999998</v>
      </c>
      <c r="K53" s="162" t="s">
        <v>35</v>
      </c>
      <c r="L53" s="108" t="s">
        <v>35</v>
      </c>
      <c r="M53" s="162" t="s">
        <v>35</v>
      </c>
      <c r="N53" s="108" t="s">
        <v>35</v>
      </c>
      <c r="O53" s="162" t="s">
        <v>35</v>
      </c>
      <c r="P53" s="108" t="s">
        <v>35</v>
      </c>
      <c r="Q53" s="108" t="s">
        <v>35</v>
      </c>
      <c r="R53" s="162" t="s">
        <v>35</v>
      </c>
      <c r="S53" s="161" t="s">
        <v>35</v>
      </c>
      <c r="T53" s="161" t="s">
        <v>35</v>
      </c>
      <c r="U53" s="108" t="s">
        <v>35</v>
      </c>
      <c r="V53" s="163" t="s">
        <v>35</v>
      </c>
      <c r="W53" s="163" t="s">
        <v>35</v>
      </c>
      <c r="X53" s="162" t="s">
        <v>35</v>
      </c>
      <c r="Y53" s="108" t="s">
        <v>35</v>
      </c>
      <c r="Z53" s="163" t="s">
        <v>35</v>
      </c>
      <c r="AA53" s="163" t="s">
        <v>35</v>
      </c>
      <c r="AB53" s="126">
        <f t="shared" si="5"/>
        <v>43</v>
      </c>
      <c r="AC53" s="151"/>
      <c r="AD53" s="151">
        <v>42453</v>
      </c>
      <c r="AE53" s="164">
        <v>3.214</v>
      </c>
      <c r="AF53" s="165">
        <v>3.2610000000000001</v>
      </c>
      <c r="AG53" s="165">
        <v>2.9050000000000002</v>
      </c>
      <c r="AH53" s="165">
        <v>3.1320000000000001</v>
      </c>
      <c r="AI53" s="165">
        <v>3.508</v>
      </c>
      <c r="AJ53" s="166">
        <v>3.09</v>
      </c>
      <c r="AK53" s="166">
        <v>3.5220000000000002</v>
      </c>
      <c r="AL53" s="166">
        <v>3.7530000000000001</v>
      </c>
      <c r="AM53" s="166">
        <v>3.198</v>
      </c>
      <c r="AN53" s="166">
        <v>3.456</v>
      </c>
      <c r="AO53" s="166">
        <v>3.8209999999999997</v>
      </c>
      <c r="AP53" s="166">
        <v>3.2509999999999999</v>
      </c>
      <c r="AQ53" s="166">
        <v>3.6240000000000001</v>
      </c>
      <c r="AR53" s="166">
        <v>3.35</v>
      </c>
      <c r="AS53" s="166">
        <v>3.7730000000000001</v>
      </c>
      <c r="AT53" s="166">
        <v>3.6680000000000001</v>
      </c>
      <c r="AU53" s="166">
        <v>4.125</v>
      </c>
      <c r="AV53" s="166">
        <v>3.371</v>
      </c>
      <c r="AW53" s="166">
        <v>3.7589999999999999</v>
      </c>
      <c r="AX53" s="166">
        <v>3.8650000000000002</v>
      </c>
      <c r="AY53" s="166" t="s">
        <v>35</v>
      </c>
      <c r="AZ53" s="166">
        <v>4.0570000000000004</v>
      </c>
      <c r="BA53" s="166">
        <v>3.726</v>
      </c>
      <c r="BB53" s="166">
        <v>4.0910000000000002</v>
      </c>
      <c r="BC53" s="166">
        <v>4.13</v>
      </c>
      <c r="BD53" s="166">
        <v>4.1980000000000004</v>
      </c>
      <c r="BE53" s="166">
        <v>4.2469999999999999</v>
      </c>
      <c r="BF53" s="166">
        <v>4.1280000000000001</v>
      </c>
      <c r="BG53" s="166">
        <v>4.0270000000000001</v>
      </c>
      <c r="BH53" s="166">
        <v>3.7829999999999999</v>
      </c>
      <c r="BI53" s="166">
        <v>4.03</v>
      </c>
      <c r="BJ53" s="166">
        <v>4.55</v>
      </c>
      <c r="BK53" s="166">
        <v>4.41</v>
      </c>
      <c r="BL53" s="166">
        <v>4.617</v>
      </c>
      <c r="BM53" s="166">
        <v>4.149</v>
      </c>
      <c r="BN53" s="166">
        <v>4.2990000000000004</v>
      </c>
      <c r="BO53" s="166">
        <v>3.8980000000000001</v>
      </c>
      <c r="BP53" s="166" t="s">
        <v>35</v>
      </c>
      <c r="BQ53" s="166">
        <v>4.9119999999999999</v>
      </c>
      <c r="BR53" s="166" t="s">
        <v>35</v>
      </c>
      <c r="BS53" s="166">
        <v>4.6440000000000001</v>
      </c>
      <c r="BT53" s="166" t="s">
        <v>35</v>
      </c>
      <c r="BU53" s="166" t="s">
        <v>35</v>
      </c>
      <c r="BV53" s="166" t="s">
        <v>35</v>
      </c>
      <c r="BW53" s="166" t="s">
        <v>35</v>
      </c>
      <c r="BX53" s="166" t="s">
        <v>35</v>
      </c>
      <c r="BY53" s="166" t="s">
        <v>35</v>
      </c>
      <c r="BZ53" s="166" t="s">
        <v>35</v>
      </c>
      <c r="CA53" s="166" t="s">
        <v>35</v>
      </c>
      <c r="CB53" s="166" t="s">
        <v>35</v>
      </c>
      <c r="CC53" s="166" t="s">
        <v>35</v>
      </c>
      <c r="CD53" s="166" t="s">
        <v>35</v>
      </c>
      <c r="CE53" s="166" t="s">
        <v>35</v>
      </c>
      <c r="CF53" s="166" t="s">
        <v>35</v>
      </c>
      <c r="CG53" s="166" t="s">
        <v>35</v>
      </c>
      <c r="CH53" s="166" t="s">
        <v>35</v>
      </c>
      <c r="CI53" s="166" t="s">
        <v>35</v>
      </c>
      <c r="CJ53" s="166" t="s">
        <v>35</v>
      </c>
      <c r="CK53" s="166" t="s">
        <v>35</v>
      </c>
      <c r="CL53" s="166" t="s">
        <v>35</v>
      </c>
      <c r="CM53" s="166" t="s">
        <v>35</v>
      </c>
      <c r="CN53" s="166" t="s">
        <v>35</v>
      </c>
      <c r="CO53" s="166" t="s">
        <v>35</v>
      </c>
      <c r="CP53" s="166" t="s">
        <v>35</v>
      </c>
      <c r="CQ53" s="166" t="s">
        <v>35</v>
      </c>
      <c r="CR53" s="166" t="s">
        <v>35</v>
      </c>
      <c r="CS53" s="167" t="s">
        <v>35</v>
      </c>
      <c r="CT53" s="165" t="s">
        <v>35</v>
      </c>
      <c r="CU53" s="166" t="s">
        <v>35</v>
      </c>
      <c r="CV53" s="166" t="s">
        <v>35</v>
      </c>
      <c r="CW53" s="166" t="s">
        <v>35</v>
      </c>
      <c r="CX53" s="166" t="s">
        <v>35</v>
      </c>
      <c r="CY53" s="166" t="s">
        <v>35</v>
      </c>
      <c r="CZ53" s="166" t="s">
        <v>35</v>
      </c>
      <c r="DA53" s="166" t="s">
        <v>35</v>
      </c>
      <c r="DB53" s="166" t="s">
        <v>35</v>
      </c>
      <c r="DC53" s="166" t="s">
        <v>35</v>
      </c>
      <c r="DD53" s="166" t="s">
        <v>35</v>
      </c>
      <c r="DE53" s="166" t="s">
        <v>35</v>
      </c>
      <c r="DF53" s="166" t="s">
        <v>35</v>
      </c>
    </row>
    <row r="54" spans="2:110" ht="15" x14ac:dyDescent="0.25">
      <c r="B54" s="151">
        <v>42454</v>
      </c>
      <c r="C54" s="161">
        <v>2.052</v>
      </c>
      <c r="D54" s="108">
        <v>2.1360000000000001</v>
      </c>
      <c r="E54" s="162">
        <v>2.2730000000000001</v>
      </c>
      <c r="F54" s="108">
        <v>2.3879999999999999</v>
      </c>
      <c r="G54" s="162">
        <v>2.6339999999999999</v>
      </c>
      <c r="H54" s="161" t="s">
        <v>35</v>
      </c>
      <c r="I54" s="108">
        <v>3.0430000000000001</v>
      </c>
      <c r="J54" s="163">
        <v>3.3759999999999999</v>
      </c>
      <c r="K54" s="162" t="s">
        <v>35</v>
      </c>
      <c r="L54" s="108" t="s">
        <v>35</v>
      </c>
      <c r="M54" s="162" t="s">
        <v>35</v>
      </c>
      <c r="N54" s="108" t="s">
        <v>35</v>
      </c>
      <c r="O54" s="162" t="s">
        <v>35</v>
      </c>
      <c r="P54" s="108" t="s">
        <v>35</v>
      </c>
      <c r="Q54" s="108" t="s">
        <v>35</v>
      </c>
      <c r="R54" s="162" t="s">
        <v>35</v>
      </c>
      <c r="S54" s="161" t="s">
        <v>35</v>
      </c>
      <c r="T54" s="161" t="s">
        <v>35</v>
      </c>
      <c r="U54" s="108" t="s">
        <v>35</v>
      </c>
      <c r="V54" s="163" t="s">
        <v>35</v>
      </c>
      <c r="W54" s="163" t="s">
        <v>35</v>
      </c>
      <c r="X54" s="162" t="s">
        <v>35</v>
      </c>
      <c r="Y54" s="108" t="s">
        <v>35</v>
      </c>
      <c r="Z54" s="163" t="s">
        <v>35</v>
      </c>
      <c r="AA54" s="163" t="s">
        <v>35</v>
      </c>
      <c r="AB54" s="126">
        <f t="shared" si="5"/>
        <v>44</v>
      </c>
      <c r="AC54" s="151"/>
      <c r="AD54" s="151">
        <v>42454</v>
      </c>
      <c r="AE54" s="164" t="s">
        <v>35</v>
      </c>
      <c r="AF54" s="165" t="s">
        <v>35</v>
      </c>
      <c r="AG54" s="165" t="s">
        <v>35</v>
      </c>
      <c r="AH54" s="165" t="s">
        <v>35</v>
      </c>
      <c r="AI54" s="165" t="s">
        <v>35</v>
      </c>
      <c r="AJ54" s="166" t="s">
        <v>35</v>
      </c>
      <c r="AK54" s="166" t="s">
        <v>35</v>
      </c>
      <c r="AL54" s="166" t="s">
        <v>35</v>
      </c>
      <c r="AM54" s="166" t="s">
        <v>35</v>
      </c>
      <c r="AN54" s="166" t="s">
        <v>35</v>
      </c>
      <c r="AO54" s="166" t="s">
        <v>35</v>
      </c>
      <c r="AP54" s="166" t="s">
        <v>35</v>
      </c>
      <c r="AQ54" s="166" t="s">
        <v>35</v>
      </c>
      <c r="AR54" s="166" t="s">
        <v>35</v>
      </c>
      <c r="AS54" s="166" t="s">
        <v>35</v>
      </c>
      <c r="AT54" s="166" t="s">
        <v>35</v>
      </c>
      <c r="AU54" s="166" t="s">
        <v>35</v>
      </c>
      <c r="AV54" s="166" t="s">
        <v>35</v>
      </c>
      <c r="AW54" s="166" t="s">
        <v>35</v>
      </c>
      <c r="AX54" s="166" t="s">
        <v>35</v>
      </c>
      <c r="AY54" s="166" t="s">
        <v>35</v>
      </c>
      <c r="AZ54" s="166" t="s">
        <v>35</v>
      </c>
      <c r="BA54" s="166" t="s">
        <v>35</v>
      </c>
      <c r="BB54" s="166" t="s">
        <v>35</v>
      </c>
      <c r="BC54" s="166" t="s">
        <v>35</v>
      </c>
      <c r="BD54" s="166" t="s">
        <v>35</v>
      </c>
      <c r="BE54" s="166" t="s">
        <v>35</v>
      </c>
      <c r="BF54" s="166" t="s">
        <v>35</v>
      </c>
      <c r="BG54" s="166" t="s">
        <v>35</v>
      </c>
      <c r="BH54" s="166" t="s">
        <v>35</v>
      </c>
      <c r="BI54" s="166" t="s">
        <v>35</v>
      </c>
      <c r="BJ54" s="166" t="s">
        <v>35</v>
      </c>
      <c r="BK54" s="166" t="s">
        <v>35</v>
      </c>
      <c r="BL54" s="166" t="s">
        <v>35</v>
      </c>
      <c r="BM54" s="166" t="s">
        <v>35</v>
      </c>
      <c r="BN54" s="166" t="s">
        <v>35</v>
      </c>
      <c r="BO54" s="166" t="s">
        <v>35</v>
      </c>
      <c r="BP54" s="166" t="s">
        <v>35</v>
      </c>
      <c r="BQ54" s="166" t="s">
        <v>35</v>
      </c>
      <c r="BR54" s="166" t="s">
        <v>35</v>
      </c>
      <c r="BS54" s="166" t="s">
        <v>35</v>
      </c>
      <c r="BT54" s="166" t="s">
        <v>35</v>
      </c>
      <c r="BU54" s="166" t="s">
        <v>35</v>
      </c>
      <c r="BV54" s="166" t="s">
        <v>35</v>
      </c>
      <c r="BW54" s="166" t="s">
        <v>35</v>
      </c>
      <c r="BX54" s="166" t="s">
        <v>35</v>
      </c>
      <c r="BY54" s="166" t="s">
        <v>35</v>
      </c>
      <c r="BZ54" s="166" t="s">
        <v>35</v>
      </c>
      <c r="CA54" s="166" t="s">
        <v>35</v>
      </c>
      <c r="CB54" s="166" t="s">
        <v>35</v>
      </c>
      <c r="CC54" s="166" t="s">
        <v>35</v>
      </c>
      <c r="CD54" s="166" t="s">
        <v>35</v>
      </c>
      <c r="CE54" s="166" t="s">
        <v>35</v>
      </c>
      <c r="CF54" s="166" t="s">
        <v>35</v>
      </c>
      <c r="CG54" s="166" t="s">
        <v>35</v>
      </c>
      <c r="CH54" s="166" t="s">
        <v>35</v>
      </c>
      <c r="CI54" s="166" t="s">
        <v>35</v>
      </c>
      <c r="CJ54" s="166" t="s">
        <v>35</v>
      </c>
      <c r="CK54" s="166" t="s">
        <v>35</v>
      </c>
      <c r="CL54" s="166" t="s">
        <v>35</v>
      </c>
      <c r="CM54" s="166" t="s">
        <v>35</v>
      </c>
      <c r="CN54" s="166" t="s">
        <v>35</v>
      </c>
      <c r="CO54" s="166" t="s">
        <v>35</v>
      </c>
      <c r="CP54" s="166" t="s">
        <v>35</v>
      </c>
      <c r="CQ54" s="166" t="s">
        <v>35</v>
      </c>
      <c r="CR54" s="166" t="s">
        <v>35</v>
      </c>
      <c r="CS54" s="167" t="s">
        <v>35</v>
      </c>
      <c r="CT54" s="165" t="s">
        <v>35</v>
      </c>
      <c r="CU54" s="166" t="s">
        <v>35</v>
      </c>
      <c r="CV54" s="166" t="s">
        <v>35</v>
      </c>
      <c r="CW54" s="166" t="s">
        <v>35</v>
      </c>
      <c r="CX54" s="166" t="s">
        <v>35</v>
      </c>
      <c r="CY54" s="166" t="s">
        <v>35</v>
      </c>
      <c r="CZ54" s="166" t="s">
        <v>35</v>
      </c>
      <c r="DA54" s="166" t="s">
        <v>35</v>
      </c>
      <c r="DB54" s="166" t="s">
        <v>35</v>
      </c>
      <c r="DC54" s="166" t="s">
        <v>35</v>
      </c>
      <c r="DD54" s="166" t="s">
        <v>35</v>
      </c>
      <c r="DE54" s="166" t="s">
        <v>35</v>
      </c>
      <c r="DF54" s="166" t="s">
        <v>35</v>
      </c>
    </row>
    <row r="55" spans="2:110" ht="15" x14ac:dyDescent="0.25">
      <c r="B55" s="151">
        <v>42457</v>
      </c>
      <c r="C55" s="161">
        <v>2.0640000000000001</v>
      </c>
      <c r="D55" s="108">
        <v>2.1349999999999998</v>
      </c>
      <c r="E55" s="162">
        <v>2.2869999999999999</v>
      </c>
      <c r="F55" s="108">
        <v>2.4009999999999998</v>
      </c>
      <c r="G55" s="162">
        <v>2.6429999999999998</v>
      </c>
      <c r="H55" s="161" t="s">
        <v>35</v>
      </c>
      <c r="I55" s="108">
        <v>3.052</v>
      </c>
      <c r="J55" s="163" t="s">
        <v>35</v>
      </c>
      <c r="K55" s="162" t="s">
        <v>35</v>
      </c>
      <c r="L55" s="108" t="s">
        <v>35</v>
      </c>
      <c r="M55" s="162" t="s">
        <v>35</v>
      </c>
      <c r="N55" s="108" t="s">
        <v>35</v>
      </c>
      <c r="O55" s="162" t="s">
        <v>35</v>
      </c>
      <c r="P55" s="108" t="s">
        <v>35</v>
      </c>
      <c r="Q55" s="108" t="s">
        <v>35</v>
      </c>
      <c r="R55" s="162" t="s">
        <v>35</v>
      </c>
      <c r="S55" s="161" t="s">
        <v>35</v>
      </c>
      <c r="T55" s="161" t="s">
        <v>35</v>
      </c>
      <c r="U55" s="108" t="s">
        <v>35</v>
      </c>
      <c r="V55" s="163" t="s">
        <v>35</v>
      </c>
      <c r="W55" s="163" t="s">
        <v>35</v>
      </c>
      <c r="X55" s="162" t="s">
        <v>35</v>
      </c>
      <c r="Y55" s="108" t="s">
        <v>35</v>
      </c>
      <c r="Z55" s="163" t="s">
        <v>35</v>
      </c>
      <c r="AA55" s="163" t="s">
        <v>35</v>
      </c>
      <c r="AB55" s="126">
        <f t="shared" si="5"/>
        <v>45</v>
      </c>
      <c r="AC55" s="162"/>
      <c r="AD55" s="151">
        <v>42457</v>
      </c>
      <c r="AE55" s="164" t="s">
        <v>35</v>
      </c>
      <c r="AF55" s="165" t="s">
        <v>35</v>
      </c>
      <c r="AG55" s="165" t="s">
        <v>35</v>
      </c>
      <c r="AH55" s="165" t="s">
        <v>35</v>
      </c>
      <c r="AI55" s="165" t="s">
        <v>35</v>
      </c>
      <c r="AJ55" s="166" t="s">
        <v>35</v>
      </c>
      <c r="AK55" s="166" t="s">
        <v>35</v>
      </c>
      <c r="AL55" s="166" t="s">
        <v>35</v>
      </c>
      <c r="AM55" s="166" t="s">
        <v>35</v>
      </c>
      <c r="AN55" s="166" t="s">
        <v>35</v>
      </c>
      <c r="AO55" s="166" t="s">
        <v>35</v>
      </c>
      <c r="AP55" s="166" t="s">
        <v>35</v>
      </c>
      <c r="AQ55" s="166" t="s">
        <v>35</v>
      </c>
      <c r="AR55" s="166" t="s">
        <v>35</v>
      </c>
      <c r="AS55" s="166" t="s">
        <v>35</v>
      </c>
      <c r="AT55" s="166" t="s">
        <v>35</v>
      </c>
      <c r="AU55" s="166" t="s">
        <v>35</v>
      </c>
      <c r="AV55" s="166" t="s">
        <v>35</v>
      </c>
      <c r="AW55" s="166" t="s">
        <v>35</v>
      </c>
      <c r="AX55" s="166" t="s">
        <v>35</v>
      </c>
      <c r="AY55" s="166" t="s">
        <v>35</v>
      </c>
      <c r="AZ55" s="166" t="s">
        <v>35</v>
      </c>
      <c r="BA55" s="166" t="s">
        <v>35</v>
      </c>
      <c r="BB55" s="166" t="s">
        <v>35</v>
      </c>
      <c r="BC55" s="166" t="s">
        <v>35</v>
      </c>
      <c r="BD55" s="166" t="s">
        <v>35</v>
      </c>
      <c r="BE55" s="166" t="s">
        <v>35</v>
      </c>
      <c r="BF55" s="166" t="s">
        <v>35</v>
      </c>
      <c r="BG55" s="166" t="s">
        <v>35</v>
      </c>
      <c r="BH55" s="166" t="s">
        <v>35</v>
      </c>
      <c r="BI55" s="166" t="s">
        <v>35</v>
      </c>
      <c r="BJ55" s="166" t="s">
        <v>35</v>
      </c>
      <c r="BK55" s="166" t="s">
        <v>35</v>
      </c>
      <c r="BL55" s="166" t="s">
        <v>35</v>
      </c>
      <c r="BM55" s="166" t="s">
        <v>35</v>
      </c>
      <c r="BN55" s="166" t="s">
        <v>35</v>
      </c>
      <c r="BO55" s="166" t="s">
        <v>35</v>
      </c>
      <c r="BP55" s="166" t="s">
        <v>35</v>
      </c>
      <c r="BQ55" s="166" t="s">
        <v>35</v>
      </c>
      <c r="BR55" s="166" t="s">
        <v>35</v>
      </c>
      <c r="BS55" s="166" t="s">
        <v>35</v>
      </c>
      <c r="BT55" s="166" t="s">
        <v>35</v>
      </c>
      <c r="BU55" s="166" t="s">
        <v>35</v>
      </c>
      <c r="BV55" s="166" t="s">
        <v>35</v>
      </c>
      <c r="BW55" s="166" t="s">
        <v>35</v>
      </c>
      <c r="BX55" s="166" t="s">
        <v>35</v>
      </c>
      <c r="BY55" s="166" t="s">
        <v>35</v>
      </c>
      <c r="BZ55" s="166" t="s">
        <v>35</v>
      </c>
      <c r="CA55" s="166" t="s">
        <v>35</v>
      </c>
      <c r="CB55" s="166" t="s">
        <v>35</v>
      </c>
      <c r="CC55" s="166" t="s">
        <v>35</v>
      </c>
      <c r="CD55" s="166" t="s">
        <v>35</v>
      </c>
      <c r="CE55" s="166" t="s">
        <v>35</v>
      </c>
      <c r="CF55" s="166" t="s">
        <v>35</v>
      </c>
      <c r="CG55" s="166" t="s">
        <v>35</v>
      </c>
      <c r="CH55" s="166" t="s">
        <v>35</v>
      </c>
      <c r="CI55" s="166" t="s">
        <v>35</v>
      </c>
      <c r="CJ55" s="166" t="s">
        <v>35</v>
      </c>
      <c r="CK55" s="166" t="s">
        <v>35</v>
      </c>
      <c r="CL55" s="166" t="s">
        <v>35</v>
      </c>
      <c r="CM55" s="166" t="s">
        <v>35</v>
      </c>
      <c r="CN55" s="166" t="s">
        <v>35</v>
      </c>
      <c r="CO55" s="166" t="s">
        <v>35</v>
      </c>
      <c r="CP55" s="166" t="s">
        <v>35</v>
      </c>
      <c r="CQ55" s="166" t="s">
        <v>35</v>
      </c>
      <c r="CR55" s="166" t="s">
        <v>35</v>
      </c>
      <c r="CS55" s="167" t="s">
        <v>35</v>
      </c>
      <c r="CT55" s="165" t="s">
        <v>35</v>
      </c>
      <c r="CU55" s="166" t="s">
        <v>35</v>
      </c>
      <c r="CV55" s="166" t="s">
        <v>35</v>
      </c>
      <c r="CW55" s="166" t="s">
        <v>35</v>
      </c>
      <c r="CX55" s="166" t="s">
        <v>35</v>
      </c>
      <c r="CY55" s="166" t="s">
        <v>35</v>
      </c>
      <c r="CZ55" s="166" t="s">
        <v>35</v>
      </c>
      <c r="DA55" s="166" t="s">
        <v>35</v>
      </c>
      <c r="DB55" s="166" t="s">
        <v>35</v>
      </c>
      <c r="DC55" s="166" t="s">
        <v>35</v>
      </c>
      <c r="DD55" s="166" t="s">
        <v>35</v>
      </c>
      <c r="DE55" s="166" t="s">
        <v>35</v>
      </c>
      <c r="DF55" s="166" t="s">
        <v>35</v>
      </c>
    </row>
    <row r="56" spans="2:110" ht="15" x14ac:dyDescent="0.25">
      <c r="B56" s="151">
        <v>42458</v>
      </c>
      <c r="C56" s="161">
        <v>2.0699999999999998</v>
      </c>
      <c r="D56" s="108">
        <v>2.1560000000000001</v>
      </c>
      <c r="E56" s="162">
        <v>2.2909999999999999</v>
      </c>
      <c r="F56" s="108">
        <v>2.4119999999999999</v>
      </c>
      <c r="G56" s="162">
        <v>2.6539999999999999</v>
      </c>
      <c r="H56" s="161" t="s">
        <v>35</v>
      </c>
      <c r="I56" s="108">
        <v>3.0609999999999999</v>
      </c>
      <c r="J56" s="163">
        <v>3.399</v>
      </c>
      <c r="K56" s="162" t="s">
        <v>35</v>
      </c>
      <c r="L56" s="108" t="s">
        <v>35</v>
      </c>
      <c r="M56" s="162" t="s">
        <v>35</v>
      </c>
      <c r="N56" s="108" t="s">
        <v>35</v>
      </c>
      <c r="O56" s="162" t="s">
        <v>35</v>
      </c>
      <c r="P56" s="108" t="s">
        <v>35</v>
      </c>
      <c r="Q56" s="108" t="s">
        <v>35</v>
      </c>
      <c r="R56" s="162" t="s">
        <v>35</v>
      </c>
      <c r="S56" s="161" t="s">
        <v>35</v>
      </c>
      <c r="T56" s="161" t="s">
        <v>35</v>
      </c>
      <c r="U56" s="108" t="s">
        <v>35</v>
      </c>
      <c r="V56" s="163" t="s">
        <v>35</v>
      </c>
      <c r="W56" s="163" t="s">
        <v>35</v>
      </c>
      <c r="X56" s="162" t="s">
        <v>35</v>
      </c>
      <c r="Y56" s="108" t="s">
        <v>35</v>
      </c>
      <c r="Z56" s="163" t="s">
        <v>35</v>
      </c>
      <c r="AA56" s="163" t="s">
        <v>35</v>
      </c>
      <c r="AB56" s="126">
        <f t="shared" si="5"/>
        <v>46</v>
      </c>
      <c r="AC56" s="162"/>
      <c r="AD56" s="151">
        <v>42458</v>
      </c>
      <c r="AE56" s="164">
        <v>3.2069999999999999</v>
      </c>
      <c r="AF56" s="165">
        <v>3.2530000000000001</v>
      </c>
      <c r="AG56" s="165">
        <v>2.8759999999999999</v>
      </c>
      <c r="AH56" s="165">
        <v>3.113</v>
      </c>
      <c r="AI56" s="165">
        <v>3.49</v>
      </c>
      <c r="AJ56" s="166">
        <v>3.0339999999999998</v>
      </c>
      <c r="AK56" s="166">
        <v>3.5049999999999999</v>
      </c>
      <c r="AL56" s="166">
        <v>3.718</v>
      </c>
      <c r="AM56" s="166">
        <v>3.177</v>
      </c>
      <c r="AN56" s="166">
        <v>3.4470000000000001</v>
      </c>
      <c r="AO56" s="166">
        <v>3.8079999999999998</v>
      </c>
      <c r="AP56" s="166">
        <v>3.2320000000000002</v>
      </c>
      <c r="AQ56" s="166">
        <v>3.609</v>
      </c>
      <c r="AR56" s="166">
        <v>3.335</v>
      </c>
      <c r="AS56" s="166">
        <v>3.7610000000000001</v>
      </c>
      <c r="AT56" s="166">
        <v>3.6560000000000001</v>
      </c>
      <c r="AU56" s="166">
        <v>4.117</v>
      </c>
      <c r="AV56" s="166">
        <v>3.3410000000000002</v>
      </c>
      <c r="AW56" s="166">
        <v>3.74</v>
      </c>
      <c r="AX56" s="166">
        <v>3.8529999999999998</v>
      </c>
      <c r="AY56" s="166" t="s">
        <v>35</v>
      </c>
      <c r="AZ56" s="166">
        <v>4.0350000000000001</v>
      </c>
      <c r="BA56" s="166">
        <v>3.7039999999999997</v>
      </c>
      <c r="BB56" s="166">
        <v>4.0739999999999998</v>
      </c>
      <c r="BC56" s="166">
        <v>4.1470000000000002</v>
      </c>
      <c r="BD56" s="166">
        <v>4.2060000000000004</v>
      </c>
      <c r="BE56" s="166">
        <v>4.2229999999999999</v>
      </c>
      <c r="BF56" s="166">
        <v>4.0209999999999999</v>
      </c>
      <c r="BG56" s="166">
        <v>4.0140000000000002</v>
      </c>
      <c r="BH56" s="166">
        <v>3.7589999999999999</v>
      </c>
      <c r="BI56" s="166">
        <v>4.0030000000000001</v>
      </c>
      <c r="BJ56" s="166">
        <v>4.5270000000000001</v>
      </c>
      <c r="BK56" s="166">
        <v>4.3870000000000005</v>
      </c>
      <c r="BL56" s="166">
        <v>4.569</v>
      </c>
      <c r="BM56" s="166">
        <v>4.1020000000000003</v>
      </c>
      <c r="BN56" s="166">
        <v>4.2560000000000002</v>
      </c>
      <c r="BO56" s="166">
        <v>3.88</v>
      </c>
      <c r="BP56" s="166" t="s">
        <v>35</v>
      </c>
      <c r="BQ56" s="166">
        <v>4.8840000000000003</v>
      </c>
      <c r="BR56" s="166" t="s">
        <v>35</v>
      </c>
      <c r="BS56" s="166">
        <v>4.5999999999999996</v>
      </c>
      <c r="BT56" s="166" t="s">
        <v>35</v>
      </c>
      <c r="BU56" s="166" t="s">
        <v>35</v>
      </c>
      <c r="BV56" s="166" t="s">
        <v>35</v>
      </c>
      <c r="BW56" s="166" t="s">
        <v>35</v>
      </c>
      <c r="BX56" s="166" t="s">
        <v>35</v>
      </c>
      <c r="BY56" s="166" t="s">
        <v>35</v>
      </c>
      <c r="BZ56" s="166" t="s">
        <v>35</v>
      </c>
      <c r="CA56" s="166" t="s">
        <v>35</v>
      </c>
      <c r="CB56" s="166" t="s">
        <v>35</v>
      </c>
      <c r="CC56" s="166" t="s">
        <v>35</v>
      </c>
      <c r="CD56" s="166" t="s">
        <v>35</v>
      </c>
      <c r="CE56" s="166" t="s">
        <v>35</v>
      </c>
      <c r="CF56" s="166" t="s">
        <v>35</v>
      </c>
      <c r="CG56" s="166" t="s">
        <v>35</v>
      </c>
      <c r="CH56" s="166" t="s">
        <v>35</v>
      </c>
      <c r="CI56" s="166" t="s">
        <v>35</v>
      </c>
      <c r="CJ56" s="166" t="s">
        <v>35</v>
      </c>
      <c r="CK56" s="166" t="s">
        <v>35</v>
      </c>
      <c r="CL56" s="166" t="s">
        <v>35</v>
      </c>
      <c r="CM56" s="166" t="s">
        <v>35</v>
      </c>
      <c r="CN56" s="166" t="s">
        <v>35</v>
      </c>
      <c r="CO56" s="166" t="s">
        <v>35</v>
      </c>
      <c r="CP56" s="166" t="s">
        <v>35</v>
      </c>
      <c r="CQ56" s="166" t="s">
        <v>35</v>
      </c>
      <c r="CR56" s="166" t="s">
        <v>35</v>
      </c>
      <c r="CS56" s="167" t="s">
        <v>35</v>
      </c>
      <c r="CT56" s="165" t="s">
        <v>35</v>
      </c>
      <c r="CU56" s="166" t="s">
        <v>35</v>
      </c>
      <c r="CV56" s="166" t="s">
        <v>35</v>
      </c>
      <c r="CW56" s="166" t="s">
        <v>35</v>
      </c>
      <c r="CX56" s="166" t="s">
        <v>35</v>
      </c>
      <c r="CY56" s="166" t="s">
        <v>35</v>
      </c>
      <c r="CZ56" s="166" t="s">
        <v>35</v>
      </c>
      <c r="DA56" s="166" t="s">
        <v>35</v>
      </c>
      <c r="DB56" s="166" t="s">
        <v>35</v>
      </c>
      <c r="DC56" s="166" t="s">
        <v>35</v>
      </c>
      <c r="DD56" s="166" t="s">
        <v>35</v>
      </c>
      <c r="DE56" s="166" t="s">
        <v>35</v>
      </c>
      <c r="DF56" s="166" t="s">
        <v>35</v>
      </c>
    </row>
    <row r="57" spans="2:110" ht="15" x14ac:dyDescent="0.25">
      <c r="B57" s="151">
        <v>42459</v>
      </c>
      <c r="C57" s="161">
        <v>2.0139999999999998</v>
      </c>
      <c r="D57" s="108">
        <v>2.0990000000000002</v>
      </c>
      <c r="E57" s="162">
        <v>2.23</v>
      </c>
      <c r="F57" s="108">
        <v>2.3460000000000001</v>
      </c>
      <c r="G57" s="162">
        <v>2.589</v>
      </c>
      <c r="H57" s="161" t="s">
        <v>35</v>
      </c>
      <c r="I57" s="108">
        <v>2.992</v>
      </c>
      <c r="J57" s="163">
        <v>3.3180000000000001</v>
      </c>
      <c r="K57" s="162" t="s">
        <v>35</v>
      </c>
      <c r="L57" s="108" t="s">
        <v>35</v>
      </c>
      <c r="M57" s="162" t="s">
        <v>35</v>
      </c>
      <c r="N57" s="108" t="s">
        <v>35</v>
      </c>
      <c r="O57" s="162" t="s">
        <v>35</v>
      </c>
      <c r="P57" s="108" t="s">
        <v>35</v>
      </c>
      <c r="Q57" s="108" t="s">
        <v>35</v>
      </c>
      <c r="R57" s="162" t="s">
        <v>35</v>
      </c>
      <c r="S57" s="161" t="s">
        <v>35</v>
      </c>
      <c r="T57" s="161" t="s">
        <v>35</v>
      </c>
      <c r="U57" s="108" t="s">
        <v>35</v>
      </c>
      <c r="V57" s="163" t="s">
        <v>35</v>
      </c>
      <c r="W57" s="163" t="s">
        <v>35</v>
      </c>
      <c r="X57" s="162" t="s">
        <v>35</v>
      </c>
      <c r="Y57" s="108" t="s">
        <v>35</v>
      </c>
      <c r="Z57" s="163" t="s">
        <v>35</v>
      </c>
      <c r="AA57" s="163" t="s">
        <v>35</v>
      </c>
      <c r="AB57" s="126">
        <f t="shared" si="5"/>
        <v>47</v>
      </c>
      <c r="AC57" s="162"/>
      <c r="AD57" s="151">
        <v>42459</v>
      </c>
      <c r="AE57" s="164">
        <v>3.2829999999999999</v>
      </c>
      <c r="AF57" s="165">
        <v>3.2269999999999999</v>
      </c>
      <c r="AG57" s="165">
        <v>2.8679999999999999</v>
      </c>
      <c r="AH57" s="165">
        <v>3.109</v>
      </c>
      <c r="AI57" s="165">
        <v>3.4660000000000002</v>
      </c>
      <c r="AJ57" s="166">
        <v>3.0409999999999999</v>
      </c>
      <c r="AK57" s="166">
        <v>3.4939999999999998</v>
      </c>
      <c r="AL57" s="166">
        <v>3.6970000000000001</v>
      </c>
      <c r="AM57" s="166">
        <v>3.1659999999999999</v>
      </c>
      <c r="AN57" s="166">
        <v>3.4329999999999998</v>
      </c>
      <c r="AO57" s="166">
        <v>3.7800000000000002</v>
      </c>
      <c r="AP57" s="166">
        <v>3.218</v>
      </c>
      <c r="AQ57" s="166">
        <v>3.5880000000000001</v>
      </c>
      <c r="AR57" s="166">
        <v>3.32</v>
      </c>
      <c r="AS57" s="166">
        <v>3.7370000000000001</v>
      </c>
      <c r="AT57" s="166">
        <v>3.6480000000000001</v>
      </c>
      <c r="AU57" s="166">
        <v>4.0880000000000001</v>
      </c>
      <c r="AV57" s="166">
        <v>3.3370000000000002</v>
      </c>
      <c r="AW57" s="166">
        <v>3.71</v>
      </c>
      <c r="AX57" s="166">
        <v>3.827</v>
      </c>
      <c r="AY57" s="166" t="s">
        <v>35</v>
      </c>
      <c r="AZ57" s="166">
        <v>4.0049999999999999</v>
      </c>
      <c r="BA57" s="166">
        <v>3.6720000000000002</v>
      </c>
      <c r="BB57" s="166">
        <v>4.0419999999999998</v>
      </c>
      <c r="BC57" s="166">
        <v>4.1040000000000001</v>
      </c>
      <c r="BD57" s="166">
        <v>4.1370000000000005</v>
      </c>
      <c r="BE57" s="166">
        <v>4.1900000000000004</v>
      </c>
      <c r="BF57" s="166">
        <v>3.9980000000000002</v>
      </c>
      <c r="BG57" s="166">
        <v>3.9790000000000001</v>
      </c>
      <c r="BH57" s="166">
        <v>3.722</v>
      </c>
      <c r="BI57" s="166">
        <v>3.9670000000000001</v>
      </c>
      <c r="BJ57" s="166">
        <v>4.49</v>
      </c>
      <c r="BK57" s="166">
        <v>4.351</v>
      </c>
      <c r="BL57" s="166">
        <v>4.4329999999999998</v>
      </c>
      <c r="BM57" s="166">
        <v>4.0720000000000001</v>
      </c>
      <c r="BN57" s="166">
        <v>4.218</v>
      </c>
      <c r="BO57" s="166">
        <v>3.8479999999999999</v>
      </c>
      <c r="BP57" s="166" t="s">
        <v>35</v>
      </c>
      <c r="BQ57" s="166">
        <v>4.8440000000000003</v>
      </c>
      <c r="BR57" s="166" t="s">
        <v>35</v>
      </c>
      <c r="BS57" s="166">
        <v>4.548</v>
      </c>
      <c r="BT57" s="166" t="s">
        <v>35</v>
      </c>
      <c r="BU57" s="166" t="s">
        <v>35</v>
      </c>
      <c r="BV57" s="166" t="s">
        <v>35</v>
      </c>
      <c r="BW57" s="166" t="s">
        <v>35</v>
      </c>
      <c r="BX57" s="166" t="s">
        <v>35</v>
      </c>
      <c r="BY57" s="166" t="s">
        <v>35</v>
      </c>
      <c r="BZ57" s="166" t="s">
        <v>35</v>
      </c>
      <c r="CA57" s="166" t="s">
        <v>35</v>
      </c>
      <c r="CB57" s="166" t="s">
        <v>35</v>
      </c>
      <c r="CC57" s="166" t="s">
        <v>35</v>
      </c>
      <c r="CD57" s="166" t="s">
        <v>35</v>
      </c>
      <c r="CE57" s="166" t="s">
        <v>35</v>
      </c>
      <c r="CF57" s="166" t="s">
        <v>35</v>
      </c>
      <c r="CG57" s="166" t="s">
        <v>35</v>
      </c>
      <c r="CH57" s="166" t="s">
        <v>35</v>
      </c>
      <c r="CI57" s="166" t="s">
        <v>35</v>
      </c>
      <c r="CJ57" s="166" t="s">
        <v>35</v>
      </c>
      <c r="CK57" s="166" t="s">
        <v>35</v>
      </c>
      <c r="CL57" s="166" t="s">
        <v>35</v>
      </c>
      <c r="CM57" s="166" t="s">
        <v>35</v>
      </c>
      <c r="CN57" s="166" t="s">
        <v>35</v>
      </c>
      <c r="CO57" s="166" t="s">
        <v>35</v>
      </c>
      <c r="CP57" s="166" t="s">
        <v>35</v>
      </c>
      <c r="CQ57" s="166" t="s">
        <v>35</v>
      </c>
      <c r="CR57" s="166" t="s">
        <v>35</v>
      </c>
      <c r="CS57" s="167" t="s">
        <v>35</v>
      </c>
      <c r="CT57" s="165" t="s">
        <v>35</v>
      </c>
      <c r="CU57" s="166" t="s">
        <v>35</v>
      </c>
      <c r="CV57" s="166" t="s">
        <v>35</v>
      </c>
      <c r="CW57" s="166" t="s">
        <v>35</v>
      </c>
      <c r="CX57" s="166" t="s">
        <v>35</v>
      </c>
      <c r="CY57" s="166" t="s">
        <v>35</v>
      </c>
      <c r="CZ57" s="166" t="s">
        <v>35</v>
      </c>
      <c r="DA57" s="166" t="s">
        <v>35</v>
      </c>
      <c r="DB57" s="166" t="s">
        <v>35</v>
      </c>
      <c r="DC57" s="166" t="s">
        <v>35</v>
      </c>
      <c r="DD57" s="166" t="s">
        <v>35</v>
      </c>
      <c r="DE57" s="166" t="s">
        <v>35</v>
      </c>
      <c r="DF57" s="166" t="s">
        <v>35</v>
      </c>
    </row>
    <row r="58" spans="2:110" ht="15" x14ac:dyDescent="0.25">
      <c r="B58" s="151">
        <v>42460</v>
      </c>
      <c r="C58" s="161">
        <v>1.978</v>
      </c>
      <c r="D58" s="108">
        <v>2.0619999999999998</v>
      </c>
      <c r="E58" s="162">
        <v>2.1869999999999998</v>
      </c>
      <c r="F58" s="108">
        <v>2.298</v>
      </c>
      <c r="G58" s="162">
        <v>2.5409999999999999</v>
      </c>
      <c r="H58" s="161" t="s">
        <v>35</v>
      </c>
      <c r="I58" s="108">
        <v>2.9459999999999997</v>
      </c>
      <c r="J58" s="163">
        <v>3.2839999999999998</v>
      </c>
      <c r="K58" s="162" t="s">
        <v>35</v>
      </c>
      <c r="L58" s="108" t="s">
        <v>35</v>
      </c>
      <c r="M58" s="162" t="s">
        <v>35</v>
      </c>
      <c r="N58" s="108" t="s">
        <v>35</v>
      </c>
      <c r="O58" s="162" t="s">
        <v>35</v>
      </c>
      <c r="P58" s="108" t="s">
        <v>35</v>
      </c>
      <c r="Q58" s="108" t="s">
        <v>35</v>
      </c>
      <c r="R58" s="162" t="s">
        <v>35</v>
      </c>
      <c r="S58" s="161" t="s">
        <v>35</v>
      </c>
      <c r="T58" s="161" t="s">
        <v>35</v>
      </c>
      <c r="U58" s="108" t="s">
        <v>35</v>
      </c>
      <c r="V58" s="163" t="s">
        <v>35</v>
      </c>
      <c r="W58" s="163" t="s">
        <v>35</v>
      </c>
      <c r="X58" s="162" t="s">
        <v>35</v>
      </c>
      <c r="Y58" s="108" t="s">
        <v>35</v>
      </c>
      <c r="Z58" s="163" t="s">
        <v>35</v>
      </c>
      <c r="AA58" s="163" t="s">
        <v>35</v>
      </c>
      <c r="AB58" s="126">
        <f t="shared" si="5"/>
        <v>48</v>
      </c>
      <c r="AC58" s="162"/>
      <c r="AD58" s="151">
        <v>42460</v>
      </c>
      <c r="AE58" s="164">
        <v>3.1760000000000002</v>
      </c>
      <c r="AF58" s="165">
        <v>3.1829999999999998</v>
      </c>
      <c r="AG58" s="165">
        <v>2.8660000000000001</v>
      </c>
      <c r="AH58" s="165">
        <v>3.0750000000000002</v>
      </c>
      <c r="AI58" s="165">
        <v>3.419</v>
      </c>
      <c r="AJ58" s="166">
        <v>3.0049999999999999</v>
      </c>
      <c r="AK58" s="166">
        <v>3.4529999999999998</v>
      </c>
      <c r="AL58" s="166">
        <v>3.6890000000000001</v>
      </c>
      <c r="AM58" s="166">
        <v>3.1280000000000001</v>
      </c>
      <c r="AN58" s="166">
        <v>3.3860000000000001</v>
      </c>
      <c r="AO58" s="166">
        <v>3.5430000000000001</v>
      </c>
      <c r="AP58" s="166">
        <v>3.1789999999999998</v>
      </c>
      <c r="AQ58" s="166">
        <v>3.5430000000000001</v>
      </c>
      <c r="AR58" s="166">
        <v>3.274</v>
      </c>
      <c r="AS58" s="166">
        <v>3.637</v>
      </c>
      <c r="AT58" s="166">
        <v>3.61</v>
      </c>
      <c r="AU58" s="166">
        <v>4.0359999999999996</v>
      </c>
      <c r="AV58" s="166">
        <v>3.278</v>
      </c>
      <c r="AW58" s="166">
        <v>3.673</v>
      </c>
      <c r="AX58" s="166">
        <v>3.7039999999999997</v>
      </c>
      <c r="AY58" s="166" t="s">
        <v>35</v>
      </c>
      <c r="AZ58" s="166">
        <v>3.9580000000000002</v>
      </c>
      <c r="BA58" s="166">
        <v>3.6269999999999998</v>
      </c>
      <c r="BB58" s="166">
        <v>4</v>
      </c>
      <c r="BC58" s="166">
        <v>4.0460000000000003</v>
      </c>
      <c r="BD58" s="166">
        <v>4.109</v>
      </c>
      <c r="BE58" s="166">
        <v>4.1509999999999998</v>
      </c>
      <c r="BF58" s="166">
        <v>3.9670000000000001</v>
      </c>
      <c r="BG58" s="166">
        <v>3.93</v>
      </c>
      <c r="BH58" s="166">
        <v>3.6840000000000002</v>
      </c>
      <c r="BI58" s="166">
        <v>3.9220000000000002</v>
      </c>
      <c r="BJ58" s="166">
        <v>4.431</v>
      </c>
      <c r="BK58" s="166">
        <v>4.3120000000000003</v>
      </c>
      <c r="BL58" s="166">
        <v>4.4610000000000003</v>
      </c>
      <c r="BM58" s="166">
        <v>4.0259999999999998</v>
      </c>
      <c r="BN58" s="166">
        <v>4.1459999999999999</v>
      </c>
      <c r="BO58" s="166">
        <v>3.8069999999999999</v>
      </c>
      <c r="BP58" s="166" t="s">
        <v>35</v>
      </c>
      <c r="BQ58" s="166">
        <v>4.8120000000000003</v>
      </c>
      <c r="BR58" s="166" t="s">
        <v>35</v>
      </c>
      <c r="BS58" s="166">
        <v>4.5090000000000003</v>
      </c>
      <c r="BT58" s="166" t="s">
        <v>35</v>
      </c>
      <c r="BU58" s="166" t="s">
        <v>35</v>
      </c>
      <c r="BV58" s="166" t="s">
        <v>35</v>
      </c>
      <c r="BW58" s="166" t="s">
        <v>35</v>
      </c>
      <c r="BX58" s="166" t="s">
        <v>35</v>
      </c>
      <c r="BY58" s="166" t="s">
        <v>35</v>
      </c>
      <c r="BZ58" s="166" t="s">
        <v>35</v>
      </c>
      <c r="CA58" s="166" t="s">
        <v>35</v>
      </c>
      <c r="CB58" s="166" t="s">
        <v>35</v>
      </c>
      <c r="CC58" s="166" t="s">
        <v>35</v>
      </c>
      <c r="CD58" s="166" t="s">
        <v>35</v>
      </c>
      <c r="CE58" s="166" t="s">
        <v>35</v>
      </c>
      <c r="CF58" s="166" t="s">
        <v>35</v>
      </c>
      <c r="CG58" s="166" t="s">
        <v>35</v>
      </c>
      <c r="CH58" s="166" t="s">
        <v>35</v>
      </c>
      <c r="CI58" s="166" t="s">
        <v>35</v>
      </c>
      <c r="CJ58" s="166" t="s">
        <v>35</v>
      </c>
      <c r="CK58" s="166" t="s">
        <v>35</v>
      </c>
      <c r="CL58" s="166" t="s">
        <v>35</v>
      </c>
      <c r="CM58" s="166" t="s">
        <v>35</v>
      </c>
      <c r="CN58" s="166" t="s">
        <v>35</v>
      </c>
      <c r="CO58" s="166" t="s">
        <v>35</v>
      </c>
      <c r="CP58" s="166" t="s">
        <v>35</v>
      </c>
      <c r="CQ58" s="166" t="s">
        <v>35</v>
      </c>
      <c r="CR58" s="166" t="s">
        <v>35</v>
      </c>
      <c r="CS58" s="167" t="s">
        <v>35</v>
      </c>
      <c r="CT58" s="165" t="s">
        <v>35</v>
      </c>
      <c r="CU58" s="166" t="s">
        <v>35</v>
      </c>
      <c r="CV58" s="166" t="s">
        <v>35</v>
      </c>
      <c r="CW58" s="166" t="s">
        <v>35</v>
      </c>
      <c r="CX58" s="166" t="s">
        <v>35</v>
      </c>
      <c r="CY58" s="166" t="s">
        <v>35</v>
      </c>
      <c r="CZ58" s="166" t="s">
        <v>35</v>
      </c>
      <c r="DA58" s="166" t="s">
        <v>35</v>
      </c>
      <c r="DB58" s="166" t="s">
        <v>35</v>
      </c>
      <c r="DC58" s="166" t="s">
        <v>35</v>
      </c>
      <c r="DD58" s="166" t="s">
        <v>35</v>
      </c>
      <c r="DE58" s="166" t="s">
        <v>35</v>
      </c>
      <c r="DF58" s="166" t="s">
        <v>35</v>
      </c>
    </row>
    <row r="59" spans="2:110" ht="15" x14ac:dyDescent="0.25">
      <c r="B59" s="151">
        <v>42461</v>
      </c>
      <c r="C59" s="161">
        <v>1.9889999999999999</v>
      </c>
      <c r="D59" s="108">
        <v>2.0699999999999998</v>
      </c>
      <c r="E59" s="162">
        <v>2.1880000000000002</v>
      </c>
      <c r="F59" s="108">
        <v>2.3079999999999998</v>
      </c>
      <c r="G59" s="162">
        <v>2.5390000000000001</v>
      </c>
      <c r="H59" s="161" t="s">
        <v>35</v>
      </c>
      <c r="I59" s="108">
        <v>2.9510000000000001</v>
      </c>
      <c r="J59" s="163">
        <v>3.2919999999999998</v>
      </c>
      <c r="K59" s="162" t="s">
        <v>35</v>
      </c>
      <c r="L59" s="108" t="s">
        <v>35</v>
      </c>
      <c r="M59" s="162" t="s">
        <v>35</v>
      </c>
      <c r="N59" s="108" t="s">
        <v>35</v>
      </c>
      <c r="O59" s="162" t="s">
        <v>35</v>
      </c>
      <c r="P59" s="108" t="s">
        <v>35</v>
      </c>
      <c r="Q59" s="108" t="s">
        <v>35</v>
      </c>
      <c r="R59" s="162" t="s">
        <v>35</v>
      </c>
      <c r="S59" s="161" t="s">
        <v>35</v>
      </c>
      <c r="T59" s="161" t="s">
        <v>35</v>
      </c>
      <c r="U59" s="108" t="s">
        <v>35</v>
      </c>
      <c r="V59" s="163" t="s">
        <v>35</v>
      </c>
      <c r="W59" s="163" t="s">
        <v>35</v>
      </c>
      <c r="X59" s="162" t="s">
        <v>35</v>
      </c>
      <c r="Y59" s="108" t="s">
        <v>35</v>
      </c>
      <c r="Z59" s="163" t="s">
        <v>35</v>
      </c>
      <c r="AA59" s="163" t="s">
        <v>35</v>
      </c>
      <c r="AB59" s="126">
        <f t="shared" si="5"/>
        <v>49</v>
      </c>
      <c r="AC59" s="162"/>
      <c r="AD59" s="151">
        <v>42461</v>
      </c>
      <c r="AE59" s="164">
        <v>3.238</v>
      </c>
      <c r="AF59" s="165">
        <v>3.194</v>
      </c>
      <c r="AG59" s="165">
        <v>2.855</v>
      </c>
      <c r="AH59" s="165">
        <v>3.0990000000000002</v>
      </c>
      <c r="AI59" s="165">
        <v>3.4350000000000001</v>
      </c>
      <c r="AJ59" s="166">
        <v>3.0259999999999998</v>
      </c>
      <c r="AK59" s="166">
        <v>3.4670000000000001</v>
      </c>
      <c r="AL59" s="166">
        <v>3.7130000000000001</v>
      </c>
      <c r="AM59" s="166">
        <v>3.145</v>
      </c>
      <c r="AN59" s="166">
        <v>3.4060000000000001</v>
      </c>
      <c r="AO59" s="166">
        <v>3.5540000000000003</v>
      </c>
      <c r="AP59" s="166">
        <v>3.198</v>
      </c>
      <c r="AQ59" s="166">
        <v>3.5620000000000003</v>
      </c>
      <c r="AR59" s="166">
        <v>3.2930000000000001</v>
      </c>
      <c r="AS59" s="166">
        <v>3.65</v>
      </c>
      <c r="AT59" s="166">
        <v>3.6310000000000002</v>
      </c>
      <c r="AU59" s="166">
        <v>4.0570000000000004</v>
      </c>
      <c r="AV59" s="166">
        <v>3.254</v>
      </c>
      <c r="AW59" s="166">
        <v>3.742</v>
      </c>
      <c r="AX59" s="166">
        <v>3.7130000000000001</v>
      </c>
      <c r="AY59" s="166" t="s">
        <v>35</v>
      </c>
      <c r="AZ59" s="166">
        <v>3.9710000000000001</v>
      </c>
      <c r="BA59" s="166">
        <v>3.6429999999999998</v>
      </c>
      <c r="BB59" s="166">
        <v>4.0199999999999996</v>
      </c>
      <c r="BC59" s="166">
        <v>4.07</v>
      </c>
      <c r="BD59" s="166">
        <v>4.1280000000000001</v>
      </c>
      <c r="BE59" s="166">
        <v>4.1749999999999998</v>
      </c>
      <c r="BF59" s="166">
        <v>3.9870000000000001</v>
      </c>
      <c r="BG59" s="166">
        <v>3.9529999999999998</v>
      </c>
      <c r="BH59" s="166">
        <v>3.7090000000000001</v>
      </c>
      <c r="BI59" s="166">
        <v>3.948</v>
      </c>
      <c r="BJ59" s="166">
        <v>4.3330000000000002</v>
      </c>
      <c r="BK59" s="166">
        <v>4.3419999999999996</v>
      </c>
      <c r="BL59" s="166">
        <v>4.5039999999999996</v>
      </c>
      <c r="BM59" s="166">
        <v>4.0549999999999997</v>
      </c>
      <c r="BN59" s="166">
        <v>4.1520000000000001</v>
      </c>
      <c r="BO59" s="166">
        <v>3.8369999999999997</v>
      </c>
      <c r="BP59" s="166" t="s">
        <v>35</v>
      </c>
      <c r="BQ59" s="166">
        <v>4.8520000000000003</v>
      </c>
      <c r="BR59" s="166" t="s">
        <v>35</v>
      </c>
      <c r="BS59" s="166">
        <v>4.5469999999999997</v>
      </c>
      <c r="BT59" s="166" t="s">
        <v>35</v>
      </c>
      <c r="BU59" s="166" t="s">
        <v>35</v>
      </c>
      <c r="BV59" s="166" t="s">
        <v>35</v>
      </c>
      <c r="BW59" s="166" t="s">
        <v>35</v>
      </c>
      <c r="BX59" s="166" t="s">
        <v>35</v>
      </c>
      <c r="BY59" s="166" t="s">
        <v>35</v>
      </c>
      <c r="BZ59" s="166" t="s">
        <v>35</v>
      </c>
      <c r="CA59" s="166" t="s">
        <v>35</v>
      </c>
      <c r="CB59" s="166" t="s">
        <v>35</v>
      </c>
      <c r="CC59" s="166" t="s">
        <v>35</v>
      </c>
      <c r="CD59" s="166" t="s">
        <v>35</v>
      </c>
      <c r="CE59" s="166" t="s">
        <v>35</v>
      </c>
      <c r="CF59" s="166" t="s">
        <v>35</v>
      </c>
      <c r="CG59" s="166" t="s">
        <v>35</v>
      </c>
      <c r="CH59" s="166" t="s">
        <v>35</v>
      </c>
      <c r="CI59" s="166" t="s">
        <v>35</v>
      </c>
      <c r="CJ59" s="166" t="s">
        <v>35</v>
      </c>
      <c r="CK59" s="166" t="s">
        <v>35</v>
      </c>
      <c r="CL59" s="166" t="s">
        <v>35</v>
      </c>
      <c r="CM59" s="166" t="s">
        <v>35</v>
      </c>
      <c r="CN59" s="166" t="s">
        <v>35</v>
      </c>
      <c r="CO59" s="166" t="s">
        <v>35</v>
      </c>
      <c r="CP59" s="166" t="s">
        <v>35</v>
      </c>
      <c r="CQ59" s="166" t="s">
        <v>35</v>
      </c>
      <c r="CR59" s="166" t="s">
        <v>35</v>
      </c>
      <c r="CS59" s="167" t="s">
        <v>35</v>
      </c>
      <c r="CT59" s="165" t="s">
        <v>35</v>
      </c>
      <c r="CU59" s="166" t="s">
        <v>35</v>
      </c>
      <c r="CV59" s="166" t="s">
        <v>35</v>
      </c>
      <c r="CW59" s="166" t="s">
        <v>35</v>
      </c>
      <c r="CX59" s="166" t="s">
        <v>35</v>
      </c>
      <c r="CY59" s="166" t="s">
        <v>35</v>
      </c>
      <c r="CZ59" s="166" t="s">
        <v>35</v>
      </c>
      <c r="DA59" s="166" t="s">
        <v>35</v>
      </c>
      <c r="DB59" s="166" t="s">
        <v>35</v>
      </c>
      <c r="DC59" s="166" t="s">
        <v>35</v>
      </c>
      <c r="DD59" s="166" t="s">
        <v>35</v>
      </c>
      <c r="DE59" s="166" t="s">
        <v>35</v>
      </c>
      <c r="DF59" s="166" t="s">
        <v>35</v>
      </c>
    </row>
    <row r="60" spans="2:110" ht="15" x14ac:dyDescent="0.25">
      <c r="B60" s="151">
        <v>42464</v>
      </c>
      <c r="C60" s="161">
        <v>1.986</v>
      </c>
      <c r="D60" s="108">
        <v>2.0630000000000002</v>
      </c>
      <c r="E60" s="162">
        <v>2.1539999999999999</v>
      </c>
      <c r="F60" s="108">
        <v>2.2549999999999999</v>
      </c>
      <c r="G60" s="162">
        <v>2.4649999999999999</v>
      </c>
      <c r="H60" s="161" t="s">
        <v>35</v>
      </c>
      <c r="I60" s="108">
        <v>2.887</v>
      </c>
      <c r="J60" s="163">
        <v>3.23</v>
      </c>
      <c r="K60" s="162" t="s">
        <v>35</v>
      </c>
      <c r="L60" s="108" t="s">
        <v>35</v>
      </c>
      <c r="M60" s="162" t="s">
        <v>35</v>
      </c>
      <c r="N60" s="108" t="s">
        <v>35</v>
      </c>
      <c r="O60" s="162" t="s">
        <v>35</v>
      </c>
      <c r="P60" s="108" t="s">
        <v>35</v>
      </c>
      <c r="Q60" s="108" t="s">
        <v>35</v>
      </c>
      <c r="R60" s="162" t="s">
        <v>35</v>
      </c>
      <c r="S60" s="161" t="s">
        <v>35</v>
      </c>
      <c r="T60" s="161" t="s">
        <v>35</v>
      </c>
      <c r="U60" s="108" t="s">
        <v>35</v>
      </c>
      <c r="V60" s="163" t="s">
        <v>35</v>
      </c>
      <c r="W60" s="163" t="s">
        <v>35</v>
      </c>
      <c r="X60" s="162" t="s">
        <v>35</v>
      </c>
      <c r="Y60" s="108" t="s">
        <v>35</v>
      </c>
      <c r="Z60" s="163" t="s">
        <v>35</v>
      </c>
      <c r="AA60" s="163" t="s">
        <v>35</v>
      </c>
      <c r="AB60" s="126">
        <f t="shared" si="5"/>
        <v>50</v>
      </c>
      <c r="AC60" s="162"/>
      <c r="AD60" s="151">
        <v>42464</v>
      </c>
      <c r="AE60" s="164">
        <v>3.2240000000000002</v>
      </c>
      <c r="AF60" s="165">
        <v>3.1310000000000002</v>
      </c>
      <c r="AG60" s="165">
        <v>2.8109999999999999</v>
      </c>
      <c r="AH60" s="165">
        <v>3.0680000000000001</v>
      </c>
      <c r="AI60" s="165">
        <v>3.3879999999999999</v>
      </c>
      <c r="AJ60" s="166">
        <v>2.984</v>
      </c>
      <c r="AK60" s="166">
        <v>3.3940000000000001</v>
      </c>
      <c r="AL60" s="166">
        <v>3.665</v>
      </c>
      <c r="AM60" s="166">
        <v>3.093</v>
      </c>
      <c r="AN60" s="166">
        <v>3.3570000000000002</v>
      </c>
      <c r="AO60" s="166">
        <v>3.5089999999999999</v>
      </c>
      <c r="AP60" s="166">
        <v>3.145</v>
      </c>
      <c r="AQ60" s="166">
        <v>3.5289999999999999</v>
      </c>
      <c r="AR60" s="166">
        <v>3.234</v>
      </c>
      <c r="AS60" s="166">
        <v>3.6</v>
      </c>
      <c r="AT60" s="166">
        <v>3.5789999999999997</v>
      </c>
      <c r="AU60" s="166">
        <v>3.9260000000000002</v>
      </c>
      <c r="AV60" s="166">
        <v>3.2450000000000001</v>
      </c>
      <c r="AW60" s="166">
        <v>3.6790000000000003</v>
      </c>
      <c r="AX60" s="166">
        <v>3.661</v>
      </c>
      <c r="AY60" s="166" t="s">
        <v>35</v>
      </c>
      <c r="AZ60" s="166">
        <v>3.956</v>
      </c>
      <c r="BA60" s="166">
        <v>3.5230000000000001</v>
      </c>
      <c r="BB60" s="166">
        <v>3.9820000000000002</v>
      </c>
      <c r="BC60" s="166">
        <v>4.0110000000000001</v>
      </c>
      <c r="BD60" s="166">
        <v>4.0490000000000004</v>
      </c>
      <c r="BE60" s="166">
        <v>4.1150000000000002</v>
      </c>
      <c r="BF60" s="166">
        <v>3.9260000000000002</v>
      </c>
      <c r="BG60" s="166">
        <v>3.8929999999999998</v>
      </c>
      <c r="BH60" s="166">
        <v>3.6470000000000002</v>
      </c>
      <c r="BI60" s="166">
        <v>3.879</v>
      </c>
      <c r="BJ60" s="166">
        <v>4.3120000000000003</v>
      </c>
      <c r="BK60" s="166">
        <v>4.2780000000000005</v>
      </c>
      <c r="BL60" s="166">
        <v>4.4660000000000002</v>
      </c>
      <c r="BM60" s="166">
        <v>3.9980000000000002</v>
      </c>
      <c r="BN60" s="166">
        <v>4.0890000000000004</v>
      </c>
      <c r="BO60" s="166">
        <v>3.766</v>
      </c>
      <c r="BP60" s="166" t="s">
        <v>35</v>
      </c>
      <c r="BQ60" s="166">
        <v>4.78</v>
      </c>
      <c r="BR60" s="166" t="s">
        <v>35</v>
      </c>
      <c r="BS60" s="166">
        <v>4.4749999999999996</v>
      </c>
      <c r="BT60" s="166" t="s">
        <v>35</v>
      </c>
      <c r="BU60" s="166" t="s">
        <v>35</v>
      </c>
      <c r="BV60" s="166" t="s">
        <v>35</v>
      </c>
      <c r="BW60" s="166" t="s">
        <v>35</v>
      </c>
      <c r="BX60" s="166" t="s">
        <v>35</v>
      </c>
      <c r="BY60" s="166" t="s">
        <v>35</v>
      </c>
      <c r="BZ60" s="166" t="s">
        <v>35</v>
      </c>
      <c r="CA60" s="166" t="s">
        <v>35</v>
      </c>
      <c r="CB60" s="166" t="s">
        <v>35</v>
      </c>
      <c r="CC60" s="166" t="s">
        <v>35</v>
      </c>
      <c r="CD60" s="166" t="s">
        <v>35</v>
      </c>
      <c r="CE60" s="166" t="s">
        <v>35</v>
      </c>
      <c r="CF60" s="166" t="s">
        <v>35</v>
      </c>
      <c r="CG60" s="166" t="s">
        <v>35</v>
      </c>
      <c r="CH60" s="166" t="s">
        <v>35</v>
      </c>
      <c r="CI60" s="166" t="s">
        <v>35</v>
      </c>
      <c r="CJ60" s="166" t="s">
        <v>35</v>
      </c>
      <c r="CK60" s="166" t="s">
        <v>35</v>
      </c>
      <c r="CL60" s="166" t="s">
        <v>35</v>
      </c>
      <c r="CM60" s="166" t="s">
        <v>35</v>
      </c>
      <c r="CN60" s="166" t="s">
        <v>35</v>
      </c>
      <c r="CO60" s="166" t="s">
        <v>35</v>
      </c>
      <c r="CP60" s="166" t="s">
        <v>35</v>
      </c>
      <c r="CQ60" s="166" t="s">
        <v>35</v>
      </c>
      <c r="CR60" s="166" t="s">
        <v>35</v>
      </c>
      <c r="CS60" s="167" t="s">
        <v>35</v>
      </c>
      <c r="CT60" s="165" t="s">
        <v>35</v>
      </c>
      <c r="CU60" s="166" t="s">
        <v>35</v>
      </c>
      <c r="CV60" s="166" t="s">
        <v>35</v>
      </c>
      <c r="CW60" s="166" t="s">
        <v>35</v>
      </c>
      <c r="CX60" s="166" t="s">
        <v>35</v>
      </c>
      <c r="CY60" s="166" t="s">
        <v>35</v>
      </c>
      <c r="CZ60" s="166" t="s">
        <v>35</v>
      </c>
      <c r="DA60" s="166" t="s">
        <v>35</v>
      </c>
      <c r="DB60" s="166" t="s">
        <v>35</v>
      </c>
      <c r="DC60" s="166" t="s">
        <v>35</v>
      </c>
      <c r="DD60" s="166" t="s">
        <v>35</v>
      </c>
      <c r="DE60" s="166" t="s">
        <v>35</v>
      </c>
      <c r="DF60" s="166" t="s">
        <v>35</v>
      </c>
    </row>
    <row r="61" spans="2:110" ht="15" x14ac:dyDescent="0.25">
      <c r="B61" s="151">
        <v>42465</v>
      </c>
      <c r="C61" s="161">
        <v>1.994</v>
      </c>
      <c r="D61" s="108">
        <v>2.073</v>
      </c>
      <c r="E61" s="162">
        <v>2.1509999999999998</v>
      </c>
      <c r="F61" s="108">
        <v>2.2429999999999999</v>
      </c>
      <c r="G61" s="162">
        <v>2.4569999999999999</v>
      </c>
      <c r="H61" s="161">
        <v>2.7189999999999999</v>
      </c>
      <c r="I61" s="108">
        <v>2.8759999999999999</v>
      </c>
      <c r="J61" s="163">
        <v>3.2250000000000001</v>
      </c>
      <c r="K61" s="162" t="s">
        <v>35</v>
      </c>
      <c r="L61" s="108" t="s">
        <v>35</v>
      </c>
      <c r="M61" s="162" t="s">
        <v>35</v>
      </c>
      <c r="N61" s="108" t="s">
        <v>35</v>
      </c>
      <c r="O61" s="162" t="s">
        <v>35</v>
      </c>
      <c r="P61" s="108" t="s">
        <v>35</v>
      </c>
      <c r="Q61" s="108" t="s">
        <v>35</v>
      </c>
      <c r="R61" s="162" t="s">
        <v>35</v>
      </c>
      <c r="S61" s="161" t="s">
        <v>35</v>
      </c>
      <c r="T61" s="161" t="s">
        <v>35</v>
      </c>
      <c r="U61" s="108" t="s">
        <v>35</v>
      </c>
      <c r="V61" s="163" t="s">
        <v>35</v>
      </c>
      <c r="W61" s="163" t="s">
        <v>35</v>
      </c>
      <c r="X61" s="162" t="s">
        <v>35</v>
      </c>
      <c r="Y61" s="108" t="s">
        <v>35</v>
      </c>
      <c r="Z61" s="163" t="s">
        <v>35</v>
      </c>
      <c r="AA61" s="163" t="s">
        <v>35</v>
      </c>
      <c r="AB61" s="126">
        <f t="shared" si="5"/>
        <v>51</v>
      </c>
      <c r="AC61" s="162"/>
      <c r="AD61" s="151">
        <v>42465</v>
      </c>
      <c r="AE61" s="164">
        <v>3.218</v>
      </c>
      <c r="AF61" s="165">
        <v>3.0990000000000002</v>
      </c>
      <c r="AG61" s="165">
        <v>2.7989999999999999</v>
      </c>
      <c r="AH61" s="165">
        <v>3.06</v>
      </c>
      <c r="AI61" s="165">
        <v>3.38</v>
      </c>
      <c r="AJ61" s="166">
        <v>2.9849999999999999</v>
      </c>
      <c r="AK61" s="166">
        <v>3.4020000000000001</v>
      </c>
      <c r="AL61" s="166">
        <v>3.673</v>
      </c>
      <c r="AM61" s="166">
        <v>3.0870000000000002</v>
      </c>
      <c r="AN61" s="166">
        <v>3.3449999999999998</v>
      </c>
      <c r="AO61" s="166">
        <v>3.5</v>
      </c>
      <c r="AP61" s="166">
        <v>3.14</v>
      </c>
      <c r="AQ61" s="166">
        <v>3.5339999999999998</v>
      </c>
      <c r="AR61" s="166">
        <v>3.2330000000000001</v>
      </c>
      <c r="AS61" s="166">
        <v>3.5979999999999999</v>
      </c>
      <c r="AT61" s="166">
        <v>3.5789999999999997</v>
      </c>
      <c r="AU61" s="166">
        <v>3.9290000000000003</v>
      </c>
      <c r="AV61" s="166">
        <v>3.2570000000000001</v>
      </c>
      <c r="AW61" s="166">
        <v>3.6879999999999997</v>
      </c>
      <c r="AX61" s="166">
        <v>3.66</v>
      </c>
      <c r="AY61" s="166" t="s">
        <v>35</v>
      </c>
      <c r="AZ61" s="166">
        <v>3.9630000000000001</v>
      </c>
      <c r="BA61" s="166">
        <v>3.5140000000000002</v>
      </c>
      <c r="BB61" s="166">
        <v>3.99</v>
      </c>
      <c r="BC61" s="166">
        <v>4.0110000000000001</v>
      </c>
      <c r="BD61" s="166">
        <v>4.0510000000000002</v>
      </c>
      <c r="BE61" s="166">
        <v>4.1159999999999997</v>
      </c>
      <c r="BF61" s="166">
        <v>3.93</v>
      </c>
      <c r="BG61" s="166">
        <v>3.8929999999999998</v>
      </c>
      <c r="BH61" s="166">
        <v>3.6520000000000001</v>
      </c>
      <c r="BI61" s="166">
        <v>3.8780000000000001</v>
      </c>
      <c r="BJ61" s="166">
        <v>4.3239999999999998</v>
      </c>
      <c r="BK61" s="166">
        <v>4.2709999999999999</v>
      </c>
      <c r="BL61" s="166">
        <v>4.4610000000000003</v>
      </c>
      <c r="BM61" s="166">
        <v>3.9950000000000001</v>
      </c>
      <c r="BN61" s="166">
        <v>4.0890000000000004</v>
      </c>
      <c r="BO61" s="166">
        <v>3.7690000000000001</v>
      </c>
      <c r="BP61" s="166" t="s">
        <v>35</v>
      </c>
      <c r="BQ61" s="166">
        <v>4.7699999999999996</v>
      </c>
      <c r="BR61" s="166" t="s">
        <v>35</v>
      </c>
      <c r="BS61" s="166">
        <v>4.4530000000000003</v>
      </c>
      <c r="BT61" s="166" t="s">
        <v>35</v>
      </c>
      <c r="BU61" s="166" t="s">
        <v>35</v>
      </c>
      <c r="BV61" s="166" t="s">
        <v>35</v>
      </c>
      <c r="BW61" s="166" t="s">
        <v>35</v>
      </c>
      <c r="BX61" s="166" t="s">
        <v>35</v>
      </c>
      <c r="BY61" s="166" t="s">
        <v>35</v>
      </c>
      <c r="BZ61" s="166" t="s">
        <v>35</v>
      </c>
      <c r="CA61" s="166" t="s">
        <v>35</v>
      </c>
      <c r="CB61" s="166" t="s">
        <v>35</v>
      </c>
      <c r="CC61" s="166" t="s">
        <v>35</v>
      </c>
      <c r="CD61" s="166" t="s">
        <v>35</v>
      </c>
      <c r="CE61" s="166" t="s">
        <v>35</v>
      </c>
      <c r="CF61" s="166" t="s">
        <v>35</v>
      </c>
      <c r="CG61" s="166" t="s">
        <v>35</v>
      </c>
      <c r="CH61" s="166" t="s">
        <v>35</v>
      </c>
      <c r="CI61" s="166" t="s">
        <v>35</v>
      </c>
      <c r="CJ61" s="166" t="s">
        <v>35</v>
      </c>
      <c r="CK61" s="166" t="s">
        <v>35</v>
      </c>
      <c r="CL61" s="166" t="s">
        <v>35</v>
      </c>
      <c r="CM61" s="166" t="s">
        <v>35</v>
      </c>
      <c r="CN61" s="166" t="s">
        <v>35</v>
      </c>
      <c r="CO61" s="166" t="s">
        <v>35</v>
      </c>
      <c r="CP61" s="166" t="s">
        <v>35</v>
      </c>
      <c r="CQ61" s="166" t="s">
        <v>35</v>
      </c>
      <c r="CR61" s="166" t="s">
        <v>35</v>
      </c>
      <c r="CS61" s="167" t="s">
        <v>35</v>
      </c>
      <c r="CT61" s="165" t="s">
        <v>35</v>
      </c>
      <c r="CU61" s="166" t="s">
        <v>35</v>
      </c>
      <c r="CV61" s="166" t="s">
        <v>35</v>
      </c>
      <c r="CW61" s="166" t="s">
        <v>35</v>
      </c>
      <c r="CX61" s="166" t="s">
        <v>35</v>
      </c>
      <c r="CY61" s="166" t="s">
        <v>35</v>
      </c>
      <c r="CZ61" s="166" t="s">
        <v>35</v>
      </c>
      <c r="DA61" s="166" t="s">
        <v>35</v>
      </c>
      <c r="DB61" s="166" t="s">
        <v>35</v>
      </c>
      <c r="DC61" s="166" t="s">
        <v>35</v>
      </c>
      <c r="DD61" s="166" t="s">
        <v>35</v>
      </c>
      <c r="DE61" s="166" t="s">
        <v>35</v>
      </c>
      <c r="DF61" s="166" t="s">
        <v>35</v>
      </c>
    </row>
    <row r="62" spans="2:110" ht="15" x14ac:dyDescent="0.25">
      <c r="B62" s="151">
        <v>42466</v>
      </c>
      <c r="C62" s="161">
        <v>1.9969999999999999</v>
      </c>
      <c r="D62" s="108">
        <v>2.077</v>
      </c>
      <c r="E62" s="162">
        <v>2.1539999999999999</v>
      </c>
      <c r="F62" s="108">
        <v>2.242</v>
      </c>
      <c r="G62" s="162">
        <v>2.4489999999999998</v>
      </c>
      <c r="H62" s="161">
        <v>2.7149999999999999</v>
      </c>
      <c r="I62" s="108">
        <v>2.8650000000000002</v>
      </c>
      <c r="J62" s="163">
        <v>3.2050000000000001</v>
      </c>
      <c r="K62" s="162" t="s">
        <v>35</v>
      </c>
      <c r="L62" s="108" t="s">
        <v>35</v>
      </c>
      <c r="M62" s="162" t="s">
        <v>35</v>
      </c>
      <c r="N62" s="108" t="s">
        <v>35</v>
      </c>
      <c r="O62" s="162" t="s">
        <v>35</v>
      </c>
      <c r="P62" s="108" t="s">
        <v>35</v>
      </c>
      <c r="Q62" s="108" t="s">
        <v>35</v>
      </c>
      <c r="R62" s="162" t="s">
        <v>35</v>
      </c>
      <c r="S62" s="161" t="s">
        <v>35</v>
      </c>
      <c r="T62" s="161" t="s">
        <v>35</v>
      </c>
      <c r="U62" s="108" t="s">
        <v>35</v>
      </c>
      <c r="V62" s="163" t="s">
        <v>35</v>
      </c>
      <c r="W62" s="163" t="s">
        <v>35</v>
      </c>
      <c r="X62" s="162" t="s">
        <v>35</v>
      </c>
      <c r="Y62" s="108" t="s">
        <v>35</v>
      </c>
      <c r="Z62" s="163" t="s">
        <v>35</v>
      </c>
      <c r="AA62" s="163" t="s">
        <v>35</v>
      </c>
      <c r="AB62" s="126">
        <f t="shared" si="5"/>
        <v>52</v>
      </c>
      <c r="AC62" s="162"/>
      <c r="AD62" s="151">
        <v>42466</v>
      </c>
      <c r="AE62" s="164">
        <v>3.2509999999999999</v>
      </c>
      <c r="AF62" s="165">
        <v>3.1019999999999999</v>
      </c>
      <c r="AG62" s="165">
        <v>2.8010000000000002</v>
      </c>
      <c r="AH62" s="165">
        <v>3.05</v>
      </c>
      <c r="AI62" s="165">
        <v>3.4420000000000002</v>
      </c>
      <c r="AJ62" s="166">
        <v>2.9769999999999999</v>
      </c>
      <c r="AK62" s="166">
        <v>3.3980000000000001</v>
      </c>
      <c r="AL62" s="166">
        <v>3.669</v>
      </c>
      <c r="AM62" s="166">
        <v>3.08</v>
      </c>
      <c r="AN62" s="166">
        <v>3.339</v>
      </c>
      <c r="AO62" s="166">
        <v>3.4939999999999998</v>
      </c>
      <c r="AP62" s="166">
        <v>3.141</v>
      </c>
      <c r="AQ62" s="166">
        <v>3.4969999999999999</v>
      </c>
      <c r="AR62" s="166">
        <v>3.22</v>
      </c>
      <c r="AS62" s="166">
        <v>3.5910000000000002</v>
      </c>
      <c r="AT62" s="166">
        <v>3.5739999999999998</v>
      </c>
      <c r="AU62" s="166">
        <v>3.9180000000000001</v>
      </c>
      <c r="AV62" s="166">
        <v>3.2480000000000002</v>
      </c>
      <c r="AW62" s="166">
        <v>3.6790000000000003</v>
      </c>
      <c r="AX62" s="166">
        <v>3.6509999999999998</v>
      </c>
      <c r="AY62" s="166" t="s">
        <v>35</v>
      </c>
      <c r="AZ62" s="166">
        <v>3.952</v>
      </c>
      <c r="BA62" s="166">
        <v>3.4939999999999998</v>
      </c>
      <c r="BB62" s="166">
        <v>3.98</v>
      </c>
      <c r="BC62" s="166">
        <v>3.9910000000000001</v>
      </c>
      <c r="BD62" s="166">
        <v>4.0460000000000003</v>
      </c>
      <c r="BE62" s="166">
        <v>4.1059999999999999</v>
      </c>
      <c r="BF62" s="166">
        <v>3.9180000000000001</v>
      </c>
      <c r="BG62" s="166">
        <v>3.8820000000000001</v>
      </c>
      <c r="BH62" s="166">
        <v>3.6419999999999999</v>
      </c>
      <c r="BI62" s="166">
        <v>3.8609999999999998</v>
      </c>
      <c r="BJ62" s="166">
        <v>4.2519999999999998</v>
      </c>
      <c r="BK62" s="166">
        <v>4.2620000000000005</v>
      </c>
      <c r="BL62" s="166">
        <v>4.45</v>
      </c>
      <c r="BM62" s="166">
        <v>3.9849999999999999</v>
      </c>
      <c r="BN62" s="166">
        <v>4.0789999999999997</v>
      </c>
      <c r="BO62" s="166">
        <v>3.7589999999999999</v>
      </c>
      <c r="BP62" s="166" t="s">
        <v>35</v>
      </c>
      <c r="BQ62" s="166">
        <v>4.7590000000000003</v>
      </c>
      <c r="BR62" s="166" t="s">
        <v>35</v>
      </c>
      <c r="BS62" s="166">
        <v>4.4359999999999999</v>
      </c>
      <c r="BT62" s="166" t="s">
        <v>35</v>
      </c>
      <c r="BU62" s="166" t="s">
        <v>35</v>
      </c>
      <c r="BV62" s="166" t="s">
        <v>35</v>
      </c>
      <c r="BW62" s="166" t="s">
        <v>35</v>
      </c>
      <c r="BX62" s="166" t="s">
        <v>35</v>
      </c>
      <c r="BY62" s="166" t="s">
        <v>35</v>
      </c>
      <c r="BZ62" s="166" t="s">
        <v>35</v>
      </c>
      <c r="CA62" s="166" t="s">
        <v>35</v>
      </c>
      <c r="CB62" s="166" t="s">
        <v>35</v>
      </c>
      <c r="CC62" s="166" t="s">
        <v>35</v>
      </c>
      <c r="CD62" s="166" t="s">
        <v>35</v>
      </c>
      <c r="CE62" s="166" t="s">
        <v>35</v>
      </c>
      <c r="CF62" s="166" t="s">
        <v>35</v>
      </c>
      <c r="CG62" s="166" t="s">
        <v>35</v>
      </c>
      <c r="CH62" s="166" t="s">
        <v>35</v>
      </c>
      <c r="CI62" s="166" t="s">
        <v>35</v>
      </c>
      <c r="CJ62" s="166" t="s">
        <v>35</v>
      </c>
      <c r="CK62" s="166" t="s">
        <v>35</v>
      </c>
      <c r="CL62" s="166" t="s">
        <v>35</v>
      </c>
      <c r="CM62" s="166" t="s">
        <v>35</v>
      </c>
      <c r="CN62" s="166" t="s">
        <v>35</v>
      </c>
      <c r="CO62" s="166" t="s">
        <v>35</v>
      </c>
      <c r="CP62" s="166" t="s">
        <v>35</v>
      </c>
      <c r="CQ62" s="166" t="s">
        <v>35</v>
      </c>
      <c r="CR62" s="166" t="s">
        <v>35</v>
      </c>
      <c r="CS62" s="167" t="s">
        <v>35</v>
      </c>
      <c r="CT62" s="165" t="s">
        <v>35</v>
      </c>
      <c r="CU62" s="166" t="s">
        <v>35</v>
      </c>
      <c r="CV62" s="166" t="s">
        <v>35</v>
      </c>
      <c r="CW62" s="166" t="s">
        <v>35</v>
      </c>
      <c r="CX62" s="166" t="s">
        <v>35</v>
      </c>
      <c r="CY62" s="166" t="s">
        <v>35</v>
      </c>
      <c r="CZ62" s="166" t="s">
        <v>35</v>
      </c>
      <c r="DA62" s="166" t="s">
        <v>35</v>
      </c>
      <c r="DB62" s="166" t="s">
        <v>35</v>
      </c>
      <c r="DC62" s="166" t="s">
        <v>35</v>
      </c>
      <c r="DD62" s="166" t="s">
        <v>35</v>
      </c>
      <c r="DE62" s="166" t="s">
        <v>35</v>
      </c>
      <c r="DF62" s="166" t="s">
        <v>35</v>
      </c>
    </row>
    <row r="63" spans="2:110" ht="15" x14ac:dyDescent="0.25">
      <c r="B63" s="151">
        <v>42467</v>
      </c>
      <c r="C63" s="161">
        <v>2.0049999999999999</v>
      </c>
      <c r="D63" s="108">
        <v>2.085</v>
      </c>
      <c r="E63" s="162">
        <v>2.161</v>
      </c>
      <c r="F63" s="108">
        <v>2.25</v>
      </c>
      <c r="G63" s="162">
        <v>2.4550000000000001</v>
      </c>
      <c r="H63" s="161">
        <v>2.718</v>
      </c>
      <c r="I63" s="108">
        <v>2.8740000000000001</v>
      </c>
      <c r="J63" s="163">
        <v>3.2149999999999999</v>
      </c>
      <c r="K63" s="162" t="s">
        <v>35</v>
      </c>
      <c r="L63" s="108" t="s">
        <v>35</v>
      </c>
      <c r="M63" s="162" t="s">
        <v>35</v>
      </c>
      <c r="N63" s="108" t="s">
        <v>35</v>
      </c>
      <c r="O63" s="162" t="s">
        <v>35</v>
      </c>
      <c r="P63" s="108" t="s">
        <v>35</v>
      </c>
      <c r="Q63" s="108" t="s">
        <v>35</v>
      </c>
      <c r="R63" s="162" t="s">
        <v>35</v>
      </c>
      <c r="S63" s="161" t="s">
        <v>35</v>
      </c>
      <c r="T63" s="161" t="s">
        <v>35</v>
      </c>
      <c r="U63" s="108" t="s">
        <v>35</v>
      </c>
      <c r="V63" s="163" t="s">
        <v>35</v>
      </c>
      <c r="W63" s="163" t="s">
        <v>35</v>
      </c>
      <c r="X63" s="162" t="s">
        <v>35</v>
      </c>
      <c r="Y63" s="108" t="s">
        <v>35</v>
      </c>
      <c r="Z63" s="163" t="s">
        <v>35</v>
      </c>
      <c r="AA63" s="163" t="s">
        <v>35</v>
      </c>
      <c r="AB63" s="126">
        <f t="shared" si="5"/>
        <v>53</v>
      </c>
      <c r="AC63" s="162"/>
      <c r="AD63" s="151">
        <v>42467</v>
      </c>
      <c r="AE63" s="164">
        <v>3.2269999999999999</v>
      </c>
      <c r="AF63" s="165">
        <v>3.1030000000000002</v>
      </c>
      <c r="AG63" s="165">
        <v>2.8109999999999999</v>
      </c>
      <c r="AH63" s="165">
        <v>3.0579999999999998</v>
      </c>
      <c r="AI63" s="165">
        <v>3.4569999999999999</v>
      </c>
      <c r="AJ63" s="166">
        <v>2.9910000000000001</v>
      </c>
      <c r="AK63" s="166">
        <v>3.4119999999999999</v>
      </c>
      <c r="AL63" s="166">
        <v>3.6819999999999999</v>
      </c>
      <c r="AM63" s="166">
        <v>3.0920000000000001</v>
      </c>
      <c r="AN63" s="166">
        <v>3.351</v>
      </c>
      <c r="AO63" s="166">
        <v>3.508</v>
      </c>
      <c r="AP63" s="166">
        <v>3.153</v>
      </c>
      <c r="AQ63" s="166">
        <v>3.508</v>
      </c>
      <c r="AR63" s="166">
        <v>3.2309999999999999</v>
      </c>
      <c r="AS63" s="166">
        <v>3.6029999999999998</v>
      </c>
      <c r="AT63" s="166">
        <v>3.585</v>
      </c>
      <c r="AU63" s="166">
        <v>3.93</v>
      </c>
      <c r="AV63" s="166">
        <v>3.2589999999999999</v>
      </c>
      <c r="AW63" s="166">
        <v>3.6909999999999998</v>
      </c>
      <c r="AX63" s="166">
        <v>3.6619999999999999</v>
      </c>
      <c r="AY63" s="166" t="s">
        <v>35</v>
      </c>
      <c r="AZ63" s="166">
        <v>3.9619999999999997</v>
      </c>
      <c r="BA63" s="166">
        <v>3.5259999999999998</v>
      </c>
      <c r="BB63" s="166">
        <v>3.9889999999999999</v>
      </c>
      <c r="BC63" s="166">
        <v>4.0010000000000003</v>
      </c>
      <c r="BD63" s="166">
        <v>4.0519999999999996</v>
      </c>
      <c r="BE63" s="166">
        <v>4.117</v>
      </c>
      <c r="BF63" s="166">
        <v>3.9379999999999997</v>
      </c>
      <c r="BG63" s="166">
        <v>3.895</v>
      </c>
      <c r="BH63" s="166">
        <v>3.6550000000000002</v>
      </c>
      <c r="BI63" s="166">
        <v>3.8740000000000001</v>
      </c>
      <c r="BJ63" s="166">
        <v>4.2679999999999998</v>
      </c>
      <c r="BK63" s="166">
        <v>4.2750000000000004</v>
      </c>
      <c r="BL63" s="166">
        <v>4.4640000000000004</v>
      </c>
      <c r="BM63" s="166">
        <v>4</v>
      </c>
      <c r="BN63" s="166">
        <v>4.0999999999999996</v>
      </c>
      <c r="BO63" s="166">
        <v>3.774</v>
      </c>
      <c r="BP63" s="166" t="s">
        <v>35</v>
      </c>
      <c r="BQ63" s="166">
        <v>4.7780000000000005</v>
      </c>
      <c r="BR63" s="166" t="s">
        <v>35</v>
      </c>
      <c r="BS63" s="166">
        <v>4.4560000000000004</v>
      </c>
      <c r="BT63" s="166" t="s">
        <v>35</v>
      </c>
      <c r="BU63" s="166" t="s">
        <v>35</v>
      </c>
      <c r="BV63" s="166" t="s">
        <v>35</v>
      </c>
      <c r="BW63" s="166" t="s">
        <v>35</v>
      </c>
      <c r="BX63" s="166" t="s">
        <v>35</v>
      </c>
      <c r="BY63" s="166" t="s">
        <v>35</v>
      </c>
      <c r="BZ63" s="166" t="s">
        <v>35</v>
      </c>
      <c r="CA63" s="166" t="s">
        <v>35</v>
      </c>
      <c r="CB63" s="166" t="s">
        <v>35</v>
      </c>
      <c r="CC63" s="166" t="s">
        <v>35</v>
      </c>
      <c r="CD63" s="166" t="s">
        <v>35</v>
      </c>
      <c r="CE63" s="166" t="s">
        <v>35</v>
      </c>
      <c r="CF63" s="166" t="s">
        <v>35</v>
      </c>
      <c r="CG63" s="166" t="s">
        <v>35</v>
      </c>
      <c r="CH63" s="166" t="s">
        <v>35</v>
      </c>
      <c r="CI63" s="166" t="s">
        <v>35</v>
      </c>
      <c r="CJ63" s="166" t="s">
        <v>35</v>
      </c>
      <c r="CK63" s="166" t="s">
        <v>35</v>
      </c>
      <c r="CL63" s="166" t="s">
        <v>35</v>
      </c>
      <c r="CM63" s="166" t="s">
        <v>35</v>
      </c>
      <c r="CN63" s="166" t="s">
        <v>35</v>
      </c>
      <c r="CO63" s="166" t="s">
        <v>35</v>
      </c>
      <c r="CP63" s="166" t="s">
        <v>35</v>
      </c>
      <c r="CQ63" s="166" t="s">
        <v>35</v>
      </c>
      <c r="CR63" s="166" t="s">
        <v>35</v>
      </c>
      <c r="CS63" s="167" t="s">
        <v>35</v>
      </c>
      <c r="CT63" s="165" t="s">
        <v>35</v>
      </c>
      <c r="CU63" s="166" t="s">
        <v>35</v>
      </c>
      <c r="CV63" s="166" t="s">
        <v>35</v>
      </c>
      <c r="CW63" s="166" t="s">
        <v>35</v>
      </c>
      <c r="CX63" s="166" t="s">
        <v>35</v>
      </c>
      <c r="CY63" s="166" t="s">
        <v>35</v>
      </c>
      <c r="CZ63" s="166" t="s">
        <v>35</v>
      </c>
      <c r="DA63" s="166" t="s">
        <v>35</v>
      </c>
      <c r="DB63" s="166" t="s">
        <v>35</v>
      </c>
      <c r="DC63" s="166" t="s">
        <v>35</v>
      </c>
      <c r="DD63" s="166" t="s">
        <v>35</v>
      </c>
      <c r="DE63" s="166" t="s">
        <v>35</v>
      </c>
      <c r="DF63" s="166" t="s">
        <v>35</v>
      </c>
    </row>
    <row r="64" spans="2:110" ht="15" x14ac:dyDescent="0.25">
      <c r="B64" s="151">
        <v>42468</v>
      </c>
      <c r="C64" s="161">
        <v>1.994</v>
      </c>
      <c r="D64" s="108">
        <v>2.0619999999999998</v>
      </c>
      <c r="E64" s="162">
        <v>2.1349999999999998</v>
      </c>
      <c r="F64" s="108">
        <v>2.2210000000000001</v>
      </c>
      <c r="G64" s="162">
        <v>2.4209999999999998</v>
      </c>
      <c r="H64" s="161">
        <v>2.6779999999999999</v>
      </c>
      <c r="I64" s="108">
        <v>2.8359999999999999</v>
      </c>
      <c r="J64" s="163">
        <v>3.1680000000000001</v>
      </c>
      <c r="K64" s="162" t="s">
        <v>35</v>
      </c>
      <c r="L64" s="108" t="s">
        <v>35</v>
      </c>
      <c r="M64" s="162" t="s">
        <v>35</v>
      </c>
      <c r="N64" s="108" t="s">
        <v>35</v>
      </c>
      <c r="O64" s="162" t="s">
        <v>35</v>
      </c>
      <c r="P64" s="108" t="s">
        <v>35</v>
      </c>
      <c r="Q64" s="108" t="s">
        <v>35</v>
      </c>
      <c r="R64" s="162" t="s">
        <v>35</v>
      </c>
      <c r="S64" s="161" t="s">
        <v>35</v>
      </c>
      <c r="T64" s="161" t="s">
        <v>35</v>
      </c>
      <c r="U64" s="108" t="s">
        <v>35</v>
      </c>
      <c r="V64" s="163" t="s">
        <v>35</v>
      </c>
      <c r="W64" s="163" t="s">
        <v>35</v>
      </c>
      <c r="X64" s="162" t="s">
        <v>35</v>
      </c>
      <c r="Y64" s="108" t="s">
        <v>35</v>
      </c>
      <c r="Z64" s="163" t="s">
        <v>35</v>
      </c>
      <c r="AA64" s="163" t="s">
        <v>35</v>
      </c>
      <c r="AB64" s="126">
        <f t="shared" si="5"/>
        <v>54</v>
      </c>
      <c r="AC64" s="162"/>
      <c r="AD64" s="151">
        <v>42468</v>
      </c>
      <c r="AE64" s="164">
        <v>3.246</v>
      </c>
      <c r="AF64" s="165">
        <v>3.1070000000000002</v>
      </c>
      <c r="AG64" s="165">
        <v>2.7909999999999999</v>
      </c>
      <c r="AH64" s="165">
        <v>3.0609999999999999</v>
      </c>
      <c r="AI64" s="165">
        <v>3.4529999999999998</v>
      </c>
      <c r="AJ64" s="166">
        <v>2.9809999999999999</v>
      </c>
      <c r="AK64" s="166">
        <v>3.3730000000000002</v>
      </c>
      <c r="AL64" s="166">
        <v>3.6930000000000001</v>
      </c>
      <c r="AM64" s="166">
        <v>3.0659999999999998</v>
      </c>
      <c r="AN64" s="166">
        <v>3.3479999999999999</v>
      </c>
      <c r="AO64" s="166">
        <v>3.6109999999999998</v>
      </c>
      <c r="AP64" s="166">
        <v>3.125</v>
      </c>
      <c r="AQ64" s="166">
        <v>3.4929999999999999</v>
      </c>
      <c r="AR64" s="166">
        <v>3.2240000000000002</v>
      </c>
      <c r="AS64" s="166">
        <v>3.6070000000000002</v>
      </c>
      <c r="AT64" s="166">
        <v>3.589</v>
      </c>
      <c r="AU64" s="166">
        <v>3.8719999999999999</v>
      </c>
      <c r="AV64" s="166">
        <v>3.1869999999999998</v>
      </c>
      <c r="AW64" s="166">
        <v>3.6989999999999998</v>
      </c>
      <c r="AX64" s="166">
        <v>3.669</v>
      </c>
      <c r="AY64" s="166" t="s">
        <v>35</v>
      </c>
      <c r="AZ64" s="166">
        <v>3.9529999999999998</v>
      </c>
      <c r="BA64" s="166">
        <v>3.5300000000000002</v>
      </c>
      <c r="BB64" s="166">
        <v>3.972</v>
      </c>
      <c r="BC64" s="166">
        <v>3.996</v>
      </c>
      <c r="BD64" s="166">
        <v>4.03</v>
      </c>
      <c r="BE64" s="166">
        <v>4.1100000000000003</v>
      </c>
      <c r="BF64" s="166">
        <v>3.9210000000000003</v>
      </c>
      <c r="BG64" s="166">
        <v>3.8820000000000001</v>
      </c>
      <c r="BH64" s="166">
        <v>3.585</v>
      </c>
      <c r="BI64" s="166">
        <v>3.8639999999999999</v>
      </c>
      <c r="BJ64" s="166">
        <v>4.2539999999999996</v>
      </c>
      <c r="BK64" s="166">
        <v>4.28</v>
      </c>
      <c r="BL64" s="166">
        <v>4.4640000000000004</v>
      </c>
      <c r="BM64" s="166">
        <v>3.9769999999999999</v>
      </c>
      <c r="BN64" s="166">
        <v>4.08</v>
      </c>
      <c r="BO64" s="166">
        <v>3.7370000000000001</v>
      </c>
      <c r="BP64" s="166" t="s">
        <v>35</v>
      </c>
      <c r="BQ64" s="166">
        <v>4.7709999999999999</v>
      </c>
      <c r="BR64" s="166" t="s">
        <v>35</v>
      </c>
      <c r="BS64" s="166">
        <v>4.4219999999999997</v>
      </c>
      <c r="BT64" s="166" t="s">
        <v>35</v>
      </c>
      <c r="BU64" s="166" t="s">
        <v>35</v>
      </c>
      <c r="BV64" s="166" t="s">
        <v>35</v>
      </c>
      <c r="BW64" s="166" t="s">
        <v>35</v>
      </c>
      <c r="BX64" s="166" t="s">
        <v>35</v>
      </c>
      <c r="BY64" s="166" t="s">
        <v>35</v>
      </c>
      <c r="BZ64" s="166" t="s">
        <v>35</v>
      </c>
      <c r="CA64" s="166" t="s">
        <v>35</v>
      </c>
      <c r="CB64" s="166" t="s">
        <v>35</v>
      </c>
      <c r="CC64" s="166" t="s">
        <v>35</v>
      </c>
      <c r="CD64" s="166" t="s">
        <v>35</v>
      </c>
      <c r="CE64" s="166" t="s">
        <v>35</v>
      </c>
      <c r="CF64" s="166" t="s">
        <v>35</v>
      </c>
      <c r="CG64" s="166" t="s">
        <v>35</v>
      </c>
      <c r="CH64" s="166" t="s">
        <v>35</v>
      </c>
      <c r="CI64" s="166" t="s">
        <v>35</v>
      </c>
      <c r="CJ64" s="166" t="s">
        <v>35</v>
      </c>
      <c r="CK64" s="166" t="s">
        <v>35</v>
      </c>
      <c r="CL64" s="166" t="s">
        <v>35</v>
      </c>
      <c r="CM64" s="166" t="s">
        <v>35</v>
      </c>
      <c r="CN64" s="166" t="s">
        <v>35</v>
      </c>
      <c r="CO64" s="166" t="s">
        <v>35</v>
      </c>
      <c r="CP64" s="166" t="s">
        <v>35</v>
      </c>
      <c r="CQ64" s="166" t="s">
        <v>35</v>
      </c>
      <c r="CR64" s="166" t="s">
        <v>35</v>
      </c>
      <c r="CS64" s="167" t="s">
        <v>35</v>
      </c>
      <c r="CT64" s="165" t="s">
        <v>35</v>
      </c>
      <c r="CU64" s="166" t="s">
        <v>35</v>
      </c>
      <c r="CV64" s="166" t="s">
        <v>35</v>
      </c>
      <c r="CW64" s="166" t="s">
        <v>35</v>
      </c>
      <c r="CX64" s="166" t="s">
        <v>35</v>
      </c>
      <c r="CY64" s="166" t="s">
        <v>35</v>
      </c>
      <c r="CZ64" s="166" t="s">
        <v>35</v>
      </c>
      <c r="DA64" s="166" t="s">
        <v>35</v>
      </c>
      <c r="DB64" s="166" t="s">
        <v>35</v>
      </c>
      <c r="DC64" s="166" t="s">
        <v>35</v>
      </c>
      <c r="DD64" s="166" t="s">
        <v>35</v>
      </c>
      <c r="DE64" s="166" t="s">
        <v>35</v>
      </c>
      <c r="DF64" s="166" t="s">
        <v>35</v>
      </c>
    </row>
    <row r="65" spans="2:110" ht="15" x14ac:dyDescent="0.25">
      <c r="B65" s="151">
        <v>42471</v>
      </c>
      <c r="C65" s="161">
        <v>2.0139999999999998</v>
      </c>
      <c r="D65" s="108">
        <v>2.0779999999999998</v>
      </c>
      <c r="E65" s="162">
        <v>2.1480000000000001</v>
      </c>
      <c r="F65" s="108">
        <v>2.23</v>
      </c>
      <c r="G65" s="162">
        <v>2.423</v>
      </c>
      <c r="H65" s="161">
        <v>2.69</v>
      </c>
      <c r="I65" s="108">
        <v>2.839</v>
      </c>
      <c r="J65" s="163">
        <v>3.17</v>
      </c>
      <c r="K65" s="162" t="s">
        <v>35</v>
      </c>
      <c r="L65" s="108" t="s">
        <v>35</v>
      </c>
      <c r="M65" s="162" t="s">
        <v>35</v>
      </c>
      <c r="N65" s="108" t="s">
        <v>35</v>
      </c>
      <c r="O65" s="162" t="s">
        <v>35</v>
      </c>
      <c r="P65" s="108" t="s">
        <v>35</v>
      </c>
      <c r="Q65" s="108" t="s">
        <v>35</v>
      </c>
      <c r="R65" s="162" t="s">
        <v>35</v>
      </c>
      <c r="S65" s="161" t="s">
        <v>35</v>
      </c>
      <c r="T65" s="161" t="s">
        <v>35</v>
      </c>
      <c r="U65" s="108" t="s">
        <v>35</v>
      </c>
      <c r="V65" s="163" t="s">
        <v>35</v>
      </c>
      <c r="W65" s="163" t="s">
        <v>35</v>
      </c>
      <c r="X65" s="162" t="s">
        <v>35</v>
      </c>
      <c r="Y65" s="108" t="s">
        <v>35</v>
      </c>
      <c r="Z65" s="163" t="s">
        <v>35</v>
      </c>
      <c r="AA65" s="163" t="s">
        <v>35</v>
      </c>
      <c r="AB65" s="126">
        <f t="shared" si="5"/>
        <v>55</v>
      </c>
      <c r="AC65" s="162"/>
      <c r="AD65" s="151">
        <v>42471</v>
      </c>
      <c r="AE65" s="164">
        <v>3.2069999999999999</v>
      </c>
      <c r="AF65" s="165">
        <v>3.0990000000000002</v>
      </c>
      <c r="AG65" s="165">
        <v>2.8040000000000003</v>
      </c>
      <c r="AH65" s="165">
        <v>3.069</v>
      </c>
      <c r="AI65" s="165">
        <v>3.4580000000000002</v>
      </c>
      <c r="AJ65" s="166">
        <v>2.99</v>
      </c>
      <c r="AK65" s="166">
        <v>3.3929999999999998</v>
      </c>
      <c r="AL65" s="166">
        <v>3.66</v>
      </c>
      <c r="AM65" s="166">
        <v>3.0870000000000002</v>
      </c>
      <c r="AN65" s="166">
        <v>3.347</v>
      </c>
      <c r="AO65" s="166">
        <v>3.4969999999999999</v>
      </c>
      <c r="AP65" s="166">
        <v>3.1419999999999999</v>
      </c>
      <c r="AQ65" s="166">
        <v>3.504</v>
      </c>
      <c r="AR65" s="166">
        <v>3.2250000000000001</v>
      </c>
      <c r="AS65" s="166">
        <v>3.597</v>
      </c>
      <c r="AT65" s="166">
        <v>3.5960000000000001</v>
      </c>
      <c r="AU65" s="166">
        <v>3.9239999999999999</v>
      </c>
      <c r="AV65" s="166">
        <v>3.254</v>
      </c>
      <c r="AW65" s="166">
        <v>3.69</v>
      </c>
      <c r="AX65" s="166">
        <v>3.657</v>
      </c>
      <c r="AY65" s="166" t="s">
        <v>35</v>
      </c>
      <c r="AZ65" s="166">
        <v>3.9569999999999999</v>
      </c>
      <c r="BA65" s="166">
        <v>3.516</v>
      </c>
      <c r="BB65" s="166">
        <v>3.9809999999999999</v>
      </c>
      <c r="BC65" s="166">
        <v>3.996</v>
      </c>
      <c r="BD65" s="166">
        <v>4.0439999999999996</v>
      </c>
      <c r="BE65" s="166">
        <v>4.1239999999999997</v>
      </c>
      <c r="BF65" s="166">
        <v>3.9249999999999998</v>
      </c>
      <c r="BG65" s="166">
        <v>3.8849999999999998</v>
      </c>
      <c r="BH65" s="166">
        <v>3.6440000000000001</v>
      </c>
      <c r="BI65" s="166">
        <v>3.8639999999999999</v>
      </c>
      <c r="BJ65" s="166">
        <v>4.2569999999999997</v>
      </c>
      <c r="BK65" s="166">
        <v>4.2770000000000001</v>
      </c>
      <c r="BL65" s="166">
        <v>4.42</v>
      </c>
      <c r="BM65" s="166">
        <v>3.984</v>
      </c>
      <c r="BN65" s="166">
        <v>4.0990000000000002</v>
      </c>
      <c r="BO65" s="166">
        <v>3.7629999999999999</v>
      </c>
      <c r="BP65" s="166" t="s">
        <v>35</v>
      </c>
      <c r="BQ65" s="166">
        <v>4.7670000000000003</v>
      </c>
      <c r="BR65" s="166" t="s">
        <v>35</v>
      </c>
      <c r="BS65" s="166">
        <v>4.4320000000000004</v>
      </c>
      <c r="BT65" s="166" t="s">
        <v>35</v>
      </c>
      <c r="BU65" s="166" t="s">
        <v>35</v>
      </c>
      <c r="BV65" s="166" t="s">
        <v>35</v>
      </c>
      <c r="BW65" s="166" t="s">
        <v>35</v>
      </c>
      <c r="BX65" s="166" t="s">
        <v>35</v>
      </c>
      <c r="BY65" s="166" t="s">
        <v>35</v>
      </c>
      <c r="BZ65" s="166" t="s">
        <v>35</v>
      </c>
      <c r="CA65" s="166" t="s">
        <v>35</v>
      </c>
      <c r="CB65" s="166" t="s">
        <v>35</v>
      </c>
      <c r="CC65" s="166" t="s">
        <v>35</v>
      </c>
      <c r="CD65" s="166" t="s">
        <v>35</v>
      </c>
      <c r="CE65" s="166" t="s">
        <v>35</v>
      </c>
      <c r="CF65" s="166" t="s">
        <v>35</v>
      </c>
      <c r="CG65" s="166" t="s">
        <v>35</v>
      </c>
      <c r="CH65" s="166" t="s">
        <v>35</v>
      </c>
      <c r="CI65" s="166" t="s">
        <v>35</v>
      </c>
      <c r="CJ65" s="166" t="s">
        <v>35</v>
      </c>
      <c r="CK65" s="166" t="s">
        <v>35</v>
      </c>
      <c r="CL65" s="166" t="s">
        <v>35</v>
      </c>
      <c r="CM65" s="166" t="s">
        <v>35</v>
      </c>
      <c r="CN65" s="166" t="s">
        <v>35</v>
      </c>
      <c r="CO65" s="166" t="s">
        <v>35</v>
      </c>
      <c r="CP65" s="166" t="s">
        <v>35</v>
      </c>
      <c r="CQ65" s="166" t="s">
        <v>35</v>
      </c>
      <c r="CR65" s="166" t="s">
        <v>35</v>
      </c>
      <c r="CS65" s="167" t="s">
        <v>35</v>
      </c>
      <c r="CT65" s="165" t="s">
        <v>35</v>
      </c>
      <c r="CU65" s="166" t="s">
        <v>35</v>
      </c>
      <c r="CV65" s="166" t="s">
        <v>35</v>
      </c>
      <c r="CW65" s="166" t="s">
        <v>35</v>
      </c>
      <c r="CX65" s="166" t="s">
        <v>35</v>
      </c>
      <c r="CY65" s="166" t="s">
        <v>35</v>
      </c>
      <c r="CZ65" s="166" t="s">
        <v>35</v>
      </c>
      <c r="DA65" s="166" t="s">
        <v>35</v>
      </c>
      <c r="DB65" s="166" t="s">
        <v>35</v>
      </c>
      <c r="DC65" s="166" t="s">
        <v>35</v>
      </c>
      <c r="DD65" s="166" t="s">
        <v>35</v>
      </c>
      <c r="DE65" s="166" t="s">
        <v>35</v>
      </c>
      <c r="DF65" s="166" t="s">
        <v>35</v>
      </c>
    </row>
    <row r="66" spans="2:110" ht="15" x14ac:dyDescent="0.25">
      <c r="B66" s="151">
        <v>42472</v>
      </c>
      <c r="C66" s="161">
        <v>2.048</v>
      </c>
      <c r="D66" s="108">
        <v>2.1059999999999999</v>
      </c>
      <c r="E66" s="162">
        <v>2.1739999999999999</v>
      </c>
      <c r="F66" s="108">
        <v>2.254</v>
      </c>
      <c r="G66" s="162">
        <v>2.4460000000000002</v>
      </c>
      <c r="H66" s="161">
        <v>2.7199999999999998</v>
      </c>
      <c r="I66" s="108">
        <v>2.863</v>
      </c>
      <c r="J66" s="163">
        <v>3.1960000000000002</v>
      </c>
      <c r="K66" s="162" t="s">
        <v>35</v>
      </c>
      <c r="L66" s="108" t="s">
        <v>35</v>
      </c>
      <c r="M66" s="162" t="s">
        <v>35</v>
      </c>
      <c r="N66" s="108" t="s">
        <v>35</v>
      </c>
      <c r="O66" s="162" t="s">
        <v>35</v>
      </c>
      <c r="P66" s="108" t="s">
        <v>35</v>
      </c>
      <c r="Q66" s="108" t="s">
        <v>35</v>
      </c>
      <c r="R66" s="162" t="s">
        <v>35</v>
      </c>
      <c r="S66" s="161" t="s">
        <v>35</v>
      </c>
      <c r="T66" s="161" t="s">
        <v>35</v>
      </c>
      <c r="U66" s="108" t="s">
        <v>35</v>
      </c>
      <c r="V66" s="163" t="s">
        <v>35</v>
      </c>
      <c r="W66" s="163" t="s">
        <v>35</v>
      </c>
      <c r="X66" s="162" t="s">
        <v>35</v>
      </c>
      <c r="Y66" s="108" t="s">
        <v>35</v>
      </c>
      <c r="Z66" s="163" t="s">
        <v>35</v>
      </c>
      <c r="AA66" s="163" t="s">
        <v>35</v>
      </c>
      <c r="AB66" s="126">
        <f t="shared" si="5"/>
        <v>56</v>
      </c>
      <c r="AC66" s="162"/>
      <c r="AD66" s="151">
        <v>42472</v>
      </c>
      <c r="AE66" s="164">
        <v>3.2730000000000001</v>
      </c>
      <c r="AF66" s="165">
        <v>3.1429999999999998</v>
      </c>
      <c r="AG66" s="165">
        <v>2.8149999999999999</v>
      </c>
      <c r="AH66" s="165">
        <v>3.0939999999999999</v>
      </c>
      <c r="AI66" s="165">
        <v>3.4790000000000001</v>
      </c>
      <c r="AJ66" s="166">
        <v>3.0209999999999999</v>
      </c>
      <c r="AK66" s="166">
        <v>3.4</v>
      </c>
      <c r="AL66" s="166">
        <v>3.694</v>
      </c>
      <c r="AM66" s="166">
        <v>3.097</v>
      </c>
      <c r="AN66" s="166">
        <v>3.3810000000000002</v>
      </c>
      <c r="AO66" s="166">
        <v>3.552</v>
      </c>
      <c r="AP66" s="166">
        <v>3.1579999999999999</v>
      </c>
      <c r="AQ66" s="166">
        <v>3.5220000000000002</v>
      </c>
      <c r="AR66" s="166">
        <v>3.2549999999999999</v>
      </c>
      <c r="AS66" s="166">
        <v>3.6339999999999999</v>
      </c>
      <c r="AT66" s="166">
        <v>3.6320000000000001</v>
      </c>
      <c r="AU66" s="166">
        <v>3.9089999999999998</v>
      </c>
      <c r="AV66" s="166">
        <v>3.2189999999999999</v>
      </c>
      <c r="AW66" s="166">
        <v>3.7349999999999999</v>
      </c>
      <c r="AX66" s="166">
        <v>3.6989999999999998</v>
      </c>
      <c r="AY66" s="166" t="s">
        <v>35</v>
      </c>
      <c r="AZ66" s="166">
        <v>3.9539999999999997</v>
      </c>
      <c r="BA66" s="166">
        <v>3.5510000000000002</v>
      </c>
      <c r="BB66" s="166">
        <v>4</v>
      </c>
      <c r="BC66" s="166">
        <v>4.0250000000000004</v>
      </c>
      <c r="BD66" s="166">
        <v>4.0679999999999996</v>
      </c>
      <c r="BE66" s="166">
        <v>4.1449999999999996</v>
      </c>
      <c r="BF66" s="166">
        <v>3.952</v>
      </c>
      <c r="BG66" s="166">
        <v>3.9020000000000001</v>
      </c>
      <c r="BH66" s="166">
        <v>3.621</v>
      </c>
      <c r="BI66" s="166">
        <v>3.887</v>
      </c>
      <c r="BJ66" s="166">
        <v>4.2750000000000004</v>
      </c>
      <c r="BK66" s="166">
        <v>4.3150000000000004</v>
      </c>
      <c r="BL66" s="166">
        <v>4.4349999999999996</v>
      </c>
      <c r="BM66" s="166">
        <v>3.9929999999999999</v>
      </c>
      <c r="BN66" s="166">
        <v>4.1139999999999999</v>
      </c>
      <c r="BO66" s="166">
        <v>3.766</v>
      </c>
      <c r="BP66" s="166" t="s">
        <v>35</v>
      </c>
      <c r="BQ66" s="166">
        <v>4.7889999999999997</v>
      </c>
      <c r="BR66" s="166" t="s">
        <v>35</v>
      </c>
      <c r="BS66" s="166">
        <v>4.4359999999999999</v>
      </c>
      <c r="BT66" s="166" t="s">
        <v>35</v>
      </c>
      <c r="BU66" s="166" t="s">
        <v>35</v>
      </c>
      <c r="BV66" s="166" t="s">
        <v>35</v>
      </c>
      <c r="BW66" s="166" t="s">
        <v>35</v>
      </c>
      <c r="BX66" s="166" t="s">
        <v>35</v>
      </c>
      <c r="BY66" s="166" t="s">
        <v>35</v>
      </c>
      <c r="BZ66" s="166" t="s">
        <v>35</v>
      </c>
      <c r="CA66" s="166" t="s">
        <v>35</v>
      </c>
      <c r="CB66" s="166" t="s">
        <v>35</v>
      </c>
      <c r="CC66" s="166" t="s">
        <v>35</v>
      </c>
      <c r="CD66" s="166" t="s">
        <v>35</v>
      </c>
      <c r="CE66" s="166" t="s">
        <v>35</v>
      </c>
      <c r="CF66" s="166" t="s">
        <v>35</v>
      </c>
      <c r="CG66" s="166" t="s">
        <v>35</v>
      </c>
      <c r="CH66" s="166" t="s">
        <v>35</v>
      </c>
      <c r="CI66" s="166" t="s">
        <v>35</v>
      </c>
      <c r="CJ66" s="166" t="s">
        <v>35</v>
      </c>
      <c r="CK66" s="166" t="s">
        <v>35</v>
      </c>
      <c r="CL66" s="166" t="s">
        <v>35</v>
      </c>
      <c r="CM66" s="166" t="s">
        <v>35</v>
      </c>
      <c r="CN66" s="166" t="s">
        <v>35</v>
      </c>
      <c r="CO66" s="166" t="s">
        <v>35</v>
      </c>
      <c r="CP66" s="166" t="s">
        <v>35</v>
      </c>
      <c r="CQ66" s="166" t="s">
        <v>35</v>
      </c>
      <c r="CR66" s="166" t="s">
        <v>35</v>
      </c>
      <c r="CS66" s="167" t="s">
        <v>35</v>
      </c>
      <c r="CT66" s="165" t="s">
        <v>35</v>
      </c>
      <c r="CU66" s="166" t="s">
        <v>35</v>
      </c>
      <c r="CV66" s="166" t="s">
        <v>35</v>
      </c>
      <c r="CW66" s="166" t="s">
        <v>35</v>
      </c>
      <c r="CX66" s="166" t="s">
        <v>35</v>
      </c>
      <c r="CY66" s="166" t="s">
        <v>35</v>
      </c>
      <c r="CZ66" s="166" t="s">
        <v>35</v>
      </c>
      <c r="DA66" s="166" t="s">
        <v>35</v>
      </c>
      <c r="DB66" s="166" t="s">
        <v>35</v>
      </c>
      <c r="DC66" s="166" t="s">
        <v>35</v>
      </c>
      <c r="DD66" s="166" t="s">
        <v>35</v>
      </c>
      <c r="DE66" s="166" t="s">
        <v>35</v>
      </c>
      <c r="DF66" s="166" t="s">
        <v>35</v>
      </c>
    </row>
    <row r="67" spans="2:110" ht="15" x14ac:dyDescent="0.25">
      <c r="B67" s="151">
        <v>42473</v>
      </c>
      <c r="C67" s="161">
        <v>2.1030000000000002</v>
      </c>
      <c r="D67" s="108">
        <v>2.161</v>
      </c>
      <c r="E67" s="162">
        <v>2.2290000000000001</v>
      </c>
      <c r="F67" s="108">
        <v>2.3010000000000002</v>
      </c>
      <c r="G67" s="162">
        <v>2.5030000000000001</v>
      </c>
      <c r="H67" s="161">
        <v>2.7650000000000001</v>
      </c>
      <c r="I67" s="108">
        <v>2.9140000000000001</v>
      </c>
      <c r="J67" s="163">
        <v>3.2519999999999998</v>
      </c>
      <c r="K67" s="162" t="s">
        <v>35</v>
      </c>
      <c r="L67" s="108" t="s">
        <v>35</v>
      </c>
      <c r="M67" s="162" t="s">
        <v>35</v>
      </c>
      <c r="N67" s="108" t="s">
        <v>35</v>
      </c>
      <c r="O67" s="162" t="s">
        <v>35</v>
      </c>
      <c r="P67" s="108" t="s">
        <v>35</v>
      </c>
      <c r="Q67" s="108" t="s">
        <v>35</v>
      </c>
      <c r="R67" s="162" t="s">
        <v>35</v>
      </c>
      <c r="S67" s="161" t="s">
        <v>35</v>
      </c>
      <c r="T67" s="161" t="s">
        <v>35</v>
      </c>
      <c r="U67" s="108" t="s">
        <v>35</v>
      </c>
      <c r="V67" s="163" t="s">
        <v>35</v>
      </c>
      <c r="W67" s="163" t="s">
        <v>35</v>
      </c>
      <c r="X67" s="162" t="s">
        <v>35</v>
      </c>
      <c r="Y67" s="108" t="s">
        <v>35</v>
      </c>
      <c r="Z67" s="163" t="s">
        <v>35</v>
      </c>
      <c r="AA67" s="163" t="s">
        <v>35</v>
      </c>
      <c r="AB67" s="126">
        <f t="shared" si="5"/>
        <v>57</v>
      </c>
      <c r="AC67" s="162"/>
      <c r="AD67" s="151">
        <v>42473</v>
      </c>
      <c r="AE67" s="164">
        <v>3.31</v>
      </c>
      <c r="AF67" s="165">
        <v>3.1789999999999998</v>
      </c>
      <c r="AG67" s="165">
        <v>2.8609999999999998</v>
      </c>
      <c r="AH67" s="165">
        <v>3.13</v>
      </c>
      <c r="AI67" s="165">
        <v>3.5230000000000001</v>
      </c>
      <c r="AJ67" s="166">
        <v>3.0670000000000002</v>
      </c>
      <c r="AK67" s="166">
        <v>3.448</v>
      </c>
      <c r="AL67" s="166">
        <v>3.714</v>
      </c>
      <c r="AM67" s="166">
        <v>3.1459999999999999</v>
      </c>
      <c r="AN67" s="166">
        <v>3.4289999999999998</v>
      </c>
      <c r="AO67" s="166">
        <v>3.6019999999999999</v>
      </c>
      <c r="AP67" s="166">
        <v>3.2080000000000002</v>
      </c>
      <c r="AQ67" s="166">
        <v>3.57</v>
      </c>
      <c r="AR67" s="166">
        <v>3.298</v>
      </c>
      <c r="AS67" s="166">
        <v>3.6829999999999998</v>
      </c>
      <c r="AT67" s="166">
        <v>3.68</v>
      </c>
      <c r="AU67" s="166">
        <v>3.9580000000000002</v>
      </c>
      <c r="AV67" s="166">
        <v>3.2669999999999999</v>
      </c>
      <c r="AW67" s="166">
        <v>3.823</v>
      </c>
      <c r="AX67" s="166">
        <v>3.746</v>
      </c>
      <c r="AY67" s="166" t="s">
        <v>35</v>
      </c>
      <c r="AZ67" s="166">
        <v>4.0019999999999998</v>
      </c>
      <c r="BA67" s="166">
        <v>3.5979999999999999</v>
      </c>
      <c r="BB67" s="166">
        <v>4.048</v>
      </c>
      <c r="BC67" s="166">
        <v>4.0640000000000001</v>
      </c>
      <c r="BD67" s="166">
        <v>4.1079999999999997</v>
      </c>
      <c r="BE67" s="166">
        <v>4.1929999999999996</v>
      </c>
      <c r="BF67" s="166">
        <v>4.0010000000000003</v>
      </c>
      <c r="BG67" s="166">
        <v>3.95</v>
      </c>
      <c r="BH67" s="166">
        <v>3.6680000000000001</v>
      </c>
      <c r="BI67" s="166">
        <v>3.9340000000000002</v>
      </c>
      <c r="BJ67" s="166">
        <v>4.3230000000000004</v>
      </c>
      <c r="BK67" s="166">
        <v>4.3629999999999995</v>
      </c>
      <c r="BL67" s="166">
        <v>4.4889999999999999</v>
      </c>
      <c r="BM67" s="166">
        <v>4.04</v>
      </c>
      <c r="BN67" s="166">
        <v>4.1609999999999996</v>
      </c>
      <c r="BO67" s="166">
        <v>3.8120000000000003</v>
      </c>
      <c r="BP67" s="166" t="s">
        <v>35</v>
      </c>
      <c r="BQ67" s="166">
        <v>4.8380000000000001</v>
      </c>
      <c r="BR67" s="166" t="s">
        <v>35</v>
      </c>
      <c r="BS67" s="166">
        <v>4.4889999999999999</v>
      </c>
      <c r="BT67" s="166" t="s">
        <v>35</v>
      </c>
      <c r="BU67" s="166" t="s">
        <v>35</v>
      </c>
      <c r="BV67" s="166" t="s">
        <v>35</v>
      </c>
      <c r="BW67" s="166" t="s">
        <v>35</v>
      </c>
      <c r="BX67" s="166" t="s">
        <v>35</v>
      </c>
      <c r="BY67" s="166" t="s">
        <v>35</v>
      </c>
      <c r="BZ67" s="166" t="s">
        <v>35</v>
      </c>
      <c r="CA67" s="166" t="s">
        <v>35</v>
      </c>
      <c r="CB67" s="166" t="s">
        <v>35</v>
      </c>
      <c r="CC67" s="166" t="s">
        <v>35</v>
      </c>
      <c r="CD67" s="166" t="s">
        <v>35</v>
      </c>
      <c r="CE67" s="166" t="s">
        <v>35</v>
      </c>
      <c r="CF67" s="166" t="s">
        <v>35</v>
      </c>
      <c r="CG67" s="166" t="s">
        <v>35</v>
      </c>
      <c r="CH67" s="166" t="s">
        <v>35</v>
      </c>
      <c r="CI67" s="166" t="s">
        <v>35</v>
      </c>
      <c r="CJ67" s="166" t="s">
        <v>35</v>
      </c>
      <c r="CK67" s="166" t="s">
        <v>35</v>
      </c>
      <c r="CL67" s="166" t="s">
        <v>35</v>
      </c>
      <c r="CM67" s="166" t="s">
        <v>35</v>
      </c>
      <c r="CN67" s="166" t="s">
        <v>35</v>
      </c>
      <c r="CO67" s="166" t="s">
        <v>35</v>
      </c>
      <c r="CP67" s="166" t="s">
        <v>35</v>
      </c>
      <c r="CQ67" s="166" t="s">
        <v>35</v>
      </c>
      <c r="CR67" s="166" t="s">
        <v>35</v>
      </c>
      <c r="CS67" s="167" t="s">
        <v>35</v>
      </c>
      <c r="CT67" s="165" t="s">
        <v>35</v>
      </c>
      <c r="CU67" s="166" t="s">
        <v>35</v>
      </c>
      <c r="CV67" s="166" t="s">
        <v>35</v>
      </c>
      <c r="CW67" s="166" t="s">
        <v>35</v>
      </c>
      <c r="CX67" s="166" t="s">
        <v>35</v>
      </c>
      <c r="CY67" s="166" t="s">
        <v>35</v>
      </c>
      <c r="CZ67" s="166" t="s">
        <v>35</v>
      </c>
      <c r="DA67" s="166" t="s">
        <v>35</v>
      </c>
      <c r="DB67" s="166" t="s">
        <v>35</v>
      </c>
      <c r="DC67" s="166" t="s">
        <v>35</v>
      </c>
      <c r="DD67" s="166" t="s">
        <v>35</v>
      </c>
      <c r="DE67" s="166" t="s">
        <v>35</v>
      </c>
      <c r="DF67" s="166" t="s">
        <v>35</v>
      </c>
    </row>
    <row r="68" spans="2:110" ht="15" x14ac:dyDescent="0.25">
      <c r="B68" s="151">
        <v>42474</v>
      </c>
      <c r="C68" s="161">
        <v>2.081</v>
      </c>
      <c r="D68" s="108">
        <v>2.137</v>
      </c>
      <c r="E68" s="162">
        <v>2.206</v>
      </c>
      <c r="F68" s="108">
        <v>2.2669999999999999</v>
      </c>
      <c r="G68" s="162">
        <v>2.4590000000000001</v>
      </c>
      <c r="H68" s="161">
        <v>2.726</v>
      </c>
      <c r="I68" s="108">
        <v>2.8689999999999998</v>
      </c>
      <c r="J68" s="163">
        <v>3.2010000000000001</v>
      </c>
      <c r="K68" s="162" t="s">
        <v>35</v>
      </c>
      <c r="L68" s="108" t="s">
        <v>35</v>
      </c>
      <c r="M68" s="162" t="s">
        <v>35</v>
      </c>
      <c r="N68" s="108" t="s">
        <v>35</v>
      </c>
      <c r="O68" s="162" t="s">
        <v>35</v>
      </c>
      <c r="P68" s="108" t="s">
        <v>35</v>
      </c>
      <c r="Q68" s="108" t="s">
        <v>35</v>
      </c>
      <c r="R68" s="162" t="s">
        <v>35</v>
      </c>
      <c r="S68" s="161" t="s">
        <v>35</v>
      </c>
      <c r="T68" s="161" t="s">
        <v>35</v>
      </c>
      <c r="U68" s="108" t="s">
        <v>35</v>
      </c>
      <c r="V68" s="163" t="s">
        <v>35</v>
      </c>
      <c r="W68" s="163" t="s">
        <v>35</v>
      </c>
      <c r="X68" s="162" t="s">
        <v>35</v>
      </c>
      <c r="Y68" s="108" t="s">
        <v>35</v>
      </c>
      <c r="Z68" s="163" t="s">
        <v>35</v>
      </c>
      <c r="AA68" s="163" t="s">
        <v>35</v>
      </c>
      <c r="AB68" s="126">
        <f t="shared" si="5"/>
        <v>58</v>
      </c>
      <c r="AC68" s="162"/>
      <c r="AD68" s="151">
        <v>42474</v>
      </c>
      <c r="AE68" s="164">
        <v>3.2549999999999999</v>
      </c>
      <c r="AF68" s="165">
        <v>3.1429999999999998</v>
      </c>
      <c r="AG68" s="165">
        <v>2.8279999999999998</v>
      </c>
      <c r="AH68" s="165">
        <v>3.1059999999999999</v>
      </c>
      <c r="AI68" s="165">
        <v>3.4939999999999998</v>
      </c>
      <c r="AJ68" s="166">
        <v>3.0219999999999998</v>
      </c>
      <c r="AK68" s="166">
        <v>3.4089999999999998</v>
      </c>
      <c r="AL68" s="166">
        <v>3.6680000000000001</v>
      </c>
      <c r="AM68" s="166">
        <v>3.105</v>
      </c>
      <c r="AN68" s="166">
        <v>3.39</v>
      </c>
      <c r="AO68" s="166">
        <v>3.5629999999999997</v>
      </c>
      <c r="AP68" s="166">
        <v>3.1659999999999999</v>
      </c>
      <c r="AQ68" s="166">
        <v>3.5339999999999998</v>
      </c>
      <c r="AR68" s="166">
        <v>3.26</v>
      </c>
      <c r="AS68" s="166">
        <v>3.6470000000000002</v>
      </c>
      <c r="AT68" s="166">
        <v>3.6310000000000002</v>
      </c>
      <c r="AU68" s="166">
        <v>3.9079999999999999</v>
      </c>
      <c r="AV68" s="166">
        <v>3.2240000000000002</v>
      </c>
      <c r="AW68" s="166">
        <v>3.786</v>
      </c>
      <c r="AX68" s="166">
        <v>3.7090000000000001</v>
      </c>
      <c r="AY68" s="166">
        <v>4.0919999999999996</v>
      </c>
      <c r="AZ68" s="166">
        <v>3.9510000000000001</v>
      </c>
      <c r="BA68" s="166">
        <v>3.5220000000000002</v>
      </c>
      <c r="BB68" s="166">
        <v>4.0060000000000002</v>
      </c>
      <c r="BC68" s="166">
        <v>4.0279999999999996</v>
      </c>
      <c r="BD68" s="166">
        <v>4.0659999999999998</v>
      </c>
      <c r="BE68" s="166">
        <v>4.1449999999999996</v>
      </c>
      <c r="BF68" s="166">
        <v>3.9580000000000002</v>
      </c>
      <c r="BG68" s="166">
        <v>3.9089999999999998</v>
      </c>
      <c r="BH68" s="166">
        <v>3.6240000000000001</v>
      </c>
      <c r="BI68" s="166">
        <v>3.8929999999999998</v>
      </c>
      <c r="BJ68" s="166">
        <v>4.2859999999999996</v>
      </c>
      <c r="BK68" s="166">
        <v>4.3250000000000002</v>
      </c>
      <c r="BL68" s="166">
        <v>4.4560000000000004</v>
      </c>
      <c r="BM68" s="166">
        <v>4</v>
      </c>
      <c r="BN68" s="166">
        <v>4.12</v>
      </c>
      <c r="BO68" s="166">
        <v>3.7749999999999999</v>
      </c>
      <c r="BP68" s="166" t="s">
        <v>35</v>
      </c>
      <c r="BQ68" s="166">
        <v>4.798</v>
      </c>
      <c r="BR68" s="166" t="s">
        <v>35</v>
      </c>
      <c r="BS68" s="166">
        <v>4.4450000000000003</v>
      </c>
      <c r="BT68" s="166" t="s">
        <v>35</v>
      </c>
      <c r="BU68" s="166" t="s">
        <v>35</v>
      </c>
      <c r="BV68" s="166" t="s">
        <v>35</v>
      </c>
      <c r="BW68" s="166" t="s">
        <v>35</v>
      </c>
      <c r="BX68" s="166" t="s">
        <v>35</v>
      </c>
      <c r="BY68" s="166" t="s">
        <v>35</v>
      </c>
      <c r="BZ68" s="166" t="s">
        <v>35</v>
      </c>
      <c r="CA68" s="166" t="s">
        <v>35</v>
      </c>
      <c r="CB68" s="166" t="s">
        <v>35</v>
      </c>
      <c r="CC68" s="166" t="s">
        <v>35</v>
      </c>
      <c r="CD68" s="166" t="s">
        <v>35</v>
      </c>
      <c r="CE68" s="166" t="s">
        <v>35</v>
      </c>
      <c r="CF68" s="166" t="s">
        <v>35</v>
      </c>
      <c r="CG68" s="166" t="s">
        <v>35</v>
      </c>
      <c r="CH68" s="166" t="s">
        <v>35</v>
      </c>
      <c r="CI68" s="166" t="s">
        <v>35</v>
      </c>
      <c r="CJ68" s="166" t="s">
        <v>35</v>
      </c>
      <c r="CK68" s="166" t="s">
        <v>35</v>
      </c>
      <c r="CL68" s="166" t="s">
        <v>35</v>
      </c>
      <c r="CM68" s="166" t="s">
        <v>35</v>
      </c>
      <c r="CN68" s="166" t="s">
        <v>35</v>
      </c>
      <c r="CO68" s="166" t="s">
        <v>35</v>
      </c>
      <c r="CP68" s="166" t="s">
        <v>35</v>
      </c>
      <c r="CQ68" s="166" t="s">
        <v>35</v>
      </c>
      <c r="CR68" s="166" t="s">
        <v>35</v>
      </c>
      <c r="CS68" s="167" t="s">
        <v>35</v>
      </c>
      <c r="CT68" s="165" t="s">
        <v>35</v>
      </c>
      <c r="CU68" s="166" t="s">
        <v>35</v>
      </c>
      <c r="CV68" s="166" t="s">
        <v>35</v>
      </c>
      <c r="CW68" s="166" t="s">
        <v>35</v>
      </c>
      <c r="CX68" s="166" t="s">
        <v>35</v>
      </c>
      <c r="CY68" s="166" t="s">
        <v>35</v>
      </c>
      <c r="CZ68" s="166" t="s">
        <v>35</v>
      </c>
      <c r="DA68" s="166" t="s">
        <v>35</v>
      </c>
      <c r="DB68" s="166" t="s">
        <v>35</v>
      </c>
      <c r="DC68" s="166" t="s">
        <v>35</v>
      </c>
      <c r="DD68" s="166" t="s">
        <v>35</v>
      </c>
      <c r="DE68" s="166" t="s">
        <v>35</v>
      </c>
      <c r="DF68" s="166" t="s">
        <v>35</v>
      </c>
    </row>
    <row r="69" spans="2:110" ht="15" x14ac:dyDescent="0.25">
      <c r="B69" s="151">
        <v>42475</v>
      </c>
      <c r="C69" s="161">
        <v>2.0920000000000001</v>
      </c>
      <c r="D69" s="108">
        <v>2.1429999999999998</v>
      </c>
      <c r="E69" s="162">
        <v>2.2109999999999999</v>
      </c>
      <c r="F69" s="108">
        <v>2.2690000000000001</v>
      </c>
      <c r="G69" s="162">
        <v>2.464</v>
      </c>
      <c r="H69" s="161">
        <v>2.7309999999999999</v>
      </c>
      <c r="I69" s="108">
        <v>2.8740000000000001</v>
      </c>
      <c r="J69" s="163">
        <v>3.206</v>
      </c>
      <c r="K69" s="162" t="s">
        <v>35</v>
      </c>
      <c r="L69" s="108" t="s">
        <v>35</v>
      </c>
      <c r="M69" s="162" t="s">
        <v>35</v>
      </c>
      <c r="N69" s="108" t="s">
        <v>35</v>
      </c>
      <c r="O69" s="162" t="s">
        <v>35</v>
      </c>
      <c r="P69" s="108" t="s">
        <v>35</v>
      </c>
      <c r="Q69" s="108" t="s">
        <v>35</v>
      </c>
      <c r="R69" s="162" t="s">
        <v>35</v>
      </c>
      <c r="S69" s="161" t="s">
        <v>35</v>
      </c>
      <c r="T69" s="161" t="s">
        <v>35</v>
      </c>
      <c r="U69" s="108" t="s">
        <v>35</v>
      </c>
      <c r="V69" s="163" t="s">
        <v>35</v>
      </c>
      <c r="W69" s="163" t="s">
        <v>35</v>
      </c>
      <c r="X69" s="162" t="s">
        <v>35</v>
      </c>
      <c r="Y69" s="108" t="s">
        <v>35</v>
      </c>
      <c r="Z69" s="163" t="s">
        <v>35</v>
      </c>
      <c r="AA69" s="163" t="s">
        <v>35</v>
      </c>
      <c r="AB69" s="126">
        <f t="shared" si="5"/>
        <v>59</v>
      </c>
      <c r="AC69" s="162"/>
      <c r="AD69" s="151">
        <v>42475</v>
      </c>
      <c r="AE69" s="164">
        <v>3.2469999999999999</v>
      </c>
      <c r="AF69" s="165">
        <v>3.1390000000000002</v>
      </c>
      <c r="AG69" s="165">
        <v>2.8330000000000002</v>
      </c>
      <c r="AH69" s="165">
        <v>3.1219999999999999</v>
      </c>
      <c r="AI69" s="165">
        <v>3.52</v>
      </c>
      <c r="AJ69" s="166">
        <v>3.0510000000000002</v>
      </c>
      <c r="AK69" s="166">
        <v>3.4529999999999998</v>
      </c>
      <c r="AL69" s="166">
        <v>3.6949999999999998</v>
      </c>
      <c r="AM69" s="166">
        <v>3.1339999999999999</v>
      </c>
      <c r="AN69" s="166">
        <v>3.4089999999999998</v>
      </c>
      <c r="AO69" s="166">
        <v>3.5750000000000002</v>
      </c>
      <c r="AP69" s="166">
        <v>3.1890000000000001</v>
      </c>
      <c r="AQ69" s="166">
        <v>3.5620000000000003</v>
      </c>
      <c r="AR69" s="166">
        <v>3.2770000000000001</v>
      </c>
      <c r="AS69" s="166">
        <v>3.6579999999999999</v>
      </c>
      <c r="AT69" s="166">
        <v>3.6560000000000001</v>
      </c>
      <c r="AU69" s="166">
        <v>3.9340000000000002</v>
      </c>
      <c r="AV69" s="166">
        <v>3.2549999999999999</v>
      </c>
      <c r="AW69" s="166">
        <v>3.8140000000000001</v>
      </c>
      <c r="AX69" s="166">
        <v>3.7160000000000002</v>
      </c>
      <c r="AY69" s="166">
        <v>4.1449999999999996</v>
      </c>
      <c r="AZ69" s="166">
        <v>3.9830000000000001</v>
      </c>
      <c r="BA69" s="166">
        <v>3.5380000000000003</v>
      </c>
      <c r="BB69" s="166">
        <v>4.032</v>
      </c>
      <c r="BC69" s="166">
        <v>4.0369999999999999</v>
      </c>
      <c r="BD69" s="166">
        <v>4.0839999999999996</v>
      </c>
      <c r="BE69" s="166">
        <v>4.1760000000000002</v>
      </c>
      <c r="BF69" s="166">
        <v>3.9569999999999999</v>
      </c>
      <c r="BG69" s="166">
        <v>3.9340000000000002</v>
      </c>
      <c r="BH69" s="166">
        <v>3.6890000000000001</v>
      </c>
      <c r="BI69" s="166">
        <v>3.903</v>
      </c>
      <c r="BJ69" s="166">
        <v>4.3040000000000003</v>
      </c>
      <c r="BK69" s="166">
        <v>4.3220000000000001</v>
      </c>
      <c r="BL69" s="166">
        <v>4.33</v>
      </c>
      <c r="BM69" s="166">
        <v>4.0259999999999998</v>
      </c>
      <c r="BN69" s="166">
        <v>4.1420000000000003</v>
      </c>
      <c r="BO69" s="166">
        <v>3.798</v>
      </c>
      <c r="BP69" s="166" t="s">
        <v>35</v>
      </c>
      <c r="BQ69" s="166">
        <v>4.8090000000000002</v>
      </c>
      <c r="BR69" s="166" t="s">
        <v>35</v>
      </c>
      <c r="BS69" s="166">
        <v>4.4610000000000003</v>
      </c>
      <c r="BT69" s="166" t="s">
        <v>35</v>
      </c>
      <c r="BU69" s="166" t="s">
        <v>35</v>
      </c>
      <c r="BV69" s="166" t="s">
        <v>35</v>
      </c>
      <c r="BW69" s="166" t="s">
        <v>35</v>
      </c>
      <c r="BX69" s="166" t="s">
        <v>35</v>
      </c>
      <c r="BY69" s="166" t="s">
        <v>35</v>
      </c>
      <c r="BZ69" s="166" t="s">
        <v>35</v>
      </c>
      <c r="CA69" s="166" t="s">
        <v>35</v>
      </c>
      <c r="CB69" s="166" t="s">
        <v>35</v>
      </c>
      <c r="CC69" s="166" t="s">
        <v>35</v>
      </c>
      <c r="CD69" s="166" t="s">
        <v>35</v>
      </c>
      <c r="CE69" s="166" t="s">
        <v>35</v>
      </c>
      <c r="CF69" s="166" t="s">
        <v>35</v>
      </c>
      <c r="CG69" s="166" t="s">
        <v>35</v>
      </c>
      <c r="CH69" s="166" t="s">
        <v>35</v>
      </c>
      <c r="CI69" s="166" t="s">
        <v>35</v>
      </c>
      <c r="CJ69" s="166" t="s">
        <v>35</v>
      </c>
      <c r="CK69" s="166" t="s">
        <v>35</v>
      </c>
      <c r="CL69" s="166" t="s">
        <v>35</v>
      </c>
      <c r="CM69" s="166" t="s">
        <v>35</v>
      </c>
      <c r="CN69" s="166" t="s">
        <v>35</v>
      </c>
      <c r="CO69" s="166" t="s">
        <v>35</v>
      </c>
      <c r="CP69" s="166" t="s">
        <v>35</v>
      </c>
      <c r="CQ69" s="166" t="s">
        <v>35</v>
      </c>
      <c r="CR69" s="166" t="s">
        <v>35</v>
      </c>
      <c r="CS69" s="167" t="s">
        <v>35</v>
      </c>
      <c r="CT69" s="165" t="s">
        <v>35</v>
      </c>
      <c r="CU69" s="166" t="s">
        <v>35</v>
      </c>
      <c r="CV69" s="166" t="s">
        <v>35</v>
      </c>
      <c r="CW69" s="166" t="s">
        <v>35</v>
      </c>
      <c r="CX69" s="166" t="s">
        <v>35</v>
      </c>
      <c r="CY69" s="166" t="s">
        <v>35</v>
      </c>
      <c r="CZ69" s="166" t="s">
        <v>35</v>
      </c>
      <c r="DA69" s="166" t="s">
        <v>35</v>
      </c>
      <c r="DB69" s="166" t="s">
        <v>35</v>
      </c>
      <c r="DC69" s="166" t="s">
        <v>35</v>
      </c>
      <c r="DD69" s="166" t="s">
        <v>35</v>
      </c>
      <c r="DE69" s="166" t="s">
        <v>35</v>
      </c>
      <c r="DF69" s="166" t="s">
        <v>35</v>
      </c>
    </row>
    <row r="70" spans="2:110" ht="15" x14ac:dyDescent="0.25">
      <c r="B70" s="151">
        <v>42478</v>
      </c>
      <c r="C70" s="161">
        <v>2.08</v>
      </c>
      <c r="D70" s="108">
        <v>2.1219999999999999</v>
      </c>
      <c r="E70" s="162">
        <v>2.1829999999999998</v>
      </c>
      <c r="F70" s="108">
        <v>2.234</v>
      </c>
      <c r="G70" s="162">
        <v>2.4209999999999998</v>
      </c>
      <c r="H70" s="161">
        <v>2.6779999999999999</v>
      </c>
      <c r="I70" s="108">
        <v>2.8250000000000002</v>
      </c>
      <c r="J70" s="163">
        <v>3.1520000000000001</v>
      </c>
      <c r="K70" s="162" t="s">
        <v>35</v>
      </c>
      <c r="L70" s="108" t="s">
        <v>35</v>
      </c>
      <c r="M70" s="162" t="s">
        <v>35</v>
      </c>
      <c r="N70" s="108" t="s">
        <v>35</v>
      </c>
      <c r="O70" s="162" t="s">
        <v>35</v>
      </c>
      <c r="P70" s="108" t="s">
        <v>35</v>
      </c>
      <c r="Q70" s="108" t="s">
        <v>35</v>
      </c>
      <c r="R70" s="162" t="s">
        <v>35</v>
      </c>
      <c r="S70" s="161" t="s">
        <v>35</v>
      </c>
      <c r="T70" s="161" t="s">
        <v>35</v>
      </c>
      <c r="U70" s="108" t="s">
        <v>35</v>
      </c>
      <c r="V70" s="163" t="s">
        <v>35</v>
      </c>
      <c r="W70" s="163" t="s">
        <v>35</v>
      </c>
      <c r="X70" s="162" t="s">
        <v>35</v>
      </c>
      <c r="Y70" s="108" t="s">
        <v>35</v>
      </c>
      <c r="Z70" s="163" t="s">
        <v>35</v>
      </c>
      <c r="AA70" s="163" t="s">
        <v>35</v>
      </c>
      <c r="AB70" s="126">
        <f t="shared" si="5"/>
        <v>60</v>
      </c>
      <c r="AC70" s="162"/>
      <c r="AD70" s="151">
        <v>42478</v>
      </c>
      <c r="AE70" s="164">
        <v>3.25</v>
      </c>
      <c r="AF70" s="165">
        <v>3.1390000000000002</v>
      </c>
      <c r="AG70" s="165">
        <v>2.8519999999999999</v>
      </c>
      <c r="AH70" s="165">
        <v>3.1160000000000001</v>
      </c>
      <c r="AI70" s="165">
        <v>3.48</v>
      </c>
      <c r="AJ70" s="166">
        <v>3.032</v>
      </c>
      <c r="AK70" s="166">
        <v>3.431</v>
      </c>
      <c r="AL70" s="166">
        <v>3.6760000000000002</v>
      </c>
      <c r="AM70" s="166">
        <v>3.1080000000000001</v>
      </c>
      <c r="AN70" s="166">
        <v>3.3849999999999998</v>
      </c>
      <c r="AO70" s="166">
        <v>3.548</v>
      </c>
      <c r="AP70" s="166">
        <v>3.165</v>
      </c>
      <c r="AQ70" s="166">
        <v>3.5390000000000001</v>
      </c>
      <c r="AR70" s="166">
        <v>3.2549999999999999</v>
      </c>
      <c r="AS70" s="166">
        <v>3.6310000000000002</v>
      </c>
      <c r="AT70" s="166">
        <v>3.6360000000000001</v>
      </c>
      <c r="AU70" s="166">
        <v>3.9459999999999997</v>
      </c>
      <c r="AV70" s="166">
        <v>3.23</v>
      </c>
      <c r="AW70" s="166">
        <v>3.782</v>
      </c>
      <c r="AX70" s="166">
        <v>3.6870000000000003</v>
      </c>
      <c r="AY70" s="166">
        <v>4.1139999999999999</v>
      </c>
      <c r="AZ70" s="166">
        <v>3.9510000000000001</v>
      </c>
      <c r="BA70" s="166">
        <v>3.5060000000000002</v>
      </c>
      <c r="BB70" s="166">
        <v>3.9910000000000001</v>
      </c>
      <c r="BC70" s="166">
        <v>4.0030000000000001</v>
      </c>
      <c r="BD70" s="166">
        <v>4.0389999999999997</v>
      </c>
      <c r="BE70" s="166">
        <v>4.1370000000000005</v>
      </c>
      <c r="BF70" s="166">
        <v>3.9159999999999999</v>
      </c>
      <c r="BG70" s="166">
        <v>3.8919999999999999</v>
      </c>
      <c r="BH70" s="166">
        <v>3.6080000000000001</v>
      </c>
      <c r="BI70" s="166">
        <v>3.859</v>
      </c>
      <c r="BJ70" s="166">
        <v>4.2539999999999996</v>
      </c>
      <c r="BK70" s="166">
        <v>4.2770000000000001</v>
      </c>
      <c r="BL70" s="166">
        <v>4.2759999999999998</v>
      </c>
      <c r="BM70" s="166">
        <v>3.9809999999999999</v>
      </c>
      <c r="BN70" s="166">
        <v>4.0919999999999996</v>
      </c>
      <c r="BO70" s="166">
        <v>3.7549999999999999</v>
      </c>
      <c r="BP70" s="166" t="s">
        <v>35</v>
      </c>
      <c r="BQ70" s="166">
        <v>4.7569999999999997</v>
      </c>
      <c r="BR70" s="166" t="s">
        <v>35</v>
      </c>
      <c r="BS70" s="166">
        <v>4.407</v>
      </c>
      <c r="BT70" s="166" t="s">
        <v>35</v>
      </c>
      <c r="BU70" s="166" t="s">
        <v>35</v>
      </c>
      <c r="BV70" s="166" t="s">
        <v>35</v>
      </c>
      <c r="BW70" s="166" t="s">
        <v>35</v>
      </c>
      <c r="BX70" s="166" t="s">
        <v>35</v>
      </c>
      <c r="BY70" s="166" t="s">
        <v>35</v>
      </c>
      <c r="BZ70" s="166" t="s">
        <v>35</v>
      </c>
      <c r="CA70" s="166" t="s">
        <v>35</v>
      </c>
      <c r="CB70" s="166" t="s">
        <v>35</v>
      </c>
      <c r="CC70" s="166" t="s">
        <v>35</v>
      </c>
      <c r="CD70" s="166" t="s">
        <v>35</v>
      </c>
      <c r="CE70" s="166" t="s">
        <v>35</v>
      </c>
      <c r="CF70" s="166" t="s">
        <v>35</v>
      </c>
      <c r="CG70" s="166" t="s">
        <v>35</v>
      </c>
      <c r="CH70" s="166" t="s">
        <v>35</v>
      </c>
      <c r="CI70" s="166" t="s">
        <v>35</v>
      </c>
      <c r="CJ70" s="166" t="s">
        <v>35</v>
      </c>
      <c r="CK70" s="166" t="s">
        <v>35</v>
      </c>
      <c r="CL70" s="166" t="s">
        <v>35</v>
      </c>
      <c r="CM70" s="166" t="s">
        <v>35</v>
      </c>
      <c r="CN70" s="166" t="s">
        <v>35</v>
      </c>
      <c r="CO70" s="166" t="s">
        <v>35</v>
      </c>
      <c r="CP70" s="166" t="s">
        <v>35</v>
      </c>
      <c r="CQ70" s="166" t="s">
        <v>35</v>
      </c>
      <c r="CR70" s="166" t="s">
        <v>35</v>
      </c>
      <c r="CS70" s="167" t="s">
        <v>35</v>
      </c>
      <c r="CT70" s="165" t="s">
        <v>35</v>
      </c>
      <c r="CU70" s="166" t="s">
        <v>35</v>
      </c>
      <c r="CV70" s="166" t="s">
        <v>35</v>
      </c>
      <c r="CW70" s="166" t="s">
        <v>35</v>
      </c>
      <c r="CX70" s="166" t="s">
        <v>35</v>
      </c>
      <c r="CY70" s="166" t="s">
        <v>35</v>
      </c>
      <c r="CZ70" s="166" t="s">
        <v>35</v>
      </c>
      <c r="DA70" s="166" t="s">
        <v>35</v>
      </c>
      <c r="DB70" s="166" t="s">
        <v>35</v>
      </c>
      <c r="DC70" s="166" t="s">
        <v>35</v>
      </c>
      <c r="DD70" s="166" t="s">
        <v>35</v>
      </c>
      <c r="DE70" s="166" t="s">
        <v>35</v>
      </c>
      <c r="DF70" s="166" t="s">
        <v>35</v>
      </c>
    </row>
    <row r="71" spans="2:110" ht="15" x14ac:dyDescent="0.25">
      <c r="B71" s="151">
        <v>42479</v>
      </c>
      <c r="C71" s="161">
        <v>2.1030000000000002</v>
      </c>
      <c r="D71" s="108">
        <v>2.1469999999999998</v>
      </c>
      <c r="E71" s="162">
        <v>2.2189999999999999</v>
      </c>
      <c r="F71" s="108">
        <v>2.2709999999999999</v>
      </c>
      <c r="G71" s="162">
        <v>2.46</v>
      </c>
      <c r="H71" s="161">
        <v>2.726</v>
      </c>
      <c r="I71" s="108">
        <v>2.8719999999999999</v>
      </c>
      <c r="J71" s="163">
        <v>3.2010000000000001</v>
      </c>
      <c r="K71" s="162" t="s">
        <v>35</v>
      </c>
      <c r="L71" s="108" t="s">
        <v>35</v>
      </c>
      <c r="M71" s="162" t="s">
        <v>35</v>
      </c>
      <c r="N71" s="108" t="s">
        <v>35</v>
      </c>
      <c r="O71" s="162" t="s">
        <v>35</v>
      </c>
      <c r="P71" s="108" t="s">
        <v>35</v>
      </c>
      <c r="Q71" s="108" t="s">
        <v>35</v>
      </c>
      <c r="R71" s="162" t="s">
        <v>35</v>
      </c>
      <c r="S71" s="161" t="s">
        <v>35</v>
      </c>
      <c r="T71" s="161" t="s">
        <v>35</v>
      </c>
      <c r="U71" s="108" t="s">
        <v>35</v>
      </c>
      <c r="V71" s="163" t="s">
        <v>35</v>
      </c>
      <c r="W71" s="163" t="s">
        <v>35</v>
      </c>
      <c r="X71" s="162" t="s">
        <v>35</v>
      </c>
      <c r="Y71" s="108" t="s">
        <v>35</v>
      </c>
      <c r="Z71" s="163" t="s">
        <v>35</v>
      </c>
      <c r="AA71" s="163" t="s">
        <v>35</v>
      </c>
      <c r="AB71" s="126">
        <f t="shared" si="5"/>
        <v>61</v>
      </c>
      <c r="AC71" s="162"/>
      <c r="AD71" s="151">
        <v>42479</v>
      </c>
      <c r="AE71" s="164">
        <v>3.3069999999999999</v>
      </c>
      <c r="AF71" s="165">
        <v>3.1869999999999998</v>
      </c>
      <c r="AG71" s="165">
        <v>2.871</v>
      </c>
      <c r="AH71" s="165">
        <v>3.1520000000000001</v>
      </c>
      <c r="AI71" s="165">
        <v>3.5859999999999999</v>
      </c>
      <c r="AJ71" s="166">
        <v>3.081</v>
      </c>
      <c r="AK71" s="166">
        <v>3.4590000000000001</v>
      </c>
      <c r="AL71" s="166">
        <v>3.7149999999999999</v>
      </c>
      <c r="AM71" s="166">
        <v>3.149</v>
      </c>
      <c r="AN71" s="166">
        <v>3.4390000000000001</v>
      </c>
      <c r="AO71" s="166">
        <v>3.6019999999999999</v>
      </c>
      <c r="AP71" s="166">
        <v>3.2149999999999999</v>
      </c>
      <c r="AQ71" s="166">
        <v>3.5789999999999997</v>
      </c>
      <c r="AR71" s="166">
        <v>3.3079999999999998</v>
      </c>
      <c r="AS71" s="166">
        <v>3.6859999999999999</v>
      </c>
      <c r="AT71" s="166">
        <v>3.694</v>
      </c>
      <c r="AU71" s="166">
        <v>3.9370000000000003</v>
      </c>
      <c r="AV71" s="166">
        <v>3.2690000000000001</v>
      </c>
      <c r="AW71" s="166">
        <v>3.827</v>
      </c>
      <c r="AX71" s="166">
        <v>3.7490000000000001</v>
      </c>
      <c r="AY71" s="166">
        <v>4.141</v>
      </c>
      <c r="AZ71" s="166">
        <v>3.996</v>
      </c>
      <c r="BA71" s="166">
        <v>3.5579999999999998</v>
      </c>
      <c r="BB71" s="166">
        <v>4.032</v>
      </c>
      <c r="BC71" s="166">
        <v>4.0460000000000003</v>
      </c>
      <c r="BD71" s="166">
        <v>4.0819999999999999</v>
      </c>
      <c r="BE71" s="166">
        <v>4.1820000000000004</v>
      </c>
      <c r="BF71" s="166">
        <v>3.931</v>
      </c>
      <c r="BG71" s="166">
        <v>3.9340000000000002</v>
      </c>
      <c r="BH71" s="166">
        <v>3.6459999999999999</v>
      </c>
      <c r="BI71" s="166">
        <v>3.9</v>
      </c>
      <c r="BJ71" s="166">
        <v>4.3010000000000002</v>
      </c>
      <c r="BK71" s="166">
        <v>4.343</v>
      </c>
      <c r="BL71" s="166">
        <v>4.3179999999999996</v>
      </c>
      <c r="BM71" s="166">
        <v>4.0170000000000003</v>
      </c>
      <c r="BN71" s="166">
        <v>4.1210000000000004</v>
      </c>
      <c r="BO71" s="166">
        <v>3.798</v>
      </c>
      <c r="BP71" s="166" t="s">
        <v>35</v>
      </c>
      <c r="BQ71" s="166">
        <v>4.8109999999999999</v>
      </c>
      <c r="BR71" s="166" t="s">
        <v>35</v>
      </c>
      <c r="BS71" s="166">
        <v>4.4550000000000001</v>
      </c>
      <c r="BT71" s="166" t="s">
        <v>35</v>
      </c>
      <c r="BU71" s="166" t="s">
        <v>35</v>
      </c>
      <c r="BV71" s="166" t="s">
        <v>35</v>
      </c>
      <c r="BW71" s="166" t="s">
        <v>35</v>
      </c>
      <c r="BX71" s="166" t="s">
        <v>35</v>
      </c>
      <c r="BY71" s="166" t="s">
        <v>35</v>
      </c>
      <c r="BZ71" s="166" t="s">
        <v>35</v>
      </c>
      <c r="CA71" s="166" t="s">
        <v>35</v>
      </c>
      <c r="CB71" s="166" t="s">
        <v>35</v>
      </c>
      <c r="CC71" s="166" t="s">
        <v>35</v>
      </c>
      <c r="CD71" s="166" t="s">
        <v>35</v>
      </c>
      <c r="CE71" s="166" t="s">
        <v>35</v>
      </c>
      <c r="CF71" s="166" t="s">
        <v>35</v>
      </c>
      <c r="CG71" s="166" t="s">
        <v>35</v>
      </c>
      <c r="CH71" s="166" t="s">
        <v>35</v>
      </c>
      <c r="CI71" s="166" t="s">
        <v>35</v>
      </c>
      <c r="CJ71" s="166" t="s">
        <v>35</v>
      </c>
      <c r="CK71" s="166" t="s">
        <v>35</v>
      </c>
      <c r="CL71" s="166" t="s">
        <v>35</v>
      </c>
      <c r="CM71" s="166" t="s">
        <v>35</v>
      </c>
      <c r="CN71" s="166" t="s">
        <v>35</v>
      </c>
      <c r="CO71" s="166" t="s">
        <v>35</v>
      </c>
      <c r="CP71" s="166" t="s">
        <v>35</v>
      </c>
      <c r="CQ71" s="166" t="s">
        <v>35</v>
      </c>
      <c r="CR71" s="166" t="s">
        <v>35</v>
      </c>
      <c r="CS71" s="167" t="s">
        <v>35</v>
      </c>
      <c r="CT71" s="165" t="s">
        <v>35</v>
      </c>
      <c r="CU71" s="166" t="s">
        <v>35</v>
      </c>
      <c r="CV71" s="166" t="s">
        <v>35</v>
      </c>
      <c r="CW71" s="166" t="s">
        <v>35</v>
      </c>
      <c r="CX71" s="166" t="s">
        <v>35</v>
      </c>
      <c r="CY71" s="166" t="s">
        <v>35</v>
      </c>
      <c r="CZ71" s="166" t="s">
        <v>35</v>
      </c>
      <c r="DA71" s="166" t="s">
        <v>35</v>
      </c>
      <c r="DB71" s="166" t="s">
        <v>35</v>
      </c>
      <c r="DC71" s="166" t="s">
        <v>35</v>
      </c>
      <c r="DD71" s="166" t="s">
        <v>35</v>
      </c>
      <c r="DE71" s="166" t="s">
        <v>35</v>
      </c>
      <c r="DF71" s="166" t="s">
        <v>35</v>
      </c>
    </row>
    <row r="72" spans="2:110" ht="15" x14ac:dyDescent="0.25">
      <c r="B72" s="151">
        <v>42480</v>
      </c>
      <c r="C72" s="161">
        <v>2.09</v>
      </c>
      <c r="D72" s="108">
        <v>2.133</v>
      </c>
      <c r="E72" s="162">
        <v>2.2069999999999999</v>
      </c>
      <c r="F72" s="108">
        <v>2.258</v>
      </c>
      <c r="G72" s="162">
        <v>2.4420000000000002</v>
      </c>
      <c r="H72" s="161">
        <v>2.7119999999999997</v>
      </c>
      <c r="I72" s="108">
        <v>2.85</v>
      </c>
      <c r="J72" s="163">
        <v>3.177</v>
      </c>
      <c r="K72" s="162" t="s">
        <v>35</v>
      </c>
      <c r="L72" s="108" t="s">
        <v>35</v>
      </c>
      <c r="M72" s="162" t="s">
        <v>35</v>
      </c>
      <c r="N72" s="108" t="s">
        <v>35</v>
      </c>
      <c r="O72" s="162" t="s">
        <v>35</v>
      </c>
      <c r="P72" s="108" t="s">
        <v>35</v>
      </c>
      <c r="Q72" s="108" t="s">
        <v>35</v>
      </c>
      <c r="R72" s="162" t="s">
        <v>35</v>
      </c>
      <c r="S72" s="161" t="s">
        <v>35</v>
      </c>
      <c r="T72" s="161" t="s">
        <v>35</v>
      </c>
      <c r="U72" s="108" t="s">
        <v>35</v>
      </c>
      <c r="V72" s="163" t="s">
        <v>35</v>
      </c>
      <c r="W72" s="163" t="s">
        <v>35</v>
      </c>
      <c r="X72" s="162" t="s">
        <v>35</v>
      </c>
      <c r="Y72" s="108" t="s">
        <v>35</v>
      </c>
      <c r="Z72" s="163" t="s">
        <v>35</v>
      </c>
      <c r="AA72" s="163" t="s">
        <v>35</v>
      </c>
      <c r="AB72" s="126">
        <f t="shared" si="5"/>
        <v>62</v>
      </c>
      <c r="AC72" s="162"/>
      <c r="AD72" s="151">
        <v>42480</v>
      </c>
      <c r="AE72" s="164">
        <v>3.262</v>
      </c>
      <c r="AF72" s="165">
        <v>3.1509999999999998</v>
      </c>
      <c r="AG72" s="165">
        <v>2.835</v>
      </c>
      <c r="AH72" s="165">
        <v>3.1259999999999999</v>
      </c>
      <c r="AI72" s="165">
        <v>3.54</v>
      </c>
      <c r="AJ72" s="166">
        <v>3.0390000000000001</v>
      </c>
      <c r="AK72" s="166">
        <v>3.4390000000000001</v>
      </c>
      <c r="AL72" s="166">
        <v>3.6749999999999998</v>
      </c>
      <c r="AM72" s="166">
        <v>3.1179999999999999</v>
      </c>
      <c r="AN72" s="166">
        <v>3.3929999999999998</v>
      </c>
      <c r="AO72" s="166">
        <v>3.5579999999999998</v>
      </c>
      <c r="AP72" s="166">
        <v>3.173</v>
      </c>
      <c r="AQ72" s="166">
        <v>3.5470000000000002</v>
      </c>
      <c r="AR72" s="166">
        <v>3.262</v>
      </c>
      <c r="AS72" s="166">
        <v>3.6390000000000002</v>
      </c>
      <c r="AT72" s="166">
        <v>3.6419999999999999</v>
      </c>
      <c r="AU72" s="166">
        <v>3.9329999999999998</v>
      </c>
      <c r="AV72" s="166">
        <v>3.2359999999999998</v>
      </c>
      <c r="AW72" s="166">
        <v>3.7930000000000001</v>
      </c>
      <c r="AX72" s="166">
        <v>3.6930000000000001</v>
      </c>
      <c r="AY72" s="166">
        <v>4.0960000000000001</v>
      </c>
      <c r="AZ72" s="166">
        <v>3.9539999999999997</v>
      </c>
      <c r="BA72" s="166">
        <v>3.508</v>
      </c>
      <c r="BB72" s="166">
        <v>3.9969999999999999</v>
      </c>
      <c r="BC72" s="166">
        <v>4</v>
      </c>
      <c r="BD72" s="166">
        <v>4.0460000000000003</v>
      </c>
      <c r="BE72" s="166">
        <v>4.1420000000000003</v>
      </c>
      <c r="BF72" s="166">
        <v>3.895</v>
      </c>
      <c r="BG72" s="166">
        <v>3.8970000000000002</v>
      </c>
      <c r="BH72" s="166">
        <v>3.6539999999999999</v>
      </c>
      <c r="BI72" s="166">
        <v>3.855</v>
      </c>
      <c r="BJ72" s="166">
        <v>4.2640000000000002</v>
      </c>
      <c r="BK72" s="166">
        <v>4.2880000000000003</v>
      </c>
      <c r="BL72" s="166">
        <v>4.29</v>
      </c>
      <c r="BM72" s="166">
        <v>3.98</v>
      </c>
      <c r="BN72" s="166">
        <v>4.0860000000000003</v>
      </c>
      <c r="BO72" s="166">
        <v>3.7629999999999999</v>
      </c>
      <c r="BP72" s="166" t="s">
        <v>35</v>
      </c>
      <c r="BQ72" s="166">
        <v>4.774</v>
      </c>
      <c r="BR72" s="166" t="s">
        <v>35</v>
      </c>
      <c r="BS72" s="166">
        <v>4.4249999999999998</v>
      </c>
      <c r="BT72" s="166" t="s">
        <v>35</v>
      </c>
      <c r="BU72" s="166" t="s">
        <v>35</v>
      </c>
      <c r="BV72" s="166" t="s">
        <v>35</v>
      </c>
      <c r="BW72" s="166" t="s">
        <v>35</v>
      </c>
      <c r="BX72" s="166" t="s">
        <v>35</v>
      </c>
      <c r="BY72" s="166" t="s">
        <v>35</v>
      </c>
      <c r="BZ72" s="166" t="s">
        <v>35</v>
      </c>
      <c r="CA72" s="166" t="s">
        <v>35</v>
      </c>
      <c r="CB72" s="166" t="s">
        <v>35</v>
      </c>
      <c r="CC72" s="166" t="s">
        <v>35</v>
      </c>
      <c r="CD72" s="166" t="s">
        <v>35</v>
      </c>
      <c r="CE72" s="166" t="s">
        <v>35</v>
      </c>
      <c r="CF72" s="166" t="s">
        <v>35</v>
      </c>
      <c r="CG72" s="166" t="s">
        <v>35</v>
      </c>
      <c r="CH72" s="166" t="s">
        <v>35</v>
      </c>
      <c r="CI72" s="166" t="s">
        <v>35</v>
      </c>
      <c r="CJ72" s="166" t="s">
        <v>35</v>
      </c>
      <c r="CK72" s="166" t="s">
        <v>35</v>
      </c>
      <c r="CL72" s="166" t="s">
        <v>35</v>
      </c>
      <c r="CM72" s="166" t="s">
        <v>35</v>
      </c>
      <c r="CN72" s="166" t="s">
        <v>35</v>
      </c>
      <c r="CO72" s="166" t="s">
        <v>35</v>
      </c>
      <c r="CP72" s="166" t="s">
        <v>35</v>
      </c>
      <c r="CQ72" s="166" t="s">
        <v>35</v>
      </c>
      <c r="CR72" s="166" t="s">
        <v>35</v>
      </c>
      <c r="CS72" s="167" t="s">
        <v>35</v>
      </c>
      <c r="CT72" s="165" t="s">
        <v>35</v>
      </c>
      <c r="CU72" s="166" t="s">
        <v>35</v>
      </c>
      <c r="CV72" s="166" t="s">
        <v>35</v>
      </c>
      <c r="CW72" s="166" t="s">
        <v>35</v>
      </c>
      <c r="CX72" s="166" t="s">
        <v>35</v>
      </c>
      <c r="CY72" s="166" t="s">
        <v>35</v>
      </c>
      <c r="CZ72" s="166" t="s">
        <v>35</v>
      </c>
      <c r="DA72" s="166" t="s">
        <v>35</v>
      </c>
      <c r="DB72" s="166" t="s">
        <v>35</v>
      </c>
      <c r="DC72" s="166" t="s">
        <v>35</v>
      </c>
      <c r="DD72" s="166" t="s">
        <v>35</v>
      </c>
      <c r="DE72" s="166" t="s">
        <v>35</v>
      </c>
      <c r="DF72" s="166" t="s">
        <v>35</v>
      </c>
    </row>
    <row r="73" spans="2:110" ht="15" x14ac:dyDescent="0.25">
      <c r="B73" s="151">
        <v>42481</v>
      </c>
      <c r="C73" s="161">
        <v>2.089</v>
      </c>
      <c r="D73" s="108">
        <v>2.14</v>
      </c>
      <c r="E73" s="162">
        <v>2.2200000000000002</v>
      </c>
      <c r="F73" s="108">
        <v>2.2709999999999999</v>
      </c>
      <c r="G73" s="162">
        <v>2.4620000000000002</v>
      </c>
      <c r="H73" s="161">
        <v>2.73</v>
      </c>
      <c r="I73" s="108">
        <v>2.8780000000000001</v>
      </c>
      <c r="J73" s="163">
        <v>3.206</v>
      </c>
      <c r="K73" s="162" t="s">
        <v>35</v>
      </c>
      <c r="L73" s="108" t="s">
        <v>35</v>
      </c>
      <c r="M73" s="162" t="s">
        <v>35</v>
      </c>
      <c r="N73" s="108" t="s">
        <v>35</v>
      </c>
      <c r="O73" s="162" t="s">
        <v>35</v>
      </c>
      <c r="P73" s="108" t="s">
        <v>35</v>
      </c>
      <c r="Q73" s="108" t="s">
        <v>35</v>
      </c>
      <c r="R73" s="162" t="s">
        <v>35</v>
      </c>
      <c r="S73" s="161" t="s">
        <v>35</v>
      </c>
      <c r="T73" s="161" t="s">
        <v>35</v>
      </c>
      <c r="U73" s="108" t="s">
        <v>35</v>
      </c>
      <c r="V73" s="163" t="s">
        <v>35</v>
      </c>
      <c r="W73" s="163" t="s">
        <v>35</v>
      </c>
      <c r="X73" s="162" t="s">
        <v>35</v>
      </c>
      <c r="Y73" s="108" t="s">
        <v>35</v>
      </c>
      <c r="Z73" s="163" t="s">
        <v>35</v>
      </c>
      <c r="AA73" s="163" t="s">
        <v>35</v>
      </c>
      <c r="AB73" s="126">
        <f t="shared" si="5"/>
        <v>63</v>
      </c>
      <c r="AC73" s="162"/>
      <c r="AD73" s="151">
        <v>42481</v>
      </c>
      <c r="AE73" s="164">
        <v>3.2439999999999998</v>
      </c>
      <c r="AF73" s="165">
        <v>3.13</v>
      </c>
      <c r="AG73" s="165">
        <v>2.8140000000000001</v>
      </c>
      <c r="AH73" s="165">
        <v>3.1059999999999999</v>
      </c>
      <c r="AI73" s="165">
        <v>3.5129999999999999</v>
      </c>
      <c r="AJ73" s="166">
        <v>3.0310000000000001</v>
      </c>
      <c r="AK73" s="166">
        <v>3.4329999999999998</v>
      </c>
      <c r="AL73" s="166">
        <v>3.6739999999999999</v>
      </c>
      <c r="AM73" s="166">
        <v>3.1120000000000001</v>
      </c>
      <c r="AN73" s="166">
        <v>3.39</v>
      </c>
      <c r="AO73" s="166">
        <v>3.552</v>
      </c>
      <c r="AP73" s="166">
        <v>3.17</v>
      </c>
      <c r="AQ73" s="166">
        <v>3.544</v>
      </c>
      <c r="AR73" s="166">
        <v>3.26</v>
      </c>
      <c r="AS73" s="166">
        <v>3.637</v>
      </c>
      <c r="AT73" s="166">
        <v>3.641</v>
      </c>
      <c r="AU73" s="166">
        <v>3.9409999999999998</v>
      </c>
      <c r="AV73" s="166">
        <v>3.238</v>
      </c>
      <c r="AW73" s="166">
        <v>3.7909999999999999</v>
      </c>
      <c r="AX73" s="166">
        <v>3.6949999999999998</v>
      </c>
      <c r="AY73" s="166">
        <v>4.1139999999999999</v>
      </c>
      <c r="AZ73" s="166">
        <v>3.9660000000000002</v>
      </c>
      <c r="BA73" s="166">
        <v>3.5209999999999999</v>
      </c>
      <c r="BB73" s="166">
        <v>4.0140000000000002</v>
      </c>
      <c r="BC73" s="166">
        <v>4.0190000000000001</v>
      </c>
      <c r="BD73" s="166">
        <v>4.0670000000000002</v>
      </c>
      <c r="BE73" s="166">
        <v>4.1639999999999997</v>
      </c>
      <c r="BF73" s="166">
        <v>3.919</v>
      </c>
      <c r="BG73" s="166">
        <v>3.9210000000000003</v>
      </c>
      <c r="BH73" s="166">
        <v>3.641</v>
      </c>
      <c r="BI73" s="166">
        <v>3.8849999999999998</v>
      </c>
      <c r="BJ73" s="166">
        <v>4.2960000000000003</v>
      </c>
      <c r="BK73" s="166">
        <v>4.3120000000000003</v>
      </c>
      <c r="BL73" s="166">
        <v>4.3179999999999996</v>
      </c>
      <c r="BM73" s="166">
        <v>4.016</v>
      </c>
      <c r="BN73" s="166">
        <v>4.0579999999999998</v>
      </c>
      <c r="BO73" s="166">
        <v>3.8029999999999999</v>
      </c>
      <c r="BP73" s="166" t="s">
        <v>35</v>
      </c>
      <c r="BQ73" s="166">
        <v>4.8149999999999995</v>
      </c>
      <c r="BR73" s="166" t="s">
        <v>35</v>
      </c>
      <c r="BS73" s="166">
        <v>4.4719999999999995</v>
      </c>
      <c r="BT73" s="166" t="s">
        <v>35</v>
      </c>
      <c r="BU73" s="166" t="s">
        <v>35</v>
      </c>
      <c r="BV73" s="166" t="s">
        <v>35</v>
      </c>
      <c r="BW73" s="166" t="s">
        <v>35</v>
      </c>
      <c r="BX73" s="166" t="s">
        <v>35</v>
      </c>
      <c r="BY73" s="166" t="s">
        <v>35</v>
      </c>
      <c r="BZ73" s="166" t="s">
        <v>35</v>
      </c>
      <c r="CA73" s="166" t="s">
        <v>35</v>
      </c>
      <c r="CB73" s="166" t="s">
        <v>35</v>
      </c>
      <c r="CC73" s="166" t="s">
        <v>35</v>
      </c>
      <c r="CD73" s="166" t="s">
        <v>35</v>
      </c>
      <c r="CE73" s="166" t="s">
        <v>35</v>
      </c>
      <c r="CF73" s="166" t="s">
        <v>35</v>
      </c>
      <c r="CG73" s="166" t="s">
        <v>35</v>
      </c>
      <c r="CH73" s="166" t="s">
        <v>35</v>
      </c>
      <c r="CI73" s="166" t="s">
        <v>35</v>
      </c>
      <c r="CJ73" s="166" t="s">
        <v>35</v>
      </c>
      <c r="CK73" s="166" t="s">
        <v>35</v>
      </c>
      <c r="CL73" s="166" t="s">
        <v>35</v>
      </c>
      <c r="CM73" s="166" t="s">
        <v>35</v>
      </c>
      <c r="CN73" s="166" t="s">
        <v>35</v>
      </c>
      <c r="CO73" s="166" t="s">
        <v>35</v>
      </c>
      <c r="CP73" s="166" t="s">
        <v>35</v>
      </c>
      <c r="CQ73" s="166" t="s">
        <v>35</v>
      </c>
      <c r="CR73" s="166" t="s">
        <v>35</v>
      </c>
      <c r="CS73" s="167" t="s">
        <v>35</v>
      </c>
      <c r="CT73" s="165" t="s">
        <v>35</v>
      </c>
      <c r="CU73" s="166" t="s">
        <v>35</v>
      </c>
      <c r="CV73" s="166" t="s">
        <v>35</v>
      </c>
      <c r="CW73" s="166" t="s">
        <v>35</v>
      </c>
      <c r="CX73" s="166" t="s">
        <v>35</v>
      </c>
      <c r="CY73" s="166" t="s">
        <v>35</v>
      </c>
      <c r="CZ73" s="166" t="s">
        <v>35</v>
      </c>
      <c r="DA73" s="166" t="s">
        <v>35</v>
      </c>
      <c r="DB73" s="166" t="s">
        <v>35</v>
      </c>
      <c r="DC73" s="166" t="s">
        <v>35</v>
      </c>
      <c r="DD73" s="166" t="s">
        <v>35</v>
      </c>
      <c r="DE73" s="166" t="s">
        <v>35</v>
      </c>
      <c r="DF73" s="166" t="s">
        <v>35</v>
      </c>
    </row>
    <row r="74" spans="2:110" ht="15" x14ac:dyDescent="0.25">
      <c r="B74" s="151">
        <v>42482</v>
      </c>
      <c r="C74" s="161">
        <v>2.09</v>
      </c>
      <c r="D74" s="108">
        <v>2.14</v>
      </c>
      <c r="E74" s="162">
        <v>2.222</v>
      </c>
      <c r="F74" s="108">
        <v>2.274</v>
      </c>
      <c r="G74" s="162">
        <v>2.468</v>
      </c>
      <c r="H74" s="161">
        <v>2.738</v>
      </c>
      <c r="I74" s="108">
        <v>2.8820000000000001</v>
      </c>
      <c r="J74" s="163">
        <v>3.21</v>
      </c>
      <c r="K74" s="162" t="s">
        <v>35</v>
      </c>
      <c r="L74" s="108" t="s">
        <v>35</v>
      </c>
      <c r="M74" s="162" t="s">
        <v>35</v>
      </c>
      <c r="N74" s="108" t="s">
        <v>35</v>
      </c>
      <c r="O74" s="162" t="s">
        <v>35</v>
      </c>
      <c r="P74" s="108" t="s">
        <v>35</v>
      </c>
      <c r="Q74" s="108" t="s">
        <v>35</v>
      </c>
      <c r="R74" s="162" t="s">
        <v>35</v>
      </c>
      <c r="S74" s="161" t="s">
        <v>35</v>
      </c>
      <c r="T74" s="161" t="s">
        <v>35</v>
      </c>
      <c r="U74" s="108" t="s">
        <v>35</v>
      </c>
      <c r="V74" s="163" t="s">
        <v>35</v>
      </c>
      <c r="W74" s="163" t="s">
        <v>35</v>
      </c>
      <c r="X74" s="162" t="s">
        <v>35</v>
      </c>
      <c r="Y74" s="108" t="s">
        <v>35</v>
      </c>
      <c r="Z74" s="163" t="s">
        <v>35</v>
      </c>
      <c r="AA74" s="163" t="s">
        <v>35</v>
      </c>
      <c r="AB74" s="126">
        <f t="shared" si="5"/>
        <v>64</v>
      </c>
      <c r="AC74" s="162"/>
      <c r="AD74" s="151">
        <v>42482</v>
      </c>
      <c r="AE74" s="164">
        <v>3.2280000000000002</v>
      </c>
      <c r="AF74" s="165">
        <v>3.1120000000000001</v>
      </c>
      <c r="AG74" s="165">
        <v>2.7919999999999998</v>
      </c>
      <c r="AH74" s="165">
        <v>3.0859999999999999</v>
      </c>
      <c r="AI74" s="165">
        <v>3.5070000000000001</v>
      </c>
      <c r="AJ74" s="166">
        <v>3.0089999999999999</v>
      </c>
      <c r="AK74" s="166">
        <v>3.41</v>
      </c>
      <c r="AL74" s="166">
        <v>3.6520000000000001</v>
      </c>
      <c r="AM74" s="166">
        <v>3.0920000000000001</v>
      </c>
      <c r="AN74" s="166">
        <v>3.37</v>
      </c>
      <c r="AO74" s="166">
        <v>3.5310000000000001</v>
      </c>
      <c r="AP74" s="166">
        <v>3.1480000000000001</v>
      </c>
      <c r="AQ74" s="166">
        <v>3.5220000000000002</v>
      </c>
      <c r="AR74" s="166">
        <v>3.2389999999999999</v>
      </c>
      <c r="AS74" s="166">
        <v>3.6150000000000002</v>
      </c>
      <c r="AT74" s="166">
        <v>3.6189999999999998</v>
      </c>
      <c r="AU74" s="166">
        <v>3.9180000000000001</v>
      </c>
      <c r="AV74" s="166">
        <v>3.2160000000000002</v>
      </c>
      <c r="AW74" s="166">
        <v>3.7690000000000001</v>
      </c>
      <c r="AX74" s="166">
        <v>3.673</v>
      </c>
      <c r="AY74" s="166">
        <v>4.0949999999999998</v>
      </c>
      <c r="AZ74" s="166">
        <v>3.9470000000000001</v>
      </c>
      <c r="BA74" s="166">
        <v>3.5019999999999998</v>
      </c>
      <c r="BB74" s="166">
        <v>3.9969999999999999</v>
      </c>
      <c r="BC74" s="166">
        <v>4.0030000000000001</v>
      </c>
      <c r="BD74" s="166">
        <v>4.0469999999999997</v>
      </c>
      <c r="BE74" s="166">
        <v>4.1440000000000001</v>
      </c>
      <c r="BF74" s="166">
        <v>3.899</v>
      </c>
      <c r="BG74" s="166">
        <v>3.9009999999999998</v>
      </c>
      <c r="BH74" s="166">
        <v>3.621</v>
      </c>
      <c r="BI74" s="166">
        <v>3.867</v>
      </c>
      <c r="BJ74" s="166">
        <v>4.2770000000000001</v>
      </c>
      <c r="BK74" s="166">
        <v>4.2930000000000001</v>
      </c>
      <c r="BL74" s="166">
        <v>4.3</v>
      </c>
      <c r="BM74" s="166">
        <v>3.9980000000000002</v>
      </c>
      <c r="BN74" s="166">
        <v>4.0389999999999997</v>
      </c>
      <c r="BO74" s="166">
        <v>3.7789999999999999</v>
      </c>
      <c r="BP74" s="166" t="s">
        <v>35</v>
      </c>
      <c r="BQ74" s="166">
        <v>4.8</v>
      </c>
      <c r="BR74" s="166" t="s">
        <v>35</v>
      </c>
      <c r="BS74" s="166">
        <v>4.4649999999999999</v>
      </c>
      <c r="BT74" s="166" t="s">
        <v>35</v>
      </c>
      <c r="BU74" s="166" t="s">
        <v>35</v>
      </c>
      <c r="BV74" s="166" t="s">
        <v>35</v>
      </c>
      <c r="BW74" s="166" t="s">
        <v>35</v>
      </c>
      <c r="BX74" s="166" t="s">
        <v>35</v>
      </c>
      <c r="BY74" s="166" t="s">
        <v>35</v>
      </c>
      <c r="BZ74" s="166" t="s">
        <v>35</v>
      </c>
      <c r="CA74" s="166" t="s">
        <v>35</v>
      </c>
      <c r="CB74" s="166" t="s">
        <v>35</v>
      </c>
      <c r="CC74" s="166" t="s">
        <v>35</v>
      </c>
      <c r="CD74" s="166" t="s">
        <v>35</v>
      </c>
      <c r="CE74" s="166" t="s">
        <v>35</v>
      </c>
      <c r="CF74" s="166" t="s">
        <v>35</v>
      </c>
      <c r="CG74" s="166" t="s">
        <v>35</v>
      </c>
      <c r="CH74" s="166" t="s">
        <v>35</v>
      </c>
      <c r="CI74" s="166" t="s">
        <v>35</v>
      </c>
      <c r="CJ74" s="166" t="s">
        <v>35</v>
      </c>
      <c r="CK74" s="166" t="s">
        <v>35</v>
      </c>
      <c r="CL74" s="166" t="s">
        <v>35</v>
      </c>
      <c r="CM74" s="166" t="s">
        <v>35</v>
      </c>
      <c r="CN74" s="166" t="s">
        <v>35</v>
      </c>
      <c r="CO74" s="166" t="s">
        <v>35</v>
      </c>
      <c r="CP74" s="166" t="s">
        <v>35</v>
      </c>
      <c r="CQ74" s="166" t="s">
        <v>35</v>
      </c>
      <c r="CR74" s="166" t="s">
        <v>35</v>
      </c>
      <c r="CS74" s="167" t="s">
        <v>35</v>
      </c>
      <c r="CT74" s="165" t="s">
        <v>35</v>
      </c>
      <c r="CU74" s="166" t="s">
        <v>35</v>
      </c>
      <c r="CV74" s="166" t="s">
        <v>35</v>
      </c>
      <c r="CW74" s="166" t="s">
        <v>35</v>
      </c>
      <c r="CX74" s="166" t="s">
        <v>35</v>
      </c>
      <c r="CY74" s="166" t="s">
        <v>35</v>
      </c>
      <c r="CZ74" s="166" t="s">
        <v>35</v>
      </c>
      <c r="DA74" s="166" t="s">
        <v>35</v>
      </c>
      <c r="DB74" s="166" t="s">
        <v>35</v>
      </c>
      <c r="DC74" s="166" t="s">
        <v>35</v>
      </c>
      <c r="DD74" s="166" t="s">
        <v>35</v>
      </c>
      <c r="DE74" s="166" t="s">
        <v>35</v>
      </c>
      <c r="DF74" s="166" t="s">
        <v>35</v>
      </c>
    </row>
    <row r="75" spans="2:110" ht="15" x14ac:dyDescent="0.25">
      <c r="B75" s="151">
        <v>42485</v>
      </c>
      <c r="C75" s="161">
        <v>2.0880000000000001</v>
      </c>
      <c r="D75" s="108">
        <v>2.1269999999999998</v>
      </c>
      <c r="E75" s="162">
        <v>2.2250000000000001</v>
      </c>
      <c r="F75" s="108">
        <v>2.274</v>
      </c>
      <c r="G75" s="162">
        <v>2.4670000000000001</v>
      </c>
      <c r="H75" s="161" t="s">
        <v>35</v>
      </c>
      <c r="I75" s="108" t="s">
        <v>35</v>
      </c>
      <c r="J75" s="163" t="s">
        <v>35</v>
      </c>
      <c r="K75" s="162" t="s">
        <v>35</v>
      </c>
      <c r="L75" s="108" t="s">
        <v>35</v>
      </c>
      <c r="M75" s="162" t="s">
        <v>35</v>
      </c>
      <c r="N75" s="108" t="s">
        <v>35</v>
      </c>
      <c r="O75" s="162" t="s">
        <v>35</v>
      </c>
      <c r="P75" s="108" t="s">
        <v>35</v>
      </c>
      <c r="Q75" s="108" t="s">
        <v>35</v>
      </c>
      <c r="R75" s="162" t="s">
        <v>35</v>
      </c>
      <c r="S75" s="161" t="s">
        <v>35</v>
      </c>
      <c r="T75" s="161" t="s">
        <v>35</v>
      </c>
      <c r="U75" s="108" t="s">
        <v>35</v>
      </c>
      <c r="V75" s="163" t="s">
        <v>35</v>
      </c>
      <c r="W75" s="163" t="s">
        <v>35</v>
      </c>
      <c r="X75" s="162" t="s">
        <v>35</v>
      </c>
      <c r="Y75" s="108" t="s">
        <v>35</v>
      </c>
      <c r="Z75" s="163" t="s">
        <v>35</v>
      </c>
      <c r="AA75" s="163" t="s">
        <v>35</v>
      </c>
      <c r="AB75" s="126">
        <f t="shared" si="5"/>
        <v>65</v>
      </c>
      <c r="AC75" s="162"/>
      <c r="AD75" s="151">
        <v>42485</v>
      </c>
      <c r="AE75" s="164" t="s">
        <v>35</v>
      </c>
      <c r="AF75" s="165" t="s">
        <v>35</v>
      </c>
      <c r="AG75" s="165" t="s">
        <v>35</v>
      </c>
      <c r="AH75" s="165" t="s">
        <v>35</v>
      </c>
      <c r="AI75" s="165" t="s">
        <v>35</v>
      </c>
      <c r="AJ75" s="166" t="s">
        <v>35</v>
      </c>
      <c r="AK75" s="166" t="s">
        <v>35</v>
      </c>
      <c r="AL75" s="166" t="s">
        <v>35</v>
      </c>
      <c r="AM75" s="166" t="s">
        <v>35</v>
      </c>
      <c r="AN75" s="166" t="s">
        <v>35</v>
      </c>
      <c r="AO75" s="166" t="s">
        <v>35</v>
      </c>
      <c r="AP75" s="166" t="s">
        <v>35</v>
      </c>
      <c r="AQ75" s="166" t="s">
        <v>35</v>
      </c>
      <c r="AR75" s="166" t="s">
        <v>35</v>
      </c>
      <c r="AS75" s="166" t="s">
        <v>35</v>
      </c>
      <c r="AT75" s="166" t="s">
        <v>35</v>
      </c>
      <c r="AU75" s="166" t="s">
        <v>35</v>
      </c>
      <c r="AV75" s="166" t="s">
        <v>35</v>
      </c>
      <c r="AW75" s="166" t="s">
        <v>35</v>
      </c>
      <c r="AX75" s="166" t="s">
        <v>35</v>
      </c>
      <c r="AY75" s="166" t="s">
        <v>35</v>
      </c>
      <c r="AZ75" s="166" t="s">
        <v>35</v>
      </c>
      <c r="BA75" s="166" t="s">
        <v>35</v>
      </c>
      <c r="BB75" s="166" t="s">
        <v>35</v>
      </c>
      <c r="BC75" s="166" t="s">
        <v>35</v>
      </c>
      <c r="BD75" s="166" t="s">
        <v>35</v>
      </c>
      <c r="BE75" s="166" t="s">
        <v>35</v>
      </c>
      <c r="BF75" s="166" t="s">
        <v>35</v>
      </c>
      <c r="BG75" s="166" t="s">
        <v>35</v>
      </c>
      <c r="BH75" s="166" t="s">
        <v>35</v>
      </c>
      <c r="BI75" s="166" t="s">
        <v>35</v>
      </c>
      <c r="BJ75" s="166" t="s">
        <v>35</v>
      </c>
      <c r="BK75" s="166" t="s">
        <v>35</v>
      </c>
      <c r="BL75" s="166" t="s">
        <v>35</v>
      </c>
      <c r="BM75" s="166" t="s">
        <v>35</v>
      </c>
      <c r="BN75" s="166" t="s">
        <v>35</v>
      </c>
      <c r="BO75" s="166" t="s">
        <v>35</v>
      </c>
      <c r="BP75" s="166" t="s">
        <v>35</v>
      </c>
      <c r="BQ75" s="166" t="s">
        <v>35</v>
      </c>
      <c r="BR75" s="166" t="s">
        <v>35</v>
      </c>
      <c r="BS75" s="166" t="s">
        <v>35</v>
      </c>
      <c r="BT75" s="166" t="s">
        <v>35</v>
      </c>
      <c r="BU75" s="166" t="s">
        <v>35</v>
      </c>
      <c r="BV75" s="166" t="s">
        <v>35</v>
      </c>
      <c r="BW75" s="166" t="s">
        <v>35</v>
      </c>
      <c r="BX75" s="166" t="s">
        <v>35</v>
      </c>
      <c r="BY75" s="166" t="s">
        <v>35</v>
      </c>
      <c r="BZ75" s="166" t="s">
        <v>35</v>
      </c>
      <c r="CA75" s="166" t="s">
        <v>35</v>
      </c>
      <c r="CB75" s="166" t="s">
        <v>35</v>
      </c>
      <c r="CC75" s="166" t="s">
        <v>35</v>
      </c>
      <c r="CD75" s="166" t="s">
        <v>35</v>
      </c>
      <c r="CE75" s="166" t="s">
        <v>35</v>
      </c>
      <c r="CF75" s="166" t="s">
        <v>35</v>
      </c>
      <c r="CG75" s="166" t="s">
        <v>35</v>
      </c>
      <c r="CH75" s="166" t="s">
        <v>35</v>
      </c>
      <c r="CI75" s="166" t="s">
        <v>35</v>
      </c>
      <c r="CJ75" s="166" t="s">
        <v>35</v>
      </c>
      <c r="CK75" s="166" t="s">
        <v>35</v>
      </c>
      <c r="CL75" s="166" t="s">
        <v>35</v>
      </c>
      <c r="CM75" s="166" t="s">
        <v>35</v>
      </c>
      <c r="CN75" s="166" t="s">
        <v>35</v>
      </c>
      <c r="CO75" s="166" t="s">
        <v>35</v>
      </c>
      <c r="CP75" s="166" t="s">
        <v>35</v>
      </c>
      <c r="CQ75" s="166" t="s">
        <v>35</v>
      </c>
      <c r="CR75" s="166" t="s">
        <v>35</v>
      </c>
      <c r="CS75" s="167" t="s">
        <v>35</v>
      </c>
      <c r="CT75" s="165" t="s">
        <v>35</v>
      </c>
      <c r="CU75" s="166" t="s">
        <v>35</v>
      </c>
      <c r="CV75" s="166" t="s">
        <v>35</v>
      </c>
      <c r="CW75" s="166" t="s">
        <v>35</v>
      </c>
      <c r="CX75" s="166" t="s">
        <v>35</v>
      </c>
      <c r="CY75" s="166" t="s">
        <v>35</v>
      </c>
      <c r="CZ75" s="166" t="s">
        <v>35</v>
      </c>
      <c r="DA75" s="166" t="s">
        <v>35</v>
      </c>
      <c r="DB75" s="166" t="s">
        <v>35</v>
      </c>
      <c r="DC75" s="166" t="s">
        <v>35</v>
      </c>
      <c r="DD75" s="166" t="s">
        <v>35</v>
      </c>
      <c r="DE75" s="166" t="s">
        <v>35</v>
      </c>
      <c r="DF75" s="166" t="s">
        <v>35</v>
      </c>
    </row>
    <row r="76" spans="2:110" ht="15" x14ac:dyDescent="0.25">
      <c r="B76" s="151">
        <v>42486</v>
      </c>
      <c r="C76" s="161">
        <v>2.1150000000000002</v>
      </c>
      <c r="D76" s="108">
        <v>2.1659999999999999</v>
      </c>
      <c r="E76" s="162">
        <v>2.2589999999999999</v>
      </c>
      <c r="F76" s="108">
        <v>2.3180000000000001</v>
      </c>
      <c r="G76" s="162">
        <v>2.512</v>
      </c>
      <c r="H76" s="161">
        <v>2.7839999999999998</v>
      </c>
      <c r="I76" s="108">
        <v>2.927</v>
      </c>
      <c r="J76" s="163">
        <v>3.2490000000000001</v>
      </c>
      <c r="K76" s="162" t="s">
        <v>35</v>
      </c>
      <c r="L76" s="108" t="s">
        <v>35</v>
      </c>
      <c r="M76" s="162" t="s">
        <v>35</v>
      </c>
      <c r="N76" s="108" t="s">
        <v>35</v>
      </c>
      <c r="O76" s="162" t="s">
        <v>35</v>
      </c>
      <c r="P76" s="108" t="s">
        <v>35</v>
      </c>
      <c r="Q76" s="108" t="s">
        <v>35</v>
      </c>
      <c r="R76" s="162" t="s">
        <v>35</v>
      </c>
      <c r="S76" s="161" t="s">
        <v>35</v>
      </c>
      <c r="T76" s="161" t="s">
        <v>35</v>
      </c>
      <c r="U76" s="108" t="s">
        <v>35</v>
      </c>
      <c r="V76" s="163" t="s">
        <v>35</v>
      </c>
      <c r="W76" s="163" t="s">
        <v>35</v>
      </c>
      <c r="X76" s="162" t="s">
        <v>35</v>
      </c>
      <c r="Y76" s="108" t="s">
        <v>35</v>
      </c>
      <c r="Z76" s="163" t="s">
        <v>35</v>
      </c>
      <c r="AA76" s="163" t="s">
        <v>35</v>
      </c>
      <c r="AB76" s="126">
        <f t="shared" si="5"/>
        <v>66</v>
      </c>
      <c r="AC76" s="162"/>
      <c r="AD76" s="151">
        <v>42486</v>
      </c>
      <c r="AE76" s="164">
        <v>3.2570000000000001</v>
      </c>
      <c r="AF76" s="165">
        <v>3.1459999999999999</v>
      </c>
      <c r="AG76" s="165">
        <v>2.83</v>
      </c>
      <c r="AH76" s="165">
        <v>3.121</v>
      </c>
      <c r="AI76" s="165">
        <v>3.5060000000000002</v>
      </c>
      <c r="AJ76" s="166">
        <v>3.0230000000000001</v>
      </c>
      <c r="AK76" s="166">
        <v>3.4390000000000001</v>
      </c>
      <c r="AL76" s="166">
        <v>3.6870000000000003</v>
      </c>
      <c r="AM76" s="166">
        <v>3.1219999999999999</v>
      </c>
      <c r="AN76" s="166">
        <v>3.4009999999999998</v>
      </c>
      <c r="AO76" s="166">
        <v>3.5640000000000001</v>
      </c>
      <c r="AP76" s="166">
        <v>3.18</v>
      </c>
      <c r="AQ76" s="166">
        <v>3.5510000000000002</v>
      </c>
      <c r="AR76" s="166">
        <v>3.2690000000000001</v>
      </c>
      <c r="AS76" s="166">
        <v>3.649</v>
      </c>
      <c r="AT76" s="166">
        <v>3.6520000000000001</v>
      </c>
      <c r="AU76" s="166">
        <v>3.948</v>
      </c>
      <c r="AV76" s="166">
        <v>3.2519999999999998</v>
      </c>
      <c r="AW76" s="166">
        <v>3.8090000000000002</v>
      </c>
      <c r="AX76" s="166">
        <v>3.7080000000000002</v>
      </c>
      <c r="AY76" s="166">
        <v>4.1239999999999997</v>
      </c>
      <c r="AZ76" s="166">
        <v>3.9790000000000001</v>
      </c>
      <c r="BA76" s="166">
        <v>3.556</v>
      </c>
      <c r="BB76" s="166">
        <v>4.0359999999999996</v>
      </c>
      <c r="BC76" s="166">
        <v>4.0330000000000004</v>
      </c>
      <c r="BD76" s="166">
        <v>4.0880000000000001</v>
      </c>
      <c r="BE76" s="166">
        <v>4.18</v>
      </c>
      <c r="BF76" s="166">
        <v>3.9220000000000002</v>
      </c>
      <c r="BG76" s="166">
        <v>3.9430000000000001</v>
      </c>
      <c r="BH76" s="166">
        <v>3.7</v>
      </c>
      <c r="BI76" s="166">
        <v>3.911</v>
      </c>
      <c r="BJ76" s="166">
        <v>4.3250000000000002</v>
      </c>
      <c r="BK76" s="166">
        <v>4.3310000000000004</v>
      </c>
      <c r="BL76" s="166">
        <v>4.3520000000000003</v>
      </c>
      <c r="BM76" s="166">
        <v>4.0640000000000001</v>
      </c>
      <c r="BN76" s="166">
        <v>4.1470000000000002</v>
      </c>
      <c r="BO76" s="166">
        <v>3.8239999999999998</v>
      </c>
      <c r="BP76" s="166" t="s">
        <v>35</v>
      </c>
      <c r="BQ76" s="166">
        <v>4.8529999999999998</v>
      </c>
      <c r="BR76" s="166" t="s">
        <v>35</v>
      </c>
      <c r="BS76" s="166">
        <v>4.516</v>
      </c>
      <c r="BT76" s="166" t="s">
        <v>35</v>
      </c>
      <c r="BU76" s="166" t="s">
        <v>35</v>
      </c>
      <c r="BV76" s="166" t="s">
        <v>35</v>
      </c>
      <c r="BW76" s="166" t="s">
        <v>35</v>
      </c>
      <c r="BX76" s="166" t="s">
        <v>35</v>
      </c>
      <c r="BY76" s="166" t="s">
        <v>35</v>
      </c>
      <c r="BZ76" s="166" t="s">
        <v>35</v>
      </c>
      <c r="CA76" s="166" t="s">
        <v>35</v>
      </c>
      <c r="CB76" s="166" t="s">
        <v>35</v>
      </c>
      <c r="CC76" s="166" t="s">
        <v>35</v>
      </c>
      <c r="CD76" s="166" t="s">
        <v>35</v>
      </c>
      <c r="CE76" s="166" t="s">
        <v>35</v>
      </c>
      <c r="CF76" s="166" t="s">
        <v>35</v>
      </c>
      <c r="CG76" s="166" t="s">
        <v>35</v>
      </c>
      <c r="CH76" s="166" t="s">
        <v>35</v>
      </c>
      <c r="CI76" s="166" t="s">
        <v>35</v>
      </c>
      <c r="CJ76" s="166" t="s">
        <v>35</v>
      </c>
      <c r="CK76" s="166" t="s">
        <v>35</v>
      </c>
      <c r="CL76" s="166" t="s">
        <v>35</v>
      </c>
      <c r="CM76" s="166" t="s">
        <v>35</v>
      </c>
      <c r="CN76" s="166" t="s">
        <v>35</v>
      </c>
      <c r="CO76" s="166" t="s">
        <v>35</v>
      </c>
      <c r="CP76" s="166" t="s">
        <v>35</v>
      </c>
      <c r="CQ76" s="166" t="s">
        <v>35</v>
      </c>
      <c r="CR76" s="166" t="s">
        <v>35</v>
      </c>
      <c r="CS76" s="167" t="s">
        <v>35</v>
      </c>
      <c r="CT76" s="165" t="s">
        <v>35</v>
      </c>
      <c r="CU76" s="166" t="s">
        <v>35</v>
      </c>
      <c r="CV76" s="166" t="s">
        <v>35</v>
      </c>
      <c r="CW76" s="166" t="s">
        <v>35</v>
      </c>
      <c r="CX76" s="166" t="s">
        <v>35</v>
      </c>
      <c r="CY76" s="166" t="s">
        <v>35</v>
      </c>
      <c r="CZ76" s="166" t="s">
        <v>35</v>
      </c>
      <c r="DA76" s="166" t="s">
        <v>35</v>
      </c>
      <c r="DB76" s="166" t="s">
        <v>35</v>
      </c>
      <c r="DC76" s="166" t="s">
        <v>35</v>
      </c>
      <c r="DD76" s="166" t="s">
        <v>35</v>
      </c>
      <c r="DE76" s="166" t="s">
        <v>35</v>
      </c>
      <c r="DF76" s="166" t="s">
        <v>35</v>
      </c>
    </row>
    <row r="77" spans="2:110" ht="15" x14ac:dyDescent="0.25">
      <c r="B77" s="151">
        <v>42487</v>
      </c>
      <c r="C77" s="161">
        <v>2.089</v>
      </c>
      <c r="D77" s="108">
        <v>2.145</v>
      </c>
      <c r="E77" s="162">
        <v>2.2439999999999998</v>
      </c>
      <c r="F77" s="108">
        <v>2.3069999999999999</v>
      </c>
      <c r="G77" s="162">
        <v>2.5019999999999998</v>
      </c>
      <c r="H77" s="161">
        <v>2.7730000000000001</v>
      </c>
      <c r="I77" s="108">
        <v>2.9140000000000001</v>
      </c>
      <c r="J77" s="163">
        <v>3.238</v>
      </c>
      <c r="K77" s="162" t="s">
        <v>35</v>
      </c>
      <c r="L77" s="108" t="s">
        <v>35</v>
      </c>
      <c r="M77" s="162" t="s">
        <v>35</v>
      </c>
      <c r="N77" s="108" t="s">
        <v>35</v>
      </c>
      <c r="O77" s="162" t="s">
        <v>35</v>
      </c>
      <c r="P77" s="108" t="s">
        <v>35</v>
      </c>
      <c r="Q77" s="108" t="s">
        <v>35</v>
      </c>
      <c r="R77" s="162" t="s">
        <v>35</v>
      </c>
      <c r="S77" s="161" t="s">
        <v>35</v>
      </c>
      <c r="T77" s="161" t="s">
        <v>35</v>
      </c>
      <c r="U77" s="108" t="s">
        <v>35</v>
      </c>
      <c r="V77" s="163" t="s">
        <v>35</v>
      </c>
      <c r="W77" s="163" t="s">
        <v>35</v>
      </c>
      <c r="X77" s="162" t="s">
        <v>35</v>
      </c>
      <c r="Y77" s="108" t="s">
        <v>35</v>
      </c>
      <c r="Z77" s="163" t="s">
        <v>35</v>
      </c>
      <c r="AA77" s="163" t="s">
        <v>35</v>
      </c>
      <c r="AB77" s="126">
        <f t="shared" si="5"/>
        <v>67</v>
      </c>
      <c r="AC77" s="162"/>
      <c r="AD77" s="151">
        <v>42487</v>
      </c>
      <c r="AE77" s="164">
        <v>3.2210000000000001</v>
      </c>
      <c r="AF77" s="165">
        <v>3.11</v>
      </c>
      <c r="AG77" s="165">
        <v>2.7930000000000001</v>
      </c>
      <c r="AH77" s="165">
        <v>3.085</v>
      </c>
      <c r="AI77" s="165">
        <v>3.504</v>
      </c>
      <c r="AJ77" s="166">
        <v>2.9859999999999998</v>
      </c>
      <c r="AK77" s="166">
        <v>3.411</v>
      </c>
      <c r="AL77" s="166">
        <v>3.6480000000000001</v>
      </c>
      <c r="AM77" s="166">
        <v>3.0939999999999999</v>
      </c>
      <c r="AN77" s="166">
        <v>3.3740000000000001</v>
      </c>
      <c r="AO77" s="166">
        <v>3.5369999999999999</v>
      </c>
      <c r="AP77" s="166">
        <v>3.1539999999999999</v>
      </c>
      <c r="AQ77" s="166">
        <v>3.5259999999999998</v>
      </c>
      <c r="AR77" s="166">
        <v>3.2429999999999999</v>
      </c>
      <c r="AS77" s="166">
        <v>3.62</v>
      </c>
      <c r="AT77" s="166">
        <v>3.6269999999999998</v>
      </c>
      <c r="AU77" s="166">
        <v>3.93</v>
      </c>
      <c r="AV77" s="166">
        <v>3.226</v>
      </c>
      <c r="AW77" s="166">
        <v>3.7789999999999999</v>
      </c>
      <c r="AX77" s="166">
        <v>3.681</v>
      </c>
      <c r="AY77" s="166">
        <v>4.1079999999999997</v>
      </c>
      <c r="AZ77" s="166">
        <v>3.9470000000000001</v>
      </c>
      <c r="BA77" s="166">
        <v>3.532</v>
      </c>
      <c r="BB77" s="166">
        <v>4.0090000000000003</v>
      </c>
      <c r="BC77" s="166">
        <v>4.0039999999999996</v>
      </c>
      <c r="BD77" s="166">
        <v>4.0629999999999997</v>
      </c>
      <c r="BE77" s="166">
        <v>4.1609999999999996</v>
      </c>
      <c r="BF77" s="166">
        <v>3.9119999999999999</v>
      </c>
      <c r="BG77" s="166">
        <v>3.9169999999999998</v>
      </c>
      <c r="BH77" s="166">
        <v>3.64</v>
      </c>
      <c r="BI77" s="166">
        <v>3.8839999999999999</v>
      </c>
      <c r="BJ77" s="166">
        <v>4.2939999999999996</v>
      </c>
      <c r="BK77" s="166">
        <v>4.3090000000000002</v>
      </c>
      <c r="BL77" s="166">
        <v>4.2610000000000001</v>
      </c>
      <c r="BM77" s="166">
        <v>4.0350000000000001</v>
      </c>
      <c r="BN77" s="166">
        <v>4.0730000000000004</v>
      </c>
      <c r="BO77" s="166">
        <v>3.7970000000000002</v>
      </c>
      <c r="BP77" s="166" t="s">
        <v>35</v>
      </c>
      <c r="BQ77" s="166">
        <v>4.8289999999999997</v>
      </c>
      <c r="BR77" s="166" t="s">
        <v>35</v>
      </c>
      <c r="BS77" s="166">
        <v>4.4820000000000002</v>
      </c>
      <c r="BT77" s="166" t="s">
        <v>35</v>
      </c>
      <c r="BU77" s="166" t="s">
        <v>35</v>
      </c>
      <c r="BV77" s="166" t="s">
        <v>35</v>
      </c>
      <c r="BW77" s="166" t="s">
        <v>35</v>
      </c>
      <c r="BX77" s="166" t="s">
        <v>35</v>
      </c>
      <c r="BY77" s="166" t="s">
        <v>35</v>
      </c>
      <c r="BZ77" s="166" t="s">
        <v>35</v>
      </c>
      <c r="CA77" s="166" t="s">
        <v>35</v>
      </c>
      <c r="CB77" s="166" t="s">
        <v>35</v>
      </c>
      <c r="CC77" s="166" t="s">
        <v>35</v>
      </c>
      <c r="CD77" s="166" t="s">
        <v>35</v>
      </c>
      <c r="CE77" s="166" t="s">
        <v>35</v>
      </c>
      <c r="CF77" s="166" t="s">
        <v>35</v>
      </c>
      <c r="CG77" s="166" t="s">
        <v>35</v>
      </c>
      <c r="CH77" s="166" t="s">
        <v>35</v>
      </c>
      <c r="CI77" s="166" t="s">
        <v>35</v>
      </c>
      <c r="CJ77" s="166" t="s">
        <v>35</v>
      </c>
      <c r="CK77" s="166" t="s">
        <v>35</v>
      </c>
      <c r="CL77" s="166" t="s">
        <v>35</v>
      </c>
      <c r="CM77" s="166" t="s">
        <v>35</v>
      </c>
      <c r="CN77" s="166" t="s">
        <v>35</v>
      </c>
      <c r="CO77" s="166" t="s">
        <v>35</v>
      </c>
      <c r="CP77" s="166" t="s">
        <v>35</v>
      </c>
      <c r="CQ77" s="166" t="s">
        <v>35</v>
      </c>
      <c r="CR77" s="166" t="s">
        <v>35</v>
      </c>
      <c r="CS77" s="167" t="s">
        <v>35</v>
      </c>
      <c r="CT77" s="165" t="s">
        <v>35</v>
      </c>
      <c r="CU77" s="166" t="s">
        <v>35</v>
      </c>
      <c r="CV77" s="166" t="s">
        <v>35</v>
      </c>
      <c r="CW77" s="166" t="s">
        <v>35</v>
      </c>
      <c r="CX77" s="166" t="s">
        <v>35</v>
      </c>
      <c r="CY77" s="166" t="s">
        <v>35</v>
      </c>
      <c r="CZ77" s="166" t="s">
        <v>35</v>
      </c>
      <c r="DA77" s="166" t="s">
        <v>35</v>
      </c>
      <c r="DB77" s="166" t="s">
        <v>35</v>
      </c>
      <c r="DC77" s="166" t="s">
        <v>35</v>
      </c>
      <c r="DD77" s="166" t="s">
        <v>35</v>
      </c>
      <c r="DE77" s="166" t="s">
        <v>35</v>
      </c>
      <c r="DF77" s="166" t="s">
        <v>35</v>
      </c>
    </row>
    <row r="78" spans="2:110" ht="15" x14ac:dyDescent="0.25">
      <c r="B78" s="151">
        <v>42488</v>
      </c>
      <c r="C78" s="161">
        <v>2.113</v>
      </c>
      <c r="D78" s="108">
        <v>2.1560000000000001</v>
      </c>
      <c r="E78" s="162">
        <v>2.2389999999999999</v>
      </c>
      <c r="F78" s="108">
        <v>2.29</v>
      </c>
      <c r="G78" s="162">
        <v>2.4670000000000001</v>
      </c>
      <c r="H78" s="161">
        <v>2.7269999999999999</v>
      </c>
      <c r="I78" s="108">
        <v>2.8679999999999999</v>
      </c>
      <c r="J78" s="163">
        <v>3.19</v>
      </c>
      <c r="K78" s="162" t="s">
        <v>35</v>
      </c>
      <c r="L78" s="108" t="s">
        <v>35</v>
      </c>
      <c r="M78" s="162" t="s">
        <v>35</v>
      </c>
      <c r="N78" s="108" t="s">
        <v>35</v>
      </c>
      <c r="O78" s="162" t="s">
        <v>35</v>
      </c>
      <c r="P78" s="108" t="s">
        <v>35</v>
      </c>
      <c r="Q78" s="108" t="s">
        <v>35</v>
      </c>
      <c r="R78" s="162" t="s">
        <v>35</v>
      </c>
      <c r="S78" s="161" t="s">
        <v>35</v>
      </c>
      <c r="T78" s="161" t="s">
        <v>35</v>
      </c>
      <c r="U78" s="108" t="s">
        <v>35</v>
      </c>
      <c r="V78" s="163" t="s">
        <v>35</v>
      </c>
      <c r="W78" s="163" t="s">
        <v>35</v>
      </c>
      <c r="X78" s="162" t="s">
        <v>35</v>
      </c>
      <c r="Y78" s="108" t="s">
        <v>35</v>
      </c>
      <c r="Z78" s="163" t="s">
        <v>35</v>
      </c>
      <c r="AA78" s="163" t="s">
        <v>35</v>
      </c>
      <c r="AB78" s="126">
        <f t="shared" si="5"/>
        <v>68</v>
      </c>
      <c r="AC78" s="162"/>
      <c r="AD78" s="151">
        <v>42488</v>
      </c>
      <c r="AE78" s="164">
        <v>3.2869999999999999</v>
      </c>
      <c r="AF78" s="165">
        <v>3.1709999999999998</v>
      </c>
      <c r="AG78" s="165">
        <v>2.8439999999999999</v>
      </c>
      <c r="AH78" s="165">
        <v>3.1360000000000001</v>
      </c>
      <c r="AI78" s="165">
        <v>3.4820000000000002</v>
      </c>
      <c r="AJ78" s="166">
        <v>3.0169999999999999</v>
      </c>
      <c r="AK78" s="166">
        <v>3.4369999999999998</v>
      </c>
      <c r="AL78" s="166">
        <v>3.673</v>
      </c>
      <c r="AM78" s="166">
        <v>3.113</v>
      </c>
      <c r="AN78" s="166">
        <v>3.3919999999999999</v>
      </c>
      <c r="AO78" s="166">
        <v>3.5529999999999999</v>
      </c>
      <c r="AP78" s="166">
        <v>3.17</v>
      </c>
      <c r="AQ78" s="166">
        <v>3.5430000000000001</v>
      </c>
      <c r="AR78" s="166">
        <v>3.26</v>
      </c>
      <c r="AS78" s="166">
        <v>3.6360000000000001</v>
      </c>
      <c r="AT78" s="166">
        <v>3.645</v>
      </c>
      <c r="AU78" s="166">
        <v>3.9379999999999997</v>
      </c>
      <c r="AV78" s="166">
        <v>3.2349999999999999</v>
      </c>
      <c r="AW78" s="166">
        <v>3.7869999999999999</v>
      </c>
      <c r="AX78" s="166">
        <v>3.6920000000000002</v>
      </c>
      <c r="AY78" s="166">
        <v>4.1070000000000002</v>
      </c>
      <c r="AZ78" s="166">
        <v>3.9470000000000001</v>
      </c>
      <c r="BA78" s="166">
        <v>3.5300000000000002</v>
      </c>
      <c r="BB78" s="166">
        <v>4.0060000000000002</v>
      </c>
      <c r="BC78" s="166">
        <v>3.9990000000000001</v>
      </c>
      <c r="BD78" s="166">
        <v>4.0590000000000002</v>
      </c>
      <c r="BE78" s="166">
        <v>4.1639999999999997</v>
      </c>
      <c r="BF78" s="166">
        <v>3.9060000000000001</v>
      </c>
      <c r="BG78" s="166">
        <v>3.9119999999999999</v>
      </c>
      <c r="BH78" s="166">
        <v>3.6320000000000001</v>
      </c>
      <c r="BI78" s="166">
        <v>3.875</v>
      </c>
      <c r="BJ78" s="166">
        <v>4.2839999999999998</v>
      </c>
      <c r="BK78" s="166">
        <v>4.3</v>
      </c>
      <c r="BL78" s="166">
        <v>4.25</v>
      </c>
      <c r="BM78" s="166">
        <v>4.0220000000000002</v>
      </c>
      <c r="BN78" s="166">
        <v>4.0590000000000002</v>
      </c>
      <c r="BO78" s="166">
        <v>3.7869999999999999</v>
      </c>
      <c r="BP78" s="166" t="s">
        <v>35</v>
      </c>
      <c r="BQ78" s="166">
        <v>4.82</v>
      </c>
      <c r="BR78" s="166" t="s">
        <v>35</v>
      </c>
      <c r="BS78" s="166">
        <v>4.4560000000000004</v>
      </c>
      <c r="BT78" s="166" t="s">
        <v>35</v>
      </c>
      <c r="BU78" s="166" t="s">
        <v>35</v>
      </c>
      <c r="BV78" s="166" t="s">
        <v>35</v>
      </c>
      <c r="BW78" s="166" t="s">
        <v>35</v>
      </c>
      <c r="BX78" s="166" t="s">
        <v>35</v>
      </c>
      <c r="BY78" s="166" t="s">
        <v>35</v>
      </c>
      <c r="BZ78" s="166" t="s">
        <v>35</v>
      </c>
      <c r="CA78" s="166" t="s">
        <v>35</v>
      </c>
      <c r="CB78" s="166" t="s">
        <v>35</v>
      </c>
      <c r="CC78" s="166" t="s">
        <v>35</v>
      </c>
      <c r="CD78" s="166" t="s">
        <v>35</v>
      </c>
      <c r="CE78" s="166" t="s">
        <v>35</v>
      </c>
      <c r="CF78" s="166" t="s">
        <v>35</v>
      </c>
      <c r="CG78" s="166" t="s">
        <v>35</v>
      </c>
      <c r="CH78" s="166" t="s">
        <v>35</v>
      </c>
      <c r="CI78" s="166" t="s">
        <v>35</v>
      </c>
      <c r="CJ78" s="166" t="s">
        <v>35</v>
      </c>
      <c r="CK78" s="166" t="s">
        <v>35</v>
      </c>
      <c r="CL78" s="166" t="s">
        <v>35</v>
      </c>
      <c r="CM78" s="166" t="s">
        <v>35</v>
      </c>
      <c r="CN78" s="166" t="s">
        <v>35</v>
      </c>
      <c r="CO78" s="166" t="s">
        <v>35</v>
      </c>
      <c r="CP78" s="166" t="s">
        <v>35</v>
      </c>
      <c r="CQ78" s="166" t="s">
        <v>35</v>
      </c>
      <c r="CR78" s="166" t="s">
        <v>35</v>
      </c>
      <c r="CS78" s="167" t="s">
        <v>35</v>
      </c>
      <c r="CT78" s="165" t="s">
        <v>35</v>
      </c>
      <c r="CU78" s="166" t="s">
        <v>35</v>
      </c>
      <c r="CV78" s="166" t="s">
        <v>35</v>
      </c>
      <c r="CW78" s="166" t="s">
        <v>35</v>
      </c>
      <c r="CX78" s="166" t="s">
        <v>35</v>
      </c>
      <c r="CY78" s="166" t="s">
        <v>35</v>
      </c>
      <c r="CZ78" s="166" t="s">
        <v>35</v>
      </c>
      <c r="DA78" s="166" t="s">
        <v>35</v>
      </c>
      <c r="DB78" s="166" t="s">
        <v>35</v>
      </c>
      <c r="DC78" s="166" t="s">
        <v>35</v>
      </c>
      <c r="DD78" s="166" t="s">
        <v>35</v>
      </c>
      <c r="DE78" s="166" t="s">
        <v>35</v>
      </c>
      <c r="DF78" s="166" t="s">
        <v>35</v>
      </c>
    </row>
    <row r="79" spans="2:110" ht="15" x14ac:dyDescent="0.25">
      <c r="B79" s="151">
        <v>42489</v>
      </c>
      <c r="C79" s="161">
        <v>2.101</v>
      </c>
      <c r="D79" s="108">
        <v>2.1459999999999999</v>
      </c>
      <c r="E79" s="162">
        <v>2.23</v>
      </c>
      <c r="F79" s="108">
        <v>2.2789999999999999</v>
      </c>
      <c r="G79" s="162">
        <v>2.4540000000000002</v>
      </c>
      <c r="H79" s="161">
        <v>2.7170000000000001</v>
      </c>
      <c r="I79" s="108">
        <v>2.867</v>
      </c>
      <c r="J79" s="163">
        <v>3.1920000000000002</v>
      </c>
      <c r="K79" s="162" t="s">
        <v>35</v>
      </c>
      <c r="L79" s="108" t="s">
        <v>35</v>
      </c>
      <c r="M79" s="162" t="s">
        <v>35</v>
      </c>
      <c r="N79" s="108" t="s">
        <v>35</v>
      </c>
      <c r="O79" s="162" t="s">
        <v>35</v>
      </c>
      <c r="P79" s="108" t="s">
        <v>35</v>
      </c>
      <c r="Q79" s="108" t="s">
        <v>35</v>
      </c>
      <c r="R79" s="162" t="s">
        <v>35</v>
      </c>
      <c r="S79" s="161" t="s">
        <v>35</v>
      </c>
      <c r="T79" s="161" t="s">
        <v>35</v>
      </c>
      <c r="U79" s="108" t="s">
        <v>35</v>
      </c>
      <c r="V79" s="163" t="s">
        <v>35</v>
      </c>
      <c r="W79" s="163" t="s">
        <v>35</v>
      </c>
      <c r="X79" s="162" t="s">
        <v>35</v>
      </c>
      <c r="Y79" s="108" t="s">
        <v>35</v>
      </c>
      <c r="Z79" s="163" t="s">
        <v>35</v>
      </c>
      <c r="AA79" s="163" t="s">
        <v>35</v>
      </c>
      <c r="AB79" s="126">
        <f t="shared" si="5"/>
        <v>69</v>
      </c>
      <c r="AC79" s="162"/>
      <c r="AD79" s="151">
        <v>42489</v>
      </c>
      <c r="AE79" s="164">
        <v>3.29</v>
      </c>
      <c r="AF79" s="165">
        <v>3.1760000000000002</v>
      </c>
      <c r="AG79" s="165">
        <v>2.851</v>
      </c>
      <c r="AH79" s="165">
        <v>3.1390000000000002</v>
      </c>
      <c r="AI79" s="165">
        <v>3.5380000000000003</v>
      </c>
      <c r="AJ79" s="166">
        <v>3.02</v>
      </c>
      <c r="AK79" s="166">
        <v>3.4420000000000002</v>
      </c>
      <c r="AL79" s="166">
        <v>3.677</v>
      </c>
      <c r="AM79" s="166">
        <v>3.1189999999999998</v>
      </c>
      <c r="AN79" s="166">
        <v>3.3980000000000001</v>
      </c>
      <c r="AO79" s="166">
        <v>3.5590000000000002</v>
      </c>
      <c r="AP79" s="166">
        <v>3.1760000000000002</v>
      </c>
      <c r="AQ79" s="166">
        <v>3.54</v>
      </c>
      <c r="AR79" s="166">
        <v>3.2650000000000001</v>
      </c>
      <c r="AS79" s="166">
        <v>3.641</v>
      </c>
      <c r="AT79" s="166">
        <v>3.6509999999999998</v>
      </c>
      <c r="AU79" s="166">
        <v>3.944</v>
      </c>
      <c r="AV79" s="166">
        <v>3.242</v>
      </c>
      <c r="AW79" s="166">
        <v>3.794</v>
      </c>
      <c r="AX79" s="166">
        <v>3.698</v>
      </c>
      <c r="AY79" s="166">
        <v>4.1159999999999997</v>
      </c>
      <c r="AZ79" s="166">
        <v>3.9539999999999997</v>
      </c>
      <c r="BA79" s="166">
        <v>3.5380000000000003</v>
      </c>
      <c r="BB79" s="166">
        <v>4.0129999999999999</v>
      </c>
      <c r="BC79" s="166">
        <v>4.0030000000000001</v>
      </c>
      <c r="BD79" s="166">
        <v>4.0650000000000004</v>
      </c>
      <c r="BE79" s="166">
        <v>4.1689999999999996</v>
      </c>
      <c r="BF79" s="166">
        <v>3.9119999999999999</v>
      </c>
      <c r="BG79" s="166">
        <v>3.9180000000000001</v>
      </c>
      <c r="BH79" s="166">
        <v>3.6379999999999999</v>
      </c>
      <c r="BI79" s="166">
        <v>3.883</v>
      </c>
      <c r="BJ79" s="166">
        <v>4.2930000000000001</v>
      </c>
      <c r="BK79" s="166">
        <v>4.3079999999999998</v>
      </c>
      <c r="BL79" s="166">
        <v>4.2590000000000003</v>
      </c>
      <c r="BM79" s="166">
        <v>4.0309999999999997</v>
      </c>
      <c r="BN79" s="166">
        <v>4.0620000000000003</v>
      </c>
      <c r="BO79" s="166">
        <v>3.8</v>
      </c>
      <c r="BP79" s="166" t="s">
        <v>35</v>
      </c>
      <c r="BQ79" s="166">
        <v>4.827</v>
      </c>
      <c r="BR79" s="166" t="s">
        <v>35</v>
      </c>
      <c r="BS79" s="166">
        <v>4.46</v>
      </c>
      <c r="BT79" s="166" t="s">
        <v>35</v>
      </c>
      <c r="BU79" s="166" t="s">
        <v>35</v>
      </c>
      <c r="BV79" s="166" t="s">
        <v>35</v>
      </c>
      <c r="BW79" s="166" t="s">
        <v>35</v>
      </c>
      <c r="BX79" s="166" t="s">
        <v>35</v>
      </c>
      <c r="BY79" s="166" t="s">
        <v>35</v>
      </c>
      <c r="BZ79" s="166" t="s">
        <v>35</v>
      </c>
      <c r="CA79" s="166" t="s">
        <v>35</v>
      </c>
      <c r="CB79" s="166" t="s">
        <v>35</v>
      </c>
      <c r="CC79" s="166" t="s">
        <v>35</v>
      </c>
      <c r="CD79" s="166" t="s">
        <v>35</v>
      </c>
      <c r="CE79" s="166" t="s">
        <v>35</v>
      </c>
      <c r="CF79" s="166" t="s">
        <v>35</v>
      </c>
      <c r="CG79" s="166" t="s">
        <v>35</v>
      </c>
      <c r="CH79" s="166" t="s">
        <v>35</v>
      </c>
      <c r="CI79" s="166" t="s">
        <v>35</v>
      </c>
      <c r="CJ79" s="166" t="s">
        <v>35</v>
      </c>
      <c r="CK79" s="166" t="s">
        <v>35</v>
      </c>
      <c r="CL79" s="166" t="s">
        <v>35</v>
      </c>
      <c r="CM79" s="166" t="s">
        <v>35</v>
      </c>
      <c r="CN79" s="166" t="s">
        <v>35</v>
      </c>
      <c r="CO79" s="166" t="s">
        <v>35</v>
      </c>
      <c r="CP79" s="166" t="s">
        <v>35</v>
      </c>
      <c r="CQ79" s="166" t="s">
        <v>35</v>
      </c>
      <c r="CR79" s="166" t="s">
        <v>35</v>
      </c>
      <c r="CS79" s="167" t="s">
        <v>35</v>
      </c>
      <c r="CT79" s="165" t="s">
        <v>35</v>
      </c>
      <c r="CU79" s="166" t="s">
        <v>35</v>
      </c>
      <c r="CV79" s="166" t="s">
        <v>35</v>
      </c>
      <c r="CW79" s="166" t="s">
        <v>35</v>
      </c>
      <c r="CX79" s="166" t="s">
        <v>35</v>
      </c>
      <c r="CY79" s="166" t="s">
        <v>35</v>
      </c>
      <c r="CZ79" s="166" t="s">
        <v>35</v>
      </c>
      <c r="DA79" s="166" t="s">
        <v>35</v>
      </c>
      <c r="DB79" s="166" t="s">
        <v>35</v>
      </c>
      <c r="DC79" s="166" t="s">
        <v>35</v>
      </c>
      <c r="DD79" s="166" t="s">
        <v>35</v>
      </c>
      <c r="DE79" s="166" t="s">
        <v>35</v>
      </c>
      <c r="DF79" s="166" t="s">
        <v>35</v>
      </c>
    </row>
    <row r="80" spans="2:110" ht="15" x14ac:dyDescent="0.25">
      <c r="B80" s="151">
        <v>42492</v>
      </c>
      <c r="C80" s="161">
        <v>2.109</v>
      </c>
      <c r="D80" s="108">
        <v>2.149</v>
      </c>
      <c r="E80" s="162">
        <v>2.23</v>
      </c>
      <c r="F80" s="108">
        <v>2.2800000000000002</v>
      </c>
      <c r="G80" s="162">
        <v>2.4550000000000001</v>
      </c>
      <c r="H80" s="161">
        <v>2.7189999999999999</v>
      </c>
      <c r="I80" s="108">
        <v>2.8650000000000002</v>
      </c>
      <c r="J80" s="163">
        <v>3.194</v>
      </c>
      <c r="K80" s="162" t="s">
        <v>35</v>
      </c>
      <c r="L80" s="108" t="s">
        <v>35</v>
      </c>
      <c r="M80" s="162" t="s">
        <v>35</v>
      </c>
      <c r="N80" s="108" t="s">
        <v>35</v>
      </c>
      <c r="O80" s="162" t="s">
        <v>35</v>
      </c>
      <c r="P80" s="108" t="s">
        <v>35</v>
      </c>
      <c r="Q80" s="108" t="s">
        <v>35</v>
      </c>
      <c r="R80" s="162" t="s">
        <v>35</v>
      </c>
      <c r="S80" s="161" t="s">
        <v>35</v>
      </c>
      <c r="T80" s="161" t="s">
        <v>35</v>
      </c>
      <c r="U80" s="108" t="s">
        <v>35</v>
      </c>
      <c r="V80" s="163" t="s">
        <v>35</v>
      </c>
      <c r="W80" s="163" t="s">
        <v>35</v>
      </c>
      <c r="X80" s="162" t="s">
        <v>35</v>
      </c>
      <c r="Y80" s="108" t="s">
        <v>35</v>
      </c>
      <c r="Z80" s="163" t="s">
        <v>35</v>
      </c>
      <c r="AA80" s="163" t="s">
        <v>35</v>
      </c>
      <c r="AB80" s="126">
        <f t="shared" si="5"/>
        <v>70</v>
      </c>
      <c r="AC80" s="162"/>
      <c r="AD80" s="151">
        <v>42492</v>
      </c>
      <c r="AE80" s="164">
        <v>3.2970000000000002</v>
      </c>
      <c r="AF80" s="165">
        <v>3.1850000000000001</v>
      </c>
      <c r="AG80" s="165">
        <v>2.8609999999999998</v>
      </c>
      <c r="AH80" s="165">
        <v>3.1520000000000001</v>
      </c>
      <c r="AI80" s="165">
        <v>3.556</v>
      </c>
      <c r="AJ80" s="166">
        <v>3.03</v>
      </c>
      <c r="AK80" s="166">
        <v>3.419</v>
      </c>
      <c r="AL80" s="166">
        <v>3.6819999999999999</v>
      </c>
      <c r="AM80" s="166">
        <v>3.1280000000000001</v>
      </c>
      <c r="AN80" s="166">
        <v>3.3839999999999999</v>
      </c>
      <c r="AO80" s="166">
        <v>3.569</v>
      </c>
      <c r="AP80" s="166">
        <v>3.1869999999999998</v>
      </c>
      <c r="AQ80" s="166">
        <v>3.5460000000000003</v>
      </c>
      <c r="AR80" s="166">
        <v>3.2759999999999998</v>
      </c>
      <c r="AS80" s="166">
        <v>3.649</v>
      </c>
      <c r="AT80" s="166">
        <v>3.6589999999999998</v>
      </c>
      <c r="AU80" s="166">
        <v>3.952</v>
      </c>
      <c r="AV80" s="166">
        <v>3.2509999999999999</v>
      </c>
      <c r="AW80" s="166">
        <v>3.7960000000000003</v>
      </c>
      <c r="AX80" s="166">
        <v>3.7069999999999999</v>
      </c>
      <c r="AY80" s="166">
        <v>4.125</v>
      </c>
      <c r="AZ80" s="166">
        <v>3.9630000000000001</v>
      </c>
      <c r="BA80" s="166">
        <v>3.548</v>
      </c>
      <c r="BB80" s="166">
        <v>4.0229999999999997</v>
      </c>
      <c r="BC80" s="166">
        <v>4.016</v>
      </c>
      <c r="BD80" s="166">
        <v>4.0730000000000004</v>
      </c>
      <c r="BE80" s="166">
        <v>4.1779999999999999</v>
      </c>
      <c r="BF80" s="166">
        <v>3.8919999999999999</v>
      </c>
      <c r="BG80" s="166">
        <v>3.9009999999999998</v>
      </c>
      <c r="BH80" s="166">
        <v>3.645</v>
      </c>
      <c r="BI80" s="166">
        <v>3.8879999999999999</v>
      </c>
      <c r="BJ80" s="166">
        <v>4.298</v>
      </c>
      <c r="BK80" s="166">
        <v>4.3120000000000003</v>
      </c>
      <c r="BL80" s="166">
        <v>4.2629999999999999</v>
      </c>
      <c r="BM80" s="166">
        <v>4.0389999999999997</v>
      </c>
      <c r="BN80" s="166">
        <v>4.0730000000000004</v>
      </c>
      <c r="BO80" s="166">
        <v>3.806</v>
      </c>
      <c r="BP80" s="166" t="s">
        <v>35</v>
      </c>
      <c r="BQ80" s="166">
        <v>4.8289999999999997</v>
      </c>
      <c r="BR80" s="166" t="s">
        <v>35</v>
      </c>
      <c r="BS80" s="166">
        <v>4.4660000000000002</v>
      </c>
      <c r="BT80" s="166" t="s">
        <v>35</v>
      </c>
      <c r="BU80" s="166" t="s">
        <v>35</v>
      </c>
      <c r="BV80" s="166" t="s">
        <v>35</v>
      </c>
      <c r="BW80" s="166" t="s">
        <v>35</v>
      </c>
      <c r="BX80" s="166" t="s">
        <v>35</v>
      </c>
      <c r="BY80" s="166" t="s">
        <v>35</v>
      </c>
      <c r="BZ80" s="166" t="s">
        <v>35</v>
      </c>
      <c r="CA80" s="166" t="s">
        <v>35</v>
      </c>
      <c r="CB80" s="166" t="s">
        <v>35</v>
      </c>
      <c r="CC80" s="166" t="s">
        <v>35</v>
      </c>
      <c r="CD80" s="166" t="s">
        <v>35</v>
      </c>
      <c r="CE80" s="166" t="s">
        <v>35</v>
      </c>
      <c r="CF80" s="166" t="s">
        <v>35</v>
      </c>
      <c r="CG80" s="166" t="s">
        <v>35</v>
      </c>
      <c r="CH80" s="166" t="s">
        <v>35</v>
      </c>
      <c r="CI80" s="166" t="s">
        <v>35</v>
      </c>
      <c r="CJ80" s="166" t="s">
        <v>35</v>
      </c>
      <c r="CK80" s="166" t="s">
        <v>35</v>
      </c>
      <c r="CL80" s="166" t="s">
        <v>35</v>
      </c>
      <c r="CM80" s="166" t="s">
        <v>35</v>
      </c>
      <c r="CN80" s="166" t="s">
        <v>35</v>
      </c>
      <c r="CO80" s="166" t="s">
        <v>35</v>
      </c>
      <c r="CP80" s="166" t="s">
        <v>35</v>
      </c>
      <c r="CQ80" s="166" t="s">
        <v>35</v>
      </c>
      <c r="CR80" s="166" t="s">
        <v>35</v>
      </c>
      <c r="CS80" s="167" t="s">
        <v>35</v>
      </c>
      <c r="CT80" s="165" t="s">
        <v>35</v>
      </c>
      <c r="CU80" s="166" t="s">
        <v>35</v>
      </c>
      <c r="CV80" s="166" t="s">
        <v>35</v>
      </c>
      <c r="CW80" s="166" t="s">
        <v>35</v>
      </c>
      <c r="CX80" s="166" t="s">
        <v>35</v>
      </c>
      <c r="CY80" s="166" t="s">
        <v>35</v>
      </c>
      <c r="CZ80" s="166" t="s">
        <v>35</v>
      </c>
      <c r="DA80" s="166" t="s">
        <v>35</v>
      </c>
      <c r="DB80" s="166" t="s">
        <v>35</v>
      </c>
      <c r="DC80" s="166" t="s">
        <v>35</v>
      </c>
      <c r="DD80" s="166" t="s">
        <v>35</v>
      </c>
      <c r="DE80" s="166" t="s">
        <v>35</v>
      </c>
      <c r="DF80" s="166" t="s">
        <v>35</v>
      </c>
    </row>
    <row r="81" spans="2:110" x14ac:dyDescent="0.35">
      <c r="B81" s="151">
        <v>42493</v>
      </c>
      <c r="C81" s="161">
        <v>2.1320000000000001</v>
      </c>
      <c r="D81" s="108">
        <v>2.169</v>
      </c>
      <c r="E81" s="162">
        <v>2.254</v>
      </c>
      <c r="F81" s="108">
        <v>2.3079999999999998</v>
      </c>
      <c r="G81" s="162">
        <v>2.4859999999999998</v>
      </c>
      <c r="H81" s="161">
        <v>2.7349999999999999</v>
      </c>
      <c r="I81" s="108">
        <v>2.8860000000000001</v>
      </c>
      <c r="J81" s="163">
        <v>3.2130000000000001</v>
      </c>
      <c r="K81" s="162" t="s">
        <v>35</v>
      </c>
      <c r="L81" s="108" t="s">
        <v>35</v>
      </c>
      <c r="M81" s="162" t="s">
        <v>35</v>
      </c>
      <c r="N81" s="108" t="s">
        <v>35</v>
      </c>
      <c r="O81" s="162" t="s">
        <v>35</v>
      </c>
      <c r="P81" s="108" t="s">
        <v>35</v>
      </c>
      <c r="Q81" s="108" t="s">
        <v>35</v>
      </c>
      <c r="R81" s="162" t="s">
        <v>35</v>
      </c>
      <c r="S81" s="161" t="s">
        <v>35</v>
      </c>
      <c r="T81" s="161" t="s">
        <v>35</v>
      </c>
      <c r="U81" s="108" t="s">
        <v>35</v>
      </c>
      <c r="V81" s="163" t="s">
        <v>35</v>
      </c>
      <c r="W81" s="163" t="s">
        <v>35</v>
      </c>
      <c r="X81" s="162" t="s">
        <v>35</v>
      </c>
      <c r="Y81" s="108" t="s">
        <v>35</v>
      </c>
      <c r="Z81" s="163" t="s">
        <v>35</v>
      </c>
      <c r="AA81" s="163" t="s">
        <v>35</v>
      </c>
      <c r="AB81" s="126">
        <f t="shared" si="5"/>
        <v>71</v>
      </c>
      <c r="AC81" s="162"/>
      <c r="AD81" s="151">
        <v>42493</v>
      </c>
      <c r="AE81" s="164">
        <v>3.2629999999999999</v>
      </c>
      <c r="AF81" s="165">
        <v>3.1509999999999998</v>
      </c>
      <c r="AG81" s="165">
        <v>2.8369999999999997</v>
      </c>
      <c r="AH81" s="165">
        <v>3.13</v>
      </c>
      <c r="AI81" s="165">
        <v>3.5449999999999999</v>
      </c>
      <c r="AJ81" s="166">
        <v>3.0259999999999998</v>
      </c>
      <c r="AK81" s="166">
        <v>3.419</v>
      </c>
      <c r="AL81" s="166">
        <v>3.665</v>
      </c>
      <c r="AM81" s="166">
        <v>3.1310000000000002</v>
      </c>
      <c r="AN81" s="166">
        <v>3.3879999999999999</v>
      </c>
      <c r="AO81" s="166">
        <v>3.5739999999999998</v>
      </c>
      <c r="AP81" s="166">
        <v>3.1909999999999998</v>
      </c>
      <c r="AQ81" s="166">
        <v>3.5140000000000002</v>
      </c>
      <c r="AR81" s="166">
        <v>3.2730000000000001</v>
      </c>
      <c r="AS81" s="166">
        <v>3.66</v>
      </c>
      <c r="AT81" s="166">
        <v>3.7</v>
      </c>
      <c r="AU81" s="166">
        <v>3.9740000000000002</v>
      </c>
      <c r="AV81" s="166">
        <v>3.3010000000000002</v>
      </c>
      <c r="AW81" s="166">
        <v>3.8079999999999998</v>
      </c>
      <c r="AX81" s="166">
        <v>3.7229999999999999</v>
      </c>
      <c r="AY81" s="166">
        <v>4.133</v>
      </c>
      <c r="AZ81" s="166">
        <v>3.972</v>
      </c>
      <c r="BA81" s="166">
        <v>3.569</v>
      </c>
      <c r="BB81" s="166">
        <v>4.0469999999999997</v>
      </c>
      <c r="BC81" s="166">
        <v>4.0519999999999996</v>
      </c>
      <c r="BD81" s="166">
        <v>4.1159999999999997</v>
      </c>
      <c r="BE81" s="166">
        <v>4.2060000000000004</v>
      </c>
      <c r="BF81" s="166">
        <v>3.9370000000000003</v>
      </c>
      <c r="BG81" s="166">
        <v>3.9239999999999999</v>
      </c>
      <c r="BH81" s="166">
        <v>3.71</v>
      </c>
      <c r="BI81" s="166">
        <v>3.919</v>
      </c>
      <c r="BJ81" s="166">
        <v>4.3540000000000001</v>
      </c>
      <c r="BK81" s="166">
        <v>4.3469999999999995</v>
      </c>
      <c r="BL81" s="166">
        <v>4.3049999999999997</v>
      </c>
      <c r="BM81" s="166">
        <v>4.0730000000000004</v>
      </c>
      <c r="BN81" s="166">
        <v>4.1449999999999996</v>
      </c>
      <c r="BO81" s="166">
        <v>3.8460000000000001</v>
      </c>
      <c r="BP81" s="166" t="s">
        <v>35</v>
      </c>
      <c r="BQ81" s="166">
        <v>4.851</v>
      </c>
      <c r="BR81" s="166" t="s">
        <v>35</v>
      </c>
      <c r="BS81" s="166">
        <v>4.4879999999999995</v>
      </c>
      <c r="BT81" s="166" t="s">
        <v>35</v>
      </c>
      <c r="BU81" s="166" t="s">
        <v>35</v>
      </c>
      <c r="BV81" s="166" t="s">
        <v>35</v>
      </c>
      <c r="BW81" s="166" t="s">
        <v>35</v>
      </c>
      <c r="BX81" s="166" t="s">
        <v>35</v>
      </c>
      <c r="BY81" s="166" t="s">
        <v>35</v>
      </c>
      <c r="BZ81" s="166" t="s">
        <v>35</v>
      </c>
      <c r="CA81" s="166" t="s">
        <v>35</v>
      </c>
      <c r="CB81" s="166" t="s">
        <v>35</v>
      </c>
      <c r="CC81" s="166" t="s">
        <v>35</v>
      </c>
      <c r="CD81" s="166" t="s">
        <v>35</v>
      </c>
      <c r="CE81" s="166" t="s">
        <v>35</v>
      </c>
      <c r="CF81" s="166" t="s">
        <v>35</v>
      </c>
      <c r="CG81" s="166" t="s">
        <v>35</v>
      </c>
      <c r="CH81" s="166" t="s">
        <v>35</v>
      </c>
      <c r="CI81" s="166" t="s">
        <v>35</v>
      </c>
      <c r="CJ81" s="166" t="s">
        <v>35</v>
      </c>
      <c r="CK81" s="166" t="s">
        <v>35</v>
      </c>
      <c r="CL81" s="166" t="s">
        <v>35</v>
      </c>
      <c r="CM81" s="166" t="s">
        <v>35</v>
      </c>
      <c r="CN81" s="166" t="s">
        <v>35</v>
      </c>
      <c r="CO81" s="166" t="s">
        <v>35</v>
      </c>
      <c r="CP81" s="166" t="s">
        <v>35</v>
      </c>
      <c r="CQ81" s="166" t="s">
        <v>35</v>
      </c>
      <c r="CR81" s="166" t="s">
        <v>35</v>
      </c>
      <c r="CS81" s="167" t="s">
        <v>35</v>
      </c>
      <c r="CT81" s="165" t="s">
        <v>35</v>
      </c>
      <c r="CU81" s="166" t="s">
        <v>35</v>
      </c>
      <c r="CV81" s="166" t="s">
        <v>35</v>
      </c>
      <c r="CW81" s="166" t="s">
        <v>35</v>
      </c>
      <c r="CX81" s="166" t="s">
        <v>35</v>
      </c>
      <c r="CY81" s="166" t="s">
        <v>35</v>
      </c>
      <c r="CZ81" s="166" t="s">
        <v>35</v>
      </c>
      <c r="DA81" s="166" t="s">
        <v>35</v>
      </c>
      <c r="DB81" s="166" t="s">
        <v>35</v>
      </c>
      <c r="DC81" s="166" t="s">
        <v>35</v>
      </c>
      <c r="DD81" s="166" t="s">
        <v>35</v>
      </c>
      <c r="DE81" s="166" t="s">
        <v>35</v>
      </c>
      <c r="DF81" s="166" t="s">
        <v>35</v>
      </c>
    </row>
    <row r="82" spans="2:110" x14ac:dyDescent="0.35">
      <c r="B82" s="151">
        <v>42494</v>
      </c>
      <c r="C82" s="161">
        <v>2.0699999999999998</v>
      </c>
      <c r="D82" s="108">
        <v>2.0979999999999999</v>
      </c>
      <c r="E82" s="162">
        <v>2.1789999999999998</v>
      </c>
      <c r="F82" s="108">
        <v>2.2359999999999998</v>
      </c>
      <c r="G82" s="162">
        <v>2.4</v>
      </c>
      <c r="H82" s="161">
        <v>2.677</v>
      </c>
      <c r="I82" s="108">
        <v>2.7949999999999999</v>
      </c>
      <c r="J82" s="163">
        <v>3.1070000000000002</v>
      </c>
      <c r="K82" s="162" t="s">
        <v>35</v>
      </c>
      <c r="L82" s="108" t="s">
        <v>35</v>
      </c>
      <c r="M82" s="162" t="s">
        <v>35</v>
      </c>
      <c r="N82" s="108" t="s">
        <v>35</v>
      </c>
      <c r="O82" s="162" t="s">
        <v>35</v>
      </c>
      <c r="P82" s="108" t="s">
        <v>35</v>
      </c>
      <c r="Q82" s="108" t="s">
        <v>35</v>
      </c>
      <c r="R82" s="162" t="s">
        <v>35</v>
      </c>
      <c r="S82" s="161" t="s">
        <v>35</v>
      </c>
      <c r="T82" s="161" t="s">
        <v>35</v>
      </c>
      <c r="U82" s="108" t="s">
        <v>35</v>
      </c>
      <c r="V82" s="163" t="s">
        <v>35</v>
      </c>
      <c r="W82" s="163" t="s">
        <v>35</v>
      </c>
      <c r="X82" s="162" t="s">
        <v>35</v>
      </c>
      <c r="Y82" s="108" t="s">
        <v>35</v>
      </c>
      <c r="Z82" s="163" t="s">
        <v>35</v>
      </c>
      <c r="AA82" s="163" t="s">
        <v>35</v>
      </c>
      <c r="AB82" s="126">
        <f t="shared" si="5"/>
        <v>72</v>
      </c>
      <c r="AC82" s="162"/>
      <c r="AD82" s="151">
        <v>42494</v>
      </c>
      <c r="AE82" s="164">
        <v>3.2629999999999999</v>
      </c>
      <c r="AF82" s="165">
        <v>3.18</v>
      </c>
      <c r="AG82" s="165">
        <v>2.84</v>
      </c>
      <c r="AH82" s="165">
        <v>3.1360000000000001</v>
      </c>
      <c r="AI82" s="165">
        <v>3.5350000000000001</v>
      </c>
      <c r="AJ82" s="166">
        <v>2.9969999999999999</v>
      </c>
      <c r="AK82" s="166">
        <v>3.399</v>
      </c>
      <c r="AL82" s="166">
        <v>3.6509999999999998</v>
      </c>
      <c r="AM82" s="166">
        <v>3.1070000000000002</v>
      </c>
      <c r="AN82" s="166">
        <v>3.3639999999999999</v>
      </c>
      <c r="AO82" s="166">
        <v>3.5470000000000002</v>
      </c>
      <c r="AP82" s="166">
        <v>3.169</v>
      </c>
      <c r="AQ82" s="166">
        <v>3.5209999999999999</v>
      </c>
      <c r="AR82" s="166">
        <v>3.2490000000000001</v>
      </c>
      <c r="AS82" s="166">
        <v>3.63</v>
      </c>
      <c r="AT82" s="166">
        <v>3.6739999999999999</v>
      </c>
      <c r="AU82" s="166">
        <v>3.9379999999999997</v>
      </c>
      <c r="AV82" s="166">
        <v>3.266</v>
      </c>
      <c r="AW82" s="166">
        <v>3.7549999999999999</v>
      </c>
      <c r="AX82" s="166">
        <v>3.69</v>
      </c>
      <c r="AY82" s="166">
        <v>4.0819999999999999</v>
      </c>
      <c r="AZ82" s="166">
        <v>3.9329999999999998</v>
      </c>
      <c r="BA82" s="166">
        <v>3.5300000000000002</v>
      </c>
      <c r="BB82" s="166">
        <v>4.0049999999999999</v>
      </c>
      <c r="BC82" s="166">
        <v>3.9990000000000001</v>
      </c>
      <c r="BD82" s="166">
        <v>4.056</v>
      </c>
      <c r="BE82" s="166">
        <v>4.165</v>
      </c>
      <c r="BF82" s="166">
        <v>3.887</v>
      </c>
      <c r="BG82" s="166">
        <v>3.8820000000000001</v>
      </c>
      <c r="BH82" s="166">
        <v>3.6280000000000001</v>
      </c>
      <c r="BI82" s="166">
        <v>3.87</v>
      </c>
      <c r="BJ82" s="166">
        <v>4.28</v>
      </c>
      <c r="BK82" s="166">
        <v>4.2930000000000001</v>
      </c>
      <c r="BL82" s="166">
        <v>4.2460000000000004</v>
      </c>
      <c r="BM82" s="166">
        <v>4.0179999999999998</v>
      </c>
      <c r="BN82" s="166">
        <v>4.048</v>
      </c>
      <c r="BO82" s="166">
        <v>3.7850000000000001</v>
      </c>
      <c r="BP82" s="166" t="s">
        <v>35</v>
      </c>
      <c r="BQ82" s="166">
        <v>4.8120000000000003</v>
      </c>
      <c r="BR82" s="166" t="s">
        <v>35</v>
      </c>
      <c r="BS82" s="166">
        <v>4.4480000000000004</v>
      </c>
      <c r="BT82" s="166" t="s">
        <v>35</v>
      </c>
      <c r="BU82" s="166" t="s">
        <v>35</v>
      </c>
      <c r="BV82" s="166" t="s">
        <v>35</v>
      </c>
      <c r="BW82" s="166" t="s">
        <v>35</v>
      </c>
      <c r="BX82" s="166" t="s">
        <v>35</v>
      </c>
      <c r="BY82" s="166" t="s">
        <v>35</v>
      </c>
      <c r="BZ82" s="166" t="s">
        <v>35</v>
      </c>
      <c r="CA82" s="166" t="s">
        <v>35</v>
      </c>
      <c r="CB82" s="166" t="s">
        <v>35</v>
      </c>
      <c r="CC82" s="166" t="s">
        <v>35</v>
      </c>
      <c r="CD82" s="166" t="s">
        <v>35</v>
      </c>
      <c r="CE82" s="166" t="s">
        <v>35</v>
      </c>
      <c r="CF82" s="166" t="s">
        <v>35</v>
      </c>
      <c r="CG82" s="166" t="s">
        <v>35</v>
      </c>
      <c r="CH82" s="166" t="s">
        <v>35</v>
      </c>
      <c r="CI82" s="166" t="s">
        <v>35</v>
      </c>
      <c r="CJ82" s="166" t="s">
        <v>35</v>
      </c>
      <c r="CK82" s="166" t="s">
        <v>35</v>
      </c>
      <c r="CL82" s="166" t="s">
        <v>35</v>
      </c>
      <c r="CM82" s="166" t="s">
        <v>35</v>
      </c>
      <c r="CN82" s="166" t="s">
        <v>35</v>
      </c>
      <c r="CO82" s="166" t="s">
        <v>35</v>
      </c>
      <c r="CP82" s="166" t="s">
        <v>35</v>
      </c>
      <c r="CQ82" s="166" t="s">
        <v>35</v>
      </c>
      <c r="CR82" s="166" t="s">
        <v>35</v>
      </c>
      <c r="CS82" s="167" t="s">
        <v>35</v>
      </c>
      <c r="CT82" s="165" t="s">
        <v>35</v>
      </c>
      <c r="CU82" s="166" t="s">
        <v>35</v>
      </c>
      <c r="CV82" s="166" t="s">
        <v>35</v>
      </c>
      <c r="CW82" s="166" t="s">
        <v>35</v>
      </c>
      <c r="CX82" s="166" t="s">
        <v>35</v>
      </c>
      <c r="CY82" s="166" t="s">
        <v>35</v>
      </c>
      <c r="CZ82" s="166" t="s">
        <v>35</v>
      </c>
      <c r="DA82" s="166" t="s">
        <v>35</v>
      </c>
      <c r="DB82" s="166" t="s">
        <v>35</v>
      </c>
      <c r="DC82" s="166" t="s">
        <v>35</v>
      </c>
      <c r="DD82" s="166" t="s">
        <v>35</v>
      </c>
      <c r="DE82" s="166" t="s">
        <v>35</v>
      </c>
      <c r="DF82" s="166" t="s">
        <v>35</v>
      </c>
    </row>
    <row r="83" spans="2:110" x14ac:dyDescent="0.35">
      <c r="B83" s="151">
        <v>42495</v>
      </c>
      <c r="C83" s="161">
        <v>2.0550000000000002</v>
      </c>
      <c r="D83" s="108">
        <v>2.0790000000000002</v>
      </c>
      <c r="E83" s="162">
        <v>2.145</v>
      </c>
      <c r="F83" s="108">
        <v>2.2010000000000001</v>
      </c>
      <c r="G83" s="162">
        <v>2.3540000000000001</v>
      </c>
      <c r="H83" s="161">
        <v>2.601</v>
      </c>
      <c r="I83" s="108">
        <v>2.7410000000000001</v>
      </c>
      <c r="J83" s="163">
        <v>3.0409999999999999</v>
      </c>
      <c r="K83" s="162" t="s">
        <v>35</v>
      </c>
      <c r="L83" s="108" t="s">
        <v>35</v>
      </c>
      <c r="M83" s="162" t="s">
        <v>35</v>
      </c>
      <c r="N83" s="108" t="s">
        <v>35</v>
      </c>
      <c r="O83" s="162" t="s">
        <v>35</v>
      </c>
      <c r="P83" s="108" t="s">
        <v>35</v>
      </c>
      <c r="Q83" s="108" t="s">
        <v>35</v>
      </c>
      <c r="R83" s="162" t="s">
        <v>35</v>
      </c>
      <c r="S83" s="161" t="s">
        <v>35</v>
      </c>
      <c r="T83" s="161" t="s">
        <v>35</v>
      </c>
      <c r="U83" s="108" t="s">
        <v>35</v>
      </c>
      <c r="V83" s="163" t="s">
        <v>35</v>
      </c>
      <c r="W83" s="163" t="s">
        <v>35</v>
      </c>
      <c r="X83" s="162" t="s">
        <v>35</v>
      </c>
      <c r="Y83" s="108" t="s">
        <v>35</v>
      </c>
      <c r="Z83" s="163" t="s">
        <v>35</v>
      </c>
      <c r="AA83" s="163" t="s">
        <v>35</v>
      </c>
      <c r="AB83" s="126">
        <f t="shared" si="5"/>
        <v>73</v>
      </c>
      <c r="AC83" s="162"/>
      <c r="AD83" s="151">
        <v>42495</v>
      </c>
      <c r="AE83" s="164">
        <v>3.2290000000000001</v>
      </c>
      <c r="AF83" s="165">
        <v>3.1509999999999998</v>
      </c>
      <c r="AG83" s="165">
        <v>2.8209999999999997</v>
      </c>
      <c r="AH83" s="165">
        <v>3.1139999999999999</v>
      </c>
      <c r="AI83" s="165">
        <v>3.5110000000000001</v>
      </c>
      <c r="AJ83" s="166">
        <v>2.9660000000000002</v>
      </c>
      <c r="AK83" s="166">
        <v>3.3689999999999998</v>
      </c>
      <c r="AL83" s="166">
        <v>3.62</v>
      </c>
      <c r="AM83" s="166">
        <v>3.0739999999999998</v>
      </c>
      <c r="AN83" s="166">
        <v>3.3260000000000001</v>
      </c>
      <c r="AO83" s="166">
        <v>3.516</v>
      </c>
      <c r="AP83" s="166">
        <v>3.1320000000000001</v>
      </c>
      <c r="AQ83" s="166">
        <v>3.4910000000000001</v>
      </c>
      <c r="AR83" s="166">
        <v>3.214</v>
      </c>
      <c r="AS83" s="166">
        <v>3.597</v>
      </c>
      <c r="AT83" s="166">
        <v>3.6419999999999999</v>
      </c>
      <c r="AU83" s="166">
        <v>3.903</v>
      </c>
      <c r="AV83" s="166">
        <v>3.2280000000000002</v>
      </c>
      <c r="AW83" s="166">
        <v>3.7210000000000001</v>
      </c>
      <c r="AX83" s="166">
        <v>3.6539999999999999</v>
      </c>
      <c r="AY83" s="166">
        <v>4.0609999999999999</v>
      </c>
      <c r="AZ83" s="166">
        <v>3.8980000000000001</v>
      </c>
      <c r="BA83" s="166">
        <v>3.4939999999999998</v>
      </c>
      <c r="BB83" s="166">
        <v>3.9689999999999999</v>
      </c>
      <c r="BC83" s="166">
        <v>3.9619999999999997</v>
      </c>
      <c r="BD83" s="166">
        <v>4.0209999999999999</v>
      </c>
      <c r="BE83" s="166">
        <v>4.1280000000000001</v>
      </c>
      <c r="BF83" s="166">
        <v>3.8529999999999998</v>
      </c>
      <c r="BG83" s="166">
        <v>3.8460000000000001</v>
      </c>
      <c r="BH83" s="166">
        <v>3.5910000000000002</v>
      </c>
      <c r="BI83" s="166">
        <v>3.8319999999999999</v>
      </c>
      <c r="BJ83" s="166">
        <v>4.24</v>
      </c>
      <c r="BK83" s="166">
        <v>4.2510000000000003</v>
      </c>
      <c r="BL83" s="166">
        <v>4.2060000000000004</v>
      </c>
      <c r="BM83" s="166">
        <v>3.9790000000000001</v>
      </c>
      <c r="BN83" s="166">
        <v>4.008</v>
      </c>
      <c r="BO83" s="166">
        <v>3.746</v>
      </c>
      <c r="BP83" s="166" t="s">
        <v>35</v>
      </c>
      <c r="BQ83" s="166">
        <v>4.7679999999999998</v>
      </c>
      <c r="BR83" s="166" t="s">
        <v>35</v>
      </c>
      <c r="BS83" s="166">
        <v>4.3970000000000002</v>
      </c>
      <c r="BT83" s="166" t="s">
        <v>35</v>
      </c>
      <c r="BU83" s="166" t="s">
        <v>35</v>
      </c>
      <c r="BV83" s="166" t="s">
        <v>35</v>
      </c>
      <c r="BW83" s="166" t="s">
        <v>35</v>
      </c>
      <c r="BX83" s="166" t="s">
        <v>35</v>
      </c>
      <c r="BY83" s="166" t="s">
        <v>35</v>
      </c>
      <c r="BZ83" s="166" t="s">
        <v>35</v>
      </c>
      <c r="CA83" s="166" t="s">
        <v>35</v>
      </c>
      <c r="CB83" s="166" t="s">
        <v>35</v>
      </c>
      <c r="CC83" s="166" t="s">
        <v>35</v>
      </c>
      <c r="CD83" s="166" t="s">
        <v>35</v>
      </c>
      <c r="CE83" s="166" t="s">
        <v>35</v>
      </c>
      <c r="CF83" s="166" t="s">
        <v>35</v>
      </c>
      <c r="CG83" s="166" t="s">
        <v>35</v>
      </c>
      <c r="CH83" s="166" t="s">
        <v>35</v>
      </c>
      <c r="CI83" s="166" t="s">
        <v>35</v>
      </c>
      <c r="CJ83" s="166" t="s">
        <v>35</v>
      </c>
      <c r="CK83" s="166" t="s">
        <v>35</v>
      </c>
      <c r="CL83" s="166" t="s">
        <v>35</v>
      </c>
      <c r="CM83" s="166" t="s">
        <v>35</v>
      </c>
      <c r="CN83" s="166" t="s">
        <v>35</v>
      </c>
      <c r="CO83" s="166" t="s">
        <v>35</v>
      </c>
      <c r="CP83" s="166" t="s">
        <v>35</v>
      </c>
      <c r="CQ83" s="166" t="s">
        <v>35</v>
      </c>
      <c r="CR83" s="166" t="s">
        <v>35</v>
      </c>
      <c r="CS83" s="167" t="s">
        <v>35</v>
      </c>
      <c r="CT83" s="165" t="s">
        <v>35</v>
      </c>
      <c r="CU83" s="166" t="s">
        <v>35</v>
      </c>
      <c r="CV83" s="166" t="s">
        <v>35</v>
      </c>
      <c r="CW83" s="166" t="s">
        <v>35</v>
      </c>
      <c r="CX83" s="166" t="s">
        <v>35</v>
      </c>
      <c r="CY83" s="166" t="s">
        <v>35</v>
      </c>
      <c r="CZ83" s="166" t="s">
        <v>35</v>
      </c>
      <c r="DA83" s="166" t="s">
        <v>35</v>
      </c>
      <c r="DB83" s="166" t="s">
        <v>35</v>
      </c>
      <c r="DC83" s="166" t="s">
        <v>35</v>
      </c>
      <c r="DD83" s="166" t="s">
        <v>35</v>
      </c>
      <c r="DE83" s="166" t="s">
        <v>35</v>
      </c>
      <c r="DF83" s="166" t="s">
        <v>35</v>
      </c>
    </row>
    <row r="84" spans="2:110" x14ac:dyDescent="0.35">
      <c r="B84" s="151">
        <v>42496</v>
      </c>
      <c r="C84" s="161">
        <v>2.0099999999999998</v>
      </c>
      <c r="D84" s="108">
        <v>2.0230000000000001</v>
      </c>
      <c r="E84" s="162">
        <v>2.073</v>
      </c>
      <c r="F84" s="108">
        <v>2.1139999999999999</v>
      </c>
      <c r="G84" s="162">
        <v>2.2640000000000002</v>
      </c>
      <c r="H84" s="161">
        <v>2.4889999999999999</v>
      </c>
      <c r="I84" s="108">
        <v>2.6310000000000002</v>
      </c>
      <c r="J84" s="163">
        <v>2.9279999999999999</v>
      </c>
      <c r="K84" s="162" t="s">
        <v>35</v>
      </c>
      <c r="L84" s="108" t="s">
        <v>35</v>
      </c>
      <c r="M84" s="162" t="s">
        <v>35</v>
      </c>
      <c r="N84" s="108" t="s">
        <v>35</v>
      </c>
      <c r="O84" s="162" t="s">
        <v>35</v>
      </c>
      <c r="P84" s="108" t="s">
        <v>35</v>
      </c>
      <c r="Q84" s="108" t="s">
        <v>35</v>
      </c>
      <c r="R84" s="162" t="s">
        <v>35</v>
      </c>
      <c r="S84" s="161" t="s">
        <v>35</v>
      </c>
      <c r="T84" s="161" t="s">
        <v>35</v>
      </c>
      <c r="U84" s="108" t="s">
        <v>35</v>
      </c>
      <c r="V84" s="163" t="s">
        <v>35</v>
      </c>
      <c r="W84" s="163" t="s">
        <v>35</v>
      </c>
      <c r="X84" s="162" t="s">
        <v>35</v>
      </c>
      <c r="Y84" s="108" t="s">
        <v>35</v>
      </c>
      <c r="Z84" s="163" t="s">
        <v>35</v>
      </c>
      <c r="AA84" s="163" t="s">
        <v>35</v>
      </c>
      <c r="AB84" s="126">
        <f t="shared" si="5"/>
        <v>74</v>
      </c>
      <c r="AC84" s="162"/>
      <c r="AD84" s="151">
        <v>42496</v>
      </c>
      <c r="AE84" s="164">
        <v>3.1850000000000001</v>
      </c>
      <c r="AF84" s="165">
        <v>3.0990000000000002</v>
      </c>
      <c r="AG84" s="165">
        <v>2.758</v>
      </c>
      <c r="AH84" s="165">
        <v>3.0539999999999998</v>
      </c>
      <c r="AI84" s="165">
        <v>3.4449999999999998</v>
      </c>
      <c r="AJ84" s="166">
        <v>2.89</v>
      </c>
      <c r="AK84" s="166">
        <v>3.2930000000000001</v>
      </c>
      <c r="AL84" s="166">
        <v>3.5430000000000001</v>
      </c>
      <c r="AM84" s="166">
        <v>2.9929999999999999</v>
      </c>
      <c r="AN84" s="166">
        <v>3.2309999999999999</v>
      </c>
      <c r="AO84" s="166">
        <v>3.4319999999999999</v>
      </c>
      <c r="AP84" s="166">
        <v>3.05</v>
      </c>
      <c r="AQ84" s="166">
        <v>3.407</v>
      </c>
      <c r="AR84" s="166">
        <v>3.13</v>
      </c>
      <c r="AS84" s="166">
        <v>3.51</v>
      </c>
      <c r="AT84" s="166">
        <v>3.5569999999999999</v>
      </c>
      <c r="AU84" s="166">
        <v>3.8109999999999999</v>
      </c>
      <c r="AV84" s="166">
        <v>3.1349999999999998</v>
      </c>
      <c r="AW84" s="166">
        <v>3.64</v>
      </c>
      <c r="AX84" s="166">
        <v>3.5649999999999999</v>
      </c>
      <c r="AY84" s="166">
        <v>3.9670000000000001</v>
      </c>
      <c r="AZ84" s="166">
        <v>3.8050000000000002</v>
      </c>
      <c r="BA84" s="166">
        <v>3.4</v>
      </c>
      <c r="BB84" s="166">
        <v>3.875</v>
      </c>
      <c r="BC84" s="166">
        <v>3.8689999999999998</v>
      </c>
      <c r="BD84" s="166">
        <v>3.9260000000000002</v>
      </c>
      <c r="BE84" s="166">
        <v>4.0330000000000004</v>
      </c>
      <c r="BF84" s="166">
        <v>3.7589999999999999</v>
      </c>
      <c r="BG84" s="166">
        <v>3.7450000000000001</v>
      </c>
      <c r="BH84" s="166">
        <v>3.488</v>
      </c>
      <c r="BI84" s="166">
        <v>3.7370000000000001</v>
      </c>
      <c r="BJ84" s="166">
        <v>4.1449999999999996</v>
      </c>
      <c r="BK84" s="166">
        <v>4.1539999999999999</v>
      </c>
      <c r="BL84" s="166">
        <v>4.1100000000000003</v>
      </c>
      <c r="BM84" s="166">
        <v>3.88</v>
      </c>
      <c r="BN84" s="166">
        <v>3.91</v>
      </c>
      <c r="BO84" s="166">
        <v>3.641</v>
      </c>
      <c r="BP84" s="166" t="s">
        <v>35</v>
      </c>
      <c r="BQ84" s="166">
        <v>4.6680000000000001</v>
      </c>
      <c r="BR84" s="166" t="s">
        <v>35</v>
      </c>
      <c r="BS84" s="166">
        <v>4.2869999999999999</v>
      </c>
      <c r="BT84" s="166" t="s">
        <v>35</v>
      </c>
      <c r="BU84" s="166" t="s">
        <v>35</v>
      </c>
      <c r="BV84" s="166" t="s">
        <v>35</v>
      </c>
      <c r="BW84" s="166" t="s">
        <v>35</v>
      </c>
      <c r="BX84" s="166" t="s">
        <v>35</v>
      </c>
      <c r="BY84" s="166" t="s">
        <v>35</v>
      </c>
      <c r="BZ84" s="166" t="s">
        <v>35</v>
      </c>
      <c r="CA84" s="166" t="s">
        <v>35</v>
      </c>
      <c r="CB84" s="166" t="s">
        <v>35</v>
      </c>
      <c r="CC84" s="166" t="s">
        <v>35</v>
      </c>
      <c r="CD84" s="166" t="s">
        <v>35</v>
      </c>
      <c r="CE84" s="166" t="s">
        <v>35</v>
      </c>
      <c r="CF84" s="166" t="s">
        <v>35</v>
      </c>
      <c r="CG84" s="166" t="s">
        <v>35</v>
      </c>
      <c r="CH84" s="166" t="s">
        <v>35</v>
      </c>
      <c r="CI84" s="166" t="s">
        <v>35</v>
      </c>
      <c r="CJ84" s="166" t="s">
        <v>35</v>
      </c>
      <c r="CK84" s="166" t="s">
        <v>35</v>
      </c>
      <c r="CL84" s="166" t="s">
        <v>35</v>
      </c>
      <c r="CM84" s="166" t="s">
        <v>35</v>
      </c>
      <c r="CN84" s="166" t="s">
        <v>35</v>
      </c>
      <c r="CO84" s="166" t="s">
        <v>35</v>
      </c>
      <c r="CP84" s="166" t="s">
        <v>35</v>
      </c>
      <c r="CQ84" s="166" t="s">
        <v>35</v>
      </c>
      <c r="CR84" s="166" t="s">
        <v>35</v>
      </c>
      <c r="CS84" s="167" t="s">
        <v>35</v>
      </c>
      <c r="CT84" s="165" t="s">
        <v>35</v>
      </c>
      <c r="CU84" s="166" t="s">
        <v>35</v>
      </c>
      <c r="CV84" s="166" t="s">
        <v>35</v>
      </c>
      <c r="CW84" s="166" t="s">
        <v>35</v>
      </c>
      <c r="CX84" s="166" t="s">
        <v>35</v>
      </c>
      <c r="CY84" s="166" t="s">
        <v>35</v>
      </c>
      <c r="CZ84" s="166" t="s">
        <v>35</v>
      </c>
      <c r="DA84" s="166" t="s">
        <v>35</v>
      </c>
      <c r="DB84" s="166" t="s">
        <v>35</v>
      </c>
      <c r="DC84" s="166" t="s">
        <v>35</v>
      </c>
      <c r="DD84" s="166" t="s">
        <v>35</v>
      </c>
      <c r="DE84" s="166" t="s">
        <v>35</v>
      </c>
      <c r="DF84" s="166" t="s">
        <v>35</v>
      </c>
    </row>
    <row r="85" spans="2:110" x14ac:dyDescent="0.35">
      <c r="B85" s="151">
        <v>42499</v>
      </c>
      <c r="C85" s="161">
        <v>2.0339999999999998</v>
      </c>
      <c r="D85" s="108">
        <v>2.0499999999999998</v>
      </c>
      <c r="E85" s="162">
        <v>2.093</v>
      </c>
      <c r="F85" s="108">
        <v>2.137</v>
      </c>
      <c r="G85" s="162">
        <v>2.278</v>
      </c>
      <c r="H85" s="161">
        <v>2.5230000000000001</v>
      </c>
      <c r="I85" s="108">
        <v>2.6539999999999999</v>
      </c>
      <c r="J85" s="163">
        <v>2.9630000000000001</v>
      </c>
      <c r="K85" s="162" t="s">
        <v>35</v>
      </c>
      <c r="L85" s="108" t="s">
        <v>35</v>
      </c>
      <c r="M85" s="162" t="s">
        <v>35</v>
      </c>
      <c r="N85" s="108" t="s">
        <v>35</v>
      </c>
      <c r="O85" s="162" t="s">
        <v>35</v>
      </c>
      <c r="P85" s="108" t="s">
        <v>35</v>
      </c>
      <c r="Q85" s="108" t="s">
        <v>35</v>
      </c>
      <c r="R85" s="162" t="s">
        <v>35</v>
      </c>
      <c r="S85" s="161" t="s">
        <v>35</v>
      </c>
      <c r="T85" s="161" t="s">
        <v>35</v>
      </c>
      <c r="U85" s="108" t="s">
        <v>35</v>
      </c>
      <c r="V85" s="163" t="s">
        <v>35</v>
      </c>
      <c r="W85" s="163" t="s">
        <v>35</v>
      </c>
      <c r="X85" s="162" t="s">
        <v>35</v>
      </c>
      <c r="Y85" s="108" t="s">
        <v>35</v>
      </c>
      <c r="Z85" s="163" t="s">
        <v>35</v>
      </c>
      <c r="AA85" s="163" t="s">
        <v>35</v>
      </c>
      <c r="AB85" s="126">
        <f t="shared" si="5"/>
        <v>75</v>
      </c>
      <c r="AC85" s="162"/>
      <c r="AD85" s="151">
        <v>42499</v>
      </c>
      <c r="AE85" s="164">
        <v>3.1749999999999998</v>
      </c>
      <c r="AF85" s="165">
        <v>3.0979999999999999</v>
      </c>
      <c r="AG85" s="165">
        <v>2.7640000000000002</v>
      </c>
      <c r="AH85" s="165">
        <v>3.0529999999999999</v>
      </c>
      <c r="AI85" s="165">
        <v>3.3959999999999999</v>
      </c>
      <c r="AJ85" s="166">
        <v>2.9009999999999998</v>
      </c>
      <c r="AK85" s="166">
        <v>3.3039999999999998</v>
      </c>
      <c r="AL85" s="166">
        <v>3.5310000000000001</v>
      </c>
      <c r="AM85" s="166">
        <v>3.0030000000000001</v>
      </c>
      <c r="AN85" s="166">
        <v>3.242</v>
      </c>
      <c r="AO85" s="166">
        <v>3.4409999999999998</v>
      </c>
      <c r="AP85" s="166">
        <v>3.0609999999999999</v>
      </c>
      <c r="AQ85" s="166">
        <v>3.419</v>
      </c>
      <c r="AR85" s="166">
        <v>3.141</v>
      </c>
      <c r="AS85" s="166">
        <v>3.5230000000000001</v>
      </c>
      <c r="AT85" s="166">
        <v>3.5680000000000001</v>
      </c>
      <c r="AU85" s="166">
        <v>3.8250000000000002</v>
      </c>
      <c r="AV85" s="166">
        <v>3.1480000000000001</v>
      </c>
      <c r="AW85" s="166">
        <v>3.6550000000000002</v>
      </c>
      <c r="AX85" s="166">
        <v>3.577</v>
      </c>
      <c r="AY85" s="166">
        <v>3.9260000000000002</v>
      </c>
      <c r="AZ85" s="166">
        <v>3.82</v>
      </c>
      <c r="BA85" s="166">
        <v>3.4140000000000001</v>
      </c>
      <c r="BB85" s="166">
        <v>3.891</v>
      </c>
      <c r="BC85" s="166">
        <v>3.8820000000000001</v>
      </c>
      <c r="BD85" s="166">
        <v>3.9430000000000001</v>
      </c>
      <c r="BE85" s="166">
        <v>4.0460000000000003</v>
      </c>
      <c r="BF85" s="166">
        <v>3.7919999999999998</v>
      </c>
      <c r="BG85" s="166">
        <v>3.7640000000000002</v>
      </c>
      <c r="BH85" s="166">
        <v>3.508</v>
      </c>
      <c r="BI85" s="166">
        <v>3.7589999999999999</v>
      </c>
      <c r="BJ85" s="166">
        <v>4.1689999999999996</v>
      </c>
      <c r="BK85" s="166">
        <v>4.1559999999999997</v>
      </c>
      <c r="BL85" s="166">
        <v>4.1340000000000003</v>
      </c>
      <c r="BM85" s="166">
        <v>3.903</v>
      </c>
      <c r="BN85" s="166">
        <v>3.8959999999999999</v>
      </c>
      <c r="BO85" s="166">
        <v>3.6659999999999999</v>
      </c>
      <c r="BP85" s="166">
        <v>4.593</v>
      </c>
      <c r="BQ85" s="166">
        <v>4.6929999999999996</v>
      </c>
      <c r="BR85" s="166" t="s">
        <v>35</v>
      </c>
      <c r="BS85" s="166">
        <v>4.3239999999999998</v>
      </c>
      <c r="BT85" s="166" t="s">
        <v>35</v>
      </c>
      <c r="BU85" s="166" t="s">
        <v>35</v>
      </c>
      <c r="BV85" s="166" t="s">
        <v>35</v>
      </c>
      <c r="BW85" s="166" t="s">
        <v>35</v>
      </c>
      <c r="BX85" s="166" t="s">
        <v>35</v>
      </c>
      <c r="BY85" s="166" t="s">
        <v>35</v>
      </c>
      <c r="BZ85" s="166" t="s">
        <v>35</v>
      </c>
      <c r="CA85" s="166" t="s">
        <v>35</v>
      </c>
      <c r="CB85" s="166" t="s">
        <v>35</v>
      </c>
      <c r="CC85" s="166" t="s">
        <v>35</v>
      </c>
      <c r="CD85" s="166" t="s">
        <v>35</v>
      </c>
      <c r="CE85" s="166" t="s">
        <v>35</v>
      </c>
      <c r="CF85" s="166" t="s">
        <v>35</v>
      </c>
      <c r="CG85" s="166" t="s">
        <v>35</v>
      </c>
      <c r="CH85" s="166" t="s">
        <v>35</v>
      </c>
      <c r="CI85" s="166" t="s">
        <v>35</v>
      </c>
      <c r="CJ85" s="166" t="s">
        <v>35</v>
      </c>
      <c r="CK85" s="166" t="s">
        <v>35</v>
      </c>
      <c r="CL85" s="166" t="s">
        <v>35</v>
      </c>
      <c r="CM85" s="166" t="s">
        <v>35</v>
      </c>
      <c r="CN85" s="166" t="s">
        <v>35</v>
      </c>
      <c r="CO85" s="166" t="s">
        <v>35</v>
      </c>
      <c r="CP85" s="166" t="s">
        <v>35</v>
      </c>
      <c r="CQ85" s="166" t="s">
        <v>35</v>
      </c>
      <c r="CR85" s="166" t="s">
        <v>35</v>
      </c>
      <c r="CS85" s="167" t="s">
        <v>35</v>
      </c>
      <c r="CT85" s="165" t="s">
        <v>35</v>
      </c>
      <c r="CU85" s="166" t="s">
        <v>35</v>
      </c>
      <c r="CV85" s="166" t="s">
        <v>35</v>
      </c>
      <c r="CW85" s="166" t="s">
        <v>35</v>
      </c>
      <c r="CX85" s="166" t="s">
        <v>35</v>
      </c>
      <c r="CY85" s="166" t="s">
        <v>35</v>
      </c>
      <c r="CZ85" s="166" t="s">
        <v>35</v>
      </c>
      <c r="DA85" s="166" t="s">
        <v>35</v>
      </c>
      <c r="DB85" s="166" t="s">
        <v>35</v>
      </c>
      <c r="DC85" s="166" t="s">
        <v>35</v>
      </c>
      <c r="DD85" s="166" t="s">
        <v>35</v>
      </c>
      <c r="DE85" s="166" t="s">
        <v>35</v>
      </c>
      <c r="DF85" s="166" t="s">
        <v>35</v>
      </c>
    </row>
    <row r="86" spans="2:110" x14ac:dyDescent="0.35">
      <c r="B86" s="151">
        <v>42500</v>
      </c>
      <c r="C86" s="161">
        <v>2.0070000000000001</v>
      </c>
      <c r="D86" s="108">
        <v>2.028</v>
      </c>
      <c r="E86" s="162">
        <v>2.0619999999999998</v>
      </c>
      <c r="F86" s="108">
        <v>2.113</v>
      </c>
      <c r="G86" s="162">
        <v>2.242</v>
      </c>
      <c r="H86" s="161">
        <v>2.4830000000000001</v>
      </c>
      <c r="I86" s="108">
        <v>2.6179999999999999</v>
      </c>
      <c r="J86" s="163">
        <v>2.9239999999999999</v>
      </c>
      <c r="K86" s="162" t="s">
        <v>35</v>
      </c>
      <c r="L86" s="108" t="s">
        <v>35</v>
      </c>
      <c r="M86" s="162" t="s">
        <v>35</v>
      </c>
      <c r="N86" s="108" t="s">
        <v>35</v>
      </c>
      <c r="O86" s="162" t="s">
        <v>35</v>
      </c>
      <c r="P86" s="108" t="s">
        <v>35</v>
      </c>
      <c r="Q86" s="108" t="s">
        <v>35</v>
      </c>
      <c r="R86" s="162" t="s">
        <v>35</v>
      </c>
      <c r="S86" s="161" t="s">
        <v>35</v>
      </c>
      <c r="T86" s="161" t="s">
        <v>35</v>
      </c>
      <c r="U86" s="108" t="s">
        <v>35</v>
      </c>
      <c r="V86" s="163" t="s">
        <v>35</v>
      </c>
      <c r="W86" s="163" t="s">
        <v>35</v>
      </c>
      <c r="X86" s="162" t="s">
        <v>35</v>
      </c>
      <c r="Y86" s="108" t="s">
        <v>35</v>
      </c>
      <c r="Z86" s="163" t="s">
        <v>35</v>
      </c>
      <c r="AA86" s="163" t="s">
        <v>35</v>
      </c>
      <c r="AB86" s="126">
        <f t="shared" si="5"/>
        <v>76</v>
      </c>
      <c r="AC86" s="162"/>
      <c r="AD86" s="151">
        <v>42500</v>
      </c>
      <c r="AE86" s="164">
        <v>3.1819999999999999</v>
      </c>
      <c r="AF86" s="165">
        <v>3.0960000000000001</v>
      </c>
      <c r="AG86" s="165">
        <v>2.7589999999999999</v>
      </c>
      <c r="AH86" s="165">
        <v>3.044</v>
      </c>
      <c r="AI86" s="165">
        <v>3.427</v>
      </c>
      <c r="AJ86" s="166">
        <v>2.879</v>
      </c>
      <c r="AK86" s="166">
        <v>3.2800000000000002</v>
      </c>
      <c r="AL86" s="166">
        <v>3.4950000000000001</v>
      </c>
      <c r="AM86" s="166">
        <v>2.98</v>
      </c>
      <c r="AN86" s="166">
        <v>3.2170000000000001</v>
      </c>
      <c r="AO86" s="166">
        <v>3.4140000000000001</v>
      </c>
      <c r="AP86" s="166">
        <v>3.036</v>
      </c>
      <c r="AQ86" s="166">
        <v>3.363</v>
      </c>
      <c r="AR86" s="166">
        <v>3.113</v>
      </c>
      <c r="AS86" s="166">
        <v>3.492</v>
      </c>
      <c r="AT86" s="166">
        <v>3.5390000000000001</v>
      </c>
      <c r="AU86" s="166">
        <v>3.79</v>
      </c>
      <c r="AV86" s="166">
        <v>3.1139999999999999</v>
      </c>
      <c r="AW86" s="166">
        <v>3.6219999999999999</v>
      </c>
      <c r="AX86" s="166">
        <v>3.5430000000000001</v>
      </c>
      <c r="AY86" s="166">
        <v>3.8919999999999999</v>
      </c>
      <c r="AZ86" s="166">
        <v>3.7800000000000002</v>
      </c>
      <c r="BA86" s="166">
        <v>3.3759999999999999</v>
      </c>
      <c r="BB86" s="166">
        <v>3.8529999999999998</v>
      </c>
      <c r="BC86" s="166">
        <v>3.85</v>
      </c>
      <c r="BD86" s="166">
        <v>3.9020000000000001</v>
      </c>
      <c r="BE86" s="166">
        <v>4.0049999999999999</v>
      </c>
      <c r="BF86" s="166">
        <v>3.7509999999999999</v>
      </c>
      <c r="BG86" s="166">
        <v>3.7250000000000001</v>
      </c>
      <c r="BH86" s="166">
        <v>3.4710000000000001</v>
      </c>
      <c r="BI86" s="166">
        <v>3.7199999999999998</v>
      </c>
      <c r="BJ86" s="166">
        <v>4.13</v>
      </c>
      <c r="BK86" s="166">
        <v>4.117</v>
      </c>
      <c r="BL86" s="166">
        <v>4.0960000000000001</v>
      </c>
      <c r="BM86" s="166">
        <v>3.8650000000000002</v>
      </c>
      <c r="BN86" s="166">
        <v>3.875</v>
      </c>
      <c r="BO86" s="166">
        <v>3.629</v>
      </c>
      <c r="BP86" s="166">
        <v>4.5819999999999999</v>
      </c>
      <c r="BQ86" s="166">
        <v>4.6630000000000003</v>
      </c>
      <c r="BR86" s="166" t="s">
        <v>35</v>
      </c>
      <c r="BS86" s="166">
        <v>4.2869999999999999</v>
      </c>
      <c r="BT86" s="166" t="s">
        <v>35</v>
      </c>
      <c r="BU86" s="166" t="s">
        <v>35</v>
      </c>
      <c r="BV86" s="166" t="s">
        <v>35</v>
      </c>
      <c r="BW86" s="166" t="s">
        <v>35</v>
      </c>
      <c r="BX86" s="166" t="s">
        <v>35</v>
      </c>
      <c r="BY86" s="166" t="s">
        <v>35</v>
      </c>
      <c r="BZ86" s="166" t="s">
        <v>35</v>
      </c>
      <c r="CA86" s="166" t="s">
        <v>35</v>
      </c>
      <c r="CB86" s="166" t="s">
        <v>35</v>
      </c>
      <c r="CC86" s="166" t="s">
        <v>35</v>
      </c>
      <c r="CD86" s="166" t="s">
        <v>35</v>
      </c>
      <c r="CE86" s="166" t="s">
        <v>35</v>
      </c>
      <c r="CF86" s="166" t="s">
        <v>35</v>
      </c>
      <c r="CG86" s="166" t="s">
        <v>35</v>
      </c>
      <c r="CH86" s="166" t="s">
        <v>35</v>
      </c>
      <c r="CI86" s="166" t="s">
        <v>35</v>
      </c>
      <c r="CJ86" s="166" t="s">
        <v>35</v>
      </c>
      <c r="CK86" s="166" t="s">
        <v>35</v>
      </c>
      <c r="CL86" s="166" t="s">
        <v>35</v>
      </c>
      <c r="CM86" s="166" t="s">
        <v>35</v>
      </c>
      <c r="CN86" s="166" t="s">
        <v>35</v>
      </c>
      <c r="CO86" s="166" t="s">
        <v>35</v>
      </c>
      <c r="CP86" s="166" t="s">
        <v>35</v>
      </c>
      <c r="CQ86" s="166" t="s">
        <v>35</v>
      </c>
      <c r="CR86" s="166" t="s">
        <v>35</v>
      </c>
      <c r="CS86" s="167" t="s">
        <v>35</v>
      </c>
      <c r="CT86" s="165" t="s">
        <v>35</v>
      </c>
      <c r="CU86" s="166" t="s">
        <v>35</v>
      </c>
      <c r="CV86" s="166" t="s">
        <v>35</v>
      </c>
      <c r="CW86" s="166" t="s">
        <v>35</v>
      </c>
      <c r="CX86" s="166" t="s">
        <v>35</v>
      </c>
      <c r="CY86" s="166" t="s">
        <v>35</v>
      </c>
      <c r="CZ86" s="166" t="s">
        <v>35</v>
      </c>
      <c r="DA86" s="166" t="s">
        <v>35</v>
      </c>
      <c r="DB86" s="166" t="s">
        <v>35</v>
      </c>
      <c r="DC86" s="166" t="s">
        <v>35</v>
      </c>
      <c r="DD86" s="166" t="s">
        <v>35</v>
      </c>
      <c r="DE86" s="166" t="s">
        <v>35</v>
      </c>
      <c r="DF86" s="166" t="s">
        <v>35</v>
      </c>
    </row>
    <row r="87" spans="2:110" x14ac:dyDescent="0.35">
      <c r="B87" s="151">
        <v>42501</v>
      </c>
      <c r="C87" s="161">
        <v>2.024</v>
      </c>
      <c r="D87" s="108">
        <v>2.052</v>
      </c>
      <c r="E87" s="162">
        <v>2.081</v>
      </c>
      <c r="F87" s="108">
        <v>2.1240000000000001</v>
      </c>
      <c r="G87" s="162">
        <v>2.25</v>
      </c>
      <c r="H87" s="161">
        <v>2.4870000000000001</v>
      </c>
      <c r="I87" s="108">
        <v>2.6259999999999999</v>
      </c>
      <c r="J87" s="163">
        <v>2.9329999999999998</v>
      </c>
      <c r="K87" s="162" t="s">
        <v>35</v>
      </c>
      <c r="L87" s="108" t="s">
        <v>35</v>
      </c>
      <c r="M87" s="162" t="s">
        <v>35</v>
      </c>
      <c r="N87" s="108" t="s">
        <v>35</v>
      </c>
      <c r="O87" s="162" t="s">
        <v>35</v>
      </c>
      <c r="P87" s="108" t="s">
        <v>35</v>
      </c>
      <c r="Q87" s="108" t="s">
        <v>35</v>
      </c>
      <c r="R87" s="162" t="s">
        <v>35</v>
      </c>
      <c r="S87" s="161" t="s">
        <v>35</v>
      </c>
      <c r="T87" s="161" t="s">
        <v>35</v>
      </c>
      <c r="U87" s="108" t="s">
        <v>35</v>
      </c>
      <c r="V87" s="163" t="s">
        <v>35</v>
      </c>
      <c r="W87" s="163" t="s">
        <v>35</v>
      </c>
      <c r="X87" s="162" t="s">
        <v>35</v>
      </c>
      <c r="Y87" s="108" t="s">
        <v>35</v>
      </c>
      <c r="Z87" s="163" t="s">
        <v>35</v>
      </c>
      <c r="AA87" s="163" t="s">
        <v>35</v>
      </c>
      <c r="AB87" s="126">
        <f t="shared" si="5"/>
        <v>77</v>
      </c>
      <c r="AC87" s="162"/>
      <c r="AD87" s="151">
        <v>42501</v>
      </c>
      <c r="AE87" s="164">
        <v>3.1989999999999998</v>
      </c>
      <c r="AF87" s="165">
        <v>3.12</v>
      </c>
      <c r="AG87" s="165">
        <v>2.8120000000000003</v>
      </c>
      <c r="AH87" s="165">
        <v>3.0659999999999998</v>
      </c>
      <c r="AI87" s="165">
        <v>3.4540000000000002</v>
      </c>
      <c r="AJ87" s="166">
        <v>2.9060000000000001</v>
      </c>
      <c r="AK87" s="166">
        <v>3.3090000000000002</v>
      </c>
      <c r="AL87" s="166">
        <v>3.51</v>
      </c>
      <c r="AM87" s="166">
        <v>3.0390000000000001</v>
      </c>
      <c r="AN87" s="166">
        <v>3.246</v>
      </c>
      <c r="AO87" s="166">
        <v>3.4449999999999998</v>
      </c>
      <c r="AP87" s="166">
        <v>3.0670000000000002</v>
      </c>
      <c r="AQ87" s="166">
        <v>3.38</v>
      </c>
      <c r="AR87" s="166">
        <v>3.1440000000000001</v>
      </c>
      <c r="AS87" s="166">
        <v>3.5249999999999999</v>
      </c>
      <c r="AT87" s="166">
        <v>3.5720000000000001</v>
      </c>
      <c r="AU87" s="166">
        <v>3.823</v>
      </c>
      <c r="AV87" s="166">
        <v>3.1469999999999998</v>
      </c>
      <c r="AW87" s="166">
        <v>3.6550000000000002</v>
      </c>
      <c r="AX87" s="166">
        <v>3.577</v>
      </c>
      <c r="AY87" s="166">
        <v>3.9079999999999999</v>
      </c>
      <c r="AZ87" s="166">
        <v>3.81</v>
      </c>
      <c r="BA87" s="166">
        <v>3.3940000000000001</v>
      </c>
      <c r="BB87" s="166">
        <v>3.879</v>
      </c>
      <c r="BC87" s="166">
        <v>3.8740000000000001</v>
      </c>
      <c r="BD87" s="166">
        <v>3.9260000000000002</v>
      </c>
      <c r="BE87" s="166">
        <v>4.0270000000000001</v>
      </c>
      <c r="BF87" s="166">
        <v>3.7730000000000001</v>
      </c>
      <c r="BG87" s="166">
        <v>3.7469999999999999</v>
      </c>
      <c r="BH87" s="166">
        <v>3.49</v>
      </c>
      <c r="BI87" s="166">
        <v>3.7330000000000001</v>
      </c>
      <c r="BJ87" s="166">
        <v>4.1399999999999997</v>
      </c>
      <c r="BK87" s="166">
        <v>4.1260000000000003</v>
      </c>
      <c r="BL87" s="166">
        <v>4.1050000000000004</v>
      </c>
      <c r="BM87" s="166">
        <v>3.8820000000000001</v>
      </c>
      <c r="BN87" s="166">
        <v>3.883</v>
      </c>
      <c r="BO87" s="166">
        <v>3.64</v>
      </c>
      <c r="BP87" s="166">
        <v>4.585</v>
      </c>
      <c r="BQ87" s="166">
        <v>4.6589999999999998</v>
      </c>
      <c r="BR87" s="166" t="s">
        <v>35</v>
      </c>
      <c r="BS87" s="166">
        <v>4.282</v>
      </c>
      <c r="BT87" s="166" t="s">
        <v>35</v>
      </c>
      <c r="BU87" s="166" t="s">
        <v>35</v>
      </c>
      <c r="BV87" s="166" t="s">
        <v>35</v>
      </c>
      <c r="BW87" s="166" t="s">
        <v>35</v>
      </c>
      <c r="BX87" s="166" t="s">
        <v>35</v>
      </c>
      <c r="BY87" s="166" t="s">
        <v>35</v>
      </c>
      <c r="BZ87" s="166" t="s">
        <v>35</v>
      </c>
      <c r="CA87" s="166" t="s">
        <v>35</v>
      </c>
      <c r="CB87" s="166" t="s">
        <v>35</v>
      </c>
      <c r="CC87" s="166" t="s">
        <v>35</v>
      </c>
      <c r="CD87" s="166" t="s">
        <v>35</v>
      </c>
      <c r="CE87" s="166" t="s">
        <v>35</v>
      </c>
      <c r="CF87" s="166" t="s">
        <v>35</v>
      </c>
      <c r="CG87" s="166" t="s">
        <v>35</v>
      </c>
      <c r="CH87" s="166" t="s">
        <v>35</v>
      </c>
      <c r="CI87" s="166" t="s">
        <v>35</v>
      </c>
      <c r="CJ87" s="166" t="s">
        <v>35</v>
      </c>
      <c r="CK87" s="166" t="s">
        <v>35</v>
      </c>
      <c r="CL87" s="166" t="s">
        <v>35</v>
      </c>
      <c r="CM87" s="166" t="s">
        <v>35</v>
      </c>
      <c r="CN87" s="166" t="s">
        <v>35</v>
      </c>
      <c r="CO87" s="166" t="s">
        <v>35</v>
      </c>
      <c r="CP87" s="166" t="s">
        <v>35</v>
      </c>
      <c r="CQ87" s="166" t="s">
        <v>35</v>
      </c>
      <c r="CR87" s="166" t="s">
        <v>35</v>
      </c>
      <c r="CS87" s="167" t="s">
        <v>35</v>
      </c>
      <c r="CT87" s="165" t="s">
        <v>35</v>
      </c>
      <c r="CU87" s="166" t="s">
        <v>35</v>
      </c>
      <c r="CV87" s="166" t="s">
        <v>35</v>
      </c>
      <c r="CW87" s="166" t="s">
        <v>35</v>
      </c>
      <c r="CX87" s="166" t="s">
        <v>35</v>
      </c>
      <c r="CY87" s="166" t="s">
        <v>35</v>
      </c>
      <c r="CZ87" s="166" t="s">
        <v>35</v>
      </c>
      <c r="DA87" s="166" t="s">
        <v>35</v>
      </c>
      <c r="DB87" s="166" t="s">
        <v>35</v>
      </c>
      <c r="DC87" s="166" t="s">
        <v>35</v>
      </c>
      <c r="DD87" s="166" t="s">
        <v>35</v>
      </c>
      <c r="DE87" s="166" t="s">
        <v>35</v>
      </c>
      <c r="DF87" s="166" t="s">
        <v>35</v>
      </c>
    </row>
    <row r="88" spans="2:110" x14ac:dyDescent="0.35">
      <c r="B88" s="151">
        <v>42502</v>
      </c>
      <c r="C88" s="161">
        <v>2.0409999999999999</v>
      </c>
      <c r="D88" s="108">
        <v>2.0699999999999998</v>
      </c>
      <c r="E88" s="162">
        <v>2.0939999999999999</v>
      </c>
      <c r="F88" s="108">
        <v>2.1360000000000001</v>
      </c>
      <c r="G88" s="162">
        <v>2.2549999999999999</v>
      </c>
      <c r="H88" s="161">
        <v>2.4910000000000001</v>
      </c>
      <c r="I88" s="108">
        <v>2.6310000000000002</v>
      </c>
      <c r="J88" s="163">
        <v>2.9449999999999998</v>
      </c>
      <c r="K88" s="162" t="s">
        <v>35</v>
      </c>
      <c r="L88" s="108" t="s">
        <v>35</v>
      </c>
      <c r="M88" s="162" t="s">
        <v>35</v>
      </c>
      <c r="N88" s="108" t="s">
        <v>35</v>
      </c>
      <c r="O88" s="162" t="s">
        <v>35</v>
      </c>
      <c r="P88" s="108" t="s">
        <v>35</v>
      </c>
      <c r="Q88" s="108" t="s">
        <v>35</v>
      </c>
      <c r="R88" s="162" t="s">
        <v>35</v>
      </c>
      <c r="S88" s="161" t="s">
        <v>35</v>
      </c>
      <c r="T88" s="161" t="s">
        <v>35</v>
      </c>
      <c r="U88" s="108" t="s">
        <v>35</v>
      </c>
      <c r="V88" s="163" t="s">
        <v>35</v>
      </c>
      <c r="W88" s="163" t="s">
        <v>35</v>
      </c>
      <c r="X88" s="162" t="s">
        <v>35</v>
      </c>
      <c r="Y88" s="108" t="s">
        <v>35</v>
      </c>
      <c r="Z88" s="163" t="s">
        <v>35</v>
      </c>
      <c r="AA88" s="163" t="s">
        <v>35</v>
      </c>
      <c r="AB88" s="126">
        <f t="shared" si="5"/>
        <v>78</v>
      </c>
      <c r="AC88" s="162"/>
      <c r="AD88" s="151">
        <v>42502</v>
      </c>
      <c r="AE88" s="164">
        <v>3.2210000000000001</v>
      </c>
      <c r="AF88" s="165">
        <v>3.1390000000000002</v>
      </c>
      <c r="AG88" s="165">
        <v>2.8069999999999999</v>
      </c>
      <c r="AH88" s="165">
        <v>3.0979999999999999</v>
      </c>
      <c r="AI88" s="165">
        <v>3.4409999999999998</v>
      </c>
      <c r="AJ88" s="166">
        <v>2.9489999999999998</v>
      </c>
      <c r="AK88" s="166">
        <v>3.351</v>
      </c>
      <c r="AL88" s="166">
        <v>3.552</v>
      </c>
      <c r="AM88" s="166">
        <v>3.0750000000000002</v>
      </c>
      <c r="AN88" s="166">
        <v>3.2839999999999998</v>
      </c>
      <c r="AO88" s="166">
        <v>3.4859999999999998</v>
      </c>
      <c r="AP88" s="166">
        <v>3.1080000000000001</v>
      </c>
      <c r="AQ88" s="166">
        <v>3.4220000000000002</v>
      </c>
      <c r="AR88" s="166">
        <v>3.1850000000000001</v>
      </c>
      <c r="AS88" s="166">
        <v>3.5640000000000001</v>
      </c>
      <c r="AT88" s="166">
        <v>3.61</v>
      </c>
      <c r="AU88" s="166">
        <v>3.8639999999999999</v>
      </c>
      <c r="AV88" s="166">
        <v>3.1840000000000002</v>
      </c>
      <c r="AW88" s="166">
        <v>3.6930000000000001</v>
      </c>
      <c r="AX88" s="166">
        <v>3.6150000000000002</v>
      </c>
      <c r="AY88" s="166">
        <v>3.944</v>
      </c>
      <c r="AZ88" s="166">
        <v>3.8449999999999998</v>
      </c>
      <c r="BA88" s="166">
        <v>3.423</v>
      </c>
      <c r="BB88" s="166">
        <v>3.9130000000000003</v>
      </c>
      <c r="BC88" s="166">
        <v>3.9039999999999999</v>
      </c>
      <c r="BD88" s="166">
        <v>3.96</v>
      </c>
      <c r="BE88" s="166">
        <v>4.0599999999999996</v>
      </c>
      <c r="BF88" s="166">
        <v>3.8069999999999999</v>
      </c>
      <c r="BG88" s="166">
        <v>3.7810000000000001</v>
      </c>
      <c r="BH88" s="166">
        <v>3.5249999999999999</v>
      </c>
      <c r="BI88" s="166">
        <v>3.7690000000000001</v>
      </c>
      <c r="BJ88" s="166">
        <v>4.1760000000000002</v>
      </c>
      <c r="BK88" s="166">
        <v>4.1609999999999996</v>
      </c>
      <c r="BL88" s="166">
        <v>4.141</v>
      </c>
      <c r="BM88" s="166">
        <v>3.9180000000000001</v>
      </c>
      <c r="BN88" s="166">
        <v>3.9180000000000001</v>
      </c>
      <c r="BO88" s="166">
        <v>3.673</v>
      </c>
      <c r="BP88" s="166">
        <v>4.5940000000000003</v>
      </c>
      <c r="BQ88" s="166">
        <v>4.6879999999999997</v>
      </c>
      <c r="BR88" s="166" t="s">
        <v>35</v>
      </c>
      <c r="BS88" s="166">
        <v>4.3099999999999996</v>
      </c>
      <c r="BT88" s="166" t="s">
        <v>35</v>
      </c>
      <c r="BU88" s="166" t="s">
        <v>35</v>
      </c>
      <c r="BV88" s="166" t="s">
        <v>35</v>
      </c>
      <c r="BW88" s="166" t="s">
        <v>35</v>
      </c>
      <c r="BX88" s="166" t="s">
        <v>35</v>
      </c>
      <c r="BY88" s="166" t="s">
        <v>35</v>
      </c>
      <c r="BZ88" s="166" t="s">
        <v>35</v>
      </c>
      <c r="CA88" s="166" t="s">
        <v>35</v>
      </c>
      <c r="CB88" s="166" t="s">
        <v>35</v>
      </c>
      <c r="CC88" s="166" t="s">
        <v>35</v>
      </c>
      <c r="CD88" s="166" t="s">
        <v>35</v>
      </c>
      <c r="CE88" s="166" t="s">
        <v>35</v>
      </c>
      <c r="CF88" s="166" t="s">
        <v>35</v>
      </c>
      <c r="CG88" s="166" t="s">
        <v>35</v>
      </c>
      <c r="CH88" s="166" t="s">
        <v>35</v>
      </c>
      <c r="CI88" s="166" t="s">
        <v>35</v>
      </c>
      <c r="CJ88" s="166" t="s">
        <v>35</v>
      </c>
      <c r="CK88" s="166" t="s">
        <v>35</v>
      </c>
      <c r="CL88" s="166" t="s">
        <v>35</v>
      </c>
      <c r="CM88" s="166" t="s">
        <v>35</v>
      </c>
      <c r="CN88" s="166" t="s">
        <v>35</v>
      </c>
      <c r="CO88" s="166" t="s">
        <v>35</v>
      </c>
      <c r="CP88" s="166" t="s">
        <v>35</v>
      </c>
      <c r="CQ88" s="166" t="s">
        <v>35</v>
      </c>
      <c r="CR88" s="166" t="s">
        <v>35</v>
      </c>
      <c r="CS88" s="167" t="s">
        <v>35</v>
      </c>
      <c r="CT88" s="165" t="s">
        <v>35</v>
      </c>
      <c r="CU88" s="166" t="s">
        <v>35</v>
      </c>
      <c r="CV88" s="166" t="s">
        <v>35</v>
      </c>
      <c r="CW88" s="166" t="s">
        <v>35</v>
      </c>
      <c r="CX88" s="166" t="s">
        <v>35</v>
      </c>
      <c r="CY88" s="166" t="s">
        <v>35</v>
      </c>
      <c r="CZ88" s="166" t="s">
        <v>35</v>
      </c>
      <c r="DA88" s="166" t="s">
        <v>35</v>
      </c>
      <c r="DB88" s="166" t="s">
        <v>35</v>
      </c>
      <c r="DC88" s="166" t="s">
        <v>35</v>
      </c>
      <c r="DD88" s="166" t="s">
        <v>35</v>
      </c>
      <c r="DE88" s="166" t="s">
        <v>35</v>
      </c>
      <c r="DF88" s="166" t="s">
        <v>35</v>
      </c>
    </row>
    <row r="89" spans="2:110" x14ac:dyDescent="0.35">
      <c r="B89" s="151">
        <v>42503</v>
      </c>
      <c r="C89" s="161">
        <v>2.073</v>
      </c>
      <c r="D89" s="108">
        <v>2.101</v>
      </c>
      <c r="E89" s="162">
        <v>2.1219999999999999</v>
      </c>
      <c r="F89" s="108">
        <v>2.1619999999999999</v>
      </c>
      <c r="G89" s="162">
        <v>2.27</v>
      </c>
      <c r="H89" s="161">
        <v>2.5049999999999999</v>
      </c>
      <c r="I89" s="108">
        <v>2.6480000000000001</v>
      </c>
      <c r="J89" s="163">
        <v>2.9580000000000002</v>
      </c>
      <c r="K89" s="162" t="s">
        <v>35</v>
      </c>
      <c r="L89" s="108" t="s">
        <v>35</v>
      </c>
      <c r="M89" s="162" t="s">
        <v>35</v>
      </c>
      <c r="N89" s="108" t="s">
        <v>35</v>
      </c>
      <c r="O89" s="162" t="s">
        <v>35</v>
      </c>
      <c r="P89" s="108" t="s">
        <v>35</v>
      </c>
      <c r="Q89" s="108" t="s">
        <v>35</v>
      </c>
      <c r="R89" s="162" t="s">
        <v>35</v>
      </c>
      <c r="S89" s="161" t="s">
        <v>35</v>
      </c>
      <c r="T89" s="161" t="s">
        <v>35</v>
      </c>
      <c r="U89" s="108" t="s">
        <v>35</v>
      </c>
      <c r="V89" s="163" t="s">
        <v>35</v>
      </c>
      <c r="W89" s="163" t="s">
        <v>35</v>
      </c>
      <c r="X89" s="162" t="s">
        <v>35</v>
      </c>
      <c r="Y89" s="108" t="s">
        <v>35</v>
      </c>
      <c r="Z89" s="163" t="s">
        <v>35</v>
      </c>
      <c r="AA89" s="163" t="s">
        <v>35</v>
      </c>
      <c r="AB89" s="126">
        <f t="shared" si="5"/>
        <v>79</v>
      </c>
      <c r="AC89" s="162"/>
      <c r="AD89" s="151">
        <v>42503</v>
      </c>
      <c r="AE89" s="164">
        <v>3.226</v>
      </c>
      <c r="AF89" s="165">
        <v>3.1440000000000001</v>
      </c>
      <c r="AG89" s="165">
        <v>2.8149999999999999</v>
      </c>
      <c r="AH89" s="165">
        <v>3.101</v>
      </c>
      <c r="AI89" s="165">
        <v>3.484</v>
      </c>
      <c r="AJ89" s="166">
        <v>2.96</v>
      </c>
      <c r="AK89" s="166">
        <v>3.3620000000000001</v>
      </c>
      <c r="AL89" s="166">
        <v>3.5629999999999997</v>
      </c>
      <c r="AM89" s="166">
        <v>3.0840000000000001</v>
      </c>
      <c r="AN89" s="166">
        <v>3.286</v>
      </c>
      <c r="AO89" s="166">
        <v>3.4980000000000002</v>
      </c>
      <c r="AP89" s="166">
        <v>3.121</v>
      </c>
      <c r="AQ89" s="166">
        <v>3.4329999999999998</v>
      </c>
      <c r="AR89" s="166">
        <v>3.1970000000000001</v>
      </c>
      <c r="AS89" s="166">
        <v>3.5760000000000001</v>
      </c>
      <c r="AT89" s="166">
        <v>3.625</v>
      </c>
      <c r="AU89" s="166">
        <v>3.8759999999999999</v>
      </c>
      <c r="AV89" s="166">
        <v>3.198</v>
      </c>
      <c r="AW89" s="166">
        <v>3.7050000000000001</v>
      </c>
      <c r="AX89" s="166">
        <v>3.6259999999999999</v>
      </c>
      <c r="AY89" s="166">
        <v>3.9510000000000001</v>
      </c>
      <c r="AZ89" s="166">
        <v>3.86</v>
      </c>
      <c r="BA89" s="166">
        <v>3.4380000000000002</v>
      </c>
      <c r="BB89" s="166">
        <v>3.927</v>
      </c>
      <c r="BC89" s="166">
        <v>3.92</v>
      </c>
      <c r="BD89" s="166">
        <v>3.9750000000000001</v>
      </c>
      <c r="BE89" s="166">
        <v>4.0759999999999996</v>
      </c>
      <c r="BF89" s="166">
        <v>3.8129999999999997</v>
      </c>
      <c r="BG89" s="166">
        <v>3.7919999999999998</v>
      </c>
      <c r="BH89" s="166">
        <v>3.5369999999999999</v>
      </c>
      <c r="BI89" s="166">
        <v>3.782</v>
      </c>
      <c r="BJ89" s="166">
        <v>4.1900000000000004</v>
      </c>
      <c r="BK89" s="166">
        <v>4.1719999999999997</v>
      </c>
      <c r="BL89" s="166">
        <v>4.1539999999999999</v>
      </c>
      <c r="BM89" s="166">
        <v>3.92</v>
      </c>
      <c r="BN89" s="166">
        <v>3.9290000000000003</v>
      </c>
      <c r="BO89" s="166">
        <v>3.6890000000000001</v>
      </c>
      <c r="BP89" s="166">
        <v>4.5869999999999997</v>
      </c>
      <c r="BQ89" s="166">
        <v>4.702</v>
      </c>
      <c r="BR89" s="166" t="s">
        <v>35</v>
      </c>
      <c r="BS89" s="166">
        <v>4.3239999999999998</v>
      </c>
      <c r="BT89" s="166" t="s">
        <v>35</v>
      </c>
      <c r="BU89" s="166" t="s">
        <v>35</v>
      </c>
      <c r="BV89" s="166" t="s">
        <v>35</v>
      </c>
      <c r="BW89" s="166" t="s">
        <v>35</v>
      </c>
      <c r="BX89" s="166" t="s">
        <v>35</v>
      </c>
      <c r="BY89" s="166" t="s">
        <v>35</v>
      </c>
      <c r="BZ89" s="166" t="s">
        <v>35</v>
      </c>
      <c r="CA89" s="166" t="s">
        <v>35</v>
      </c>
      <c r="CB89" s="166" t="s">
        <v>35</v>
      </c>
      <c r="CC89" s="166" t="s">
        <v>35</v>
      </c>
      <c r="CD89" s="166" t="s">
        <v>35</v>
      </c>
      <c r="CE89" s="166" t="s">
        <v>35</v>
      </c>
      <c r="CF89" s="166" t="s">
        <v>35</v>
      </c>
      <c r="CG89" s="166" t="s">
        <v>35</v>
      </c>
      <c r="CH89" s="166" t="s">
        <v>35</v>
      </c>
      <c r="CI89" s="166" t="s">
        <v>35</v>
      </c>
      <c r="CJ89" s="166" t="s">
        <v>35</v>
      </c>
      <c r="CK89" s="166" t="s">
        <v>35</v>
      </c>
      <c r="CL89" s="166" t="s">
        <v>35</v>
      </c>
      <c r="CM89" s="166" t="s">
        <v>35</v>
      </c>
      <c r="CN89" s="166" t="s">
        <v>35</v>
      </c>
      <c r="CO89" s="166" t="s">
        <v>35</v>
      </c>
      <c r="CP89" s="166" t="s">
        <v>35</v>
      </c>
      <c r="CQ89" s="166" t="s">
        <v>35</v>
      </c>
      <c r="CR89" s="166" t="s">
        <v>35</v>
      </c>
      <c r="CS89" s="167" t="s">
        <v>35</v>
      </c>
      <c r="CT89" s="165" t="s">
        <v>35</v>
      </c>
      <c r="CU89" s="166" t="s">
        <v>35</v>
      </c>
      <c r="CV89" s="166" t="s">
        <v>35</v>
      </c>
      <c r="CW89" s="166" t="s">
        <v>35</v>
      </c>
      <c r="CX89" s="166" t="s">
        <v>35</v>
      </c>
      <c r="CY89" s="166" t="s">
        <v>35</v>
      </c>
      <c r="CZ89" s="166" t="s">
        <v>35</v>
      </c>
      <c r="DA89" s="166" t="s">
        <v>35</v>
      </c>
      <c r="DB89" s="166" t="s">
        <v>35</v>
      </c>
      <c r="DC89" s="166" t="s">
        <v>35</v>
      </c>
      <c r="DD89" s="166" t="s">
        <v>35</v>
      </c>
      <c r="DE89" s="166" t="s">
        <v>35</v>
      </c>
      <c r="DF89" s="166" t="s">
        <v>35</v>
      </c>
    </row>
    <row r="90" spans="2:110" x14ac:dyDescent="0.35">
      <c r="B90" s="151">
        <v>42506</v>
      </c>
      <c r="C90" s="161">
        <v>2.069</v>
      </c>
      <c r="D90" s="108">
        <v>2.0920000000000001</v>
      </c>
      <c r="E90" s="162">
        <v>2.105</v>
      </c>
      <c r="F90" s="108">
        <v>2.1390000000000002</v>
      </c>
      <c r="G90" s="162">
        <v>2.2400000000000002</v>
      </c>
      <c r="H90" s="161">
        <v>2.476</v>
      </c>
      <c r="I90" s="108">
        <v>2.6120000000000001</v>
      </c>
      <c r="J90" s="163">
        <v>2.9260000000000002</v>
      </c>
      <c r="K90" s="162" t="s">
        <v>35</v>
      </c>
      <c r="L90" s="108" t="s">
        <v>35</v>
      </c>
      <c r="M90" s="162" t="s">
        <v>35</v>
      </c>
      <c r="N90" s="108" t="s">
        <v>35</v>
      </c>
      <c r="O90" s="162" t="s">
        <v>35</v>
      </c>
      <c r="P90" s="108" t="s">
        <v>35</v>
      </c>
      <c r="Q90" s="108" t="s">
        <v>35</v>
      </c>
      <c r="R90" s="162" t="s">
        <v>35</v>
      </c>
      <c r="S90" s="161" t="s">
        <v>35</v>
      </c>
      <c r="T90" s="161" t="s">
        <v>35</v>
      </c>
      <c r="U90" s="108" t="s">
        <v>35</v>
      </c>
      <c r="V90" s="163" t="s">
        <v>35</v>
      </c>
      <c r="W90" s="163" t="s">
        <v>35</v>
      </c>
      <c r="X90" s="162" t="s">
        <v>35</v>
      </c>
      <c r="Y90" s="108" t="s">
        <v>35</v>
      </c>
      <c r="Z90" s="163" t="s">
        <v>35</v>
      </c>
      <c r="AA90" s="163" t="s">
        <v>35</v>
      </c>
      <c r="AB90" s="126">
        <f t="shared" si="5"/>
        <v>80</v>
      </c>
      <c r="AC90" s="162"/>
      <c r="AD90" s="151">
        <v>42506</v>
      </c>
      <c r="AE90" s="164">
        <v>3.2290000000000001</v>
      </c>
      <c r="AF90" s="165">
        <v>3.1440000000000001</v>
      </c>
      <c r="AG90" s="165">
        <v>2.835</v>
      </c>
      <c r="AH90" s="165">
        <v>3.0960000000000001</v>
      </c>
      <c r="AI90" s="165">
        <v>3.4910000000000001</v>
      </c>
      <c r="AJ90" s="166">
        <v>2.9550000000000001</v>
      </c>
      <c r="AK90" s="166">
        <v>3.3490000000000002</v>
      </c>
      <c r="AL90" s="166">
        <v>3.55</v>
      </c>
      <c r="AM90" s="166">
        <v>3.0710000000000002</v>
      </c>
      <c r="AN90" s="166">
        <v>3.2730000000000001</v>
      </c>
      <c r="AO90" s="166">
        <v>3.4859999999999998</v>
      </c>
      <c r="AP90" s="166">
        <v>3.1070000000000002</v>
      </c>
      <c r="AQ90" s="166">
        <v>3.419</v>
      </c>
      <c r="AR90" s="166">
        <v>3.1840000000000002</v>
      </c>
      <c r="AS90" s="166">
        <v>3.5629999999999997</v>
      </c>
      <c r="AT90" s="166">
        <v>3.6160000000000001</v>
      </c>
      <c r="AU90" s="166">
        <v>3.86</v>
      </c>
      <c r="AV90" s="166">
        <v>3.1840000000000002</v>
      </c>
      <c r="AW90" s="166">
        <v>3.6920000000000002</v>
      </c>
      <c r="AX90" s="166">
        <v>3.613</v>
      </c>
      <c r="AY90" s="166">
        <v>3.931</v>
      </c>
      <c r="AZ90" s="166">
        <v>3.8420000000000001</v>
      </c>
      <c r="BA90" s="166">
        <v>3.4209999999999998</v>
      </c>
      <c r="BB90" s="166">
        <v>3.9089999999999998</v>
      </c>
      <c r="BC90" s="166">
        <v>3.9020000000000001</v>
      </c>
      <c r="BD90" s="166">
        <v>3.956</v>
      </c>
      <c r="BE90" s="166">
        <v>4.0620000000000003</v>
      </c>
      <c r="BF90" s="166">
        <v>3.794</v>
      </c>
      <c r="BG90" s="166">
        <v>3.7730000000000001</v>
      </c>
      <c r="BH90" s="166">
        <v>3.5169999999999999</v>
      </c>
      <c r="BI90" s="166">
        <v>3.7610000000000001</v>
      </c>
      <c r="BJ90" s="166">
        <v>4.1680000000000001</v>
      </c>
      <c r="BK90" s="166">
        <v>4.1580000000000004</v>
      </c>
      <c r="BL90" s="166">
        <v>4.1340000000000003</v>
      </c>
      <c r="BM90" s="166">
        <v>3.8780000000000001</v>
      </c>
      <c r="BN90" s="166">
        <v>3.9039999999999999</v>
      </c>
      <c r="BO90" s="166">
        <v>3.6669999999999998</v>
      </c>
      <c r="BP90" s="166">
        <v>4.5649999999999995</v>
      </c>
      <c r="BQ90" s="166">
        <v>4.6840000000000002</v>
      </c>
      <c r="BR90" s="166" t="s">
        <v>35</v>
      </c>
      <c r="BS90" s="166">
        <v>4.2969999999999997</v>
      </c>
      <c r="BT90" s="166" t="s">
        <v>35</v>
      </c>
      <c r="BU90" s="166" t="s">
        <v>35</v>
      </c>
      <c r="BV90" s="166" t="s">
        <v>35</v>
      </c>
      <c r="BW90" s="166" t="s">
        <v>35</v>
      </c>
      <c r="BX90" s="166" t="s">
        <v>35</v>
      </c>
      <c r="BY90" s="166" t="s">
        <v>35</v>
      </c>
      <c r="BZ90" s="166" t="s">
        <v>35</v>
      </c>
      <c r="CA90" s="166" t="s">
        <v>35</v>
      </c>
      <c r="CB90" s="166" t="s">
        <v>35</v>
      </c>
      <c r="CC90" s="166" t="s">
        <v>35</v>
      </c>
      <c r="CD90" s="166" t="s">
        <v>35</v>
      </c>
      <c r="CE90" s="166" t="s">
        <v>35</v>
      </c>
      <c r="CF90" s="166" t="s">
        <v>35</v>
      </c>
      <c r="CG90" s="166" t="s">
        <v>35</v>
      </c>
      <c r="CH90" s="166" t="s">
        <v>35</v>
      </c>
      <c r="CI90" s="166" t="s">
        <v>35</v>
      </c>
      <c r="CJ90" s="166" t="s">
        <v>35</v>
      </c>
      <c r="CK90" s="166" t="s">
        <v>35</v>
      </c>
      <c r="CL90" s="166" t="s">
        <v>35</v>
      </c>
      <c r="CM90" s="166" t="s">
        <v>35</v>
      </c>
      <c r="CN90" s="166" t="s">
        <v>35</v>
      </c>
      <c r="CO90" s="166" t="s">
        <v>35</v>
      </c>
      <c r="CP90" s="166" t="s">
        <v>35</v>
      </c>
      <c r="CQ90" s="166" t="s">
        <v>35</v>
      </c>
      <c r="CR90" s="166" t="s">
        <v>35</v>
      </c>
      <c r="CS90" s="167" t="s">
        <v>35</v>
      </c>
      <c r="CT90" s="165" t="s">
        <v>35</v>
      </c>
      <c r="CU90" s="166" t="s">
        <v>35</v>
      </c>
      <c r="CV90" s="166" t="s">
        <v>35</v>
      </c>
      <c r="CW90" s="166" t="s">
        <v>35</v>
      </c>
      <c r="CX90" s="166" t="s">
        <v>35</v>
      </c>
      <c r="CY90" s="166" t="s">
        <v>35</v>
      </c>
      <c r="CZ90" s="166" t="s">
        <v>35</v>
      </c>
      <c r="DA90" s="166" t="s">
        <v>35</v>
      </c>
      <c r="DB90" s="166" t="s">
        <v>35</v>
      </c>
      <c r="DC90" s="166" t="s">
        <v>35</v>
      </c>
      <c r="DD90" s="166" t="s">
        <v>35</v>
      </c>
      <c r="DE90" s="166" t="s">
        <v>35</v>
      </c>
      <c r="DF90" s="166" t="s">
        <v>35</v>
      </c>
    </row>
    <row r="91" spans="2:110" x14ac:dyDescent="0.35">
      <c r="B91" s="151">
        <v>42507</v>
      </c>
      <c r="C91" s="161">
        <v>2.089</v>
      </c>
      <c r="D91" s="108">
        <v>2.1150000000000002</v>
      </c>
      <c r="E91" s="162">
        <v>2.133</v>
      </c>
      <c r="F91" s="108">
        <v>2.1720000000000002</v>
      </c>
      <c r="G91" s="162">
        <v>2.274</v>
      </c>
      <c r="H91" s="161">
        <v>2.5110000000000001</v>
      </c>
      <c r="I91" s="108">
        <v>2.65</v>
      </c>
      <c r="J91" s="163">
        <v>2.9609999999999999</v>
      </c>
      <c r="K91" s="162" t="s">
        <v>35</v>
      </c>
      <c r="L91" s="108" t="s">
        <v>35</v>
      </c>
      <c r="M91" s="162" t="s">
        <v>35</v>
      </c>
      <c r="N91" s="108" t="s">
        <v>35</v>
      </c>
      <c r="O91" s="162" t="s">
        <v>35</v>
      </c>
      <c r="P91" s="108" t="s">
        <v>35</v>
      </c>
      <c r="Q91" s="108" t="s">
        <v>35</v>
      </c>
      <c r="R91" s="162" t="s">
        <v>35</v>
      </c>
      <c r="S91" s="161" t="s">
        <v>35</v>
      </c>
      <c r="T91" s="161" t="s">
        <v>35</v>
      </c>
      <c r="U91" s="108" t="s">
        <v>35</v>
      </c>
      <c r="V91" s="163" t="s">
        <v>35</v>
      </c>
      <c r="W91" s="163" t="s">
        <v>35</v>
      </c>
      <c r="X91" s="162" t="s">
        <v>35</v>
      </c>
      <c r="Y91" s="108" t="s">
        <v>35</v>
      </c>
      <c r="Z91" s="163" t="s">
        <v>35</v>
      </c>
      <c r="AA91" s="163" t="s">
        <v>35</v>
      </c>
      <c r="AB91" s="126">
        <f t="shared" si="5"/>
        <v>81</v>
      </c>
      <c r="AC91" s="162"/>
      <c r="AD91" s="151">
        <v>42507</v>
      </c>
      <c r="AE91" s="164">
        <v>3.2359999999999998</v>
      </c>
      <c r="AF91" s="165">
        <v>3.153</v>
      </c>
      <c r="AG91" s="165">
        <v>2.8140000000000001</v>
      </c>
      <c r="AH91" s="165">
        <v>3.133</v>
      </c>
      <c r="AI91" s="165">
        <v>3.4529999999999998</v>
      </c>
      <c r="AJ91" s="166">
        <v>2.9670000000000001</v>
      </c>
      <c r="AK91" s="166">
        <v>3.3639999999999999</v>
      </c>
      <c r="AL91" s="166">
        <v>3.5659999999999998</v>
      </c>
      <c r="AM91" s="166">
        <v>3.0910000000000002</v>
      </c>
      <c r="AN91" s="166">
        <v>3.2930000000000001</v>
      </c>
      <c r="AO91" s="166">
        <v>3.5049999999999999</v>
      </c>
      <c r="AP91" s="166">
        <v>3.1280000000000001</v>
      </c>
      <c r="AQ91" s="166">
        <v>3.44</v>
      </c>
      <c r="AR91" s="166">
        <v>3.2050000000000001</v>
      </c>
      <c r="AS91" s="166">
        <v>3.5869999999999997</v>
      </c>
      <c r="AT91" s="166">
        <v>3.6710000000000003</v>
      </c>
      <c r="AU91" s="166">
        <v>3.89</v>
      </c>
      <c r="AV91" s="166">
        <v>3.21</v>
      </c>
      <c r="AW91" s="166">
        <v>3.718</v>
      </c>
      <c r="AX91" s="166">
        <v>3.6390000000000002</v>
      </c>
      <c r="AY91" s="166">
        <v>3.9459999999999997</v>
      </c>
      <c r="AZ91" s="166">
        <v>3.8639999999999999</v>
      </c>
      <c r="BA91" s="166">
        <v>3.4550000000000001</v>
      </c>
      <c r="BB91" s="166">
        <v>3.944</v>
      </c>
      <c r="BC91" s="166">
        <v>3.9370000000000003</v>
      </c>
      <c r="BD91" s="166">
        <v>3.9889999999999999</v>
      </c>
      <c r="BE91" s="166">
        <v>4.1230000000000002</v>
      </c>
      <c r="BF91" s="166">
        <v>3.8279999999999998</v>
      </c>
      <c r="BG91" s="166">
        <v>3.8079999999999998</v>
      </c>
      <c r="BH91" s="166">
        <v>3.552</v>
      </c>
      <c r="BI91" s="166">
        <v>3.7960000000000003</v>
      </c>
      <c r="BJ91" s="166">
        <v>4.2030000000000003</v>
      </c>
      <c r="BK91" s="166">
        <v>4.1900000000000004</v>
      </c>
      <c r="BL91" s="166">
        <v>4.1660000000000004</v>
      </c>
      <c r="BM91" s="166">
        <v>3.9140000000000001</v>
      </c>
      <c r="BN91" s="166">
        <v>3.927</v>
      </c>
      <c r="BO91" s="166">
        <v>3.7029999999999998</v>
      </c>
      <c r="BP91" s="166">
        <v>4.5549999999999997</v>
      </c>
      <c r="BQ91" s="166">
        <v>4.726</v>
      </c>
      <c r="BR91" s="166" t="s">
        <v>35</v>
      </c>
      <c r="BS91" s="166">
        <v>4.3310000000000004</v>
      </c>
      <c r="BT91" s="166" t="s">
        <v>35</v>
      </c>
      <c r="BU91" s="166" t="s">
        <v>35</v>
      </c>
      <c r="BV91" s="166" t="s">
        <v>35</v>
      </c>
      <c r="BW91" s="166" t="s">
        <v>35</v>
      </c>
      <c r="BX91" s="166" t="s">
        <v>35</v>
      </c>
      <c r="BY91" s="166" t="s">
        <v>35</v>
      </c>
      <c r="BZ91" s="166" t="s">
        <v>35</v>
      </c>
      <c r="CA91" s="166" t="s">
        <v>35</v>
      </c>
      <c r="CB91" s="166" t="s">
        <v>35</v>
      </c>
      <c r="CC91" s="166" t="s">
        <v>35</v>
      </c>
      <c r="CD91" s="166" t="s">
        <v>35</v>
      </c>
      <c r="CE91" s="166" t="s">
        <v>35</v>
      </c>
      <c r="CF91" s="166" t="s">
        <v>35</v>
      </c>
      <c r="CG91" s="166" t="s">
        <v>35</v>
      </c>
      <c r="CH91" s="166" t="s">
        <v>35</v>
      </c>
      <c r="CI91" s="166" t="s">
        <v>35</v>
      </c>
      <c r="CJ91" s="166" t="s">
        <v>35</v>
      </c>
      <c r="CK91" s="166" t="s">
        <v>35</v>
      </c>
      <c r="CL91" s="166" t="s">
        <v>35</v>
      </c>
      <c r="CM91" s="166" t="s">
        <v>35</v>
      </c>
      <c r="CN91" s="166" t="s">
        <v>35</v>
      </c>
      <c r="CO91" s="166" t="s">
        <v>35</v>
      </c>
      <c r="CP91" s="166" t="s">
        <v>35</v>
      </c>
      <c r="CQ91" s="166" t="s">
        <v>35</v>
      </c>
      <c r="CR91" s="166" t="s">
        <v>35</v>
      </c>
      <c r="CS91" s="167" t="s">
        <v>35</v>
      </c>
      <c r="CT91" s="165" t="s">
        <v>35</v>
      </c>
      <c r="CU91" s="166" t="s">
        <v>35</v>
      </c>
      <c r="CV91" s="166" t="s">
        <v>35</v>
      </c>
      <c r="CW91" s="166" t="s">
        <v>35</v>
      </c>
      <c r="CX91" s="166" t="s">
        <v>35</v>
      </c>
      <c r="CY91" s="166" t="s">
        <v>35</v>
      </c>
      <c r="CZ91" s="166" t="s">
        <v>35</v>
      </c>
      <c r="DA91" s="166" t="s">
        <v>35</v>
      </c>
      <c r="DB91" s="166" t="s">
        <v>35</v>
      </c>
      <c r="DC91" s="166" t="s">
        <v>35</v>
      </c>
      <c r="DD91" s="166" t="s">
        <v>35</v>
      </c>
      <c r="DE91" s="166" t="s">
        <v>35</v>
      </c>
      <c r="DF91" s="166" t="s">
        <v>35</v>
      </c>
    </row>
    <row r="92" spans="2:110" x14ac:dyDescent="0.35">
      <c r="B92" s="151">
        <v>42508</v>
      </c>
      <c r="C92" s="161">
        <v>2.1230000000000002</v>
      </c>
      <c r="D92" s="108">
        <v>2.1509999999999998</v>
      </c>
      <c r="E92" s="162">
        <v>2.1680000000000001</v>
      </c>
      <c r="F92" s="108">
        <v>2.198</v>
      </c>
      <c r="G92" s="162">
        <v>2.2909999999999999</v>
      </c>
      <c r="H92" s="161">
        <v>2.5129999999999999</v>
      </c>
      <c r="I92" s="108">
        <v>2.657</v>
      </c>
      <c r="J92" s="163">
        <v>2.972</v>
      </c>
      <c r="K92" s="162" t="s">
        <v>35</v>
      </c>
      <c r="L92" s="108" t="s">
        <v>35</v>
      </c>
      <c r="M92" s="162" t="s">
        <v>35</v>
      </c>
      <c r="N92" s="108" t="s">
        <v>35</v>
      </c>
      <c r="O92" s="162" t="s">
        <v>35</v>
      </c>
      <c r="P92" s="108" t="s">
        <v>35</v>
      </c>
      <c r="Q92" s="108" t="s">
        <v>35</v>
      </c>
      <c r="R92" s="162" t="s">
        <v>35</v>
      </c>
      <c r="S92" s="161" t="s">
        <v>35</v>
      </c>
      <c r="T92" s="161" t="s">
        <v>35</v>
      </c>
      <c r="U92" s="108" t="s">
        <v>35</v>
      </c>
      <c r="V92" s="163" t="s">
        <v>35</v>
      </c>
      <c r="W92" s="163" t="s">
        <v>35</v>
      </c>
      <c r="X92" s="162" t="s">
        <v>35</v>
      </c>
      <c r="Y92" s="108" t="s">
        <v>35</v>
      </c>
      <c r="Z92" s="163" t="s">
        <v>35</v>
      </c>
      <c r="AA92" s="163" t="s">
        <v>35</v>
      </c>
      <c r="AB92" s="126">
        <f t="shared" si="5"/>
        <v>82</v>
      </c>
      <c r="AC92" s="162"/>
      <c r="AD92" s="151">
        <v>42508</v>
      </c>
      <c r="AE92" s="164">
        <v>3.2509999999999999</v>
      </c>
      <c r="AF92" s="165">
        <v>3.1669999999999998</v>
      </c>
      <c r="AG92" s="165">
        <v>2.8340000000000001</v>
      </c>
      <c r="AH92" s="165">
        <v>3.1560000000000001</v>
      </c>
      <c r="AI92" s="165">
        <v>3.472</v>
      </c>
      <c r="AJ92" s="166">
        <v>2.988</v>
      </c>
      <c r="AK92" s="166">
        <v>3.3849999999999998</v>
      </c>
      <c r="AL92" s="166">
        <v>3.5880000000000001</v>
      </c>
      <c r="AM92" s="166">
        <v>3.1040000000000001</v>
      </c>
      <c r="AN92" s="166">
        <v>3.3109999999999999</v>
      </c>
      <c r="AO92" s="166">
        <v>3.5249999999999999</v>
      </c>
      <c r="AP92" s="166">
        <v>3.1390000000000002</v>
      </c>
      <c r="AQ92" s="166">
        <v>3.4590000000000001</v>
      </c>
      <c r="AR92" s="166">
        <v>3.2240000000000002</v>
      </c>
      <c r="AS92" s="166">
        <v>3.6080000000000001</v>
      </c>
      <c r="AT92" s="166">
        <v>3.6870000000000003</v>
      </c>
      <c r="AU92" s="166">
        <v>3.9039999999999999</v>
      </c>
      <c r="AV92" s="166">
        <v>3.2290000000000001</v>
      </c>
      <c r="AW92" s="166">
        <v>3.7370000000000001</v>
      </c>
      <c r="AX92" s="166">
        <v>3.661</v>
      </c>
      <c r="AY92" s="166">
        <v>3.96</v>
      </c>
      <c r="AZ92" s="166">
        <v>3.8730000000000002</v>
      </c>
      <c r="BA92" s="166">
        <v>3.4670000000000001</v>
      </c>
      <c r="BB92" s="166">
        <v>3.9539999999999997</v>
      </c>
      <c r="BC92" s="166">
        <v>3.9449999999999998</v>
      </c>
      <c r="BD92" s="166">
        <v>4.0110000000000001</v>
      </c>
      <c r="BE92" s="166">
        <v>4.1349999999999998</v>
      </c>
      <c r="BF92" s="166">
        <v>3.8449999999999998</v>
      </c>
      <c r="BG92" s="166">
        <v>3.82</v>
      </c>
      <c r="BH92" s="166">
        <v>3.5640000000000001</v>
      </c>
      <c r="BI92" s="166">
        <v>3.8079999999999998</v>
      </c>
      <c r="BJ92" s="166">
        <v>4.2140000000000004</v>
      </c>
      <c r="BK92" s="166">
        <v>4.202</v>
      </c>
      <c r="BL92" s="166">
        <v>4.1779999999999999</v>
      </c>
      <c r="BM92" s="166">
        <v>3.9430000000000001</v>
      </c>
      <c r="BN92" s="166">
        <v>3.9420000000000002</v>
      </c>
      <c r="BO92" s="166">
        <v>3.714</v>
      </c>
      <c r="BP92" s="166">
        <v>4.1020000000000003</v>
      </c>
      <c r="BQ92" s="166">
        <v>4.7329999999999997</v>
      </c>
      <c r="BR92" s="166" t="s">
        <v>35</v>
      </c>
      <c r="BS92" s="166">
        <v>4.3410000000000002</v>
      </c>
      <c r="BT92" s="166" t="s">
        <v>35</v>
      </c>
      <c r="BU92" s="166" t="s">
        <v>35</v>
      </c>
      <c r="BV92" s="166" t="s">
        <v>35</v>
      </c>
      <c r="BW92" s="166" t="s">
        <v>35</v>
      </c>
      <c r="BX92" s="166" t="s">
        <v>35</v>
      </c>
      <c r="BY92" s="166" t="s">
        <v>35</v>
      </c>
      <c r="BZ92" s="166" t="s">
        <v>35</v>
      </c>
      <c r="CA92" s="166" t="s">
        <v>35</v>
      </c>
      <c r="CB92" s="166" t="s">
        <v>35</v>
      </c>
      <c r="CC92" s="166" t="s">
        <v>35</v>
      </c>
      <c r="CD92" s="166" t="s">
        <v>35</v>
      </c>
      <c r="CE92" s="166" t="s">
        <v>35</v>
      </c>
      <c r="CF92" s="166" t="s">
        <v>35</v>
      </c>
      <c r="CG92" s="166" t="s">
        <v>35</v>
      </c>
      <c r="CH92" s="166" t="s">
        <v>35</v>
      </c>
      <c r="CI92" s="166" t="s">
        <v>35</v>
      </c>
      <c r="CJ92" s="166" t="s">
        <v>35</v>
      </c>
      <c r="CK92" s="166" t="s">
        <v>35</v>
      </c>
      <c r="CL92" s="166" t="s">
        <v>35</v>
      </c>
      <c r="CM92" s="166" t="s">
        <v>35</v>
      </c>
      <c r="CN92" s="166" t="s">
        <v>35</v>
      </c>
      <c r="CO92" s="166" t="s">
        <v>35</v>
      </c>
      <c r="CP92" s="166" t="s">
        <v>35</v>
      </c>
      <c r="CQ92" s="166" t="s">
        <v>35</v>
      </c>
      <c r="CR92" s="166" t="s">
        <v>35</v>
      </c>
      <c r="CS92" s="167" t="s">
        <v>35</v>
      </c>
      <c r="CT92" s="165" t="s">
        <v>35</v>
      </c>
      <c r="CU92" s="166" t="s">
        <v>35</v>
      </c>
      <c r="CV92" s="166" t="s">
        <v>35</v>
      </c>
      <c r="CW92" s="166" t="s">
        <v>35</v>
      </c>
      <c r="CX92" s="166" t="s">
        <v>35</v>
      </c>
      <c r="CY92" s="166" t="s">
        <v>35</v>
      </c>
      <c r="CZ92" s="166" t="s">
        <v>35</v>
      </c>
      <c r="DA92" s="166" t="s">
        <v>35</v>
      </c>
      <c r="DB92" s="166" t="s">
        <v>35</v>
      </c>
      <c r="DC92" s="166" t="s">
        <v>35</v>
      </c>
      <c r="DD92" s="166" t="s">
        <v>35</v>
      </c>
      <c r="DE92" s="166" t="s">
        <v>35</v>
      </c>
      <c r="DF92" s="166" t="s">
        <v>35</v>
      </c>
    </row>
    <row r="93" spans="2:110" x14ac:dyDescent="0.35">
      <c r="B93" s="151">
        <v>42509</v>
      </c>
      <c r="C93" s="161">
        <v>2.165</v>
      </c>
      <c r="D93" s="108">
        <v>2.1989999999999998</v>
      </c>
      <c r="E93" s="162">
        <v>2.2290000000000001</v>
      </c>
      <c r="F93" s="108">
        <v>2.2629999999999999</v>
      </c>
      <c r="G93" s="162">
        <v>2.3559999999999999</v>
      </c>
      <c r="H93" s="161">
        <v>2.5819999999999999</v>
      </c>
      <c r="I93" s="108">
        <v>2.73</v>
      </c>
      <c r="J93" s="163">
        <v>3.0390000000000001</v>
      </c>
      <c r="K93" s="162" t="s">
        <v>35</v>
      </c>
      <c r="L93" s="108" t="s">
        <v>35</v>
      </c>
      <c r="M93" s="162" t="s">
        <v>35</v>
      </c>
      <c r="N93" s="108" t="s">
        <v>35</v>
      </c>
      <c r="O93" s="162" t="s">
        <v>35</v>
      </c>
      <c r="P93" s="108" t="s">
        <v>35</v>
      </c>
      <c r="Q93" s="108" t="s">
        <v>35</v>
      </c>
      <c r="R93" s="162" t="s">
        <v>35</v>
      </c>
      <c r="S93" s="161" t="s">
        <v>35</v>
      </c>
      <c r="T93" s="161" t="s">
        <v>35</v>
      </c>
      <c r="U93" s="108" t="s">
        <v>35</v>
      </c>
      <c r="V93" s="163" t="s">
        <v>35</v>
      </c>
      <c r="W93" s="163" t="s">
        <v>35</v>
      </c>
      <c r="X93" s="162" t="s">
        <v>35</v>
      </c>
      <c r="Y93" s="108" t="s">
        <v>35</v>
      </c>
      <c r="Z93" s="163" t="s">
        <v>35</v>
      </c>
      <c r="AA93" s="163" t="s">
        <v>35</v>
      </c>
      <c r="AB93" s="126">
        <f t="shared" si="5"/>
        <v>83</v>
      </c>
      <c r="AC93" s="162"/>
      <c r="AD93" s="151">
        <v>42509</v>
      </c>
      <c r="AE93" s="164">
        <v>3.2879999999999998</v>
      </c>
      <c r="AF93" s="165">
        <v>3.2069999999999999</v>
      </c>
      <c r="AG93" s="165">
        <v>2.8849999999999998</v>
      </c>
      <c r="AH93" s="165">
        <v>3.1930000000000001</v>
      </c>
      <c r="AI93" s="165">
        <v>3.577</v>
      </c>
      <c r="AJ93" s="166">
        <v>3.0390000000000001</v>
      </c>
      <c r="AK93" s="166">
        <v>3.4319999999999999</v>
      </c>
      <c r="AL93" s="166">
        <v>3.6339999999999999</v>
      </c>
      <c r="AM93" s="166">
        <v>3.16</v>
      </c>
      <c r="AN93" s="166">
        <v>3.3620000000000001</v>
      </c>
      <c r="AO93" s="166">
        <v>3.58</v>
      </c>
      <c r="AP93" s="166">
        <v>3.198</v>
      </c>
      <c r="AQ93" s="166">
        <v>3.5089999999999999</v>
      </c>
      <c r="AR93" s="166">
        <v>3.274</v>
      </c>
      <c r="AS93" s="166">
        <v>3.6550000000000002</v>
      </c>
      <c r="AT93" s="166">
        <v>3.7320000000000002</v>
      </c>
      <c r="AU93" s="166">
        <v>3.9630000000000001</v>
      </c>
      <c r="AV93" s="166">
        <v>3.2810000000000001</v>
      </c>
      <c r="AW93" s="166">
        <v>3.7880000000000003</v>
      </c>
      <c r="AX93" s="166">
        <v>3.718</v>
      </c>
      <c r="AY93" s="166">
        <v>4.016</v>
      </c>
      <c r="AZ93" s="166">
        <v>3.93</v>
      </c>
      <c r="BA93" s="166">
        <v>3.5249999999999999</v>
      </c>
      <c r="BB93" s="166">
        <v>4.0110000000000001</v>
      </c>
      <c r="BC93" s="166">
        <v>4.0060000000000002</v>
      </c>
      <c r="BD93" s="166">
        <v>4.0720000000000001</v>
      </c>
      <c r="BE93" s="166">
        <v>4.1900000000000004</v>
      </c>
      <c r="BF93" s="166">
        <v>3.8839999999999999</v>
      </c>
      <c r="BG93" s="166">
        <v>3.8810000000000002</v>
      </c>
      <c r="BH93" s="166">
        <v>3.621</v>
      </c>
      <c r="BI93" s="166">
        <v>3.8679999999999999</v>
      </c>
      <c r="BJ93" s="166">
        <v>4.2720000000000002</v>
      </c>
      <c r="BK93" s="166">
        <v>4.2590000000000003</v>
      </c>
      <c r="BL93" s="166">
        <v>4.2389999999999999</v>
      </c>
      <c r="BM93" s="166">
        <v>4.0019999999999998</v>
      </c>
      <c r="BN93" s="166">
        <v>4.0010000000000003</v>
      </c>
      <c r="BO93" s="166">
        <v>3.7720000000000002</v>
      </c>
      <c r="BP93" s="166">
        <v>4.1609999999999996</v>
      </c>
      <c r="BQ93" s="166">
        <v>4.782</v>
      </c>
      <c r="BR93" s="166" t="s">
        <v>35</v>
      </c>
      <c r="BS93" s="166">
        <v>4.3970000000000002</v>
      </c>
      <c r="BT93" s="166" t="s">
        <v>35</v>
      </c>
      <c r="BU93" s="166" t="s">
        <v>35</v>
      </c>
      <c r="BV93" s="166" t="s">
        <v>35</v>
      </c>
      <c r="BW93" s="166" t="s">
        <v>35</v>
      </c>
      <c r="BX93" s="166" t="s">
        <v>35</v>
      </c>
      <c r="BY93" s="166" t="s">
        <v>35</v>
      </c>
      <c r="BZ93" s="166" t="s">
        <v>35</v>
      </c>
      <c r="CA93" s="166" t="s">
        <v>35</v>
      </c>
      <c r="CB93" s="166" t="s">
        <v>35</v>
      </c>
      <c r="CC93" s="166" t="s">
        <v>35</v>
      </c>
      <c r="CD93" s="166" t="s">
        <v>35</v>
      </c>
      <c r="CE93" s="166" t="s">
        <v>35</v>
      </c>
      <c r="CF93" s="166" t="s">
        <v>35</v>
      </c>
      <c r="CG93" s="166" t="s">
        <v>35</v>
      </c>
      <c r="CH93" s="166" t="s">
        <v>35</v>
      </c>
      <c r="CI93" s="166" t="s">
        <v>35</v>
      </c>
      <c r="CJ93" s="166" t="s">
        <v>35</v>
      </c>
      <c r="CK93" s="166" t="s">
        <v>35</v>
      </c>
      <c r="CL93" s="166" t="s">
        <v>35</v>
      </c>
      <c r="CM93" s="166" t="s">
        <v>35</v>
      </c>
      <c r="CN93" s="166" t="s">
        <v>35</v>
      </c>
      <c r="CO93" s="166" t="s">
        <v>35</v>
      </c>
      <c r="CP93" s="166" t="s">
        <v>35</v>
      </c>
      <c r="CQ93" s="166" t="s">
        <v>35</v>
      </c>
      <c r="CR93" s="166" t="s">
        <v>35</v>
      </c>
      <c r="CS93" s="167" t="s">
        <v>35</v>
      </c>
      <c r="CT93" s="165" t="s">
        <v>35</v>
      </c>
      <c r="CU93" s="166" t="s">
        <v>35</v>
      </c>
      <c r="CV93" s="166" t="s">
        <v>35</v>
      </c>
      <c r="CW93" s="166" t="s">
        <v>35</v>
      </c>
      <c r="CX93" s="166" t="s">
        <v>35</v>
      </c>
      <c r="CY93" s="166" t="s">
        <v>35</v>
      </c>
      <c r="CZ93" s="166" t="s">
        <v>35</v>
      </c>
      <c r="DA93" s="166" t="s">
        <v>35</v>
      </c>
      <c r="DB93" s="166" t="s">
        <v>35</v>
      </c>
      <c r="DC93" s="166" t="s">
        <v>35</v>
      </c>
      <c r="DD93" s="166" t="s">
        <v>35</v>
      </c>
      <c r="DE93" s="166" t="s">
        <v>35</v>
      </c>
      <c r="DF93" s="166" t="s">
        <v>35</v>
      </c>
    </row>
    <row r="94" spans="2:110" x14ac:dyDescent="0.35">
      <c r="B94" s="151">
        <v>42510</v>
      </c>
      <c r="C94" s="161">
        <v>2.1739999999999999</v>
      </c>
      <c r="D94" s="108">
        <v>2.1960000000000002</v>
      </c>
      <c r="E94" s="162">
        <v>2.2170000000000001</v>
      </c>
      <c r="F94" s="108">
        <v>2.2519999999999998</v>
      </c>
      <c r="G94" s="162">
        <v>2.3380000000000001</v>
      </c>
      <c r="H94" s="161">
        <v>2.5569999999999999</v>
      </c>
      <c r="I94" s="108">
        <v>2.7039999999999997</v>
      </c>
      <c r="J94" s="163">
        <v>3.0129999999999999</v>
      </c>
      <c r="K94" s="162" t="s">
        <v>35</v>
      </c>
      <c r="L94" s="108" t="s">
        <v>35</v>
      </c>
      <c r="M94" s="162" t="s">
        <v>35</v>
      </c>
      <c r="N94" s="108" t="s">
        <v>35</v>
      </c>
      <c r="O94" s="162" t="s">
        <v>35</v>
      </c>
      <c r="P94" s="108" t="s">
        <v>35</v>
      </c>
      <c r="Q94" s="108" t="s">
        <v>35</v>
      </c>
      <c r="R94" s="162" t="s">
        <v>35</v>
      </c>
      <c r="S94" s="161" t="s">
        <v>35</v>
      </c>
      <c r="T94" s="161" t="s">
        <v>35</v>
      </c>
      <c r="U94" s="108" t="s">
        <v>35</v>
      </c>
      <c r="V94" s="163" t="s">
        <v>35</v>
      </c>
      <c r="W94" s="163" t="s">
        <v>35</v>
      </c>
      <c r="X94" s="162" t="s">
        <v>35</v>
      </c>
      <c r="Y94" s="108" t="s">
        <v>35</v>
      </c>
      <c r="Z94" s="163" t="s">
        <v>35</v>
      </c>
      <c r="AA94" s="163" t="s">
        <v>35</v>
      </c>
      <c r="AB94" s="126">
        <f t="shared" si="5"/>
        <v>84</v>
      </c>
      <c r="AC94" s="162"/>
      <c r="AD94" s="151">
        <v>42510</v>
      </c>
      <c r="AE94" s="164">
        <v>3.3050000000000002</v>
      </c>
      <c r="AF94" s="165">
        <v>3.2269999999999999</v>
      </c>
      <c r="AG94" s="165">
        <v>2.91</v>
      </c>
      <c r="AH94" s="165">
        <v>3.2120000000000002</v>
      </c>
      <c r="AI94" s="165">
        <v>3.5840000000000001</v>
      </c>
      <c r="AJ94" s="166">
        <v>3.0430000000000001</v>
      </c>
      <c r="AK94" s="166">
        <v>3.4350000000000001</v>
      </c>
      <c r="AL94" s="166">
        <v>3.6080000000000001</v>
      </c>
      <c r="AM94" s="166">
        <v>3.1480000000000001</v>
      </c>
      <c r="AN94" s="166">
        <v>3.3620000000000001</v>
      </c>
      <c r="AO94" s="166">
        <v>3.581</v>
      </c>
      <c r="AP94" s="166">
        <v>3.198</v>
      </c>
      <c r="AQ94" s="166">
        <v>3.508</v>
      </c>
      <c r="AR94" s="166">
        <v>3.2730000000000001</v>
      </c>
      <c r="AS94" s="166">
        <v>3.653</v>
      </c>
      <c r="AT94" s="166">
        <v>3.7290000000000001</v>
      </c>
      <c r="AU94" s="166">
        <v>3.9529999999999998</v>
      </c>
      <c r="AV94" s="166">
        <v>3.2749999999999999</v>
      </c>
      <c r="AW94" s="166">
        <v>3.7829999999999999</v>
      </c>
      <c r="AX94" s="166">
        <v>3.7130000000000001</v>
      </c>
      <c r="AY94" s="166">
        <v>3.9990000000000001</v>
      </c>
      <c r="AZ94" s="166">
        <v>3.907</v>
      </c>
      <c r="BA94" s="166">
        <v>3.5089999999999999</v>
      </c>
      <c r="BB94" s="166">
        <v>3.9950000000000001</v>
      </c>
      <c r="BC94" s="166">
        <v>3.9870000000000001</v>
      </c>
      <c r="BD94" s="166">
        <v>4.0549999999999997</v>
      </c>
      <c r="BE94" s="166">
        <v>4.1689999999999996</v>
      </c>
      <c r="BF94" s="166">
        <v>3.863</v>
      </c>
      <c r="BG94" s="166">
        <v>3.859</v>
      </c>
      <c r="BH94" s="166">
        <v>3.6150000000000002</v>
      </c>
      <c r="BI94" s="166">
        <v>3.8449999999999998</v>
      </c>
      <c r="BJ94" s="166">
        <v>4.25</v>
      </c>
      <c r="BK94" s="166">
        <v>4.2379999999999995</v>
      </c>
      <c r="BL94" s="166">
        <v>4.218</v>
      </c>
      <c r="BM94" s="166">
        <v>3.98</v>
      </c>
      <c r="BN94" s="166">
        <v>3.9779999999999998</v>
      </c>
      <c r="BO94" s="166">
        <v>3.7490000000000001</v>
      </c>
      <c r="BP94" s="166">
        <v>4.1109999999999998</v>
      </c>
      <c r="BQ94" s="166">
        <v>4.7560000000000002</v>
      </c>
      <c r="BR94" s="166" t="s">
        <v>35</v>
      </c>
      <c r="BS94" s="166">
        <v>4.3629999999999995</v>
      </c>
      <c r="BT94" s="166" t="s">
        <v>35</v>
      </c>
      <c r="BU94" s="166" t="s">
        <v>35</v>
      </c>
      <c r="BV94" s="166" t="s">
        <v>35</v>
      </c>
      <c r="BW94" s="166" t="s">
        <v>35</v>
      </c>
      <c r="BX94" s="166" t="s">
        <v>35</v>
      </c>
      <c r="BY94" s="166" t="s">
        <v>35</v>
      </c>
      <c r="BZ94" s="166" t="s">
        <v>35</v>
      </c>
      <c r="CA94" s="166" t="s">
        <v>35</v>
      </c>
      <c r="CB94" s="166" t="s">
        <v>35</v>
      </c>
      <c r="CC94" s="166" t="s">
        <v>35</v>
      </c>
      <c r="CD94" s="166" t="s">
        <v>35</v>
      </c>
      <c r="CE94" s="166" t="s">
        <v>35</v>
      </c>
      <c r="CF94" s="166" t="s">
        <v>35</v>
      </c>
      <c r="CG94" s="166" t="s">
        <v>35</v>
      </c>
      <c r="CH94" s="166" t="s">
        <v>35</v>
      </c>
      <c r="CI94" s="166" t="s">
        <v>35</v>
      </c>
      <c r="CJ94" s="166" t="s">
        <v>35</v>
      </c>
      <c r="CK94" s="166" t="s">
        <v>35</v>
      </c>
      <c r="CL94" s="166" t="s">
        <v>35</v>
      </c>
      <c r="CM94" s="166" t="s">
        <v>35</v>
      </c>
      <c r="CN94" s="166" t="s">
        <v>35</v>
      </c>
      <c r="CO94" s="166" t="s">
        <v>35</v>
      </c>
      <c r="CP94" s="166" t="s">
        <v>35</v>
      </c>
      <c r="CQ94" s="166" t="s">
        <v>35</v>
      </c>
      <c r="CR94" s="166" t="s">
        <v>35</v>
      </c>
      <c r="CS94" s="167" t="s">
        <v>35</v>
      </c>
      <c r="CT94" s="165" t="s">
        <v>35</v>
      </c>
      <c r="CU94" s="166" t="s">
        <v>35</v>
      </c>
      <c r="CV94" s="166" t="s">
        <v>35</v>
      </c>
      <c r="CW94" s="166" t="s">
        <v>35</v>
      </c>
      <c r="CX94" s="166" t="s">
        <v>35</v>
      </c>
      <c r="CY94" s="166" t="s">
        <v>35</v>
      </c>
      <c r="CZ94" s="166" t="s">
        <v>35</v>
      </c>
      <c r="DA94" s="166" t="s">
        <v>35</v>
      </c>
      <c r="DB94" s="166" t="s">
        <v>35</v>
      </c>
      <c r="DC94" s="166" t="s">
        <v>35</v>
      </c>
      <c r="DD94" s="166" t="s">
        <v>35</v>
      </c>
      <c r="DE94" s="166" t="s">
        <v>35</v>
      </c>
      <c r="DF94" s="166" t="s">
        <v>35</v>
      </c>
    </row>
    <row r="95" spans="2:110" x14ac:dyDescent="0.35">
      <c r="B95" s="151">
        <v>42513</v>
      </c>
      <c r="C95" s="161">
        <v>2.2160000000000002</v>
      </c>
      <c r="D95" s="108">
        <v>2.2349999999999999</v>
      </c>
      <c r="E95" s="162">
        <v>2.254</v>
      </c>
      <c r="F95" s="108">
        <v>2.2890000000000001</v>
      </c>
      <c r="G95" s="162">
        <v>2.3650000000000002</v>
      </c>
      <c r="H95" s="161">
        <v>2.5830000000000002</v>
      </c>
      <c r="I95" s="108">
        <v>2.7290000000000001</v>
      </c>
      <c r="J95" s="163">
        <v>3.0459999999999998</v>
      </c>
      <c r="K95" s="162" t="s">
        <v>35</v>
      </c>
      <c r="L95" s="108" t="s">
        <v>35</v>
      </c>
      <c r="M95" s="162" t="s">
        <v>35</v>
      </c>
      <c r="N95" s="108" t="s">
        <v>35</v>
      </c>
      <c r="O95" s="162" t="s">
        <v>35</v>
      </c>
      <c r="P95" s="108" t="s">
        <v>35</v>
      </c>
      <c r="Q95" s="108" t="s">
        <v>35</v>
      </c>
      <c r="R95" s="162" t="s">
        <v>35</v>
      </c>
      <c r="S95" s="161" t="s">
        <v>35</v>
      </c>
      <c r="T95" s="161" t="s">
        <v>35</v>
      </c>
      <c r="U95" s="108" t="s">
        <v>35</v>
      </c>
      <c r="V95" s="163" t="s">
        <v>35</v>
      </c>
      <c r="W95" s="163" t="s">
        <v>35</v>
      </c>
      <c r="X95" s="162" t="s">
        <v>35</v>
      </c>
      <c r="Y95" s="108" t="s">
        <v>35</v>
      </c>
      <c r="Z95" s="163" t="s">
        <v>35</v>
      </c>
      <c r="AA95" s="163" t="s">
        <v>35</v>
      </c>
      <c r="AB95" s="126">
        <f t="shared" si="5"/>
        <v>85</v>
      </c>
      <c r="AC95" s="162"/>
      <c r="AD95" s="151">
        <v>42513</v>
      </c>
      <c r="AE95" s="164">
        <v>3.3359999999999999</v>
      </c>
      <c r="AF95" s="165">
        <v>3.2560000000000002</v>
      </c>
      <c r="AG95" s="165">
        <v>2.9470000000000001</v>
      </c>
      <c r="AH95" s="165">
        <v>3.2480000000000002</v>
      </c>
      <c r="AI95" s="165">
        <v>3.5680000000000001</v>
      </c>
      <c r="AJ95" s="166">
        <v>3.0830000000000002</v>
      </c>
      <c r="AK95" s="166">
        <v>3.4740000000000002</v>
      </c>
      <c r="AL95" s="166">
        <v>3.6470000000000002</v>
      </c>
      <c r="AM95" s="166">
        <v>3.18</v>
      </c>
      <c r="AN95" s="166">
        <v>3.3970000000000002</v>
      </c>
      <c r="AO95" s="166">
        <v>3.6150000000000002</v>
      </c>
      <c r="AP95" s="166">
        <v>3.2280000000000002</v>
      </c>
      <c r="AQ95" s="166">
        <v>3.5449999999999999</v>
      </c>
      <c r="AR95" s="166">
        <v>3.3079999999999998</v>
      </c>
      <c r="AS95" s="166">
        <v>3.6879999999999997</v>
      </c>
      <c r="AT95" s="166">
        <v>3.7640000000000002</v>
      </c>
      <c r="AU95" s="166">
        <v>3.9870000000000001</v>
      </c>
      <c r="AV95" s="166">
        <v>3.3090000000000002</v>
      </c>
      <c r="AW95" s="166">
        <v>3.8170000000000002</v>
      </c>
      <c r="AX95" s="166">
        <v>3.7480000000000002</v>
      </c>
      <c r="AY95" s="166">
        <v>4.0049999999999999</v>
      </c>
      <c r="AZ95" s="166">
        <v>3.9510000000000001</v>
      </c>
      <c r="BA95" s="166">
        <v>3.54</v>
      </c>
      <c r="BB95" s="166">
        <v>4.0250000000000004</v>
      </c>
      <c r="BC95" s="166">
        <v>4.0129999999999999</v>
      </c>
      <c r="BD95" s="166">
        <v>4.0830000000000002</v>
      </c>
      <c r="BE95" s="166">
        <v>4.1980000000000004</v>
      </c>
      <c r="BF95" s="166">
        <v>3.891</v>
      </c>
      <c r="BG95" s="166">
        <v>3.8879999999999999</v>
      </c>
      <c r="BH95" s="166">
        <v>3.6360000000000001</v>
      </c>
      <c r="BI95" s="166">
        <v>3.8719999999999999</v>
      </c>
      <c r="BJ95" s="166">
        <v>4.2759999999999998</v>
      </c>
      <c r="BK95" s="166">
        <v>4.2629999999999999</v>
      </c>
      <c r="BL95" s="166">
        <v>4.2430000000000003</v>
      </c>
      <c r="BM95" s="166">
        <v>4.0049999999999999</v>
      </c>
      <c r="BN95" s="166">
        <v>4.0039999999999996</v>
      </c>
      <c r="BO95" s="166">
        <v>3.7749999999999999</v>
      </c>
      <c r="BP95" s="166">
        <v>4.1130000000000004</v>
      </c>
      <c r="BQ95" s="166">
        <v>4.7759999999999998</v>
      </c>
      <c r="BR95" s="166" t="s">
        <v>35</v>
      </c>
      <c r="BS95" s="166">
        <v>4.38</v>
      </c>
      <c r="BT95" s="166" t="s">
        <v>35</v>
      </c>
      <c r="BU95" s="166" t="s">
        <v>35</v>
      </c>
      <c r="BV95" s="166" t="s">
        <v>35</v>
      </c>
      <c r="BW95" s="166" t="s">
        <v>35</v>
      </c>
      <c r="BX95" s="166" t="s">
        <v>35</v>
      </c>
      <c r="BY95" s="166" t="s">
        <v>35</v>
      </c>
      <c r="BZ95" s="166" t="s">
        <v>35</v>
      </c>
      <c r="CA95" s="166" t="s">
        <v>35</v>
      </c>
      <c r="CB95" s="166" t="s">
        <v>35</v>
      </c>
      <c r="CC95" s="166" t="s">
        <v>35</v>
      </c>
      <c r="CD95" s="166" t="s">
        <v>35</v>
      </c>
      <c r="CE95" s="166" t="s">
        <v>35</v>
      </c>
      <c r="CF95" s="166" t="s">
        <v>35</v>
      </c>
      <c r="CG95" s="166" t="s">
        <v>35</v>
      </c>
      <c r="CH95" s="166" t="s">
        <v>35</v>
      </c>
      <c r="CI95" s="166" t="s">
        <v>35</v>
      </c>
      <c r="CJ95" s="166" t="s">
        <v>35</v>
      </c>
      <c r="CK95" s="166" t="s">
        <v>35</v>
      </c>
      <c r="CL95" s="166" t="s">
        <v>35</v>
      </c>
      <c r="CM95" s="166" t="s">
        <v>35</v>
      </c>
      <c r="CN95" s="166" t="s">
        <v>35</v>
      </c>
      <c r="CO95" s="166" t="s">
        <v>35</v>
      </c>
      <c r="CP95" s="166" t="s">
        <v>35</v>
      </c>
      <c r="CQ95" s="166" t="s">
        <v>35</v>
      </c>
      <c r="CR95" s="166" t="s">
        <v>35</v>
      </c>
      <c r="CS95" s="167" t="s">
        <v>35</v>
      </c>
      <c r="CT95" s="165" t="s">
        <v>35</v>
      </c>
      <c r="CU95" s="166" t="s">
        <v>35</v>
      </c>
      <c r="CV95" s="166" t="s">
        <v>35</v>
      </c>
      <c r="CW95" s="166" t="s">
        <v>35</v>
      </c>
      <c r="CX95" s="166" t="s">
        <v>35</v>
      </c>
      <c r="CY95" s="166" t="s">
        <v>35</v>
      </c>
      <c r="CZ95" s="166" t="s">
        <v>35</v>
      </c>
      <c r="DA95" s="166" t="s">
        <v>35</v>
      </c>
      <c r="DB95" s="166" t="s">
        <v>35</v>
      </c>
      <c r="DC95" s="166" t="s">
        <v>35</v>
      </c>
      <c r="DD95" s="166" t="s">
        <v>35</v>
      </c>
      <c r="DE95" s="166" t="s">
        <v>35</v>
      </c>
      <c r="DF95" s="166" t="s">
        <v>35</v>
      </c>
    </row>
    <row r="96" spans="2:110" x14ac:dyDescent="0.35">
      <c r="B96" s="151">
        <v>42514</v>
      </c>
      <c r="C96" s="161">
        <v>2.19</v>
      </c>
      <c r="D96" s="108">
        <v>2.2080000000000002</v>
      </c>
      <c r="E96" s="162">
        <v>2.234</v>
      </c>
      <c r="F96" s="108">
        <v>2.2679999999999998</v>
      </c>
      <c r="G96" s="162">
        <v>2.339</v>
      </c>
      <c r="H96" s="161">
        <v>2.5629999999999997</v>
      </c>
      <c r="I96" s="108">
        <v>2.7109999999999999</v>
      </c>
      <c r="J96" s="163">
        <v>3.0329999999999999</v>
      </c>
      <c r="K96" s="162" t="s">
        <v>35</v>
      </c>
      <c r="L96" s="108" t="s">
        <v>35</v>
      </c>
      <c r="M96" s="162" t="s">
        <v>35</v>
      </c>
      <c r="N96" s="108" t="s">
        <v>35</v>
      </c>
      <c r="O96" s="162" t="s">
        <v>35</v>
      </c>
      <c r="P96" s="108" t="s">
        <v>35</v>
      </c>
      <c r="Q96" s="108" t="s">
        <v>35</v>
      </c>
      <c r="R96" s="162" t="s">
        <v>35</v>
      </c>
      <c r="S96" s="161" t="s">
        <v>35</v>
      </c>
      <c r="T96" s="161" t="s">
        <v>35</v>
      </c>
      <c r="U96" s="108" t="s">
        <v>35</v>
      </c>
      <c r="V96" s="163" t="s">
        <v>35</v>
      </c>
      <c r="W96" s="163" t="s">
        <v>35</v>
      </c>
      <c r="X96" s="162" t="s">
        <v>35</v>
      </c>
      <c r="Y96" s="108" t="s">
        <v>35</v>
      </c>
      <c r="Z96" s="163" t="s">
        <v>35</v>
      </c>
      <c r="AA96" s="163" t="s">
        <v>35</v>
      </c>
      <c r="AB96" s="126">
        <f t="shared" si="5"/>
        <v>86</v>
      </c>
      <c r="AC96" s="162"/>
      <c r="AD96" s="151">
        <v>42514</v>
      </c>
      <c r="AE96" s="164">
        <v>3.3130000000000002</v>
      </c>
      <c r="AF96" s="165">
        <v>3.2320000000000002</v>
      </c>
      <c r="AG96" s="165">
        <v>2.9140000000000001</v>
      </c>
      <c r="AH96" s="165">
        <v>3.22</v>
      </c>
      <c r="AI96" s="165">
        <v>3.5369999999999999</v>
      </c>
      <c r="AJ96" s="166">
        <v>3.0409999999999999</v>
      </c>
      <c r="AK96" s="166">
        <v>3.4449999999999998</v>
      </c>
      <c r="AL96" s="166">
        <v>3.6189999999999998</v>
      </c>
      <c r="AM96" s="166">
        <v>3.141</v>
      </c>
      <c r="AN96" s="166">
        <v>3.3620000000000001</v>
      </c>
      <c r="AO96" s="166">
        <v>3.585</v>
      </c>
      <c r="AP96" s="166">
        <v>3.1829999999999998</v>
      </c>
      <c r="AQ96" s="166">
        <v>3.5140000000000002</v>
      </c>
      <c r="AR96" s="166">
        <v>3.2720000000000002</v>
      </c>
      <c r="AS96" s="166">
        <v>3.657</v>
      </c>
      <c r="AT96" s="166">
        <v>3.7330000000000001</v>
      </c>
      <c r="AU96" s="166">
        <v>3.956</v>
      </c>
      <c r="AV96" s="166">
        <v>3.2759999999999998</v>
      </c>
      <c r="AW96" s="166">
        <v>3.7890000000000001</v>
      </c>
      <c r="AX96" s="166">
        <v>3.7170000000000001</v>
      </c>
      <c r="AY96" s="166">
        <v>3.976</v>
      </c>
      <c r="AZ96" s="166">
        <v>3.9020000000000001</v>
      </c>
      <c r="BA96" s="166">
        <v>3.51</v>
      </c>
      <c r="BB96" s="166">
        <v>3.996</v>
      </c>
      <c r="BC96" s="166">
        <v>3.9820000000000002</v>
      </c>
      <c r="BD96" s="166">
        <v>4.0549999999999997</v>
      </c>
      <c r="BE96" s="166">
        <v>4.17</v>
      </c>
      <c r="BF96" s="166">
        <v>3.863</v>
      </c>
      <c r="BG96" s="166">
        <v>3.86</v>
      </c>
      <c r="BH96" s="166">
        <v>3.6109999999999998</v>
      </c>
      <c r="BI96" s="166">
        <v>3.8460000000000001</v>
      </c>
      <c r="BJ96" s="166">
        <v>4.2510000000000003</v>
      </c>
      <c r="BK96" s="166">
        <v>4.2409999999999997</v>
      </c>
      <c r="BL96" s="166">
        <v>4.2210000000000001</v>
      </c>
      <c r="BM96" s="166">
        <v>3.9820000000000002</v>
      </c>
      <c r="BN96" s="166">
        <v>3.99</v>
      </c>
      <c r="BO96" s="166">
        <v>3.75</v>
      </c>
      <c r="BP96" s="166">
        <v>4.0759999999999996</v>
      </c>
      <c r="BQ96" s="166">
        <v>4.7539999999999996</v>
      </c>
      <c r="BR96" s="166" t="s">
        <v>35</v>
      </c>
      <c r="BS96" s="166">
        <v>4.3579999999999997</v>
      </c>
      <c r="BT96" s="166" t="s">
        <v>35</v>
      </c>
      <c r="BU96" s="166" t="s">
        <v>35</v>
      </c>
      <c r="BV96" s="166" t="s">
        <v>35</v>
      </c>
      <c r="BW96" s="166" t="s">
        <v>35</v>
      </c>
      <c r="BX96" s="166" t="s">
        <v>35</v>
      </c>
      <c r="BY96" s="166" t="s">
        <v>35</v>
      </c>
      <c r="BZ96" s="166" t="s">
        <v>35</v>
      </c>
      <c r="CA96" s="166" t="s">
        <v>35</v>
      </c>
      <c r="CB96" s="166" t="s">
        <v>35</v>
      </c>
      <c r="CC96" s="166" t="s">
        <v>35</v>
      </c>
      <c r="CD96" s="166" t="s">
        <v>35</v>
      </c>
      <c r="CE96" s="166" t="s">
        <v>35</v>
      </c>
      <c r="CF96" s="166" t="s">
        <v>35</v>
      </c>
      <c r="CG96" s="166" t="s">
        <v>35</v>
      </c>
      <c r="CH96" s="166" t="s">
        <v>35</v>
      </c>
      <c r="CI96" s="166" t="s">
        <v>35</v>
      </c>
      <c r="CJ96" s="166" t="s">
        <v>35</v>
      </c>
      <c r="CK96" s="166" t="s">
        <v>35</v>
      </c>
      <c r="CL96" s="166" t="s">
        <v>35</v>
      </c>
      <c r="CM96" s="166" t="s">
        <v>35</v>
      </c>
      <c r="CN96" s="166" t="s">
        <v>35</v>
      </c>
      <c r="CO96" s="166" t="s">
        <v>35</v>
      </c>
      <c r="CP96" s="166" t="s">
        <v>35</v>
      </c>
      <c r="CQ96" s="166" t="s">
        <v>35</v>
      </c>
      <c r="CR96" s="166" t="s">
        <v>35</v>
      </c>
      <c r="CS96" s="167" t="s">
        <v>35</v>
      </c>
      <c r="CT96" s="165" t="s">
        <v>35</v>
      </c>
      <c r="CU96" s="166" t="s">
        <v>35</v>
      </c>
      <c r="CV96" s="166" t="s">
        <v>35</v>
      </c>
      <c r="CW96" s="166" t="s">
        <v>35</v>
      </c>
      <c r="CX96" s="166" t="s">
        <v>35</v>
      </c>
      <c r="CY96" s="166" t="s">
        <v>35</v>
      </c>
      <c r="CZ96" s="166" t="s">
        <v>35</v>
      </c>
      <c r="DA96" s="166" t="s">
        <v>35</v>
      </c>
      <c r="DB96" s="166" t="s">
        <v>35</v>
      </c>
      <c r="DC96" s="166" t="s">
        <v>35</v>
      </c>
      <c r="DD96" s="166" t="s">
        <v>35</v>
      </c>
      <c r="DE96" s="166" t="s">
        <v>35</v>
      </c>
      <c r="DF96" s="166" t="s">
        <v>35</v>
      </c>
    </row>
    <row r="97" spans="2:110" x14ac:dyDescent="0.35">
      <c r="B97" s="151">
        <v>42515</v>
      </c>
      <c r="C97" s="161">
        <v>2.1909999999999998</v>
      </c>
      <c r="D97" s="108">
        <v>2.2090000000000001</v>
      </c>
      <c r="E97" s="162">
        <v>2.234</v>
      </c>
      <c r="F97" s="108">
        <v>2.2730000000000001</v>
      </c>
      <c r="G97" s="162">
        <v>2.3380000000000001</v>
      </c>
      <c r="H97" s="161">
        <v>2.5550000000000002</v>
      </c>
      <c r="I97" s="108">
        <v>2.7029999999999998</v>
      </c>
      <c r="J97" s="163">
        <v>3.0259999999999998</v>
      </c>
      <c r="K97" s="162" t="s">
        <v>35</v>
      </c>
      <c r="L97" s="108" t="s">
        <v>35</v>
      </c>
      <c r="M97" s="162" t="s">
        <v>35</v>
      </c>
      <c r="N97" s="108" t="s">
        <v>35</v>
      </c>
      <c r="O97" s="162" t="s">
        <v>35</v>
      </c>
      <c r="P97" s="108" t="s">
        <v>35</v>
      </c>
      <c r="Q97" s="108" t="s">
        <v>35</v>
      </c>
      <c r="R97" s="162" t="s">
        <v>35</v>
      </c>
      <c r="S97" s="161" t="s">
        <v>35</v>
      </c>
      <c r="T97" s="161" t="s">
        <v>35</v>
      </c>
      <c r="U97" s="108" t="s">
        <v>35</v>
      </c>
      <c r="V97" s="163" t="s">
        <v>35</v>
      </c>
      <c r="W97" s="163" t="s">
        <v>35</v>
      </c>
      <c r="X97" s="162" t="s">
        <v>35</v>
      </c>
      <c r="Y97" s="108" t="s">
        <v>35</v>
      </c>
      <c r="Z97" s="163" t="s">
        <v>35</v>
      </c>
      <c r="AA97" s="163" t="s">
        <v>35</v>
      </c>
      <c r="AB97" s="126">
        <f t="shared" si="5"/>
        <v>87</v>
      </c>
      <c r="AC97" s="162"/>
      <c r="AD97" s="151">
        <v>42515</v>
      </c>
      <c r="AE97" s="164">
        <v>3.3359999999999999</v>
      </c>
      <c r="AF97" s="165">
        <v>3.2429999999999999</v>
      </c>
      <c r="AG97" s="165">
        <v>2.919</v>
      </c>
      <c r="AH97" s="165">
        <v>3.23</v>
      </c>
      <c r="AI97" s="165">
        <v>3.6</v>
      </c>
      <c r="AJ97" s="166">
        <v>3.052</v>
      </c>
      <c r="AK97" s="166">
        <v>3.4550000000000001</v>
      </c>
      <c r="AL97" s="166">
        <v>3.6259999999999999</v>
      </c>
      <c r="AM97" s="166">
        <v>3.153</v>
      </c>
      <c r="AN97" s="166">
        <v>3.375</v>
      </c>
      <c r="AO97" s="166">
        <v>3.5979999999999999</v>
      </c>
      <c r="AP97" s="166">
        <v>3.198</v>
      </c>
      <c r="AQ97" s="166">
        <v>3.5220000000000002</v>
      </c>
      <c r="AR97" s="166">
        <v>3.2839999999999998</v>
      </c>
      <c r="AS97" s="166">
        <v>3.6680000000000001</v>
      </c>
      <c r="AT97" s="166">
        <v>3.7439999999999998</v>
      </c>
      <c r="AU97" s="166">
        <v>3.9689999999999999</v>
      </c>
      <c r="AV97" s="166">
        <v>3.2879999999999998</v>
      </c>
      <c r="AW97" s="166">
        <v>3.7989999999999999</v>
      </c>
      <c r="AX97" s="166">
        <v>3.7269999999999999</v>
      </c>
      <c r="AY97" s="166">
        <v>3.996</v>
      </c>
      <c r="AZ97" s="166">
        <v>3.9169999999999998</v>
      </c>
      <c r="BA97" s="166">
        <v>3.524</v>
      </c>
      <c r="BB97" s="166">
        <v>4.01</v>
      </c>
      <c r="BC97" s="166">
        <v>3.9939999999999998</v>
      </c>
      <c r="BD97" s="166">
        <v>4.0679999999999996</v>
      </c>
      <c r="BE97" s="166">
        <v>4.1829999999999998</v>
      </c>
      <c r="BF97" s="166">
        <v>3.8769999999999998</v>
      </c>
      <c r="BG97" s="166">
        <v>3.8730000000000002</v>
      </c>
      <c r="BH97" s="166">
        <v>3.6240000000000001</v>
      </c>
      <c r="BI97" s="166">
        <v>3.859</v>
      </c>
      <c r="BJ97" s="166">
        <v>4.2629999999999999</v>
      </c>
      <c r="BK97" s="166">
        <v>4.2519999999999998</v>
      </c>
      <c r="BL97" s="166">
        <v>4.2320000000000002</v>
      </c>
      <c r="BM97" s="166">
        <v>3.9939999999999998</v>
      </c>
      <c r="BN97" s="166">
        <v>4.0010000000000003</v>
      </c>
      <c r="BO97" s="166">
        <v>3.7629999999999999</v>
      </c>
      <c r="BP97" s="166">
        <v>4.0890000000000004</v>
      </c>
      <c r="BQ97" s="166">
        <v>4.7649999999999997</v>
      </c>
      <c r="BR97" s="166" t="s">
        <v>35</v>
      </c>
      <c r="BS97" s="166">
        <v>4.37</v>
      </c>
      <c r="BT97" s="166" t="s">
        <v>35</v>
      </c>
      <c r="BU97" s="166" t="s">
        <v>35</v>
      </c>
      <c r="BV97" s="166" t="s">
        <v>35</v>
      </c>
      <c r="BW97" s="166" t="s">
        <v>35</v>
      </c>
      <c r="BX97" s="166" t="s">
        <v>35</v>
      </c>
      <c r="BY97" s="166" t="s">
        <v>35</v>
      </c>
      <c r="BZ97" s="166" t="s">
        <v>35</v>
      </c>
      <c r="CA97" s="166" t="s">
        <v>35</v>
      </c>
      <c r="CB97" s="166" t="s">
        <v>35</v>
      </c>
      <c r="CC97" s="166" t="s">
        <v>35</v>
      </c>
      <c r="CD97" s="166" t="s">
        <v>35</v>
      </c>
      <c r="CE97" s="166" t="s">
        <v>35</v>
      </c>
      <c r="CF97" s="166" t="s">
        <v>35</v>
      </c>
      <c r="CG97" s="166" t="s">
        <v>35</v>
      </c>
      <c r="CH97" s="166" t="s">
        <v>35</v>
      </c>
      <c r="CI97" s="166" t="s">
        <v>35</v>
      </c>
      <c r="CJ97" s="166" t="s">
        <v>35</v>
      </c>
      <c r="CK97" s="166" t="s">
        <v>35</v>
      </c>
      <c r="CL97" s="166" t="s">
        <v>35</v>
      </c>
      <c r="CM97" s="166" t="s">
        <v>35</v>
      </c>
      <c r="CN97" s="166" t="s">
        <v>35</v>
      </c>
      <c r="CO97" s="166" t="s">
        <v>35</v>
      </c>
      <c r="CP97" s="166" t="s">
        <v>35</v>
      </c>
      <c r="CQ97" s="166" t="s">
        <v>35</v>
      </c>
      <c r="CR97" s="166" t="s">
        <v>35</v>
      </c>
      <c r="CS97" s="167" t="s">
        <v>35</v>
      </c>
      <c r="CT97" s="165" t="s">
        <v>35</v>
      </c>
      <c r="CU97" s="166" t="s">
        <v>35</v>
      </c>
      <c r="CV97" s="166" t="s">
        <v>35</v>
      </c>
      <c r="CW97" s="166" t="s">
        <v>35</v>
      </c>
      <c r="CX97" s="166" t="s">
        <v>35</v>
      </c>
      <c r="CY97" s="166" t="s">
        <v>35</v>
      </c>
      <c r="CZ97" s="166" t="s">
        <v>35</v>
      </c>
      <c r="DA97" s="166" t="s">
        <v>35</v>
      </c>
      <c r="DB97" s="166" t="s">
        <v>35</v>
      </c>
      <c r="DC97" s="166" t="s">
        <v>35</v>
      </c>
      <c r="DD97" s="166" t="s">
        <v>35</v>
      </c>
      <c r="DE97" s="166" t="s">
        <v>35</v>
      </c>
      <c r="DF97" s="166" t="s">
        <v>35</v>
      </c>
    </row>
    <row r="98" spans="2:110" x14ac:dyDescent="0.35">
      <c r="B98" s="151">
        <v>42516</v>
      </c>
      <c r="C98" s="161">
        <v>2.1160000000000001</v>
      </c>
      <c r="D98" s="108">
        <v>2.13</v>
      </c>
      <c r="E98" s="162">
        <v>2.1549999999999998</v>
      </c>
      <c r="F98" s="108">
        <v>2.1970000000000001</v>
      </c>
      <c r="G98" s="162">
        <v>2.2690000000000001</v>
      </c>
      <c r="H98" s="161">
        <v>2.4849999999999999</v>
      </c>
      <c r="I98" s="108">
        <v>2.637</v>
      </c>
      <c r="J98" s="163">
        <v>2.96</v>
      </c>
      <c r="K98" s="162" t="s">
        <v>35</v>
      </c>
      <c r="L98" s="108" t="s">
        <v>35</v>
      </c>
      <c r="M98" s="162" t="s">
        <v>35</v>
      </c>
      <c r="N98" s="108" t="s">
        <v>35</v>
      </c>
      <c r="O98" s="162" t="s">
        <v>35</v>
      </c>
      <c r="P98" s="108" t="s">
        <v>35</v>
      </c>
      <c r="Q98" s="108" t="s">
        <v>35</v>
      </c>
      <c r="R98" s="162" t="s">
        <v>35</v>
      </c>
      <c r="S98" s="161" t="s">
        <v>35</v>
      </c>
      <c r="T98" s="161" t="s">
        <v>35</v>
      </c>
      <c r="U98" s="108" t="s">
        <v>35</v>
      </c>
      <c r="V98" s="163" t="s">
        <v>35</v>
      </c>
      <c r="W98" s="163" t="s">
        <v>35</v>
      </c>
      <c r="X98" s="162" t="s">
        <v>35</v>
      </c>
      <c r="Y98" s="108" t="s">
        <v>35</v>
      </c>
      <c r="Z98" s="163" t="s">
        <v>35</v>
      </c>
      <c r="AA98" s="163" t="s">
        <v>35</v>
      </c>
      <c r="AB98" s="126">
        <f t="shared" si="5"/>
        <v>88</v>
      </c>
      <c r="AC98" s="162"/>
      <c r="AD98" s="151">
        <v>42516</v>
      </c>
      <c r="AE98" s="164">
        <v>3.2949999999999999</v>
      </c>
      <c r="AF98" s="165">
        <v>3.1970000000000001</v>
      </c>
      <c r="AG98" s="165">
        <v>2.88</v>
      </c>
      <c r="AH98" s="165">
        <v>3.1880000000000002</v>
      </c>
      <c r="AI98" s="165">
        <v>3.5030000000000001</v>
      </c>
      <c r="AJ98" s="166">
        <v>3.0070000000000001</v>
      </c>
      <c r="AK98" s="166">
        <v>3.3940000000000001</v>
      </c>
      <c r="AL98" s="166">
        <v>3.5709999999999997</v>
      </c>
      <c r="AM98" s="166">
        <v>3.0979999999999999</v>
      </c>
      <c r="AN98" s="166">
        <v>3.319</v>
      </c>
      <c r="AO98" s="166">
        <v>3.54</v>
      </c>
      <c r="AP98" s="166">
        <v>3.1459999999999999</v>
      </c>
      <c r="AQ98" s="166">
        <v>3.4689999999999999</v>
      </c>
      <c r="AR98" s="166">
        <v>3.2309999999999999</v>
      </c>
      <c r="AS98" s="166">
        <v>3.617</v>
      </c>
      <c r="AT98" s="166">
        <v>3.6930000000000001</v>
      </c>
      <c r="AU98" s="166">
        <v>3.9079999999999999</v>
      </c>
      <c r="AV98" s="166">
        <v>3.2290000000000001</v>
      </c>
      <c r="AW98" s="166">
        <v>3.746</v>
      </c>
      <c r="AX98" s="166">
        <v>3.677</v>
      </c>
      <c r="AY98" s="166">
        <v>3.972</v>
      </c>
      <c r="AZ98" s="166">
        <v>3.8609999999999998</v>
      </c>
      <c r="BA98" s="166">
        <v>3.4710000000000001</v>
      </c>
      <c r="BB98" s="166">
        <v>3.9550000000000001</v>
      </c>
      <c r="BC98" s="166">
        <v>3.948</v>
      </c>
      <c r="BD98" s="166">
        <v>4.0149999999999997</v>
      </c>
      <c r="BE98" s="166">
        <v>4.1440000000000001</v>
      </c>
      <c r="BF98" s="166">
        <v>3.8209999999999997</v>
      </c>
      <c r="BG98" s="166">
        <v>3.8170000000000002</v>
      </c>
      <c r="BH98" s="166">
        <v>3.573</v>
      </c>
      <c r="BI98" s="166">
        <v>3.8090000000000002</v>
      </c>
      <c r="BJ98" s="166">
        <v>4.2169999999999996</v>
      </c>
      <c r="BK98" s="166">
        <v>4.2220000000000004</v>
      </c>
      <c r="BL98" s="166">
        <v>4.1820000000000004</v>
      </c>
      <c r="BM98" s="166">
        <v>3.9409999999999998</v>
      </c>
      <c r="BN98" s="166">
        <v>3.956</v>
      </c>
      <c r="BO98" s="166">
        <v>3.7170000000000001</v>
      </c>
      <c r="BP98" s="166">
        <v>4.048</v>
      </c>
      <c r="BQ98" s="166">
        <v>4.7370000000000001</v>
      </c>
      <c r="BR98" s="166" t="s">
        <v>35</v>
      </c>
      <c r="BS98" s="166">
        <v>4.3319999999999999</v>
      </c>
      <c r="BT98" s="166" t="s">
        <v>35</v>
      </c>
      <c r="BU98" s="166" t="s">
        <v>35</v>
      </c>
      <c r="BV98" s="166" t="s">
        <v>35</v>
      </c>
      <c r="BW98" s="166" t="s">
        <v>35</v>
      </c>
      <c r="BX98" s="166" t="s">
        <v>35</v>
      </c>
      <c r="BY98" s="166" t="s">
        <v>35</v>
      </c>
      <c r="BZ98" s="166" t="s">
        <v>35</v>
      </c>
      <c r="CA98" s="166" t="s">
        <v>35</v>
      </c>
      <c r="CB98" s="166" t="s">
        <v>35</v>
      </c>
      <c r="CC98" s="166" t="s">
        <v>35</v>
      </c>
      <c r="CD98" s="166" t="s">
        <v>35</v>
      </c>
      <c r="CE98" s="166" t="s">
        <v>35</v>
      </c>
      <c r="CF98" s="166" t="s">
        <v>35</v>
      </c>
      <c r="CG98" s="166" t="s">
        <v>35</v>
      </c>
      <c r="CH98" s="166" t="s">
        <v>35</v>
      </c>
      <c r="CI98" s="166" t="s">
        <v>35</v>
      </c>
      <c r="CJ98" s="166" t="s">
        <v>35</v>
      </c>
      <c r="CK98" s="166" t="s">
        <v>35</v>
      </c>
      <c r="CL98" s="166" t="s">
        <v>35</v>
      </c>
      <c r="CM98" s="166" t="s">
        <v>35</v>
      </c>
      <c r="CN98" s="166" t="s">
        <v>35</v>
      </c>
      <c r="CO98" s="166" t="s">
        <v>35</v>
      </c>
      <c r="CP98" s="166" t="s">
        <v>35</v>
      </c>
      <c r="CQ98" s="166" t="s">
        <v>35</v>
      </c>
      <c r="CR98" s="166" t="s">
        <v>35</v>
      </c>
      <c r="CS98" s="167" t="s">
        <v>35</v>
      </c>
      <c r="CT98" s="165" t="s">
        <v>35</v>
      </c>
      <c r="CU98" s="166" t="s">
        <v>35</v>
      </c>
      <c r="CV98" s="166" t="s">
        <v>35</v>
      </c>
      <c r="CW98" s="166" t="s">
        <v>35</v>
      </c>
      <c r="CX98" s="166" t="s">
        <v>35</v>
      </c>
      <c r="CY98" s="166" t="s">
        <v>35</v>
      </c>
      <c r="CZ98" s="166" t="s">
        <v>35</v>
      </c>
      <c r="DA98" s="166" t="s">
        <v>35</v>
      </c>
      <c r="DB98" s="166" t="s">
        <v>35</v>
      </c>
      <c r="DC98" s="166" t="s">
        <v>35</v>
      </c>
      <c r="DD98" s="166" t="s">
        <v>35</v>
      </c>
      <c r="DE98" s="166" t="s">
        <v>35</v>
      </c>
      <c r="DF98" s="166" t="s">
        <v>35</v>
      </c>
    </row>
    <row r="99" spans="2:110" x14ac:dyDescent="0.35">
      <c r="B99" s="151">
        <v>42517</v>
      </c>
      <c r="C99" s="161">
        <v>2.0859999999999999</v>
      </c>
      <c r="D99" s="108">
        <v>2.097</v>
      </c>
      <c r="E99" s="162">
        <v>2.121</v>
      </c>
      <c r="F99" s="108">
        <v>2.153</v>
      </c>
      <c r="G99" s="162">
        <v>2.2200000000000002</v>
      </c>
      <c r="H99" s="161">
        <v>2.4350000000000001</v>
      </c>
      <c r="I99" s="108">
        <v>2.5819999999999999</v>
      </c>
      <c r="J99" s="163">
        <v>2.9079999999999999</v>
      </c>
      <c r="K99" s="162" t="s">
        <v>35</v>
      </c>
      <c r="L99" s="108" t="s">
        <v>35</v>
      </c>
      <c r="M99" s="162" t="s">
        <v>35</v>
      </c>
      <c r="N99" s="108" t="s">
        <v>35</v>
      </c>
      <c r="O99" s="162" t="s">
        <v>35</v>
      </c>
      <c r="P99" s="108" t="s">
        <v>35</v>
      </c>
      <c r="Q99" s="108" t="s">
        <v>35</v>
      </c>
      <c r="R99" s="162" t="s">
        <v>35</v>
      </c>
      <c r="S99" s="161" t="s">
        <v>35</v>
      </c>
      <c r="T99" s="161" t="s">
        <v>35</v>
      </c>
      <c r="U99" s="108" t="s">
        <v>35</v>
      </c>
      <c r="V99" s="163" t="s">
        <v>35</v>
      </c>
      <c r="W99" s="163" t="s">
        <v>35</v>
      </c>
      <c r="X99" s="162" t="s">
        <v>35</v>
      </c>
      <c r="Y99" s="108" t="s">
        <v>35</v>
      </c>
      <c r="Z99" s="163" t="s">
        <v>35</v>
      </c>
      <c r="AA99" s="163" t="s">
        <v>35</v>
      </c>
      <c r="AB99" s="126">
        <f t="shared" si="5"/>
        <v>89</v>
      </c>
      <c r="AC99" s="162"/>
      <c r="AD99" s="151">
        <v>42517</v>
      </c>
      <c r="AE99" s="164">
        <v>3.2730000000000001</v>
      </c>
      <c r="AF99" s="165">
        <v>3.198</v>
      </c>
      <c r="AG99" s="165">
        <v>2.8839999999999999</v>
      </c>
      <c r="AH99" s="165">
        <v>3.18</v>
      </c>
      <c r="AI99" s="165">
        <v>3.5460000000000003</v>
      </c>
      <c r="AJ99" s="166">
        <v>2.9870000000000001</v>
      </c>
      <c r="AK99" s="166">
        <v>3.3759999999999999</v>
      </c>
      <c r="AL99" s="166">
        <v>3.5579999999999998</v>
      </c>
      <c r="AM99" s="166">
        <v>3.0790000000000002</v>
      </c>
      <c r="AN99" s="166">
        <v>3.3</v>
      </c>
      <c r="AO99" s="166">
        <v>3.5209999999999999</v>
      </c>
      <c r="AP99" s="166">
        <v>3.1259999999999999</v>
      </c>
      <c r="AQ99" s="166">
        <v>3.4510000000000001</v>
      </c>
      <c r="AR99" s="166">
        <v>3.2120000000000002</v>
      </c>
      <c r="AS99" s="166">
        <v>3.5979999999999999</v>
      </c>
      <c r="AT99" s="166">
        <v>3.6749999999999998</v>
      </c>
      <c r="AU99" s="166">
        <v>3.8919999999999999</v>
      </c>
      <c r="AV99" s="166">
        <v>3.2090000000000001</v>
      </c>
      <c r="AW99" s="166">
        <v>3.7250000000000001</v>
      </c>
      <c r="AX99" s="166">
        <v>3.6509999999999998</v>
      </c>
      <c r="AY99" s="166">
        <v>3.95</v>
      </c>
      <c r="AZ99" s="166">
        <v>3.84</v>
      </c>
      <c r="BA99" s="166">
        <v>3.45</v>
      </c>
      <c r="BB99" s="166">
        <v>3.9350000000000001</v>
      </c>
      <c r="BC99" s="166">
        <v>3.927</v>
      </c>
      <c r="BD99" s="166">
        <v>3.9969999999999999</v>
      </c>
      <c r="BE99" s="166">
        <v>4.1260000000000003</v>
      </c>
      <c r="BF99" s="166">
        <v>3.8079999999999998</v>
      </c>
      <c r="BG99" s="166">
        <v>3.8</v>
      </c>
      <c r="BH99" s="166">
        <v>3.556</v>
      </c>
      <c r="BI99" s="166">
        <v>3.7919999999999998</v>
      </c>
      <c r="BJ99" s="166">
        <v>4.1980000000000004</v>
      </c>
      <c r="BK99" s="166">
        <v>4.2030000000000003</v>
      </c>
      <c r="BL99" s="166">
        <v>4.1630000000000003</v>
      </c>
      <c r="BM99" s="166">
        <v>3.9159999999999999</v>
      </c>
      <c r="BN99" s="166">
        <v>3.9359999999999999</v>
      </c>
      <c r="BO99" s="166">
        <v>3.6989999999999998</v>
      </c>
      <c r="BP99" s="166">
        <v>4.0289999999999999</v>
      </c>
      <c r="BQ99" s="166">
        <v>4.7210000000000001</v>
      </c>
      <c r="BR99" s="166" t="s">
        <v>35</v>
      </c>
      <c r="BS99" s="166">
        <v>4.3220000000000001</v>
      </c>
      <c r="BT99" s="166" t="s">
        <v>35</v>
      </c>
      <c r="BU99" s="166" t="s">
        <v>35</v>
      </c>
      <c r="BV99" s="166" t="s">
        <v>35</v>
      </c>
      <c r="BW99" s="166" t="s">
        <v>35</v>
      </c>
      <c r="BX99" s="166" t="s">
        <v>35</v>
      </c>
      <c r="BY99" s="166" t="s">
        <v>35</v>
      </c>
      <c r="BZ99" s="166" t="s">
        <v>35</v>
      </c>
      <c r="CA99" s="166" t="s">
        <v>35</v>
      </c>
      <c r="CB99" s="166" t="s">
        <v>35</v>
      </c>
      <c r="CC99" s="166" t="s">
        <v>35</v>
      </c>
      <c r="CD99" s="166" t="s">
        <v>35</v>
      </c>
      <c r="CE99" s="166" t="s">
        <v>35</v>
      </c>
      <c r="CF99" s="166" t="s">
        <v>35</v>
      </c>
      <c r="CG99" s="166" t="s">
        <v>35</v>
      </c>
      <c r="CH99" s="166" t="s">
        <v>35</v>
      </c>
      <c r="CI99" s="166" t="s">
        <v>35</v>
      </c>
      <c r="CJ99" s="166" t="s">
        <v>35</v>
      </c>
      <c r="CK99" s="166" t="s">
        <v>35</v>
      </c>
      <c r="CL99" s="166" t="s">
        <v>35</v>
      </c>
      <c r="CM99" s="166" t="s">
        <v>35</v>
      </c>
      <c r="CN99" s="166" t="s">
        <v>35</v>
      </c>
      <c r="CO99" s="166" t="s">
        <v>35</v>
      </c>
      <c r="CP99" s="166" t="s">
        <v>35</v>
      </c>
      <c r="CQ99" s="166" t="s">
        <v>35</v>
      </c>
      <c r="CR99" s="166" t="s">
        <v>35</v>
      </c>
      <c r="CS99" s="167" t="s">
        <v>35</v>
      </c>
      <c r="CT99" s="165" t="s">
        <v>35</v>
      </c>
      <c r="CU99" s="166" t="s">
        <v>35</v>
      </c>
      <c r="CV99" s="166" t="s">
        <v>35</v>
      </c>
      <c r="CW99" s="166" t="s">
        <v>35</v>
      </c>
      <c r="CX99" s="166" t="s">
        <v>35</v>
      </c>
      <c r="CY99" s="166" t="s">
        <v>35</v>
      </c>
      <c r="CZ99" s="166" t="s">
        <v>35</v>
      </c>
      <c r="DA99" s="166" t="s">
        <v>35</v>
      </c>
      <c r="DB99" s="166" t="s">
        <v>35</v>
      </c>
      <c r="DC99" s="166" t="s">
        <v>35</v>
      </c>
      <c r="DD99" s="166" t="s">
        <v>35</v>
      </c>
      <c r="DE99" s="166" t="s">
        <v>35</v>
      </c>
      <c r="DF99" s="166" t="s">
        <v>35</v>
      </c>
    </row>
    <row r="100" spans="2:110" x14ac:dyDescent="0.35">
      <c r="B100" s="151">
        <v>42520</v>
      </c>
      <c r="C100" s="161">
        <v>2.109</v>
      </c>
      <c r="D100" s="108">
        <v>2.1219999999999999</v>
      </c>
      <c r="E100" s="162">
        <v>2.1440000000000001</v>
      </c>
      <c r="F100" s="108">
        <v>2.17</v>
      </c>
      <c r="G100" s="162">
        <v>2.2359999999999998</v>
      </c>
      <c r="H100" s="161">
        <v>2.456</v>
      </c>
      <c r="I100" s="108">
        <v>2.5960000000000001</v>
      </c>
      <c r="J100" s="163">
        <v>2.8940000000000001</v>
      </c>
      <c r="K100" s="162" t="s">
        <v>35</v>
      </c>
      <c r="L100" s="108" t="s">
        <v>35</v>
      </c>
      <c r="M100" s="162" t="s">
        <v>35</v>
      </c>
      <c r="N100" s="108" t="s">
        <v>35</v>
      </c>
      <c r="O100" s="162" t="s">
        <v>35</v>
      </c>
      <c r="P100" s="108" t="s">
        <v>35</v>
      </c>
      <c r="Q100" s="108" t="s">
        <v>35</v>
      </c>
      <c r="R100" s="162" t="s">
        <v>35</v>
      </c>
      <c r="S100" s="161" t="s">
        <v>35</v>
      </c>
      <c r="T100" s="161" t="s">
        <v>35</v>
      </c>
      <c r="U100" s="108" t="s">
        <v>35</v>
      </c>
      <c r="V100" s="163" t="s">
        <v>35</v>
      </c>
      <c r="W100" s="163" t="s">
        <v>35</v>
      </c>
      <c r="X100" s="162" t="s">
        <v>35</v>
      </c>
      <c r="Y100" s="108" t="s">
        <v>35</v>
      </c>
      <c r="Z100" s="163" t="s">
        <v>35</v>
      </c>
      <c r="AA100" s="163" t="s">
        <v>35</v>
      </c>
      <c r="AB100" s="126">
        <f t="shared" si="5"/>
        <v>90</v>
      </c>
      <c r="AC100" s="162"/>
      <c r="AD100" s="151">
        <v>42520</v>
      </c>
      <c r="AE100" s="164">
        <v>3.2989999999999999</v>
      </c>
      <c r="AF100" s="165">
        <v>3.2189999999999999</v>
      </c>
      <c r="AG100" s="165">
        <v>2.895</v>
      </c>
      <c r="AH100" s="165">
        <v>3.2050000000000001</v>
      </c>
      <c r="AI100" s="165">
        <v>3.5270000000000001</v>
      </c>
      <c r="AJ100" s="166">
        <v>3.0350000000000001</v>
      </c>
      <c r="AK100" s="166">
        <v>3.407</v>
      </c>
      <c r="AL100" s="166">
        <v>3.589</v>
      </c>
      <c r="AM100" s="166">
        <v>3.1310000000000002</v>
      </c>
      <c r="AN100" s="166">
        <v>3.3210000000000002</v>
      </c>
      <c r="AO100" s="166">
        <v>3.5449999999999999</v>
      </c>
      <c r="AP100" s="166">
        <v>3.157</v>
      </c>
      <c r="AQ100" s="166">
        <v>3.4620000000000002</v>
      </c>
      <c r="AR100" s="166">
        <v>3.2439999999999998</v>
      </c>
      <c r="AS100" s="166">
        <v>3.6269999999999998</v>
      </c>
      <c r="AT100" s="166">
        <v>3.734</v>
      </c>
      <c r="AU100" s="166">
        <v>3.931</v>
      </c>
      <c r="AV100" s="166">
        <v>3.2679999999999998</v>
      </c>
      <c r="AW100" s="166">
        <v>3.7490000000000001</v>
      </c>
      <c r="AX100" s="166">
        <v>3.6790000000000003</v>
      </c>
      <c r="AY100" s="166">
        <v>3.9939999999999998</v>
      </c>
      <c r="AZ100" s="166">
        <v>3.8820000000000001</v>
      </c>
      <c r="BA100" s="166">
        <v>3.49</v>
      </c>
      <c r="BB100" s="166">
        <v>3.9649999999999999</v>
      </c>
      <c r="BC100" s="166">
        <v>3.9710000000000001</v>
      </c>
      <c r="BD100" s="166">
        <v>4.0250000000000004</v>
      </c>
      <c r="BE100" s="166">
        <v>4.16</v>
      </c>
      <c r="BF100" s="166">
        <v>3.8529999999999998</v>
      </c>
      <c r="BG100" s="166">
        <v>3.8279999999999998</v>
      </c>
      <c r="BH100" s="166">
        <v>3.581</v>
      </c>
      <c r="BI100" s="166">
        <v>3.8250000000000002</v>
      </c>
      <c r="BJ100" s="166">
        <v>4.2290000000000001</v>
      </c>
      <c r="BK100" s="166">
        <v>4.2249999999999996</v>
      </c>
      <c r="BL100" s="166">
        <v>4.1849999999999996</v>
      </c>
      <c r="BM100" s="166">
        <v>3.94</v>
      </c>
      <c r="BN100" s="166">
        <v>3.9769999999999999</v>
      </c>
      <c r="BO100" s="166">
        <v>3.7560000000000002</v>
      </c>
      <c r="BP100" s="166">
        <v>4.1059999999999999</v>
      </c>
      <c r="BQ100" s="166">
        <v>4.7469999999999999</v>
      </c>
      <c r="BR100" s="166" t="s">
        <v>35</v>
      </c>
      <c r="BS100" s="166">
        <v>4.3529999999999998</v>
      </c>
      <c r="BT100" s="166" t="s">
        <v>35</v>
      </c>
      <c r="BU100" s="166" t="s">
        <v>35</v>
      </c>
      <c r="BV100" s="166" t="s">
        <v>35</v>
      </c>
      <c r="BW100" s="166" t="s">
        <v>35</v>
      </c>
      <c r="BX100" s="166" t="s">
        <v>35</v>
      </c>
      <c r="BY100" s="166" t="s">
        <v>35</v>
      </c>
      <c r="BZ100" s="166" t="s">
        <v>35</v>
      </c>
      <c r="CA100" s="166" t="s">
        <v>35</v>
      </c>
      <c r="CB100" s="166" t="s">
        <v>35</v>
      </c>
      <c r="CC100" s="166" t="s">
        <v>35</v>
      </c>
      <c r="CD100" s="166" t="s">
        <v>35</v>
      </c>
      <c r="CE100" s="166" t="s">
        <v>35</v>
      </c>
      <c r="CF100" s="166" t="s">
        <v>35</v>
      </c>
      <c r="CG100" s="166" t="s">
        <v>35</v>
      </c>
      <c r="CH100" s="166" t="s">
        <v>35</v>
      </c>
      <c r="CI100" s="166" t="s">
        <v>35</v>
      </c>
      <c r="CJ100" s="166" t="s">
        <v>35</v>
      </c>
      <c r="CK100" s="166" t="s">
        <v>35</v>
      </c>
      <c r="CL100" s="166" t="s">
        <v>35</v>
      </c>
      <c r="CM100" s="166" t="s">
        <v>35</v>
      </c>
      <c r="CN100" s="166" t="s">
        <v>35</v>
      </c>
      <c r="CO100" s="166" t="s">
        <v>35</v>
      </c>
      <c r="CP100" s="166" t="s">
        <v>35</v>
      </c>
      <c r="CQ100" s="166" t="s">
        <v>35</v>
      </c>
      <c r="CR100" s="166" t="s">
        <v>35</v>
      </c>
      <c r="CS100" s="167" t="s">
        <v>35</v>
      </c>
      <c r="CT100" s="165" t="s">
        <v>35</v>
      </c>
      <c r="CU100" s="166" t="s">
        <v>35</v>
      </c>
      <c r="CV100" s="166" t="s">
        <v>35</v>
      </c>
      <c r="CW100" s="166" t="s">
        <v>35</v>
      </c>
      <c r="CX100" s="166" t="s">
        <v>35</v>
      </c>
      <c r="CY100" s="166" t="s">
        <v>35</v>
      </c>
      <c r="CZ100" s="166" t="s">
        <v>35</v>
      </c>
      <c r="DA100" s="166" t="s">
        <v>35</v>
      </c>
      <c r="DB100" s="166" t="s">
        <v>35</v>
      </c>
      <c r="DC100" s="166" t="s">
        <v>35</v>
      </c>
      <c r="DD100" s="166" t="s">
        <v>35</v>
      </c>
      <c r="DE100" s="166" t="s">
        <v>35</v>
      </c>
      <c r="DF100" s="166" t="s">
        <v>35</v>
      </c>
    </row>
    <row r="101" spans="2:110" x14ac:dyDescent="0.35">
      <c r="B101" s="151">
        <v>42521</v>
      </c>
      <c r="C101" s="161">
        <v>2.1259999999999999</v>
      </c>
      <c r="D101" s="108">
        <v>2.1379999999999999</v>
      </c>
      <c r="E101" s="162">
        <v>2.1669999999999998</v>
      </c>
      <c r="F101" s="108">
        <v>2.1949999999999998</v>
      </c>
      <c r="G101" s="162">
        <v>2.2640000000000002</v>
      </c>
      <c r="H101" s="161">
        <v>2.4849999999999999</v>
      </c>
      <c r="I101" s="108">
        <v>2.6240000000000001</v>
      </c>
      <c r="J101" s="163">
        <v>2.9210000000000003</v>
      </c>
      <c r="K101" s="162" t="s">
        <v>35</v>
      </c>
      <c r="L101" s="108" t="s">
        <v>35</v>
      </c>
      <c r="M101" s="162" t="s">
        <v>35</v>
      </c>
      <c r="N101" s="108" t="s">
        <v>35</v>
      </c>
      <c r="O101" s="162" t="s">
        <v>35</v>
      </c>
      <c r="P101" s="108" t="s">
        <v>35</v>
      </c>
      <c r="Q101" s="108" t="s">
        <v>35</v>
      </c>
      <c r="R101" s="162" t="s">
        <v>35</v>
      </c>
      <c r="S101" s="161" t="s">
        <v>35</v>
      </c>
      <c r="T101" s="161" t="s">
        <v>35</v>
      </c>
      <c r="U101" s="108" t="s">
        <v>35</v>
      </c>
      <c r="V101" s="163" t="s">
        <v>35</v>
      </c>
      <c r="W101" s="163" t="s">
        <v>35</v>
      </c>
      <c r="X101" s="162" t="s">
        <v>35</v>
      </c>
      <c r="Y101" s="108" t="s">
        <v>35</v>
      </c>
      <c r="Z101" s="163" t="s">
        <v>35</v>
      </c>
      <c r="AA101" s="163" t="s">
        <v>35</v>
      </c>
      <c r="AB101" s="126">
        <f t="shared" si="5"/>
        <v>91</v>
      </c>
      <c r="AC101" s="162"/>
      <c r="AD101" s="151">
        <v>42521</v>
      </c>
      <c r="AE101" s="164">
        <v>3.3250000000000002</v>
      </c>
      <c r="AF101" s="165">
        <v>3.2450000000000001</v>
      </c>
      <c r="AG101" s="165">
        <v>2.9249999999999998</v>
      </c>
      <c r="AH101" s="165">
        <v>3.2269999999999999</v>
      </c>
      <c r="AI101" s="165">
        <v>3.5880000000000001</v>
      </c>
      <c r="AJ101" s="166">
        <v>3.0369999999999999</v>
      </c>
      <c r="AK101" s="166">
        <v>3.4249999999999998</v>
      </c>
      <c r="AL101" s="166">
        <v>3.605</v>
      </c>
      <c r="AM101" s="166">
        <v>3.129</v>
      </c>
      <c r="AN101" s="166">
        <v>3.3420000000000001</v>
      </c>
      <c r="AO101" s="166">
        <v>3.5709999999999997</v>
      </c>
      <c r="AP101" s="166">
        <v>3.1779999999999999</v>
      </c>
      <c r="AQ101" s="166">
        <v>3.4790000000000001</v>
      </c>
      <c r="AR101" s="166">
        <v>3.2640000000000002</v>
      </c>
      <c r="AS101" s="166">
        <v>3.649</v>
      </c>
      <c r="AT101" s="166">
        <v>3.726</v>
      </c>
      <c r="AU101" s="166">
        <v>3.9489999999999998</v>
      </c>
      <c r="AV101" s="166">
        <v>3.2640000000000002</v>
      </c>
      <c r="AW101" s="166">
        <v>3.778</v>
      </c>
      <c r="AX101" s="166">
        <v>3.7050000000000001</v>
      </c>
      <c r="AY101" s="166">
        <v>4.0149999999999997</v>
      </c>
      <c r="AZ101" s="166">
        <v>3.911</v>
      </c>
      <c r="BA101" s="166">
        <v>3.5129999999999999</v>
      </c>
      <c r="BB101" s="166">
        <v>3.9969999999999999</v>
      </c>
      <c r="BC101" s="166">
        <v>3.9990000000000001</v>
      </c>
      <c r="BD101" s="166">
        <v>4.0579999999999998</v>
      </c>
      <c r="BE101" s="166">
        <v>4.1900000000000004</v>
      </c>
      <c r="BF101" s="166">
        <v>3.8849999999999998</v>
      </c>
      <c r="BG101" s="166">
        <v>3.8580000000000001</v>
      </c>
      <c r="BH101" s="166">
        <v>3.6120000000000001</v>
      </c>
      <c r="BI101" s="166">
        <v>3.8570000000000002</v>
      </c>
      <c r="BJ101" s="166">
        <v>4.2640000000000002</v>
      </c>
      <c r="BK101" s="166">
        <v>4.2670000000000003</v>
      </c>
      <c r="BL101" s="166">
        <v>4.2270000000000003</v>
      </c>
      <c r="BM101" s="166">
        <v>3.9779999999999998</v>
      </c>
      <c r="BN101" s="166">
        <v>4.0129999999999999</v>
      </c>
      <c r="BO101" s="166">
        <v>3.7650000000000001</v>
      </c>
      <c r="BP101" s="166">
        <v>4.1289999999999996</v>
      </c>
      <c r="BQ101" s="166">
        <v>4.7889999999999997</v>
      </c>
      <c r="BR101" s="166" t="s">
        <v>35</v>
      </c>
      <c r="BS101" s="166">
        <v>4.391</v>
      </c>
      <c r="BT101" s="166" t="s">
        <v>35</v>
      </c>
      <c r="BU101" s="166" t="s">
        <v>35</v>
      </c>
      <c r="BV101" s="166" t="s">
        <v>35</v>
      </c>
      <c r="BW101" s="166" t="s">
        <v>35</v>
      </c>
      <c r="BX101" s="166" t="s">
        <v>35</v>
      </c>
      <c r="BY101" s="166" t="s">
        <v>35</v>
      </c>
      <c r="BZ101" s="166" t="s">
        <v>35</v>
      </c>
      <c r="CA101" s="166" t="s">
        <v>35</v>
      </c>
      <c r="CB101" s="166" t="s">
        <v>35</v>
      </c>
      <c r="CC101" s="166" t="s">
        <v>35</v>
      </c>
      <c r="CD101" s="166" t="s">
        <v>35</v>
      </c>
      <c r="CE101" s="166" t="s">
        <v>35</v>
      </c>
      <c r="CF101" s="166" t="s">
        <v>35</v>
      </c>
      <c r="CG101" s="166" t="s">
        <v>35</v>
      </c>
      <c r="CH101" s="166" t="s">
        <v>35</v>
      </c>
      <c r="CI101" s="166" t="s">
        <v>35</v>
      </c>
      <c r="CJ101" s="166" t="s">
        <v>35</v>
      </c>
      <c r="CK101" s="166" t="s">
        <v>35</v>
      </c>
      <c r="CL101" s="166" t="s">
        <v>35</v>
      </c>
      <c r="CM101" s="166" t="s">
        <v>35</v>
      </c>
      <c r="CN101" s="166" t="s">
        <v>35</v>
      </c>
      <c r="CO101" s="166" t="s">
        <v>35</v>
      </c>
      <c r="CP101" s="166" t="s">
        <v>35</v>
      </c>
      <c r="CQ101" s="166" t="s">
        <v>35</v>
      </c>
      <c r="CR101" s="166" t="s">
        <v>35</v>
      </c>
      <c r="CS101" s="167" t="s">
        <v>35</v>
      </c>
      <c r="CT101" s="165" t="s">
        <v>35</v>
      </c>
      <c r="CU101" s="166" t="s">
        <v>35</v>
      </c>
      <c r="CV101" s="166" t="s">
        <v>35</v>
      </c>
      <c r="CW101" s="166" t="s">
        <v>35</v>
      </c>
      <c r="CX101" s="166" t="s">
        <v>35</v>
      </c>
      <c r="CY101" s="166" t="s">
        <v>35</v>
      </c>
      <c r="CZ101" s="166" t="s">
        <v>35</v>
      </c>
      <c r="DA101" s="166" t="s">
        <v>35</v>
      </c>
      <c r="DB101" s="166" t="s">
        <v>35</v>
      </c>
      <c r="DC101" s="166" t="s">
        <v>35</v>
      </c>
      <c r="DD101" s="166" t="s">
        <v>35</v>
      </c>
      <c r="DE101" s="166" t="s">
        <v>35</v>
      </c>
      <c r="DF101" s="166" t="s">
        <v>35</v>
      </c>
    </row>
    <row r="102" spans="2:110" x14ac:dyDescent="0.35">
      <c r="B102" s="151">
        <v>42522</v>
      </c>
      <c r="C102" s="161">
        <v>2.129</v>
      </c>
      <c r="D102" s="108">
        <v>2.133</v>
      </c>
      <c r="E102" s="162">
        <v>2.169</v>
      </c>
      <c r="F102" s="108">
        <v>2.2080000000000002</v>
      </c>
      <c r="G102" s="162">
        <v>2.286</v>
      </c>
      <c r="H102" s="161">
        <v>2.504</v>
      </c>
      <c r="I102" s="108">
        <v>2.653</v>
      </c>
      <c r="J102" s="163">
        <v>2.9449999999999998</v>
      </c>
      <c r="K102" s="162" t="s">
        <v>35</v>
      </c>
      <c r="L102" s="108" t="s">
        <v>35</v>
      </c>
      <c r="M102" s="162" t="s">
        <v>35</v>
      </c>
      <c r="N102" s="108" t="s">
        <v>35</v>
      </c>
      <c r="O102" s="162" t="s">
        <v>35</v>
      </c>
      <c r="P102" s="108" t="s">
        <v>35</v>
      </c>
      <c r="Q102" s="108" t="s">
        <v>35</v>
      </c>
      <c r="R102" s="162" t="s">
        <v>35</v>
      </c>
      <c r="S102" s="161" t="s">
        <v>35</v>
      </c>
      <c r="T102" s="161" t="s">
        <v>35</v>
      </c>
      <c r="U102" s="108" t="s">
        <v>35</v>
      </c>
      <c r="V102" s="163" t="s">
        <v>35</v>
      </c>
      <c r="W102" s="163" t="s">
        <v>35</v>
      </c>
      <c r="X102" s="162" t="s">
        <v>35</v>
      </c>
      <c r="Y102" s="108" t="s">
        <v>35</v>
      </c>
      <c r="Z102" s="163" t="s">
        <v>35</v>
      </c>
      <c r="AA102" s="163" t="s">
        <v>35</v>
      </c>
      <c r="AB102" s="126">
        <f t="shared" ref="AB102:AB165" si="6">AB101+1</f>
        <v>92</v>
      </c>
      <c r="AC102" s="162"/>
      <c r="AD102" s="151">
        <v>42522</v>
      </c>
      <c r="AE102" s="164">
        <v>3.3359999999999999</v>
      </c>
      <c r="AF102" s="165">
        <v>3.25</v>
      </c>
      <c r="AG102" s="165">
        <v>2.915</v>
      </c>
      <c r="AH102" s="165">
        <v>3.2210000000000001</v>
      </c>
      <c r="AI102" s="165">
        <v>3.593</v>
      </c>
      <c r="AJ102" s="166">
        <v>3.03</v>
      </c>
      <c r="AK102" s="166">
        <v>3.415</v>
      </c>
      <c r="AL102" s="166">
        <v>3.589</v>
      </c>
      <c r="AM102" s="166">
        <v>3.133</v>
      </c>
      <c r="AN102" s="166">
        <v>3.3290000000000002</v>
      </c>
      <c r="AO102" s="166">
        <v>3.5579999999999998</v>
      </c>
      <c r="AP102" s="166">
        <v>3.1669999999999998</v>
      </c>
      <c r="AQ102" s="166">
        <v>3.468</v>
      </c>
      <c r="AR102" s="166">
        <v>3.2439999999999998</v>
      </c>
      <c r="AS102" s="166">
        <v>3.6390000000000002</v>
      </c>
      <c r="AT102" s="166">
        <v>3.718</v>
      </c>
      <c r="AU102" s="166">
        <v>3.9420000000000002</v>
      </c>
      <c r="AV102" s="166">
        <v>3.2530000000000001</v>
      </c>
      <c r="AW102" s="166">
        <v>3.7640000000000002</v>
      </c>
      <c r="AX102" s="166">
        <v>3.694</v>
      </c>
      <c r="AY102" s="166">
        <v>4.0190000000000001</v>
      </c>
      <c r="AZ102" s="166">
        <v>3.899</v>
      </c>
      <c r="BA102" s="166">
        <v>3.5009999999999999</v>
      </c>
      <c r="BB102" s="166">
        <v>3.984</v>
      </c>
      <c r="BC102" s="166">
        <v>3.9729999999999999</v>
      </c>
      <c r="BD102" s="166">
        <v>4.0449999999999999</v>
      </c>
      <c r="BE102" s="166">
        <v>4.18</v>
      </c>
      <c r="BF102" s="166">
        <v>3.8919999999999999</v>
      </c>
      <c r="BG102" s="166">
        <v>3.8479999999999999</v>
      </c>
      <c r="BH102" s="166">
        <v>3.5949999999999998</v>
      </c>
      <c r="BI102" s="166">
        <v>3.8359999999999999</v>
      </c>
      <c r="BJ102" s="166">
        <v>4.2560000000000002</v>
      </c>
      <c r="BK102" s="166">
        <v>4.2560000000000002</v>
      </c>
      <c r="BL102" s="166">
        <v>4.2169999999999996</v>
      </c>
      <c r="BM102" s="166">
        <v>3.9689999999999999</v>
      </c>
      <c r="BN102" s="166">
        <v>3.9969999999999999</v>
      </c>
      <c r="BO102" s="166">
        <v>3.758</v>
      </c>
      <c r="BP102" s="166">
        <v>4.1020000000000003</v>
      </c>
      <c r="BQ102" s="166">
        <v>4.782</v>
      </c>
      <c r="BR102" s="166" t="s">
        <v>35</v>
      </c>
      <c r="BS102" s="166">
        <v>4.3849999999999998</v>
      </c>
      <c r="BT102" s="166" t="s">
        <v>35</v>
      </c>
      <c r="BU102" s="166" t="s">
        <v>35</v>
      </c>
      <c r="BV102" s="166" t="s">
        <v>35</v>
      </c>
      <c r="BW102" s="166" t="s">
        <v>35</v>
      </c>
      <c r="BX102" s="166" t="s">
        <v>35</v>
      </c>
      <c r="BY102" s="166" t="s">
        <v>35</v>
      </c>
      <c r="BZ102" s="166" t="s">
        <v>35</v>
      </c>
      <c r="CA102" s="166" t="s">
        <v>35</v>
      </c>
      <c r="CB102" s="166" t="s">
        <v>35</v>
      </c>
      <c r="CC102" s="166" t="s">
        <v>35</v>
      </c>
      <c r="CD102" s="166" t="s">
        <v>35</v>
      </c>
      <c r="CE102" s="166" t="s">
        <v>35</v>
      </c>
      <c r="CF102" s="166" t="s">
        <v>35</v>
      </c>
      <c r="CG102" s="166" t="s">
        <v>35</v>
      </c>
      <c r="CH102" s="166" t="s">
        <v>35</v>
      </c>
      <c r="CI102" s="166" t="s">
        <v>35</v>
      </c>
      <c r="CJ102" s="166" t="s">
        <v>35</v>
      </c>
      <c r="CK102" s="166" t="s">
        <v>35</v>
      </c>
      <c r="CL102" s="166" t="s">
        <v>35</v>
      </c>
      <c r="CM102" s="166" t="s">
        <v>35</v>
      </c>
      <c r="CN102" s="166" t="s">
        <v>35</v>
      </c>
      <c r="CO102" s="166" t="s">
        <v>35</v>
      </c>
      <c r="CP102" s="166" t="s">
        <v>35</v>
      </c>
      <c r="CQ102" s="166" t="s">
        <v>35</v>
      </c>
      <c r="CR102" s="166" t="s">
        <v>35</v>
      </c>
      <c r="CS102" s="167" t="s">
        <v>35</v>
      </c>
      <c r="CT102" s="165" t="s">
        <v>35</v>
      </c>
      <c r="CU102" s="166" t="s">
        <v>35</v>
      </c>
      <c r="CV102" s="166" t="s">
        <v>35</v>
      </c>
      <c r="CW102" s="166" t="s">
        <v>35</v>
      </c>
      <c r="CX102" s="166" t="s">
        <v>35</v>
      </c>
      <c r="CY102" s="166" t="s">
        <v>35</v>
      </c>
      <c r="CZ102" s="166" t="s">
        <v>35</v>
      </c>
      <c r="DA102" s="166" t="s">
        <v>35</v>
      </c>
      <c r="DB102" s="166" t="s">
        <v>35</v>
      </c>
      <c r="DC102" s="166" t="s">
        <v>35</v>
      </c>
      <c r="DD102" s="166" t="s">
        <v>35</v>
      </c>
      <c r="DE102" s="166" t="s">
        <v>35</v>
      </c>
      <c r="DF102" s="166" t="s">
        <v>35</v>
      </c>
    </row>
    <row r="103" spans="2:110" x14ac:dyDescent="0.35">
      <c r="B103" s="151">
        <v>42523</v>
      </c>
      <c r="C103" s="161">
        <v>2.1150000000000002</v>
      </c>
      <c r="D103" s="108">
        <v>2.1219999999999999</v>
      </c>
      <c r="E103" s="162">
        <v>2.1589999999999998</v>
      </c>
      <c r="F103" s="108">
        <v>2.198</v>
      </c>
      <c r="G103" s="162">
        <v>2.2759999999999998</v>
      </c>
      <c r="H103" s="161">
        <v>2.4849999999999999</v>
      </c>
      <c r="I103" s="108">
        <v>2.6440000000000001</v>
      </c>
      <c r="J103" s="163">
        <v>2.94</v>
      </c>
      <c r="K103" s="162" t="s">
        <v>35</v>
      </c>
      <c r="L103" s="108" t="s">
        <v>35</v>
      </c>
      <c r="M103" s="162" t="s">
        <v>35</v>
      </c>
      <c r="N103" s="108" t="s">
        <v>35</v>
      </c>
      <c r="O103" s="162" t="s">
        <v>35</v>
      </c>
      <c r="P103" s="108" t="s">
        <v>35</v>
      </c>
      <c r="Q103" s="108" t="s">
        <v>35</v>
      </c>
      <c r="R103" s="162" t="s">
        <v>35</v>
      </c>
      <c r="S103" s="161" t="s">
        <v>35</v>
      </c>
      <c r="T103" s="161" t="s">
        <v>35</v>
      </c>
      <c r="U103" s="108" t="s">
        <v>35</v>
      </c>
      <c r="V103" s="163" t="s">
        <v>35</v>
      </c>
      <c r="W103" s="163" t="s">
        <v>35</v>
      </c>
      <c r="X103" s="162" t="s">
        <v>35</v>
      </c>
      <c r="Y103" s="108" t="s">
        <v>35</v>
      </c>
      <c r="Z103" s="163" t="s">
        <v>35</v>
      </c>
      <c r="AA103" s="163" t="s">
        <v>35</v>
      </c>
      <c r="AB103" s="126">
        <f t="shared" si="6"/>
        <v>93</v>
      </c>
      <c r="AC103" s="162"/>
      <c r="AD103" s="151">
        <v>42523</v>
      </c>
      <c r="AE103" s="164">
        <v>3.3029999999999999</v>
      </c>
      <c r="AF103" s="165">
        <v>3.222</v>
      </c>
      <c r="AG103" s="165">
        <v>2.8970000000000002</v>
      </c>
      <c r="AH103" s="165">
        <v>3.2050000000000001</v>
      </c>
      <c r="AI103" s="165">
        <v>3.5789999999999997</v>
      </c>
      <c r="AJ103" s="166">
        <v>2.9950000000000001</v>
      </c>
      <c r="AK103" s="166">
        <v>3.403</v>
      </c>
      <c r="AL103" s="166">
        <v>3.5760000000000001</v>
      </c>
      <c r="AM103" s="166">
        <v>3.0880000000000001</v>
      </c>
      <c r="AN103" s="166">
        <v>3.3140000000000001</v>
      </c>
      <c r="AO103" s="166">
        <v>3.5449999999999999</v>
      </c>
      <c r="AP103" s="166">
        <v>3.145</v>
      </c>
      <c r="AQ103" s="166">
        <v>3.452</v>
      </c>
      <c r="AR103" s="166">
        <v>3.2290000000000001</v>
      </c>
      <c r="AS103" s="166">
        <v>3.6230000000000002</v>
      </c>
      <c r="AT103" s="166">
        <v>3.7</v>
      </c>
      <c r="AU103" s="166">
        <v>3.9159999999999999</v>
      </c>
      <c r="AV103" s="166">
        <v>3.2290000000000001</v>
      </c>
      <c r="AW103" s="166">
        <v>3.75</v>
      </c>
      <c r="AX103" s="166">
        <v>3.6749999999999998</v>
      </c>
      <c r="AY103" s="166">
        <v>3.972</v>
      </c>
      <c r="AZ103" s="166">
        <v>3.8759999999999999</v>
      </c>
      <c r="BA103" s="166">
        <v>3.4729999999999999</v>
      </c>
      <c r="BB103" s="166">
        <v>3.9619999999999997</v>
      </c>
      <c r="BC103" s="166">
        <v>3.9510000000000001</v>
      </c>
      <c r="BD103" s="166">
        <v>4.0229999999999997</v>
      </c>
      <c r="BE103" s="166">
        <v>4.1520000000000001</v>
      </c>
      <c r="BF103" s="166">
        <v>3.8650000000000002</v>
      </c>
      <c r="BG103" s="166">
        <v>3.82</v>
      </c>
      <c r="BH103" s="166">
        <v>3.5590000000000002</v>
      </c>
      <c r="BI103" s="166">
        <v>3.7970000000000002</v>
      </c>
      <c r="BJ103" s="166">
        <v>4.2210000000000001</v>
      </c>
      <c r="BK103" s="166">
        <v>4.2249999999999996</v>
      </c>
      <c r="BL103" s="166">
        <v>4.1859999999999999</v>
      </c>
      <c r="BM103" s="166">
        <v>3.9340000000000002</v>
      </c>
      <c r="BN103" s="166">
        <v>3.9619999999999997</v>
      </c>
      <c r="BO103" s="166">
        <v>3.718</v>
      </c>
      <c r="BP103" s="166">
        <v>4.1689999999999996</v>
      </c>
      <c r="BQ103" s="166">
        <v>4.7389999999999999</v>
      </c>
      <c r="BR103" s="166" t="s">
        <v>35</v>
      </c>
      <c r="BS103" s="166">
        <v>4.3360000000000003</v>
      </c>
      <c r="BT103" s="166" t="s">
        <v>35</v>
      </c>
      <c r="BU103" s="166" t="s">
        <v>35</v>
      </c>
      <c r="BV103" s="166" t="s">
        <v>35</v>
      </c>
      <c r="BW103" s="166" t="s">
        <v>35</v>
      </c>
      <c r="BX103" s="166" t="s">
        <v>35</v>
      </c>
      <c r="BY103" s="166" t="s">
        <v>35</v>
      </c>
      <c r="BZ103" s="166" t="s">
        <v>35</v>
      </c>
      <c r="CA103" s="166" t="s">
        <v>35</v>
      </c>
      <c r="CB103" s="166" t="s">
        <v>35</v>
      </c>
      <c r="CC103" s="166" t="s">
        <v>35</v>
      </c>
      <c r="CD103" s="166" t="s">
        <v>35</v>
      </c>
      <c r="CE103" s="166" t="s">
        <v>35</v>
      </c>
      <c r="CF103" s="166" t="s">
        <v>35</v>
      </c>
      <c r="CG103" s="166" t="s">
        <v>35</v>
      </c>
      <c r="CH103" s="166" t="s">
        <v>35</v>
      </c>
      <c r="CI103" s="166" t="s">
        <v>35</v>
      </c>
      <c r="CJ103" s="166" t="s">
        <v>35</v>
      </c>
      <c r="CK103" s="166" t="s">
        <v>35</v>
      </c>
      <c r="CL103" s="166" t="s">
        <v>35</v>
      </c>
      <c r="CM103" s="166" t="s">
        <v>35</v>
      </c>
      <c r="CN103" s="166" t="s">
        <v>35</v>
      </c>
      <c r="CO103" s="166" t="s">
        <v>35</v>
      </c>
      <c r="CP103" s="166" t="s">
        <v>35</v>
      </c>
      <c r="CQ103" s="166" t="s">
        <v>35</v>
      </c>
      <c r="CR103" s="166" t="s">
        <v>35</v>
      </c>
      <c r="CS103" s="167" t="s">
        <v>35</v>
      </c>
      <c r="CT103" s="165" t="s">
        <v>35</v>
      </c>
      <c r="CU103" s="166" t="s">
        <v>35</v>
      </c>
      <c r="CV103" s="166" t="s">
        <v>35</v>
      </c>
      <c r="CW103" s="166" t="s">
        <v>35</v>
      </c>
      <c r="CX103" s="166" t="s">
        <v>35</v>
      </c>
      <c r="CY103" s="166" t="s">
        <v>35</v>
      </c>
      <c r="CZ103" s="166" t="s">
        <v>35</v>
      </c>
      <c r="DA103" s="166" t="s">
        <v>35</v>
      </c>
      <c r="DB103" s="166" t="s">
        <v>35</v>
      </c>
      <c r="DC103" s="166" t="s">
        <v>35</v>
      </c>
      <c r="DD103" s="166" t="s">
        <v>35</v>
      </c>
      <c r="DE103" s="166" t="s">
        <v>35</v>
      </c>
      <c r="DF103" s="166" t="s">
        <v>35</v>
      </c>
    </row>
    <row r="104" spans="2:110" x14ac:dyDescent="0.35">
      <c r="B104" s="151">
        <v>42524</v>
      </c>
      <c r="C104" s="161">
        <v>2.1040000000000001</v>
      </c>
      <c r="D104" s="108">
        <v>2.109</v>
      </c>
      <c r="E104" s="162">
        <v>2.145</v>
      </c>
      <c r="F104" s="108">
        <v>2.1829999999999998</v>
      </c>
      <c r="G104" s="162">
        <v>2.2629999999999999</v>
      </c>
      <c r="H104" s="161">
        <v>2.4750000000000001</v>
      </c>
      <c r="I104" s="108">
        <v>2.629</v>
      </c>
      <c r="J104" s="163">
        <v>2.927</v>
      </c>
      <c r="K104" s="162" t="s">
        <v>35</v>
      </c>
      <c r="L104" s="108" t="s">
        <v>35</v>
      </c>
      <c r="M104" s="162" t="s">
        <v>35</v>
      </c>
      <c r="N104" s="108" t="s">
        <v>35</v>
      </c>
      <c r="O104" s="162" t="s">
        <v>35</v>
      </c>
      <c r="P104" s="108" t="s">
        <v>35</v>
      </c>
      <c r="Q104" s="108" t="s">
        <v>35</v>
      </c>
      <c r="R104" s="162" t="s">
        <v>35</v>
      </c>
      <c r="S104" s="161" t="s">
        <v>35</v>
      </c>
      <c r="T104" s="161" t="s">
        <v>35</v>
      </c>
      <c r="U104" s="108" t="s">
        <v>35</v>
      </c>
      <c r="V104" s="163" t="s">
        <v>35</v>
      </c>
      <c r="W104" s="163" t="s">
        <v>35</v>
      </c>
      <c r="X104" s="162" t="s">
        <v>35</v>
      </c>
      <c r="Y104" s="108" t="s">
        <v>35</v>
      </c>
      <c r="Z104" s="163" t="s">
        <v>35</v>
      </c>
      <c r="AA104" s="163" t="s">
        <v>35</v>
      </c>
      <c r="AB104" s="126">
        <f t="shared" si="6"/>
        <v>94</v>
      </c>
      <c r="AC104" s="162"/>
      <c r="AD104" s="151">
        <v>42524</v>
      </c>
      <c r="AE104" s="164">
        <v>3.302</v>
      </c>
      <c r="AF104" s="165">
        <v>3.222</v>
      </c>
      <c r="AG104" s="165">
        <v>2.8919999999999999</v>
      </c>
      <c r="AH104" s="165">
        <v>3.202</v>
      </c>
      <c r="AI104" s="165">
        <v>3.5720000000000001</v>
      </c>
      <c r="AJ104" s="166">
        <v>2.9820000000000002</v>
      </c>
      <c r="AK104" s="166">
        <v>3.391</v>
      </c>
      <c r="AL104" s="166">
        <v>3.5629999999999997</v>
      </c>
      <c r="AM104" s="166">
        <v>3.0720000000000001</v>
      </c>
      <c r="AN104" s="166">
        <v>3.2949999999999999</v>
      </c>
      <c r="AO104" s="166">
        <v>3.5270000000000001</v>
      </c>
      <c r="AP104" s="166">
        <v>3.1259999999999999</v>
      </c>
      <c r="AQ104" s="166">
        <v>3.4319999999999999</v>
      </c>
      <c r="AR104" s="166">
        <v>3.2090000000000001</v>
      </c>
      <c r="AS104" s="166">
        <v>3.601</v>
      </c>
      <c r="AT104" s="166">
        <v>3.6779999999999999</v>
      </c>
      <c r="AU104" s="166">
        <v>3.89</v>
      </c>
      <c r="AV104" s="166">
        <v>3.2029999999999998</v>
      </c>
      <c r="AW104" s="166">
        <v>3.7250000000000001</v>
      </c>
      <c r="AX104" s="166">
        <v>3.649</v>
      </c>
      <c r="AY104" s="166">
        <v>3.9379999999999997</v>
      </c>
      <c r="AZ104" s="166">
        <v>3.8410000000000002</v>
      </c>
      <c r="BA104" s="166">
        <v>3.4369999999999998</v>
      </c>
      <c r="BB104" s="166">
        <v>3.9249999999999998</v>
      </c>
      <c r="BC104" s="166">
        <v>3.9239999999999999</v>
      </c>
      <c r="BD104" s="166">
        <v>3.9859999999999998</v>
      </c>
      <c r="BE104" s="166">
        <v>4.1150000000000002</v>
      </c>
      <c r="BF104" s="166">
        <v>3.831</v>
      </c>
      <c r="BG104" s="166">
        <v>3.782</v>
      </c>
      <c r="BH104" s="166">
        <v>3.5220000000000002</v>
      </c>
      <c r="BI104" s="166">
        <v>3.7589999999999999</v>
      </c>
      <c r="BJ104" s="166">
        <v>4.1820000000000004</v>
      </c>
      <c r="BK104" s="166">
        <v>4.1859999999999999</v>
      </c>
      <c r="BL104" s="166">
        <v>4.1459999999999999</v>
      </c>
      <c r="BM104" s="166">
        <v>3.8959999999999999</v>
      </c>
      <c r="BN104" s="166">
        <v>3.9239999999999999</v>
      </c>
      <c r="BO104" s="166">
        <v>3.68</v>
      </c>
      <c r="BP104" s="166">
        <v>4.13</v>
      </c>
      <c r="BQ104" s="166">
        <v>4.7009999999999996</v>
      </c>
      <c r="BR104" s="166" t="s">
        <v>35</v>
      </c>
      <c r="BS104" s="166">
        <v>4.3</v>
      </c>
      <c r="BT104" s="166" t="s">
        <v>35</v>
      </c>
      <c r="BU104" s="166" t="s">
        <v>35</v>
      </c>
      <c r="BV104" s="166" t="s">
        <v>35</v>
      </c>
      <c r="BW104" s="166" t="s">
        <v>35</v>
      </c>
      <c r="BX104" s="166" t="s">
        <v>35</v>
      </c>
      <c r="BY104" s="166" t="s">
        <v>35</v>
      </c>
      <c r="BZ104" s="166" t="s">
        <v>35</v>
      </c>
      <c r="CA104" s="166" t="s">
        <v>35</v>
      </c>
      <c r="CB104" s="166" t="s">
        <v>35</v>
      </c>
      <c r="CC104" s="166" t="s">
        <v>35</v>
      </c>
      <c r="CD104" s="166" t="s">
        <v>35</v>
      </c>
      <c r="CE104" s="166" t="s">
        <v>35</v>
      </c>
      <c r="CF104" s="166" t="s">
        <v>35</v>
      </c>
      <c r="CG104" s="166" t="s">
        <v>35</v>
      </c>
      <c r="CH104" s="166" t="s">
        <v>35</v>
      </c>
      <c r="CI104" s="166" t="s">
        <v>35</v>
      </c>
      <c r="CJ104" s="166" t="s">
        <v>35</v>
      </c>
      <c r="CK104" s="166" t="s">
        <v>35</v>
      </c>
      <c r="CL104" s="166" t="s">
        <v>35</v>
      </c>
      <c r="CM104" s="166" t="s">
        <v>35</v>
      </c>
      <c r="CN104" s="166" t="s">
        <v>35</v>
      </c>
      <c r="CO104" s="166" t="s">
        <v>35</v>
      </c>
      <c r="CP104" s="166" t="s">
        <v>35</v>
      </c>
      <c r="CQ104" s="166" t="s">
        <v>35</v>
      </c>
      <c r="CR104" s="166" t="s">
        <v>35</v>
      </c>
      <c r="CS104" s="167" t="s">
        <v>35</v>
      </c>
      <c r="CT104" s="165" t="s">
        <v>35</v>
      </c>
      <c r="CU104" s="166" t="s">
        <v>35</v>
      </c>
      <c r="CV104" s="166" t="s">
        <v>35</v>
      </c>
      <c r="CW104" s="166" t="s">
        <v>35</v>
      </c>
      <c r="CX104" s="166" t="s">
        <v>35</v>
      </c>
      <c r="CY104" s="166" t="s">
        <v>35</v>
      </c>
      <c r="CZ104" s="166" t="s">
        <v>35</v>
      </c>
      <c r="DA104" s="166" t="s">
        <v>35</v>
      </c>
      <c r="DB104" s="166" t="s">
        <v>35</v>
      </c>
      <c r="DC104" s="166" t="s">
        <v>35</v>
      </c>
      <c r="DD104" s="166" t="s">
        <v>35</v>
      </c>
      <c r="DE104" s="166" t="s">
        <v>35</v>
      </c>
      <c r="DF104" s="166" t="s">
        <v>35</v>
      </c>
    </row>
    <row r="105" spans="2:110" x14ac:dyDescent="0.35">
      <c r="B105" s="151">
        <v>42527</v>
      </c>
      <c r="C105" s="161">
        <v>2.101</v>
      </c>
      <c r="D105" s="108">
        <v>2.1030000000000002</v>
      </c>
      <c r="E105" s="162">
        <v>2.1339999999999999</v>
      </c>
      <c r="F105" s="108">
        <v>2.1800000000000002</v>
      </c>
      <c r="G105" s="162">
        <v>2.2570000000000001</v>
      </c>
      <c r="H105" s="161">
        <v>2.4689999999999999</v>
      </c>
      <c r="I105" s="108">
        <v>2.6219999999999999</v>
      </c>
      <c r="J105" s="163">
        <v>2.9220000000000002</v>
      </c>
      <c r="K105" s="162" t="s">
        <v>35</v>
      </c>
      <c r="L105" s="108" t="s">
        <v>35</v>
      </c>
      <c r="M105" s="162" t="s">
        <v>35</v>
      </c>
      <c r="N105" s="108" t="s">
        <v>35</v>
      </c>
      <c r="O105" s="162" t="s">
        <v>35</v>
      </c>
      <c r="P105" s="108" t="s">
        <v>35</v>
      </c>
      <c r="Q105" s="108" t="s">
        <v>35</v>
      </c>
      <c r="R105" s="162" t="s">
        <v>35</v>
      </c>
      <c r="S105" s="161" t="s">
        <v>35</v>
      </c>
      <c r="T105" s="161" t="s">
        <v>35</v>
      </c>
      <c r="U105" s="108" t="s">
        <v>35</v>
      </c>
      <c r="V105" s="163" t="s">
        <v>35</v>
      </c>
      <c r="W105" s="163" t="s">
        <v>35</v>
      </c>
      <c r="X105" s="162" t="s">
        <v>35</v>
      </c>
      <c r="Y105" s="108" t="s">
        <v>35</v>
      </c>
      <c r="Z105" s="163" t="s">
        <v>35</v>
      </c>
      <c r="AA105" s="163" t="s">
        <v>35</v>
      </c>
      <c r="AB105" s="126">
        <f t="shared" si="6"/>
        <v>95</v>
      </c>
      <c r="AC105" s="162"/>
      <c r="AD105" s="151">
        <v>42527</v>
      </c>
      <c r="AE105" s="164" t="s">
        <v>35</v>
      </c>
      <c r="AF105" s="165" t="s">
        <v>35</v>
      </c>
      <c r="AG105" s="165" t="s">
        <v>35</v>
      </c>
      <c r="AH105" s="165" t="s">
        <v>35</v>
      </c>
      <c r="AI105" s="165" t="s">
        <v>35</v>
      </c>
      <c r="AJ105" s="166" t="s">
        <v>35</v>
      </c>
      <c r="AK105" s="166" t="s">
        <v>35</v>
      </c>
      <c r="AL105" s="166" t="s">
        <v>35</v>
      </c>
      <c r="AM105" s="166" t="s">
        <v>35</v>
      </c>
      <c r="AN105" s="166" t="s">
        <v>35</v>
      </c>
      <c r="AO105" s="166" t="s">
        <v>35</v>
      </c>
      <c r="AP105" s="166" t="s">
        <v>35</v>
      </c>
      <c r="AQ105" s="166" t="s">
        <v>35</v>
      </c>
      <c r="AR105" s="166" t="s">
        <v>35</v>
      </c>
      <c r="AS105" s="166" t="s">
        <v>35</v>
      </c>
      <c r="AT105" s="166" t="s">
        <v>35</v>
      </c>
      <c r="AU105" s="166" t="s">
        <v>35</v>
      </c>
      <c r="AV105" s="166" t="s">
        <v>35</v>
      </c>
      <c r="AW105" s="166" t="s">
        <v>35</v>
      </c>
      <c r="AX105" s="166" t="s">
        <v>35</v>
      </c>
      <c r="AY105" s="166" t="s">
        <v>35</v>
      </c>
      <c r="AZ105" s="166" t="s">
        <v>35</v>
      </c>
      <c r="BA105" s="166" t="s">
        <v>35</v>
      </c>
      <c r="BB105" s="166" t="s">
        <v>35</v>
      </c>
      <c r="BC105" s="166" t="s">
        <v>35</v>
      </c>
      <c r="BD105" s="166" t="s">
        <v>35</v>
      </c>
      <c r="BE105" s="166" t="s">
        <v>35</v>
      </c>
      <c r="BF105" s="166" t="s">
        <v>35</v>
      </c>
      <c r="BG105" s="166" t="s">
        <v>35</v>
      </c>
      <c r="BH105" s="166" t="s">
        <v>35</v>
      </c>
      <c r="BI105" s="166" t="s">
        <v>35</v>
      </c>
      <c r="BJ105" s="166" t="s">
        <v>35</v>
      </c>
      <c r="BK105" s="166" t="s">
        <v>35</v>
      </c>
      <c r="BL105" s="166" t="s">
        <v>35</v>
      </c>
      <c r="BM105" s="166" t="s">
        <v>35</v>
      </c>
      <c r="BN105" s="166" t="s">
        <v>35</v>
      </c>
      <c r="BO105" s="166" t="s">
        <v>35</v>
      </c>
      <c r="BP105" s="166" t="s">
        <v>35</v>
      </c>
      <c r="BQ105" s="166" t="s">
        <v>35</v>
      </c>
      <c r="BR105" s="166" t="s">
        <v>35</v>
      </c>
      <c r="BS105" s="166" t="s">
        <v>35</v>
      </c>
      <c r="BT105" s="166" t="s">
        <v>35</v>
      </c>
      <c r="BU105" s="166" t="s">
        <v>35</v>
      </c>
      <c r="BV105" s="166" t="s">
        <v>35</v>
      </c>
      <c r="BW105" s="166" t="s">
        <v>35</v>
      </c>
      <c r="BX105" s="166" t="s">
        <v>35</v>
      </c>
      <c r="BY105" s="166" t="s">
        <v>35</v>
      </c>
      <c r="BZ105" s="166" t="s">
        <v>35</v>
      </c>
      <c r="CA105" s="166" t="s">
        <v>35</v>
      </c>
      <c r="CB105" s="166" t="s">
        <v>35</v>
      </c>
      <c r="CC105" s="166" t="s">
        <v>35</v>
      </c>
      <c r="CD105" s="166" t="s">
        <v>35</v>
      </c>
      <c r="CE105" s="166" t="s">
        <v>35</v>
      </c>
      <c r="CF105" s="166" t="s">
        <v>35</v>
      </c>
      <c r="CG105" s="166" t="s">
        <v>35</v>
      </c>
      <c r="CH105" s="166" t="s">
        <v>35</v>
      </c>
      <c r="CI105" s="166" t="s">
        <v>35</v>
      </c>
      <c r="CJ105" s="166" t="s">
        <v>35</v>
      </c>
      <c r="CK105" s="166" t="s">
        <v>35</v>
      </c>
      <c r="CL105" s="166" t="s">
        <v>35</v>
      </c>
      <c r="CM105" s="166" t="s">
        <v>35</v>
      </c>
      <c r="CN105" s="166" t="s">
        <v>35</v>
      </c>
      <c r="CO105" s="166" t="s">
        <v>35</v>
      </c>
      <c r="CP105" s="166" t="s">
        <v>35</v>
      </c>
      <c r="CQ105" s="166" t="s">
        <v>35</v>
      </c>
      <c r="CR105" s="166" t="s">
        <v>35</v>
      </c>
      <c r="CS105" s="167" t="s">
        <v>35</v>
      </c>
      <c r="CT105" s="165" t="s">
        <v>35</v>
      </c>
      <c r="CU105" s="166" t="s">
        <v>35</v>
      </c>
      <c r="CV105" s="166" t="s">
        <v>35</v>
      </c>
      <c r="CW105" s="166" t="s">
        <v>35</v>
      </c>
      <c r="CX105" s="166" t="s">
        <v>35</v>
      </c>
      <c r="CY105" s="166" t="s">
        <v>35</v>
      </c>
      <c r="CZ105" s="166" t="s">
        <v>35</v>
      </c>
      <c r="DA105" s="166" t="s">
        <v>35</v>
      </c>
      <c r="DB105" s="166" t="s">
        <v>35</v>
      </c>
      <c r="DC105" s="166" t="s">
        <v>35</v>
      </c>
      <c r="DD105" s="166" t="s">
        <v>35</v>
      </c>
      <c r="DE105" s="166" t="s">
        <v>35</v>
      </c>
      <c r="DF105" s="166" t="s">
        <v>35</v>
      </c>
    </row>
    <row r="106" spans="2:110" x14ac:dyDescent="0.35">
      <c r="B106" s="151">
        <v>42528</v>
      </c>
      <c r="C106" s="161">
        <v>2.073</v>
      </c>
      <c r="D106" s="108">
        <v>2.0779999999999998</v>
      </c>
      <c r="E106" s="162">
        <v>2.113</v>
      </c>
      <c r="F106" s="108">
        <v>2.153</v>
      </c>
      <c r="G106" s="162">
        <v>2.242</v>
      </c>
      <c r="H106" s="161">
        <v>2.4569999999999999</v>
      </c>
      <c r="I106" s="108">
        <v>2.609</v>
      </c>
      <c r="J106" s="163">
        <v>2.911</v>
      </c>
      <c r="K106" s="162" t="s">
        <v>35</v>
      </c>
      <c r="L106" s="108" t="s">
        <v>35</v>
      </c>
      <c r="M106" s="162" t="s">
        <v>35</v>
      </c>
      <c r="N106" s="108" t="s">
        <v>35</v>
      </c>
      <c r="O106" s="162" t="s">
        <v>35</v>
      </c>
      <c r="P106" s="108" t="s">
        <v>35</v>
      </c>
      <c r="Q106" s="108" t="s">
        <v>35</v>
      </c>
      <c r="R106" s="162" t="s">
        <v>35</v>
      </c>
      <c r="S106" s="161" t="s">
        <v>35</v>
      </c>
      <c r="T106" s="161" t="s">
        <v>35</v>
      </c>
      <c r="U106" s="108" t="s">
        <v>35</v>
      </c>
      <c r="V106" s="163" t="s">
        <v>35</v>
      </c>
      <c r="W106" s="163" t="s">
        <v>35</v>
      </c>
      <c r="X106" s="162" t="s">
        <v>35</v>
      </c>
      <c r="Y106" s="108" t="s">
        <v>35</v>
      </c>
      <c r="Z106" s="163" t="s">
        <v>35</v>
      </c>
      <c r="AA106" s="163" t="s">
        <v>35</v>
      </c>
      <c r="AB106" s="126">
        <f t="shared" si="6"/>
        <v>96</v>
      </c>
      <c r="AC106" s="162"/>
      <c r="AD106" s="151">
        <v>42528</v>
      </c>
      <c r="AE106" s="164">
        <v>3.2610000000000001</v>
      </c>
      <c r="AF106" s="165">
        <v>3.1789999999999998</v>
      </c>
      <c r="AG106" s="165">
        <v>2.8519999999999999</v>
      </c>
      <c r="AH106" s="165">
        <v>3.161</v>
      </c>
      <c r="AI106" s="165">
        <v>3.5300000000000002</v>
      </c>
      <c r="AJ106" s="166">
        <v>2.9409999999999998</v>
      </c>
      <c r="AK106" s="166">
        <v>3.3529999999999998</v>
      </c>
      <c r="AL106" s="166">
        <v>3.5259999999999998</v>
      </c>
      <c r="AM106" s="166">
        <v>3.0350000000000001</v>
      </c>
      <c r="AN106" s="166">
        <v>3.2589999999999999</v>
      </c>
      <c r="AO106" s="166">
        <v>3.488</v>
      </c>
      <c r="AP106" s="166">
        <v>3.09</v>
      </c>
      <c r="AQ106" s="166">
        <v>3.4220000000000002</v>
      </c>
      <c r="AR106" s="166">
        <v>3.173</v>
      </c>
      <c r="AS106" s="166">
        <v>3.5649999999999999</v>
      </c>
      <c r="AT106" s="166">
        <v>3.6429999999999998</v>
      </c>
      <c r="AU106" s="166">
        <v>3.8540000000000001</v>
      </c>
      <c r="AV106" s="166">
        <v>3.169</v>
      </c>
      <c r="AW106" s="166">
        <v>3.6909999999999998</v>
      </c>
      <c r="AX106" s="166">
        <v>3.6139999999999999</v>
      </c>
      <c r="AY106" s="166">
        <v>3.9089999999999998</v>
      </c>
      <c r="AZ106" s="166">
        <v>3.8180000000000001</v>
      </c>
      <c r="BA106" s="166">
        <v>3.407</v>
      </c>
      <c r="BB106" s="166">
        <v>3.8959999999999999</v>
      </c>
      <c r="BC106" s="166">
        <v>3.895</v>
      </c>
      <c r="BD106" s="166">
        <v>3.956</v>
      </c>
      <c r="BE106" s="166">
        <v>4.0860000000000003</v>
      </c>
      <c r="BF106" s="166">
        <v>3.8010000000000002</v>
      </c>
      <c r="BG106" s="166">
        <v>3.754</v>
      </c>
      <c r="BH106" s="166">
        <v>3.4929999999999999</v>
      </c>
      <c r="BI106" s="166">
        <v>3.7320000000000002</v>
      </c>
      <c r="BJ106" s="166">
        <v>4.1559999999999997</v>
      </c>
      <c r="BK106" s="166">
        <v>4.1619999999999999</v>
      </c>
      <c r="BL106" s="166">
        <v>4.1219999999999999</v>
      </c>
      <c r="BM106" s="166">
        <v>3.871</v>
      </c>
      <c r="BN106" s="166">
        <v>3.8980000000000001</v>
      </c>
      <c r="BO106" s="166">
        <v>3.6539999999999999</v>
      </c>
      <c r="BP106" s="166">
        <v>4.1150000000000002</v>
      </c>
      <c r="BQ106" s="166">
        <v>4.681</v>
      </c>
      <c r="BR106" s="166" t="s">
        <v>35</v>
      </c>
      <c r="BS106" s="166">
        <v>4.2859999999999996</v>
      </c>
      <c r="BT106" s="166" t="s">
        <v>35</v>
      </c>
      <c r="BU106" s="166" t="s">
        <v>35</v>
      </c>
      <c r="BV106" s="166" t="s">
        <v>35</v>
      </c>
      <c r="BW106" s="166" t="s">
        <v>35</v>
      </c>
      <c r="BX106" s="166" t="s">
        <v>35</v>
      </c>
      <c r="BY106" s="166" t="s">
        <v>35</v>
      </c>
      <c r="BZ106" s="166" t="s">
        <v>35</v>
      </c>
      <c r="CA106" s="166" t="s">
        <v>35</v>
      </c>
      <c r="CB106" s="166" t="s">
        <v>35</v>
      </c>
      <c r="CC106" s="166" t="s">
        <v>35</v>
      </c>
      <c r="CD106" s="166" t="s">
        <v>35</v>
      </c>
      <c r="CE106" s="166" t="s">
        <v>35</v>
      </c>
      <c r="CF106" s="166" t="s">
        <v>35</v>
      </c>
      <c r="CG106" s="166" t="s">
        <v>35</v>
      </c>
      <c r="CH106" s="166" t="s">
        <v>35</v>
      </c>
      <c r="CI106" s="166" t="s">
        <v>35</v>
      </c>
      <c r="CJ106" s="166" t="s">
        <v>35</v>
      </c>
      <c r="CK106" s="166" t="s">
        <v>35</v>
      </c>
      <c r="CL106" s="166" t="s">
        <v>35</v>
      </c>
      <c r="CM106" s="166" t="s">
        <v>35</v>
      </c>
      <c r="CN106" s="166" t="s">
        <v>35</v>
      </c>
      <c r="CO106" s="166" t="s">
        <v>35</v>
      </c>
      <c r="CP106" s="166" t="s">
        <v>35</v>
      </c>
      <c r="CQ106" s="166" t="s">
        <v>35</v>
      </c>
      <c r="CR106" s="166" t="s">
        <v>35</v>
      </c>
      <c r="CS106" s="167" t="s">
        <v>35</v>
      </c>
      <c r="CT106" s="165" t="s">
        <v>35</v>
      </c>
      <c r="CU106" s="166" t="s">
        <v>35</v>
      </c>
      <c r="CV106" s="166" t="s">
        <v>35</v>
      </c>
      <c r="CW106" s="166" t="s">
        <v>35</v>
      </c>
      <c r="CX106" s="166" t="s">
        <v>35</v>
      </c>
      <c r="CY106" s="166" t="s">
        <v>35</v>
      </c>
      <c r="CZ106" s="166" t="s">
        <v>35</v>
      </c>
      <c r="DA106" s="166" t="s">
        <v>35</v>
      </c>
      <c r="DB106" s="166" t="s">
        <v>35</v>
      </c>
      <c r="DC106" s="166" t="s">
        <v>35</v>
      </c>
      <c r="DD106" s="166" t="s">
        <v>35</v>
      </c>
      <c r="DE106" s="166" t="s">
        <v>35</v>
      </c>
      <c r="DF106" s="166" t="s">
        <v>35</v>
      </c>
    </row>
    <row r="107" spans="2:110" x14ac:dyDescent="0.35">
      <c r="B107" s="151">
        <v>42529</v>
      </c>
      <c r="C107" s="161">
        <v>2.1040000000000001</v>
      </c>
      <c r="D107" s="108">
        <v>2.1059999999999999</v>
      </c>
      <c r="E107" s="162">
        <v>2.137</v>
      </c>
      <c r="F107" s="108">
        <v>2.1709999999999998</v>
      </c>
      <c r="G107" s="162">
        <v>2.2560000000000002</v>
      </c>
      <c r="H107" s="161">
        <v>2.476</v>
      </c>
      <c r="I107" s="108">
        <v>2.6280000000000001</v>
      </c>
      <c r="J107" s="163">
        <v>2.9239999999999999</v>
      </c>
      <c r="K107" s="162" t="s">
        <v>35</v>
      </c>
      <c r="L107" s="108" t="s">
        <v>35</v>
      </c>
      <c r="M107" s="162" t="s">
        <v>35</v>
      </c>
      <c r="N107" s="108" t="s">
        <v>35</v>
      </c>
      <c r="O107" s="162" t="s">
        <v>35</v>
      </c>
      <c r="P107" s="108" t="s">
        <v>35</v>
      </c>
      <c r="Q107" s="108" t="s">
        <v>35</v>
      </c>
      <c r="R107" s="162" t="s">
        <v>35</v>
      </c>
      <c r="S107" s="161" t="s">
        <v>35</v>
      </c>
      <c r="T107" s="161" t="s">
        <v>35</v>
      </c>
      <c r="U107" s="108" t="s">
        <v>35</v>
      </c>
      <c r="V107" s="163" t="s">
        <v>35</v>
      </c>
      <c r="W107" s="163" t="s">
        <v>35</v>
      </c>
      <c r="X107" s="162" t="s">
        <v>35</v>
      </c>
      <c r="Y107" s="108" t="s">
        <v>35</v>
      </c>
      <c r="Z107" s="163" t="s">
        <v>35</v>
      </c>
      <c r="AA107" s="163" t="s">
        <v>35</v>
      </c>
      <c r="AB107" s="126">
        <f t="shared" si="6"/>
        <v>97</v>
      </c>
      <c r="AC107" s="162"/>
      <c r="AD107" s="151">
        <v>42529</v>
      </c>
      <c r="AE107" s="164">
        <v>3.3119999999999998</v>
      </c>
      <c r="AF107" s="165">
        <v>3.22</v>
      </c>
      <c r="AG107" s="165">
        <v>2.8849999999999998</v>
      </c>
      <c r="AH107" s="165">
        <v>3.1949999999999998</v>
      </c>
      <c r="AI107" s="165">
        <v>3.5430000000000001</v>
      </c>
      <c r="AJ107" s="166">
        <v>2.9910000000000001</v>
      </c>
      <c r="AK107" s="166">
        <v>3.3959999999999999</v>
      </c>
      <c r="AL107" s="166">
        <v>3.569</v>
      </c>
      <c r="AM107" s="166">
        <v>3.0760000000000001</v>
      </c>
      <c r="AN107" s="166">
        <v>3.3010000000000002</v>
      </c>
      <c r="AO107" s="166">
        <v>3.524</v>
      </c>
      <c r="AP107" s="166">
        <v>3.1339999999999999</v>
      </c>
      <c r="AQ107" s="166">
        <v>3.4369999999999998</v>
      </c>
      <c r="AR107" s="166">
        <v>3.2130000000000001</v>
      </c>
      <c r="AS107" s="166">
        <v>3.6040000000000001</v>
      </c>
      <c r="AT107" s="166">
        <v>3.6760000000000002</v>
      </c>
      <c r="AU107" s="166">
        <v>3.9</v>
      </c>
      <c r="AV107" s="166">
        <v>3.2109999999999999</v>
      </c>
      <c r="AW107" s="166">
        <v>3.7290000000000001</v>
      </c>
      <c r="AX107" s="166">
        <v>3.653</v>
      </c>
      <c r="AY107" s="166">
        <v>3.94</v>
      </c>
      <c r="AZ107" s="166">
        <v>3.8460000000000001</v>
      </c>
      <c r="BA107" s="166">
        <v>3.4369999999999998</v>
      </c>
      <c r="BB107" s="166">
        <v>3.9210000000000003</v>
      </c>
      <c r="BC107" s="166">
        <v>3.92</v>
      </c>
      <c r="BD107" s="166">
        <v>3.9769999999999999</v>
      </c>
      <c r="BE107" s="166">
        <v>4.1079999999999997</v>
      </c>
      <c r="BF107" s="166">
        <v>3.7989999999999999</v>
      </c>
      <c r="BG107" s="166">
        <v>3.7770000000000001</v>
      </c>
      <c r="BH107" s="166">
        <v>3.5169999999999999</v>
      </c>
      <c r="BI107" s="166">
        <v>3.7549999999999999</v>
      </c>
      <c r="BJ107" s="166">
        <v>4.1790000000000003</v>
      </c>
      <c r="BK107" s="166">
        <v>4.18</v>
      </c>
      <c r="BL107" s="166">
        <v>4.1399999999999997</v>
      </c>
      <c r="BM107" s="166">
        <v>3.895</v>
      </c>
      <c r="BN107" s="166">
        <v>3.9239999999999999</v>
      </c>
      <c r="BO107" s="166">
        <v>3.681</v>
      </c>
      <c r="BP107" s="166">
        <v>4.1319999999999997</v>
      </c>
      <c r="BQ107" s="166">
        <v>4.702</v>
      </c>
      <c r="BR107" s="166" t="s">
        <v>35</v>
      </c>
      <c r="BS107" s="166">
        <v>4.3120000000000003</v>
      </c>
      <c r="BT107" s="166" t="s">
        <v>35</v>
      </c>
      <c r="BU107" s="166" t="s">
        <v>35</v>
      </c>
      <c r="BV107" s="166" t="s">
        <v>35</v>
      </c>
      <c r="BW107" s="166" t="s">
        <v>35</v>
      </c>
      <c r="BX107" s="166" t="s">
        <v>35</v>
      </c>
      <c r="BY107" s="166" t="s">
        <v>35</v>
      </c>
      <c r="BZ107" s="166" t="s">
        <v>35</v>
      </c>
      <c r="CA107" s="166" t="s">
        <v>35</v>
      </c>
      <c r="CB107" s="166" t="s">
        <v>35</v>
      </c>
      <c r="CC107" s="166" t="s">
        <v>35</v>
      </c>
      <c r="CD107" s="166" t="s">
        <v>35</v>
      </c>
      <c r="CE107" s="166" t="s">
        <v>35</v>
      </c>
      <c r="CF107" s="166" t="s">
        <v>35</v>
      </c>
      <c r="CG107" s="166" t="s">
        <v>35</v>
      </c>
      <c r="CH107" s="166" t="s">
        <v>35</v>
      </c>
      <c r="CI107" s="166" t="s">
        <v>35</v>
      </c>
      <c r="CJ107" s="166" t="s">
        <v>35</v>
      </c>
      <c r="CK107" s="166" t="s">
        <v>35</v>
      </c>
      <c r="CL107" s="166" t="s">
        <v>35</v>
      </c>
      <c r="CM107" s="166" t="s">
        <v>35</v>
      </c>
      <c r="CN107" s="166" t="s">
        <v>35</v>
      </c>
      <c r="CO107" s="166" t="s">
        <v>35</v>
      </c>
      <c r="CP107" s="166" t="s">
        <v>35</v>
      </c>
      <c r="CQ107" s="166" t="s">
        <v>35</v>
      </c>
      <c r="CR107" s="166" t="s">
        <v>35</v>
      </c>
      <c r="CS107" s="167" t="s">
        <v>35</v>
      </c>
      <c r="CT107" s="165" t="s">
        <v>35</v>
      </c>
      <c r="CU107" s="166" t="s">
        <v>35</v>
      </c>
      <c r="CV107" s="166" t="s">
        <v>35</v>
      </c>
      <c r="CW107" s="166" t="s">
        <v>35</v>
      </c>
      <c r="CX107" s="166" t="s">
        <v>35</v>
      </c>
      <c r="CY107" s="166" t="s">
        <v>35</v>
      </c>
      <c r="CZ107" s="166" t="s">
        <v>35</v>
      </c>
      <c r="DA107" s="166" t="s">
        <v>35</v>
      </c>
      <c r="DB107" s="166" t="s">
        <v>35</v>
      </c>
      <c r="DC107" s="166" t="s">
        <v>35</v>
      </c>
      <c r="DD107" s="166" t="s">
        <v>35</v>
      </c>
      <c r="DE107" s="166" t="s">
        <v>35</v>
      </c>
      <c r="DF107" s="166" t="s">
        <v>35</v>
      </c>
    </row>
    <row r="108" spans="2:110" x14ac:dyDescent="0.35">
      <c r="B108" s="151">
        <v>42530</v>
      </c>
      <c r="C108" s="161">
        <v>2.1640000000000001</v>
      </c>
      <c r="D108" s="108">
        <v>2.1579999999999999</v>
      </c>
      <c r="E108" s="162">
        <v>2.1739999999999999</v>
      </c>
      <c r="F108" s="108">
        <v>2.2050000000000001</v>
      </c>
      <c r="G108" s="162">
        <v>2.278</v>
      </c>
      <c r="H108" s="161">
        <v>2.484</v>
      </c>
      <c r="I108" s="108">
        <v>2.629</v>
      </c>
      <c r="J108" s="163">
        <v>2.92</v>
      </c>
      <c r="K108" s="162" t="s">
        <v>35</v>
      </c>
      <c r="L108" s="108" t="s">
        <v>35</v>
      </c>
      <c r="M108" s="162" t="s">
        <v>35</v>
      </c>
      <c r="N108" s="108" t="s">
        <v>35</v>
      </c>
      <c r="O108" s="162" t="s">
        <v>35</v>
      </c>
      <c r="P108" s="108" t="s">
        <v>35</v>
      </c>
      <c r="Q108" s="108" t="s">
        <v>35</v>
      </c>
      <c r="R108" s="162" t="s">
        <v>35</v>
      </c>
      <c r="S108" s="161" t="s">
        <v>35</v>
      </c>
      <c r="T108" s="161" t="s">
        <v>35</v>
      </c>
      <c r="U108" s="108" t="s">
        <v>35</v>
      </c>
      <c r="V108" s="163" t="s">
        <v>35</v>
      </c>
      <c r="W108" s="163" t="s">
        <v>35</v>
      </c>
      <c r="X108" s="162" t="s">
        <v>35</v>
      </c>
      <c r="Y108" s="108" t="s">
        <v>35</v>
      </c>
      <c r="Z108" s="163" t="s">
        <v>35</v>
      </c>
      <c r="AA108" s="163" t="s">
        <v>35</v>
      </c>
      <c r="AB108" s="126">
        <f t="shared" si="6"/>
        <v>98</v>
      </c>
      <c r="AC108" s="162"/>
      <c r="AD108" s="151">
        <v>42530</v>
      </c>
      <c r="AE108" s="164">
        <v>3.3260000000000001</v>
      </c>
      <c r="AF108" s="165">
        <v>3.2549999999999999</v>
      </c>
      <c r="AG108" s="165">
        <v>2.9350000000000001</v>
      </c>
      <c r="AH108" s="165">
        <v>3.2469999999999999</v>
      </c>
      <c r="AI108" s="165">
        <v>3.5350000000000001</v>
      </c>
      <c r="AJ108" s="166">
        <v>3.0190000000000001</v>
      </c>
      <c r="AK108" s="166">
        <v>3.4359999999999999</v>
      </c>
      <c r="AL108" s="166">
        <v>3.6070000000000002</v>
      </c>
      <c r="AM108" s="166">
        <v>3.1070000000000002</v>
      </c>
      <c r="AN108" s="166">
        <v>3.3319999999999999</v>
      </c>
      <c r="AO108" s="166">
        <v>3.5620000000000003</v>
      </c>
      <c r="AP108" s="166">
        <v>3.1669999999999998</v>
      </c>
      <c r="AQ108" s="166">
        <v>3.4699999999999998</v>
      </c>
      <c r="AR108" s="166">
        <v>3.2490000000000001</v>
      </c>
      <c r="AS108" s="166">
        <v>3.637</v>
      </c>
      <c r="AT108" s="166">
        <v>3.7189999999999999</v>
      </c>
      <c r="AU108" s="166">
        <v>3.931</v>
      </c>
      <c r="AV108" s="166">
        <v>3.238</v>
      </c>
      <c r="AW108" s="166">
        <v>3.76</v>
      </c>
      <c r="AX108" s="166">
        <v>3.6819999999999999</v>
      </c>
      <c r="AY108" s="166">
        <v>3.9590000000000001</v>
      </c>
      <c r="AZ108" s="166">
        <v>3.8740000000000001</v>
      </c>
      <c r="BA108" s="166">
        <v>3.464</v>
      </c>
      <c r="BB108" s="166">
        <v>3.9459999999999997</v>
      </c>
      <c r="BC108" s="166">
        <v>3.95</v>
      </c>
      <c r="BD108" s="166">
        <v>4.0049999999999999</v>
      </c>
      <c r="BE108" s="166">
        <v>4.1319999999999997</v>
      </c>
      <c r="BF108" s="166">
        <v>3.8220000000000001</v>
      </c>
      <c r="BG108" s="166">
        <v>3.7970000000000002</v>
      </c>
      <c r="BH108" s="166">
        <v>3.536</v>
      </c>
      <c r="BI108" s="166">
        <v>3.7709999999999999</v>
      </c>
      <c r="BJ108" s="166">
        <v>4.1920000000000002</v>
      </c>
      <c r="BK108" s="166">
        <v>4.1929999999999996</v>
      </c>
      <c r="BL108" s="166">
        <v>4.1529999999999996</v>
      </c>
      <c r="BM108" s="166">
        <v>3.9079999999999999</v>
      </c>
      <c r="BN108" s="166">
        <v>3.9370000000000003</v>
      </c>
      <c r="BO108" s="166">
        <v>3.6930000000000001</v>
      </c>
      <c r="BP108" s="166">
        <v>4.1130000000000004</v>
      </c>
      <c r="BQ108" s="166">
        <v>4.6989999999999998</v>
      </c>
      <c r="BR108" s="166" t="s">
        <v>35</v>
      </c>
      <c r="BS108" s="166">
        <v>4.2949999999999999</v>
      </c>
      <c r="BT108" s="166" t="s">
        <v>35</v>
      </c>
      <c r="BU108" s="166" t="s">
        <v>35</v>
      </c>
      <c r="BV108" s="166" t="s">
        <v>35</v>
      </c>
      <c r="BW108" s="166" t="s">
        <v>35</v>
      </c>
      <c r="BX108" s="166" t="s">
        <v>35</v>
      </c>
      <c r="BY108" s="166" t="s">
        <v>35</v>
      </c>
      <c r="BZ108" s="166" t="s">
        <v>35</v>
      </c>
      <c r="CA108" s="166" t="s">
        <v>35</v>
      </c>
      <c r="CB108" s="166" t="s">
        <v>35</v>
      </c>
      <c r="CC108" s="166" t="s">
        <v>35</v>
      </c>
      <c r="CD108" s="166" t="s">
        <v>35</v>
      </c>
      <c r="CE108" s="166" t="s">
        <v>35</v>
      </c>
      <c r="CF108" s="166" t="s">
        <v>35</v>
      </c>
      <c r="CG108" s="166" t="s">
        <v>35</v>
      </c>
      <c r="CH108" s="166" t="s">
        <v>35</v>
      </c>
      <c r="CI108" s="166" t="s">
        <v>35</v>
      </c>
      <c r="CJ108" s="166" t="s">
        <v>35</v>
      </c>
      <c r="CK108" s="166" t="s">
        <v>35</v>
      </c>
      <c r="CL108" s="166" t="s">
        <v>35</v>
      </c>
      <c r="CM108" s="166" t="s">
        <v>35</v>
      </c>
      <c r="CN108" s="166" t="s">
        <v>35</v>
      </c>
      <c r="CO108" s="166" t="s">
        <v>35</v>
      </c>
      <c r="CP108" s="166" t="s">
        <v>35</v>
      </c>
      <c r="CQ108" s="166" t="s">
        <v>35</v>
      </c>
      <c r="CR108" s="166" t="s">
        <v>35</v>
      </c>
      <c r="CS108" s="167" t="s">
        <v>35</v>
      </c>
      <c r="CT108" s="165" t="s">
        <v>35</v>
      </c>
      <c r="CU108" s="166" t="s">
        <v>35</v>
      </c>
      <c r="CV108" s="166" t="s">
        <v>35</v>
      </c>
      <c r="CW108" s="166" t="s">
        <v>35</v>
      </c>
      <c r="CX108" s="166" t="s">
        <v>35</v>
      </c>
      <c r="CY108" s="166" t="s">
        <v>35</v>
      </c>
      <c r="CZ108" s="166" t="s">
        <v>35</v>
      </c>
      <c r="DA108" s="166" t="s">
        <v>35</v>
      </c>
      <c r="DB108" s="166" t="s">
        <v>35</v>
      </c>
      <c r="DC108" s="166" t="s">
        <v>35</v>
      </c>
      <c r="DD108" s="166" t="s">
        <v>35</v>
      </c>
      <c r="DE108" s="166" t="s">
        <v>35</v>
      </c>
      <c r="DF108" s="166" t="s">
        <v>35</v>
      </c>
    </row>
    <row r="109" spans="2:110" x14ac:dyDescent="0.35">
      <c r="B109" s="151">
        <v>42531</v>
      </c>
      <c r="C109" s="161">
        <v>2.15</v>
      </c>
      <c r="D109" s="108">
        <v>2.137</v>
      </c>
      <c r="E109" s="162">
        <v>2.1539999999999999</v>
      </c>
      <c r="F109" s="108">
        <v>2.1800000000000002</v>
      </c>
      <c r="G109" s="162">
        <v>2.2469999999999999</v>
      </c>
      <c r="H109" s="161">
        <v>2.444</v>
      </c>
      <c r="I109" s="108">
        <v>2.593</v>
      </c>
      <c r="J109" s="163">
        <v>2.8879999999999999</v>
      </c>
      <c r="K109" s="162" t="s">
        <v>35</v>
      </c>
      <c r="L109" s="108" t="s">
        <v>35</v>
      </c>
      <c r="M109" s="162" t="s">
        <v>35</v>
      </c>
      <c r="N109" s="108" t="s">
        <v>35</v>
      </c>
      <c r="O109" s="162" t="s">
        <v>35</v>
      </c>
      <c r="P109" s="108" t="s">
        <v>35</v>
      </c>
      <c r="Q109" s="108" t="s">
        <v>35</v>
      </c>
      <c r="R109" s="162" t="s">
        <v>35</v>
      </c>
      <c r="S109" s="161" t="s">
        <v>35</v>
      </c>
      <c r="T109" s="161" t="s">
        <v>35</v>
      </c>
      <c r="U109" s="108" t="s">
        <v>35</v>
      </c>
      <c r="V109" s="163" t="s">
        <v>35</v>
      </c>
      <c r="W109" s="163" t="s">
        <v>35</v>
      </c>
      <c r="X109" s="162" t="s">
        <v>35</v>
      </c>
      <c r="Y109" s="108" t="s">
        <v>35</v>
      </c>
      <c r="Z109" s="163" t="s">
        <v>35</v>
      </c>
      <c r="AA109" s="163" t="s">
        <v>35</v>
      </c>
      <c r="AB109" s="126">
        <f t="shared" si="6"/>
        <v>99</v>
      </c>
      <c r="AC109" s="162"/>
      <c r="AD109" s="151">
        <v>42531</v>
      </c>
      <c r="AE109" s="164">
        <v>3.3</v>
      </c>
      <c r="AF109" s="165">
        <v>3.2240000000000002</v>
      </c>
      <c r="AG109" s="165">
        <v>2.8970000000000002</v>
      </c>
      <c r="AH109" s="165">
        <v>3.2109999999999999</v>
      </c>
      <c r="AI109" s="165">
        <v>3.5150000000000001</v>
      </c>
      <c r="AJ109" s="166">
        <v>3.0230000000000001</v>
      </c>
      <c r="AK109" s="166">
        <v>3.415</v>
      </c>
      <c r="AL109" s="166">
        <v>3.5979999999999999</v>
      </c>
      <c r="AM109" s="166">
        <v>3.0990000000000002</v>
      </c>
      <c r="AN109" s="166">
        <v>3.3250000000000002</v>
      </c>
      <c r="AO109" s="166">
        <v>3.552</v>
      </c>
      <c r="AP109" s="166">
        <v>3.1589999999999998</v>
      </c>
      <c r="AQ109" s="166">
        <v>3.4630000000000001</v>
      </c>
      <c r="AR109" s="166">
        <v>3.242</v>
      </c>
      <c r="AS109" s="166">
        <v>3.6280000000000001</v>
      </c>
      <c r="AT109" s="166">
        <v>3.7119999999999997</v>
      </c>
      <c r="AU109" s="166">
        <v>3.899</v>
      </c>
      <c r="AV109" s="166">
        <v>3.2330000000000001</v>
      </c>
      <c r="AW109" s="166">
        <v>3.754</v>
      </c>
      <c r="AX109" s="166">
        <v>3.6560000000000001</v>
      </c>
      <c r="AY109" s="166">
        <v>3.9529999999999998</v>
      </c>
      <c r="AZ109" s="166">
        <v>3.8540000000000001</v>
      </c>
      <c r="BA109" s="166">
        <v>3.4580000000000002</v>
      </c>
      <c r="BB109" s="166">
        <v>3.94</v>
      </c>
      <c r="BC109" s="166">
        <v>3.9340000000000002</v>
      </c>
      <c r="BD109" s="166">
        <v>3.9660000000000002</v>
      </c>
      <c r="BE109" s="166">
        <v>4.1219999999999999</v>
      </c>
      <c r="BF109" s="166">
        <v>3.8079999999999998</v>
      </c>
      <c r="BG109" s="166">
        <v>3.7869999999999999</v>
      </c>
      <c r="BH109" s="166">
        <v>3.524</v>
      </c>
      <c r="BI109" s="166">
        <v>3.76</v>
      </c>
      <c r="BJ109" s="166">
        <v>4.1619999999999999</v>
      </c>
      <c r="BK109" s="166">
        <v>4.181</v>
      </c>
      <c r="BL109" s="166">
        <v>4.2450000000000001</v>
      </c>
      <c r="BM109" s="166">
        <v>3.8929999999999998</v>
      </c>
      <c r="BN109" s="166">
        <v>3.907</v>
      </c>
      <c r="BO109" s="166">
        <v>3.681</v>
      </c>
      <c r="BP109" s="166">
        <v>4.1159999999999997</v>
      </c>
      <c r="BQ109" s="166">
        <v>4.6859999999999999</v>
      </c>
      <c r="BR109" s="166" t="s">
        <v>35</v>
      </c>
      <c r="BS109" s="166">
        <v>4.2850000000000001</v>
      </c>
      <c r="BT109" s="166" t="s">
        <v>35</v>
      </c>
      <c r="BU109" s="166" t="s">
        <v>35</v>
      </c>
      <c r="BV109" s="166" t="s">
        <v>35</v>
      </c>
      <c r="BW109" s="166" t="s">
        <v>35</v>
      </c>
      <c r="BX109" s="166" t="s">
        <v>35</v>
      </c>
      <c r="BY109" s="166" t="s">
        <v>35</v>
      </c>
      <c r="BZ109" s="166" t="s">
        <v>35</v>
      </c>
      <c r="CA109" s="166" t="s">
        <v>35</v>
      </c>
      <c r="CB109" s="166" t="s">
        <v>35</v>
      </c>
      <c r="CC109" s="166" t="s">
        <v>35</v>
      </c>
      <c r="CD109" s="166" t="s">
        <v>35</v>
      </c>
      <c r="CE109" s="166" t="s">
        <v>35</v>
      </c>
      <c r="CF109" s="166" t="s">
        <v>35</v>
      </c>
      <c r="CG109" s="166" t="s">
        <v>35</v>
      </c>
      <c r="CH109" s="166" t="s">
        <v>35</v>
      </c>
      <c r="CI109" s="166" t="s">
        <v>35</v>
      </c>
      <c r="CJ109" s="166" t="s">
        <v>35</v>
      </c>
      <c r="CK109" s="166" t="s">
        <v>35</v>
      </c>
      <c r="CL109" s="166" t="s">
        <v>35</v>
      </c>
      <c r="CM109" s="166" t="s">
        <v>35</v>
      </c>
      <c r="CN109" s="166" t="s">
        <v>35</v>
      </c>
      <c r="CO109" s="166" t="s">
        <v>35</v>
      </c>
      <c r="CP109" s="166" t="s">
        <v>35</v>
      </c>
      <c r="CQ109" s="166" t="s">
        <v>35</v>
      </c>
      <c r="CR109" s="166" t="s">
        <v>35</v>
      </c>
      <c r="CS109" s="167" t="s">
        <v>35</v>
      </c>
      <c r="CT109" s="165" t="s">
        <v>35</v>
      </c>
      <c r="CU109" s="166" t="s">
        <v>35</v>
      </c>
      <c r="CV109" s="166" t="s">
        <v>35</v>
      </c>
      <c r="CW109" s="166" t="s">
        <v>35</v>
      </c>
      <c r="CX109" s="166" t="s">
        <v>35</v>
      </c>
      <c r="CY109" s="166" t="s">
        <v>35</v>
      </c>
      <c r="CZ109" s="166" t="s">
        <v>35</v>
      </c>
      <c r="DA109" s="166" t="s">
        <v>35</v>
      </c>
      <c r="DB109" s="166" t="s">
        <v>35</v>
      </c>
      <c r="DC109" s="166" t="s">
        <v>35</v>
      </c>
      <c r="DD109" s="166" t="s">
        <v>35</v>
      </c>
      <c r="DE109" s="166" t="s">
        <v>35</v>
      </c>
      <c r="DF109" s="166" t="s">
        <v>35</v>
      </c>
    </row>
    <row r="110" spans="2:110" x14ac:dyDescent="0.35">
      <c r="B110" s="151">
        <v>42534</v>
      </c>
      <c r="C110" s="161">
        <v>2.1240000000000001</v>
      </c>
      <c r="D110" s="108">
        <v>2.105</v>
      </c>
      <c r="E110" s="162">
        <v>2.1230000000000002</v>
      </c>
      <c r="F110" s="108">
        <v>2.1349999999999998</v>
      </c>
      <c r="G110" s="162">
        <v>2.198</v>
      </c>
      <c r="H110" s="161">
        <v>2.395</v>
      </c>
      <c r="I110" s="108">
        <v>2.5390000000000001</v>
      </c>
      <c r="J110" s="163">
        <v>2.8289999999999997</v>
      </c>
      <c r="K110" s="162" t="s">
        <v>35</v>
      </c>
      <c r="L110" s="108" t="s">
        <v>35</v>
      </c>
      <c r="M110" s="162" t="s">
        <v>35</v>
      </c>
      <c r="N110" s="108" t="s">
        <v>35</v>
      </c>
      <c r="O110" s="162" t="s">
        <v>35</v>
      </c>
      <c r="P110" s="108" t="s">
        <v>35</v>
      </c>
      <c r="Q110" s="108" t="s">
        <v>35</v>
      </c>
      <c r="R110" s="162" t="s">
        <v>35</v>
      </c>
      <c r="S110" s="161" t="s">
        <v>35</v>
      </c>
      <c r="T110" s="161" t="s">
        <v>35</v>
      </c>
      <c r="U110" s="108" t="s">
        <v>35</v>
      </c>
      <c r="V110" s="163" t="s">
        <v>35</v>
      </c>
      <c r="W110" s="163" t="s">
        <v>35</v>
      </c>
      <c r="X110" s="162" t="s">
        <v>35</v>
      </c>
      <c r="Y110" s="108" t="s">
        <v>35</v>
      </c>
      <c r="Z110" s="163" t="s">
        <v>35</v>
      </c>
      <c r="AA110" s="163" t="s">
        <v>35</v>
      </c>
      <c r="AB110" s="126">
        <f t="shared" si="6"/>
        <v>100</v>
      </c>
      <c r="AC110" s="162"/>
      <c r="AD110" s="151">
        <v>42534</v>
      </c>
      <c r="AE110" s="164">
        <v>3.254</v>
      </c>
      <c r="AF110" s="165">
        <v>3.214</v>
      </c>
      <c r="AG110" s="165">
        <v>2.8839999999999999</v>
      </c>
      <c r="AH110" s="165">
        <v>3.1949999999999998</v>
      </c>
      <c r="AI110" s="165">
        <v>3.484</v>
      </c>
      <c r="AJ110" s="166">
        <v>2.9980000000000002</v>
      </c>
      <c r="AK110" s="166">
        <v>3.4050000000000002</v>
      </c>
      <c r="AL110" s="166">
        <v>3.57</v>
      </c>
      <c r="AM110" s="166">
        <v>3.0739999999999998</v>
      </c>
      <c r="AN110" s="166">
        <v>3.306</v>
      </c>
      <c r="AO110" s="166">
        <v>3.52</v>
      </c>
      <c r="AP110" s="166">
        <v>3.1339999999999999</v>
      </c>
      <c r="AQ110" s="166">
        <v>3.4580000000000002</v>
      </c>
      <c r="AR110" s="166">
        <v>3.2170000000000001</v>
      </c>
      <c r="AS110" s="166">
        <v>3.6109999999999998</v>
      </c>
      <c r="AT110" s="166">
        <v>3.6850000000000001</v>
      </c>
      <c r="AU110" s="166">
        <v>3.8620000000000001</v>
      </c>
      <c r="AV110" s="166">
        <v>3.2189999999999999</v>
      </c>
      <c r="AW110" s="166">
        <v>3.7309999999999999</v>
      </c>
      <c r="AX110" s="166">
        <v>3.649</v>
      </c>
      <c r="AY110" s="166">
        <v>3.9009999999999998</v>
      </c>
      <c r="AZ110" s="166">
        <v>3.835</v>
      </c>
      <c r="BA110" s="166">
        <v>3.4329999999999998</v>
      </c>
      <c r="BB110" s="166">
        <v>3.9079999999999999</v>
      </c>
      <c r="BC110" s="166">
        <v>3.91</v>
      </c>
      <c r="BD110" s="166">
        <v>3.9630000000000001</v>
      </c>
      <c r="BE110" s="166">
        <v>4.0919999999999996</v>
      </c>
      <c r="BF110" s="166">
        <v>3.778</v>
      </c>
      <c r="BG110" s="166">
        <v>3.7640000000000002</v>
      </c>
      <c r="BH110" s="166">
        <v>3.4910000000000001</v>
      </c>
      <c r="BI110" s="166">
        <v>3.7250000000000001</v>
      </c>
      <c r="BJ110" s="166">
        <v>4.1349999999999998</v>
      </c>
      <c r="BK110" s="166">
        <v>4.1619999999999999</v>
      </c>
      <c r="BL110" s="166">
        <v>4.343</v>
      </c>
      <c r="BM110" s="166">
        <v>3.8639999999999999</v>
      </c>
      <c r="BN110" s="166">
        <v>3.88</v>
      </c>
      <c r="BO110" s="166">
        <v>3.657</v>
      </c>
      <c r="BP110" s="166">
        <v>4.08</v>
      </c>
      <c r="BQ110" s="166">
        <v>4.609</v>
      </c>
      <c r="BR110" s="166" t="s">
        <v>35</v>
      </c>
      <c r="BS110" s="166">
        <v>4.26</v>
      </c>
      <c r="BT110" s="166" t="s">
        <v>35</v>
      </c>
      <c r="BU110" s="166" t="s">
        <v>35</v>
      </c>
      <c r="BV110" s="166" t="s">
        <v>35</v>
      </c>
      <c r="BW110" s="166" t="s">
        <v>35</v>
      </c>
      <c r="BX110" s="166" t="s">
        <v>35</v>
      </c>
      <c r="BY110" s="166" t="s">
        <v>35</v>
      </c>
      <c r="BZ110" s="166" t="s">
        <v>35</v>
      </c>
      <c r="CA110" s="166" t="s">
        <v>35</v>
      </c>
      <c r="CB110" s="166" t="s">
        <v>35</v>
      </c>
      <c r="CC110" s="166" t="s">
        <v>35</v>
      </c>
      <c r="CD110" s="166" t="s">
        <v>35</v>
      </c>
      <c r="CE110" s="166" t="s">
        <v>35</v>
      </c>
      <c r="CF110" s="166" t="s">
        <v>35</v>
      </c>
      <c r="CG110" s="166" t="s">
        <v>35</v>
      </c>
      <c r="CH110" s="166" t="s">
        <v>35</v>
      </c>
      <c r="CI110" s="166" t="s">
        <v>35</v>
      </c>
      <c r="CJ110" s="166" t="s">
        <v>35</v>
      </c>
      <c r="CK110" s="166" t="s">
        <v>35</v>
      </c>
      <c r="CL110" s="166" t="s">
        <v>35</v>
      </c>
      <c r="CM110" s="166" t="s">
        <v>35</v>
      </c>
      <c r="CN110" s="166" t="s">
        <v>35</v>
      </c>
      <c r="CO110" s="166" t="s">
        <v>35</v>
      </c>
      <c r="CP110" s="166" t="s">
        <v>35</v>
      </c>
      <c r="CQ110" s="166" t="s">
        <v>35</v>
      </c>
      <c r="CR110" s="166" t="s">
        <v>35</v>
      </c>
      <c r="CS110" s="167" t="s">
        <v>35</v>
      </c>
      <c r="CT110" s="165" t="s">
        <v>35</v>
      </c>
      <c r="CU110" s="166" t="s">
        <v>35</v>
      </c>
      <c r="CV110" s="166" t="s">
        <v>35</v>
      </c>
      <c r="CW110" s="166" t="s">
        <v>35</v>
      </c>
      <c r="CX110" s="166" t="s">
        <v>35</v>
      </c>
      <c r="CY110" s="166" t="s">
        <v>35</v>
      </c>
      <c r="CZ110" s="166" t="s">
        <v>35</v>
      </c>
      <c r="DA110" s="166" t="s">
        <v>35</v>
      </c>
      <c r="DB110" s="166" t="s">
        <v>35</v>
      </c>
      <c r="DC110" s="166" t="s">
        <v>35</v>
      </c>
      <c r="DD110" s="166" t="s">
        <v>35</v>
      </c>
      <c r="DE110" s="166" t="s">
        <v>35</v>
      </c>
      <c r="DF110" s="166" t="s">
        <v>35</v>
      </c>
    </row>
    <row r="111" spans="2:110" x14ac:dyDescent="0.35">
      <c r="B111" s="151">
        <v>42535</v>
      </c>
      <c r="C111" s="161">
        <v>2.1110000000000002</v>
      </c>
      <c r="D111" s="108">
        <v>2.0979999999999999</v>
      </c>
      <c r="E111" s="162">
        <v>2.1059999999999999</v>
      </c>
      <c r="F111" s="108">
        <v>2.125</v>
      </c>
      <c r="G111" s="162">
        <v>2.1760000000000002</v>
      </c>
      <c r="H111" s="161">
        <v>2.359</v>
      </c>
      <c r="I111" s="108">
        <v>2.4990000000000001</v>
      </c>
      <c r="J111" s="163">
        <v>2.8010000000000002</v>
      </c>
      <c r="K111" s="162" t="s">
        <v>35</v>
      </c>
      <c r="L111" s="108" t="s">
        <v>35</v>
      </c>
      <c r="M111" s="162" t="s">
        <v>35</v>
      </c>
      <c r="N111" s="108" t="s">
        <v>35</v>
      </c>
      <c r="O111" s="162" t="s">
        <v>35</v>
      </c>
      <c r="P111" s="108" t="s">
        <v>35</v>
      </c>
      <c r="Q111" s="108" t="s">
        <v>35</v>
      </c>
      <c r="R111" s="162" t="s">
        <v>35</v>
      </c>
      <c r="S111" s="161" t="s">
        <v>35</v>
      </c>
      <c r="T111" s="161" t="s">
        <v>35</v>
      </c>
      <c r="U111" s="108" t="s">
        <v>35</v>
      </c>
      <c r="V111" s="163" t="s">
        <v>35</v>
      </c>
      <c r="W111" s="163" t="s">
        <v>35</v>
      </c>
      <c r="X111" s="162" t="s">
        <v>35</v>
      </c>
      <c r="Y111" s="108" t="s">
        <v>35</v>
      </c>
      <c r="Z111" s="163" t="s">
        <v>35</v>
      </c>
      <c r="AA111" s="163" t="s">
        <v>35</v>
      </c>
      <c r="AB111" s="126">
        <f t="shared" si="6"/>
        <v>101</v>
      </c>
      <c r="AC111" s="162"/>
      <c r="AD111" s="151">
        <v>42535</v>
      </c>
      <c r="AE111" s="164">
        <v>3.2560000000000002</v>
      </c>
      <c r="AF111" s="165">
        <v>3.18</v>
      </c>
      <c r="AG111" s="165">
        <v>2.859</v>
      </c>
      <c r="AH111" s="165">
        <v>3.1579999999999999</v>
      </c>
      <c r="AI111" s="165">
        <v>3.4580000000000002</v>
      </c>
      <c r="AJ111" s="166">
        <v>2.968</v>
      </c>
      <c r="AK111" s="166">
        <v>3.3609999999999998</v>
      </c>
      <c r="AL111" s="166">
        <v>3.5430000000000001</v>
      </c>
      <c r="AM111" s="166">
        <v>3.0430000000000001</v>
      </c>
      <c r="AN111" s="166">
        <v>3.2679999999999998</v>
      </c>
      <c r="AO111" s="166">
        <v>3.4910000000000001</v>
      </c>
      <c r="AP111" s="166">
        <v>3.1019999999999999</v>
      </c>
      <c r="AQ111" s="166">
        <v>3.427</v>
      </c>
      <c r="AR111" s="166">
        <v>3.1840000000000002</v>
      </c>
      <c r="AS111" s="166">
        <v>3.569</v>
      </c>
      <c r="AT111" s="166">
        <v>3.6680000000000001</v>
      </c>
      <c r="AU111" s="166">
        <v>3.83</v>
      </c>
      <c r="AV111" s="166">
        <v>3.1680000000000001</v>
      </c>
      <c r="AW111" s="166">
        <v>3.6930000000000001</v>
      </c>
      <c r="AX111" s="166">
        <v>3.5920000000000001</v>
      </c>
      <c r="AY111" s="166">
        <v>3.9009999999999998</v>
      </c>
      <c r="AZ111" s="166">
        <v>3.786</v>
      </c>
      <c r="BA111" s="166">
        <v>3.39</v>
      </c>
      <c r="BB111" s="166">
        <v>3.8490000000000002</v>
      </c>
      <c r="BC111" s="166">
        <v>3.875</v>
      </c>
      <c r="BD111" s="166">
        <v>3.8740000000000001</v>
      </c>
      <c r="BE111" s="166">
        <v>4.0439999999999996</v>
      </c>
      <c r="BF111" s="166">
        <v>3.734</v>
      </c>
      <c r="BG111" s="166">
        <v>3.714</v>
      </c>
      <c r="BH111" s="166">
        <v>3.4430000000000001</v>
      </c>
      <c r="BI111" s="166">
        <v>3.6819999999999999</v>
      </c>
      <c r="BJ111" s="166">
        <v>4.0810000000000004</v>
      </c>
      <c r="BK111" s="166">
        <v>4.1150000000000002</v>
      </c>
      <c r="BL111" s="166">
        <v>4.359</v>
      </c>
      <c r="BM111" s="166">
        <v>3.8120000000000003</v>
      </c>
      <c r="BN111" s="166">
        <v>3.823</v>
      </c>
      <c r="BO111" s="166">
        <v>3.5949999999999998</v>
      </c>
      <c r="BP111" s="166">
        <v>4.0460000000000003</v>
      </c>
      <c r="BQ111" s="166">
        <v>4.5659999999999998</v>
      </c>
      <c r="BR111" s="166" t="s">
        <v>35</v>
      </c>
      <c r="BS111" s="166">
        <v>4.1909999999999998</v>
      </c>
      <c r="BT111" s="166" t="s">
        <v>35</v>
      </c>
      <c r="BU111" s="166" t="s">
        <v>35</v>
      </c>
      <c r="BV111" s="166" t="s">
        <v>35</v>
      </c>
      <c r="BW111" s="166" t="s">
        <v>35</v>
      </c>
      <c r="BX111" s="166" t="s">
        <v>35</v>
      </c>
      <c r="BY111" s="166" t="s">
        <v>35</v>
      </c>
      <c r="BZ111" s="166" t="s">
        <v>35</v>
      </c>
      <c r="CA111" s="166" t="s">
        <v>35</v>
      </c>
      <c r="CB111" s="166" t="s">
        <v>35</v>
      </c>
      <c r="CC111" s="166" t="s">
        <v>35</v>
      </c>
      <c r="CD111" s="166" t="s">
        <v>35</v>
      </c>
      <c r="CE111" s="166" t="s">
        <v>35</v>
      </c>
      <c r="CF111" s="166" t="s">
        <v>35</v>
      </c>
      <c r="CG111" s="166" t="s">
        <v>35</v>
      </c>
      <c r="CH111" s="166" t="s">
        <v>35</v>
      </c>
      <c r="CI111" s="166" t="s">
        <v>35</v>
      </c>
      <c r="CJ111" s="166" t="s">
        <v>35</v>
      </c>
      <c r="CK111" s="166" t="s">
        <v>35</v>
      </c>
      <c r="CL111" s="166" t="s">
        <v>35</v>
      </c>
      <c r="CM111" s="166" t="s">
        <v>35</v>
      </c>
      <c r="CN111" s="166" t="s">
        <v>35</v>
      </c>
      <c r="CO111" s="166" t="s">
        <v>35</v>
      </c>
      <c r="CP111" s="166" t="s">
        <v>35</v>
      </c>
      <c r="CQ111" s="166" t="s">
        <v>35</v>
      </c>
      <c r="CR111" s="166" t="s">
        <v>35</v>
      </c>
      <c r="CS111" s="167" t="s">
        <v>35</v>
      </c>
      <c r="CT111" s="165" t="s">
        <v>35</v>
      </c>
      <c r="CU111" s="166" t="s">
        <v>35</v>
      </c>
      <c r="CV111" s="166" t="s">
        <v>35</v>
      </c>
      <c r="CW111" s="166" t="s">
        <v>35</v>
      </c>
      <c r="CX111" s="166" t="s">
        <v>35</v>
      </c>
      <c r="CY111" s="166" t="s">
        <v>35</v>
      </c>
      <c r="CZ111" s="166" t="s">
        <v>35</v>
      </c>
      <c r="DA111" s="166" t="s">
        <v>35</v>
      </c>
      <c r="DB111" s="166" t="s">
        <v>35</v>
      </c>
      <c r="DC111" s="166" t="s">
        <v>35</v>
      </c>
      <c r="DD111" s="166" t="s">
        <v>35</v>
      </c>
      <c r="DE111" s="166" t="s">
        <v>35</v>
      </c>
      <c r="DF111" s="166" t="s">
        <v>35</v>
      </c>
    </row>
    <row r="112" spans="2:110" x14ac:dyDescent="0.35">
      <c r="B112" s="151">
        <v>42536</v>
      </c>
      <c r="C112" s="161">
        <v>2.117</v>
      </c>
      <c r="D112" s="108">
        <v>2.1110000000000002</v>
      </c>
      <c r="E112" s="162">
        <v>2.1179999999999999</v>
      </c>
      <c r="F112" s="108">
        <v>2.14</v>
      </c>
      <c r="G112" s="162">
        <v>2.19</v>
      </c>
      <c r="H112" s="161">
        <v>2.3660000000000001</v>
      </c>
      <c r="I112" s="108">
        <v>2.5009999999999999</v>
      </c>
      <c r="J112" s="163">
        <v>2.8040000000000003</v>
      </c>
      <c r="K112" s="162" t="s">
        <v>35</v>
      </c>
      <c r="L112" s="108" t="s">
        <v>35</v>
      </c>
      <c r="M112" s="162" t="s">
        <v>35</v>
      </c>
      <c r="N112" s="108" t="s">
        <v>35</v>
      </c>
      <c r="O112" s="162" t="s">
        <v>35</v>
      </c>
      <c r="P112" s="108" t="s">
        <v>35</v>
      </c>
      <c r="Q112" s="108" t="s">
        <v>35</v>
      </c>
      <c r="R112" s="162" t="s">
        <v>35</v>
      </c>
      <c r="S112" s="161" t="s">
        <v>35</v>
      </c>
      <c r="T112" s="161" t="s">
        <v>35</v>
      </c>
      <c r="U112" s="108" t="s">
        <v>35</v>
      </c>
      <c r="V112" s="163" t="s">
        <v>35</v>
      </c>
      <c r="W112" s="163" t="s">
        <v>35</v>
      </c>
      <c r="X112" s="162" t="s">
        <v>35</v>
      </c>
      <c r="Y112" s="108" t="s">
        <v>35</v>
      </c>
      <c r="Z112" s="163" t="s">
        <v>35</v>
      </c>
      <c r="AA112" s="163" t="s">
        <v>35</v>
      </c>
      <c r="AB112" s="126">
        <f t="shared" si="6"/>
        <v>102</v>
      </c>
      <c r="AC112" s="162"/>
      <c r="AD112" s="151">
        <v>42536</v>
      </c>
      <c r="AE112" s="164">
        <v>3.2690000000000001</v>
      </c>
      <c r="AF112" s="165">
        <v>3.1960000000000002</v>
      </c>
      <c r="AG112" s="165">
        <v>2.8519999999999999</v>
      </c>
      <c r="AH112" s="165">
        <v>3.1629999999999998</v>
      </c>
      <c r="AI112" s="165">
        <v>3.472</v>
      </c>
      <c r="AJ112" s="166">
        <v>2.9809999999999999</v>
      </c>
      <c r="AK112" s="166">
        <v>3.371</v>
      </c>
      <c r="AL112" s="166">
        <v>3.5590000000000002</v>
      </c>
      <c r="AM112" s="166">
        <v>3.0539999999999998</v>
      </c>
      <c r="AN112" s="166">
        <v>3.2789999999999999</v>
      </c>
      <c r="AO112" s="166">
        <v>3.5060000000000002</v>
      </c>
      <c r="AP112" s="166">
        <v>3.1150000000000002</v>
      </c>
      <c r="AQ112" s="166">
        <v>3.4390000000000001</v>
      </c>
      <c r="AR112" s="166">
        <v>3.1890000000000001</v>
      </c>
      <c r="AS112" s="166">
        <v>3.5840000000000001</v>
      </c>
      <c r="AT112" s="166">
        <v>3.6890000000000001</v>
      </c>
      <c r="AU112" s="166">
        <v>3.847</v>
      </c>
      <c r="AV112" s="166">
        <v>3.181</v>
      </c>
      <c r="AW112" s="166">
        <v>3.7069999999999999</v>
      </c>
      <c r="AX112" s="166">
        <v>3.61</v>
      </c>
      <c r="AY112" s="166">
        <v>3.9159999999999999</v>
      </c>
      <c r="AZ112" s="166">
        <v>3.8120000000000003</v>
      </c>
      <c r="BA112" s="166">
        <v>3.4</v>
      </c>
      <c r="BB112" s="166">
        <v>3.8759999999999999</v>
      </c>
      <c r="BC112" s="166">
        <v>3.895</v>
      </c>
      <c r="BD112" s="166">
        <v>3.8970000000000002</v>
      </c>
      <c r="BE112" s="166">
        <v>4.0650000000000004</v>
      </c>
      <c r="BF112" s="166">
        <v>3.7530000000000001</v>
      </c>
      <c r="BG112" s="166">
        <v>3.7320000000000002</v>
      </c>
      <c r="BH112" s="166">
        <v>3.4580000000000002</v>
      </c>
      <c r="BI112" s="166">
        <v>3.702</v>
      </c>
      <c r="BJ112" s="166">
        <v>4.1070000000000002</v>
      </c>
      <c r="BK112" s="166">
        <v>4.1429999999999998</v>
      </c>
      <c r="BL112" s="166">
        <v>4.1790000000000003</v>
      </c>
      <c r="BM112" s="166">
        <v>3.8340000000000001</v>
      </c>
      <c r="BN112" s="166">
        <v>3.8479999999999999</v>
      </c>
      <c r="BO112" s="166">
        <v>3.61</v>
      </c>
      <c r="BP112" s="166">
        <v>4.077</v>
      </c>
      <c r="BQ112" s="166">
        <v>4.6260000000000003</v>
      </c>
      <c r="BR112" s="166" t="s">
        <v>35</v>
      </c>
      <c r="BS112" s="166">
        <v>4.2169999999999996</v>
      </c>
      <c r="BT112" s="166" t="s">
        <v>35</v>
      </c>
      <c r="BU112" s="166" t="s">
        <v>35</v>
      </c>
      <c r="BV112" s="166" t="s">
        <v>35</v>
      </c>
      <c r="BW112" s="166" t="s">
        <v>35</v>
      </c>
      <c r="BX112" s="166" t="s">
        <v>35</v>
      </c>
      <c r="BY112" s="166" t="s">
        <v>35</v>
      </c>
      <c r="BZ112" s="166" t="s">
        <v>35</v>
      </c>
      <c r="CA112" s="166" t="s">
        <v>35</v>
      </c>
      <c r="CB112" s="166" t="s">
        <v>35</v>
      </c>
      <c r="CC112" s="166" t="s">
        <v>35</v>
      </c>
      <c r="CD112" s="166" t="s">
        <v>35</v>
      </c>
      <c r="CE112" s="166" t="s">
        <v>35</v>
      </c>
      <c r="CF112" s="166" t="s">
        <v>35</v>
      </c>
      <c r="CG112" s="166" t="s">
        <v>35</v>
      </c>
      <c r="CH112" s="166" t="s">
        <v>35</v>
      </c>
      <c r="CI112" s="166" t="s">
        <v>35</v>
      </c>
      <c r="CJ112" s="166" t="s">
        <v>35</v>
      </c>
      <c r="CK112" s="166" t="s">
        <v>35</v>
      </c>
      <c r="CL112" s="166" t="s">
        <v>35</v>
      </c>
      <c r="CM112" s="166" t="s">
        <v>35</v>
      </c>
      <c r="CN112" s="166" t="s">
        <v>35</v>
      </c>
      <c r="CO112" s="166" t="s">
        <v>35</v>
      </c>
      <c r="CP112" s="166" t="s">
        <v>35</v>
      </c>
      <c r="CQ112" s="166" t="s">
        <v>35</v>
      </c>
      <c r="CR112" s="166" t="s">
        <v>35</v>
      </c>
      <c r="CS112" s="167" t="s">
        <v>35</v>
      </c>
      <c r="CT112" s="165" t="s">
        <v>35</v>
      </c>
      <c r="CU112" s="166" t="s">
        <v>35</v>
      </c>
      <c r="CV112" s="166" t="s">
        <v>35</v>
      </c>
      <c r="CW112" s="166" t="s">
        <v>35</v>
      </c>
      <c r="CX112" s="166" t="s">
        <v>35</v>
      </c>
      <c r="CY112" s="166" t="s">
        <v>35</v>
      </c>
      <c r="CZ112" s="166" t="s">
        <v>35</v>
      </c>
      <c r="DA112" s="166" t="s">
        <v>35</v>
      </c>
      <c r="DB112" s="166" t="s">
        <v>35</v>
      </c>
      <c r="DC112" s="166" t="s">
        <v>35</v>
      </c>
      <c r="DD112" s="166" t="s">
        <v>35</v>
      </c>
      <c r="DE112" s="166" t="s">
        <v>35</v>
      </c>
      <c r="DF112" s="166" t="s">
        <v>35</v>
      </c>
    </row>
    <row r="113" spans="2:110" x14ac:dyDescent="0.35">
      <c r="B113" s="151">
        <v>42537</v>
      </c>
      <c r="C113" s="161">
        <v>2.101</v>
      </c>
      <c r="D113" s="108">
        <v>2.093</v>
      </c>
      <c r="E113" s="162">
        <v>2.1019999999999999</v>
      </c>
      <c r="F113" s="108">
        <v>2.1120000000000001</v>
      </c>
      <c r="G113" s="162">
        <v>2.1560000000000001</v>
      </c>
      <c r="H113" s="161">
        <v>2.3159999999999998</v>
      </c>
      <c r="I113" s="108">
        <v>2.4510000000000001</v>
      </c>
      <c r="J113" s="163">
        <v>2.7549999999999999</v>
      </c>
      <c r="K113" s="162" t="s">
        <v>35</v>
      </c>
      <c r="L113" s="108" t="s">
        <v>35</v>
      </c>
      <c r="M113" s="162" t="s">
        <v>35</v>
      </c>
      <c r="N113" s="108" t="s">
        <v>35</v>
      </c>
      <c r="O113" s="162" t="s">
        <v>35</v>
      </c>
      <c r="P113" s="108" t="s">
        <v>35</v>
      </c>
      <c r="Q113" s="108" t="s">
        <v>35</v>
      </c>
      <c r="R113" s="162" t="s">
        <v>35</v>
      </c>
      <c r="S113" s="161" t="s">
        <v>35</v>
      </c>
      <c r="T113" s="161" t="s">
        <v>35</v>
      </c>
      <c r="U113" s="108" t="s">
        <v>35</v>
      </c>
      <c r="V113" s="163" t="s">
        <v>35</v>
      </c>
      <c r="W113" s="163" t="s">
        <v>35</v>
      </c>
      <c r="X113" s="162" t="s">
        <v>35</v>
      </c>
      <c r="Y113" s="108" t="s">
        <v>35</v>
      </c>
      <c r="Z113" s="163" t="s">
        <v>35</v>
      </c>
      <c r="AA113" s="163" t="s">
        <v>35</v>
      </c>
      <c r="AB113" s="126">
        <f t="shared" si="6"/>
        <v>103</v>
      </c>
      <c r="AC113" s="162"/>
      <c r="AD113" s="151">
        <v>42537</v>
      </c>
      <c r="AE113" s="164">
        <v>3.2410000000000001</v>
      </c>
      <c r="AF113" s="165">
        <v>3.1880000000000002</v>
      </c>
      <c r="AG113" s="165">
        <v>2.8420000000000001</v>
      </c>
      <c r="AH113" s="165">
        <v>3.1560000000000001</v>
      </c>
      <c r="AI113" s="165">
        <v>3.512</v>
      </c>
      <c r="AJ113" s="166">
        <v>2.9630000000000001</v>
      </c>
      <c r="AK113" s="166">
        <v>3.3529999999999998</v>
      </c>
      <c r="AL113" s="166">
        <v>3.536</v>
      </c>
      <c r="AM113" s="166">
        <v>3.0169999999999999</v>
      </c>
      <c r="AN113" s="166">
        <v>3.2490000000000001</v>
      </c>
      <c r="AO113" s="166">
        <v>3.48</v>
      </c>
      <c r="AP113" s="166">
        <v>3.0880000000000001</v>
      </c>
      <c r="AQ113" s="166">
        <v>3.4129999999999998</v>
      </c>
      <c r="AR113" s="166">
        <v>3.1509999999999998</v>
      </c>
      <c r="AS113" s="166">
        <v>3.5529999999999999</v>
      </c>
      <c r="AT113" s="166">
        <v>3.665</v>
      </c>
      <c r="AU113" s="166">
        <v>3.8170000000000002</v>
      </c>
      <c r="AV113" s="166">
        <v>3.1579999999999999</v>
      </c>
      <c r="AW113" s="166">
        <v>3.677</v>
      </c>
      <c r="AX113" s="166">
        <v>3.5779999999999998</v>
      </c>
      <c r="AY113" s="166">
        <v>3.8780000000000001</v>
      </c>
      <c r="AZ113" s="166">
        <v>3.7759999999999998</v>
      </c>
      <c r="BA113" s="166">
        <v>3.3769999999999998</v>
      </c>
      <c r="BB113" s="166">
        <v>3.8380000000000001</v>
      </c>
      <c r="BC113" s="166">
        <v>3.8559999999999999</v>
      </c>
      <c r="BD113" s="166">
        <v>3.86</v>
      </c>
      <c r="BE113" s="166">
        <v>4.0259999999999998</v>
      </c>
      <c r="BF113" s="166">
        <v>3.7149999999999999</v>
      </c>
      <c r="BG113" s="166">
        <v>3.6930000000000001</v>
      </c>
      <c r="BH113" s="166">
        <v>3.4169999999999998</v>
      </c>
      <c r="BI113" s="166">
        <v>3.661</v>
      </c>
      <c r="BJ113" s="166">
        <v>4.0640000000000001</v>
      </c>
      <c r="BK113" s="166">
        <v>4.0999999999999996</v>
      </c>
      <c r="BL113" s="166">
        <v>4.1310000000000002</v>
      </c>
      <c r="BM113" s="166">
        <v>3.7909999999999999</v>
      </c>
      <c r="BN113" s="166">
        <v>3.802</v>
      </c>
      <c r="BO113" s="166">
        <v>3.5680000000000001</v>
      </c>
      <c r="BP113" s="166">
        <v>4.0359999999999996</v>
      </c>
      <c r="BQ113" s="166">
        <v>4.5759999999999996</v>
      </c>
      <c r="BR113" s="166" t="s">
        <v>35</v>
      </c>
      <c r="BS113" s="166">
        <v>4.17</v>
      </c>
      <c r="BT113" s="166" t="s">
        <v>35</v>
      </c>
      <c r="BU113" s="166" t="s">
        <v>35</v>
      </c>
      <c r="BV113" s="166" t="s">
        <v>35</v>
      </c>
      <c r="BW113" s="166" t="s">
        <v>35</v>
      </c>
      <c r="BX113" s="166" t="s">
        <v>35</v>
      </c>
      <c r="BY113" s="166" t="s">
        <v>35</v>
      </c>
      <c r="BZ113" s="166" t="s">
        <v>35</v>
      </c>
      <c r="CA113" s="166" t="s">
        <v>35</v>
      </c>
      <c r="CB113" s="166" t="s">
        <v>35</v>
      </c>
      <c r="CC113" s="166" t="s">
        <v>35</v>
      </c>
      <c r="CD113" s="166" t="s">
        <v>35</v>
      </c>
      <c r="CE113" s="166" t="s">
        <v>35</v>
      </c>
      <c r="CF113" s="166" t="s">
        <v>35</v>
      </c>
      <c r="CG113" s="166" t="s">
        <v>35</v>
      </c>
      <c r="CH113" s="166" t="s">
        <v>35</v>
      </c>
      <c r="CI113" s="166" t="s">
        <v>35</v>
      </c>
      <c r="CJ113" s="166" t="s">
        <v>35</v>
      </c>
      <c r="CK113" s="166" t="s">
        <v>35</v>
      </c>
      <c r="CL113" s="166" t="s">
        <v>35</v>
      </c>
      <c r="CM113" s="166" t="s">
        <v>35</v>
      </c>
      <c r="CN113" s="166" t="s">
        <v>35</v>
      </c>
      <c r="CO113" s="166" t="s">
        <v>35</v>
      </c>
      <c r="CP113" s="166" t="s">
        <v>35</v>
      </c>
      <c r="CQ113" s="166" t="s">
        <v>35</v>
      </c>
      <c r="CR113" s="166" t="s">
        <v>35</v>
      </c>
      <c r="CS113" s="167" t="s">
        <v>35</v>
      </c>
      <c r="CT113" s="165" t="s">
        <v>35</v>
      </c>
      <c r="CU113" s="166" t="s">
        <v>35</v>
      </c>
      <c r="CV113" s="166" t="s">
        <v>35</v>
      </c>
      <c r="CW113" s="166" t="s">
        <v>35</v>
      </c>
      <c r="CX113" s="166" t="s">
        <v>35</v>
      </c>
      <c r="CY113" s="166" t="s">
        <v>35</v>
      </c>
      <c r="CZ113" s="166" t="s">
        <v>35</v>
      </c>
      <c r="DA113" s="166" t="s">
        <v>35</v>
      </c>
      <c r="DB113" s="166" t="s">
        <v>35</v>
      </c>
      <c r="DC113" s="166" t="s">
        <v>35</v>
      </c>
      <c r="DD113" s="166" t="s">
        <v>35</v>
      </c>
      <c r="DE113" s="166" t="s">
        <v>35</v>
      </c>
      <c r="DF113" s="166" t="s">
        <v>35</v>
      </c>
    </row>
    <row r="114" spans="2:110" x14ac:dyDescent="0.35">
      <c r="B114" s="151">
        <v>42538</v>
      </c>
      <c r="C114" s="161">
        <v>2.1059999999999999</v>
      </c>
      <c r="D114" s="108">
        <v>2.0990000000000002</v>
      </c>
      <c r="E114" s="162">
        <v>2.117</v>
      </c>
      <c r="F114" s="108">
        <v>2.1269999999999998</v>
      </c>
      <c r="G114" s="162">
        <v>2.1640000000000001</v>
      </c>
      <c r="H114" s="161">
        <v>2.3380000000000001</v>
      </c>
      <c r="I114" s="108">
        <v>2.4660000000000002</v>
      </c>
      <c r="J114" s="163">
        <v>2.7759999999999998</v>
      </c>
      <c r="K114" s="162" t="s">
        <v>35</v>
      </c>
      <c r="L114" s="108" t="s">
        <v>35</v>
      </c>
      <c r="M114" s="162" t="s">
        <v>35</v>
      </c>
      <c r="N114" s="108" t="s">
        <v>35</v>
      </c>
      <c r="O114" s="162" t="s">
        <v>35</v>
      </c>
      <c r="P114" s="108" t="s">
        <v>35</v>
      </c>
      <c r="Q114" s="108" t="s">
        <v>35</v>
      </c>
      <c r="R114" s="162" t="s">
        <v>35</v>
      </c>
      <c r="S114" s="161" t="s">
        <v>35</v>
      </c>
      <c r="T114" s="161" t="s">
        <v>35</v>
      </c>
      <c r="U114" s="108" t="s">
        <v>35</v>
      </c>
      <c r="V114" s="163" t="s">
        <v>35</v>
      </c>
      <c r="W114" s="163" t="s">
        <v>35</v>
      </c>
      <c r="X114" s="162" t="s">
        <v>35</v>
      </c>
      <c r="Y114" s="108" t="s">
        <v>35</v>
      </c>
      <c r="Z114" s="163" t="s">
        <v>35</v>
      </c>
      <c r="AA114" s="163" t="s">
        <v>35</v>
      </c>
      <c r="AB114" s="126">
        <f t="shared" si="6"/>
        <v>104</v>
      </c>
      <c r="AC114" s="162"/>
      <c r="AD114" s="151">
        <v>42538</v>
      </c>
      <c r="AE114" s="164">
        <v>3.2549999999999999</v>
      </c>
      <c r="AF114" s="165">
        <v>3.2010000000000001</v>
      </c>
      <c r="AG114" s="165">
        <v>2.8580000000000001</v>
      </c>
      <c r="AH114" s="165">
        <v>3.1709999999999998</v>
      </c>
      <c r="AI114" s="165">
        <v>3.528</v>
      </c>
      <c r="AJ114" s="166">
        <v>2.98</v>
      </c>
      <c r="AK114" s="166">
        <v>3.37</v>
      </c>
      <c r="AL114" s="166">
        <v>3.5609999999999999</v>
      </c>
      <c r="AM114" s="166">
        <v>3.032</v>
      </c>
      <c r="AN114" s="166">
        <v>3.2669999999999999</v>
      </c>
      <c r="AO114" s="166">
        <v>3.4969999999999999</v>
      </c>
      <c r="AP114" s="166">
        <v>3.1059999999999999</v>
      </c>
      <c r="AQ114" s="166">
        <v>3.431</v>
      </c>
      <c r="AR114" s="166">
        <v>3.165</v>
      </c>
      <c r="AS114" s="166">
        <v>3.5720000000000001</v>
      </c>
      <c r="AT114" s="166">
        <v>3.6840000000000002</v>
      </c>
      <c r="AU114" s="166">
        <v>3.835</v>
      </c>
      <c r="AV114" s="166">
        <v>3.1779999999999999</v>
      </c>
      <c r="AW114" s="166">
        <v>3.6970000000000001</v>
      </c>
      <c r="AX114" s="166">
        <v>3.5979999999999999</v>
      </c>
      <c r="AY114" s="166">
        <v>3.8980000000000001</v>
      </c>
      <c r="AZ114" s="166">
        <v>3.7960000000000003</v>
      </c>
      <c r="BA114" s="166">
        <v>3.3980000000000001</v>
      </c>
      <c r="BB114" s="166">
        <v>3.8570000000000002</v>
      </c>
      <c r="BC114" s="166">
        <v>3.875</v>
      </c>
      <c r="BD114" s="166">
        <v>3.8769999999999998</v>
      </c>
      <c r="BE114" s="166">
        <v>4.0430000000000001</v>
      </c>
      <c r="BF114" s="166">
        <v>3.7439999999999998</v>
      </c>
      <c r="BG114" s="166">
        <v>3.7090000000000001</v>
      </c>
      <c r="BH114" s="166">
        <v>3.4329999999999998</v>
      </c>
      <c r="BI114" s="166">
        <v>3.6779999999999999</v>
      </c>
      <c r="BJ114" s="166">
        <v>4.085</v>
      </c>
      <c r="BK114" s="166">
        <v>4.1210000000000004</v>
      </c>
      <c r="BL114" s="166">
        <v>4.3230000000000004</v>
      </c>
      <c r="BM114" s="166">
        <v>3.81</v>
      </c>
      <c r="BN114" s="166">
        <v>3.823</v>
      </c>
      <c r="BO114" s="166">
        <v>3.5869999999999997</v>
      </c>
      <c r="BP114" s="166">
        <v>4.0599999999999996</v>
      </c>
      <c r="BQ114" s="166">
        <v>4.5990000000000002</v>
      </c>
      <c r="BR114" s="166" t="s">
        <v>35</v>
      </c>
      <c r="BS114" s="166">
        <v>4.1550000000000002</v>
      </c>
      <c r="BT114" s="166" t="s">
        <v>35</v>
      </c>
      <c r="BU114" s="166" t="s">
        <v>35</v>
      </c>
      <c r="BV114" s="166" t="s">
        <v>35</v>
      </c>
      <c r="BW114" s="166" t="s">
        <v>35</v>
      </c>
      <c r="BX114" s="166" t="s">
        <v>35</v>
      </c>
      <c r="BY114" s="166" t="s">
        <v>35</v>
      </c>
      <c r="BZ114" s="166" t="s">
        <v>35</v>
      </c>
      <c r="CA114" s="166" t="s">
        <v>35</v>
      </c>
      <c r="CB114" s="166" t="s">
        <v>35</v>
      </c>
      <c r="CC114" s="166" t="s">
        <v>35</v>
      </c>
      <c r="CD114" s="166" t="s">
        <v>35</v>
      </c>
      <c r="CE114" s="166" t="s">
        <v>35</v>
      </c>
      <c r="CF114" s="166" t="s">
        <v>35</v>
      </c>
      <c r="CG114" s="166" t="s">
        <v>35</v>
      </c>
      <c r="CH114" s="166" t="s">
        <v>35</v>
      </c>
      <c r="CI114" s="166" t="s">
        <v>35</v>
      </c>
      <c r="CJ114" s="166" t="s">
        <v>35</v>
      </c>
      <c r="CK114" s="166" t="s">
        <v>35</v>
      </c>
      <c r="CL114" s="166" t="s">
        <v>35</v>
      </c>
      <c r="CM114" s="166" t="s">
        <v>35</v>
      </c>
      <c r="CN114" s="166" t="s">
        <v>35</v>
      </c>
      <c r="CO114" s="166" t="s">
        <v>35</v>
      </c>
      <c r="CP114" s="166" t="s">
        <v>35</v>
      </c>
      <c r="CQ114" s="166" t="s">
        <v>35</v>
      </c>
      <c r="CR114" s="166" t="s">
        <v>35</v>
      </c>
      <c r="CS114" s="167" t="s">
        <v>35</v>
      </c>
      <c r="CT114" s="165" t="s">
        <v>35</v>
      </c>
      <c r="CU114" s="166" t="s">
        <v>35</v>
      </c>
      <c r="CV114" s="166" t="s">
        <v>35</v>
      </c>
      <c r="CW114" s="166" t="s">
        <v>35</v>
      </c>
      <c r="CX114" s="166" t="s">
        <v>35</v>
      </c>
      <c r="CY114" s="166" t="s">
        <v>35</v>
      </c>
      <c r="CZ114" s="166" t="s">
        <v>35</v>
      </c>
      <c r="DA114" s="166" t="s">
        <v>35</v>
      </c>
      <c r="DB114" s="166" t="s">
        <v>35</v>
      </c>
      <c r="DC114" s="166" t="s">
        <v>35</v>
      </c>
      <c r="DD114" s="166" t="s">
        <v>35</v>
      </c>
      <c r="DE114" s="166" t="s">
        <v>35</v>
      </c>
      <c r="DF114" s="166" t="s">
        <v>35</v>
      </c>
    </row>
    <row r="115" spans="2:110" x14ac:dyDescent="0.35">
      <c r="B115" s="151">
        <v>42541</v>
      </c>
      <c r="C115" s="161">
        <v>2.1390000000000002</v>
      </c>
      <c r="D115" s="108">
        <v>2.1349999999999998</v>
      </c>
      <c r="E115" s="162">
        <v>2.1520000000000001</v>
      </c>
      <c r="F115" s="108">
        <v>2.1640000000000001</v>
      </c>
      <c r="G115" s="162">
        <v>2.21</v>
      </c>
      <c r="H115" s="161">
        <v>2.38</v>
      </c>
      <c r="I115" s="108">
        <v>2.5099999999999998</v>
      </c>
      <c r="J115" s="163">
        <v>2.82</v>
      </c>
      <c r="K115" s="162" t="s">
        <v>35</v>
      </c>
      <c r="L115" s="108" t="s">
        <v>35</v>
      </c>
      <c r="M115" s="162" t="s">
        <v>35</v>
      </c>
      <c r="N115" s="108" t="s">
        <v>35</v>
      </c>
      <c r="O115" s="162" t="s">
        <v>35</v>
      </c>
      <c r="P115" s="108" t="s">
        <v>35</v>
      </c>
      <c r="Q115" s="108" t="s">
        <v>35</v>
      </c>
      <c r="R115" s="162" t="s">
        <v>35</v>
      </c>
      <c r="S115" s="161" t="s">
        <v>35</v>
      </c>
      <c r="T115" s="161" t="s">
        <v>35</v>
      </c>
      <c r="U115" s="108" t="s">
        <v>35</v>
      </c>
      <c r="V115" s="163" t="s">
        <v>35</v>
      </c>
      <c r="W115" s="163" t="s">
        <v>35</v>
      </c>
      <c r="X115" s="162" t="s">
        <v>35</v>
      </c>
      <c r="Y115" s="108" t="s">
        <v>35</v>
      </c>
      <c r="Z115" s="163" t="s">
        <v>35</v>
      </c>
      <c r="AA115" s="163" t="s">
        <v>35</v>
      </c>
      <c r="AB115" s="126">
        <f t="shared" si="6"/>
        <v>105</v>
      </c>
      <c r="AC115" s="162"/>
      <c r="AD115" s="151">
        <v>42541</v>
      </c>
      <c r="AE115" s="164">
        <v>3.2709999999999999</v>
      </c>
      <c r="AF115" s="165">
        <v>3.2029999999999998</v>
      </c>
      <c r="AG115" s="165">
        <v>2.875</v>
      </c>
      <c r="AH115" s="165">
        <v>3.1840000000000002</v>
      </c>
      <c r="AI115" s="165">
        <v>3.4870000000000001</v>
      </c>
      <c r="AJ115" s="166">
        <v>2.9929999999999999</v>
      </c>
      <c r="AK115" s="166">
        <v>3.383</v>
      </c>
      <c r="AL115" s="166">
        <v>3.573</v>
      </c>
      <c r="AM115" s="166">
        <v>3.0409999999999999</v>
      </c>
      <c r="AN115" s="166">
        <v>3.2789999999999999</v>
      </c>
      <c r="AO115" s="166">
        <v>3.508</v>
      </c>
      <c r="AP115" s="166">
        <v>3.1219999999999999</v>
      </c>
      <c r="AQ115" s="166">
        <v>3.448</v>
      </c>
      <c r="AR115" s="166">
        <v>3.1989999999999998</v>
      </c>
      <c r="AS115" s="166">
        <v>3.5819999999999999</v>
      </c>
      <c r="AT115" s="166">
        <v>3.6949999999999998</v>
      </c>
      <c r="AU115" s="166">
        <v>3.8439999999999999</v>
      </c>
      <c r="AV115" s="166">
        <v>3.1920000000000002</v>
      </c>
      <c r="AW115" s="166">
        <v>3.706</v>
      </c>
      <c r="AX115" s="166">
        <v>3.6070000000000002</v>
      </c>
      <c r="AY115" s="166">
        <v>3.8929999999999998</v>
      </c>
      <c r="AZ115" s="166">
        <v>3.8010000000000002</v>
      </c>
      <c r="BA115" s="166">
        <v>3.4079999999999999</v>
      </c>
      <c r="BB115" s="166">
        <v>3.9009999999999998</v>
      </c>
      <c r="BC115" s="166">
        <v>3.891</v>
      </c>
      <c r="BD115" s="166">
        <v>3.9159999999999999</v>
      </c>
      <c r="BE115" s="166">
        <v>4.0620000000000003</v>
      </c>
      <c r="BF115" s="166">
        <v>3.766</v>
      </c>
      <c r="BG115" s="166">
        <v>3.7229999999999999</v>
      </c>
      <c r="BH115" s="166">
        <v>3.456</v>
      </c>
      <c r="BI115" s="166">
        <v>3.706</v>
      </c>
      <c r="BJ115" s="166">
        <v>4.1189999999999998</v>
      </c>
      <c r="BK115" s="166">
        <v>4.1479999999999997</v>
      </c>
      <c r="BL115" s="166">
        <v>4.3380000000000001</v>
      </c>
      <c r="BM115" s="166">
        <v>3.8359999999999999</v>
      </c>
      <c r="BN115" s="166">
        <v>3.8519999999999999</v>
      </c>
      <c r="BO115" s="166">
        <v>3.6139999999999999</v>
      </c>
      <c r="BP115" s="166">
        <v>4.0830000000000002</v>
      </c>
      <c r="BQ115" s="166">
        <v>4.6420000000000003</v>
      </c>
      <c r="BR115" s="166" t="s">
        <v>35</v>
      </c>
      <c r="BS115" s="166">
        <v>4.1980000000000004</v>
      </c>
      <c r="BT115" s="166" t="s">
        <v>35</v>
      </c>
      <c r="BU115" s="166" t="s">
        <v>35</v>
      </c>
      <c r="BV115" s="166" t="s">
        <v>35</v>
      </c>
      <c r="BW115" s="166" t="s">
        <v>35</v>
      </c>
      <c r="BX115" s="166" t="s">
        <v>35</v>
      </c>
      <c r="BY115" s="166" t="s">
        <v>35</v>
      </c>
      <c r="BZ115" s="166" t="s">
        <v>35</v>
      </c>
      <c r="CA115" s="166" t="s">
        <v>35</v>
      </c>
      <c r="CB115" s="166" t="s">
        <v>35</v>
      </c>
      <c r="CC115" s="166" t="s">
        <v>35</v>
      </c>
      <c r="CD115" s="166" t="s">
        <v>35</v>
      </c>
      <c r="CE115" s="166" t="s">
        <v>35</v>
      </c>
      <c r="CF115" s="166" t="s">
        <v>35</v>
      </c>
      <c r="CG115" s="166" t="s">
        <v>35</v>
      </c>
      <c r="CH115" s="166" t="s">
        <v>35</v>
      </c>
      <c r="CI115" s="166" t="s">
        <v>35</v>
      </c>
      <c r="CJ115" s="166" t="s">
        <v>35</v>
      </c>
      <c r="CK115" s="166" t="s">
        <v>35</v>
      </c>
      <c r="CL115" s="166" t="s">
        <v>35</v>
      </c>
      <c r="CM115" s="166" t="s">
        <v>35</v>
      </c>
      <c r="CN115" s="166" t="s">
        <v>35</v>
      </c>
      <c r="CO115" s="166" t="s">
        <v>35</v>
      </c>
      <c r="CP115" s="166" t="s">
        <v>35</v>
      </c>
      <c r="CQ115" s="166" t="s">
        <v>35</v>
      </c>
      <c r="CR115" s="166" t="s">
        <v>35</v>
      </c>
      <c r="CS115" s="167" t="s">
        <v>35</v>
      </c>
      <c r="CT115" s="165" t="s">
        <v>35</v>
      </c>
      <c r="CU115" s="166" t="s">
        <v>35</v>
      </c>
      <c r="CV115" s="166" t="s">
        <v>35</v>
      </c>
      <c r="CW115" s="166" t="s">
        <v>35</v>
      </c>
      <c r="CX115" s="166" t="s">
        <v>35</v>
      </c>
      <c r="CY115" s="166" t="s">
        <v>35</v>
      </c>
      <c r="CZ115" s="166" t="s">
        <v>35</v>
      </c>
      <c r="DA115" s="166" t="s">
        <v>35</v>
      </c>
      <c r="DB115" s="166" t="s">
        <v>35</v>
      </c>
      <c r="DC115" s="166" t="s">
        <v>35</v>
      </c>
      <c r="DD115" s="166" t="s">
        <v>35</v>
      </c>
      <c r="DE115" s="166" t="s">
        <v>35</v>
      </c>
      <c r="DF115" s="166" t="s">
        <v>35</v>
      </c>
    </row>
    <row r="116" spans="2:110" x14ac:dyDescent="0.35">
      <c r="B116" s="151">
        <v>42542</v>
      </c>
      <c r="C116" s="161">
        <v>2.16</v>
      </c>
      <c r="D116" s="108">
        <v>2.1549999999999998</v>
      </c>
      <c r="E116" s="162">
        <v>2.1800000000000002</v>
      </c>
      <c r="F116" s="108">
        <v>2.194</v>
      </c>
      <c r="G116" s="162">
        <v>2.2450000000000001</v>
      </c>
      <c r="H116" s="161">
        <v>2.415</v>
      </c>
      <c r="I116" s="108">
        <v>2.5419999999999998</v>
      </c>
      <c r="J116" s="163">
        <v>2.863</v>
      </c>
      <c r="K116" s="162" t="s">
        <v>35</v>
      </c>
      <c r="L116" s="108" t="s">
        <v>35</v>
      </c>
      <c r="M116" s="162" t="s">
        <v>35</v>
      </c>
      <c r="N116" s="108" t="s">
        <v>35</v>
      </c>
      <c r="O116" s="162" t="s">
        <v>35</v>
      </c>
      <c r="P116" s="108" t="s">
        <v>35</v>
      </c>
      <c r="Q116" s="108" t="s">
        <v>35</v>
      </c>
      <c r="R116" s="162" t="s">
        <v>35</v>
      </c>
      <c r="S116" s="161" t="s">
        <v>35</v>
      </c>
      <c r="T116" s="161" t="s">
        <v>35</v>
      </c>
      <c r="U116" s="108" t="s">
        <v>35</v>
      </c>
      <c r="V116" s="163" t="s">
        <v>35</v>
      </c>
      <c r="W116" s="163" t="s">
        <v>35</v>
      </c>
      <c r="X116" s="162" t="s">
        <v>35</v>
      </c>
      <c r="Y116" s="108" t="s">
        <v>35</v>
      </c>
      <c r="Z116" s="163" t="s">
        <v>35</v>
      </c>
      <c r="AA116" s="163" t="s">
        <v>35</v>
      </c>
      <c r="AB116" s="126">
        <f t="shared" si="6"/>
        <v>106</v>
      </c>
      <c r="AC116" s="162"/>
      <c r="AD116" s="151">
        <v>42542</v>
      </c>
      <c r="AE116" s="164">
        <v>3.286</v>
      </c>
      <c r="AF116" s="165">
        <v>3.2189999999999999</v>
      </c>
      <c r="AG116" s="165">
        <v>2.89</v>
      </c>
      <c r="AH116" s="165">
        <v>3.2010000000000001</v>
      </c>
      <c r="AI116" s="165">
        <v>3.5089999999999999</v>
      </c>
      <c r="AJ116" s="166">
        <v>3.0110000000000001</v>
      </c>
      <c r="AK116" s="166">
        <v>3.4009999999999998</v>
      </c>
      <c r="AL116" s="166">
        <v>3.59</v>
      </c>
      <c r="AM116" s="166">
        <v>3.0619999999999998</v>
      </c>
      <c r="AN116" s="166">
        <v>3.306</v>
      </c>
      <c r="AO116" s="166">
        <v>3.536</v>
      </c>
      <c r="AP116" s="166">
        <v>3.141</v>
      </c>
      <c r="AQ116" s="166">
        <v>3.4660000000000002</v>
      </c>
      <c r="AR116" s="166">
        <v>3.1970000000000001</v>
      </c>
      <c r="AS116" s="166">
        <v>3.6080000000000001</v>
      </c>
      <c r="AT116" s="166">
        <v>3.7189999999999999</v>
      </c>
      <c r="AU116" s="166">
        <v>3.8759999999999999</v>
      </c>
      <c r="AV116" s="166">
        <v>3.214</v>
      </c>
      <c r="AW116" s="166">
        <v>3.7330000000000001</v>
      </c>
      <c r="AX116" s="166">
        <v>3.6349999999999998</v>
      </c>
      <c r="AY116" s="166">
        <v>3.9020000000000001</v>
      </c>
      <c r="AZ116" s="166">
        <v>3.8319999999999999</v>
      </c>
      <c r="BA116" s="166">
        <v>3.4420000000000002</v>
      </c>
      <c r="BB116" s="166">
        <v>3.9039999999999999</v>
      </c>
      <c r="BC116" s="166">
        <v>3.9260000000000002</v>
      </c>
      <c r="BD116" s="166">
        <v>3.923</v>
      </c>
      <c r="BE116" s="166">
        <v>4.0940000000000003</v>
      </c>
      <c r="BF116" s="166">
        <v>3.7949999999999999</v>
      </c>
      <c r="BG116" s="166">
        <v>3.7610000000000001</v>
      </c>
      <c r="BH116" s="166">
        <v>3.4870000000000001</v>
      </c>
      <c r="BI116" s="166">
        <v>3.734</v>
      </c>
      <c r="BJ116" s="166">
        <v>4.1399999999999997</v>
      </c>
      <c r="BK116" s="166">
        <v>4.1760000000000002</v>
      </c>
      <c r="BL116" s="166">
        <v>4.383</v>
      </c>
      <c r="BM116" s="166">
        <v>3.8780000000000001</v>
      </c>
      <c r="BN116" s="166">
        <v>3.8650000000000002</v>
      </c>
      <c r="BO116" s="166">
        <v>3.6310000000000002</v>
      </c>
      <c r="BP116" s="166">
        <v>4.1150000000000002</v>
      </c>
      <c r="BQ116" s="166">
        <v>4.6680000000000001</v>
      </c>
      <c r="BR116" s="166" t="s">
        <v>35</v>
      </c>
      <c r="BS116" s="166">
        <v>4.2270000000000003</v>
      </c>
      <c r="BT116" s="166" t="s">
        <v>35</v>
      </c>
      <c r="BU116" s="166" t="s">
        <v>35</v>
      </c>
      <c r="BV116" s="166" t="s">
        <v>35</v>
      </c>
      <c r="BW116" s="166" t="s">
        <v>35</v>
      </c>
      <c r="BX116" s="166" t="s">
        <v>35</v>
      </c>
      <c r="BY116" s="166" t="s">
        <v>35</v>
      </c>
      <c r="BZ116" s="166" t="s">
        <v>35</v>
      </c>
      <c r="CA116" s="166" t="s">
        <v>35</v>
      </c>
      <c r="CB116" s="166" t="s">
        <v>35</v>
      </c>
      <c r="CC116" s="166" t="s">
        <v>35</v>
      </c>
      <c r="CD116" s="166" t="s">
        <v>35</v>
      </c>
      <c r="CE116" s="166" t="s">
        <v>35</v>
      </c>
      <c r="CF116" s="166" t="s">
        <v>35</v>
      </c>
      <c r="CG116" s="166" t="s">
        <v>35</v>
      </c>
      <c r="CH116" s="166" t="s">
        <v>35</v>
      </c>
      <c r="CI116" s="166" t="s">
        <v>35</v>
      </c>
      <c r="CJ116" s="166" t="s">
        <v>35</v>
      </c>
      <c r="CK116" s="166" t="s">
        <v>35</v>
      </c>
      <c r="CL116" s="166" t="s">
        <v>35</v>
      </c>
      <c r="CM116" s="166" t="s">
        <v>35</v>
      </c>
      <c r="CN116" s="166" t="s">
        <v>35</v>
      </c>
      <c r="CO116" s="166" t="s">
        <v>35</v>
      </c>
      <c r="CP116" s="166" t="s">
        <v>35</v>
      </c>
      <c r="CQ116" s="166" t="s">
        <v>35</v>
      </c>
      <c r="CR116" s="166" t="s">
        <v>35</v>
      </c>
      <c r="CS116" s="167" t="s">
        <v>35</v>
      </c>
      <c r="CT116" s="165" t="s">
        <v>35</v>
      </c>
      <c r="CU116" s="166" t="s">
        <v>35</v>
      </c>
      <c r="CV116" s="166" t="s">
        <v>35</v>
      </c>
      <c r="CW116" s="166" t="s">
        <v>35</v>
      </c>
      <c r="CX116" s="166" t="s">
        <v>35</v>
      </c>
      <c r="CY116" s="166" t="s">
        <v>35</v>
      </c>
      <c r="CZ116" s="166" t="s">
        <v>35</v>
      </c>
      <c r="DA116" s="166" t="s">
        <v>35</v>
      </c>
      <c r="DB116" s="166" t="s">
        <v>35</v>
      </c>
      <c r="DC116" s="166" t="s">
        <v>35</v>
      </c>
      <c r="DD116" s="166" t="s">
        <v>35</v>
      </c>
      <c r="DE116" s="166" t="s">
        <v>35</v>
      </c>
      <c r="DF116" s="166" t="s">
        <v>35</v>
      </c>
    </row>
    <row r="117" spans="2:110" x14ac:dyDescent="0.35">
      <c r="B117" s="151">
        <v>42543</v>
      </c>
      <c r="C117" s="161">
        <v>2.177</v>
      </c>
      <c r="D117" s="108">
        <v>2.1779999999999999</v>
      </c>
      <c r="E117" s="162">
        <v>2.2029999999999998</v>
      </c>
      <c r="F117" s="108">
        <v>2.2200000000000002</v>
      </c>
      <c r="G117" s="162">
        <v>2.2730000000000001</v>
      </c>
      <c r="H117" s="161">
        <v>2.4460000000000002</v>
      </c>
      <c r="I117" s="108">
        <v>2.5720000000000001</v>
      </c>
      <c r="J117" s="163">
        <v>2.8940000000000001</v>
      </c>
      <c r="K117" s="162" t="s">
        <v>35</v>
      </c>
      <c r="L117" s="108" t="s">
        <v>35</v>
      </c>
      <c r="M117" s="162" t="s">
        <v>35</v>
      </c>
      <c r="N117" s="108" t="s">
        <v>35</v>
      </c>
      <c r="O117" s="162" t="s">
        <v>35</v>
      </c>
      <c r="P117" s="108" t="s">
        <v>35</v>
      </c>
      <c r="Q117" s="108" t="s">
        <v>35</v>
      </c>
      <c r="R117" s="162" t="s">
        <v>35</v>
      </c>
      <c r="S117" s="161" t="s">
        <v>35</v>
      </c>
      <c r="T117" s="161" t="s">
        <v>35</v>
      </c>
      <c r="U117" s="108" t="s">
        <v>35</v>
      </c>
      <c r="V117" s="163" t="s">
        <v>35</v>
      </c>
      <c r="W117" s="163" t="s">
        <v>35</v>
      </c>
      <c r="X117" s="162" t="s">
        <v>35</v>
      </c>
      <c r="Y117" s="108" t="s">
        <v>35</v>
      </c>
      <c r="Z117" s="163" t="s">
        <v>35</v>
      </c>
      <c r="AA117" s="163" t="s">
        <v>35</v>
      </c>
      <c r="AB117" s="126">
        <f t="shared" si="6"/>
        <v>107</v>
      </c>
      <c r="AC117" s="162"/>
      <c r="AD117" s="151">
        <v>42543</v>
      </c>
      <c r="AE117" s="164">
        <v>3.3010000000000002</v>
      </c>
      <c r="AF117" s="165">
        <v>3.2280000000000002</v>
      </c>
      <c r="AG117" s="165">
        <v>2.895</v>
      </c>
      <c r="AH117" s="165">
        <v>3.2149999999999999</v>
      </c>
      <c r="AI117" s="165">
        <v>3.5449999999999999</v>
      </c>
      <c r="AJ117" s="166">
        <v>3.0329999999999999</v>
      </c>
      <c r="AK117" s="166">
        <v>3.4289999999999998</v>
      </c>
      <c r="AL117" s="166">
        <v>3.6179999999999999</v>
      </c>
      <c r="AM117" s="166">
        <v>3.0880000000000001</v>
      </c>
      <c r="AN117" s="166">
        <v>3.3330000000000002</v>
      </c>
      <c r="AO117" s="166">
        <v>3.5670000000000002</v>
      </c>
      <c r="AP117" s="166">
        <v>3.1680000000000001</v>
      </c>
      <c r="AQ117" s="166">
        <v>3.4769999999999999</v>
      </c>
      <c r="AR117" s="166">
        <v>3.2250000000000001</v>
      </c>
      <c r="AS117" s="166">
        <v>3.6429999999999998</v>
      </c>
      <c r="AT117" s="166">
        <v>3.7469999999999999</v>
      </c>
      <c r="AU117" s="166">
        <v>3.91</v>
      </c>
      <c r="AV117" s="166">
        <v>3.2410000000000001</v>
      </c>
      <c r="AW117" s="166">
        <v>3.762</v>
      </c>
      <c r="AX117" s="166">
        <v>3.669</v>
      </c>
      <c r="AY117" s="166">
        <v>3.9319999999999999</v>
      </c>
      <c r="AZ117" s="166">
        <v>3.863</v>
      </c>
      <c r="BA117" s="166">
        <v>3.4729999999999999</v>
      </c>
      <c r="BB117" s="166">
        <v>3.9350000000000001</v>
      </c>
      <c r="BC117" s="166">
        <v>3.9660000000000002</v>
      </c>
      <c r="BD117" s="166">
        <v>3.9849999999999999</v>
      </c>
      <c r="BE117" s="166">
        <v>4.1260000000000003</v>
      </c>
      <c r="BF117" s="166">
        <v>3.8330000000000002</v>
      </c>
      <c r="BG117" s="166">
        <v>3.7960000000000003</v>
      </c>
      <c r="BH117" s="166">
        <v>3.5220000000000002</v>
      </c>
      <c r="BI117" s="166">
        <v>3.7669999999999999</v>
      </c>
      <c r="BJ117" s="166">
        <v>4.1719999999999997</v>
      </c>
      <c r="BK117" s="166">
        <v>4.2069999999999999</v>
      </c>
      <c r="BL117" s="166">
        <v>4.4219999999999997</v>
      </c>
      <c r="BM117" s="166">
        <v>3.9089999999999998</v>
      </c>
      <c r="BN117" s="166">
        <v>3.8940000000000001</v>
      </c>
      <c r="BO117" s="166">
        <v>3.665</v>
      </c>
      <c r="BP117" s="166">
        <v>4.1479999999999997</v>
      </c>
      <c r="BQ117" s="166">
        <v>4.7039999999999997</v>
      </c>
      <c r="BR117" s="166" t="s">
        <v>35</v>
      </c>
      <c r="BS117" s="166">
        <v>4.2640000000000002</v>
      </c>
      <c r="BT117" s="166" t="s">
        <v>35</v>
      </c>
      <c r="BU117" s="166" t="s">
        <v>35</v>
      </c>
      <c r="BV117" s="166" t="s">
        <v>35</v>
      </c>
      <c r="BW117" s="166" t="s">
        <v>35</v>
      </c>
      <c r="BX117" s="166" t="s">
        <v>35</v>
      </c>
      <c r="BY117" s="166" t="s">
        <v>35</v>
      </c>
      <c r="BZ117" s="166" t="s">
        <v>35</v>
      </c>
      <c r="CA117" s="166" t="s">
        <v>35</v>
      </c>
      <c r="CB117" s="166" t="s">
        <v>35</v>
      </c>
      <c r="CC117" s="166" t="s">
        <v>35</v>
      </c>
      <c r="CD117" s="166" t="s">
        <v>35</v>
      </c>
      <c r="CE117" s="166" t="s">
        <v>35</v>
      </c>
      <c r="CF117" s="166" t="s">
        <v>35</v>
      </c>
      <c r="CG117" s="166" t="s">
        <v>35</v>
      </c>
      <c r="CH117" s="166" t="s">
        <v>35</v>
      </c>
      <c r="CI117" s="166" t="s">
        <v>35</v>
      </c>
      <c r="CJ117" s="166" t="s">
        <v>35</v>
      </c>
      <c r="CK117" s="166" t="s">
        <v>35</v>
      </c>
      <c r="CL117" s="166" t="s">
        <v>35</v>
      </c>
      <c r="CM117" s="166" t="s">
        <v>35</v>
      </c>
      <c r="CN117" s="166" t="s">
        <v>35</v>
      </c>
      <c r="CO117" s="166" t="s">
        <v>35</v>
      </c>
      <c r="CP117" s="166" t="s">
        <v>35</v>
      </c>
      <c r="CQ117" s="166" t="s">
        <v>35</v>
      </c>
      <c r="CR117" s="166" t="s">
        <v>35</v>
      </c>
      <c r="CS117" s="167" t="s">
        <v>35</v>
      </c>
      <c r="CT117" s="165" t="s">
        <v>35</v>
      </c>
      <c r="CU117" s="166" t="s">
        <v>35</v>
      </c>
      <c r="CV117" s="166" t="s">
        <v>35</v>
      </c>
      <c r="CW117" s="166" t="s">
        <v>35</v>
      </c>
      <c r="CX117" s="166" t="s">
        <v>35</v>
      </c>
      <c r="CY117" s="166" t="s">
        <v>35</v>
      </c>
      <c r="CZ117" s="166" t="s">
        <v>35</v>
      </c>
      <c r="DA117" s="166" t="s">
        <v>35</v>
      </c>
      <c r="DB117" s="166" t="s">
        <v>35</v>
      </c>
      <c r="DC117" s="166" t="s">
        <v>35</v>
      </c>
      <c r="DD117" s="166" t="s">
        <v>35</v>
      </c>
      <c r="DE117" s="166" t="s">
        <v>35</v>
      </c>
      <c r="DF117" s="166" t="s">
        <v>35</v>
      </c>
    </row>
    <row r="118" spans="2:110" x14ac:dyDescent="0.35">
      <c r="B118" s="151">
        <v>42544</v>
      </c>
      <c r="C118" s="161">
        <v>2.1819999999999999</v>
      </c>
      <c r="D118" s="108">
        <v>2.1890000000000001</v>
      </c>
      <c r="E118" s="162">
        <v>2.2210000000000001</v>
      </c>
      <c r="F118" s="108">
        <v>2.2410000000000001</v>
      </c>
      <c r="G118" s="162">
        <v>2.2989999999999999</v>
      </c>
      <c r="H118" s="161">
        <v>2.48</v>
      </c>
      <c r="I118" s="108">
        <v>2.6029999999999998</v>
      </c>
      <c r="J118" s="163">
        <v>2.9319999999999999</v>
      </c>
      <c r="K118" s="162" t="s">
        <v>35</v>
      </c>
      <c r="L118" s="108" t="s">
        <v>35</v>
      </c>
      <c r="M118" s="162" t="s">
        <v>35</v>
      </c>
      <c r="N118" s="108" t="s">
        <v>35</v>
      </c>
      <c r="O118" s="162" t="s">
        <v>35</v>
      </c>
      <c r="P118" s="108" t="s">
        <v>35</v>
      </c>
      <c r="Q118" s="108" t="s">
        <v>35</v>
      </c>
      <c r="R118" s="162" t="s">
        <v>35</v>
      </c>
      <c r="S118" s="161" t="s">
        <v>35</v>
      </c>
      <c r="T118" s="161" t="s">
        <v>35</v>
      </c>
      <c r="U118" s="108" t="s">
        <v>35</v>
      </c>
      <c r="V118" s="163" t="s">
        <v>35</v>
      </c>
      <c r="W118" s="163" t="s">
        <v>35</v>
      </c>
      <c r="X118" s="162" t="s">
        <v>35</v>
      </c>
      <c r="Y118" s="108" t="s">
        <v>35</v>
      </c>
      <c r="Z118" s="163" t="s">
        <v>35</v>
      </c>
      <c r="AA118" s="163" t="s">
        <v>35</v>
      </c>
      <c r="AB118" s="126">
        <f t="shared" si="6"/>
        <v>108</v>
      </c>
      <c r="AC118" s="162"/>
      <c r="AD118" s="151">
        <v>42544</v>
      </c>
      <c r="AE118" s="164">
        <v>3.3079999999999998</v>
      </c>
      <c r="AF118" s="165">
        <v>3.2359999999999998</v>
      </c>
      <c r="AG118" s="165">
        <v>2.9050000000000002</v>
      </c>
      <c r="AH118" s="165">
        <v>3.226</v>
      </c>
      <c r="AI118" s="165">
        <v>3.544</v>
      </c>
      <c r="AJ118" s="166">
        <v>3.0310000000000001</v>
      </c>
      <c r="AK118" s="166">
        <v>3.4279999999999999</v>
      </c>
      <c r="AL118" s="166">
        <v>3.6179999999999999</v>
      </c>
      <c r="AM118" s="166">
        <v>3.089</v>
      </c>
      <c r="AN118" s="166">
        <v>3.3340000000000001</v>
      </c>
      <c r="AO118" s="166">
        <v>3.5670000000000002</v>
      </c>
      <c r="AP118" s="166">
        <v>3.169</v>
      </c>
      <c r="AQ118" s="166">
        <v>3.4750000000000001</v>
      </c>
      <c r="AR118" s="166">
        <v>3.2269999999999999</v>
      </c>
      <c r="AS118" s="166">
        <v>3.6440000000000001</v>
      </c>
      <c r="AT118" s="166">
        <v>3.754</v>
      </c>
      <c r="AU118" s="166">
        <v>3.9130000000000003</v>
      </c>
      <c r="AV118" s="166">
        <v>3.2450000000000001</v>
      </c>
      <c r="AW118" s="166">
        <v>3.766</v>
      </c>
      <c r="AX118" s="166">
        <v>3.673</v>
      </c>
      <c r="AY118" s="166">
        <v>3.9350000000000001</v>
      </c>
      <c r="AZ118" s="166">
        <v>3.8679999999999999</v>
      </c>
      <c r="BA118" s="166">
        <v>3.4790000000000001</v>
      </c>
      <c r="BB118" s="166">
        <v>3.9420000000000002</v>
      </c>
      <c r="BC118" s="166">
        <v>3.9619999999999997</v>
      </c>
      <c r="BD118" s="166">
        <v>3.9870000000000001</v>
      </c>
      <c r="BE118" s="166">
        <v>4.1310000000000002</v>
      </c>
      <c r="BF118" s="166">
        <v>3.8369999999999997</v>
      </c>
      <c r="BG118" s="166">
        <v>3.8</v>
      </c>
      <c r="BH118" s="166">
        <v>3.5270000000000001</v>
      </c>
      <c r="BI118" s="166">
        <v>3.7749999999999999</v>
      </c>
      <c r="BJ118" s="166">
        <v>4.181</v>
      </c>
      <c r="BK118" s="166">
        <v>4.2169999999999996</v>
      </c>
      <c r="BL118" s="166">
        <v>4.4249999999999998</v>
      </c>
      <c r="BM118" s="166">
        <v>3.9220000000000002</v>
      </c>
      <c r="BN118" s="166">
        <v>3.9009999999999998</v>
      </c>
      <c r="BO118" s="166">
        <v>3.673</v>
      </c>
      <c r="BP118" s="166">
        <v>4.1580000000000004</v>
      </c>
      <c r="BQ118" s="166">
        <v>4.7190000000000003</v>
      </c>
      <c r="BR118" s="166" t="s">
        <v>35</v>
      </c>
      <c r="BS118" s="166">
        <v>4.2839999999999998</v>
      </c>
      <c r="BT118" s="166" t="s">
        <v>35</v>
      </c>
      <c r="BU118" s="166" t="s">
        <v>35</v>
      </c>
      <c r="BV118" s="166" t="s">
        <v>35</v>
      </c>
      <c r="BW118" s="166" t="s">
        <v>35</v>
      </c>
      <c r="BX118" s="166" t="s">
        <v>35</v>
      </c>
      <c r="BY118" s="166" t="s">
        <v>35</v>
      </c>
      <c r="BZ118" s="166" t="s">
        <v>35</v>
      </c>
      <c r="CA118" s="166" t="s">
        <v>35</v>
      </c>
      <c r="CB118" s="166" t="s">
        <v>35</v>
      </c>
      <c r="CC118" s="166" t="s">
        <v>35</v>
      </c>
      <c r="CD118" s="166" t="s">
        <v>35</v>
      </c>
      <c r="CE118" s="166" t="s">
        <v>35</v>
      </c>
      <c r="CF118" s="166" t="s">
        <v>35</v>
      </c>
      <c r="CG118" s="166" t="s">
        <v>35</v>
      </c>
      <c r="CH118" s="166" t="s">
        <v>35</v>
      </c>
      <c r="CI118" s="166" t="s">
        <v>35</v>
      </c>
      <c r="CJ118" s="166" t="s">
        <v>35</v>
      </c>
      <c r="CK118" s="166" t="s">
        <v>35</v>
      </c>
      <c r="CL118" s="166" t="s">
        <v>35</v>
      </c>
      <c r="CM118" s="166" t="s">
        <v>35</v>
      </c>
      <c r="CN118" s="166" t="s">
        <v>35</v>
      </c>
      <c r="CO118" s="166" t="s">
        <v>35</v>
      </c>
      <c r="CP118" s="166" t="s">
        <v>35</v>
      </c>
      <c r="CQ118" s="166" t="s">
        <v>35</v>
      </c>
      <c r="CR118" s="166" t="s">
        <v>35</v>
      </c>
      <c r="CS118" s="167" t="s">
        <v>35</v>
      </c>
      <c r="CT118" s="165" t="s">
        <v>35</v>
      </c>
      <c r="CU118" s="166" t="s">
        <v>35</v>
      </c>
      <c r="CV118" s="166" t="s">
        <v>35</v>
      </c>
      <c r="CW118" s="166" t="s">
        <v>35</v>
      </c>
      <c r="CX118" s="166" t="s">
        <v>35</v>
      </c>
      <c r="CY118" s="166" t="s">
        <v>35</v>
      </c>
      <c r="CZ118" s="166" t="s">
        <v>35</v>
      </c>
      <c r="DA118" s="166" t="s">
        <v>35</v>
      </c>
      <c r="DB118" s="166" t="s">
        <v>35</v>
      </c>
      <c r="DC118" s="166" t="s">
        <v>35</v>
      </c>
      <c r="DD118" s="166" t="s">
        <v>35</v>
      </c>
      <c r="DE118" s="166" t="s">
        <v>35</v>
      </c>
      <c r="DF118" s="166" t="s">
        <v>35</v>
      </c>
    </row>
    <row r="119" spans="2:110" x14ac:dyDescent="0.35">
      <c r="B119" s="151">
        <v>42545</v>
      </c>
      <c r="C119" s="161">
        <v>2.0299999999999998</v>
      </c>
      <c r="D119" s="108">
        <v>2.0310000000000001</v>
      </c>
      <c r="E119" s="162">
        <v>2.0499999999999998</v>
      </c>
      <c r="F119" s="108">
        <v>2.052</v>
      </c>
      <c r="G119" s="162">
        <v>2.0939999999999999</v>
      </c>
      <c r="H119" s="161">
        <v>2.2570000000000001</v>
      </c>
      <c r="I119" s="108">
        <v>2.387</v>
      </c>
      <c r="J119" s="163">
        <v>2.7149999999999999</v>
      </c>
      <c r="K119" s="162" t="s">
        <v>35</v>
      </c>
      <c r="L119" s="108" t="s">
        <v>35</v>
      </c>
      <c r="M119" s="162" t="s">
        <v>35</v>
      </c>
      <c r="N119" s="108" t="s">
        <v>35</v>
      </c>
      <c r="O119" s="162" t="s">
        <v>35</v>
      </c>
      <c r="P119" s="108" t="s">
        <v>35</v>
      </c>
      <c r="Q119" s="108" t="s">
        <v>35</v>
      </c>
      <c r="R119" s="162" t="s">
        <v>35</v>
      </c>
      <c r="S119" s="161" t="s">
        <v>35</v>
      </c>
      <c r="T119" s="161" t="s">
        <v>35</v>
      </c>
      <c r="U119" s="108" t="s">
        <v>35</v>
      </c>
      <c r="V119" s="163" t="s">
        <v>35</v>
      </c>
      <c r="W119" s="163" t="s">
        <v>35</v>
      </c>
      <c r="X119" s="162" t="s">
        <v>35</v>
      </c>
      <c r="Y119" s="108" t="s">
        <v>35</v>
      </c>
      <c r="Z119" s="163" t="s">
        <v>35</v>
      </c>
      <c r="AA119" s="163" t="s">
        <v>35</v>
      </c>
      <c r="AB119" s="126">
        <f t="shared" si="6"/>
        <v>109</v>
      </c>
      <c r="AC119" s="162"/>
      <c r="AD119" s="151">
        <v>42545</v>
      </c>
      <c r="AE119" s="164">
        <v>3.2010000000000001</v>
      </c>
      <c r="AF119" s="165">
        <v>3.13</v>
      </c>
      <c r="AG119" s="165">
        <v>2.7789999999999999</v>
      </c>
      <c r="AH119" s="165">
        <v>3.101</v>
      </c>
      <c r="AI119" s="165">
        <v>3.4630000000000001</v>
      </c>
      <c r="AJ119" s="166">
        <v>2.8919999999999999</v>
      </c>
      <c r="AK119" s="166">
        <v>3.2839999999999998</v>
      </c>
      <c r="AL119" s="166">
        <v>3.476</v>
      </c>
      <c r="AM119" s="166">
        <v>2.9359999999999999</v>
      </c>
      <c r="AN119" s="166">
        <v>3.18</v>
      </c>
      <c r="AO119" s="166">
        <v>3.4140000000000001</v>
      </c>
      <c r="AP119" s="166">
        <v>3.0150000000000001</v>
      </c>
      <c r="AQ119" s="166">
        <v>3.3519999999999999</v>
      </c>
      <c r="AR119" s="166">
        <v>3.081</v>
      </c>
      <c r="AS119" s="166">
        <v>3.484</v>
      </c>
      <c r="AT119" s="166">
        <v>3.597</v>
      </c>
      <c r="AU119" s="166">
        <v>3.7530000000000001</v>
      </c>
      <c r="AV119" s="166">
        <v>3.0840000000000001</v>
      </c>
      <c r="AW119" s="166">
        <v>3.6040000000000001</v>
      </c>
      <c r="AX119" s="166">
        <v>3.556</v>
      </c>
      <c r="AY119" s="166">
        <v>3.758</v>
      </c>
      <c r="AZ119" s="166">
        <v>3.6930000000000001</v>
      </c>
      <c r="BA119" s="166">
        <v>3.3140000000000001</v>
      </c>
      <c r="BB119" s="166">
        <v>3.8109999999999999</v>
      </c>
      <c r="BC119" s="166">
        <v>3.7839999999999998</v>
      </c>
      <c r="BD119" s="166">
        <v>3.8620000000000001</v>
      </c>
      <c r="BE119" s="166">
        <v>3.9529999999999998</v>
      </c>
      <c r="BF119" s="166">
        <v>3.6560000000000001</v>
      </c>
      <c r="BG119" s="166">
        <v>3.621</v>
      </c>
      <c r="BH119" s="166">
        <v>3.343</v>
      </c>
      <c r="BI119" s="166">
        <v>3.5979999999999999</v>
      </c>
      <c r="BJ119" s="166">
        <v>3.99</v>
      </c>
      <c r="BK119" s="166">
        <v>4.0270000000000001</v>
      </c>
      <c r="BL119" s="166">
        <v>4.2290000000000001</v>
      </c>
      <c r="BM119" s="166">
        <v>3.738</v>
      </c>
      <c r="BN119" s="166">
        <v>3.7090000000000001</v>
      </c>
      <c r="BO119" s="166">
        <v>3.488</v>
      </c>
      <c r="BP119" s="166">
        <v>3.968</v>
      </c>
      <c r="BQ119" s="166">
        <v>4.5220000000000002</v>
      </c>
      <c r="BR119" s="166" t="s">
        <v>35</v>
      </c>
      <c r="BS119" s="166">
        <v>4.0730000000000004</v>
      </c>
      <c r="BT119" s="166" t="s">
        <v>35</v>
      </c>
      <c r="BU119" s="166" t="s">
        <v>35</v>
      </c>
      <c r="BV119" s="166" t="s">
        <v>35</v>
      </c>
      <c r="BW119" s="166" t="s">
        <v>35</v>
      </c>
      <c r="BX119" s="166" t="s">
        <v>35</v>
      </c>
      <c r="BY119" s="166" t="s">
        <v>35</v>
      </c>
      <c r="BZ119" s="166" t="s">
        <v>35</v>
      </c>
      <c r="CA119" s="166" t="s">
        <v>35</v>
      </c>
      <c r="CB119" s="166" t="s">
        <v>35</v>
      </c>
      <c r="CC119" s="166" t="s">
        <v>35</v>
      </c>
      <c r="CD119" s="166" t="s">
        <v>35</v>
      </c>
      <c r="CE119" s="166" t="s">
        <v>35</v>
      </c>
      <c r="CF119" s="166" t="s">
        <v>35</v>
      </c>
      <c r="CG119" s="166" t="s">
        <v>35</v>
      </c>
      <c r="CH119" s="166" t="s">
        <v>35</v>
      </c>
      <c r="CI119" s="166" t="s">
        <v>35</v>
      </c>
      <c r="CJ119" s="166" t="s">
        <v>35</v>
      </c>
      <c r="CK119" s="166" t="s">
        <v>35</v>
      </c>
      <c r="CL119" s="166" t="s">
        <v>35</v>
      </c>
      <c r="CM119" s="166" t="s">
        <v>35</v>
      </c>
      <c r="CN119" s="166" t="s">
        <v>35</v>
      </c>
      <c r="CO119" s="166" t="s">
        <v>35</v>
      </c>
      <c r="CP119" s="166" t="s">
        <v>35</v>
      </c>
      <c r="CQ119" s="166" t="s">
        <v>35</v>
      </c>
      <c r="CR119" s="166" t="s">
        <v>35</v>
      </c>
      <c r="CS119" s="167" t="s">
        <v>35</v>
      </c>
      <c r="CT119" s="165" t="s">
        <v>35</v>
      </c>
      <c r="CU119" s="166" t="s">
        <v>35</v>
      </c>
      <c r="CV119" s="166" t="s">
        <v>35</v>
      </c>
      <c r="CW119" s="166" t="s">
        <v>35</v>
      </c>
      <c r="CX119" s="166" t="s">
        <v>35</v>
      </c>
      <c r="CY119" s="166" t="s">
        <v>35</v>
      </c>
      <c r="CZ119" s="166" t="s">
        <v>35</v>
      </c>
      <c r="DA119" s="166" t="s">
        <v>35</v>
      </c>
      <c r="DB119" s="166" t="s">
        <v>35</v>
      </c>
      <c r="DC119" s="166" t="s">
        <v>35</v>
      </c>
      <c r="DD119" s="166" t="s">
        <v>35</v>
      </c>
      <c r="DE119" s="166" t="s">
        <v>35</v>
      </c>
      <c r="DF119" s="166" t="s">
        <v>35</v>
      </c>
    </row>
    <row r="120" spans="2:110" x14ac:dyDescent="0.35">
      <c r="B120" s="151">
        <v>42548</v>
      </c>
      <c r="C120" s="161">
        <v>2.052</v>
      </c>
      <c r="D120" s="108">
        <v>2.0449999999999999</v>
      </c>
      <c r="E120" s="162">
        <v>2.0619999999999998</v>
      </c>
      <c r="F120" s="108">
        <v>2.06</v>
      </c>
      <c r="G120" s="162">
        <v>2.101</v>
      </c>
      <c r="H120" s="161">
        <v>2.2730000000000001</v>
      </c>
      <c r="I120" s="108">
        <v>2.399</v>
      </c>
      <c r="J120" s="163">
        <v>2.7269999999999999</v>
      </c>
      <c r="K120" s="162" t="s">
        <v>35</v>
      </c>
      <c r="L120" s="108" t="s">
        <v>35</v>
      </c>
      <c r="M120" s="162" t="s">
        <v>35</v>
      </c>
      <c r="N120" s="108" t="s">
        <v>35</v>
      </c>
      <c r="O120" s="162" t="s">
        <v>35</v>
      </c>
      <c r="P120" s="108" t="s">
        <v>35</v>
      </c>
      <c r="Q120" s="108" t="s">
        <v>35</v>
      </c>
      <c r="R120" s="162" t="s">
        <v>35</v>
      </c>
      <c r="S120" s="161" t="s">
        <v>35</v>
      </c>
      <c r="T120" s="161" t="s">
        <v>35</v>
      </c>
      <c r="U120" s="108" t="s">
        <v>35</v>
      </c>
      <c r="V120" s="163" t="s">
        <v>35</v>
      </c>
      <c r="W120" s="163" t="s">
        <v>35</v>
      </c>
      <c r="X120" s="162" t="s">
        <v>35</v>
      </c>
      <c r="Y120" s="108" t="s">
        <v>35</v>
      </c>
      <c r="Z120" s="163" t="s">
        <v>35</v>
      </c>
      <c r="AA120" s="163" t="s">
        <v>35</v>
      </c>
      <c r="AB120" s="126">
        <f t="shared" si="6"/>
        <v>110</v>
      </c>
      <c r="AC120" s="162"/>
      <c r="AD120" s="151">
        <v>42548</v>
      </c>
      <c r="AE120" s="164">
        <v>3.2669999999999999</v>
      </c>
      <c r="AF120" s="165">
        <v>3.2080000000000002</v>
      </c>
      <c r="AG120" s="165">
        <v>2.827</v>
      </c>
      <c r="AH120" s="165">
        <v>3.1589999999999998</v>
      </c>
      <c r="AI120" s="165">
        <v>3.5009999999999999</v>
      </c>
      <c r="AJ120" s="166">
        <v>2.9079999999999999</v>
      </c>
      <c r="AK120" s="166">
        <v>3.3290000000000002</v>
      </c>
      <c r="AL120" s="166">
        <v>3.52</v>
      </c>
      <c r="AM120" s="166">
        <v>2.9539999999999997</v>
      </c>
      <c r="AN120" s="166">
        <v>3.2090000000000001</v>
      </c>
      <c r="AO120" s="166">
        <v>3.472</v>
      </c>
      <c r="AP120" s="166">
        <v>3.0329999999999999</v>
      </c>
      <c r="AQ120" s="166">
        <v>3.3540000000000001</v>
      </c>
      <c r="AR120" s="166">
        <v>3.1189999999999998</v>
      </c>
      <c r="AS120" s="166">
        <v>3.5409999999999999</v>
      </c>
      <c r="AT120" s="166">
        <v>3.637</v>
      </c>
      <c r="AU120" s="166">
        <v>3.8069999999999999</v>
      </c>
      <c r="AV120" s="166">
        <v>3.1059999999999999</v>
      </c>
      <c r="AW120" s="166">
        <v>3.63</v>
      </c>
      <c r="AX120" s="166">
        <v>3.5609999999999999</v>
      </c>
      <c r="AY120" s="166">
        <v>3.8260000000000001</v>
      </c>
      <c r="AZ120" s="166">
        <v>3.7229999999999999</v>
      </c>
      <c r="BA120" s="166">
        <v>3.3540000000000001</v>
      </c>
      <c r="BB120" s="166">
        <v>3.81</v>
      </c>
      <c r="BC120" s="166">
        <v>3.8239999999999998</v>
      </c>
      <c r="BD120" s="166">
        <v>3.8650000000000002</v>
      </c>
      <c r="BE120" s="166">
        <v>3.9980000000000002</v>
      </c>
      <c r="BF120" s="166">
        <v>3.698</v>
      </c>
      <c r="BG120" s="166">
        <v>3.65</v>
      </c>
      <c r="BH120" s="166">
        <v>3.367</v>
      </c>
      <c r="BI120" s="166">
        <v>3.6230000000000002</v>
      </c>
      <c r="BJ120" s="166">
        <v>4.0469999999999997</v>
      </c>
      <c r="BK120" s="166">
        <v>4.109</v>
      </c>
      <c r="BL120" s="166">
        <v>4.2949999999999999</v>
      </c>
      <c r="BM120" s="166">
        <v>3.778</v>
      </c>
      <c r="BN120" s="166">
        <v>3.8159999999999998</v>
      </c>
      <c r="BO120" s="166">
        <v>3.5070000000000001</v>
      </c>
      <c r="BP120" s="166">
        <v>3.9980000000000002</v>
      </c>
      <c r="BQ120" s="166">
        <v>4.5940000000000003</v>
      </c>
      <c r="BR120" s="166" t="s">
        <v>35</v>
      </c>
      <c r="BS120" s="166">
        <v>4.117</v>
      </c>
      <c r="BT120" s="166" t="s">
        <v>35</v>
      </c>
      <c r="BU120" s="166" t="s">
        <v>35</v>
      </c>
      <c r="BV120" s="166" t="s">
        <v>35</v>
      </c>
      <c r="BW120" s="166" t="s">
        <v>35</v>
      </c>
      <c r="BX120" s="166" t="s">
        <v>35</v>
      </c>
      <c r="BY120" s="166" t="s">
        <v>35</v>
      </c>
      <c r="BZ120" s="166" t="s">
        <v>35</v>
      </c>
      <c r="CA120" s="166" t="s">
        <v>35</v>
      </c>
      <c r="CB120" s="166" t="s">
        <v>35</v>
      </c>
      <c r="CC120" s="166" t="s">
        <v>35</v>
      </c>
      <c r="CD120" s="166" t="s">
        <v>35</v>
      </c>
      <c r="CE120" s="166" t="s">
        <v>35</v>
      </c>
      <c r="CF120" s="166" t="s">
        <v>35</v>
      </c>
      <c r="CG120" s="166" t="s">
        <v>35</v>
      </c>
      <c r="CH120" s="166" t="s">
        <v>35</v>
      </c>
      <c r="CI120" s="166" t="s">
        <v>35</v>
      </c>
      <c r="CJ120" s="166" t="s">
        <v>35</v>
      </c>
      <c r="CK120" s="166" t="s">
        <v>35</v>
      </c>
      <c r="CL120" s="166" t="s">
        <v>35</v>
      </c>
      <c r="CM120" s="166" t="s">
        <v>35</v>
      </c>
      <c r="CN120" s="166" t="s">
        <v>35</v>
      </c>
      <c r="CO120" s="166" t="s">
        <v>35</v>
      </c>
      <c r="CP120" s="166" t="s">
        <v>35</v>
      </c>
      <c r="CQ120" s="166" t="s">
        <v>35</v>
      </c>
      <c r="CR120" s="166" t="s">
        <v>35</v>
      </c>
      <c r="CS120" s="167" t="s">
        <v>35</v>
      </c>
      <c r="CT120" s="165" t="s">
        <v>35</v>
      </c>
      <c r="CU120" s="166" t="s">
        <v>35</v>
      </c>
      <c r="CV120" s="166" t="s">
        <v>35</v>
      </c>
      <c r="CW120" s="166" t="s">
        <v>35</v>
      </c>
      <c r="CX120" s="166" t="s">
        <v>35</v>
      </c>
      <c r="CY120" s="166" t="s">
        <v>35</v>
      </c>
      <c r="CZ120" s="166" t="s">
        <v>35</v>
      </c>
      <c r="DA120" s="166" t="s">
        <v>35</v>
      </c>
      <c r="DB120" s="166" t="s">
        <v>35</v>
      </c>
      <c r="DC120" s="166" t="s">
        <v>35</v>
      </c>
      <c r="DD120" s="166" t="s">
        <v>35</v>
      </c>
      <c r="DE120" s="166" t="s">
        <v>35</v>
      </c>
      <c r="DF120" s="166" t="s">
        <v>35</v>
      </c>
    </row>
    <row r="121" spans="2:110" x14ac:dyDescent="0.35">
      <c r="B121" s="151">
        <v>42549</v>
      </c>
      <c r="C121" s="161">
        <v>2.04</v>
      </c>
      <c r="D121" s="108">
        <v>2.0270000000000001</v>
      </c>
      <c r="E121" s="162">
        <v>2.0430000000000001</v>
      </c>
      <c r="F121" s="108">
        <v>2.0369999999999999</v>
      </c>
      <c r="G121" s="162">
        <v>2.0649999999999999</v>
      </c>
      <c r="H121" s="161">
        <v>2.226</v>
      </c>
      <c r="I121" s="108">
        <v>2.3479999999999999</v>
      </c>
      <c r="J121" s="163">
        <v>2.6640000000000001</v>
      </c>
      <c r="K121" s="162" t="s">
        <v>35</v>
      </c>
      <c r="L121" s="108" t="s">
        <v>35</v>
      </c>
      <c r="M121" s="162" t="s">
        <v>35</v>
      </c>
      <c r="N121" s="108" t="s">
        <v>35</v>
      </c>
      <c r="O121" s="162" t="s">
        <v>35</v>
      </c>
      <c r="P121" s="108" t="s">
        <v>35</v>
      </c>
      <c r="Q121" s="108" t="s">
        <v>35</v>
      </c>
      <c r="R121" s="162" t="s">
        <v>35</v>
      </c>
      <c r="S121" s="161" t="s">
        <v>35</v>
      </c>
      <c r="T121" s="161" t="s">
        <v>35</v>
      </c>
      <c r="U121" s="108" t="s">
        <v>35</v>
      </c>
      <c r="V121" s="163" t="s">
        <v>35</v>
      </c>
      <c r="W121" s="163" t="s">
        <v>35</v>
      </c>
      <c r="X121" s="162" t="s">
        <v>35</v>
      </c>
      <c r="Y121" s="108" t="s">
        <v>35</v>
      </c>
      <c r="Z121" s="163" t="s">
        <v>35</v>
      </c>
      <c r="AA121" s="163" t="s">
        <v>35</v>
      </c>
      <c r="AB121" s="126">
        <f t="shared" si="6"/>
        <v>111</v>
      </c>
      <c r="AC121" s="162"/>
      <c r="AD121" s="151">
        <v>42549</v>
      </c>
      <c r="AE121" s="164">
        <v>3.294</v>
      </c>
      <c r="AF121" s="165">
        <v>3.2349999999999999</v>
      </c>
      <c r="AG121" s="165">
        <v>2.8620000000000001</v>
      </c>
      <c r="AH121" s="165">
        <v>3.1779999999999999</v>
      </c>
      <c r="AI121" s="165">
        <v>3.5230000000000001</v>
      </c>
      <c r="AJ121" s="166">
        <v>2.919</v>
      </c>
      <c r="AK121" s="166">
        <v>3.34</v>
      </c>
      <c r="AL121" s="166">
        <v>3.5289999999999999</v>
      </c>
      <c r="AM121" s="166">
        <v>2.9590000000000001</v>
      </c>
      <c r="AN121" s="166">
        <v>3.2090000000000001</v>
      </c>
      <c r="AO121" s="166">
        <v>3.4809999999999999</v>
      </c>
      <c r="AP121" s="166">
        <v>3.0350000000000001</v>
      </c>
      <c r="AQ121" s="166">
        <v>3.3540000000000001</v>
      </c>
      <c r="AR121" s="166">
        <v>3.121</v>
      </c>
      <c r="AS121" s="166">
        <v>3.5449999999999999</v>
      </c>
      <c r="AT121" s="166">
        <v>3.6459999999999999</v>
      </c>
      <c r="AU121" s="166">
        <v>3.8109999999999999</v>
      </c>
      <c r="AV121" s="166">
        <v>3.1080000000000001</v>
      </c>
      <c r="AW121" s="166">
        <v>3.6280000000000001</v>
      </c>
      <c r="AX121" s="166">
        <v>3.5590000000000002</v>
      </c>
      <c r="AY121" s="166">
        <v>3.8369999999999997</v>
      </c>
      <c r="AZ121" s="166">
        <v>3.7149999999999999</v>
      </c>
      <c r="BA121" s="166">
        <v>3.339</v>
      </c>
      <c r="BB121" s="166">
        <v>3.7930000000000001</v>
      </c>
      <c r="BC121" s="166">
        <v>3.8439999999999999</v>
      </c>
      <c r="BD121" s="166">
        <v>3.851</v>
      </c>
      <c r="BE121" s="166">
        <v>3.9809999999999999</v>
      </c>
      <c r="BF121" s="166">
        <v>3.6819999999999999</v>
      </c>
      <c r="BG121" s="166">
        <v>3.6280000000000001</v>
      </c>
      <c r="BH121" s="166">
        <v>3.3479999999999999</v>
      </c>
      <c r="BI121" s="166">
        <v>3.5990000000000002</v>
      </c>
      <c r="BJ121" s="166">
        <v>4.0279999999999996</v>
      </c>
      <c r="BK121" s="166">
        <v>4.09</v>
      </c>
      <c r="BL121" s="166">
        <v>4.2759999999999998</v>
      </c>
      <c r="BM121" s="166">
        <v>3.7490000000000001</v>
      </c>
      <c r="BN121" s="166">
        <v>3.81</v>
      </c>
      <c r="BO121" s="166">
        <v>3.4830000000000001</v>
      </c>
      <c r="BP121" s="166">
        <v>3.9820000000000002</v>
      </c>
      <c r="BQ121" s="166">
        <v>4.5549999999999997</v>
      </c>
      <c r="BR121" s="166" t="s">
        <v>35</v>
      </c>
      <c r="BS121" s="166">
        <v>4.0839999999999996</v>
      </c>
      <c r="BT121" s="166" t="s">
        <v>35</v>
      </c>
      <c r="BU121" s="166" t="s">
        <v>35</v>
      </c>
      <c r="BV121" s="166" t="s">
        <v>35</v>
      </c>
      <c r="BW121" s="166" t="s">
        <v>35</v>
      </c>
      <c r="BX121" s="166" t="s">
        <v>35</v>
      </c>
      <c r="BY121" s="166" t="s">
        <v>35</v>
      </c>
      <c r="BZ121" s="166" t="s">
        <v>35</v>
      </c>
      <c r="CA121" s="166" t="s">
        <v>35</v>
      </c>
      <c r="CB121" s="166" t="s">
        <v>35</v>
      </c>
      <c r="CC121" s="166" t="s">
        <v>35</v>
      </c>
      <c r="CD121" s="166" t="s">
        <v>35</v>
      </c>
      <c r="CE121" s="166" t="s">
        <v>35</v>
      </c>
      <c r="CF121" s="166" t="s">
        <v>35</v>
      </c>
      <c r="CG121" s="166" t="s">
        <v>35</v>
      </c>
      <c r="CH121" s="166" t="s">
        <v>35</v>
      </c>
      <c r="CI121" s="166" t="s">
        <v>35</v>
      </c>
      <c r="CJ121" s="166" t="s">
        <v>35</v>
      </c>
      <c r="CK121" s="166" t="s">
        <v>35</v>
      </c>
      <c r="CL121" s="166" t="s">
        <v>35</v>
      </c>
      <c r="CM121" s="166" t="s">
        <v>35</v>
      </c>
      <c r="CN121" s="166" t="s">
        <v>35</v>
      </c>
      <c r="CO121" s="166" t="s">
        <v>35</v>
      </c>
      <c r="CP121" s="166" t="s">
        <v>35</v>
      </c>
      <c r="CQ121" s="166" t="s">
        <v>35</v>
      </c>
      <c r="CR121" s="166" t="s">
        <v>35</v>
      </c>
      <c r="CS121" s="167" t="s">
        <v>35</v>
      </c>
      <c r="CT121" s="165" t="s">
        <v>35</v>
      </c>
      <c r="CU121" s="166" t="s">
        <v>35</v>
      </c>
      <c r="CV121" s="166" t="s">
        <v>35</v>
      </c>
      <c r="CW121" s="166" t="s">
        <v>35</v>
      </c>
      <c r="CX121" s="166" t="s">
        <v>35</v>
      </c>
      <c r="CY121" s="166" t="s">
        <v>35</v>
      </c>
      <c r="CZ121" s="166" t="s">
        <v>35</v>
      </c>
      <c r="DA121" s="166" t="s">
        <v>35</v>
      </c>
      <c r="DB121" s="166" t="s">
        <v>35</v>
      </c>
      <c r="DC121" s="166" t="s">
        <v>35</v>
      </c>
      <c r="DD121" s="166" t="s">
        <v>35</v>
      </c>
      <c r="DE121" s="166" t="s">
        <v>35</v>
      </c>
      <c r="DF121" s="166" t="s">
        <v>35</v>
      </c>
    </row>
    <row r="122" spans="2:110" x14ac:dyDescent="0.35">
      <c r="B122" s="151">
        <v>42550</v>
      </c>
      <c r="C122" s="161">
        <v>2.0579999999999998</v>
      </c>
      <c r="D122" s="108">
        <v>2.0449999999999999</v>
      </c>
      <c r="E122" s="162">
        <v>2.056</v>
      </c>
      <c r="F122" s="108">
        <v>2.0590000000000002</v>
      </c>
      <c r="G122" s="162">
        <v>2.0870000000000002</v>
      </c>
      <c r="H122" s="161">
        <v>2.2519999999999998</v>
      </c>
      <c r="I122" s="108">
        <v>2.367</v>
      </c>
      <c r="J122" s="163">
        <v>2.6829999999999998</v>
      </c>
      <c r="K122" s="162" t="s">
        <v>35</v>
      </c>
      <c r="L122" s="108" t="s">
        <v>35</v>
      </c>
      <c r="M122" s="162" t="s">
        <v>35</v>
      </c>
      <c r="N122" s="108" t="s">
        <v>35</v>
      </c>
      <c r="O122" s="162" t="s">
        <v>35</v>
      </c>
      <c r="P122" s="108" t="s">
        <v>35</v>
      </c>
      <c r="Q122" s="108" t="s">
        <v>35</v>
      </c>
      <c r="R122" s="162" t="s">
        <v>35</v>
      </c>
      <c r="S122" s="161" t="s">
        <v>35</v>
      </c>
      <c r="T122" s="161" t="s">
        <v>35</v>
      </c>
      <c r="U122" s="108" t="s">
        <v>35</v>
      </c>
      <c r="V122" s="163" t="s">
        <v>35</v>
      </c>
      <c r="W122" s="163" t="s">
        <v>35</v>
      </c>
      <c r="X122" s="162" t="s">
        <v>35</v>
      </c>
      <c r="Y122" s="108" t="s">
        <v>35</v>
      </c>
      <c r="Z122" s="163" t="s">
        <v>35</v>
      </c>
      <c r="AA122" s="163" t="s">
        <v>35</v>
      </c>
      <c r="AB122" s="126">
        <f t="shared" si="6"/>
        <v>112</v>
      </c>
      <c r="AC122" s="162"/>
      <c r="AD122" s="151">
        <v>42550</v>
      </c>
      <c r="AE122" s="164">
        <v>3.306</v>
      </c>
      <c r="AF122" s="165">
        <v>3.2589999999999999</v>
      </c>
      <c r="AG122" s="165">
        <v>2.8849999999999998</v>
      </c>
      <c r="AH122" s="165">
        <v>3.2090000000000001</v>
      </c>
      <c r="AI122" s="165">
        <v>3.5470000000000002</v>
      </c>
      <c r="AJ122" s="166">
        <v>2.9459999999999997</v>
      </c>
      <c r="AK122" s="166">
        <v>3.3719999999999999</v>
      </c>
      <c r="AL122" s="166">
        <v>3.5489999999999999</v>
      </c>
      <c r="AM122" s="166">
        <v>2.9849999999999999</v>
      </c>
      <c r="AN122" s="166">
        <v>3.2309999999999999</v>
      </c>
      <c r="AO122" s="166">
        <v>3.524</v>
      </c>
      <c r="AP122" s="166">
        <v>3.0619999999999998</v>
      </c>
      <c r="AQ122" s="166">
        <v>3.383</v>
      </c>
      <c r="AR122" s="166">
        <v>3.1360000000000001</v>
      </c>
      <c r="AS122" s="166">
        <v>3.5709999999999997</v>
      </c>
      <c r="AT122" s="166">
        <v>3.6749999999999998</v>
      </c>
      <c r="AU122" s="166">
        <v>3.847</v>
      </c>
      <c r="AV122" s="166">
        <v>3.1339999999999999</v>
      </c>
      <c r="AW122" s="166">
        <v>3.6560000000000001</v>
      </c>
      <c r="AX122" s="166">
        <v>3.5949999999999998</v>
      </c>
      <c r="AY122" s="166">
        <v>3.8660000000000001</v>
      </c>
      <c r="AZ122" s="166">
        <v>3.7439999999999998</v>
      </c>
      <c r="BA122" s="166">
        <v>3.36</v>
      </c>
      <c r="BB122" s="166">
        <v>3.8220000000000001</v>
      </c>
      <c r="BC122" s="166">
        <v>3.8420000000000001</v>
      </c>
      <c r="BD122" s="166">
        <v>3.8490000000000002</v>
      </c>
      <c r="BE122" s="166">
        <v>4.0090000000000003</v>
      </c>
      <c r="BF122" s="166">
        <v>3.714</v>
      </c>
      <c r="BG122" s="166">
        <v>3.6509999999999998</v>
      </c>
      <c r="BH122" s="166">
        <v>3.3719999999999999</v>
      </c>
      <c r="BI122" s="166">
        <v>3.6179999999999999</v>
      </c>
      <c r="BJ122" s="166">
        <v>4.0620000000000003</v>
      </c>
      <c r="BK122" s="166">
        <v>4.1239999999999997</v>
      </c>
      <c r="BL122" s="166">
        <v>4.3129999999999997</v>
      </c>
      <c r="BM122" s="166">
        <v>3.7709999999999999</v>
      </c>
      <c r="BN122" s="166">
        <v>3.8279999999999998</v>
      </c>
      <c r="BO122" s="166">
        <v>3.51</v>
      </c>
      <c r="BP122" s="166">
        <v>4.0110000000000001</v>
      </c>
      <c r="BQ122" s="166">
        <v>4.5860000000000003</v>
      </c>
      <c r="BR122" s="166" t="s">
        <v>35</v>
      </c>
      <c r="BS122" s="166">
        <v>4.1130000000000004</v>
      </c>
      <c r="BT122" s="166" t="s">
        <v>35</v>
      </c>
      <c r="BU122" s="166" t="s">
        <v>35</v>
      </c>
      <c r="BV122" s="166" t="s">
        <v>35</v>
      </c>
      <c r="BW122" s="166" t="s">
        <v>35</v>
      </c>
      <c r="BX122" s="166" t="s">
        <v>35</v>
      </c>
      <c r="BY122" s="166" t="s">
        <v>35</v>
      </c>
      <c r="BZ122" s="166" t="s">
        <v>35</v>
      </c>
      <c r="CA122" s="166" t="s">
        <v>35</v>
      </c>
      <c r="CB122" s="166" t="s">
        <v>35</v>
      </c>
      <c r="CC122" s="166" t="s">
        <v>35</v>
      </c>
      <c r="CD122" s="166" t="s">
        <v>35</v>
      </c>
      <c r="CE122" s="166" t="s">
        <v>35</v>
      </c>
      <c r="CF122" s="166" t="s">
        <v>35</v>
      </c>
      <c r="CG122" s="166" t="s">
        <v>35</v>
      </c>
      <c r="CH122" s="166" t="s">
        <v>35</v>
      </c>
      <c r="CI122" s="166" t="s">
        <v>35</v>
      </c>
      <c r="CJ122" s="166" t="s">
        <v>35</v>
      </c>
      <c r="CK122" s="166" t="s">
        <v>35</v>
      </c>
      <c r="CL122" s="166" t="s">
        <v>35</v>
      </c>
      <c r="CM122" s="166" t="s">
        <v>35</v>
      </c>
      <c r="CN122" s="166" t="s">
        <v>35</v>
      </c>
      <c r="CO122" s="166" t="s">
        <v>35</v>
      </c>
      <c r="CP122" s="166" t="s">
        <v>35</v>
      </c>
      <c r="CQ122" s="166" t="s">
        <v>35</v>
      </c>
      <c r="CR122" s="166" t="s">
        <v>35</v>
      </c>
      <c r="CS122" s="167" t="s">
        <v>35</v>
      </c>
      <c r="CT122" s="165" t="s">
        <v>35</v>
      </c>
      <c r="CU122" s="166" t="s">
        <v>35</v>
      </c>
      <c r="CV122" s="166" t="s">
        <v>35</v>
      </c>
      <c r="CW122" s="166" t="s">
        <v>35</v>
      </c>
      <c r="CX122" s="166" t="s">
        <v>35</v>
      </c>
      <c r="CY122" s="166" t="s">
        <v>35</v>
      </c>
      <c r="CZ122" s="166" t="s">
        <v>35</v>
      </c>
      <c r="DA122" s="166" t="s">
        <v>35</v>
      </c>
      <c r="DB122" s="166" t="s">
        <v>35</v>
      </c>
      <c r="DC122" s="166" t="s">
        <v>35</v>
      </c>
      <c r="DD122" s="166" t="s">
        <v>35</v>
      </c>
      <c r="DE122" s="166" t="s">
        <v>35</v>
      </c>
      <c r="DF122" s="166" t="s">
        <v>35</v>
      </c>
    </row>
    <row r="123" spans="2:110" x14ac:dyDescent="0.35">
      <c r="B123" s="151">
        <v>42551</v>
      </c>
      <c r="C123" s="161">
        <v>2.0569999999999999</v>
      </c>
      <c r="D123" s="108">
        <v>2.0449999999999999</v>
      </c>
      <c r="E123" s="162">
        <v>2.0569999999999999</v>
      </c>
      <c r="F123" s="108">
        <v>2.0569999999999999</v>
      </c>
      <c r="G123" s="162">
        <v>2.0870000000000002</v>
      </c>
      <c r="H123" s="161">
        <v>2.2509999999999999</v>
      </c>
      <c r="I123" s="108">
        <v>2.3719999999999999</v>
      </c>
      <c r="J123" s="163">
        <v>2.6870000000000003</v>
      </c>
      <c r="K123" s="162" t="s">
        <v>35</v>
      </c>
      <c r="L123" s="108" t="s">
        <v>35</v>
      </c>
      <c r="M123" s="162" t="s">
        <v>35</v>
      </c>
      <c r="N123" s="108" t="s">
        <v>35</v>
      </c>
      <c r="O123" s="162" t="s">
        <v>35</v>
      </c>
      <c r="P123" s="108" t="s">
        <v>35</v>
      </c>
      <c r="Q123" s="108" t="s">
        <v>35</v>
      </c>
      <c r="R123" s="162" t="s">
        <v>35</v>
      </c>
      <c r="S123" s="161" t="s">
        <v>35</v>
      </c>
      <c r="T123" s="161" t="s">
        <v>35</v>
      </c>
      <c r="U123" s="108" t="s">
        <v>35</v>
      </c>
      <c r="V123" s="163" t="s">
        <v>35</v>
      </c>
      <c r="W123" s="163" t="s">
        <v>35</v>
      </c>
      <c r="X123" s="162" t="s">
        <v>35</v>
      </c>
      <c r="Y123" s="108" t="s">
        <v>35</v>
      </c>
      <c r="Z123" s="163" t="s">
        <v>35</v>
      </c>
      <c r="AA123" s="163" t="s">
        <v>35</v>
      </c>
      <c r="AB123" s="126">
        <f t="shared" si="6"/>
        <v>113</v>
      </c>
      <c r="AC123" s="162"/>
      <c r="AD123" s="151">
        <v>42551</v>
      </c>
      <c r="AE123" s="164">
        <v>3.2959999999999998</v>
      </c>
      <c r="AF123" s="165">
        <v>3.25</v>
      </c>
      <c r="AG123" s="165">
        <v>2.8689999999999998</v>
      </c>
      <c r="AH123" s="165">
        <v>3.2</v>
      </c>
      <c r="AI123" s="165">
        <v>3.544</v>
      </c>
      <c r="AJ123" s="166">
        <v>2.9489999999999998</v>
      </c>
      <c r="AK123" s="166">
        <v>3.3719999999999999</v>
      </c>
      <c r="AL123" s="166">
        <v>3.5510000000000002</v>
      </c>
      <c r="AM123" s="166">
        <v>2.9870000000000001</v>
      </c>
      <c r="AN123" s="166">
        <v>3.2330000000000001</v>
      </c>
      <c r="AO123" s="166">
        <v>3.52</v>
      </c>
      <c r="AP123" s="166">
        <v>3.0640000000000001</v>
      </c>
      <c r="AQ123" s="166">
        <v>3.3820000000000001</v>
      </c>
      <c r="AR123" s="166">
        <v>3.133</v>
      </c>
      <c r="AS123" s="166">
        <v>3.5830000000000002</v>
      </c>
      <c r="AT123" s="166">
        <v>3.6779999999999999</v>
      </c>
      <c r="AU123" s="166">
        <v>3.8460000000000001</v>
      </c>
      <c r="AV123" s="166">
        <v>3.1379999999999999</v>
      </c>
      <c r="AW123" s="166">
        <v>3.65</v>
      </c>
      <c r="AX123" s="166">
        <v>3.597</v>
      </c>
      <c r="AY123" s="166">
        <v>3.8609999999999998</v>
      </c>
      <c r="AZ123" s="166">
        <v>3.7450000000000001</v>
      </c>
      <c r="BA123" s="166">
        <v>3.3620000000000001</v>
      </c>
      <c r="BB123" s="166">
        <v>3.823</v>
      </c>
      <c r="BC123" s="166">
        <v>3.8460000000000001</v>
      </c>
      <c r="BD123" s="166">
        <v>3.85</v>
      </c>
      <c r="BE123" s="166">
        <v>4.0110000000000001</v>
      </c>
      <c r="BF123" s="166">
        <v>3.75</v>
      </c>
      <c r="BG123" s="166">
        <v>3.6539999999999999</v>
      </c>
      <c r="BH123" s="166">
        <v>3.3730000000000002</v>
      </c>
      <c r="BI123" s="166">
        <v>3.6040000000000001</v>
      </c>
      <c r="BJ123" s="166">
        <v>4.1379999999999999</v>
      </c>
      <c r="BK123" s="166">
        <v>4.12</v>
      </c>
      <c r="BL123" s="166">
        <v>4.306</v>
      </c>
      <c r="BM123" s="166">
        <v>3.7880000000000003</v>
      </c>
      <c r="BN123" s="166">
        <v>3.8079999999999998</v>
      </c>
      <c r="BO123" s="166">
        <v>3.51</v>
      </c>
      <c r="BP123" s="166">
        <v>4.008</v>
      </c>
      <c r="BQ123" s="166">
        <v>4.5890000000000004</v>
      </c>
      <c r="BR123" s="166" t="s">
        <v>35</v>
      </c>
      <c r="BS123" s="166">
        <v>4.1159999999999997</v>
      </c>
      <c r="BT123" s="166" t="s">
        <v>35</v>
      </c>
      <c r="BU123" s="166" t="s">
        <v>35</v>
      </c>
      <c r="BV123" s="166" t="s">
        <v>35</v>
      </c>
      <c r="BW123" s="166" t="s">
        <v>35</v>
      </c>
      <c r="BX123" s="166" t="s">
        <v>35</v>
      </c>
      <c r="BY123" s="166" t="s">
        <v>35</v>
      </c>
      <c r="BZ123" s="166" t="s">
        <v>35</v>
      </c>
      <c r="CA123" s="166" t="s">
        <v>35</v>
      </c>
      <c r="CB123" s="166" t="s">
        <v>35</v>
      </c>
      <c r="CC123" s="166" t="s">
        <v>35</v>
      </c>
      <c r="CD123" s="166" t="s">
        <v>35</v>
      </c>
      <c r="CE123" s="166" t="s">
        <v>35</v>
      </c>
      <c r="CF123" s="166" t="s">
        <v>35</v>
      </c>
      <c r="CG123" s="166" t="s">
        <v>35</v>
      </c>
      <c r="CH123" s="166" t="s">
        <v>35</v>
      </c>
      <c r="CI123" s="166" t="s">
        <v>35</v>
      </c>
      <c r="CJ123" s="166" t="s">
        <v>35</v>
      </c>
      <c r="CK123" s="166" t="s">
        <v>35</v>
      </c>
      <c r="CL123" s="166" t="s">
        <v>35</v>
      </c>
      <c r="CM123" s="166" t="s">
        <v>35</v>
      </c>
      <c r="CN123" s="166" t="s">
        <v>35</v>
      </c>
      <c r="CO123" s="166" t="s">
        <v>35</v>
      </c>
      <c r="CP123" s="166" t="s">
        <v>35</v>
      </c>
      <c r="CQ123" s="166" t="s">
        <v>35</v>
      </c>
      <c r="CR123" s="166" t="s">
        <v>35</v>
      </c>
      <c r="CS123" s="167" t="s">
        <v>35</v>
      </c>
      <c r="CT123" s="165" t="s">
        <v>35</v>
      </c>
      <c r="CU123" s="166" t="s">
        <v>35</v>
      </c>
      <c r="CV123" s="166" t="s">
        <v>35</v>
      </c>
      <c r="CW123" s="166" t="s">
        <v>35</v>
      </c>
      <c r="CX123" s="166" t="s">
        <v>35</v>
      </c>
      <c r="CY123" s="166" t="s">
        <v>35</v>
      </c>
      <c r="CZ123" s="166" t="s">
        <v>35</v>
      </c>
      <c r="DA123" s="166" t="s">
        <v>35</v>
      </c>
      <c r="DB123" s="166" t="s">
        <v>35</v>
      </c>
      <c r="DC123" s="166" t="s">
        <v>35</v>
      </c>
      <c r="DD123" s="166" t="s">
        <v>35</v>
      </c>
      <c r="DE123" s="166" t="s">
        <v>35</v>
      </c>
      <c r="DF123" s="166" t="s">
        <v>35</v>
      </c>
    </row>
    <row r="124" spans="2:110" x14ac:dyDescent="0.35">
      <c r="B124" s="151">
        <v>42552</v>
      </c>
      <c r="C124" s="161">
        <v>2.0310000000000001</v>
      </c>
      <c r="D124" s="108">
        <v>2.0179999999999998</v>
      </c>
      <c r="E124" s="162">
        <v>2.0289999999999999</v>
      </c>
      <c r="F124" s="108">
        <v>2.0299999999999998</v>
      </c>
      <c r="G124" s="162">
        <v>2.06</v>
      </c>
      <c r="H124" s="161">
        <v>2.2189999999999999</v>
      </c>
      <c r="I124" s="108">
        <v>2.3460000000000001</v>
      </c>
      <c r="J124" s="163">
        <v>2.665</v>
      </c>
      <c r="K124" s="162" t="s">
        <v>35</v>
      </c>
      <c r="L124" s="108" t="s">
        <v>35</v>
      </c>
      <c r="M124" s="162" t="s">
        <v>35</v>
      </c>
      <c r="N124" s="108" t="s">
        <v>35</v>
      </c>
      <c r="O124" s="162" t="s">
        <v>35</v>
      </c>
      <c r="P124" s="108" t="s">
        <v>35</v>
      </c>
      <c r="Q124" s="108" t="s">
        <v>35</v>
      </c>
      <c r="R124" s="162" t="s">
        <v>35</v>
      </c>
      <c r="S124" s="161" t="s">
        <v>35</v>
      </c>
      <c r="T124" s="161" t="s">
        <v>35</v>
      </c>
      <c r="U124" s="108" t="s">
        <v>35</v>
      </c>
      <c r="V124" s="163" t="s">
        <v>35</v>
      </c>
      <c r="W124" s="163" t="s">
        <v>35</v>
      </c>
      <c r="X124" s="162" t="s">
        <v>35</v>
      </c>
      <c r="Y124" s="108" t="s">
        <v>35</v>
      </c>
      <c r="Z124" s="163" t="s">
        <v>35</v>
      </c>
      <c r="AA124" s="163" t="s">
        <v>35</v>
      </c>
      <c r="AB124" s="126">
        <f t="shared" si="6"/>
        <v>114</v>
      </c>
      <c r="AC124" s="162"/>
      <c r="AD124" s="151">
        <v>42552</v>
      </c>
      <c r="AE124" s="164">
        <v>3.2850000000000001</v>
      </c>
      <c r="AF124" s="165">
        <v>3.2349999999999999</v>
      </c>
      <c r="AG124" s="165">
        <v>2.843</v>
      </c>
      <c r="AH124" s="165">
        <v>3.177</v>
      </c>
      <c r="AI124" s="165">
        <v>3.5140000000000002</v>
      </c>
      <c r="AJ124" s="166">
        <v>2.9180000000000001</v>
      </c>
      <c r="AK124" s="166">
        <v>3.34</v>
      </c>
      <c r="AL124" s="166">
        <v>3.52</v>
      </c>
      <c r="AM124" s="166">
        <v>2.9550000000000001</v>
      </c>
      <c r="AN124" s="166">
        <v>3.198</v>
      </c>
      <c r="AO124" s="166">
        <v>3.4870000000000001</v>
      </c>
      <c r="AP124" s="166">
        <v>3.0310000000000001</v>
      </c>
      <c r="AQ124" s="166">
        <v>3.35</v>
      </c>
      <c r="AR124" s="166">
        <v>3.101</v>
      </c>
      <c r="AS124" s="166">
        <v>3.5489999999999999</v>
      </c>
      <c r="AT124" s="166">
        <v>3.645</v>
      </c>
      <c r="AU124" s="166">
        <v>3.8120000000000003</v>
      </c>
      <c r="AV124" s="166">
        <v>3.105</v>
      </c>
      <c r="AW124" s="166">
        <v>3.6179999999999999</v>
      </c>
      <c r="AX124" s="166">
        <v>3.56</v>
      </c>
      <c r="AY124" s="166">
        <v>3.831</v>
      </c>
      <c r="AZ124" s="166">
        <v>3.7109999999999999</v>
      </c>
      <c r="BA124" s="166">
        <v>3.3290000000000002</v>
      </c>
      <c r="BB124" s="166">
        <v>3.7880000000000003</v>
      </c>
      <c r="BC124" s="166">
        <v>3.8149999999999999</v>
      </c>
      <c r="BD124" s="166">
        <v>3.8129999999999997</v>
      </c>
      <c r="BE124" s="166">
        <v>3.9769999999999999</v>
      </c>
      <c r="BF124" s="166">
        <v>3.7149999999999999</v>
      </c>
      <c r="BG124" s="166">
        <v>3.6189999999999998</v>
      </c>
      <c r="BH124" s="166">
        <v>3.3380000000000001</v>
      </c>
      <c r="BI124" s="166">
        <v>3.5659999999999998</v>
      </c>
      <c r="BJ124" s="166">
        <v>4.1020000000000003</v>
      </c>
      <c r="BK124" s="166">
        <v>4.0839999999999996</v>
      </c>
      <c r="BL124" s="166">
        <v>4.2690000000000001</v>
      </c>
      <c r="BM124" s="166">
        <v>3.7519999999999998</v>
      </c>
      <c r="BN124" s="166">
        <v>3.7679999999999998</v>
      </c>
      <c r="BO124" s="166">
        <v>3.472</v>
      </c>
      <c r="BP124" s="166">
        <v>3.9689999999999999</v>
      </c>
      <c r="BQ124" s="166">
        <v>4.5440000000000005</v>
      </c>
      <c r="BR124" s="166" t="s">
        <v>35</v>
      </c>
      <c r="BS124" s="166">
        <v>4.0709999999999997</v>
      </c>
      <c r="BT124" s="166" t="s">
        <v>35</v>
      </c>
      <c r="BU124" s="166" t="s">
        <v>35</v>
      </c>
      <c r="BV124" s="166" t="s">
        <v>35</v>
      </c>
      <c r="BW124" s="166" t="s">
        <v>35</v>
      </c>
      <c r="BX124" s="166" t="s">
        <v>35</v>
      </c>
      <c r="BY124" s="166" t="s">
        <v>35</v>
      </c>
      <c r="BZ124" s="166" t="s">
        <v>35</v>
      </c>
      <c r="CA124" s="166" t="s">
        <v>35</v>
      </c>
      <c r="CB124" s="166" t="s">
        <v>35</v>
      </c>
      <c r="CC124" s="166" t="s">
        <v>35</v>
      </c>
      <c r="CD124" s="166" t="s">
        <v>35</v>
      </c>
      <c r="CE124" s="166" t="s">
        <v>35</v>
      </c>
      <c r="CF124" s="166" t="s">
        <v>35</v>
      </c>
      <c r="CG124" s="166" t="s">
        <v>35</v>
      </c>
      <c r="CH124" s="166" t="s">
        <v>35</v>
      </c>
      <c r="CI124" s="166" t="s">
        <v>35</v>
      </c>
      <c r="CJ124" s="166" t="s">
        <v>35</v>
      </c>
      <c r="CK124" s="166" t="s">
        <v>35</v>
      </c>
      <c r="CL124" s="166" t="s">
        <v>35</v>
      </c>
      <c r="CM124" s="166" t="s">
        <v>35</v>
      </c>
      <c r="CN124" s="166" t="s">
        <v>35</v>
      </c>
      <c r="CO124" s="166" t="s">
        <v>35</v>
      </c>
      <c r="CP124" s="166" t="s">
        <v>35</v>
      </c>
      <c r="CQ124" s="166" t="s">
        <v>35</v>
      </c>
      <c r="CR124" s="166" t="s">
        <v>35</v>
      </c>
      <c r="CS124" s="167" t="s">
        <v>35</v>
      </c>
      <c r="CT124" s="165" t="s">
        <v>35</v>
      </c>
      <c r="CU124" s="166" t="s">
        <v>35</v>
      </c>
      <c r="CV124" s="166" t="s">
        <v>35</v>
      </c>
      <c r="CW124" s="166" t="s">
        <v>35</v>
      </c>
      <c r="CX124" s="166" t="s">
        <v>35</v>
      </c>
      <c r="CY124" s="166" t="s">
        <v>35</v>
      </c>
      <c r="CZ124" s="166" t="s">
        <v>35</v>
      </c>
      <c r="DA124" s="166" t="s">
        <v>35</v>
      </c>
      <c r="DB124" s="166" t="s">
        <v>35</v>
      </c>
      <c r="DC124" s="166" t="s">
        <v>35</v>
      </c>
      <c r="DD124" s="166" t="s">
        <v>35</v>
      </c>
      <c r="DE124" s="166" t="s">
        <v>35</v>
      </c>
      <c r="DF124" s="166" t="s">
        <v>35</v>
      </c>
    </row>
    <row r="125" spans="2:110" x14ac:dyDescent="0.35">
      <c r="B125" s="151">
        <v>42555</v>
      </c>
      <c r="C125" s="161">
        <v>2.0139999999999998</v>
      </c>
      <c r="D125" s="108">
        <v>2.0009999999999999</v>
      </c>
      <c r="E125" s="162">
        <v>2.0099999999999998</v>
      </c>
      <c r="F125" s="108">
        <v>2.0150000000000001</v>
      </c>
      <c r="G125" s="162">
        <v>2.0430000000000001</v>
      </c>
      <c r="H125" s="161">
        <v>2.1989999999999998</v>
      </c>
      <c r="I125" s="108">
        <v>2.327</v>
      </c>
      <c r="J125" s="163">
        <v>2.645</v>
      </c>
      <c r="K125" s="162" t="s">
        <v>35</v>
      </c>
      <c r="L125" s="108" t="s">
        <v>35</v>
      </c>
      <c r="M125" s="162" t="s">
        <v>35</v>
      </c>
      <c r="N125" s="108" t="s">
        <v>35</v>
      </c>
      <c r="O125" s="162" t="s">
        <v>35</v>
      </c>
      <c r="P125" s="108" t="s">
        <v>35</v>
      </c>
      <c r="Q125" s="108" t="s">
        <v>35</v>
      </c>
      <c r="R125" s="162" t="s">
        <v>35</v>
      </c>
      <c r="S125" s="161" t="s">
        <v>35</v>
      </c>
      <c r="T125" s="161" t="s">
        <v>35</v>
      </c>
      <c r="U125" s="108" t="s">
        <v>35</v>
      </c>
      <c r="V125" s="163" t="s">
        <v>35</v>
      </c>
      <c r="W125" s="163" t="s">
        <v>35</v>
      </c>
      <c r="X125" s="162" t="s">
        <v>35</v>
      </c>
      <c r="Y125" s="108" t="s">
        <v>35</v>
      </c>
      <c r="Z125" s="163" t="s">
        <v>35</v>
      </c>
      <c r="AA125" s="163" t="s">
        <v>35</v>
      </c>
      <c r="AB125" s="126">
        <f t="shared" si="6"/>
        <v>115</v>
      </c>
      <c r="AC125" s="162"/>
      <c r="AD125" s="151">
        <v>42555</v>
      </c>
      <c r="AE125" s="164">
        <v>3.2789999999999999</v>
      </c>
      <c r="AF125" s="165">
        <v>3.2280000000000002</v>
      </c>
      <c r="AG125" s="165">
        <v>2.8369999999999997</v>
      </c>
      <c r="AH125" s="165">
        <v>3.1629999999999998</v>
      </c>
      <c r="AI125" s="165">
        <v>3.4980000000000002</v>
      </c>
      <c r="AJ125" s="166">
        <v>2.9020000000000001</v>
      </c>
      <c r="AK125" s="166">
        <v>3.323</v>
      </c>
      <c r="AL125" s="166">
        <v>3.5009999999999999</v>
      </c>
      <c r="AM125" s="166">
        <v>2.956</v>
      </c>
      <c r="AN125" s="166">
        <v>3.18</v>
      </c>
      <c r="AO125" s="166">
        <v>3.4689999999999999</v>
      </c>
      <c r="AP125" s="166">
        <v>3.0150000000000001</v>
      </c>
      <c r="AQ125" s="166">
        <v>3.3319999999999999</v>
      </c>
      <c r="AR125" s="166">
        <v>3.0819999999999999</v>
      </c>
      <c r="AS125" s="166">
        <v>3.532</v>
      </c>
      <c r="AT125" s="166">
        <v>3.6280000000000001</v>
      </c>
      <c r="AU125" s="166">
        <v>3.7919999999999998</v>
      </c>
      <c r="AV125" s="166">
        <v>3.085</v>
      </c>
      <c r="AW125" s="166">
        <v>3.5920000000000001</v>
      </c>
      <c r="AX125" s="166">
        <v>3.5430000000000001</v>
      </c>
      <c r="AY125" s="166">
        <v>3.8159999999999998</v>
      </c>
      <c r="AZ125" s="166">
        <v>3.6909999999999998</v>
      </c>
      <c r="BA125" s="166">
        <v>3.3140000000000001</v>
      </c>
      <c r="BB125" s="166">
        <v>3.7679999999999998</v>
      </c>
      <c r="BC125" s="166">
        <v>3.7989999999999999</v>
      </c>
      <c r="BD125" s="166">
        <v>3.7930000000000001</v>
      </c>
      <c r="BE125" s="166">
        <v>3.9569999999999999</v>
      </c>
      <c r="BF125" s="166">
        <v>3.694</v>
      </c>
      <c r="BG125" s="166">
        <v>3.5990000000000002</v>
      </c>
      <c r="BH125" s="166">
        <v>3.3180000000000001</v>
      </c>
      <c r="BI125" s="166">
        <v>3.5529999999999999</v>
      </c>
      <c r="BJ125" s="166">
        <v>4.0839999999999996</v>
      </c>
      <c r="BK125" s="166">
        <v>4.0650000000000004</v>
      </c>
      <c r="BL125" s="166">
        <v>4.2590000000000003</v>
      </c>
      <c r="BM125" s="166">
        <v>3.73</v>
      </c>
      <c r="BN125" s="166">
        <v>3.7679999999999998</v>
      </c>
      <c r="BO125" s="166">
        <v>3.452</v>
      </c>
      <c r="BP125" s="166">
        <v>3.9660000000000002</v>
      </c>
      <c r="BQ125" s="166">
        <v>4.5229999999999997</v>
      </c>
      <c r="BR125" s="166" t="s">
        <v>35</v>
      </c>
      <c r="BS125" s="166">
        <v>4.0549999999999997</v>
      </c>
      <c r="BT125" s="166" t="s">
        <v>35</v>
      </c>
      <c r="BU125" s="166" t="s">
        <v>35</v>
      </c>
      <c r="BV125" s="166" t="s">
        <v>35</v>
      </c>
      <c r="BW125" s="166" t="s">
        <v>35</v>
      </c>
      <c r="BX125" s="166" t="s">
        <v>35</v>
      </c>
      <c r="BY125" s="166" t="s">
        <v>35</v>
      </c>
      <c r="BZ125" s="166" t="s">
        <v>35</v>
      </c>
      <c r="CA125" s="166" t="s">
        <v>35</v>
      </c>
      <c r="CB125" s="166" t="s">
        <v>35</v>
      </c>
      <c r="CC125" s="166" t="s">
        <v>35</v>
      </c>
      <c r="CD125" s="166" t="s">
        <v>35</v>
      </c>
      <c r="CE125" s="166" t="s">
        <v>35</v>
      </c>
      <c r="CF125" s="166" t="s">
        <v>35</v>
      </c>
      <c r="CG125" s="166" t="s">
        <v>35</v>
      </c>
      <c r="CH125" s="166" t="s">
        <v>35</v>
      </c>
      <c r="CI125" s="166" t="s">
        <v>35</v>
      </c>
      <c r="CJ125" s="166" t="s">
        <v>35</v>
      </c>
      <c r="CK125" s="166" t="s">
        <v>35</v>
      </c>
      <c r="CL125" s="166" t="s">
        <v>35</v>
      </c>
      <c r="CM125" s="166" t="s">
        <v>35</v>
      </c>
      <c r="CN125" s="166" t="s">
        <v>35</v>
      </c>
      <c r="CO125" s="166" t="s">
        <v>35</v>
      </c>
      <c r="CP125" s="166" t="s">
        <v>35</v>
      </c>
      <c r="CQ125" s="166" t="s">
        <v>35</v>
      </c>
      <c r="CR125" s="166" t="s">
        <v>35</v>
      </c>
      <c r="CS125" s="167" t="s">
        <v>35</v>
      </c>
      <c r="CT125" s="165" t="s">
        <v>35</v>
      </c>
      <c r="CU125" s="166" t="s">
        <v>35</v>
      </c>
      <c r="CV125" s="166" t="s">
        <v>35</v>
      </c>
      <c r="CW125" s="166" t="s">
        <v>35</v>
      </c>
      <c r="CX125" s="166" t="s">
        <v>35</v>
      </c>
      <c r="CY125" s="166" t="s">
        <v>35</v>
      </c>
      <c r="CZ125" s="166" t="s">
        <v>35</v>
      </c>
      <c r="DA125" s="166" t="s">
        <v>35</v>
      </c>
      <c r="DB125" s="166" t="s">
        <v>35</v>
      </c>
      <c r="DC125" s="166" t="s">
        <v>35</v>
      </c>
      <c r="DD125" s="166" t="s">
        <v>35</v>
      </c>
      <c r="DE125" s="166" t="s">
        <v>35</v>
      </c>
      <c r="DF125" s="166" t="s">
        <v>35</v>
      </c>
    </row>
    <row r="126" spans="2:110" x14ac:dyDescent="0.35">
      <c r="B126" s="151">
        <v>42556</v>
      </c>
      <c r="C126" s="161">
        <v>2.0099999999999998</v>
      </c>
      <c r="D126" s="108">
        <v>1.9929999999999999</v>
      </c>
      <c r="E126" s="162">
        <v>1.9990000000000001</v>
      </c>
      <c r="F126" s="108">
        <v>2</v>
      </c>
      <c r="G126" s="162">
        <v>2.0299999999999998</v>
      </c>
      <c r="H126" s="161">
        <v>2.1819999999999999</v>
      </c>
      <c r="I126" s="108">
        <v>2.3119999999999998</v>
      </c>
      <c r="J126" s="163">
        <v>2.6240000000000001</v>
      </c>
      <c r="K126" s="162" t="s">
        <v>35</v>
      </c>
      <c r="L126" s="108" t="s">
        <v>35</v>
      </c>
      <c r="M126" s="162" t="s">
        <v>35</v>
      </c>
      <c r="N126" s="108" t="s">
        <v>35</v>
      </c>
      <c r="O126" s="162" t="s">
        <v>35</v>
      </c>
      <c r="P126" s="108" t="s">
        <v>35</v>
      </c>
      <c r="Q126" s="108" t="s">
        <v>35</v>
      </c>
      <c r="R126" s="162" t="s">
        <v>35</v>
      </c>
      <c r="S126" s="161" t="s">
        <v>35</v>
      </c>
      <c r="T126" s="161" t="s">
        <v>35</v>
      </c>
      <c r="U126" s="108" t="s">
        <v>35</v>
      </c>
      <c r="V126" s="163" t="s">
        <v>35</v>
      </c>
      <c r="W126" s="163" t="s">
        <v>35</v>
      </c>
      <c r="X126" s="162" t="s">
        <v>35</v>
      </c>
      <c r="Y126" s="108" t="s">
        <v>35</v>
      </c>
      <c r="Z126" s="163" t="s">
        <v>35</v>
      </c>
      <c r="AA126" s="163" t="s">
        <v>35</v>
      </c>
      <c r="AB126" s="126">
        <f t="shared" si="6"/>
        <v>116</v>
      </c>
      <c r="AC126" s="162"/>
      <c r="AD126" s="151">
        <v>42556</v>
      </c>
      <c r="AE126" s="164">
        <v>3.2720000000000002</v>
      </c>
      <c r="AF126" s="165">
        <v>3.2170000000000001</v>
      </c>
      <c r="AG126" s="165">
        <v>2.8490000000000002</v>
      </c>
      <c r="AH126" s="165">
        <v>3.149</v>
      </c>
      <c r="AI126" s="165">
        <v>3.48</v>
      </c>
      <c r="AJ126" s="166">
        <v>2.895</v>
      </c>
      <c r="AK126" s="166">
        <v>3.2970000000000002</v>
      </c>
      <c r="AL126" s="166">
        <v>3.4699999999999998</v>
      </c>
      <c r="AM126" s="166">
        <v>2.9249999999999998</v>
      </c>
      <c r="AN126" s="166">
        <v>3.145</v>
      </c>
      <c r="AO126" s="166">
        <v>3.4420000000000002</v>
      </c>
      <c r="AP126" s="166">
        <v>3.0089999999999999</v>
      </c>
      <c r="AQ126" s="166">
        <v>3.3069999999999999</v>
      </c>
      <c r="AR126" s="166">
        <v>3.036</v>
      </c>
      <c r="AS126" s="166">
        <v>3.504</v>
      </c>
      <c r="AT126" s="166">
        <v>3.597</v>
      </c>
      <c r="AU126" s="166">
        <v>3.7629999999999999</v>
      </c>
      <c r="AV126" s="166">
        <v>3.0569999999999999</v>
      </c>
      <c r="AW126" s="166">
        <v>3.5569999999999999</v>
      </c>
      <c r="AX126" s="166">
        <v>3.5140000000000002</v>
      </c>
      <c r="AY126" s="166">
        <v>3.7890000000000001</v>
      </c>
      <c r="AZ126" s="166">
        <v>3.6550000000000002</v>
      </c>
      <c r="BA126" s="166">
        <v>3.266</v>
      </c>
      <c r="BB126" s="166">
        <v>3.7410000000000001</v>
      </c>
      <c r="BC126" s="166">
        <v>3.7640000000000002</v>
      </c>
      <c r="BD126" s="166">
        <v>3.7640000000000002</v>
      </c>
      <c r="BE126" s="166">
        <v>3.9159999999999999</v>
      </c>
      <c r="BF126" s="166">
        <v>3.64</v>
      </c>
      <c r="BG126" s="166">
        <v>3.5620000000000003</v>
      </c>
      <c r="BH126" s="166">
        <v>3.286</v>
      </c>
      <c r="BI126" s="166">
        <v>3.5060000000000002</v>
      </c>
      <c r="BJ126" s="166">
        <v>4.0410000000000004</v>
      </c>
      <c r="BK126" s="166">
        <v>4.0220000000000002</v>
      </c>
      <c r="BL126" s="166">
        <v>4.2210000000000001</v>
      </c>
      <c r="BM126" s="166">
        <v>3.6829999999999998</v>
      </c>
      <c r="BN126" s="166">
        <v>3.7330000000000001</v>
      </c>
      <c r="BO126" s="166">
        <v>3.444</v>
      </c>
      <c r="BP126" s="166">
        <v>3.923</v>
      </c>
      <c r="BQ126" s="166">
        <v>4.4729999999999999</v>
      </c>
      <c r="BR126" s="166" t="s">
        <v>35</v>
      </c>
      <c r="BS126" s="166">
        <v>4.0119999999999996</v>
      </c>
      <c r="BT126" s="166" t="s">
        <v>35</v>
      </c>
      <c r="BU126" s="166" t="s">
        <v>35</v>
      </c>
      <c r="BV126" s="166" t="s">
        <v>35</v>
      </c>
      <c r="BW126" s="166" t="s">
        <v>35</v>
      </c>
      <c r="BX126" s="166" t="s">
        <v>35</v>
      </c>
      <c r="BY126" s="166" t="s">
        <v>35</v>
      </c>
      <c r="BZ126" s="166" t="s">
        <v>35</v>
      </c>
      <c r="CA126" s="166" t="s">
        <v>35</v>
      </c>
      <c r="CB126" s="166" t="s">
        <v>35</v>
      </c>
      <c r="CC126" s="166" t="s">
        <v>35</v>
      </c>
      <c r="CD126" s="166" t="s">
        <v>35</v>
      </c>
      <c r="CE126" s="166" t="s">
        <v>35</v>
      </c>
      <c r="CF126" s="166" t="s">
        <v>35</v>
      </c>
      <c r="CG126" s="166" t="s">
        <v>35</v>
      </c>
      <c r="CH126" s="166" t="s">
        <v>35</v>
      </c>
      <c r="CI126" s="166" t="s">
        <v>35</v>
      </c>
      <c r="CJ126" s="166" t="s">
        <v>35</v>
      </c>
      <c r="CK126" s="166" t="s">
        <v>35</v>
      </c>
      <c r="CL126" s="166" t="s">
        <v>35</v>
      </c>
      <c r="CM126" s="166" t="s">
        <v>35</v>
      </c>
      <c r="CN126" s="166" t="s">
        <v>35</v>
      </c>
      <c r="CO126" s="166" t="s">
        <v>35</v>
      </c>
      <c r="CP126" s="166" t="s">
        <v>35</v>
      </c>
      <c r="CQ126" s="166" t="s">
        <v>35</v>
      </c>
      <c r="CR126" s="166" t="s">
        <v>35</v>
      </c>
      <c r="CS126" s="167" t="s">
        <v>35</v>
      </c>
      <c r="CT126" s="165" t="s">
        <v>35</v>
      </c>
      <c r="CU126" s="166" t="s">
        <v>35</v>
      </c>
      <c r="CV126" s="166" t="s">
        <v>35</v>
      </c>
      <c r="CW126" s="166" t="s">
        <v>35</v>
      </c>
      <c r="CX126" s="166" t="s">
        <v>35</v>
      </c>
      <c r="CY126" s="166" t="s">
        <v>35</v>
      </c>
      <c r="CZ126" s="166" t="s">
        <v>35</v>
      </c>
      <c r="DA126" s="166" t="s">
        <v>35</v>
      </c>
      <c r="DB126" s="166" t="s">
        <v>35</v>
      </c>
      <c r="DC126" s="166" t="s">
        <v>35</v>
      </c>
      <c r="DD126" s="166" t="s">
        <v>35</v>
      </c>
      <c r="DE126" s="166" t="s">
        <v>35</v>
      </c>
      <c r="DF126" s="166" t="s">
        <v>35</v>
      </c>
    </row>
    <row r="127" spans="2:110" x14ac:dyDescent="0.35">
      <c r="B127" s="151">
        <v>42557</v>
      </c>
      <c r="C127" s="161">
        <v>1.986</v>
      </c>
      <c r="D127" s="108">
        <v>1.97</v>
      </c>
      <c r="E127" s="162">
        <v>1.968</v>
      </c>
      <c r="F127" s="108">
        <v>1.9630000000000001</v>
      </c>
      <c r="G127" s="162">
        <v>1.988</v>
      </c>
      <c r="H127" s="161">
        <v>2.13</v>
      </c>
      <c r="I127" s="108">
        <v>2.2480000000000002</v>
      </c>
      <c r="J127" s="163">
        <v>2.5590000000000002</v>
      </c>
      <c r="K127" s="162" t="s">
        <v>35</v>
      </c>
      <c r="L127" s="108" t="s">
        <v>35</v>
      </c>
      <c r="M127" s="162" t="s">
        <v>35</v>
      </c>
      <c r="N127" s="108" t="s">
        <v>35</v>
      </c>
      <c r="O127" s="162" t="s">
        <v>35</v>
      </c>
      <c r="P127" s="108" t="s">
        <v>35</v>
      </c>
      <c r="Q127" s="108" t="s">
        <v>35</v>
      </c>
      <c r="R127" s="162" t="s">
        <v>35</v>
      </c>
      <c r="S127" s="161" t="s">
        <v>35</v>
      </c>
      <c r="T127" s="161" t="s">
        <v>35</v>
      </c>
      <c r="U127" s="108" t="s">
        <v>35</v>
      </c>
      <c r="V127" s="163" t="s">
        <v>35</v>
      </c>
      <c r="W127" s="163" t="s">
        <v>35</v>
      </c>
      <c r="X127" s="162" t="s">
        <v>35</v>
      </c>
      <c r="Y127" s="108" t="s">
        <v>35</v>
      </c>
      <c r="Z127" s="163" t="s">
        <v>35</v>
      </c>
      <c r="AA127" s="163" t="s">
        <v>35</v>
      </c>
      <c r="AB127" s="126">
        <f t="shared" si="6"/>
        <v>117</v>
      </c>
      <c r="AC127" s="162"/>
      <c r="AD127" s="151">
        <v>42557</v>
      </c>
      <c r="AE127" s="164">
        <v>3.2610000000000001</v>
      </c>
      <c r="AF127" s="165">
        <v>3.2330000000000001</v>
      </c>
      <c r="AG127" s="165">
        <v>2.8380000000000001</v>
      </c>
      <c r="AH127" s="165">
        <v>3.145</v>
      </c>
      <c r="AI127" s="165">
        <v>3.4649999999999999</v>
      </c>
      <c r="AJ127" s="166">
        <v>2.8620000000000001</v>
      </c>
      <c r="AK127" s="166">
        <v>3.2789999999999999</v>
      </c>
      <c r="AL127" s="166">
        <v>3.4489999999999998</v>
      </c>
      <c r="AM127" s="166">
        <v>2.89</v>
      </c>
      <c r="AN127" s="166">
        <v>3.125</v>
      </c>
      <c r="AO127" s="166">
        <v>3.4079999999999999</v>
      </c>
      <c r="AP127" s="166">
        <v>2.9670000000000001</v>
      </c>
      <c r="AQ127" s="166">
        <v>3.2869999999999999</v>
      </c>
      <c r="AR127" s="166">
        <v>3.0129999999999999</v>
      </c>
      <c r="AS127" s="166">
        <v>3.4790000000000001</v>
      </c>
      <c r="AT127" s="166">
        <v>3.5840000000000001</v>
      </c>
      <c r="AU127" s="166">
        <v>3.722</v>
      </c>
      <c r="AV127" s="166">
        <v>3.0289999999999999</v>
      </c>
      <c r="AW127" s="166">
        <v>3.536</v>
      </c>
      <c r="AX127" s="166">
        <v>3.4870000000000001</v>
      </c>
      <c r="AY127" s="166">
        <v>3.7669999999999999</v>
      </c>
      <c r="AZ127" s="166">
        <v>3.62</v>
      </c>
      <c r="BA127" s="166">
        <v>3.2290000000000001</v>
      </c>
      <c r="BB127" s="166">
        <v>3.7029999999999998</v>
      </c>
      <c r="BC127" s="166">
        <v>3.7170000000000001</v>
      </c>
      <c r="BD127" s="166">
        <v>3.7189999999999999</v>
      </c>
      <c r="BE127" s="166">
        <v>3.87</v>
      </c>
      <c r="BF127" s="166">
        <v>3.6189999999999998</v>
      </c>
      <c r="BG127" s="166">
        <v>3.5179999999999998</v>
      </c>
      <c r="BH127" s="166">
        <v>3.2349999999999999</v>
      </c>
      <c r="BI127" s="166">
        <v>3.4529999999999998</v>
      </c>
      <c r="BJ127" s="166">
        <v>4.01</v>
      </c>
      <c r="BK127" s="166">
        <v>3.9809999999999999</v>
      </c>
      <c r="BL127" s="166">
        <v>4.1749999999999998</v>
      </c>
      <c r="BM127" s="166">
        <v>3.6339999999999999</v>
      </c>
      <c r="BN127" s="166">
        <v>3.6859999999999999</v>
      </c>
      <c r="BO127" s="166">
        <v>3.3650000000000002</v>
      </c>
      <c r="BP127" s="166">
        <v>3.8740000000000001</v>
      </c>
      <c r="BQ127" s="166">
        <v>4.4039999999999999</v>
      </c>
      <c r="BR127" s="166" t="s">
        <v>35</v>
      </c>
      <c r="BS127" s="166">
        <v>3.9319999999999999</v>
      </c>
      <c r="BT127" s="166" t="s">
        <v>35</v>
      </c>
      <c r="BU127" s="166" t="s">
        <v>35</v>
      </c>
      <c r="BV127" s="166" t="s">
        <v>35</v>
      </c>
      <c r="BW127" s="166" t="s">
        <v>35</v>
      </c>
      <c r="BX127" s="166" t="s">
        <v>35</v>
      </c>
      <c r="BY127" s="166" t="s">
        <v>35</v>
      </c>
      <c r="BZ127" s="166" t="s">
        <v>35</v>
      </c>
      <c r="CA127" s="166" t="s">
        <v>35</v>
      </c>
      <c r="CB127" s="166" t="s">
        <v>35</v>
      </c>
      <c r="CC127" s="166" t="s">
        <v>35</v>
      </c>
      <c r="CD127" s="166" t="s">
        <v>35</v>
      </c>
      <c r="CE127" s="166" t="s">
        <v>35</v>
      </c>
      <c r="CF127" s="166" t="s">
        <v>35</v>
      </c>
      <c r="CG127" s="166" t="s">
        <v>35</v>
      </c>
      <c r="CH127" s="166" t="s">
        <v>35</v>
      </c>
      <c r="CI127" s="166" t="s">
        <v>35</v>
      </c>
      <c r="CJ127" s="166" t="s">
        <v>35</v>
      </c>
      <c r="CK127" s="166" t="s">
        <v>35</v>
      </c>
      <c r="CL127" s="166" t="s">
        <v>35</v>
      </c>
      <c r="CM127" s="166" t="s">
        <v>35</v>
      </c>
      <c r="CN127" s="166" t="s">
        <v>35</v>
      </c>
      <c r="CO127" s="166" t="s">
        <v>35</v>
      </c>
      <c r="CP127" s="166" t="s">
        <v>35</v>
      </c>
      <c r="CQ127" s="166" t="s">
        <v>35</v>
      </c>
      <c r="CR127" s="166" t="s">
        <v>35</v>
      </c>
      <c r="CS127" s="167" t="s">
        <v>35</v>
      </c>
      <c r="CT127" s="165" t="s">
        <v>35</v>
      </c>
      <c r="CU127" s="166" t="s">
        <v>35</v>
      </c>
      <c r="CV127" s="166" t="s">
        <v>35</v>
      </c>
      <c r="CW127" s="166" t="s">
        <v>35</v>
      </c>
      <c r="CX127" s="166" t="s">
        <v>35</v>
      </c>
      <c r="CY127" s="166" t="s">
        <v>35</v>
      </c>
      <c r="CZ127" s="166" t="s">
        <v>35</v>
      </c>
      <c r="DA127" s="166" t="s">
        <v>35</v>
      </c>
      <c r="DB127" s="166" t="s">
        <v>35</v>
      </c>
      <c r="DC127" s="166" t="s">
        <v>35</v>
      </c>
      <c r="DD127" s="166" t="s">
        <v>35</v>
      </c>
      <c r="DE127" s="166" t="s">
        <v>35</v>
      </c>
      <c r="DF127" s="166" t="s">
        <v>35</v>
      </c>
    </row>
    <row r="128" spans="2:110" x14ac:dyDescent="0.35">
      <c r="B128" s="151">
        <v>42558</v>
      </c>
      <c r="C128" s="161">
        <v>1.988</v>
      </c>
      <c r="D128" s="108">
        <v>1.972</v>
      </c>
      <c r="E128" s="162">
        <v>1.972</v>
      </c>
      <c r="F128" s="108">
        <v>1.9649999999999999</v>
      </c>
      <c r="G128" s="162">
        <v>1.99</v>
      </c>
      <c r="H128" s="161">
        <v>2.1310000000000002</v>
      </c>
      <c r="I128" s="108">
        <v>2.2469999999999999</v>
      </c>
      <c r="J128" s="163">
        <v>2.5609999999999999</v>
      </c>
      <c r="K128" s="162" t="s">
        <v>35</v>
      </c>
      <c r="L128" s="108" t="s">
        <v>35</v>
      </c>
      <c r="M128" s="162" t="s">
        <v>35</v>
      </c>
      <c r="N128" s="108" t="s">
        <v>35</v>
      </c>
      <c r="O128" s="162" t="s">
        <v>35</v>
      </c>
      <c r="P128" s="108" t="s">
        <v>35</v>
      </c>
      <c r="Q128" s="108" t="s">
        <v>35</v>
      </c>
      <c r="R128" s="162" t="s">
        <v>35</v>
      </c>
      <c r="S128" s="161" t="s">
        <v>35</v>
      </c>
      <c r="T128" s="161" t="s">
        <v>35</v>
      </c>
      <c r="U128" s="108" t="s">
        <v>35</v>
      </c>
      <c r="V128" s="163" t="s">
        <v>35</v>
      </c>
      <c r="W128" s="163" t="s">
        <v>35</v>
      </c>
      <c r="X128" s="162" t="s">
        <v>35</v>
      </c>
      <c r="Y128" s="108" t="s">
        <v>35</v>
      </c>
      <c r="Z128" s="163" t="s">
        <v>35</v>
      </c>
      <c r="AA128" s="163" t="s">
        <v>35</v>
      </c>
      <c r="AB128" s="126">
        <f t="shared" si="6"/>
        <v>118</v>
      </c>
      <c r="AC128" s="162"/>
      <c r="AD128" s="151">
        <v>42558</v>
      </c>
      <c r="AE128" s="164">
        <v>3.2589999999999999</v>
      </c>
      <c r="AF128" s="165">
        <v>3.2309999999999999</v>
      </c>
      <c r="AG128" s="165">
        <v>2.83</v>
      </c>
      <c r="AH128" s="165">
        <v>3.161</v>
      </c>
      <c r="AI128" s="165">
        <v>3.4859999999999998</v>
      </c>
      <c r="AJ128" s="166">
        <v>2.88</v>
      </c>
      <c r="AK128" s="166">
        <v>3.298</v>
      </c>
      <c r="AL128" s="166">
        <v>3.4699999999999998</v>
      </c>
      <c r="AM128" s="166">
        <v>2.9079999999999999</v>
      </c>
      <c r="AN128" s="166">
        <v>3.1429999999999998</v>
      </c>
      <c r="AO128" s="166">
        <v>3.419</v>
      </c>
      <c r="AP128" s="166">
        <v>2.9809999999999999</v>
      </c>
      <c r="AQ128" s="166">
        <v>3.3159999999999998</v>
      </c>
      <c r="AR128" s="166">
        <v>3.028</v>
      </c>
      <c r="AS128" s="166">
        <v>3.4939999999999998</v>
      </c>
      <c r="AT128" s="166">
        <v>3.5920000000000001</v>
      </c>
      <c r="AU128" s="166">
        <v>3.7290000000000001</v>
      </c>
      <c r="AV128" s="166">
        <v>3.0409999999999999</v>
      </c>
      <c r="AW128" s="166">
        <v>3.5430000000000001</v>
      </c>
      <c r="AX128" s="166">
        <v>3.4990000000000001</v>
      </c>
      <c r="AY128" s="166">
        <v>3.7759999999999998</v>
      </c>
      <c r="AZ128" s="166">
        <v>3.6269999999999998</v>
      </c>
      <c r="BA128" s="166">
        <v>3.234</v>
      </c>
      <c r="BB128" s="166">
        <v>3.7080000000000002</v>
      </c>
      <c r="BC128" s="166">
        <v>3.7290000000000001</v>
      </c>
      <c r="BD128" s="166">
        <v>3.7199999999999998</v>
      </c>
      <c r="BE128" s="166">
        <v>3.8730000000000002</v>
      </c>
      <c r="BF128" s="166">
        <v>3.6150000000000002</v>
      </c>
      <c r="BG128" s="166">
        <v>3.5209999999999999</v>
      </c>
      <c r="BH128" s="166">
        <v>3.2359999999999998</v>
      </c>
      <c r="BI128" s="166">
        <v>3.452</v>
      </c>
      <c r="BJ128" s="166">
        <v>4.0049999999999999</v>
      </c>
      <c r="BK128" s="166">
        <v>3.9740000000000002</v>
      </c>
      <c r="BL128" s="166">
        <v>4.165</v>
      </c>
      <c r="BM128" s="166">
        <v>3.6379999999999999</v>
      </c>
      <c r="BN128" s="166">
        <v>3.6829999999999998</v>
      </c>
      <c r="BO128" s="166">
        <v>3.3639999999999999</v>
      </c>
      <c r="BP128" s="166">
        <v>3.87</v>
      </c>
      <c r="BQ128" s="166">
        <v>4.3940000000000001</v>
      </c>
      <c r="BR128" s="166" t="s">
        <v>35</v>
      </c>
      <c r="BS128" s="166">
        <v>3.9239999999999999</v>
      </c>
      <c r="BT128" s="166" t="s">
        <v>35</v>
      </c>
      <c r="BU128" s="166" t="s">
        <v>35</v>
      </c>
      <c r="BV128" s="166" t="s">
        <v>35</v>
      </c>
      <c r="BW128" s="166" t="s">
        <v>35</v>
      </c>
      <c r="BX128" s="166" t="s">
        <v>35</v>
      </c>
      <c r="BY128" s="166" t="s">
        <v>35</v>
      </c>
      <c r="BZ128" s="166" t="s">
        <v>35</v>
      </c>
      <c r="CA128" s="166" t="s">
        <v>35</v>
      </c>
      <c r="CB128" s="166" t="s">
        <v>35</v>
      </c>
      <c r="CC128" s="166" t="s">
        <v>35</v>
      </c>
      <c r="CD128" s="166" t="s">
        <v>35</v>
      </c>
      <c r="CE128" s="166" t="s">
        <v>35</v>
      </c>
      <c r="CF128" s="166" t="s">
        <v>35</v>
      </c>
      <c r="CG128" s="166" t="s">
        <v>35</v>
      </c>
      <c r="CH128" s="166" t="s">
        <v>35</v>
      </c>
      <c r="CI128" s="166" t="s">
        <v>35</v>
      </c>
      <c r="CJ128" s="166" t="s">
        <v>35</v>
      </c>
      <c r="CK128" s="166" t="s">
        <v>35</v>
      </c>
      <c r="CL128" s="166" t="s">
        <v>35</v>
      </c>
      <c r="CM128" s="166" t="s">
        <v>35</v>
      </c>
      <c r="CN128" s="166" t="s">
        <v>35</v>
      </c>
      <c r="CO128" s="166" t="s">
        <v>35</v>
      </c>
      <c r="CP128" s="166" t="s">
        <v>35</v>
      </c>
      <c r="CQ128" s="166" t="s">
        <v>35</v>
      </c>
      <c r="CR128" s="166" t="s">
        <v>35</v>
      </c>
      <c r="CS128" s="167" t="s">
        <v>35</v>
      </c>
      <c r="CT128" s="165" t="s">
        <v>35</v>
      </c>
      <c r="CU128" s="166" t="s">
        <v>35</v>
      </c>
      <c r="CV128" s="166" t="s">
        <v>35</v>
      </c>
      <c r="CW128" s="166" t="s">
        <v>35</v>
      </c>
      <c r="CX128" s="166" t="s">
        <v>35</v>
      </c>
      <c r="CY128" s="166" t="s">
        <v>35</v>
      </c>
      <c r="CZ128" s="166" t="s">
        <v>35</v>
      </c>
      <c r="DA128" s="166" t="s">
        <v>35</v>
      </c>
      <c r="DB128" s="166" t="s">
        <v>35</v>
      </c>
      <c r="DC128" s="166" t="s">
        <v>35</v>
      </c>
      <c r="DD128" s="166" t="s">
        <v>35</v>
      </c>
      <c r="DE128" s="166" t="s">
        <v>35</v>
      </c>
      <c r="DF128" s="166" t="s">
        <v>35</v>
      </c>
    </row>
    <row r="129" spans="2:110" x14ac:dyDescent="0.35">
      <c r="B129" s="151">
        <v>42559</v>
      </c>
      <c r="C129" s="161">
        <v>2.06</v>
      </c>
      <c r="D129" s="108">
        <v>2.0209999999999999</v>
      </c>
      <c r="E129" s="162">
        <v>2.02</v>
      </c>
      <c r="F129" s="108">
        <v>2.0110000000000001</v>
      </c>
      <c r="G129" s="162">
        <v>2.0249999999999999</v>
      </c>
      <c r="H129" s="161">
        <v>2.1579999999999999</v>
      </c>
      <c r="I129" s="108">
        <v>2.2730000000000001</v>
      </c>
      <c r="J129" s="163">
        <v>2.5789999999999997</v>
      </c>
      <c r="K129" s="162" t="s">
        <v>35</v>
      </c>
      <c r="L129" s="108" t="s">
        <v>35</v>
      </c>
      <c r="M129" s="162" t="s">
        <v>35</v>
      </c>
      <c r="N129" s="108" t="s">
        <v>35</v>
      </c>
      <c r="O129" s="162" t="s">
        <v>35</v>
      </c>
      <c r="P129" s="108" t="s">
        <v>35</v>
      </c>
      <c r="Q129" s="108" t="s">
        <v>35</v>
      </c>
      <c r="R129" s="162" t="s">
        <v>35</v>
      </c>
      <c r="S129" s="161" t="s">
        <v>35</v>
      </c>
      <c r="T129" s="161" t="s">
        <v>35</v>
      </c>
      <c r="U129" s="108" t="s">
        <v>35</v>
      </c>
      <c r="V129" s="163" t="s">
        <v>35</v>
      </c>
      <c r="W129" s="163" t="s">
        <v>35</v>
      </c>
      <c r="X129" s="162" t="s">
        <v>35</v>
      </c>
      <c r="Y129" s="108" t="s">
        <v>35</v>
      </c>
      <c r="Z129" s="163" t="s">
        <v>35</v>
      </c>
      <c r="AA129" s="163" t="s">
        <v>35</v>
      </c>
      <c r="AB129" s="126">
        <f t="shared" si="6"/>
        <v>119</v>
      </c>
      <c r="AC129" s="162"/>
      <c r="AD129" s="151">
        <v>42559</v>
      </c>
      <c r="AE129" s="164">
        <v>3.282</v>
      </c>
      <c r="AF129" s="165">
        <v>3.2549999999999999</v>
      </c>
      <c r="AG129" s="165">
        <v>2.8679999999999999</v>
      </c>
      <c r="AH129" s="165">
        <v>3.202</v>
      </c>
      <c r="AI129" s="165">
        <v>3.528</v>
      </c>
      <c r="AJ129" s="166">
        <v>2.9260000000000002</v>
      </c>
      <c r="AK129" s="166">
        <v>3.339</v>
      </c>
      <c r="AL129" s="166">
        <v>3.5070000000000001</v>
      </c>
      <c r="AM129" s="166">
        <v>2.9489999999999998</v>
      </c>
      <c r="AN129" s="166">
        <v>3.1840000000000002</v>
      </c>
      <c r="AO129" s="166">
        <v>3.4630000000000001</v>
      </c>
      <c r="AP129" s="166">
        <v>3.0209999999999999</v>
      </c>
      <c r="AQ129" s="166">
        <v>3.3540000000000001</v>
      </c>
      <c r="AR129" s="166">
        <v>3.07</v>
      </c>
      <c r="AS129" s="166">
        <v>3.532</v>
      </c>
      <c r="AT129" s="166">
        <v>3.6339999999999999</v>
      </c>
      <c r="AU129" s="166">
        <v>3.7650000000000001</v>
      </c>
      <c r="AV129" s="166">
        <v>3.0750000000000002</v>
      </c>
      <c r="AW129" s="166">
        <v>3.5789999999999997</v>
      </c>
      <c r="AX129" s="166">
        <v>3.5339999999999998</v>
      </c>
      <c r="AY129" s="166">
        <v>3.794</v>
      </c>
      <c r="AZ129" s="166">
        <v>3.6509999999999998</v>
      </c>
      <c r="BA129" s="166">
        <v>3.26</v>
      </c>
      <c r="BB129" s="166">
        <v>3.7309999999999999</v>
      </c>
      <c r="BC129" s="166">
        <v>3.7549999999999999</v>
      </c>
      <c r="BD129" s="166">
        <v>3.7450000000000001</v>
      </c>
      <c r="BE129" s="166">
        <v>3.9009999999999998</v>
      </c>
      <c r="BF129" s="166">
        <v>3.6390000000000002</v>
      </c>
      <c r="BG129" s="166">
        <v>3.5369999999999999</v>
      </c>
      <c r="BH129" s="166">
        <v>3.25</v>
      </c>
      <c r="BI129" s="166">
        <v>3.4550000000000001</v>
      </c>
      <c r="BJ129" s="166">
        <v>4.0229999999999997</v>
      </c>
      <c r="BK129" s="166">
        <v>4.0119999999999996</v>
      </c>
      <c r="BL129" s="166">
        <v>4.1829999999999998</v>
      </c>
      <c r="BM129" s="166">
        <v>3.645</v>
      </c>
      <c r="BN129" s="166">
        <v>3.698</v>
      </c>
      <c r="BO129" s="166">
        <v>3.3759999999999999</v>
      </c>
      <c r="BP129" s="166">
        <v>3.8810000000000002</v>
      </c>
      <c r="BQ129" s="166">
        <v>4.4119999999999999</v>
      </c>
      <c r="BR129" s="166" t="s">
        <v>35</v>
      </c>
      <c r="BS129" s="166">
        <v>3.9130000000000003</v>
      </c>
      <c r="BT129" s="166" t="s">
        <v>35</v>
      </c>
      <c r="BU129" s="166" t="s">
        <v>35</v>
      </c>
      <c r="BV129" s="166" t="s">
        <v>35</v>
      </c>
      <c r="BW129" s="166" t="s">
        <v>35</v>
      </c>
      <c r="BX129" s="166" t="s">
        <v>35</v>
      </c>
      <c r="BY129" s="166" t="s">
        <v>35</v>
      </c>
      <c r="BZ129" s="166" t="s">
        <v>35</v>
      </c>
      <c r="CA129" s="166" t="s">
        <v>35</v>
      </c>
      <c r="CB129" s="166" t="s">
        <v>35</v>
      </c>
      <c r="CC129" s="166" t="s">
        <v>35</v>
      </c>
      <c r="CD129" s="166" t="s">
        <v>35</v>
      </c>
      <c r="CE129" s="166" t="s">
        <v>35</v>
      </c>
      <c r="CF129" s="166" t="s">
        <v>35</v>
      </c>
      <c r="CG129" s="166" t="s">
        <v>35</v>
      </c>
      <c r="CH129" s="166" t="s">
        <v>35</v>
      </c>
      <c r="CI129" s="166" t="s">
        <v>35</v>
      </c>
      <c r="CJ129" s="166" t="s">
        <v>35</v>
      </c>
      <c r="CK129" s="166" t="s">
        <v>35</v>
      </c>
      <c r="CL129" s="166" t="s">
        <v>35</v>
      </c>
      <c r="CM129" s="166" t="s">
        <v>35</v>
      </c>
      <c r="CN129" s="166" t="s">
        <v>35</v>
      </c>
      <c r="CO129" s="166" t="s">
        <v>35</v>
      </c>
      <c r="CP129" s="166" t="s">
        <v>35</v>
      </c>
      <c r="CQ129" s="166" t="s">
        <v>35</v>
      </c>
      <c r="CR129" s="166" t="s">
        <v>35</v>
      </c>
      <c r="CS129" s="167" t="s">
        <v>35</v>
      </c>
      <c r="CT129" s="165" t="s">
        <v>35</v>
      </c>
      <c r="CU129" s="166" t="s">
        <v>35</v>
      </c>
      <c r="CV129" s="166" t="s">
        <v>35</v>
      </c>
      <c r="CW129" s="166" t="s">
        <v>35</v>
      </c>
      <c r="CX129" s="166" t="s">
        <v>35</v>
      </c>
      <c r="CY129" s="166" t="s">
        <v>35</v>
      </c>
      <c r="CZ129" s="166" t="s">
        <v>35</v>
      </c>
      <c r="DA129" s="166" t="s">
        <v>35</v>
      </c>
      <c r="DB129" s="166" t="s">
        <v>35</v>
      </c>
      <c r="DC129" s="166" t="s">
        <v>35</v>
      </c>
      <c r="DD129" s="166" t="s">
        <v>35</v>
      </c>
      <c r="DE129" s="166" t="s">
        <v>35</v>
      </c>
      <c r="DF129" s="166" t="s">
        <v>35</v>
      </c>
    </row>
    <row r="130" spans="2:110" x14ac:dyDescent="0.35">
      <c r="B130" s="151">
        <v>42562</v>
      </c>
      <c r="C130" s="161">
        <v>2.048</v>
      </c>
      <c r="D130" s="108">
        <v>2.0329999999999999</v>
      </c>
      <c r="E130" s="162">
        <v>2.0339999999999998</v>
      </c>
      <c r="F130" s="108">
        <v>2.0169999999999999</v>
      </c>
      <c r="G130" s="162">
        <v>2.032</v>
      </c>
      <c r="H130" s="161">
        <v>2.161</v>
      </c>
      <c r="I130" s="108">
        <v>2.2730000000000001</v>
      </c>
      <c r="J130" s="163">
        <v>2.58</v>
      </c>
      <c r="K130" s="162" t="s">
        <v>35</v>
      </c>
      <c r="L130" s="108" t="s">
        <v>35</v>
      </c>
      <c r="M130" s="162" t="s">
        <v>35</v>
      </c>
      <c r="N130" s="108" t="s">
        <v>35</v>
      </c>
      <c r="O130" s="162" t="s">
        <v>35</v>
      </c>
      <c r="P130" s="108" t="s">
        <v>35</v>
      </c>
      <c r="Q130" s="108" t="s">
        <v>35</v>
      </c>
      <c r="R130" s="162" t="s">
        <v>35</v>
      </c>
      <c r="S130" s="161" t="s">
        <v>35</v>
      </c>
      <c r="T130" s="161" t="s">
        <v>35</v>
      </c>
      <c r="U130" s="108" t="s">
        <v>35</v>
      </c>
      <c r="V130" s="163" t="s">
        <v>35</v>
      </c>
      <c r="W130" s="163" t="s">
        <v>35</v>
      </c>
      <c r="X130" s="162" t="s">
        <v>35</v>
      </c>
      <c r="Y130" s="108" t="s">
        <v>35</v>
      </c>
      <c r="Z130" s="163" t="s">
        <v>35</v>
      </c>
      <c r="AA130" s="163" t="s">
        <v>35</v>
      </c>
      <c r="AB130" s="126">
        <f t="shared" si="6"/>
        <v>120</v>
      </c>
      <c r="AC130" s="162"/>
      <c r="AD130" s="151">
        <v>42562</v>
      </c>
      <c r="AE130" s="164">
        <v>3.2959999999999998</v>
      </c>
      <c r="AF130" s="165">
        <v>3.266</v>
      </c>
      <c r="AG130" s="165">
        <v>2.8730000000000002</v>
      </c>
      <c r="AH130" s="165">
        <v>3.1850000000000001</v>
      </c>
      <c r="AI130" s="165">
        <v>3.5310000000000001</v>
      </c>
      <c r="AJ130" s="166">
        <v>2.9340000000000002</v>
      </c>
      <c r="AK130" s="166">
        <v>3.335</v>
      </c>
      <c r="AL130" s="166">
        <v>3.508</v>
      </c>
      <c r="AM130" s="166">
        <v>2.95</v>
      </c>
      <c r="AN130" s="166">
        <v>3.1850000000000001</v>
      </c>
      <c r="AO130" s="166">
        <v>3.45</v>
      </c>
      <c r="AP130" s="166">
        <v>3.0219999999999998</v>
      </c>
      <c r="AQ130" s="166">
        <v>3.3490000000000002</v>
      </c>
      <c r="AR130" s="166">
        <v>3.0670000000000002</v>
      </c>
      <c r="AS130" s="166">
        <v>3.5220000000000002</v>
      </c>
      <c r="AT130" s="166">
        <v>3.617</v>
      </c>
      <c r="AU130" s="166">
        <v>3.7640000000000002</v>
      </c>
      <c r="AV130" s="166">
        <v>3.0779999999999998</v>
      </c>
      <c r="AW130" s="166">
        <v>3.5779999999999998</v>
      </c>
      <c r="AX130" s="166">
        <v>3.4729999999999999</v>
      </c>
      <c r="AY130" s="166">
        <v>3.7909999999999999</v>
      </c>
      <c r="AZ130" s="166">
        <v>3.6509999999999998</v>
      </c>
      <c r="BA130" s="166">
        <v>3.2589999999999999</v>
      </c>
      <c r="BB130" s="166">
        <v>3.7250000000000001</v>
      </c>
      <c r="BC130" s="166">
        <v>3.7549999999999999</v>
      </c>
      <c r="BD130" s="166">
        <v>3.7469999999999999</v>
      </c>
      <c r="BE130" s="166">
        <v>3.875</v>
      </c>
      <c r="BF130" s="166">
        <v>3.63</v>
      </c>
      <c r="BG130" s="166">
        <v>3.5409999999999999</v>
      </c>
      <c r="BH130" s="166">
        <v>3.2530000000000001</v>
      </c>
      <c r="BI130" s="166">
        <v>3.4609999999999999</v>
      </c>
      <c r="BJ130" s="166">
        <v>3.9889999999999999</v>
      </c>
      <c r="BK130" s="166">
        <v>4.0090000000000003</v>
      </c>
      <c r="BL130" s="166">
        <v>4.16</v>
      </c>
      <c r="BM130" s="166">
        <v>3.6509999999999998</v>
      </c>
      <c r="BN130" s="166">
        <v>3.6970000000000001</v>
      </c>
      <c r="BO130" s="166">
        <v>3.3769999999999998</v>
      </c>
      <c r="BP130" s="166">
        <v>3.891</v>
      </c>
      <c r="BQ130" s="166">
        <v>4.4269999999999996</v>
      </c>
      <c r="BR130" s="166" t="s">
        <v>35</v>
      </c>
      <c r="BS130" s="166">
        <v>3.9329999999999998</v>
      </c>
      <c r="BT130" s="166" t="s">
        <v>35</v>
      </c>
      <c r="BU130" s="166" t="s">
        <v>35</v>
      </c>
      <c r="BV130" s="166" t="s">
        <v>35</v>
      </c>
      <c r="BW130" s="166" t="s">
        <v>35</v>
      </c>
      <c r="BX130" s="166" t="s">
        <v>35</v>
      </c>
      <c r="BY130" s="166" t="s">
        <v>35</v>
      </c>
      <c r="BZ130" s="166" t="s">
        <v>35</v>
      </c>
      <c r="CA130" s="166" t="s">
        <v>35</v>
      </c>
      <c r="CB130" s="166" t="s">
        <v>35</v>
      </c>
      <c r="CC130" s="166" t="s">
        <v>35</v>
      </c>
      <c r="CD130" s="166" t="s">
        <v>35</v>
      </c>
      <c r="CE130" s="166" t="s">
        <v>35</v>
      </c>
      <c r="CF130" s="166" t="s">
        <v>35</v>
      </c>
      <c r="CG130" s="166" t="s">
        <v>35</v>
      </c>
      <c r="CH130" s="166" t="s">
        <v>35</v>
      </c>
      <c r="CI130" s="166" t="s">
        <v>35</v>
      </c>
      <c r="CJ130" s="166" t="s">
        <v>35</v>
      </c>
      <c r="CK130" s="166" t="s">
        <v>35</v>
      </c>
      <c r="CL130" s="166" t="s">
        <v>35</v>
      </c>
      <c r="CM130" s="166" t="s">
        <v>35</v>
      </c>
      <c r="CN130" s="166" t="s">
        <v>35</v>
      </c>
      <c r="CO130" s="166" t="s">
        <v>35</v>
      </c>
      <c r="CP130" s="166" t="s">
        <v>35</v>
      </c>
      <c r="CQ130" s="166" t="s">
        <v>35</v>
      </c>
      <c r="CR130" s="166" t="s">
        <v>35</v>
      </c>
      <c r="CS130" s="167" t="s">
        <v>35</v>
      </c>
      <c r="CT130" s="165" t="s">
        <v>35</v>
      </c>
      <c r="CU130" s="166" t="s">
        <v>35</v>
      </c>
      <c r="CV130" s="166" t="s">
        <v>35</v>
      </c>
      <c r="CW130" s="166" t="s">
        <v>35</v>
      </c>
      <c r="CX130" s="166" t="s">
        <v>35</v>
      </c>
      <c r="CY130" s="166" t="s">
        <v>35</v>
      </c>
      <c r="CZ130" s="166" t="s">
        <v>35</v>
      </c>
      <c r="DA130" s="166" t="s">
        <v>35</v>
      </c>
      <c r="DB130" s="166" t="s">
        <v>35</v>
      </c>
      <c r="DC130" s="166" t="s">
        <v>35</v>
      </c>
      <c r="DD130" s="166" t="s">
        <v>35</v>
      </c>
      <c r="DE130" s="166" t="s">
        <v>35</v>
      </c>
      <c r="DF130" s="166" t="s">
        <v>35</v>
      </c>
    </row>
    <row r="131" spans="2:110" x14ac:dyDescent="0.35">
      <c r="B131" s="151">
        <v>42563</v>
      </c>
      <c r="C131" s="161">
        <v>2.0670000000000002</v>
      </c>
      <c r="D131" s="108">
        <v>2.052</v>
      </c>
      <c r="E131" s="162">
        <v>2.0539999999999998</v>
      </c>
      <c r="F131" s="108">
        <v>2.0489999999999999</v>
      </c>
      <c r="G131" s="162">
        <v>2.0659999999999998</v>
      </c>
      <c r="H131" s="161">
        <v>2.2040000000000002</v>
      </c>
      <c r="I131" s="108">
        <v>2.3170000000000002</v>
      </c>
      <c r="J131" s="163">
        <v>2.6189999999999998</v>
      </c>
      <c r="K131" s="162" t="s">
        <v>35</v>
      </c>
      <c r="L131" s="108" t="s">
        <v>35</v>
      </c>
      <c r="M131" s="162" t="s">
        <v>35</v>
      </c>
      <c r="N131" s="108" t="s">
        <v>35</v>
      </c>
      <c r="O131" s="162" t="s">
        <v>35</v>
      </c>
      <c r="P131" s="108" t="s">
        <v>35</v>
      </c>
      <c r="Q131" s="108" t="s">
        <v>35</v>
      </c>
      <c r="R131" s="162" t="s">
        <v>35</v>
      </c>
      <c r="S131" s="161" t="s">
        <v>35</v>
      </c>
      <c r="T131" s="161" t="s">
        <v>35</v>
      </c>
      <c r="U131" s="108" t="s">
        <v>35</v>
      </c>
      <c r="V131" s="163" t="s">
        <v>35</v>
      </c>
      <c r="W131" s="163" t="s">
        <v>35</v>
      </c>
      <c r="X131" s="162" t="s">
        <v>35</v>
      </c>
      <c r="Y131" s="108" t="s">
        <v>35</v>
      </c>
      <c r="Z131" s="163" t="s">
        <v>35</v>
      </c>
      <c r="AA131" s="163" t="s">
        <v>35</v>
      </c>
      <c r="AB131" s="126">
        <f t="shared" si="6"/>
        <v>121</v>
      </c>
      <c r="AC131" s="162"/>
      <c r="AD131" s="151">
        <v>42563</v>
      </c>
      <c r="AE131" s="164">
        <v>3.2829999999999999</v>
      </c>
      <c r="AF131" s="165">
        <v>3.2570000000000001</v>
      </c>
      <c r="AG131" s="165">
        <v>2.8810000000000002</v>
      </c>
      <c r="AH131" s="165">
        <v>3.1850000000000001</v>
      </c>
      <c r="AI131" s="165">
        <v>3.54</v>
      </c>
      <c r="AJ131" s="166">
        <v>2.9510000000000001</v>
      </c>
      <c r="AK131" s="166">
        <v>3.351</v>
      </c>
      <c r="AL131" s="166">
        <v>3.5249999999999999</v>
      </c>
      <c r="AM131" s="166">
        <v>2.9689999999999999</v>
      </c>
      <c r="AN131" s="166">
        <v>3.2090000000000001</v>
      </c>
      <c r="AO131" s="166">
        <v>3.468</v>
      </c>
      <c r="AP131" s="166">
        <v>3.0430000000000001</v>
      </c>
      <c r="AQ131" s="166">
        <v>3.3730000000000002</v>
      </c>
      <c r="AR131" s="166">
        <v>3.093</v>
      </c>
      <c r="AS131" s="166">
        <v>3.54</v>
      </c>
      <c r="AT131" s="166">
        <v>3.6440000000000001</v>
      </c>
      <c r="AU131" s="166">
        <v>3.782</v>
      </c>
      <c r="AV131" s="166">
        <v>3.097</v>
      </c>
      <c r="AW131" s="166">
        <v>3.6040000000000001</v>
      </c>
      <c r="AX131" s="166">
        <v>3.492</v>
      </c>
      <c r="AY131" s="166">
        <v>3.8239999999999998</v>
      </c>
      <c r="AZ131" s="166">
        <v>3.6819999999999999</v>
      </c>
      <c r="BA131" s="166">
        <v>3.29</v>
      </c>
      <c r="BB131" s="166">
        <v>3.758</v>
      </c>
      <c r="BC131" s="166">
        <v>3.7890000000000001</v>
      </c>
      <c r="BD131" s="166">
        <v>3.782</v>
      </c>
      <c r="BE131" s="166">
        <v>3.9089999999999998</v>
      </c>
      <c r="BF131" s="166">
        <v>3.6659999999999999</v>
      </c>
      <c r="BG131" s="166">
        <v>3.577</v>
      </c>
      <c r="BH131" s="166">
        <v>3.2879999999999998</v>
      </c>
      <c r="BI131" s="166">
        <v>3.5470000000000002</v>
      </c>
      <c r="BJ131" s="166">
        <v>4.0190000000000001</v>
      </c>
      <c r="BK131" s="166">
        <v>4.0540000000000003</v>
      </c>
      <c r="BL131" s="166">
        <v>4.1950000000000003</v>
      </c>
      <c r="BM131" s="166">
        <v>3.6909999999999998</v>
      </c>
      <c r="BN131" s="166">
        <v>3.7330000000000001</v>
      </c>
      <c r="BO131" s="166">
        <v>3.4129999999999998</v>
      </c>
      <c r="BP131" s="166">
        <v>3.9329999999999998</v>
      </c>
      <c r="BQ131" s="166">
        <v>4.4729999999999999</v>
      </c>
      <c r="BR131" s="166" t="s">
        <v>35</v>
      </c>
      <c r="BS131" s="166">
        <v>3.9769999999999999</v>
      </c>
      <c r="BT131" s="166" t="s">
        <v>35</v>
      </c>
      <c r="BU131" s="166" t="s">
        <v>35</v>
      </c>
      <c r="BV131" s="166" t="s">
        <v>35</v>
      </c>
      <c r="BW131" s="166" t="s">
        <v>35</v>
      </c>
      <c r="BX131" s="166" t="s">
        <v>35</v>
      </c>
      <c r="BY131" s="166" t="s">
        <v>35</v>
      </c>
      <c r="BZ131" s="166" t="s">
        <v>35</v>
      </c>
      <c r="CA131" s="166" t="s">
        <v>35</v>
      </c>
      <c r="CB131" s="166" t="s">
        <v>35</v>
      </c>
      <c r="CC131" s="166" t="s">
        <v>35</v>
      </c>
      <c r="CD131" s="166" t="s">
        <v>35</v>
      </c>
      <c r="CE131" s="166" t="s">
        <v>35</v>
      </c>
      <c r="CF131" s="166" t="s">
        <v>35</v>
      </c>
      <c r="CG131" s="166" t="s">
        <v>35</v>
      </c>
      <c r="CH131" s="166" t="s">
        <v>35</v>
      </c>
      <c r="CI131" s="166" t="s">
        <v>35</v>
      </c>
      <c r="CJ131" s="166" t="s">
        <v>35</v>
      </c>
      <c r="CK131" s="166" t="s">
        <v>35</v>
      </c>
      <c r="CL131" s="166" t="s">
        <v>35</v>
      </c>
      <c r="CM131" s="166" t="s">
        <v>35</v>
      </c>
      <c r="CN131" s="166" t="s">
        <v>35</v>
      </c>
      <c r="CO131" s="166" t="s">
        <v>35</v>
      </c>
      <c r="CP131" s="166" t="s">
        <v>35</v>
      </c>
      <c r="CQ131" s="166" t="s">
        <v>35</v>
      </c>
      <c r="CR131" s="166" t="s">
        <v>35</v>
      </c>
      <c r="CS131" s="167" t="s">
        <v>35</v>
      </c>
      <c r="CT131" s="165" t="s">
        <v>35</v>
      </c>
      <c r="CU131" s="166" t="s">
        <v>35</v>
      </c>
      <c r="CV131" s="166" t="s">
        <v>35</v>
      </c>
      <c r="CW131" s="166" t="s">
        <v>35</v>
      </c>
      <c r="CX131" s="166" t="s">
        <v>35</v>
      </c>
      <c r="CY131" s="166" t="s">
        <v>35</v>
      </c>
      <c r="CZ131" s="166" t="s">
        <v>35</v>
      </c>
      <c r="DA131" s="166" t="s">
        <v>35</v>
      </c>
      <c r="DB131" s="166" t="s">
        <v>35</v>
      </c>
      <c r="DC131" s="166" t="s">
        <v>35</v>
      </c>
      <c r="DD131" s="166" t="s">
        <v>35</v>
      </c>
      <c r="DE131" s="166" t="s">
        <v>35</v>
      </c>
      <c r="DF131" s="166" t="s">
        <v>35</v>
      </c>
    </row>
    <row r="132" spans="2:110" x14ac:dyDescent="0.35">
      <c r="B132" s="151">
        <v>42564</v>
      </c>
      <c r="C132" s="161">
        <v>2.0830000000000002</v>
      </c>
      <c r="D132" s="108">
        <v>2.077</v>
      </c>
      <c r="E132" s="162">
        <v>2.0819999999999999</v>
      </c>
      <c r="F132" s="108">
        <v>2.081</v>
      </c>
      <c r="G132" s="162">
        <v>2.1019999999999999</v>
      </c>
      <c r="H132" s="161">
        <v>2.2439999999999998</v>
      </c>
      <c r="I132" s="108">
        <v>2.3609999999999998</v>
      </c>
      <c r="J132" s="163">
        <v>2.665</v>
      </c>
      <c r="K132" s="162" t="s">
        <v>35</v>
      </c>
      <c r="L132" s="108" t="s">
        <v>35</v>
      </c>
      <c r="M132" s="162" t="s">
        <v>35</v>
      </c>
      <c r="N132" s="108" t="s">
        <v>35</v>
      </c>
      <c r="O132" s="162" t="s">
        <v>35</v>
      </c>
      <c r="P132" s="108" t="s">
        <v>35</v>
      </c>
      <c r="Q132" s="108" t="s">
        <v>35</v>
      </c>
      <c r="R132" s="162" t="s">
        <v>35</v>
      </c>
      <c r="S132" s="161" t="s">
        <v>35</v>
      </c>
      <c r="T132" s="161" t="s">
        <v>35</v>
      </c>
      <c r="U132" s="108" t="s">
        <v>35</v>
      </c>
      <c r="V132" s="163" t="s">
        <v>35</v>
      </c>
      <c r="W132" s="163" t="s">
        <v>35</v>
      </c>
      <c r="X132" s="162" t="s">
        <v>35</v>
      </c>
      <c r="Y132" s="108" t="s">
        <v>35</v>
      </c>
      <c r="Z132" s="163" t="s">
        <v>35</v>
      </c>
      <c r="AA132" s="163" t="s">
        <v>35</v>
      </c>
      <c r="AB132" s="126">
        <f t="shared" si="6"/>
        <v>122</v>
      </c>
      <c r="AC132" s="162"/>
      <c r="AD132" s="151">
        <v>42564</v>
      </c>
      <c r="AE132" s="164">
        <v>3.274</v>
      </c>
      <c r="AF132" s="165">
        <v>3.25</v>
      </c>
      <c r="AG132" s="165">
        <v>2.8679999999999999</v>
      </c>
      <c r="AH132" s="165">
        <v>3.1749999999999998</v>
      </c>
      <c r="AI132" s="165">
        <v>3.5300000000000002</v>
      </c>
      <c r="AJ132" s="166">
        <v>2.948</v>
      </c>
      <c r="AK132" s="166">
        <v>3.35</v>
      </c>
      <c r="AL132" s="166">
        <v>3.512</v>
      </c>
      <c r="AM132" s="166">
        <v>2.9779999999999998</v>
      </c>
      <c r="AN132" s="166">
        <v>3.2130000000000001</v>
      </c>
      <c r="AO132" s="166">
        <v>3.4710000000000001</v>
      </c>
      <c r="AP132" s="166">
        <v>3.048</v>
      </c>
      <c r="AQ132" s="166">
        <v>3.38</v>
      </c>
      <c r="AR132" s="166">
        <v>3.0979999999999999</v>
      </c>
      <c r="AS132" s="166">
        <v>3.552</v>
      </c>
      <c r="AT132" s="166">
        <v>3.6669999999999998</v>
      </c>
      <c r="AU132" s="166">
        <v>3.798</v>
      </c>
      <c r="AV132" s="166">
        <v>3.1150000000000002</v>
      </c>
      <c r="AW132" s="166">
        <v>3.6219999999999999</v>
      </c>
      <c r="AX132" s="166">
        <v>3.5110000000000001</v>
      </c>
      <c r="AY132" s="166">
        <v>3.8529999999999998</v>
      </c>
      <c r="AZ132" s="166">
        <v>3.7130000000000001</v>
      </c>
      <c r="BA132" s="166">
        <v>3.3210000000000002</v>
      </c>
      <c r="BB132" s="166">
        <v>3.7919999999999998</v>
      </c>
      <c r="BC132" s="166">
        <v>3.823</v>
      </c>
      <c r="BD132" s="166">
        <v>3.8149999999999999</v>
      </c>
      <c r="BE132" s="166">
        <v>3.9449999999999998</v>
      </c>
      <c r="BF132" s="166">
        <v>3.6779999999999999</v>
      </c>
      <c r="BG132" s="166">
        <v>3.6139999999999999</v>
      </c>
      <c r="BH132" s="166">
        <v>3.3250000000000002</v>
      </c>
      <c r="BI132" s="166">
        <v>3.585</v>
      </c>
      <c r="BJ132" s="166">
        <v>4.0590000000000002</v>
      </c>
      <c r="BK132" s="166">
        <v>4.093</v>
      </c>
      <c r="BL132" s="166">
        <v>4.234</v>
      </c>
      <c r="BM132" s="166">
        <v>3.7320000000000002</v>
      </c>
      <c r="BN132" s="166">
        <v>3.766</v>
      </c>
      <c r="BO132" s="166">
        <v>3.4540000000000002</v>
      </c>
      <c r="BP132" s="166">
        <v>3.9740000000000002</v>
      </c>
      <c r="BQ132" s="166">
        <v>4.5259999999999998</v>
      </c>
      <c r="BR132" s="166" t="s">
        <v>35</v>
      </c>
      <c r="BS132" s="166">
        <v>4.0289999999999999</v>
      </c>
      <c r="BT132" s="166" t="s">
        <v>35</v>
      </c>
      <c r="BU132" s="166" t="s">
        <v>35</v>
      </c>
      <c r="BV132" s="166" t="s">
        <v>35</v>
      </c>
      <c r="BW132" s="166" t="s">
        <v>35</v>
      </c>
      <c r="BX132" s="166" t="s">
        <v>35</v>
      </c>
      <c r="BY132" s="166" t="s">
        <v>35</v>
      </c>
      <c r="BZ132" s="166" t="s">
        <v>35</v>
      </c>
      <c r="CA132" s="166" t="s">
        <v>35</v>
      </c>
      <c r="CB132" s="166" t="s">
        <v>35</v>
      </c>
      <c r="CC132" s="166" t="s">
        <v>35</v>
      </c>
      <c r="CD132" s="166" t="s">
        <v>35</v>
      </c>
      <c r="CE132" s="166" t="s">
        <v>35</v>
      </c>
      <c r="CF132" s="166" t="s">
        <v>35</v>
      </c>
      <c r="CG132" s="166" t="s">
        <v>35</v>
      </c>
      <c r="CH132" s="166" t="s">
        <v>35</v>
      </c>
      <c r="CI132" s="166" t="s">
        <v>35</v>
      </c>
      <c r="CJ132" s="166" t="s">
        <v>35</v>
      </c>
      <c r="CK132" s="166" t="s">
        <v>35</v>
      </c>
      <c r="CL132" s="166" t="s">
        <v>35</v>
      </c>
      <c r="CM132" s="166" t="s">
        <v>35</v>
      </c>
      <c r="CN132" s="166" t="s">
        <v>35</v>
      </c>
      <c r="CO132" s="166" t="s">
        <v>35</v>
      </c>
      <c r="CP132" s="166" t="s">
        <v>35</v>
      </c>
      <c r="CQ132" s="166" t="s">
        <v>35</v>
      </c>
      <c r="CR132" s="166" t="s">
        <v>35</v>
      </c>
      <c r="CS132" s="167" t="s">
        <v>35</v>
      </c>
      <c r="CT132" s="165" t="s">
        <v>35</v>
      </c>
      <c r="CU132" s="166" t="s">
        <v>35</v>
      </c>
      <c r="CV132" s="166" t="s">
        <v>35</v>
      </c>
      <c r="CW132" s="166" t="s">
        <v>35</v>
      </c>
      <c r="CX132" s="166" t="s">
        <v>35</v>
      </c>
      <c r="CY132" s="166" t="s">
        <v>35</v>
      </c>
      <c r="CZ132" s="166" t="s">
        <v>35</v>
      </c>
      <c r="DA132" s="166" t="s">
        <v>35</v>
      </c>
      <c r="DB132" s="166" t="s">
        <v>35</v>
      </c>
      <c r="DC132" s="166" t="s">
        <v>35</v>
      </c>
      <c r="DD132" s="166" t="s">
        <v>35</v>
      </c>
      <c r="DE132" s="166" t="s">
        <v>35</v>
      </c>
      <c r="DF132" s="166" t="s">
        <v>35</v>
      </c>
    </row>
    <row r="133" spans="2:110" x14ac:dyDescent="0.35">
      <c r="B133" s="151">
        <v>42565</v>
      </c>
      <c r="C133" s="161">
        <v>2.0299999999999998</v>
      </c>
      <c r="D133" s="108">
        <v>2.028</v>
      </c>
      <c r="E133" s="162">
        <v>2.04</v>
      </c>
      <c r="F133" s="108">
        <v>2.048</v>
      </c>
      <c r="G133" s="162">
        <v>2.0720000000000001</v>
      </c>
      <c r="H133" s="161">
        <v>2.1989999999999998</v>
      </c>
      <c r="I133" s="108">
        <v>2.3109999999999999</v>
      </c>
      <c r="J133" s="163">
        <v>2.62</v>
      </c>
      <c r="K133" s="162" t="s">
        <v>35</v>
      </c>
      <c r="L133" s="108" t="s">
        <v>35</v>
      </c>
      <c r="M133" s="162" t="s">
        <v>35</v>
      </c>
      <c r="N133" s="108" t="s">
        <v>35</v>
      </c>
      <c r="O133" s="162" t="s">
        <v>35</v>
      </c>
      <c r="P133" s="108" t="s">
        <v>35</v>
      </c>
      <c r="Q133" s="108" t="s">
        <v>35</v>
      </c>
      <c r="R133" s="162" t="s">
        <v>35</v>
      </c>
      <c r="S133" s="161" t="s">
        <v>35</v>
      </c>
      <c r="T133" s="161" t="s">
        <v>35</v>
      </c>
      <c r="U133" s="108" t="s">
        <v>35</v>
      </c>
      <c r="V133" s="163" t="s">
        <v>35</v>
      </c>
      <c r="W133" s="163" t="s">
        <v>35</v>
      </c>
      <c r="X133" s="162" t="s">
        <v>35</v>
      </c>
      <c r="Y133" s="108" t="s">
        <v>35</v>
      </c>
      <c r="Z133" s="163" t="s">
        <v>35</v>
      </c>
      <c r="AA133" s="163" t="s">
        <v>35</v>
      </c>
      <c r="AB133" s="126">
        <f t="shared" si="6"/>
        <v>123</v>
      </c>
      <c r="AC133" s="162"/>
      <c r="AD133" s="151">
        <v>42565</v>
      </c>
      <c r="AE133" s="164">
        <v>3.2349999999999999</v>
      </c>
      <c r="AF133" s="165">
        <v>3.2069999999999999</v>
      </c>
      <c r="AG133" s="165">
        <v>2.8529999999999998</v>
      </c>
      <c r="AH133" s="165">
        <v>3.1259999999999999</v>
      </c>
      <c r="AI133" s="165">
        <v>3.4849999999999999</v>
      </c>
      <c r="AJ133" s="166">
        <v>2.9020000000000001</v>
      </c>
      <c r="AK133" s="166">
        <v>3.3039999999999998</v>
      </c>
      <c r="AL133" s="166">
        <v>3.4660000000000002</v>
      </c>
      <c r="AM133" s="166">
        <v>2.931</v>
      </c>
      <c r="AN133" s="166">
        <v>3.1659999999999999</v>
      </c>
      <c r="AO133" s="166">
        <v>3.423</v>
      </c>
      <c r="AP133" s="166">
        <v>3.0009999999999999</v>
      </c>
      <c r="AQ133" s="166">
        <v>3.3319999999999999</v>
      </c>
      <c r="AR133" s="166">
        <v>3.05</v>
      </c>
      <c r="AS133" s="166">
        <v>3.5</v>
      </c>
      <c r="AT133" s="166">
        <v>3.617</v>
      </c>
      <c r="AU133" s="166">
        <v>3.746</v>
      </c>
      <c r="AV133" s="166">
        <v>3.0630000000000002</v>
      </c>
      <c r="AW133" s="166">
        <v>3.5709999999999997</v>
      </c>
      <c r="AX133" s="166">
        <v>3.4569999999999999</v>
      </c>
      <c r="AY133" s="166">
        <v>3.8</v>
      </c>
      <c r="AZ133" s="166">
        <v>3.66</v>
      </c>
      <c r="BA133" s="166">
        <v>3.2669999999999999</v>
      </c>
      <c r="BB133" s="166">
        <v>3.7389999999999999</v>
      </c>
      <c r="BC133" s="166">
        <v>3.7730000000000001</v>
      </c>
      <c r="BD133" s="166">
        <v>3.74</v>
      </c>
      <c r="BE133" s="166">
        <v>3.8919999999999999</v>
      </c>
      <c r="BF133" s="166">
        <v>3.6280000000000001</v>
      </c>
      <c r="BG133" s="166">
        <v>3.5609999999999999</v>
      </c>
      <c r="BH133" s="166">
        <v>3.2730000000000001</v>
      </c>
      <c r="BI133" s="166">
        <v>3.5339999999999998</v>
      </c>
      <c r="BJ133" s="166">
        <v>4.0069999999999997</v>
      </c>
      <c r="BK133" s="166">
        <v>4.0419999999999998</v>
      </c>
      <c r="BL133" s="166">
        <v>4.1950000000000003</v>
      </c>
      <c r="BM133" s="166">
        <v>3.68</v>
      </c>
      <c r="BN133" s="166">
        <v>3.7130000000000001</v>
      </c>
      <c r="BO133" s="166">
        <v>3.4020000000000001</v>
      </c>
      <c r="BP133" s="166">
        <v>3.9220000000000002</v>
      </c>
      <c r="BQ133" s="166">
        <v>4.4690000000000003</v>
      </c>
      <c r="BR133" s="166" t="s">
        <v>35</v>
      </c>
      <c r="BS133" s="166">
        <v>3.9729999999999999</v>
      </c>
      <c r="BT133" s="166" t="s">
        <v>35</v>
      </c>
      <c r="BU133" s="166" t="s">
        <v>35</v>
      </c>
      <c r="BV133" s="166" t="s">
        <v>35</v>
      </c>
      <c r="BW133" s="166" t="s">
        <v>35</v>
      </c>
      <c r="BX133" s="166" t="s">
        <v>35</v>
      </c>
      <c r="BY133" s="166" t="s">
        <v>35</v>
      </c>
      <c r="BZ133" s="166" t="s">
        <v>35</v>
      </c>
      <c r="CA133" s="166" t="s">
        <v>35</v>
      </c>
      <c r="CB133" s="166" t="s">
        <v>35</v>
      </c>
      <c r="CC133" s="166" t="s">
        <v>35</v>
      </c>
      <c r="CD133" s="166" t="s">
        <v>35</v>
      </c>
      <c r="CE133" s="166" t="s">
        <v>35</v>
      </c>
      <c r="CF133" s="166" t="s">
        <v>35</v>
      </c>
      <c r="CG133" s="166" t="s">
        <v>35</v>
      </c>
      <c r="CH133" s="166" t="s">
        <v>35</v>
      </c>
      <c r="CI133" s="166" t="s">
        <v>35</v>
      </c>
      <c r="CJ133" s="166" t="s">
        <v>35</v>
      </c>
      <c r="CK133" s="166" t="s">
        <v>35</v>
      </c>
      <c r="CL133" s="166" t="s">
        <v>35</v>
      </c>
      <c r="CM133" s="166" t="s">
        <v>35</v>
      </c>
      <c r="CN133" s="166" t="s">
        <v>35</v>
      </c>
      <c r="CO133" s="166" t="s">
        <v>35</v>
      </c>
      <c r="CP133" s="166" t="s">
        <v>35</v>
      </c>
      <c r="CQ133" s="166" t="s">
        <v>35</v>
      </c>
      <c r="CR133" s="166" t="s">
        <v>35</v>
      </c>
      <c r="CS133" s="167" t="s">
        <v>35</v>
      </c>
      <c r="CT133" s="165" t="s">
        <v>35</v>
      </c>
      <c r="CU133" s="166" t="s">
        <v>35</v>
      </c>
      <c r="CV133" s="166" t="s">
        <v>35</v>
      </c>
      <c r="CW133" s="166" t="s">
        <v>35</v>
      </c>
      <c r="CX133" s="166" t="s">
        <v>35</v>
      </c>
      <c r="CY133" s="166" t="s">
        <v>35</v>
      </c>
      <c r="CZ133" s="166" t="s">
        <v>35</v>
      </c>
      <c r="DA133" s="166" t="s">
        <v>35</v>
      </c>
      <c r="DB133" s="166" t="s">
        <v>35</v>
      </c>
      <c r="DC133" s="166" t="s">
        <v>35</v>
      </c>
      <c r="DD133" s="166" t="s">
        <v>35</v>
      </c>
      <c r="DE133" s="166" t="s">
        <v>35</v>
      </c>
      <c r="DF133" s="166" t="s">
        <v>35</v>
      </c>
    </row>
    <row r="134" spans="2:110" x14ac:dyDescent="0.35">
      <c r="B134" s="151">
        <v>42566</v>
      </c>
      <c r="C134" s="161">
        <v>2.016</v>
      </c>
      <c r="D134" s="108">
        <v>2.0249999999999999</v>
      </c>
      <c r="E134" s="162">
        <v>2.0459999999999998</v>
      </c>
      <c r="F134" s="108">
        <v>2.069</v>
      </c>
      <c r="G134" s="162">
        <v>2.11</v>
      </c>
      <c r="H134" s="161">
        <v>2.2490000000000001</v>
      </c>
      <c r="I134" s="108">
        <v>2.3620000000000001</v>
      </c>
      <c r="J134" s="163">
        <v>2.6720000000000002</v>
      </c>
      <c r="K134" s="162" t="s">
        <v>35</v>
      </c>
      <c r="L134" s="108" t="s">
        <v>35</v>
      </c>
      <c r="M134" s="162" t="s">
        <v>35</v>
      </c>
      <c r="N134" s="108" t="s">
        <v>35</v>
      </c>
      <c r="O134" s="162" t="s">
        <v>35</v>
      </c>
      <c r="P134" s="108" t="s">
        <v>35</v>
      </c>
      <c r="Q134" s="108" t="s">
        <v>35</v>
      </c>
      <c r="R134" s="162" t="s">
        <v>35</v>
      </c>
      <c r="S134" s="161" t="s">
        <v>35</v>
      </c>
      <c r="T134" s="161" t="s">
        <v>35</v>
      </c>
      <c r="U134" s="108" t="s">
        <v>35</v>
      </c>
      <c r="V134" s="163" t="s">
        <v>35</v>
      </c>
      <c r="W134" s="163" t="s">
        <v>35</v>
      </c>
      <c r="X134" s="162" t="s">
        <v>35</v>
      </c>
      <c r="Y134" s="108" t="s">
        <v>35</v>
      </c>
      <c r="Z134" s="163" t="s">
        <v>35</v>
      </c>
      <c r="AA134" s="163" t="s">
        <v>35</v>
      </c>
      <c r="AB134" s="126">
        <f t="shared" si="6"/>
        <v>124</v>
      </c>
      <c r="AC134" s="162"/>
      <c r="AD134" s="151">
        <v>42566</v>
      </c>
      <c r="AE134" s="164">
        <v>3.2240000000000002</v>
      </c>
      <c r="AF134" s="165">
        <v>3.177</v>
      </c>
      <c r="AG134" s="165">
        <v>2.8</v>
      </c>
      <c r="AH134" s="165">
        <v>3.1080000000000001</v>
      </c>
      <c r="AI134" s="165">
        <v>3.484</v>
      </c>
      <c r="AJ134" s="166">
        <v>2.91</v>
      </c>
      <c r="AK134" s="166">
        <v>3.3130000000000002</v>
      </c>
      <c r="AL134" s="166">
        <v>3.476</v>
      </c>
      <c r="AM134" s="166">
        <v>2.9430000000000001</v>
      </c>
      <c r="AN134" s="166">
        <v>3.1779999999999999</v>
      </c>
      <c r="AO134" s="166">
        <v>3.4359999999999999</v>
      </c>
      <c r="AP134" s="166">
        <v>3.0129999999999999</v>
      </c>
      <c r="AQ134" s="166">
        <v>3.3449999999999998</v>
      </c>
      <c r="AR134" s="166">
        <v>3.0640000000000001</v>
      </c>
      <c r="AS134" s="166">
        <v>3.516</v>
      </c>
      <c r="AT134" s="166">
        <v>3.6320000000000001</v>
      </c>
      <c r="AU134" s="166">
        <v>3.766</v>
      </c>
      <c r="AV134" s="166">
        <v>3.0830000000000002</v>
      </c>
      <c r="AW134" s="166">
        <v>3.5920000000000001</v>
      </c>
      <c r="AX134" s="166">
        <v>3.4790000000000001</v>
      </c>
      <c r="AY134" s="166">
        <v>3.8029999999999999</v>
      </c>
      <c r="AZ134" s="166">
        <v>3.6879999999999997</v>
      </c>
      <c r="BA134" s="166">
        <v>3.2959999999999998</v>
      </c>
      <c r="BB134" s="166">
        <v>3.77</v>
      </c>
      <c r="BC134" s="166">
        <v>3.8029999999999999</v>
      </c>
      <c r="BD134" s="166">
        <v>3.798</v>
      </c>
      <c r="BE134" s="166">
        <v>3.9249999999999998</v>
      </c>
      <c r="BF134" s="166">
        <v>3.661</v>
      </c>
      <c r="BG134" s="166">
        <v>3.5949999999999998</v>
      </c>
      <c r="BH134" s="166">
        <v>3.3069999999999999</v>
      </c>
      <c r="BI134" s="166">
        <v>3.5470000000000002</v>
      </c>
      <c r="BJ134" s="166">
        <v>4.048</v>
      </c>
      <c r="BK134" s="166">
        <v>4.08</v>
      </c>
      <c r="BL134" s="166">
        <v>4.2249999999999996</v>
      </c>
      <c r="BM134" s="166">
        <v>3.718</v>
      </c>
      <c r="BN134" s="166">
        <v>3.7490000000000001</v>
      </c>
      <c r="BO134" s="166">
        <v>3.4390000000000001</v>
      </c>
      <c r="BP134" s="166">
        <v>3.9590000000000001</v>
      </c>
      <c r="BQ134" s="166">
        <v>4.5199999999999996</v>
      </c>
      <c r="BR134" s="166" t="s">
        <v>35</v>
      </c>
      <c r="BS134" s="166">
        <v>4.0149999999999997</v>
      </c>
      <c r="BT134" s="166" t="s">
        <v>35</v>
      </c>
      <c r="BU134" s="166" t="s">
        <v>35</v>
      </c>
      <c r="BV134" s="166" t="s">
        <v>35</v>
      </c>
      <c r="BW134" s="166" t="s">
        <v>35</v>
      </c>
      <c r="BX134" s="166" t="s">
        <v>35</v>
      </c>
      <c r="BY134" s="166" t="s">
        <v>35</v>
      </c>
      <c r="BZ134" s="166" t="s">
        <v>35</v>
      </c>
      <c r="CA134" s="166" t="s">
        <v>35</v>
      </c>
      <c r="CB134" s="166" t="s">
        <v>35</v>
      </c>
      <c r="CC134" s="166" t="s">
        <v>35</v>
      </c>
      <c r="CD134" s="166" t="s">
        <v>35</v>
      </c>
      <c r="CE134" s="166" t="s">
        <v>35</v>
      </c>
      <c r="CF134" s="166" t="s">
        <v>35</v>
      </c>
      <c r="CG134" s="166" t="s">
        <v>35</v>
      </c>
      <c r="CH134" s="166" t="s">
        <v>35</v>
      </c>
      <c r="CI134" s="166" t="s">
        <v>35</v>
      </c>
      <c r="CJ134" s="166" t="s">
        <v>35</v>
      </c>
      <c r="CK134" s="166" t="s">
        <v>35</v>
      </c>
      <c r="CL134" s="166" t="s">
        <v>35</v>
      </c>
      <c r="CM134" s="166" t="s">
        <v>35</v>
      </c>
      <c r="CN134" s="166" t="s">
        <v>35</v>
      </c>
      <c r="CO134" s="166" t="s">
        <v>35</v>
      </c>
      <c r="CP134" s="166" t="s">
        <v>35</v>
      </c>
      <c r="CQ134" s="166" t="s">
        <v>35</v>
      </c>
      <c r="CR134" s="166" t="s">
        <v>35</v>
      </c>
      <c r="CS134" s="167" t="s">
        <v>35</v>
      </c>
      <c r="CT134" s="165" t="s">
        <v>35</v>
      </c>
      <c r="CU134" s="166" t="s">
        <v>35</v>
      </c>
      <c r="CV134" s="166" t="s">
        <v>35</v>
      </c>
      <c r="CW134" s="166" t="s">
        <v>35</v>
      </c>
      <c r="CX134" s="166" t="s">
        <v>35</v>
      </c>
      <c r="CY134" s="166" t="s">
        <v>35</v>
      </c>
      <c r="CZ134" s="166" t="s">
        <v>35</v>
      </c>
      <c r="DA134" s="166" t="s">
        <v>35</v>
      </c>
      <c r="DB134" s="166" t="s">
        <v>35</v>
      </c>
      <c r="DC134" s="166" t="s">
        <v>35</v>
      </c>
      <c r="DD134" s="166" t="s">
        <v>35</v>
      </c>
      <c r="DE134" s="166" t="s">
        <v>35</v>
      </c>
      <c r="DF134" s="166" t="s">
        <v>35</v>
      </c>
    </row>
    <row r="135" spans="2:110" x14ac:dyDescent="0.35">
      <c r="B135" s="151">
        <v>42569</v>
      </c>
      <c r="C135" s="161">
        <v>1.976</v>
      </c>
      <c r="D135" s="108">
        <v>1.99</v>
      </c>
      <c r="E135" s="162">
        <v>2.0209999999999999</v>
      </c>
      <c r="F135" s="108">
        <v>2.052</v>
      </c>
      <c r="G135" s="162">
        <v>2.0960000000000001</v>
      </c>
      <c r="H135" s="161">
        <v>2.2320000000000002</v>
      </c>
      <c r="I135" s="108">
        <v>2.3479999999999999</v>
      </c>
      <c r="J135" s="163">
        <v>2.6640000000000001</v>
      </c>
      <c r="K135" s="162" t="s">
        <v>35</v>
      </c>
      <c r="L135" s="108" t="s">
        <v>35</v>
      </c>
      <c r="M135" s="162" t="s">
        <v>35</v>
      </c>
      <c r="N135" s="108" t="s">
        <v>35</v>
      </c>
      <c r="O135" s="162" t="s">
        <v>35</v>
      </c>
      <c r="P135" s="108" t="s">
        <v>35</v>
      </c>
      <c r="Q135" s="108" t="s">
        <v>35</v>
      </c>
      <c r="R135" s="162" t="s">
        <v>35</v>
      </c>
      <c r="S135" s="161" t="s">
        <v>35</v>
      </c>
      <c r="T135" s="161" t="s">
        <v>35</v>
      </c>
      <c r="U135" s="108" t="s">
        <v>35</v>
      </c>
      <c r="V135" s="163" t="s">
        <v>35</v>
      </c>
      <c r="W135" s="163" t="s">
        <v>35</v>
      </c>
      <c r="X135" s="162" t="s">
        <v>35</v>
      </c>
      <c r="Y135" s="108" t="s">
        <v>35</v>
      </c>
      <c r="Z135" s="163" t="s">
        <v>35</v>
      </c>
      <c r="AA135" s="163" t="s">
        <v>35</v>
      </c>
      <c r="AB135" s="126">
        <f t="shared" si="6"/>
        <v>125</v>
      </c>
      <c r="AC135" s="162"/>
      <c r="AD135" s="151">
        <v>42569</v>
      </c>
      <c r="AE135" s="164">
        <v>3.194</v>
      </c>
      <c r="AF135" s="165">
        <v>3.1480000000000001</v>
      </c>
      <c r="AG135" s="165">
        <v>2.8</v>
      </c>
      <c r="AH135" s="165">
        <v>3.0750000000000002</v>
      </c>
      <c r="AI135" s="165">
        <v>3.444</v>
      </c>
      <c r="AJ135" s="166">
        <v>2.871</v>
      </c>
      <c r="AK135" s="166">
        <v>3.2759999999999998</v>
      </c>
      <c r="AL135" s="166">
        <v>3.4409999999999998</v>
      </c>
      <c r="AM135" s="166">
        <v>2.9089999999999998</v>
      </c>
      <c r="AN135" s="166">
        <v>3.145</v>
      </c>
      <c r="AO135" s="166">
        <v>3.4020000000000001</v>
      </c>
      <c r="AP135" s="166">
        <v>2.98</v>
      </c>
      <c r="AQ135" s="166">
        <v>3.3119999999999998</v>
      </c>
      <c r="AR135" s="166">
        <v>3.03</v>
      </c>
      <c r="AS135" s="166">
        <v>3.4830000000000001</v>
      </c>
      <c r="AT135" s="166">
        <v>3.6</v>
      </c>
      <c r="AU135" s="166">
        <v>3.734</v>
      </c>
      <c r="AV135" s="166">
        <v>3.0510000000000002</v>
      </c>
      <c r="AW135" s="166">
        <v>3.5590000000000002</v>
      </c>
      <c r="AX135" s="166">
        <v>3.4460000000000002</v>
      </c>
      <c r="AY135" s="166">
        <v>3.7720000000000002</v>
      </c>
      <c r="AZ135" s="166">
        <v>3.6579999999999999</v>
      </c>
      <c r="BA135" s="166">
        <v>3.266</v>
      </c>
      <c r="BB135" s="166">
        <v>3.7410000000000001</v>
      </c>
      <c r="BC135" s="166">
        <v>3.774</v>
      </c>
      <c r="BD135" s="166">
        <v>3.7690000000000001</v>
      </c>
      <c r="BE135" s="166">
        <v>3.8970000000000002</v>
      </c>
      <c r="BF135" s="166">
        <v>3.6390000000000002</v>
      </c>
      <c r="BG135" s="166">
        <v>3.5670000000000002</v>
      </c>
      <c r="BH135" s="166">
        <v>3.2800000000000002</v>
      </c>
      <c r="BI135" s="166">
        <v>3.5419999999999998</v>
      </c>
      <c r="BJ135" s="166">
        <v>4.0149999999999997</v>
      </c>
      <c r="BK135" s="166">
        <v>4.0510000000000002</v>
      </c>
      <c r="BL135" s="166">
        <v>4.2009999999999996</v>
      </c>
      <c r="BM135" s="166">
        <v>3.6890000000000001</v>
      </c>
      <c r="BN135" s="166">
        <v>3.742</v>
      </c>
      <c r="BO135" s="166">
        <v>3.4260000000000002</v>
      </c>
      <c r="BP135" s="166">
        <v>3.9319999999999999</v>
      </c>
      <c r="BQ135" s="166">
        <v>4.492</v>
      </c>
      <c r="BR135" s="166" t="s">
        <v>35</v>
      </c>
      <c r="BS135" s="166">
        <v>4.0419999999999998</v>
      </c>
      <c r="BT135" s="166" t="s">
        <v>35</v>
      </c>
      <c r="BU135" s="166" t="s">
        <v>35</v>
      </c>
      <c r="BV135" s="166" t="s">
        <v>35</v>
      </c>
      <c r="BW135" s="166" t="s">
        <v>35</v>
      </c>
      <c r="BX135" s="166" t="s">
        <v>35</v>
      </c>
      <c r="BY135" s="166" t="s">
        <v>35</v>
      </c>
      <c r="BZ135" s="166" t="s">
        <v>35</v>
      </c>
      <c r="CA135" s="166" t="s">
        <v>35</v>
      </c>
      <c r="CB135" s="166" t="s">
        <v>35</v>
      </c>
      <c r="CC135" s="166" t="s">
        <v>35</v>
      </c>
      <c r="CD135" s="166" t="s">
        <v>35</v>
      </c>
      <c r="CE135" s="166" t="s">
        <v>35</v>
      </c>
      <c r="CF135" s="166" t="s">
        <v>35</v>
      </c>
      <c r="CG135" s="166" t="s">
        <v>35</v>
      </c>
      <c r="CH135" s="166" t="s">
        <v>35</v>
      </c>
      <c r="CI135" s="166" t="s">
        <v>35</v>
      </c>
      <c r="CJ135" s="166" t="s">
        <v>35</v>
      </c>
      <c r="CK135" s="166" t="s">
        <v>35</v>
      </c>
      <c r="CL135" s="166" t="s">
        <v>35</v>
      </c>
      <c r="CM135" s="166" t="s">
        <v>35</v>
      </c>
      <c r="CN135" s="166" t="s">
        <v>35</v>
      </c>
      <c r="CO135" s="166" t="s">
        <v>35</v>
      </c>
      <c r="CP135" s="166" t="s">
        <v>35</v>
      </c>
      <c r="CQ135" s="166" t="s">
        <v>35</v>
      </c>
      <c r="CR135" s="166" t="s">
        <v>35</v>
      </c>
      <c r="CS135" s="167" t="s">
        <v>35</v>
      </c>
      <c r="CT135" s="165" t="s">
        <v>35</v>
      </c>
      <c r="CU135" s="166" t="s">
        <v>35</v>
      </c>
      <c r="CV135" s="166" t="s">
        <v>35</v>
      </c>
      <c r="CW135" s="166" t="s">
        <v>35</v>
      </c>
      <c r="CX135" s="166" t="s">
        <v>35</v>
      </c>
      <c r="CY135" s="166" t="s">
        <v>35</v>
      </c>
      <c r="CZ135" s="166" t="s">
        <v>35</v>
      </c>
      <c r="DA135" s="166" t="s">
        <v>35</v>
      </c>
      <c r="DB135" s="166" t="s">
        <v>35</v>
      </c>
      <c r="DC135" s="166" t="s">
        <v>35</v>
      </c>
      <c r="DD135" s="166" t="s">
        <v>35</v>
      </c>
      <c r="DE135" s="166" t="s">
        <v>35</v>
      </c>
      <c r="DF135" s="166" t="s">
        <v>35</v>
      </c>
    </row>
    <row r="136" spans="2:110" x14ac:dyDescent="0.35">
      <c r="B136" s="151">
        <v>42570</v>
      </c>
      <c r="C136" s="161">
        <v>1.919</v>
      </c>
      <c r="D136" s="108">
        <v>1.9359999999999999</v>
      </c>
      <c r="E136" s="162">
        <v>1.966</v>
      </c>
      <c r="F136" s="108">
        <v>1.9969999999999999</v>
      </c>
      <c r="G136" s="162">
        <v>2.0489999999999999</v>
      </c>
      <c r="H136" s="161">
        <v>2.161</v>
      </c>
      <c r="I136" s="108">
        <v>2.2800000000000002</v>
      </c>
      <c r="J136" s="163">
        <v>2.5880000000000001</v>
      </c>
      <c r="K136" s="162" t="s">
        <v>35</v>
      </c>
      <c r="L136" s="108" t="s">
        <v>35</v>
      </c>
      <c r="M136" s="162" t="s">
        <v>35</v>
      </c>
      <c r="N136" s="108" t="s">
        <v>35</v>
      </c>
      <c r="O136" s="162" t="s">
        <v>35</v>
      </c>
      <c r="P136" s="108" t="s">
        <v>35</v>
      </c>
      <c r="Q136" s="108" t="s">
        <v>35</v>
      </c>
      <c r="R136" s="162" t="s">
        <v>35</v>
      </c>
      <c r="S136" s="161" t="s">
        <v>35</v>
      </c>
      <c r="T136" s="161" t="s">
        <v>35</v>
      </c>
      <c r="U136" s="108" t="s">
        <v>35</v>
      </c>
      <c r="V136" s="163" t="s">
        <v>35</v>
      </c>
      <c r="W136" s="163" t="s">
        <v>35</v>
      </c>
      <c r="X136" s="162" t="s">
        <v>35</v>
      </c>
      <c r="Y136" s="108" t="s">
        <v>35</v>
      </c>
      <c r="Z136" s="163" t="s">
        <v>35</v>
      </c>
      <c r="AA136" s="163" t="s">
        <v>35</v>
      </c>
      <c r="AB136" s="126">
        <f t="shared" si="6"/>
        <v>126</v>
      </c>
      <c r="AC136" s="162"/>
      <c r="AD136" s="151">
        <v>42570</v>
      </c>
      <c r="AE136" s="164">
        <v>3.15</v>
      </c>
      <c r="AF136" s="165">
        <v>3.101</v>
      </c>
      <c r="AG136" s="165">
        <v>2.7090000000000001</v>
      </c>
      <c r="AH136" s="165">
        <v>3.0169999999999999</v>
      </c>
      <c r="AI136" s="165">
        <v>3.38</v>
      </c>
      <c r="AJ136" s="166">
        <v>2.8040000000000003</v>
      </c>
      <c r="AK136" s="166">
        <v>3.2090000000000001</v>
      </c>
      <c r="AL136" s="166">
        <v>3.3740000000000001</v>
      </c>
      <c r="AM136" s="166">
        <v>2.8420000000000001</v>
      </c>
      <c r="AN136" s="166">
        <v>3.0779999999999998</v>
      </c>
      <c r="AO136" s="166">
        <v>3.3359999999999999</v>
      </c>
      <c r="AP136" s="166">
        <v>2.9140000000000001</v>
      </c>
      <c r="AQ136" s="166">
        <v>3.246</v>
      </c>
      <c r="AR136" s="166">
        <v>2.9649999999999999</v>
      </c>
      <c r="AS136" s="166">
        <v>3.4180000000000001</v>
      </c>
      <c r="AT136" s="166">
        <v>3.5350000000000001</v>
      </c>
      <c r="AU136" s="166">
        <v>3.6680000000000001</v>
      </c>
      <c r="AV136" s="166">
        <v>2.9870000000000001</v>
      </c>
      <c r="AW136" s="166">
        <v>3.496</v>
      </c>
      <c r="AX136" s="166">
        <v>3.3810000000000002</v>
      </c>
      <c r="AY136" s="166">
        <v>3.7109999999999999</v>
      </c>
      <c r="AZ136" s="166">
        <v>3.5960000000000001</v>
      </c>
      <c r="BA136" s="166">
        <v>3.2040000000000002</v>
      </c>
      <c r="BB136" s="166">
        <v>3.68</v>
      </c>
      <c r="BC136" s="166">
        <v>3.7130000000000001</v>
      </c>
      <c r="BD136" s="166">
        <v>3.7069999999999999</v>
      </c>
      <c r="BE136" s="166">
        <v>3.8359999999999999</v>
      </c>
      <c r="BF136" s="166">
        <v>3.5819999999999999</v>
      </c>
      <c r="BG136" s="166">
        <v>3.5049999999999999</v>
      </c>
      <c r="BH136" s="166">
        <v>3.2170000000000001</v>
      </c>
      <c r="BI136" s="166">
        <v>3.4779999999999998</v>
      </c>
      <c r="BJ136" s="166">
        <v>3.95</v>
      </c>
      <c r="BK136" s="166">
        <v>3.9849999999999999</v>
      </c>
      <c r="BL136" s="166">
        <v>4.1379999999999999</v>
      </c>
      <c r="BM136" s="166">
        <v>3.6230000000000002</v>
      </c>
      <c r="BN136" s="166">
        <v>3.6760000000000002</v>
      </c>
      <c r="BO136" s="166">
        <v>3.36</v>
      </c>
      <c r="BP136" s="166">
        <v>3.8639999999999999</v>
      </c>
      <c r="BQ136" s="166">
        <v>4.4189999999999996</v>
      </c>
      <c r="BR136" s="166" t="s">
        <v>35</v>
      </c>
      <c r="BS136" s="166">
        <v>3.9649999999999999</v>
      </c>
      <c r="BT136" s="166" t="s">
        <v>35</v>
      </c>
      <c r="BU136" s="166" t="s">
        <v>35</v>
      </c>
      <c r="BV136" s="166" t="s">
        <v>35</v>
      </c>
      <c r="BW136" s="166" t="s">
        <v>35</v>
      </c>
      <c r="BX136" s="166" t="s">
        <v>35</v>
      </c>
      <c r="BY136" s="166" t="s">
        <v>35</v>
      </c>
      <c r="BZ136" s="166" t="s">
        <v>35</v>
      </c>
      <c r="CA136" s="166" t="s">
        <v>35</v>
      </c>
      <c r="CB136" s="166" t="s">
        <v>35</v>
      </c>
      <c r="CC136" s="166" t="s">
        <v>35</v>
      </c>
      <c r="CD136" s="166" t="s">
        <v>35</v>
      </c>
      <c r="CE136" s="166" t="s">
        <v>35</v>
      </c>
      <c r="CF136" s="166" t="s">
        <v>35</v>
      </c>
      <c r="CG136" s="166" t="s">
        <v>35</v>
      </c>
      <c r="CH136" s="166" t="s">
        <v>35</v>
      </c>
      <c r="CI136" s="166" t="s">
        <v>35</v>
      </c>
      <c r="CJ136" s="166" t="s">
        <v>35</v>
      </c>
      <c r="CK136" s="166" t="s">
        <v>35</v>
      </c>
      <c r="CL136" s="166" t="s">
        <v>35</v>
      </c>
      <c r="CM136" s="166" t="s">
        <v>35</v>
      </c>
      <c r="CN136" s="166" t="s">
        <v>35</v>
      </c>
      <c r="CO136" s="166" t="s">
        <v>35</v>
      </c>
      <c r="CP136" s="166" t="s">
        <v>35</v>
      </c>
      <c r="CQ136" s="166" t="s">
        <v>35</v>
      </c>
      <c r="CR136" s="166" t="s">
        <v>35</v>
      </c>
      <c r="CS136" s="167" t="s">
        <v>35</v>
      </c>
      <c r="CT136" s="165" t="s">
        <v>35</v>
      </c>
      <c r="CU136" s="166" t="s">
        <v>35</v>
      </c>
      <c r="CV136" s="166" t="s">
        <v>35</v>
      </c>
      <c r="CW136" s="166" t="s">
        <v>35</v>
      </c>
      <c r="CX136" s="166" t="s">
        <v>35</v>
      </c>
      <c r="CY136" s="166" t="s">
        <v>35</v>
      </c>
      <c r="CZ136" s="166" t="s">
        <v>35</v>
      </c>
      <c r="DA136" s="166" t="s">
        <v>35</v>
      </c>
      <c r="DB136" s="166" t="s">
        <v>35</v>
      </c>
      <c r="DC136" s="166" t="s">
        <v>35</v>
      </c>
      <c r="DD136" s="166" t="s">
        <v>35</v>
      </c>
      <c r="DE136" s="166" t="s">
        <v>35</v>
      </c>
      <c r="DF136" s="166" t="s">
        <v>35</v>
      </c>
    </row>
    <row r="137" spans="2:110" x14ac:dyDescent="0.35">
      <c r="B137" s="151">
        <v>42571</v>
      </c>
      <c r="C137" s="161">
        <v>1.925</v>
      </c>
      <c r="D137" s="108">
        <v>1.94</v>
      </c>
      <c r="E137" s="162">
        <v>1.9710000000000001</v>
      </c>
      <c r="F137" s="108">
        <v>2.0030000000000001</v>
      </c>
      <c r="G137" s="162">
        <v>2.048</v>
      </c>
      <c r="H137" s="161">
        <v>2.1829999999999998</v>
      </c>
      <c r="I137" s="108">
        <v>2.294</v>
      </c>
      <c r="J137" s="163">
        <v>2.5939999999999999</v>
      </c>
      <c r="K137" s="162" t="s">
        <v>35</v>
      </c>
      <c r="L137" s="108" t="s">
        <v>35</v>
      </c>
      <c r="M137" s="162" t="s">
        <v>35</v>
      </c>
      <c r="N137" s="108" t="s">
        <v>35</v>
      </c>
      <c r="O137" s="162" t="s">
        <v>35</v>
      </c>
      <c r="P137" s="108" t="s">
        <v>35</v>
      </c>
      <c r="Q137" s="108" t="s">
        <v>35</v>
      </c>
      <c r="R137" s="162" t="s">
        <v>35</v>
      </c>
      <c r="S137" s="161" t="s">
        <v>35</v>
      </c>
      <c r="T137" s="161" t="s">
        <v>35</v>
      </c>
      <c r="U137" s="108" t="s">
        <v>35</v>
      </c>
      <c r="V137" s="163" t="s">
        <v>35</v>
      </c>
      <c r="W137" s="163" t="s">
        <v>35</v>
      </c>
      <c r="X137" s="162" t="s">
        <v>35</v>
      </c>
      <c r="Y137" s="108" t="s">
        <v>35</v>
      </c>
      <c r="Z137" s="163" t="s">
        <v>35</v>
      </c>
      <c r="AA137" s="163" t="s">
        <v>35</v>
      </c>
      <c r="AB137" s="126">
        <f t="shared" si="6"/>
        <v>127</v>
      </c>
      <c r="AC137" s="162"/>
      <c r="AD137" s="151">
        <v>42571</v>
      </c>
      <c r="AE137" s="164">
        <v>3.1749999999999998</v>
      </c>
      <c r="AF137" s="165">
        <v>3.1259999999999999</v>
      </c>
      <c r="AG137" s="165">
        <v>2.738</v>
      </c>
      <c r="AH137" s="165">
        <v>3.0449999999999999</v>
      </c>
      <c r="AI137" s="165">
        <v>3.407</v>
      </c>
      <c r="AJ137" s="166">
        <v>2.8319999999999999</v>
      </c>
      <c r="AK137" s="166">
        <v>3.2370000000000001</v>
      </c>
      <c r="AL137" s="166">
        <v>3.4</v>
      </c>
      <c r="AM137" s="166">
        <v>2.8689999999999998</v>
      </c>
      <c r="AN137" s="166">
        <v>3.105</v>
      </c>
      <c r="AO137" s="166">
        <v>3.3620000000000001</v>
      </c>
      <c r="AP137" s="166">
        <v>2.94</v>
      </c>
      <c r="AQ137" s="166">
        <v>3.2789999999999999</v>
      </c>
      <c r="AR137" s="166">
        <v>2.99</v>
      </c>
      <c r="AS137" s="166">
        <v>3.4430000000000001</v>
      </c>
      <c r="AT137" s="166">
        <v>3.56</v>
      </c>
      <c r="AU137" s="166">
        <v>3.6930000000000001</v>
      </c>
      <c r="AV137" s="166">
        <v>3.012</v>
      </c>
      <c r="AW137" s="166">
        <v>3.5179999999999998</v>
      </c>
      <c r="AX137" s="166">
        <v>3.4050000000000002</v>
      </c>
      <c r="AY137" s="166">
        <v>3.7279999999999998</v>
      </c>
      <c r="AZ137" s="166">
        <v>3.6139999999999999</v>
      </c>
      <c r="BA137" s="166">
        <v>3.2229999999999999</v>
      </c>
      <c r="BB137" s="166">
        <v>3.6959999999999997</v>
      </c>
      <c r="BC137" s="166">
        <v>3.7290000000000001</v>
      </c>
      <c r="BD137" s="166">
        <v>3.722</v>
      </c>
      <c r="BE137" s="166">
        <v>3.85</v>
      </c>
      <c r="BF137" s="166">
        <v>3.597</v>
      </c>
      <c r="BG137" s="166">
        <v>3.5220000000000002</v>
      </c>
      <c r="BH137" s="166">
        <v>3.2320000000000002</v>
      </c>
      <c r="BI137" s="166">
        <v>3.4939999999999998</v>
      </c>
      <c r="BJ137" s="166">
        <v>3.9660000000000002</v>
      </c>
      <c r="BK137" s="166">
        <v>4.0019999999999998</v>
      </c>
      <c r="BL137" s="166">
        <v>4.1509999999999998</v>
      </c>
      <c r="BM137" s="166">
        <v>3.641</v>
      </c>
      <c r="BN137" s="166">
        <v>3.6930000000000001</v>
      </c>
      <c r="BO137" s="166">
        <v>3.3780000000000001</v>
      </c>
      <c r="BP137" s="166">
        <v>3.88</v>
      </c>
      <c r="BQ137" s="166">
        <v>4.4329999999999998</v>
      </c>
      <c r="BR137" s="166" t="s">
        <v>35</v>
      </c>
      <c r="BS137" s="166">
        <v>3.9820000000000002</v>
      </c>
      <c r="BT137" s="166" t="s">
        <v>35</v>
      </c>
      <c r="BU137" s="166" t="s">
        <v>35</v>
      </c>
      <c r="BV137" s="166" t="s">
        <v>35</v>
      </c>
      <c r="BW137" s="166" t="s">
        <v>35</v>
      </c>
      <c r="BX137" s="166" t="s">
        <v>35</v>
      </c>
      <c r="BY137" s="166" t="s">
        <v>35</v>
      </c>
      <c r="BZ137" s="166" t="s">
        <v>35</v>
      </c>
      <c r="CA137" s="166" t="s">
        <v>35</v>
      </c>
      <c r="CB137" s="166" t="s">
        <v>35</v>
      </c>
      <c r="CC137" s="166" t="s">
        <v>35</v>
      </c>
      <c r="CD137" s="166" t="s">
        <v>35</v>
      </c>
      <c r="CE137" s="166" t="s">
        <v>35</v>
      </c>
      <c r="CF137" s="166" t="s">
        <v>35</v>
      </c>
      <c r="CG137" s="166" t="s">
        <v>35</v>
      </c>
      <c r="CH137" s="166" t="s">
        <v>35</v>
      </c>
      <c r="CI137" s="166" t="s">
        <v>35</v>
      </c>
      <c r="CJ137" s="166" t="s">
        <v>35</v>
      </c>
      <c r="CK137" s="166" t="s">
        <v>35</v>
      </c>
      <c r="CL137" s="166" t="s">
        <v>35</v>
      </c>
      <c r="CM137" s="166" t="s">
        <v>35</v>
      </c>
      <c r="CN137" s="166" t="s">
        <v>35</v>
      </c>
      <c r="CO137" s="166" t="s">
        <v>35</v>
      </c>
      <c r="CP137" s="166" t="s">
        <v>35</v>
      </c>
      <c r="CQ137" s="166" t="s">
        <v>35</v>
      </c>
      <c r="CR137" s="166" t="s">
        <v>35</v>
      </c>
      <c r="CS137" s="167" t="s">
        <v>35</v>
      </c>
      <c r="CT137" s="165" t="s">
        <v>35</v>
      </c>
      <c r="CU137" s="166" t="s">
        <v>35</v>
      </c>
      <c r="CV137" s="166" t="s">
        <v>35</v>
      </c>
      <c r="CW137" s="166" t="s">
        <v>35</v>
      </c>
      <c r="CX137" s="166" t="s">
        <v>35</v>
      </c>
      <c r="CY137" s="166" t="s">
        <v>35</v>
      </c>
      <c r="CZ137" s="166" t="s">
        <v>35</v>
      </c>
      <c r="DA137" s="166" t="s">
        <v>35</v>
      </c>
      <c r="DB137" s="166" t="s">
        <v>35</v>
      </c>
      <c r="DC137" s="166" t="s">
        <v>35</v>
      </c>
      <c r="DD137" s="166" t="s">
        <v>35</v>
      </c>
      <c r="DE137" s="166" t="s">
        <v>35</v>
      </c>
      <c r="DF137" s="166" t="s">
        <v>35</v>
      </c>
    </row>
    <row r="138" spans="2:110" x14ac:dyDescent="0.35">
      <c r="B138" s="151">
        <v>42572</v>
      </c>
      <c r="C138" s="161">
        <v>1.8820000000000001</v>
      </c>
      <c r="D138" s="108">
        <v>1.895</v>
      </c>
      <c r="E138" s="162">
        <v>1.925</v>
      </c>
      <c r="F138" s="108">
        <v>1.9630000000000001</v>
      </c>
      <c r="G138" s="162">
        <v>2.0099999999999998</v>
      </c>
      <c r="H138" s="161">
        <v>2.15</v>
      </c>
      <c r="I138" s="108">
        <v>2.2629999999999999</v>
      </c>
      <c r="J138" s="163">
        <v>2.5789999999999997</v>
      </c>
      <c r="K138" s="162" t="s">
        <v>35</v>
      </c>
      <c r="L138" s="108" t="s">
        <v>35</v>
      </c>
      <c r="M138" s="162" t="s">
        <v>35</v>
      </c>
      <c r="N138" s="108" t="s">
        <v>35</v>
      </c>
      <c r="O138" s="162" t="s">
        <v>35</v>
      </c>
      <c r="P138" s="108" t="s">
        <v>35</v>
      </c>
      <c r="Q138" s="108" t="s">
        <v>35</v>
      </c>
      <c r="R138" s="162" t="s">
        <v>35</v>
      </c>
      <c r="S138" s="161" t="s">
        <v>35</v>
      </c>
      <c r="T138" s="161" t="s">
        <v>35</v>
      </c>
      <c r="U138" s="108" t="s">
        <v>35</v>
      </c>
      <c r="V138" s="163" t="s">
        <v>35</v>
      </c>
      <c r="W138" s="163" t="s">
        <v>35</v>
      </c>
      <c r="X138" s="162" t="s">
        <v>35</v>
      </c>
      <c r="Y138" s="108" t="s">
        <v>35</v>
      </c>
      <c r="Z138" s="163" t="s">
        <v>35</v>
      </c>
      <c r="AA138" s="163" t="s">
        <v>35</v>
      </c>
      <c r="AB138" s="126">
        <f t="shared" si="6"/>
        <v>128</v>
      </c>
      <c r="AC138" s="162"/>
      <c r="AD138" s="151">
        <v>42572</v>
      </c>
      <c r="AE138" s="164">
        <v>3.129</v>
      </c>
      <c r="AF138" s="165">
        <v>3.08</v>
      </c>
      <c r="AG138" s="165">
        <v>2.6859999999999999</v>
      </c>
      <c r="AH138" s="165">
        <v>2.9969999999999999</v>
      </c>
      <c r="AI138" s="165">
        <v>3.3540000000000001</v>
      </c>
      <c r="AJ138" s="166">
        <v>2.7759999999999998</v>
      </c>
      <c r="AK138" s="166">
        <v>3.1819999999999999</v>
      </c>
      <c r="AL138" s="166">
        <v>3.3460000000000001</v>
      </c>
      <c r="AM138" s="166">
        <v>2.8149999999999999</v>
      </c>
      <c r="AN138" s="166">
        <v>3.05</v>
      </c>
      <c r="AO138" s="166">
        <v>3.3079999999999998</v>
      </c>
      <c r="AP138" s="166">
        <v>2.8849999999999998</v>
      </c>
      <c r="AQ138" s="166">
        <v>3.2229999999999999</v>
      </c>
      <c r="AR138" s="166">
        <v>2.9350000000000001</v>
      </c>
      <c r="AS138" s="166">
        <v>3.3860000000000001</v>
      </c>
      <c r="AT138" s="166">
        <v>3.5030000000000001</v>
      </c>
      <c r="AU138" s="166">
        <v>3.6349999999999998</v>
      </c>
      <c r="AV138" s="166">
        <v>2.9529999999999998</v>
      </c>
      <c r="AW138" s="166">
        <v>3.46</v>
      </c>
      <c r="AX138" s="166">
        <v>3.3439999999999999</v>
      </c>
      <c r="AY138" s="166">
        <v>3.665</v>
      </c>
      <c r="AZ138" s="166">
        <v>3.5510000000000002</v>
      </c>
      <c r="BA138" s="166">
        <v>3.16</v>
      </c>
      <c r="BB138" s="166">
        <v>3.633</v>
      </c>
      <c r="BC138" s="166">
        <v>3.6720000000000002</v>
      </c>
      <c r="BD138" s="166">
        <v>3.66</v>
      </c>
      <c r="BE138" s="166">
        <v>3.7880000000000003</v>
      </c>
      <c r="BF138" s="166">
        <v>3.5380000000000003</v>
      </c>
      <c r="BG138" s="166">
        <v>3.4590000000000001</v>
      </c>
      <c r="BH138" s="166">
        <v>3.1709999999999998</v>
      </c>
      <c r="BI138" s="166">
        <v>3.4129999999999998</v>
      </c>
      <c r="BJ138" s="166">
        <v>3.9079999999999999</v>
      </c>
      <c r="BK138" s="166">
        <v>3.9430000000000001</v>
      </c>
      <c r="BL138" s="166">
        <v>4.0940000000000003</v>
      </c>
      <c r="BM138" s="166">
        <v>3.5840000000000001</v>
      </c>
      <c r="BN138" s="166">
        <v>3.6349999999999998</v>
      </c>
      <c r="BO138" s="166">
        <v>3.3050000000000002</v>
      </c>
      <c r="BP138" s="166">
        <v>3.8250000000000002</v>
      </c>
      <c r="BQ138" s="166">
        <v>4.3899999999999997</v>
      </c>
      <c r="BR138" s="166" t="s">
        <v>35</v>
      </c>
      <c r="BS138" s="166">
        <v>3.9430000000000001</v>
      </c>
      <c r="BT138" s="166" t="s">
        <v>35</v>
      </c>
      <c r="BU138" s="166" t="s">
        <v>35</v>
      </c>
      <c r="BV138" s="166" t="s">
        <v>35</v>
      </c>
      <c r="BW138" s="166" t="s">
        <v>35</v>
      </c>
      <c r="BX138" s="166" t="s">
        <v>35</v>
      </c>
      <c r="BY138" s="166" t="s">
        <v>35</v>
      </c>
      <c r="BZ138" s="166" t="s">
        <v>35</v>
      </c>
      <c r="CA138" s="166" t="s">
        <v>35</v>
      </c>
      <c r="CB138" s="166" t="s">
        <v>35</v>
      </c>
      <c r="CC138" s="166" t="s">
        <v>35</v>
      </c>
      <c r="CD138" s="166" t="s">
        <v>35</v>
      </c>
      <c r="CE138" s="166" t="s">
        <v>35</v>
      </c>
      <c r="CF138" s="166" t="s">
        <v>35</v>
      </c>
      <c r="CG138" s="166" t="s">
        <v>35</v>
      </c>
      <c r="CH138" s="166" t="s">
        <v>35</v>
      </c>
      <c r="CI138" s="166" t="s">
        <v>35</v>
      </c>
      <c r="CJ138" s="166" t="s">
        <v>35</v>
      </c>
      <c r="CK138" s="166" t="s">
        <v>35</v>
      </c>
      <c r="CL138" s="166" t="s">
        <v>35</v>
      </c>
      <c r="CM138" s="166" t="s">
        <v>35</v>
      </c>
      <c r="CN138" s="166" t="s">
        <v>35</v>
      </c>
      <c r="CO138" s="166" t="s">
        <v>35</v>
      </c>
      <c r="CP138" s="166" t="s">
        <v>35</v>
      </c>
      <c r="CQ138" s="166" t="s">
        <v>35</v>
      </c>
      <c r="CR138" s="166" t="s">
        <v>35</v>
      </c>
      <c r="CS138" s="167" t="s">
        <v>35</v>
      </c>
      <c r="CT138" s="165" t="s">
        <v>35</v>
      </c>
      <c r="CU138" s="166" t="s">
        <v>35</v>
      </c>
      <c r="CV138" s="166" t="s">
        <v>35</v>
      </c>
      <c r="CW138" s="166" t="s">
        <v>35</v>
      </c>
      <c r="CX138" s="166" t="s">
        <v>35</v>
      </c>
      <c r="CY138" s="166" t="s">
        <v>35</v>
      </c>
      <c r="CZ138" s="166" t="s">
        <v>35</v>
      </c>
      <c r="DA138" s="166" t="s">
        <v>35</v>
      </c>
      <c r="DB138" s="166" t="s">
        <v>35</v>
      </c>
      <c r="DC138" s="166" t="s">
        <v>35</v>
      </c>
      <c r="DD138" s="166" t="s">
        <v>35</v>
      </c>
      <c r="DE138" s="166" t="s">
        <v>35</v>
      </c>
      <c r="DF138" s="166" t="s">
        <v>35</v>
      </c>
    </row>
    <row r="139" spans="2:110" x14ac:dyDescent="0.35">
      <c r="B139" s="151">
        <v>42573</v>
      </c>
      <c r="C139" s="161">
        <v>1.8639999999999999</v>
      </c>
      <c r="D139" s="108">
        <v>1.877</v>
      </c>
      <c r="E139" s="162">
        <v>1.9</v>
      </c>
      <c r="F139" s="108">
        <v>1.9340000000000002</v>
      </c>
      <c r="G139" s="162">
        <v>1.9830000000000001</v>
      </c>
      <c r="H139" s="161">
        <v>2.1120000000000001</v>
      </c>
      <c r="I139" s="108">
        <v>2.2240000000000002</v>
      </c>
      <c r="J139" s="163">
        <v>2.544</v>
      </c>
      <c r="K139" s="162" t="s">
        <v>35</v>
      </c>
      <c r="L139" s="108" t="s">
        <v>35</v>
      </c>
      <c r="M139" s="162" t="s">
        <v>35</v>
      </c>
      <c r="N139" s="108" t="s">
        <v>35</v>
      </c>
      <c r="O139" s="162" t="s">
        <v>35</v>
      </c>
      <c r="P139" s="108" t="s">
        <v>35</v>
      </c>
      <c r="Q139" s="108" t="s">
        <v>35</v>
      </c>
      <c r="R139" s="162" t="s">
        <v>35</v>
      </c>
      <c r="S139" s="161" t="s">
        <v>35</v>
      </c>
      <c r="T139" s="161" t="s">
        <v>35</v>
      </c>
      <c r="U139" s="108" t="s">
        <v>35</v>
      </c>
      <c r="V139" s="163" t="s">
        <v>35</v>
      </c>
      <c r="W139" s="163" t="s">
        <v>35</v>
      </c>
      <c r="X139" s="162" t="s">
        <v>35</v>
      </c>
      <c r="Y139" s="108" t="s">
        <v>35</v>
      </c>
      <c r="Z139" s="163" t="s">
        <v>35</v>
      </c>
      <c r="AA139" s="163" t="s">
        <v>35</v>
      </c>
      <c r="AB139" s="126">
        <f t="shared" si="6"/>
        <v>129</v>
      </c>
      <c r="AC139" s="162"/>
      <c r="AD139" s="151">
        <v>42573</v>
      </c>
      <c r="AE139" s="164">
        <v>3.1219999999999999</v>
      </c>
      <c r="AF139" s="165">
        <v>3.073</v>
      </c>
      <c r="AG139" s="165">
        <v>2.6840000000000002</v>
      </c>
      <c r="AH139" s="165">
        <v>2.9910000000000001</v>
      </c>
      <c r="AI139" s="165">
        <v>3.343</v>
      </c>
      <c r="AJ139" s="166">
        <v>2.7610000000000001</v>
      </c>
      <c r="AK139" s="166">
        <v>3.1659999999999999</v>
      </c>
      <c r="AL139" s="166">
        <v>3.33</v>
      </c>
      <c r="AM139" s="166">
        <v>2.7989999999999999</v>
      </c>
      <c r="AN139" s="166">
        <v>3.0339999999999998</v>
      </c>
      <c r="AO139" s="166">
        <v>3.2919999999999998</v>
      </c>
      <c r="AP139" s="166">
        <v>2.87</v>
      </c>
      <c r="AQ139" s="166">
        <v>3.2080000000000002</v>
      </c>
      <c r="AR139" s="166">
        <v>2.911</v>
      </c>
      <c r="AS139" s="166">
        <v>3.37</v>
      </c>
      <c r="AT139" s="166">
        <v>3.4870000000000001</v>
      </c>
      <c r="AU139" s="166">
        <v>3.62</v>
      </c>
      <c r="AV139" s="166">
        <v>2.9379999999999997</v>
      </c>
      <c r="AW139" s="166">
        <v>3.4470000000000001</v>
      </c>
      <c r="AX139" s="166">
        <v>3.327</v>
      </c>
      <c r="AY139" s="166">
        <v>3.649</v>
      </c>
      <c r="AZ139" s="166">
        <v>3.5339999999999998</v>
      </c>
      <c r="BA139" s="166">
        <v>3.1349999999999998</v>
      </c>
      <c r="BB139" s="166">
        <v>3.6160000000000001</v>
      </c>
      <c r="BC139" s="166">
        <v>3.649</v>
      </c>
      <c r="BD139" s="166">
        <v>3.6419999999999999</v>
      </c>
      <c r="BE139" s="166">
        <v>3.7690000000000001</v>
      </c>
      <c r="BF139" s="166">
        <v>3.5179999999999998</v>
      </c>
      <c r="BG139" s="166">
        <v>3.44</v>
      </c>
      <c r="BH139" s="166">
        <v>3.15</v>
      </c>
      <c r="BI139" s="166">
        <v>3.3759999999999999</v>
      </c>
      <c r="BJ139" s="166">
        <v>3.847</v>
      </c>
      <c r="BK139" s="166">
        <v>3.9180000000000001</v>
      </c>
      <c r="BL139" s="166">
        <v>4.1100000000000003</v>
      </c>
      <c r="BM139" s="166">
        <v>3.5609999999999999</v>
      </c>
      <c r="BN139" s="166">
        <v>3.609</v>
      </c>
      <c r="BO139" s="166">
        <v>3.282</v>
      </c>
      <c r="BP139" s="166">
        <v>3.8</v>
      </c>
      <c r="BQ139" s="166">
        <v>4.3620000000000001</v>
      </c>
      <c r="BR139" s="166" t="s">
        <v>35</v>
      </c>
      <c r="BS139" s="166">
        <v>3.8980000000000001</v>
      </c>
      <c r="BT139" s="166" t="s">
        <v>35</v>
      </c>
      <c r="BU139" s="166" t="s">
        <v>35</v>
      </c>
      <c r="BV139" s="166" t="s">
        <v>35</v>
      </c>
      <c r="BW139" s="166" t="s">
        <v>35</v>
      </c>
      <c r="BX139" s="166" t="s">
        <v>35</v>
      </c>
      <c r="BY139" s="166" t="s">
        <v>35</v>
      </c>
      <c r="BZ139" s="166" t="s">
        <v>35</v>
      </c>
      <c r="CA139" s="166" t="s">
        <v>35</v>
      </c>
      <c r="CB139" s="166" t="s">
        <v>35</v>
      </c>
      <c r="CC139" s="166" t="s">
        <v>35</v>
      </c>
      <c r="CD139" s="166" t="s">
        <v>35</v>
      </c>
      <c r="CE139" s="166" t="s">
        <v>35</v>
      </c>
      <c r="CF139" s="166" t="s">
        <v>35</v>
      </c>
      <c r="CG139" s="166" t="s">
        <v>35</v>
      </c>
      <c r="CH139" s="166" t="s">
        <v>35</v>
      </c>
      <c r="CI139" s="166" t="s">
        <v>35</v>
      </c>
      <c r="CJ139" s="166" t="s">
        <v>35</v>
      </c>
      <c r="CK139" s="166" t="s">
        <v>35</v>
      </c>
      <c r="CL139" s="166" t="s">
        <v>35</v>
      </c>
      <c r="CM139" s="166" t="s">
        <v>35</v>
      </c>
      <c r="CN139" s="166" t="s">
        <v>35</v>
      </c>
      <c r="CO139" s="166" t="s">
        <v>35</v>
      </c>
      <c r="CP139" s="166" t="s">
        <v>35</v>
      </c>
      <c r="CQ139" s="166" t="s">
        <v>35</v>
      </c>
      <c r="CR139" s="166" t="s">
        <v>35</v>
      </c>
      <c r="CS139" s="167" t="s">
        <v>35</v>
      </c>
      <c r="CT139" s="165" t="s">
        <v>35</v>
      </c>
      <c r="CU139" s="166" t="s">
        <v>35</v>
      </c>
      <c r="CV139" s="166" t="s">
        <v>35</v>
      </c>
      <c r="CW139" s="166" t="s">
        <v>35</v>
      </c>
      <c r="CX139" s="166" t="s">
        <v>35</v>
      </c>
      <c r="CY139" s="166" t="s">
        <v>35</v>
      </c>
      <c r="CZ139" s="166" t="s">
        <v>35</v>
      </c>
      <c r="DA139" s="166" t="s">
        <v>35</v>
      </c>
      <c r="DB139" s="166" t="s">
        <v>35</v>
      </c>
      <c r="DC139" s="166" t="s">
        <v>35</v>
      </c>
      <c r="DD139" s="166" t="s">
        <v>35</v>
      </c>
      <c r="DE139" s="166" t="s">
        <v>35</v>
      </c>
      <c r="DF139" s="166" t="s">
        <v>35</v>
      </c>
    </row>
    <row r="140" spans="2:110" x14ac:dyDescent="0.35">
      <c r="B140" s="151">
        <v>42576</v>
      </c>
      <c r="C140" s="161">
        <v>1.869</v>
      </c>
      <c r="D140" s="108">
        <v>1.8839999999999999</v>
      </c>
      <c r="E140" s="162">
        <v>1.9079999999999999</v>
      </c>
      <c r="F140" s="108">
        <v>1.9409999999999998</v>
      </c>
      <c r="G140" s="162">
        <v>1.992</v>
      </c>
      <c r="H140" s="161">
        <v>2.129</v>
      </c>
      <c r="I140" s="108">
        <v>2.2410000000000001</v>
      </c>
      <c r="J140" s="163">
        <v>2.5499999999999998</v>
      </c>
      <c r="K140" s="162" t="s">
        <v>35</v>
      </c>
      <c r="L140" s="108" t="s">
        <v>35</v>
      </c>
      <c r="M140" s="162" t="s">
        <v>35</v>
      </c>
      <c r="N140" s="108" t="s">
        <v>35</v>
      </c>
      <c r="O140" s="162" t="s">
        <v>35</v>
      </c>
      <c r="P140" s="108" t="s">
        <v>35</v>
      </c>
      <c r="Q140" s="108" t="s">
        <v>35</v>
      </c>
      <c r="R140" s="162" t="s">
        <v>35</v>
      </c>
      <c r="S140" s="161" t="s">
        <v>35</v>
      </c>
      <c r="T140" s="161" t="s">
        <v>35</v>
      </c>
      <c r="U140" s="108" t="s">
        <v>35</v>
      </c>
      <c r="V140" s="163" t="s">
        <v>35</v>
      </c>
      <c r="W140" s="163" t="s">
        <v>35</v>
      </c>
      <c r="X140" s="162" t="s">
        <v>35</v>
      </c>
      <c r="Y140" s="108" t="s">
        <v>35</v>
      </c>
      <c r="Z140" s="163" t="s">
        <v>35</v>
      </c>
      <c r="AA140" s="163" t="s">
        <v>35</v>
      </c>
      <c r="AB140" s="126">
        <f t="shared" si="6"/>
        <v>130</v>
      </c>
      <c r="AC140" s="162"/>
      <c r="AD140" s="151">
        <v>42576</v>
      </c>
      <c r="AE140" s="164">
        <v>3.149</v>
      </c>
      <c r="AF140" s="165">
        <v>3.0880000000000001</v>
      </c>
      <c r="AG140" s="165">
        <v>2.6870000000000003</v>
      </c>
      <c r="AH140" s="165">
        <v>2.9929999999999999</v>
      </c>
      <c r="AI140" s="165">
        <v>3.3559999999999999</v>
      </c>
      <c r="AJ140" s="166">
        <v>2.7749999999999999</v>
      </c>
      <c r="AK140" s="166">
        <v>3.1829999999999998</v>
      </c>
      <c r="AL140" s="166">
        <v>3.3490000000000002</v>
      </c>
      <c r="AM140" s="166">
        <v>2.8209999999999997</v>
      </c>
      <c r="AN140" s="166">
        <v>3.044</v>
      </c>
      <c r="AO140" s="166">
        <v>3.32</v>
      </c>
      <c r="AP140" s="166">
        <v>2.8849999999999998</v>
      </c>
      <c r="AQ140" s="166">
        <v>3.226</v>
      </c>
      <c r="AR140" s="166">
        <v>2.9329999999999998</v>
      </c>
      <c r="AS140" s="166">
        <v>3.391</v>
      </c>
      <c r="AT140" s="166">
        <v>3.5009999999999999</v>
      </c>
      <c r="AU140" s="166">
        <v>3.633</v>
      </c>
      <c r="AV140" s="166">
        <v>2.9510000000000001</v>
      </c>
      <c r="AW140" s="166">
        <v>3.4750000000000001</v>
      </c>
      <c r="AX140" s="166">
        <v>3.4089999999999998</v>
      </c>
      <c r="AY140" s="166">
        <v>3.661</v>
      </c>
      <c r="AZ140" s="166">
        <v>3.5550000000000002</v>
      </c>
      <c r="BA140" s="166">
        <v>3.161</v>
      </c>
      <c r="BB140" s="166">
        <v>3.629</v>
      </c>
      <c r="BC140" s="166">
        <v>3.6589999999999998</v>
      </c>
      <c r="BD140" s="166">
        <v>3.6890000000000001</v>
      </c>
      <c r="BE140" s="166">
        <v>3.7829999999999999</v>
      </c>
      <c r="BF140" s="166">
        <v>3.5960000000000001</v>
      </c>
      <c r="BG140" s="166">
        <v>3.4569999999999999</v>
      </c>
      <c r="BH140" s="166">
        <v>3.1669999999999998</v>
      </c>
      <c r="BI140" s="166">
        <v>3.4060000000000001</v>
      </c>
      <c r="BJ140" s="166">
        <v>3.9050000000000002</v>
      </c>
      <c r="BK140" s="166">
        <v>3.93</v>
      </c>
      <c r="BL140" s="166">
        <v>4.12</v>
      </c>
      <c r="BM140" s="166">
        <v>3.5779999999999998</v>
      </c>
      <c r="BN140" s="166">
        <v>3.6459999999999999</v>
      </c>
      <c r="BO140" s="166">
        <v>3.2949999999999999</v>
      </c>
      <c r="BP140" s="166">
        <v>3.843</v>
      </c>
      <c r="BQ140" s="166">
        <v>4.3789999999999996</v>
      </c>
      <c r="BR140" s="166" t="s">
        <v>35</v>
      </c>
      <c r="BS140" s="166">
        <v>3.9079999999999999</v>
      </c>
      <c r="BT140" s="166" t="s">
        <v>35</v>
      </c>
      <c r="BU140" s="166" t="s">
        <v>35</v>
      </c>
      <c r="BV140" s="166" t="s">
        <v>35</v>
      </c>
      <c r="BW140" s="166" t="s">
        <v>35</v>
      </c>
      <c r="BX140" s="166" t="s">
        <v>35</v>
      </c>
      <c r="BY140" s="166" t="s">
        <v>35</v>
      </c>
      <c r="BZ140" s="166" t="s">
        <v>35</v>
      </c>
      <c r="CA140" s="166" t="s">
        <v>35</v>
      </c>
      <c r="CB140" s="166" t="s">
        <v>35</v>
      </c>
      <c r="CC140" s="166" t="s">
        <v>35</v>
      </c>
      <c r="CD140" s="166" t="s">
        <v>35</v>
      </c>
      <c r="CE140" s="166" t="s">
        <v>35</v>
      </c>
      <c r="CF140" s="166" t="s">
        <v>35</v>
      </c>
      <c r="CG140" s="166" t="s">
        <v>35</v>
      </c>
      <c r="CH140" s="166" t="s">
        <v>35</v>
      </c>
      <c r="CI140" s="166" t="s">
        <v>35</v>
      </c>
      <c r="CJ140" s="166" t="s">
        <v>35</v>
      </c>
      <c r="CK140" s="166" t="s">
        <v>35</v>
      </c>
      <c r="CL140" s="166" t="s">
        <v>35</v>
      </c>
      <c r="CM140" s="166" t="s">
        <v>35</v>
      </c>
      <c r="CN140" s="166" t="s">
        <v>35</v>
      </c>
      <c r="CO140" s="166" t="s">
        <v>35</v>
      </c>
      <c r="CP140" s="166" t="s">
        <v>35</v>
      </c>
      <c r="CQ140" s="166" t="s">
        <v>35</v>
      </c>
      <c r="CR140" s="166" t="s">
        <v>35</v>
      </c>
      <c r="CS140" s="167" t="s">
        <v>35</v>
      </c>
      <c r="CT140" s="165" t="s">
        <v>35</v>
      </c>
      <c r="CU140" s="166" t="s">
        <v>35</v>
      </c>
      <c r="CV140" s="166" t="s">
        <v>35</v>
      </c>
      <c r="CW140" s="166" t="s">
        <v>35</v>
      </c>
      <c r="CX140" s="166" t="s">
        <v>35</v>
      </c>
      <c r="CY140" s="166" t="s">
        <v>35</v>
      </c>
      <c r="CZ140" s="166" t="s">
        <v>35</v>
      </c>
      <c r="DA140" s="166" t="s">
        <v>35</v>
      </c>
      <c r="DB140" s="166" t="s">
        <v>35</v>
      </c>
      <c r="DC140" s="166" t="s">
        <v>35</v>
      </c>
      <c r="DD140" s="166" t="s">
        <v>35</v>
      </c>
      <c r="DE140" s="166" t="s">
        <v>35</v>
      </c>
      <c r="DF140" s="166" t="s">
        <v>35</v>
      </c>
    </row>
    <row r="141" spans="2:110" x14ac:dyDescent="0.35">
      <c r="B141" s="151">
        <v>42577</v>
      </c>
      <c r="C141" s="161">
        <v>1.861</v>
      </c>
      <c r="D141" s="108">
        <v>1.8759999999999999</v>
      </c>
      <c r="E141" s="162">
        <v>1.9</v>
      </c>
      <c r="F141" s="108">
        <v>1.9350000000000001</v>
      </c>
      <c r="G141" s="162">
        <v>1.988</v>
      </c>
      <c r="H141" s="161">
        <v>2.125</v>
      </c>
      <c r="I141" s="108">
        <v>2.238</v>
      </c>
      <c r="J141" s="163">
        <v>2.5460000000000003</v>
      </c>
      <c r="K141" s="162" t="s">
        <v>35</v>
      </c>
      <c r="L141" s="108" t="s">
        <v>35</v>
      </c>
      <c r="M141" s="162" t="s">
        <v>35</v>
      </c>
      <c r="N141" s="108" t="s">
        <v>35</v>
      </c>
      <c r="O141" s="162" t="s">
        <v>35</v>
      </c>
      <c r="P141" s="108" t="s">
        <v>35</v>
      </c>
      <c r="Q141" s="108" t="s">
        <v>35</v>
      </c>
      <c r="R141" s="162" t="s">
        <v>35</v>
      </c>
      <c r="S141" s="161" t="s">
        <v>35</v>
      </c>
      <c r="T141" s="161" t="s">
        <v>35</v>
      </c>
      <c r="U141" s="108" t="s">
        <v>35</v>
      </c>
      <c r="V141" s="163" t="s">
        <v>35</v>
      </c>
      <c r="W141" s="163" t="s">
        <v>35</v>
      </c>
      <c r="X141" s="162" t="s">
        <v>35</v>
      </c>
      <c r="Y141" s="108" t="s">
        <v>35</v>
      </c>
      <c r="Z141" s="163" t="s">
        <v>35</v>
      </c>
      <c r="AA141" s="163" t="s">
        <v>35</v>
      </c>
      <c r="AB141" s="126">
        <f t="shared" si="6"/>
        <v>131</v>
      </c>
      <c r="AC141" s="162"/>
      <c r="AD141" s="151">
        <v>42577</v>
      </c>
      <c r="AE141" s="164">
        <v>3.1320000000000001</v>
      </c>
      <c r="AF141" s="165">
        <v>3.073</v>
      </c>
      <c r="AG141" s="165">
        <v>2.6739999999999999</v>
      </c>
      <c r="AH141" s="165">
        <v>2.9809999999999999</v>
      </c>
      <c r="AI141" s="165">
        <v>3.3460000000000001</v>
      </c>
      <c r="AJ141" s="166">
        <v>2.766</v>
      </c>
      <c r="AK141" s="166">
        <v>3.1760000000000002</v>
      </c>
      <c r="AL141" s="166">
        <v>3.3650000000000002</v>
      </c>
      <c r="AM141" s="166">
        <v>2.8149999999999999</v>
      </c>
      <c r="AN141" s="166">
        <v>3.04</v>
      </c>
      <c r="AO141" s="166">
        <v>3.3109999999999999</v>
      </c>
      <c r="AP141" s="166">
        <v>2.8769999999999998</v>
      </c>
      <c r="AQ141" s="166">
        <v>3.2189999999999999</v>
      </c>
      <c r="AR141" s="166">
        <v>2.9260000000000002</v>
      </c>
      <c r="AS141" s="166">
        <v>3.3849999999999998</v>
      </c>
      <c r="AT141" s="166">
        <v>3.4939999999999998</v>
      </c>
      <c r="AU141" s="166">
        <v>3.6280000000000001</v>
      </c>
      <c r="AV141" s="166">
        <v>2.9449999999999998</v>
      </c>
      <c r="AW141" s="166">
        <v>3.4699999999999998</v>
      </c>
      <c r="AX141" s="166">
        <v>3.4</v>
      </c>
      <c r="AY141" s="166">
        <v>3.657</v>
      </c>
      <c r="AZ141" s="166">
        <v>3.552</v>
      </c>
      <c r="BA141" s="166">
        <v>3.1539999999999999</v>
      </c>
      <c r="BB141" s="166">
        <v>3.6269999999999998</v>
      </c>
      <c r="BC141" s="166">
        <v>3.6589999999999998</v>
      </c>
      <c r="BD141" s="166">
        <v>3.6429999999999998</v>
      </c>
      <c r="BE141" s="166">
        <v>3.778</v>
      </c>
      <c r="BF141" s="166">
        <v>3.585</v>
      </c>
      <c r="BG141" s="166">
        <v>3.456</v>
      </c>
      <c r="BH141" s="166">
        <v>3.1659999999999999</v>
      </c>
      <c r="BI141" s="166">
        <v>3.4020000000000001</v>
      </c>
      <c r="BJ141" s="166">
        <v>3.9050000000000002</v>
      </c>
      <c r="BK141" s="166">
        <v>3.931</v>
      </c>
      <c r="BL141" s="166">
        <v>4.1230000000000002</v>
      </c>
      <c r="BM141" s="166">
        <v>3.58</v>
      </c>
      <c r="BN141" s="166">
        <v>3.6470000000000002</v>
      </c>
      <c r="BO141" s="166">
        <v>3.298</v>
      </c>
      <c r="BP141" s="166">
        <v>3.8449999999999998</v>
      </c>
      <c r="BQ141" s="166">
        <v>4.3819999999999997</v>
      </c>
      <c r="BR141" s="166" t="s">
        <v>35</v>
      </c>
      <c r="BS141" s="166">
        <v>3.9130000000000003</v>
      </c>
      <c r="BT141" s="166" t="s">
        <v>35</v>
      </c>
      <c r="BU141" s="166" t="s">
        <v>35</v>
      </c>
      <c r="BV141" s="166" t="s">
        <v>35</v>
      </c>
      <c r="BW141" s="166" t="s">
        <v>35</v>
      </c>
      <c r="BX141" s="166" t="s">
        <v>35</v>
      </c>
      <c r="BY141" s="166" t="s">
        <v>35</v>
      </c>
      <c r="BZ141" s="166" t="s">
        <v>35</v>
      </c>
      <c r="CA141" s="166" t="s">
        <v>35</v>
      </c>
      <c r="CB141" s="166" t="s">
        <v>35</v>
      </c>
      <c r="CC141" s="166" t="s">
        <v>35</v>
      </c>
      <c r="CD141" s="166" t="s">
        <v>35</v>
      </c>
      <c r="CE141" s="166" t="s">
        <v>35</v>
      </c>
      <c r="CF141" s="166" t="s">
        <v>35</v>
      </c>
      <c r="CG141" s="166" t="s">
        <v>35</v>
      </c>
      <c r="CH141" s="166" t="s">
        <v>35</v>
      </c>
      <c r="CI141" s="166" t="s">
        <v>35</v>
      </c>
      <c r="CJ141" s="166" t="s">
        <v>35</v>
      </c>
      <c r="CK141" s="166" t="s">
        <v>35</v>
      </c>
      <c r="CL141" s="166" t="s">
        <v>35</v>
      </c>
      <c r="CM141" s="166" t="s">
        <v>35</v>
      </c>
      <c r="CN141" s="166" t="s">
        <v>35</v>
      </c>
      <c r="CO141" s="166" t="s">
        <v>35</v>
      </c>
      <c r="CP141" s="166" t="s">
        <v>35</v>
      </c>
      <c r="CQ141" s="166" t="s">
        <v>35</v>
      </c>
      <c r="CR141" s="166" t="s">
        <v>35</v>
      </c>
      <c r="CS141" s="167" t="s">
        <v>35</v>
      </c>
      <c r="CT141" s="165" t="s">
        <v>35</v>
      </c>
      <c r="CU141" s="166" t="s">
        <v>35</v>
      </c>
      <c r="CV141" s="166" t="s">
        <v>35</v>
      </c>
      <c r="CW141" s="166" t="s">
        <v>35</v>
      </c>
      <c r="CX141" s="166" t="s">
        <v>35</v>
      </c>
      <c r="CY141" s="166" t="s">
        <v>35</v>
      </c>
      <c r="CZ141" s="166" t="s">
        <v>35</v>
      </c>
      <c r="DA141" s="166" t="s">
        <v>35</v>
      </c>
      <c r="DB141" s="166" t="s">
        <v>35</v>
      </c>
      <c r="DC141" s="166" t="s">
        <v>35</v>
      </c>
      <c r="DD141" s="166" t="s">
        <v>35</v>
      </c>
      <c r="DE141" s="166" t="s">
        <v>35</v>
      </c>
      <c r="DF141" s="166" t="s">
        <v>35</v>
      </c>
    </row>
    <row r="142" spans="2:110" x14ac:dyDescent="0.35">
      <c r="B142" s="151">
        <v>42578</v>
      </c>
      <c r="C142" s="161">
        <v>1.8860000000000001</v>
      </c>
      <c r="D142" s="108">
        <v>1.9060000000000001</v>
      </c>
      <c r="E142" s="162">
        <v>1.9390000000000001</v>
      </c>
      <c r="F142" s="108">
        <v>1.9750000000000001</v>
      </c>
      <c r="G142" s="162">
        <v>2.0249999999999999</v>
      </c>
      <c r="H142" s="161">
        <v>2.1680000000000001</v>
      </c>
      <c r="I142" s="108">
        <v>2.282</v>
      </c>
      <c r="J142" s="163">
        <v>2.5920000000000001</v>
      </c>
      <c r="K142" s="162" t="s">
        <v>35</v>
      </c>
      <c r="L142" s="108" t="s">
        <v>35</v>
      </c>
      <c r="M142" s="162" t="s">
        <v>35</v>
      </c>
      <c r="N142" s="108" t="s">
        <v>35</v>
      </c>
      <c r="O142" s="162" t="s">
        <v>35</v>
      </c>
      <c r="P142" s="108" t="s">
        <v>35</v>
      </c>
      <c r="Q142" s="108" t="s">
        <v>35</v>
      </c>
      <c r="R142" s="162" t="s">
        <v>35</v>
      </c>
      <c r="S142" s="161" t="s">
        <v>35</v>
      </c>
      <c r="T142" s="161" t="s">
        <v>35</v>
      </c>
      <c r="U142" s="108" t="s">
        <v>35</v>
      </c>
      <c r="V142" s="163" t="s">
        <v>35</v>
      </c>
      <c r="W142" s="163" t="s">
        <v>35</v>
      </c>
      <c r="X142" s="162" t="s">
        <v>35</v>
      </c>
      <c r="Y142" s="108" t="s">
        <v>35</v>
      </c>
      <c r="Z142" s="163" t="s">
        <v>35</v>
      </c>
      <c r="AA142" s="163" t="s">
        <v>35</v>
      </c>
      <c r="AB142" s="126">
        <f t="shared" si="6"/>
        <v>132</v>
      </c>
      <c r="AC142" s="162"/>
      <c r="AD142" s="151">
        <v>42578</v>
      </c>
      <c r="AE142" s="164">
        <v>3.1560000000000001</v>
      </c>
      <c r="AF142" s="165">
        <v>3.0830000000000002</v>
      </c>
      <c r="AG142" s="165">
        <v>2.6920000000000002</v>
      </c>
      <c r="AH142" s="165">
        <v>2.9980000000000002</v>
      </c>
      <c r="AI142" s="165">
        <v>3.3719999999999999</v>
      </c>
      <c r="AJ142" s="166">
        <v>2.7909999999999999</v>
      </c>
      <c r="AK142" s="166">
        <v>3.2050000000000001</v>
      </c>
      <c r="AL142" s="166">
        <v>3.371</v>
      </c>
      <c r="AM142" s="166">
        <v>2.84</v>
      </c>
      <c r="AN142" s="166">
        <v>3.0680000000000001</v>
      </c>
      <c r="AO142" s="166">
        <v>3.3380000000000001</v>
      </c>
      <c r="AP142" s="166">
        <v>2.9060000000000001</v>
      </c>
      <c r="AQ142" s="166">
        <v>3.2469999999999999</v>
      </c>
      <c r="AR142" s="166">
        <v>2.9550000000000001</v>
      </c>
      <c r="AS142" s="166">
        <v>3.4129999999999998</v>
      </c>
      <c r="AT142" s="166">
        <v>3.5230000000000001</v>
      </c>
      <c r="AU142" s="166">
        <v>3.657</v>
      </c>
      <c r="AV142" s="166">
        <v>2.9750000000000001</v>
      </c>
      <c r="AW142" s="166">
        <v>3.4980000000000002</v>
      </c>
      <c r="AX142" s="166">
        <v>3.43</v>
      </c>
      <c r="AY142" s="166">
        <v>3.698</v>
      </c>
      <c r="AZ142" s="166">
        <v>3.585</v>
      </c>
      <c r="BA142" s="166">
        <v>3.1859999999999999</v>
      </c>
      <c r="BB142" s="166">
        <v>3.661</v>
      </c>
      <c r="BC142" s="166">
        <v>3.6930000000000001</v>
      </c>
      <c r="BD142" s="166">
        <v>3.7410000000000001</v>
      </c>
      <c r="BE142" s="166">
        <v>3.8129999999999997</v>
      </c>
      <c r="BF142" s="166">
        <v>3.6189999999999998</v>
      </c>
      <c r="BG142" s="166">
        <v>3.49</v>
      </c>
      <c r="BH142" s="166">
        <v>3.202</v>
      </c>
      <c r="BI142" s="166">
        <v>3.44</v>
      </c>
      <c r="BJ142" s="166">
        <v>3.9449999999999998</v>
      </c>
      <c r="BK142" s="166">
        <v>3.9710000000000001</v>
      </c>
      <c r="BL142" s="166">
        <v>4.1589999999999998</v>
      </c>
      <c r="BM142" s="166">
        <v>3.62</v>
      </c>
      <c r="BN142" s="166">
        <v>3.6859999999999999</v>
      </c>
      <c r="BO142" s="166">
        <v>3.3380000000000001</v>
      </c>
      <c r="BP142" s="166">
        <v>3.8860000000000001</v>
      </c>
      <c r="BQ142" s="166">
        <v>4.4269999999999996</v>
      </c>
      <c r="BR142" s="166" t="s">
        <v>35</v>
      </c>
      <c r="BS142" s="166">
        <v>3.9580000000000002</v>
      </c>
      <c r="BT142" s="166" t="s">
        <v>35</v>
      </c>
      <c r="BU142" s="166" t="s">
        <v>35</v>
      </c>
      <c r="BV142" s="166" t="s">
        <v>35</v>
      </c>
      <c r="BW142" s="166" t="s">
        <v>35</v>
      </c>
      <c r="BX142" s="166" t="s">
        <v>35</v>
      </c>
      <c r="BY142" s="166" t="s">
        <v>35</v>
      </c>
      <c r="BZ142" s="166" t="s">
        <v>35</v>
      </c>
      <c r="CA142" s="166" t="s">
        <v>35</v>
      </c>
      <c r="CB142" s="166" t="s">
        <v>35</v>
      </c>
      <c r="CC142" s="166" t="s">
        <v>35</v>
      </c>
      <c r="CD142" s="166" t="s">
        <v>35</v>
      </c>
      <c r="CE142" s="166" t="s">
        <v>35</v>
      </c>
      <c r="CF142" s="166" t="s">
        <v>35</v>
      </c>
      <c r="CG142" s="166" t="s">
        <v>35</v>
      </c>
      <c r="CH142" s="166" t="s">
        <v>35</v>
      </c>
      <c r="CI142" s="166" t="s">
        <v>35</v>
      </c>
      <c r="CJ142" s="166" t="s">
        <v>35</v>
      </c>
      <c r="CK142" s="166" t="s">
        <v>35</v>
      </c>
      <c r="CL142" s="166" t="s">
        <v>35</v>
      </c>
      <c r="CM142" s="166" t="s">
        <v>35</v>
      </c>
      <c r="CN142" s="166" t="s">
        <v>35</v>
      </c>
      <c r="CO142" s="166" t="s">
        <v>35</v>
      </c>
      <c r="CP142" s="166" t="s">
        <v>35</v>
      </c>
      <c r="CQ142" s="166" t="s">
        <v>35</v>
      </c>
      <c r="CR142" s="166" t="s">
        <v>35</v>
      </c>
      <c r="CS142" s="167" t="s">
        <v>35</v>
      </c>
      <c r="CT142" s="165" t="s">
        <v>35</v>
      </c>
      <c r="CU142" s="166" t="s">
        <v>35</v>
      </c>
      <c r="CV142" s="166" t="s">
        <v>35</v>
      </c>
      <c r="CW142" s="166" t="s">
        <v>35</v>
      </c>
      <c r="CX142" s="166" t="s">
        <v>35</v>
      </c>
      <c r="CY142" s="166" t="s">
        <v>35</v>
      </c>
      <c r="CZ142" s="166" t="s">
        <v>35</v>
      </c>
      <c r="DA142" s="166" t="s">
        <v>35</v>
      </c>
      <c r="DB142" s="166" t="s">
        <v>35</v>
      </c>
      <c r="DC142" s="166" t="s">
        <v>35</v>
      </c>
      <c r="DD142" s="166" t="s">
        <v>35</v>
      </c>
      <c r="DE142" s="166" t="s">
        <v>35</v>
      </c>
      <c r="DF142" s="166" t="s">
        <v>35</v>
      </c>
    </row>
    <row r="143" spans="2:110" x14ac:dyDescent="0.35">
      <c r="B143" s="151">
        <v>42579</v>
      </c>
      <c r="C143" s="161">
        <v>1.8559999999999999</v>
      </c>
      <c r="D143" s="108">
        <v>1.8660000000000001</v>
      </c>
      <c r="E143" s="162">
        <v>1.8959999999999999</v>
      </c>
      <c r="F143" s="108">
        <v>1.9239999999999999</v>
      </c>
      <c r="G143" s="162">
        <v>2.004</v>
      </c>
      <c r="H143" s="161">
        <v>2.13</v>
      </c>
      <c r="I143" s="108">
        <v>2.2410000000000001</v>
      </c>
      <c r="J143" s="163">
        <v>2.5649999999999999</v>
      </c>
      <c r="K143" s="162" t="s">
        <v>35</v>
      </c>
      <c r="L143" s="108" t="s">
        <v>35</v>
      </c>
      <c r="M143" s="162" t="s">
        <v>35</v>
      </c>
      <c r="N143" s="108" t="s">
        <v>35</v>
      </c>
      <c r="O143" s="162" t="s">
        <v>35</v>
      </c>
      <c r="P143" s="108" t="s">
        <v>35</v>
      </c>
      <c r="Q143" s="108" t="s">
        <v>35</v>
      </c>
      <c r="R143" s="162" t="s">
        <v>35</v>
      </c>
      <c r="S143" s="161" t="s">
        <v>35</v>
      </c>
      <c r="T143" s="161" t="s">
        <v>35</v>
      </c>
      <c r="U143" s="108" t="s">
        <v>35</v>
      </c>
      <c r="V143" s="163" t="s">
        <v>35</v>
      </c>
      <c r="W143" s="163" t="s">
        <v>35</v>
      </c>
      <c r="X143" s="162" t="s">
        <v>35</v>
      </c>
      <c r="Y143" s="108" t="s">
        <v>35</v>
      </c>
      <c r="Z143" s="163" t="s">
        <v>35</v>
      </c>
      <c r="AA143" s="163" t="s">
        <v>35</v>
      </c>
      <c r="AB143" s="126">
        <f t="shared" si="6"/>
        <v>133</v>
      </c>
      <c r="AC143" s="162"/>
      <c r="AD143" s="151">
        <v>42579</v>
      </c>
      <c r="AE143" s="164">
        <v>3.14</v>
      </c>
      <c r="AF143" s="165">
        <v>3.0670000000000002</v>
      </c>
      <c r="AG143" s="165">
        <v>2.677</v>
      </c>
      <c r="AH143" s="165">
        <v>2.98</v>
      </c>
      <c r="AI143" s="165">
        <v>3.351</v>
      </c>
      <c r="AJ143" s="166">
        <v>2.766</v>
      </c>
      <c r="AK143" s="166">
        <v>3.1819999999999999</v>
      </c>
      <c r="AL143" s="166">
        <v>3.3479999999999999</v>
      </c>
      <c r="AM143" s="166">
        <v>2.8159999999999998</v>
      </c>
      <c r="AN143" s="166">
        <v>3.0449999999999999</v>
      </c>
      <c r="AO143" s="166">
        <v>3.3149999999999999</v>
      </c>
      <c r="AP143" s="166">
        <v>2.883</v>
      </c>
      <c r="AQ143" s="166">
        <v>3.2240000000000002</v>
      </c>
      <c r="AR143" s="166">
        <v>2.931</v>
      </c>
      <c r="AS143" s="166">
        <v>3.3890000000000002</v>
      </c>
      <c r="AT143" s="166">
        <v>3.4990000000000001</v>
      </c>
      <c r="AU143" s="166">
        <v>3.6339999999999999</v>
      </c>
      <c r="AV143" s="166">
        <v>2.9529999999999998</v>
      </c>
      <c r="AW143" s="166">
        <v>3.4779999999999998</v>
      </c>
      <c r="AX143" s="166">
        <v>3.4079999999999999</v>
      </c>
      <c r="AY143" s="166">
        <v>3.6710000000000003</v>
      </c>
      <c r="AZ143" s="166">
        <v>3.5609999999999999</v>
      </c>
      <c r="BA143" s="166">
        <v>3.1629999999999998</v>
      </c>
      <c r="BB143" s="166">
        <v>3.637</v>
      </c>
      <c r="BC143" s="166">
        <v>3.6630000000000003</v>
      </c>
      <c r="BD143" s="166">
        <v>3.7170000000000001</v>
      </c>
      <c r="BE143" s="166">
        <v>3.7880000000000003</v>
      </c>
      <c r="BF143" s="166">
        <v>3.5990000000000002</v>
      </c>
      <c r="BG143" s="166">
        <v>3.4660000000000002</v>
      </c>
      <c r="BH143" s="166">
        <v>3.177</v>
      </c>
      <c r="BI143" s="166">
        <v>3.4140000000000001</v>
      </c>
      <c r="BJ143" s="166">
        <v>3.9159999999999999</v>
      </c>
      <c r="BK143" s="166">
        <v>3.9430000000000001</v>
      </c>
      <c r="BL143" s="166">
        <v>4.1059999999999999</v>
      </c>
      <c r="BM143" s="166">
        <v>3.5920000000000001</v>
      </c>
      <c r="BN143" s="166">
        <v>3.6589999999999998</v>
      </c>
      <c r="BO143" s="166">
        <v>3.31</v>
      </c>
      <c r="BP143" s="166">
        <v>3.8580000000000001</v>
      </c>
      <c r="BQ143" s="166">
        <v>4.4000000000000004</v>
      </c>
      <c r="BR143" s="166" t="s">
        <v>35</v>
      </c>
      <c r="BS143" s="166">
        <v>3.93</v>
      </c>
      <c r="BT143" s="166" t="s">
        <v>35</v>
      </c>
      <c r="BU143" s="166" t="s">
        <v>35</v>
      </c>
      <c r="BV143" s="166" t="s">
        <v>35</v>
      </c>
      <c r="BW143" s="166" t="s">
        <v>35</v>
      </c>
      <c r="BX143" s="166" t="s">
        <v>35</v>
      </c>
      <c r="BY143" s="166" t="s">
        <v>35</v>
      </c>
      <c r="BZ143" s="166" t="s">
        <v>35</v>
      </c>
      <c r="CA143" s="166" t="s">
        <v>35</v>
      </c>
      <c r="CB143" s="166" t="s">
        <v>35</v>
      </c>
      <c r="CC143" s="166" t="s">
        <v>35</v>
      </c>
      <c r="CD143" s="166" t="s">
        <v>35</v>
      </c>
      <c r="CE143" s="166" t="s">
        <v>35</v>
      </c>
      <c r="CF143" s="166" t="s">
        <v>35</v>
      </c>
      <c r="CG143" s="166" t="s">
        <v>35</v>
      </c>
      <c r="CH143" s="166" t="s">
        <v>35</v>
      </c>
      <c r="CI143" s="166" t="s">
        <v>35</v>
      </c>
      <c r="CJ143" s="166" t="s">
        <v>35</v>
      </c>
      <c r="CK143" s="166" t="s">
        <v>35</v>
      </c>
      <c r="CL143" s="166" t="s">
        <v>35</v>
      </c>
      <c r="CM143" s="166" t="s">
        <v>35</v>
      </c>
      <c r="CN143" s="166" t="s">
        <v>35</v>
      </c>
      <c r="CO143" s="166" t="s">
        <v>35</v>
      </c>
      <c r="CP143" s="166" t="s">
        <v>35</v>
      </c>
      <c r="CQ143" s="166" t="s">
        <v>35</v>
      </c>
      <c r="CR143" s="166" t="s">
        <v>35</v>
      </c>
      <c r="CS143" s="167" t="s">
        <v>35</v>
      </c>
      <c r="CT143" s="165" t="s">
        <v>35</v>
      </c>
      <c r="CU143" s="166" t="s">
        <v>35</v>
      </c>
      <c r="CV143" s="166" t="s">
        <v>35</v>
      </c>
      <c r="CW143" s="166" t="s">
        <v>35</v>
      </c>
      <c r="CX143" s="166" t="s">
        <v>35</v>
      </c>
      <c r="CY143" s="166" t="s">
        <v>35</v>
      </c>
      <c r="CZ143" s="166" t="s">
        <v>35</v>
      </c>
      <c r="DA143" s="166" t="s">
        <v>35</v>
      </c>
      <c r="DB143" s="166" t="s">
        <v>35</v>
      </c>
      <c r="DC143" s="166" t="s">
        <v>35</v>
      </c>
      <c r="DD143" s="166" t="s">
        <v>35</v>
      </c>
      <c r="DE143" s="166" t="s">
        <v>35</v>
      </c>
      <c r="DF143" s="166" t="s">
        <v>35</v>
      </c>
    </row>
    <row r="144" spans="2:110" x14ac:dyDescent="0.35">
      <c r="B144" s="151">
        <v>42580</v>
      </c>
      <c r="C144" s="161">
        <v>1.847</v>
      </c>
      <c r="D144" s="108">
        <v>1.847</v>
      </c>
      <c r="E144" s="162">
        <v>1.88</v>
      </c>
      <c r="F144" s="108">
        <v>1.903</v>
      </c>
      <c r="G144" s="162">
        <v>1.9790000000000001</v>
      </c>
      <c r="H144" s="161">
        <v>2.11</v>
      </c>
      <c r="I144" s="108">
        <v>2.2250000000000001</v>
      </c>
      <c r="J144" s="163">
        <v>2.544</v>
      </c>
      <c r="K144" s="162" t="s">
        <v>35</v>
      </c>
      <c r="L144" s="108" t="s">
        <v>35</v>
      </c>
      <c r="M144" s="162" t="s">
        <v>35</v>
      </c>
      <c r="N144" s="108" t="s">
        <v>35</v>
      </c>
      <c r="O144" s="162" t="s">
        <v>35</v>
      </c>
      <c r="P144" s="108" t="s">
        <v>35</v>
      </c>
      <c r="Q144" s="108" t="s">
        <v>35</v>
      </c>
      <c r="R144" s="162" t="s">
        <v>35</v>
      </c>
      <c r="S144" s="161" t="s">
        <v>35</v>
      </c>
      <c r="T144" s="161" t="s">
        <v>35</v>
      </c>
      <c r="U144" s="108" t="s">
        <v>35</v>
      </c>
      <c r="V144" s="163" t="s">
        <v>35</v>
      </c>
      <c r="W144" s="163" t="s">
        <v>35</v>
      </c>
      <c r="X144" s="162" t="s">
        <v>35</v>
      </c>
      <c r="Y144" s="108" t="s">
        <v>35</v>
      </c>
      <c r="Z144" s="163" t="s">
        <v>35</v>
      </c>
      <c r="AA144" s="163" t="s">
        <v>35</v>
      </c>
      <c r="AB144" s="126">
        <f t="shared" si="6"/>
        <v>134</v>
      </c>
      <c r="AC144" s="162"/>
      <c r="AD144" s="151">
        <v>42580</v>
      </c>
      <c r="AE144" s="164">
        <v>3.1360000000000001</v>
      </c>
      <c r="AF144" s="165">
        <v>3.0670000000000002</v>
      </c>
      <c r="AG144" s="165">
        <v>2.6749999999999998</v>
      </c>
      <c r="AH144" s="165">
        <v>2.9809999999999999</v>
      </c>
      <c r="AI144" s="165">
        <v>3.3420000000000001</v>
      </c>
      <c r="AJ144" s="166">
        <v>2.7509999999999999</v>
      </c>
      <c r="AK144" s="166">
        <v>3.1669999999999998</v>
      </c>
      <c r="AL144" s="166">
        <v>3.3319999999999999</v>
      </c>
      <c r="AM144" s="166">
        <v>2.802</v>
      </c>
      <c r="AN144" s="166">
        <v>3.0310000000000001</v>
      </c>
      <c r="AO144" s="166">
        <v>3.3010000000000002</v>
      </c>
      <c r="AP144" s="166">
        <v>2.8679999999999999</v>
      </c>
      <c r="AQ144" s="166">
        <v>3.21</v>
      </c>
      <c r="AR144" s="166">
        <v>2.9169999999999998</v>
      </c>
      <c r="AS144" s="166">
        <v>3.375</v>
      </c>
      <c r="AT144" s="166">
        <v>3.4849999999999999</v>
      </c>
      <c r="AU144" s="166">
        <v>3.6179999999999999</v>
      </c>
      <c r="AV144" s="166">
        <v>2.9370000000000003</v>
      </c>
      <c r="AW144" s="166">
        <v>3.4590000000000001</v>
      </c>
      <c r="AX144" s="166">
        <v>3.391</v>
      </c>
      <c r="AY144" s="166">
        <v>3.6480000000000001</v>
      </c>
      <c r="AZ144" s="166">
        <v>3.5419999999999998</v>
      </c>
      <c r="BA144" s="166">
        <v>3.1459999999999999</v>
      </c>
      <c r="BB144" s="166">
        <v>3.6189999999999998</v>
      </c>
      <c r="BC144" s="166">
        <v>3.6429999999999998</v>
      </c>
      <c r="BD144" s="166">
        <v>3.7</v>
      </c>
      <c r="BE144" s="166">
        <v>3.7690000000000001</v>
      </c>
      <c r="BF144" s="166">
        <v>3.5859999999999999</v>
      </c>
      <c r="BG144" s="166">
        <v>3.444</v>
      </c>
      <c r="BH144" s="166">
        <v>3.157</v>
      </c>
      <c r="BI144" s="166">
        <v>3.3929999999999998</v>
      </c>
      <c r="BJ144" s="166">
        <v>3.8940000000000001</v>
      </c>
      <c r="BK144" s="166">
        <v>3.92</v>
      </c>
      <c r="BL144" s="166">
        <v>4.0830000000000002</v>
      </c>
      <c r="BM144" s="166">
        <v>3.5659999999999998</v>
      </c>
      <c r="BN144" s="166">
        <v>3.637</v>
      </c>
      <c r="BO144" s="166">
        <v>3.2869999999999999</v>
      </c>
      <c r="BP144" s="166">
        <v>3.835</v>
      </c>
      <c r="BQ144" s="166">
        <v>4.3659999999999997</v>
      </c>
      <c r="BR144" s="166" t="s">
        <v>35</v>
      </c>
      <c r="BS144" s="166">
        <v>3.8970000000000002</v>
      </c>
      <c r="BT144" s="166" t="s">
        <v>35</v>
      </c>
      <c r="BU144" s="166" t="s">
        <v>35</v>
      </c>
      <c r="BV144" s="166" t="s">
        <v>35</v>
      </c>
      <c r="BW144" s="166" t="s">
        <v>35</v>
      </c>
      <c r="BX144" s="166" t="s">
        <v>35</v>
      </c>
      <c r="BY144" s="166" t="s">
        <v>35</v>
      </c>
      <c r="BZ144" s="166" t="s">
        <v>35</v>
      </c>
      <c r="CA144" s="166" t="s">
        <v>35</v>
      </c>
      <c r="CB144" s="166" t="s">
        <v>35</v>
      </c>
      <c r="CC144" s="166" t="s">
        <v>35</v>
      </c>
      <c r="CD144" s="166" t="s">
        <v>35</v>
      </c>
      <c r="CE144" s="166" t="s">
        <v>35</v>
      </c>
      <c r="CF144" s="166" t="s">
        <v>35</v>
      </c>
      <c r="CG144" s="166" t="s">
        <v>35</v>
      </c>
      <c r="CH144" s="166" t="s">
        <v>35</v>
      </c>
      <c r="CI144" s="166" t="s">
        <v>35</v>
      </c>
      <c r="CJ144" s="166" t="s">
        <v>35</v>
      </c>
      <c r="CK144" s="166" t="s">
        <v>35</v>
      </c>
      <c r="CL144" s="166" t="s">
        <v>35</v>
      </c>
      <c r="CM144" s="166" t="s">
        <v>35</v>
      </c>
      <c r="CN144" s="166" t="s">
        <v>35</v>
      </c>
      <c r="CO144" s="166" t="s">
        <v>35</v>
      </c>
      <c r="CP144" s="166" t="s">
        <v>35</v>
      </c>
      <c r="CQ144" s="166" t="s">
        <v>35</v>
      </c>
      <c r="CR144" s="166" t="s">
        <v>35</v>
      </c>
      <c r="CS144" s="167" t="s">
        <v>35</v>
      </c>
      <c r="CT144" s="165" t="s">
        <v>35</v>
      </c>
      <c r="CU144" s="166" t="s">
        <v>35</v>
      </c>
      <c r="CV144" s="166" t="s">
        <v>35</v>
      </c>
      <c r="CW144" s="166" t="s">
        <v>35</v>
      </c>
      <c r="CX144" s="166" t="s">
        <v>35</v>
      </c>
      <c r="CY144" s="166" t="s">
        <v>35</v>
      </c>
      <c r="CZ144" s="166" t="s">
        <v>35</v>
      </c>
      <c r="DA144" s="166" t="s">
        <v>35</v>
      </c>
      <c r="DB144" s="166" t="s">
        <v>35</v>
      </c>
      <c r="DC144" s="166" t="s">
        <v>35</v>
      </c>
      <c r="DD144" s="166" t="s">
        <v>35</v>
      </c>
      <c r="DE144" s="166" t="s">
        <v>35</v>
      </c>
      <c r="DF144" s="166" t="s">
        <v>35</v>
      </c>
    </row>
    <row r="145" spans="2:110" x14ac:dyDescent="0.35">
      <c r="B145" s="151">
        <v>42583</v>
      </c>
      <c r="C145" s="161">
        <v>1.8159999999999998</v>
      </c>
      <c r="D145" s="108">
        <v>1.8080000000000001</v>
      </c>
      <c r="E145" s="162">
        <v>1.8380000000000001</v>
      </c>
      <c r="F145" s="108">
        <v>1.857</v>
      </c>
      <c r="G145" s="162">
        <v>1.9319999999999999</v>
      </c>
      <c r="H145" s="161">
        <v>2.0550000000000002</v>
      </c>
      <c r="I145" s="108">
        <v>2.1800000000000002</v>
      </c>
      <c r="J145" s="163">
        <v>2.504</v>
      </c>
      <c r="K145" s="162" t="s">
        <v>35</v>
      </c>
      <c r="L145" s="108" t="s">
        <v>35</v>
      </c>
      <c r="M145" s="162" t="s">
        <v>35</v>
      </c>
      <c r="N145" s="108" t="s">
        <v>35</v>
      </c>
      <c r="O145" s="162" t="s">
        <v>35</v>
      </c>
      <c r="P145" s="108" t="s">
        <v>35</v>
      </c>
      <c r="Q145" s="108" t="s">
        <v>35</v>
      </c>
      <c r="R145" s="162" t="s">
        <v>35</v>
      </c>
      <c r="S145" s="161" t="s">
        <v>35</v>
      </c>
      <c r="T145" s="161" t="s">
        <v>35</v>
      </c>
      <c r="U145" s="108" t="s">
        <v>35</v>
      </c>
      <c r="V145" s="163" t="s">
        <v>35</v>
      </c>
      <c r="W145" s="163" t="s">
        <v>35</v>
      </c>
      <c r="X145" s="162" t="s">
        <v>35</v>
      </c>
      <c r="Y145" s="108" t="s">
        <v>35</v>
      </c>
      <c r="Z145" s="163" t="s">
        <v>35</v>
      </c>
      <c r="AA145" s="163" t="s">
        <v>35</v>
      </c>
      <c r="AB145" s="126">
        <f t="shared" si="6"/>
        <v>135</v>
      </c>
      <c r="AC145" s="162"/>
      <c r="AD145" s="151">
        <v>42583</v>
      </c>
      <c r="AE145" s="164">
        <v>3.1160000000000001</v>
      </c>
      <c r="AF145" s="165">
        <v>3.0489999999999999</v>
      </c>
      <c r="AG145" s="165">
        <v>2.6630000000000003</v>
      </c>
      <c r="AH145" s="165">
        <v>2.968</v>
      </c>
      <c r="AI145" s="165">
        <v>3.3290000000000002</v>
      </c>
      <c r="AJ145" s="166">
        <v>2.7389999999999999</v>
      </c>
      <c r="AK145" s="166">
        <v>3.1549999999999998</v>
      </c>
      <c r="AL145" s="166">
        <v>3.319</v>
      </c>
      <c r="AM145" s="166">
        <v>2.7909999999999999</v>
      </c>
      <c r="AN145" s="166">
        <v>3.0190000000000001</v>
      </c>
      <c r="AO145" s="166">
        <v>3.2890000000000001</v>
      </c>
      <c r="AP145" s="166">
        <v>2.8559999999999999</v>
      </c>
      <c r="AQ145" s="166">
        <v>3.198</v>
      </c>
      <c r="AR145" s="166">
        <v>2.9050000000000002</v>
      </c>
      <c r="AS145" s="166">
        <v>3.3639999999999999</v>
      </c>
      <c r="AT145" s="166">
        <v>3.472</v>
      </c>
      <c r="AU145" s="166">
        <v>3.6059999999999999</v>
      </c>
      <c r="AV145" s="166">
        <v>2.9239999999999999</v>
      </c>
      <c r="AW145" s="166">
        <v>3.4470000000000001</v>
      </c>
      <c r="AX145" s="166">
        <v>3.3810000000000002</v>
      </c>
      <c r="AY145" s="166">
        <v>3.6310000000000002</v>
      </c>
      <c r="AZ145" s="166">
        <v>3.5310000000000001</v>
      </c>
      <c r="BA145" s="166">
        <v>3.13</v>
      </c>
      <c r="BB145" s="166">
        <v>3.6019999999999999</v>
      </c>
      <c r="BC145" s="166">
        <v>3.6240000000000001</v>
      </c>
      <c r="BD145" s="166">
        <v>3.6840000000000002</v>
      </c>
      <c r="BE145" s="166">
        <v>3.7530000000000001</v>
      </c>
      <c r="BF145" s="166">
        <v>3.5720000000000001</v>
      </c>
      <c r="BG145" s="166">
        <v>3.427</v>
      </c>
      <c r="BH145" s="166">
        <v>3.14</v>
      </c>
      <c r="BI145" s="166">
        <v>3.3759999999999999</v>
      </c>
      <c r="BJ145" s="166">
        <v>3.88</v>
      </c>
      <c r="BK145" s="166">
        <v>3.9050000000000002</v>
      </c>
      <c r="BL145" s="166">
        <v>4.05</v>
      </c>
      <c r="BM145" s="166">
        <v>3.55</v>
      </c>
      <c r="BN145" s="166">
        <v>3.621</v>
      </c>
      <c r="BO145" s="166">
        <v>3.27</v>
      </c>
      <c r="BP145" s="166">
        <v>3.8239999999999998</v>
      </c>
      <c r="BQ145" s="166">
        <v>4.3529999999999998</v>
      </c>
      <c r="BR145" s="166" t="s">
        <v>35</v>
      </c>
      <c r="BS145" s="166">
        <v>3.8820000000000001</v>
      </c>
      <c r="BT145" s="166" t="s">
        <v>35</v>
      </c>
      <c r="BU145" s="166" t="s">
        <v>35</v>
      </c>
      <c r="BV145" s="166" t="s">
        <v>35</v>
      </c>
      <c r="BW145" s="166" t="s">
        <v>35</v>
      </c>
      <c r="BX145" s="166" t="s">
        <v>35</v>
      </c>
      <c r="BY145" s="166" t="s">
        <v>35</v>
      </c>
      <c r="BZ145" s="166" t="s">
        <v>35</v>
      </c>
      <c r="CA145" s="166" t="s">
        <v>35</v>
      </c>
      <c r="CB145" s="166" t="s">
        <v>35</v>
      </c>
      <c r="CC145" s="166" t="s">
        <v>35</v>
      </c>
      <c r="CD145" s="166" t="s">
        <v>35</v>
      </c>
      <c r="CE145" s="166" t="s">
        <v>35</v>
      </c>
      <c r="CF145" s="166" t="s">
        <v>35</v>
      </c>
      <c r="CG145" s="166" t="s">
        <v>35</v>
      </c>
      <c r="CH145" s="166" t="s">
        <v>35</v>
      </c>
      <c r="CI145" s="166" t="s">
        <v>35</v>
      </c>
      <c r="CJ145" s="166" t="s">
        <v>35</v>
      </c>
      <c r="CK145" s="166" t="s">
        <v>35</v>
      </c>
      <c r="CL145" s="166" t="s">
        <v>35</v>
      </c>
      <c r="CM145" s="166" t="s">
        <v>35</v>
      </c>
      <c r="CN145" s="166" t="s">
        <v>35</v>
      </c>
      <c r="CO145" s="166" t="s">
        <v>35</v>
      </c>
      <c r="CP145" s="166" t="s">
        <v>35</v>
      </c>
      <c r="CQ145" s="166" t="s">
        <v>35</v>
      </c>
      <c r="CR145" s="166" t="s">
        <v>35</v>
      </c>
      <c r="CS145" s="167" t="s">
        <v>35</v>
      </c>
      <c r="CT145" s="165" t="s">
        <v>35</v>
      </c>
      <c r="CU145" s="166" t="s">
        <v>35</v>
      </c>
      <c r="CV145" s="166" t="s">
        <v>35</v>
      </c>
      <c r="CW145" s="166" t="s">
        <v>35</v>
      </c>
      <c r="CX145" s="166" t="s">
        <v>35</v>
      </c>
      <c r="CY145" s="166" t="s">
        <v>35</v>
      </c>
      <c r="CZ145" s="166" t="s">
        <v>35</v>
      </c>
      <c r="DA145" s="166" t="s">
        <v>35</v>
      </c>
      <c r="DB145" s="166" t="s">
        <v>35</v>
      </c>
      <c r="DC145" s="166" t="s">
        <v>35</v>
      </c>
      <c r="DD145" s="166" t="s">
        <v>35</v>
      </c>
      <c r="DE145" s="166" t="s">
        <v>35</v>
      </c>
      <c r="DF145" s="166" t="s">
        <v>35</v>
      </c>
    </row>
    <row r="146" spans="2:110" x14ac:dyDescent="0.35">
      <c r="B146" s="151">
        <v>42584</v>
      </c>
      <c r="C146" s="161">
        <v>1.831</v>
      </c>
      <c r="D146" s="108">
        <v>1.823</v>
      </c>
      <c r="E146" s="162">
        <v>1.839</v>
      </c>
      <c r="F146" s="108">
        <v>1.855</v>
      </c>
      <c r="G146" s="162">
        <v>1.9319999999999999</v>
      </c>
      <c r="H146" s="161">
        <v>2.0579999999999998</v>
      </c>
      <c r="I146" s="108">
        <v>2.17</v>
      </c>
      <c r="J146" s="163">
        <v>2.4939999999999998</v>
      </c>
      <c r="K146" s="162" t="s">
        <v>35</v>
      </c>
      <c r="L146" s="108" t="s">
        <v>35</v>
      </c>
      <c r="M146" s="162" t="s">
        <v>35</v>
      </c>
      <c r="N146" s="108" t="s">
        <v>35</v>
      </c>
      <c r="O146" s="162" t="s">
        <v>35</v>
      </c>
      <c r="P146" s="108" t="s">
        <v>35</v>
      </c>
      <c r="Q146" s="108" t="s">
        <v>35</v>
      </c>
      <c r="R146" s="162" t="s">
        <v>35</v>
      </c>
      <c r="S146" s="161" t="s">
        <v>35</v>
      </c>
      <c r="T146" s="161" t="s">
        <v>35</v>
      </c>
      <c r="U146" s="108" t="s">
        <v>35</v>
      </c>
      <c r="V146" s="163" t="s">
        <v>35</v>
      </c>
      <c r="W146" s="163" t="s">
        <v>35</v>
      </c>
      <c r="X146" s="162" t="s">
        <v>35</v>
      </c>
      <c r="Y146" s="108" t="s">
        <v>35</v>
      </c>
      <c r="Z146" s="163" t="s">
        <v>35</v>
      </c>
      <c r="AA146" s="163" t="s">
        <v>35</v>
      </c>
      <c r="AB146" s="126">
        <f t="shared" si="6"/>
        <v>136</v>
      </c>
      <c r="AC146" s="162"/>
      <c r="AD146" s="151">
        <v>42584</v>
      </c>
      <c r="AE146" s="164">
        <v>3.125</v>
      </c>
      <c r="AF146" s="165">
        <v>3.0539999999999998</v>
      </c>
      <c r="AG146" s="165">
        <v>2.6659999999999999</v>
      </c>
      <c r="AH146" s="165">
        <v>2.9729999999999999</v>
      </c>
      <c r="AI146" s="165">
        <v>3.331</v>
      </c>
      <c r="AJ146" s="166">
        <v>2.738</v>
      </c>
      <c r="AK146" s="166">
        <v>3.153</v>
      </c>
      <c r="AL146" s="166">
        <v>3.3220000000000001</v>
      </c>
      <c r="AM146" s="166">
        <v>2.7869999999999999</v>
      </c>
      <c r="AN146" s="166">
        <v>3.0150000000000001</v>
      </c>
      <c r="AO146" s="166">
        <v>3.2829999999999999</v>
      </c>
      <c r="AP146" s="166">
        <v>2.8519999999999999</v>
      </c>
      <c r="AQ146" s="166">
        <v>3.194</v>
      </c>
      <c r="AR146" s="166">
        <v>2.8820000000000001</v>
      </c>
      <c r="AS146" s="166">
        <v>3.3580000000000001</v>
      </c>
      <c r="AT146" s="166">
        <v>3.468</v>
      </c>
      <c r="AU146" s="166">
        <v>3.5990000000000002</v>
      </c>
      <c r="AV146" s="166">
        <v>2.919</v>
      </c>
      <c r="AW146" s="166">
        <v>3.4409999999999998</v>
      </c>
      <c r="AX146" s="166">
        <v>3.3540000000000001</v>
      </c>
      <c r="AY146" s="166">
        <v>3.6240000000000001</v>
      </c>
      <c r="AZ146" s="166">
        <v>3.5259999999999998</v>
      </c>
      <c r="BA146" s="166">
        <v>3.1240000000000001</v>
      </c>
      <c r="BB146" s="166">
        <v>3.597</v>
      </c>
      <c r="BC146" s="166">
        <v>3.6189999999999998</v>
      </c>
      <c r="BD146" s="166">
        <v>3.6749999999999998</v>
      </c>
      <c r="BE146" s="166">
        <v>3.7469999999999999</v>
      </c>
      <c r="BF146" s="166">
        <v>3.5670000000000002</v>
      </c>
      <c r="BG146" s="166">
        <v>3.4220000000000002</v>
      </c>
      <c r="BH146" s="166">
        <v>3.1349999999999998</v>
      </c>
      <c r="BI146" s="166">
        <v>3.371</v>
      </c>
      <c r="BJ146" s="166">
        <v>3.8719999999999999</v>
      </c>
      <c r="BK146" s="166">
        <v>3.899</v>
      </c>
      <c r="BL146" s="166">
        <v>4.0490000000000004</v>
      </c>
      <c r="BM146" s="166">
        <v>3.5449999999999999</v>
      </c>
      <c r="BN146" s="166">
        <v>3.6160000000000001</v>
      </c>
      <c r="BO146" s="166">
        <v>3.266</v>
      </c>
      <c r="BP146" s="166">
        <v>3.806</v>
      </c>
      <c r="BQ146" s="166">
        <v>4.3469999999999995</v>
      </c>
      <c r="BR146" s="166" t="s">
        <v>35</v>
      </c>
      <c r="BS146" s="166">
        <v>3.879</v>
      </c>
      <c r="BT146" s="166" t="s">
        <v>35</v>
      </c>
      <c r="BU146" s="166" t="s">
        <v>35</v>
      </c>
      <c r="BV146" s="166" t="s">
        <v>35</v>
      </c>
      <c r="BW146" s="166" t="s">
        <v>35</v>
      </c>
      <c r="BX146" s="166" t="s">
        <v>35</v>
      </c>
      <c r="BY146" s="166" t="s">
        <v>35</v>
      </c>
      <c r="BZ146" s="166" t="s">
        <v>35</v>
      </c>
      <c r="CA146" s="166" t="s">
        <v>35</v>
      </c>
      <c r="CB146" s="166" t="s">
        <v>35</v>
      </c>
      <c r="CC146" s="166" t="s">
        <v>35</v>
      </c>
      <c r="CD146" s="166" t="s">
        <v>35</v>
      </c>
      <c r="CE146" s="166" t="s">
        <v>35</v>
      </c>
      <c r="CF146" s="166" t="s">
        <v>35</v>
      </c>
      <c r="CG146" s="166" t="s">
        <v>35</v>
      </c>
      <c r="CH146" s="166" t="s">
        <v>35</v>
      </c>
      <c r="CI146" s="166" t="s">
        <v>35</v>
      </c>
      <c r="CJ146" s="166" t="s">
        <v>35</v>
      </c>
      <c r="CK146" s="166" t="s">
        <v>35</v>
      </c>
      <c r="CL146" s="166" t="s">
        <v>35</v>
      </c>
      <c r="CM146" s="166" t="s">
        <v>35</v>
      </c>
      <c r="CN146" s="166" t="s">
        <v>35</v>
      </c>
      <c r="CO146" s="166" t="s">
        <v>35</v>
      </c>
      <c r="CP146" s="166" t="s">
        <v>35</v>
      </c>
      <c r="CQ146" s="166" t="s">
        <v>35</v>
      </c>
      <c r="CR146" s="166" t="s">
        <v>35</v>
      </c>
      <c r="CS146" s="167" t="s">
        <v>35</v>
      </c>
      <c r="CT146" s="165" t="s">
        <v>35</v>
      </c>
      <c r="CU146" s="166" t="s">
        <v>35</v>
      </c>
      <c r="CV146" s="166" t="s">
        <v>35</v>
      </c>
      <c r="CW146" s="166" t="s">
        <v>35</v>
      </c>
      <c r="CX146" s="166" t="s">
        <v>35</v>
      </c>
      <c r="CY146" s="166" t="s">
        <v>35</v>
      </c>
      <c r="CZ146" s="166" t="s">
        <v>35</v>
      </c>
      <c r="DA146" s="166" t="s">
        <v>35</v>
      </c>
      <c r="DB146" s="166" t="s">
        <v>35</v>
      </c>
      <c r="DC146" s="166" t="s">
        <v>35</v>
      </c>
      <c r="DD146" s="166" t="s">
        <v>35</v>
      </c>
      <c r="DE146" s="166" t="s">
        <v>35</v>
      </c>
      <c r="DF146" s="166" t="s">
        <v>35</v>
      </c>
    </row>
    <row r="147" spans="2:110" x14ac:dyDescent="0.35">
      <c r="B147" s="151">
        <v>42585</v>
      </c>
      <c r="C147" s="161">
        <v>1.849</v>
      </c>
      <c r="D147" s="108">
        <v>1.8420000000000001</v>
      </c>
      <c r="E147" s="162">
        <v>1.855</v>
      </c>
      <c r="F147" s="108">
        <v>1.875</v>
      </c>
      <c r="G147" s="162">
        <v>1.96</v>
      </c>
      <c r="H147" s="161">
        <v>2.0960000000000001</v>
      </c>
      <c r="I147" s="108">
        <v>2.2149999999999999</v>
      </c>
      <c r="J147" s="163">
        <v>2.5369999999999999</v>
      </c>
      <c r="K147" s="162" t="s">
        <v>35</v>
      </c>
      <c r="L147" s="108" t="s">
        <v>35</v>
      </c>
      <c r="M147" s="162" t="s">
        <v>35</v>
      </c>
      <c r="N147" s="108" t="s">
        <v>35</v>
      </c>
      <c r="O147" s="162" t="s">
        <v>35</v>
      </c>
      <c r="P147" s="108" t="s">
        <v>35</v>
      </c>
      <c r="Q147" s="108" t="s">
        <v>35</v>
      </c>
      <c r="R147" s="162" t="s">
        <v>35</v>
      </c>
      <c r="S147" s="161" t="s">
        <v>35</v>
      </c>
      <c r="T147" s="161" t="s">
        <v>35</v>
      </c>
      <c r="U147" s="108" t="s">
        <v>35</v>
      </c>
      <c r="V147" s="163" t="s">
        <v>35</v>
      </c>
      <c r="W147" s="163" t="s">
        <v>35</v>
      </c>
      <c r="X147" s="162" t="s">
        <v>35</v>
      </c>
      <c r="Y147" s="108" t="s">
        <v>35</v>
      </c>
      <c r="Z147" s="163" t="s">
        <v>35</v>
      </c>
      <c r="AA147" s="163" t="s">
        <v>35</v>
      </c>
      <c r="AB147" s="126">
        <f t="shared" si="6"/>
        <v>137</v>
      </c>
      <c r="AC147" s="162"/>
      <c r="AD147" s="151">
        <v>42585</v>
      </c>
      <c r="AE147" s="164">
        <v>3.12</v>
      </c>
      <c r="AF147" s="165">
        <v>3.0510000000000002</v>
      </c>
      <c r="AG147" s="165">
        <v>2.66</v>
      </c>
      <c r="AH147" s="165">
        <v>2.9649999999999999</v>
      </c>
      <c r="AI147" s="165">
        <v>3.323</v>
      </c>
      <c r="AJ147" s="166">
        <v>2.7320000000000002</v>
      </c>
      <c r="AK147" s="166">
        <v>3.15</v>
      </c>
      <c r="AL147" s="166">
        <v>3.3220000000000001</v>
      </c>
      <c r="AM147" s="166">
        <v>2.7850000000000001</v>
      </c>
      <c r="AN147" s="166">
        <v>3.0129999999999999</v>
      </c>
      <c r="AO147" s="166">
        <v>3.2810000000000001</v>
      </c>
      <c r="AP147" s="166">
        <v>2.851</v>
      </c>
      <c r="AQ147" s="166">
        <v>3.1920000000000002</v>
      </c>
      <c r="AR147" s="166">
        <v>2.8810000000000002</v>
      </c>
      <c r="AS147" s="166">
        <v>3.3570000000000002</v>
      </c>
      <c r="AT147" s="166">
        <v>3.4670000000000001</v>
      </c>
      <c r="AU147" s="166">
        <v>3.597</v>
      </c>
      <c r="AV147" s="166">
        <v>2.9180000000000001</v>
      </c>
      <c r="AW147" s="166">
        <v>3.44</v>
      </c>
      <c r="AX147" s="166">
        <v>3.3529999999999998</v>
      </c>
      <c r="AY147" s="166">
        <v>3.6259999999999999</v>
      </c>
      <c r="AZ147" s="166">
        <v>3.528</v>
      </c>
      <c r="BA147" s="166">
        <v>3.1240000000000001</v>
      </c>
      <c r="BB147" s="166">
        <v>3.601</v>
      </c>
      <c r="BC147" s="166">
        <v>3.6259999999999999</v>
      </c>
      <c r="BD147" s="166">
        <v>3.6779999999999999</v>
      </c>
      <c r="BE147" s="166">
        <v>3.754</v>
      </c>
      <c r="BF147" s="166">
        <v>3.57</v>
      </c>
      <c r="BG147" s="166">
        <v>3.43</v>
      </c>
      <c r="BH147" s="166">
        <v>3.145</v>
      </c>
      <c r="BI147" s="166">
        <v>3.3820000000000001</v>
      </c>
      <c r="BJ147" s="166">
        <v>3.8860000000000001</v>
      </c>
      <c r="BK147" s="166">
        <v>3.915</v>
      </c>
      <c r="BL147" s="166">
        <v>4.0659999999999998</v>
      </c>
      <c r="BM147" s="166">
        <v>3.56</v>
      </c>
      <c r="BN147" s="166">
        <v>3.633</v>
      </c>
      <c r="BO147" s="166">
        <v>3.3</v>
      </c>
      <c r="BP147" s="166">
        <v>3.8220000000000001</v>
      </c>
      <c r="BQ147" s="166">
        <v>4.383</v>
      </c>
      <c r="BR147" s="166" t="s">
        <v>35</v>
      </c>
      <c r="BS147" s="166">
        <v>3.919</v>
      </c>
      <c r="BT147" s="166" t="s">
        <v>35</v>
      </c>
      <c r="BU147" s="166" t="s">
        <v>35</v>
      </c>
      <c r="BV147" s="166" t="s">
        <v>35</v>
      </c>
      <c r="BW147" s="166" t="s">
        <v>35</v>
      </c>
      <c r="BX147" s="166" t="s">
        <v>35</v>
      </c>
      <c r="BY147" s="166" t="s">
        <v>35</v>
      </c>
      <c r="BZ147" s="166" t="s">
        <v>35</v>
      </c>
      <c r="CA147" s="166" t="s">
        <v>35</v>
      </c>
      <c r="CB147" s="166" t="s">
        <v>35</v>
      </c>
      <c r="CC147" s="166" t="s">
        <v>35</v>
      </c>
      <c r="CD147" s="166" t="s">
        <v>35</v>
      </c>
      <c r="CE147" s="166" t="s">
        <v>35</v>
      </c>
      <c r="CF147" s="166" t="s">
        <v>35</v>
      </c>
      <c r="CG147" s="166" t="s">
        <v>35</v>
      </c>
      <c r="CH147" s="166" t="s">
        <v>35</v>
      </c>
      <c r="CI147" s="166" t="s">
        <v>35</v>
      </c>
      <c r="CJ147" s="166" t="s">
        <v>35</v>
      </c>
      <c r="CK147" s="166" t="s">
        <v>35</v>
      </c>
      <c r="CL147" s="166" t="s">
        <v>35</v>
      </c>
      <c r="CM147" s="166" t="s">
        <v>35</v>
      </c>
      <c r="CN147" s="166" t="s">
        <v>35</v>
      </c>
      <c r="CO147" s="166" t="s">
        <v>35</v>
      </c>
      <c r="CP147" s="166" t="s">
        <v>35</v>
      </c>
      <c r="CQ147" s="166" t="s">
        <v>35</v>
      </c>
      <c r="CR147" s="166" t="s">
        <v>35</v>
      </c>
      <c r="CS147" s="167" t="s">
        <v>35</v>
      </c>
      <c r="CT147" s="165" t="s">
        <v>35</v>
      </c>
      <c r="CU147" s="166" t="s">
        <v>35</v>
      </c>
      <c r="CV147" s="166" t="s">
        <v>35</v>
      </c>
      <c r="CW147" s="166" t="s">
        <v>35</v>
      </c>
      <c r="CX147" s="166" t="s">
        <v>35</v>
      </c>
      <c r="CY147" s="166" t="s">
        <v>35</v>
      </c>
      <c r="CZ147" s="166" t="s">
        <v>35</v>
      </c>
      <c r="DA147" s="166" t="s">
        <v>35</v>
      </c>
      <c r="DB147" s="166" t="s">
        <v>35</v>
      </c>
      <c r="DC147" s="166" t="s">
        <v>35</v>
      </c>
      <c r="DD147" s="166" t="s">
        <v>35</v>
      </c>
      <c r="DE147" s="166" t="s">
        <v>35</v>
      </c>
      <c r="DF147" s="166" t="s">
        <v>35</v>
      </c>
    </row>
    <row r="148" spans="2:110" x14ac:dyDescent="0.35">
      <c r="B148" s="151">
        <v>42586</v>
      </c>
      <c r="C148" s="161">
        <v>1.835</v>
      </c>
      <c r="D148" s="108">
        <v>1.8279999999999998</v>
      </c>
      <c r="E148" s="162">
        <v>1.8460000000000001</v>
      </c>
      <c r="F148" s="108">
        <v>1.8719999999999999</v>
      </c>
      <c r="G148" s="162">
        <v>1.9609999999999999</v>
      </c>
      <c r="H148" s="161">
        <v>2.1070000000000002</v>
      </c>
      <c r="I148" s="108">
        <v>2.2320000000000002</v>
      </c>
      <c r="J148" s="163">
        <v>2.5499999999999998</v>
      </c>
      <c r="K148" s="162" t="s">
        <v>35</v>
      </c>
      <c r="L148" s="108" t="s">
        <v>35</v>
      </c>
      <c r="M148" s="162" t="s">
        <v>35</v>
      </c>
      <c r="N148" s="108" t="s">
        <v>35</v>
      </c>
      <c r="O148" s="162" t="s">
        <v>35</v>
      </c>
      <c r="P148" s="108" t="s">
        <v>35</v>
      </c>
      <c r="Q148" s="108" t="s">
        <v>35</v>
      </c>
      <c r="R148" s="162" t="s">
        <v>35</v>
      </c>
      <c r="S148" s="161" t="s">
        <v>35</v>
      </c>
      <c r="T148" s="161" t="s">
        <v>35</v>
      </c>
      <c r="U148" s="108" t="s">
        <v>35</v>
      </c>
      <c r="V148" s="163" t="s">
        <v>35</v>
      </c>
      <c r="W148" s="163" t="s">
        <v>35</v>
      </c>
      <c r="X148" s="162" t="s">
        <v>35</v>
      </c>
      <c r="Y148" s="108" t="s">
        <v>35</v>
      </c>
      <c r="Z148" s="163" t="s">
        <v>35</v>
      </c>
      <c r="AA148" s="163" t="s">
        <v>35</v>
      </c>
      <c r="AB148" s="126">
        <f t="shared" si="6"/>
        <v>138</v>
      </c>
      <c r="AC148" s="162"/>
      <c r="AD148" s="151">
        <v>42586</v>
      </c>
      <c r="AE148" s="164">
        <v>3.125</v>
      </c>
      <c r="AF148" s="165">
        <v>3.0379999999999998</v>
      </c>
      <c r="AG148" s="165">
        <v>2.6419999999999999</v>
      </c>
      <c r="AH148" s="165">
        <v>2.9420000000000002</v>
      </c>
      <c r="AI148" s="165">
        <v>3.298</v>
      </c>
      <c r="AJ148" s="166">
        <v>2.7080000000000002</v>
      </c>
      <c r="AK148" s="166">
        <v>3.1259999999999999</v>
      </c>
      <c r="AL148" s="166">
        <v>3.2989999999999999</v>
      </c>
      <c r="AM148" s="166">
        <v>2.7650000000000001</v>
      </c>
      <c r="AN148" s="166">
        <v>2.9889999999999999</v>
      </c>
      <c r="AO148" s="166">
        <v>3.258</v>
      </c>
      <c r="AP148" s="166">
        <v>2.8279999999999998</v>
      </c>
      <c r="AQ148" s="166">
        <v>3.1709999999999998</v>
      </c>
      <c r="AR148" s="166">
        <v>2.863</v>
      </c>
      <c r="AS148" s="166">
        <v>3.3319999999999999</v>
      </c>
      <c r="AT148" s="166">
        <v>3.4540000000000002</v>
      </c>
      <c r="AU148" s="166">
        <v>3.5720000000000001</v>
      </c>
      <c r="AV148" s="166">
        <v>2.895</v>
      </c>
      <c r="AW148" s="166">
        <v>3.4119999999999999</v>
      </c>
      <c r="AX148" s="166">
        <v>3.3290000000000002</v>
      </c>
      <c r="AY148" s="166">
        <v>3.6040000000000001</v>
      </c>
      <c r="AZ148" s="166">
        <v>3.5049999999999999</v>
      </c>
      <c r="BA148" s="166">
        <v>3.0990000000000002</v>
      </c>
      <c r="BB148" s="166">
        <v>3.577</v>
      </c>
      <c r="BC148" s="166">
        <v>3.601</v>
      </c>
      <c r="BD148" s="166">
        <v>3.65</v>
      </c>
      <c r="BE148" s="166">
        <v>3.722</v>
      </c>
      <c r="BF148" s="166">
        <v>3.5430000000000001</v>
      </c>
      <c r="BG148" s="166">
        <v>3.4050000000000002</v>
      </c>
      <c r="BH148" s="166">
        <v>3.12</v>
      </c>
      <c r="BI148" s="166">
        <v>3.3570000000000002</v>
      </c>
      <c r="BJ148" s="166">
        <v>3.8580000000000001</v>
      </c>
      <c r="BK148" s="166">
        <v>3.8780000000000001</v>
      </c>
      <c r="BL148" s="166">
        <v>4.0449999999999999</v>
      </c>
      <c r="BM148" s="166">
        <v>3.5339999999999998</v>
      </c>
      <c r="BN148" s="166">
        <v>3.605</v>
      </c>
      <c r="BO148" s="166">
        <v>3.2829999999999999</v>
      </c>
      <c r="BP148" s="166">
        <v>3.7909999999999999</v>
      </c>
      <c r="BQ148" s="166">
        <v>4.3479999999999999</v>
      </c>
      <c r="BR148" s="166" t="s">
        <v>35</v>
      </c>
      <c r="BS148" s="166">
        <v>3.899</v>
      </c>
      <c r="BT148" s="166" t="s">
        <v>35</v>
      </c>
      <c r="BU148" s="166" t="s">
        <v>35</v>
      </c>
      <c r="BV148" s="166" t="s">
        <v>35</v>
      </c>
      <c r="BW148" s="166" t="s">
        <v>35</v>
      </c>
      <c r="BX148" s="166" t="s">
        <v>35</v>
      </c>
      <c r="BY148" s="166" t="s">
        <v>35</v>
      </c>
      <c r="BZ148" s="166" t="s">
        <v>35</v>
      </c>
      <c r="CA148" s="166" t="s">
        <v>35</v>
      </c>
      <c r="CB148" s="166" t="s">
        <v>35</v>
      </c>
      <c r="CC148" s="166" t="s">
        <v>35</v>
      </c>
      <c r="CD148" s="166" t="s">
        <v>35</v>
      </c>
      <c r="CE148" s="166" t="s">
        <v>35</v>
      </c>
      <c r="CF148" s="166" t="s">
        <v>35</v>
      </c>
      <c r="CG148" s="166" t="s">
        <v>35</v>
      </c>
      <c r="CH148" s="166" t="s">
        <v>35</v>
      </c>
      <c r="CI148" s="166" t="s">
        <v>35</v>
      </c>
      <c r="CJ148" s="166" t="s">
        <v>35</v>
      </c>
      <c r="CK148" s="166" t="s">
        <v>35</v>
      </c>
      <c r="CL148" s="166" t="s">
        <v>35</v>
      </c>
      <c r="CM148" s="166" t="s">
        <v>35</v>
      </c>
      <c r="CN148" s="166" t="s">
        <v>35</v>
      </c>
      <c r="CO148" s="166" t="s">
        <v>35</v>
      </c>
      <c r="CP148" s="166" t="s">
        <v>35</v>
      </c>
      <c r="CQ148" s="166" t="s">
        <v>35</v>
      </c>
      <c r="CR148" s="166" t="s">
        <v>35</v>
      </c>
      <c r="CS148" s="167" t="s">
        <v>35</v>
      </c>
      <c r="CT148" s="165" t="s">
        <v>35</v>
      </c>
      <c r="CU148" s="166" t="s">
        <v>35</v>
      </c>
      <c r="CV148" s="166" t="s">
        <v>35</v>
      </c>
      <c r="CW148" s="166" t="s">
        <v>35</v>
      </c>
      <c r="CX148" s="166" t="s">
        <v>35</v>
      </c>
      <c r="CY148" s="166" t="s">
        <v>35</v>
      </c>
      <c r="CZ148" s="166" t="s">
        <v>35</v>
      </c>
      <c r="DA148" s="166" t="s">
        <v>35</v>
      </c>
      <c r="DB148" s="166" t="s">
        <v>35</v>
      </c>
      <c r="DC148" s="166" t="s">
        <v>35</v>
      </c>
      <c r="DD148" s="166" t="s">
        <v>35</v>
      </c>
      <c r="DE148" s="166" t="s">
        <v>35</v>
      </c>
      <c r="DF148" s="166" t="s">
        <v>35</v>
      </c>
    </row>
    <row r="149" spans="2:110" x14ac:dyDescent="0.35">
      <c r="B149" s="151">
        <v>42587</v>
      </c>
      <c r="C149" s="161">
        <v>1.819</v>
      </c>
      <c r="D149" s="108">
        <v>1.8029999999999999</v>
      </c>
      <c r="E149" s="162">
        <v>1.8169999999999999</v>
      </c>
      <c r="F149" s="108">
        <v>1.837</v>
      </c>
      <c r="G149" s="162">
        <v>1.923</v>
      </c>
      <c r="H149" s="161">
        <v>2.0630000000000002</v>
      </c>
      <c r="I149" s="108">
        <v>2.1880000000000002</v>
      </c>
      <c r="J149" s="163">
        <v>2.508</v>
      </c>
      <c r="K149" s="162" t="s">
        <v>35</v>
      </c>
      <c r="L149" s="108" t="s">
        <v>35</v>
      </c>
      <c r="M149" s="162" t="s">
        <v>35</v>
      </c>
      <c r="N149" s="108" t="s">
        <v>35</v>
      </c>
      <c r="O149" s="162" t="s">
        <v>35</v>
      </c>
      <c r="P149" s="108" t="s">
        <v>35</v>
      </c>
      <c r="Q149" s="108" t="s">
        <v>35</v>
      </c>
      <c r="R149" s="162" t="s">
        <v>35</v>
      </c>
      <c r="S149" s="161" t="s">
        <v>35</v>
      </c>
      <c r="T149" s="161" t="s">
        <v>35</v>
      </c>
      <c r="U149" s="108" t="s">
        <v>35</v>
      </c>
      <c r="V149" s="163" t="s">
        <v>35</v>
      </c>
      <c r="W149" s="163" t="s">
        <v>35</v>
      </c>
      <c r="X149" s="162" t="s">
        <v>35</v>
      </c>
      <c r="Y149" s="108" t="s">
        <v>35</v>
      </c>
      <c r="Z149" s="163" t="s">
        <v>35</v>
      </c>
      <c r="AA149" s="163" t="s">
        <v>35</v>
      </c>
      <c r="AB149" s="126">
        <f t="shared" si="6"/>
        <v>139</v>
      </c>
      <c r="AC149" s="162"/>
      <c r="AD149" s="151">
        <v>42587</v>
      </c>
      <c r="AE149" s="164">
        <v>3.1189999999999998</v>
      </c>
      <c r="AF149" s="165">
        <v>3.032</v>
      </c>
      <c r="AG149" s="165">
        <v>2.6339999999999999</v>
      </c>
      <c r="AH149" s="165">
        <v>2.9319999999999999</v>
      </c>
      <c r="AI149" s="165">
        <v>3.2909999999999999</v>
      </c>
      <c r="AJ149" s="166">
        <v>2.6909999999999998</v>
      </c>
      <c r="AK149" s="166">
        <v>3.1189999999999998</v>
      </c>
      <c r="AL149" s="166">
        <v>3.29</v>
      </c>
      <c r="AM149" s="166">
        <v>2.7570000000000001</v>
      </c>
      <c r="AN149" s="166">
        <v>2.9830000000000001</v>
      </c>
      <c r="AO149" s="166">
        <v>3.2519999999999998</v>
      </c>
      <c r="AP149" s="166">
        <v>2.8170000000000002</v>
      </c>
      <c r="AQ149" s="166">
        <v>3.161</v>
      </c>
      <c r="AR149" s="166">
        <v>2.8519999999999999</v>
      </c>
      <c r="AS149" s="166">
        <v>3.3260000000000001</v>
      </c>
      <c r="AT149" s="166">
        <v>3.4279999999999999</v>
      </c>
      <c r="AU149" s="166">
        <v>3.5670000000000002</v>
      </c>
      <c r="AV149" s="166">
        <v>2.8879999999999999</v>
      </c>
      <c r="AW149" s="166">
        <v>3.407</v>
      </c>
      <c r="AX149" s="166">
        <v>3.3220000000000001</v>
      </c>
      <c r="AY149" s="166">
        <v>3.58</v>
      </c>
      <c r="AZ149" s="166">
        <v>3.4950000000000001</v>
      </c>
      <c r="BA149" s="166">
        <v>3.0920000000000001</v>
      </c>
      <c r="BB149" s="166">
        <v>3.5659999999999998</v>
      </c>
      <c r="BC149" s="166">
        <v>3.5819999999999999</v>
      </c>
      <c r="BD149" s="166">
        <v>3.6480000000000001</v>
      </c>
      <c r="BE149" s="166">
        <v>3.7080000000000002</v>
      </c>
      <c r="BF149" s="166">
        <v>3.5289999999999999</v>
      </c>
      <c r="BG149" s="166">
        <v>3.39</v>
      </c>
      <c r="BH149" s="166">
        <v>3.1040000000000001</v>
      </c>
      <c r="BI149" s="166">
        <v>3.3410000000000002</v>
      </c>
      <c r="BJ149" s="166">
        <v>3.843</v>
      </c>
      <c r="BK149" s="166">
        <v>3.8609999999999998</v>
      </c>
      <c r="BL149" s="166">
        <v>4.016</v>
      </c>
      <c r="BM149" s="166">
        <v>3.5169999999999999</v>
      </c>
      <c r="BN149" s="166">
        <v>3.5819999999999999</v>
      </c>
      <c r="BO149" s="166">
        <v>3.2389999999999999</v>
      </c>
      <c r="BP149" s="166">
        <v>3.7669999999999999</v>
      </c>
      <c r="BQ149" s="166">
        <v>4.32</v>
      </c>
      <c r="BR149" s="166" t="s">
        <v>35</v>
      </c>
      <c r="BS149" s="166">
        <v>3.8730000000000002</v>
      </c>
      <c r="BT149" s="166" t="s">
        <v>35</v>
      </c>
      <c r="BU149" s="166" t="s">
        <v>35</v>
      </c>
      <c r="BV149" s="166" t="s">
        <v>35</v>
      </c>
      <c r="BW149" s="166" t="s">
        <v>35</v>
      </c>
      <c r="BX149" s="166" t="s">
        <v>35</v>
      </c>
      <c r="BY149" s="166" t="s">
        <v>35</v>
      </c>
      <c r="BZ149" s="166" t="s">
        <v>35</v>
      </c>
      <c r="CA149" s="166" t="s">
        <v>35</v>
      </c>
      <c r="CB149" s="166" t="s">
        <v>35</v>
      </c>
      <c r="CC149" s="166" t="s">
        <v>35</v>
      </c>
      <c r="CD149" s="166" t="s">
        <v>35</v>
      </c>
      <c r="CE149" s="166" t="s">
        <v>35</v>
      </c>
      <c r="CF149" s="166" t="s">
        <v>35</v>
      </c>
      <c r="CG149" s="166" t="s">
        <v>35</v>
      </c>
      <c r="CH149" s="166" t="s">
        <v>35</v>
      </c>
      <c r="CI149" s="166" t="s">
        <v>35</v>
      </c>
      <c r="CJ149" s="166" t="s">
        <v>35</v>
      </c>
      <c r="CK149" s="166" t="s">
        <v>35</v>
      </c>
      <c r="CL149" s="166" t="s">
        <v>35</v>
      </c>
      <c r="CM149" s="166" t="s">
        <v>35</v>
      </c>
      <c r="CN149" s="166" t="s">
        <v>35</v>
      </c>
      <c r="CO149" s="166" t="s">
        <v>35</v>
      </c>
      <c r="CP149" s="166" t="s">
        <v>35</v>
      </c>
      <c r="CQ149" s="166" t="s">
        <v>35</v>
      </c>
      <c r="CR149" s="166" t="s">
        <v>35</v>
      </c>
      <c r="CS149" s="167" t="s">
        <v>35</v>
      </c>
      <c r="CT149" s="165" t="s">
        <v>35</v>
      </c>
      <c r="CU149" s="166" t="s">
        <v>35</v>
      </c>
      <c r="CV149" s="166" t="s">
        <v>35</v>
      </c>
      <c r="CW149" s="166" t="s">
        <v>35</v>
      </c>
      <c r="CX149" s="166" t="s">
        <v>35</v>
      </c>
      <c r="CY149" s="166" t="s">
        <v>35</v>
      </c>
      <c r="CZ149" s="166" t="s">
        <v>35</v>
      </c>
      <c r="DA149" s="166" t="s">
        <v>35</v>
      </c>
      <c r="DB149" s="166" t="s">
        <v>35</v>
      </c>
      <c r="DC149" s="166" t="s">
        <v>35</v>
      </c>
      <c r="DD149" s="166" t="s">
        <v>35</v>
      </c>
      <c r="DE149" s="166" t="s">
        <v>35</v>
      </c>
      <c r="DF149" s="166" t="s">
        <v>35</v>
      </c>
    </row>
    <row r="150" spans="2:110" x14ac:dyDescent="0.35">
      <c r="B150" s="151">
        <v>42590</v>
      </c>
      <c r="C150" s="161">
        <v>1.823</v>
      </c>
      <c r="D150" s="108">
        <v>1.8149999999999999</v>
      </c>
      <c r="E150" s="162">
        <v>1.8319999999999999</v>
      </c>
      <c r="F150" s="108">
        <v>1.8580000000000001</v>
      </c>
      <c r="G150" s="162">
        <v>1.9510000000000001</v>
      </c>
      <c r="H150" s="161">
        <v>2.1110000000000002</v>
      </c>
      <c r="I150" s="108">
        <v>2.2400000000000002</v>
      </c>
      <c r="J150" s="163">
        <v>2.56</v>
      </c>
      <c r="K150" s="162" t="s">
        <v>35</v>
      </c>
      <c r="L150" s="108" t="s">
        <v>35</v>
      </c>
      <c r="M150" s="162" t="s">
        <v>35</v>
      </c>
      <c r="N150" s="108" t="s">
        <v>35</v>
      </c>
      <c r="O150" s="162" t="s">
        <v>35</v>
      </c>
      <c r="P150" s="108" t="s">
        <v>35</v>
      </c>
      <c r="Q150" s="108" t="s">
        <v>35</v>
      </c>
      <c r="R150" s="162" t="s">
        <v>35</v>
      </c>
      <c r="S150" s="161" t="s">
        <v>35</v>
      </c>
      <c r="T150" s="161" t="s">
        <v>35</v>
      </c>
      <c r="U150" s="108" t="s">
        <v>35</v>
      </c>
      <c r="V150" s="163" t="s">
        <v>35</v>
      </c>
      <c r="W150" s="163" t="s">
        <v>35</v>
      </c>
      <c r="X150" s="162" t="s">
        <v>35</v>
      </c>
      <c r="Y150" s="108" t="s">
        <v>35</v>
      </c>
      <c r="Z150" s="163" t="s">
        <v>35</v>
      </c>
      <c r="AA150" s="163" t="s">
        <v>35</v>
      </c>
      <c r="AB150" s="126">
        <f t="shared" si="6"/>
        <v>140</v>
      </c>
      <c r="AC150" s="162"/>
      <c r="AD150" s="151">
        <v>42590</v>
      </c>
      <c r="AE150" s="164">
        <v>3.101</v>
      </c>
      <c r="AF150" s="165">
        <v>3.016</v>
      </c>
      <c r="AG150" s="165">
        <v>2.6240000000000001</v>
      </c>
      <c r="AH150" s="165">
        <v>2.915</v>
      </c>
      <c r="AI150" s="165">
        <v>3.2919999999999998</v>
      </c>
      <c r="AJ150" s="166">
        <v>2.6989999999999998</v>
      </c>
      <c r="AK150" s="166">
        <v>3.13</v>
      </c>
      <c r="AL150" s="166">
        <v>3.3010000000000002</v>
      </c>
      <c r="AM150" s="166">
        <v>2.7720000000000002</v>
      </c>
      <c r="AN150" s="166">
        <v>2.9990000000000001</v>
      </c>
      <c r="AO150" s="166">
        <v>3.2679999999999998</v>
      </c>
      <c r="AP150" s="166">
        <v>2.835</v>
      </c>
      <c r="AQ150" s="166">
        <v>3.1789999999999998</v>
      </c>
      <c r="AR150" s="166">
        <v>2.87</v>
      </c>
      <c r="AS150" s="166">
        <v>3.3460000000000001</v>
      </c>
      <c r="AT150" s="166">
        <v>3.4430000000000001</v>
      </c>
      <c r="AU150" s="166">
        <v>3.59</v>
      </c>
      <c r="AV150" s="166">
        <v>2.911</v>
      </c>
      <c r="AW150" s="166">
        <v>3.43</v>
      </c>
      <c r="AX150" s="166">
        <v>3.3460000000000001</v>
      </c>
      <c r="AY150" s="166">
        <v>3.6120000000000001</v>
      </c>
      <c r="AZ150" s="166">
        <v>3.5270000000000001</v>
      </c>
      <c r="BA150" s="166">
        <v>3.125</v>
      </c>
      <c r="BB150" s="166">
        <v>3.601</v>
      </c>
      <c r="BC150" s="166">
        <v>3.6120000000000001</v>
      </c>
      <c r="BD150" s="166">
        <v>3.6790000000000003</v>
      </c>
      <c r="BE150" s="166">
        <v>3.758</v>
      </c>
      <c r="BF150" s="166">
        <v>3.5659999999999998</v>
      </c>
      <c r="BG150" s="166">
        <v>3.4289999999999998</v>
      </c>
      <c r="BH150" s="166">
        <v>3.1440000000000001</v>
      </c>
      <c r="BI150" s="166">
        <v>3.3839999999999999</v>
      </c>
      <c r="BJ150" s="166">
        <v>3.8890000000000002</v>
      </c>
      <c r="BK150" s="166">
        <v>3.9</v>
      </c>
      <c r="BL150" s="166">
        <v>4.0049999999999999</v>
      </c>
      <c r="BM150" s="166">
        <v>3.5629999999999997</v>
      </c>
      <c r="BN150" s="166">
        <v>3.629</v>
      </c>
      <c r="BO150" s="166">
        <v>3.2850000000000001</v>
      </c>
      <c r="BP150" s="166">
        <v>3.8140000000000001</v>
      </c>
      <c r="BQ150" s="166">
        <v>4.3730000000000002</v>
      </c>
      <c r="BR150" s="166" t="s">
        <v>35</v>
      </c>
      <c r="BS150" s="166">
        <v>3.9350000000000001</v>
      </c>
      <c r="BT150" s="166" t="s">
        <v>35</v>
      </c>
      <c r="BU150" s="166" t="s">
        <v>35</v>
      </c>
      <c r="BV150" s="166" t="s">
        <v>35</v>
      </c>
      <c r="BW150" s="166" t="s">
        <v>35</v>
      </c>
      <c r="BX150" s="166" t="s">
        <v>35</v>
      </c>
      <c r="BY150" s="166" t="s">
        <v>35</v>
      </c>
      <c r="BZ150" s="166" t="s">
        <v>35</v>
      </c>
      <c r="CA150" s="166" t="s">
        <v>35</v>
      </c>
      <c r="CB150" s="166" t="s">
        <v>35</v>
      </c>
      <c r="CC150" s="166" t="s">
        <v>35</v>
      </c>
      <c r="CD150" s="166" t="s">
        <v>35</v>
      </c>
      <c r="CE150" s="166" t="s">
        <v>35</v>
      </c>
      <c r="CF150" s="166" t="s">
        <v>35</v>
      </c>
      <c r="CG150" s="166" t="s">
        <v>35</v>
      </c>
      <c r="CH150" s="166" t="s">
        <v>35</v>
      </c>
      <c r="CI150" s="166" t="s">
        <v>35</v>
      </c>
      <c r="CJ150" s="166" t="s">
        <v>35</v>
      </c>
      <c r="CK150" s="166" t="s">
        <v>35</v>
      </c>
      <c r="CL150" s="166" t="s">
        <v>35</v>
      </c>
      <c r="CM150" s="166" t="s">
        <v>35</v>
      </c>
      <c r="CN150" s="166" t="s">
        <v>35</v>
      </c>
      <c r="CO150" s="166" t="s">
        <v>35</v>
      </c>
      <c r="CP150" s="166" t="s">
        <v>35</v>
      </c>
      <c r="CQ150" s="166" t="s">
        <v>35</v>
      </c>
      <c r="CR150" s="166" t="s">
        <v>35</v>
      </c>
      <c r="CS150" s="167" t="s">
        <v>35</v>
      </c>
      <c r="CT150" s="165" t="s">
        <v>35</v>
      </c>
      <c r="CU150" s="166" t="s">
        <v>35</v>
      </c>
      <c r="CV150" s="166" t="s">
        <v>35</v>
      </c>
      <c r="CW150" s="166" t="s">
        <v>35</v>
      </c>
      <c r="CX150" s="166" t="s">
        <v>35</v>
      </c>
      <c r="CY150" s="166" t="s">
        <v>35</v>
      </c>
      <c r="CZ150" s="166" t="s">
        <v>35</v>
      </c>
      <c r="DA150" s="166" t="s">
        <v>35</v>
      </c>
      <c r="DB150" s="166" t="s">
        <v>35</v>
      </c>
      <c r="DC150" s="166" t="s">
        <v>35</v>
      </c>
      <c r="DD150" s="166" t="s">
        <v>35</v>
      </c>
      <c r="DE150" s="166" t="s">
        <v>35</v>
      </c>
      <c r="DF150" s="166" t="s">
        <v>35</v>
      </c>
    </row>
    <row r="151" spans="2:110" x14ac:dyDescent="0.35">
      <c r="B151" s="151">
        <v>42591</v>
      </c>
      <c r="C151" s="161">
        <v>1.7829999999999999</v>
      </c>
      <c r="D151" s="108">
        <v>1.7770000000000001</v>
      </c>
      <c r="E151" s="162">
        <v>1.794</v>
      </c>
      <c r="F151" s="108">
        <v>1.8149999999999999</v>
      </c>
      <c r="G151" s="162">
        <v>1.9260000000000002</v>
      </c>
      <c r="H151" s="161">
        <v>2.0880000000000001</v>
      </c>
      <c r="I151" s="108">
        <v>2.2160000000000002</v>
      </c>
      <c r="J151" s="163">
        <v>2.5369999999999999</v>
      </c>
      <c r="K151" s="162" t="s">
        <v>35</v>
      </c>
      <c r="L151" s="108" t="s">
        <v>35</v>
      </c>
      <c r="M151" s="162" t="s">
        <v>35</v>
      </c>
      <c r="N151" s="108" t="s">
        <v>35</v>
      </c>
      <c r="O151" s="162" t="s">
        <v>35</v>
      </c>
      <c r="P151" s="108" t="s">
        <v>35</v>
      </c>
      <c r="Q151" s="108" t="s">
        <v>35</v>
      </c>
      <c r="R151" s="162" t="s">
        <v>35</v>
      </c>
      <c r="S151" s="161" t="s">
        <v>35</v>
      </c>
      <c r="T151" s="161" t="s">
        <v>35</v>
      </c>
      <c r="U151" s="108" t="s">
        <v>35</v>
      </c>
      <c r="V151" s="163" t="s">
        <v>35</v>
      </c>
      <c r="W151" s="163" t="s">
        <v>35</v>
      </c>
      <c r="X151" s="162" t="s">
        <v>35</v>
      </c>
      <c r="Y151" s="108" t="s">
        <v>35</v>
      </c>
      <c r="Z151" s="163" t="s">
        <v>35</v>
      </c>
      <c r="AA151" s="163" t="s">
        <v>35</v>
      </c>
      <c r="AB151" s="126">
        <f t="shared" si="6"/>
        <v>141</v>
      </c>
      <c r="AC151" s="162"/>
      <c r="AD151" s="151">
        <v>42591</v>
      </c>
      <c r="AE151" s="164">
        <v>3.0680000000000001</v>
      </c>
      <c r="AF151" s="165">
        <v>2.984</v>
      </c>
      <c r="AG151" s="165">
        <v>2.59</v>
      </c>
      <c r="AH151" s="165">
        <v>2.8810000000000002</v>
      </c>
      <c r="AI151" s="165">
        <v>3.25</v>
      </c>
      <c r="AJ151" s="166">
        <v>2.6550000000000002</v>
      </c>
      <c r="AK151" s="166">
        <v>3.0870000000000002</v>
      </c>
      <c r="AL151" s="166">
        <v>3.2589999999999999</v>
      </c>
      <c r="AM151" s="166">
        <v>2.7309999999999999</v>
      </c>
      <c r="AN151" s="166">
        <v>2.9580000000000002</v>
      </c>
      <c r="AO151" s="166">
        <v>3.226</v>
      </c>
      <c r="AP151" s="166">
        <v>2.794</v>
      </c>
      <c r="AQ151" s="166">
        <v>3.1379999999999999</v>
      </c>
      <c r="AR151" s="166">
        <v>2.8289999999999997</v>
      </c>
      <c r="AS151" s="166">
        <v>3.306</v>
      </c>
      <c r="AT151" s="166">
        <v>3.3849999999999998</v>
      </c>
      <c r="AU151" s="166">
        <v>3.5489999999999999</v>
      </c>
      <c r="AV151" s="166">
        <v>2.871</v>
      </c>
      <c r="AW151" s="166">
        <v>3.39</v>
      </c>
      <c r="AX151" s="166">
        <v>3.306</v>
      </c>
      <c r="AY151" s="166">
        <v>3.5640000000000001</v>
      </c>
      <c r="AZ151" s="166">
        <v>3.4889999999999999</v>
      </c>
      <c r="BA151" s="166">
        <v>3.0859999999999999</v>
      </c>
      <c r="BB151" s="166">
        <v>3.5640000000000001</v>
      </c>
      <c r="BC151" s="166">
        <v>3.5739999999999998</v>
      </c>
      <c r="BD151" s="166">
        <v>3.6440000000000001</v>
      </c>
      <c r="BE151" s="166">
        <v>3.714</v>
      </c>
      <c r="BF151" s="166">
        <v>3.532</v>
      </c>
      <c r="BG151" s="166">
        <v>3.395</v>
      </c>
      <c r="BH151" s="166">
        <v>3.1120000000000001</v>
      </c>
      <c r="BI151" s="166">
        <v>3.3529999999999998</v>
      </c>
      <c r="BJ151" s="166">
        <v>3.86</v>
      </c>
      <c r="BK151" s="166">
        <v>3.8689999999999998</v>
      </c>
      <c r="BL151" s="166">
        <v>3.8980000000000001</v>
      </c>
      <c r="BM151" s="166">
        <v>3.5270000000000001</v>
      </c>
      <c r="BN151" s="166">
        <v>3.6</v>
      </c>
      <c r="BO151" s="166">
        <v>3.2560000000000002</v>
      </c>
      <c r="BP151" s="166">
        <v>3.7850000000000001</v>
      </c>
      <c r="BQ151" s="166">
        <v>4.3460000000000001</v>
      </c>
      <c r="BR151" s="166" t="s">
        <v>35</v>
      </c>
      <c r="BS151" s="166">
        <v>3.9020000000000001</v>
      </c>
      <c r="BT151" s="166" t="s">
        <v>35</v>
      </c>
      <c r="BU151" s="166" t="s">
        <v>35</v>
      </c>
      <c r="BV151" s="166" t="s">
        <v>35</v>
      </c>
      <c r="BW151" s="166" t="s">
        <v>35</v>
      </c>
      <c r="BX151" s="166" t="s">
        <v>35</v>
      </c>
      <c r="BY151" s="166" t="s">
        <v>35</v>
      </c>
      <c r="BZ151" s="166" t="s">
        <v>35</v>
      </c>
      <c r="CA151" s="166" t="s">
        <v>35</v>
      </c>
      <c r="CB151" s="166" t="s">
        <v>35</v>
      </c>
      <c r="CC151" s="166" t="s">
        <v>35</v>
      </c>
      <c r="CD151" s="166" t="s">
        <v>35</v>
      </c>
      <c r="CE151" s="166" t="s">
        <v>35</v>
      </c>
      <c r="CF151" s="166" t="s">
        <v>35</v>
      </c>
      <c r="CG151" s="166" t="s">
        <v>35</v>
      </c>
      <c r="CH151" s="166" t="s">
        <v>35</v>
      </c>
      <c r="CI151" s="166" t="s">
        <v>35</v>
      </c>
      <c r="CJ151" s="166" t="s">
        <v>35</v>
      </c>
      <c r="CK151" s="166" t="s">
        <v>35</v>
      </c>
      <c r="CL151" s="166" t="s">
        <v>35</v>
      </c>
      <c r="CM151" s="166" t="s">
        <v>35</v>
      </c>
      <c r="CN151" s="166" t="s">
        <v>35</v>
      </c>
      <c r="CO151" s="166" t="s">
        <v>35</v>
      </c>
      <c r="CP151" s="166" t="s">
        <v>35</v>
      </c>
      <c r="CQ151" s="166" t="s">
        <v>35</v>
      </c>
      <c r="CR151" s="166" t="s">
        <v>35</v>
      </c>
      <c r="CS151" s="167" t="s">
        <v>35</v>
      </c>
      <c r="CT151" s="165" t="s">
        <v>35</v>
      </c>
      <c r="CU151" s="166" t="s">
        <v>35</v>
      </c>
      <c r="CV151" s="166" t="s">
        <v>35</v>
      </c>
      <c r="CW151" s="166" t="s">
        <v>35</v>
      </c>
      <c r="CX151" s="166" t="s">
        <v>35</v>
      </c>
      <c r="CY151" s="166" t="s">
        <v>35</v>
      </c>
      <c r="CZ151" s="166" t="s">
        <v>35</v>
      </c>
      <c r="DA151" s="166" t="s">
        <v>35</v>
      </c>
      <c r="DB151" s="166" t="s">
        <v>35</v>
      </c>
      <c r="DC151" s="166" t="s">
        <v>35</v>
      </c>
      <c r="DD151" s="166" t="s">
        <v>35</v>
      </c>
      <c r="DE151" s="166" t="s">
        <v>35</v>
      </c>
      <c r="DF151" s="166" t="s">
        <v>35</v>
      </c>
    </row>
    <row r="152" spans="2:110" x14ac:dyDescent="0.35">
      <c r="B152" s="151">
        <v>42592</v>
      </c>
      <c r="C152" s="161">
        <v>1.7509999999999999</v>
      </c>
      <c r="D152" s="108">
        <v>1.746</v>
      </c>
      <c r="E152" s="162">
        <v>1.7589999999999999</v>
      </c>
      <c r="F152" s="108">
        <v>1.778</v>
      </c>
      <c r="G152" s="162">
        <v>1.8759999999999999</v>
      </c>
      <c r="H152" s="161">
        <v>2.0350000000000001</v>
      </c>
      <c r="I152" s="108">
        <v>2.169</v>
      </c>
      <c r="J152" s="163">
        <v>2.4910000000000001</v>
      </c>
      <c r="K152" s="162" t="s">
        <v>35</v>
      </c>
      <c r="L152" s="108" t="s">
        <v>35</v>
      </c>
      <c r="M152" s="162" t="s">
        <v>35</v>
      </c>
      <c r="N152" s="108" t="s">
        <v>35</v>
      </c>
      <c r="O152" s="162" t="s">
        <v>35</v>
      </c>
      <c r="P152" s="108" t="s">
        <v>35</v>
      </c>
      <c r="Q152" s="108" t="s">
        <v>35</v>
      </c>
      <c r="R152" s="162" t="s">
        <v>35</v>
      </c>
      <c r="S152" s="161" t="s">
        <v>35</v>
      </c>
      <c r="T152" s="161" t="s">
        <v>35</v>
      </c>
      <c r="U152" s="108" t="s">
        <v>35</v>
      </c>
      <c r="V152" s="163" t="s">
        <v>35</v>
      </c>
      <c r="W152" s="163" t="s">
        <v>35</v>
      </c>
      <c r="X152" s="162" t="s">
        <v>35</v>
      </c>
      <c r="Y152" s="108" t="s">
        <v>35</v>
      </c>
      <c r="Z152" s="163" t="s">
        <v>35</v>
      </c>
      <c r="AA152" s="163" t="s">
        <v>35</v>
      </c>
      <c r="AB152" s="126">
        <f t="shared" si="6"/>
        <v>142</v>
      </c>
      <c r="AC152" s="162"/>
      <c r="AD152" s="151">
        <v>42592</v>
      </c>
      <c r="AE152" s="164">
        <v>3.069</v>
      </c>
      <c r="AF152" s="165">
        <v>2.9859999999999998</v>
      </c>
      <c r="AG152" s="165">
        <v>2.593</v>
      </c>
      <c r="AH152" s="165">
        <v>2.883</v>
      </c>
      <c r="AI152" s="165">
        <v>3.2519999999999998</v>
      </c>
      <c r="AJ152" s="166">
        <v>2.6539999999999999</v>
      </c>
      <c r="AK152" s="166">
        <v>3.0830000000000002</v>
      </c>
      <c r="AL152" s="166">
        <v>3.2450000000000001</v>
      </c>
      <c r="AM152" s="166">
        <v>2.7210000000000001</v>
      </c>
      <c r="AN152" s="166">
        <v>2.9470000000000001</v>
      </c>
      <c r="AO152" s="166">
        <v>3.2170000000000001</v>
      </c>
      <c r="AP152" s="166">
        <v>2.7829999999999999</v>
      </c>
      <c r="AQ152" s="166">
        <v>3.1259999999999999</v>
      </c>
      <c r="AR152" s="166">
        <v>2.8180000000000001</v>
      </c>
      <c r="AS152" s="166">
        <v>3.2930000000000001</v>
      </c>
      <c r="AT152" s="166">
        <v>3.3580000000000001</v>
      </c>
      <c r="AU152" s="166">
        <v>3.532</v>
      </c>
      <c r="AV152" s="166">
        <v>2.855</v>
      </c>
      <c r="AW152" s="166">
        <v>3.3780000000000001</v>
      </c>
      <c r="AX152" s="166">
        <v>3.2919999999999998</v>
      </c>
      <c r="AY152" s="166">
        <v>3.5409999999999999</v>
      </c>
      <c r="AZ152" s="166">
        <v>3.4699999999999998</v>
      </c>
      <c r="BA152" s="166">
        <v>3.0680000000000001</v>
      </c>
      <c r="BB152" s="166">
        <v>3.544</v>
      </c>
      <c r="BC152" s="166">
        <v>3.5350000000000001</v>
      </c>
      <c r="BD152" s="166">
        <v>3.464</v>
      </c>
      <c r="BE152" s="166">
        <v>3.68</v>
      </c>
      <c r="BF152" s="166">
        <v>3.51</v>
      </c>
      <c r="BG152" s="166">
        <v>3.3730000000000002</v>
      </c>
      <c r="BH152" s="166">
        <v>3.0880000000000001</v>
      </c>
      <c r="BI152" s="166">
        <v>3.3239999999999998</v>
      </c>
      <c r="BJ152" s="166">
        <v>3.8260000000000001</v>
      </c>
      <c r="BK152" s="166">
        <v>3.83</v>
      </c>
      <c r="BL152" s="166">
        <v>3.9290000000000003</v>
      </c>
      <c r="BM152" s="166">
        <v>3.492</v>
      </c>
      <c r="BN152" s="166">
        <v>3.5659999999999998</v>
      </c>
      <c r="BO152" s="166">
        <v>3.22</v>
      </c>
      <c r="BP152" s="166">
        <v>3.7519999999999998</v>
      </c>
      <c r="BQ152" s="166">
        <v>4.2910000000000004</v>
      </c>
      <c r="BR152" s="166" t="s">
        <v>35</v>
      </c>
      <c r="BS152" s="166">
        <v>3.8449999999999998</v>
      </c>
      <c r="BT152" s="166" t="s">
        <v>35</v>
      </c>
      <c r="BU152" s="166" t="s">
        <v>35</v>
      </c>
      <c r="BV152" s="166" t="s">
        <v>35</v>
      </c>
      <c r="BW152" s="166" t="s">
        <v>35</v>
      </c>
      <c r="BX152" s="166" t="s">
        <v>35</v>
      </c>
      <c r="BY152" s="166" t="s">
        <v>35</v>
      </c>
      <c r="BZ152" s="166" t="s">
        <v>35</v>
      </c>
      <c r="CA152" s="166" t="s">
        <v>35</v>
      </c>
      <c r="CB152" s="166" t="s">
        <v>35</v>
      </c>
      <c r="CC152" s="166" t="s">
        <v>35</v>
      </c>
      <c r="CD152" s="166" t="s">
        <v>35</v>
      </c>
      <c r="CE152" s="166" t="s">
        <v>35</v>
      </c>
      <c r="CF152" s="166" t="s">
        <v>35</v>
      </c>
      <c r="CG152" s="166" t="s">
        <v>35</v>
      </c>
      <c r="CH152" s="166" t="s">
        <v>35</v>
      </c>
      <c r="CI152" s="166" t="s">
        <v>35</v>
      </c>
      <c r="CJ152" s="166" t="s">
        <v>35</v>
      </c>
      <c r="CK152" s="166" t="s">
        <v>35</v>
      </c>
      <c r="CL152" s="166" t="s">
        <v>35</v>
      </c>
      <c r="CM152" s="166" t="s">
        <v>35</v>
      </c>
      <c r="CN152" s="166" t="s">
        <v>35</v>
      </c>
      <c r="CO152" s="166" t="s">
        <v>35</v>
      </c>
      <c r="CP152" s="166" t="s">
        <v>35</v>
      </c>
      <c r="CQ152" s="166" t="s">
        <v>35</v>
      </c>
      <c r="CR152" s="166" t="s">
        <v>35</v>
      </c>
      <c r="CS152" s="167" t="s">
        <v>35</v>
      </c>
      <c r="CT152" s="165" t="s">
        <v>35</v>
      </c>
      <c r="CU152" s="166" t="s">
        <v>35</v>
      </c>
      <c r="CV152" s="166" t="s">
        <v>35</v>
      </c>
      <c r="CW152" s="166" t="s">
        <v>35</v>
      </c>
      <c r="CX152" s="166" t="s">
        <v>35</v>
      </c>
      <c r="CY152" s="166" t="s">
        <v>35</v>
      </c>
      <c r="CZ152" s="166" t="s">
        <v>35</v>
      </c>
      <c r="DA152" s="166" t="s">
        <v>35</v>
      </c>
      <c r="DB152" s="166" t="s">
        <v>35</v>
      </c>
      <c r="DC152" s="166" t="s">
        <v>35</v>
      </c>
      <c r="DD152" s="166" t="s">
        <v>35</v>
      </c>
      <c r="DE152" s="166" t="s">
        <v>35</v>
      </c>
      <c r="DF152" s="166" t="s">
        <v>35</v>
      </c>
    </row>
    <row r="153" spans="2:110" x14ac:dyDescent="0.35">
      <c r="B153" s="151">
        <v>42593</v>
      </c>
      <c r="C153" s="161">
        <v>1.7770000000000001</v>
      </c>
      <c r="D153" s="108">
        <v>1.7690000000000001</v>
      </c>
      <c r="E153" s="162">
        <v>1.776</v>
      </c>
      <c r="F153" s="108">
        <v>1.7770000000000001</v>
      </c>
      <c r="G153" s="162">
        <v>1.8639999999999999</v>
      </c>
      <c r="H153" s="161">
        <v>2.0139999999999998</v>
      </c>
      <c r="I153" s="108">
        <v>2.1379999999999999</v>
      </c>
      <c r="J153" s="163">
        <v>2.4529999999999998</v>
      </c>
      <c r="K153" s="162" t="s">
        <v>35</v>
      </c>
      <c r="L153" s="108" t="s">
        <v>35</v>
      </c>
      <c r="M153" s="162" t="s">
        <v>35</v>
      </c>
      <c r="N153" s="108" t="s">
        <v>35</v>
      </c>
      <c r="O153" s="162" t="s">
        <v>35</v>
      </c>
      <c r="P153" s="108" t="s">
        <v>35</v>
      </c>
      <c r="Q153" s="108" t="s">
        <v>35</v>
      </c>
      <c r="R153" s="162" t="s">
        <v>35</v>
      </c>
      <c r="S153" s="161" t="s">
        <v>35</v>
      </c>
      <c r="T153" s="161" t="s">
        <v>35</v>
      </c>
      <c r="U153" s="108" t="s">
        <v>35</v>
      </c>
      <c r="V153" s="163" t="s">
        <v>35</v>
      </c>
      <c r="W153" s="163" t="s">
        <v>35</v>
      </c>
      <c r="X153" s="162" t="s">
        <v>35</v>
      </c>
      <c r="Y153" s="108" t="s">
        <v>35</v>
      </c>
      <c r="Z153" s="163" t="s">
        <v>35</v>
      </c>
      <c r="AA153" s="163" t="s">
        <v>35</v>
      </c>
      <c r="AB153" s="126">
        <f t="shared" si="6"/>
        <v>143</v>
      </c>
      <c r="AC153" s="162"/>
      <c r="AD153" s="151">
        <v>42593</v>
      </c>
      <c r="AE153" s="164">
        <v>3.0939999999999999</v>
      </c>
      <c r="AF153" s="165">
        <v>3.0139999999999998</v>
      </c>
      <c r="AG153" s="165">
        <v>2.6120000000000001</v>
      </c>
      <c r="AH153" s="165">
        <v>2.8980000000000001</v>
      </c>
      <c r="AI153" s="165">
        <v>3.2589999999999999</v>
      </c>
      <c r="AJ153" s="166">
        <v>2.661</v>
      </c>
      <c r="AK153" s="166">
        <v>3.0880000000000001</v>
      </c>
      <c r="AL153" s="166">
        <v>3.2519999999999998</v>
      </c>
      <c r="AM153" s="166">
        <v>2.7269999999999999</v>
      </c>
      <c r="AN153" s="166">
        <v>2.956</v>
      </c>
      <c r="AO153" s="166">
        <v>3.2160000000000002</v>
      </c>
      <c r="AP153" s="166">
        <v>2.79</v>
      </c>
      <c r="AQ153" s="166">
        <v>3.1379999999999999</v>
      </c>
      <c r="AR153" s="166">
        <v>2.831</v>
      </c>
      <c r="AS153" s="166">
        <v>3.294</v>
      </c>
      <c r="AT153" s="166">
        <v>3.3519999999999999</v>
      </c>
      <c r="AU153" s="166">
        <v>3.5380000000000003</v>
      </c>
      <c r="AV153" s="166">
        <v>2.86</v>
      </c>
      <c r="AW153" s="166">
        <v>3.39</v>
      </c>
      <c r="AX153" s="166">
        <v>3.29</v>
      </c>
      <c r="AY153" s="166">
        <v>3.5460000000000003</v>
      </c>
      <c r="AZ153" s="166">
        <v>3.4569999999999999</v>
      </c>
      <c r="BA153" s="166">
        <v>3.0760000000000001</v>
      </c>
      <c r="BB153" s="166">
        <v>3.5540000000000003</v>
      </c>
      <c r="BC153" s="166">
        <v>3.528</v>
      </c>
      <c r="BD153" s="166">
        <v>3.46</v>
      </c>
      <c r="BE153" s="166">
        <v>3.6710000000000003</v>
      </c>
      <c r="BF153" s="166">
        <v>3.5009999999999999</v>
      </c>
      <c r="BG153" s="166">
        <v>3.3780000000000001</v>
      </c>
      <c r="BH153" s="166">
        <v>3.0659999999999998</v>
      </c>
      <c r="BI153" s="166">
        <v>3.323</v>
      </c>
      <c r="BJ153" s="166">
        <v>3.806</v>
      </c>
      <c r="BK153" s="166">
        <v>3.823</v>
      </c>
      <c r="BL153" s="166">
        <v>3.8839999999999999</v>
      </c>
      <c r="BM153" s="166">
        <v>3.4929999999999999</v>
      </c>
      <c r="BN153" s="166">
        <v>3.56</v>
      </c>
      <c r="BO153" s="166">
        <v>3.2280000000000002</v>
      </c>
      <c r="BP153" s="166">
        <v>3.7519999999999998</v>
      </c>
      <c r="BQ153" s="166">
        <v>4.266</v>
      </c>
      <c r="BR153" s="166" t="s">
        <v>35</v>
      </c>
      <c r="BS153" s="166">
        <v>3.82</v>
      </c>
      <c r="BT153" s="166" t="s">
        <v>35</v>
      </c>
      <c r="BU153" s="166" t="s">
        <v>35</v>
      </c>
      <c r="BV153" s="166" t="s">
        <v>35</v>
      </c>
      <c r="BW153" s="166" t="s">
        <v>35</v>
      </c>
      <c r="BX153" s="166" t="s">
        <v>35</v>
      </c>
      <c r="BY153" s="166" t="s">
        <v>35</v>
      </c>
      <c r="BZ153" s="166" t="s">
        <v>35</v>
      </c>
      <c r="CA153" s="166" t="s">
        <v>35</v>
      </c>
      <c r="CB153" s="166" t="s">
        <v>35</v>
      </c>
      <c r="CC153" s="166" t="s">
        <v>35</v>
      </c>
      <c r="CD153" s="166" t="s">
        <v>35</v>
      </c>
      <c r="CE153" s="166" t="s">
        <v>35</v>
      </c>
      <c r="CF153" s="166" t="s">
        <v>35</v>
      </c>
      <c r="CG153" s="166" t="s">
        <v>35</v>
      </c>
      <c r="CH153" s="166" t="s">
        <v>35</v>
      </c>
      <c r="CI153" s="166" t="s">
        <v>35</v>
      </c>
      <c r="CJ153" s="166" t="s">
        <v>35</v>
      </c>
      <c r="CK153" s="166" t="s">
        <v>35</v>
      </c>
      <c r="CL153" s="166" t="s">
        <v>35</v>
      </c>
      <c r="CM153" s="166" t="s">
        <v>35</v>
      </c>
      <c r="CN153" s="166" t="s">
        <v>35</v>
      </c>
      <c r="CO153" s="166" t="s">
        <v>35</v>
      </c>
      <c r="CP153" s="166" t="s">
        <v>35</v>
      </c>
      <c r="CQ153" s="166" t="s">
        <v>35</v>
      </c>
      <c r="CR153" s="166" t="s">
        <v>35</v>
      </c>
      <c r="CS153" s="167" t="s">
        <v>35</v>
      </c>
      <c r="CT153" s="165" t="s">
        <v>35</v>
      </c>
      <c r="CU153" s="166" t="s">
        <v>35</v>
      </c>
      <c r="CV153" s="166" t="s">
        <v>35</v>
      </c>
      <c r="CW153" s="166" t="s">
        <v>35</v>
      </c>
      <c r="CX153" s="166" t="s">
        <v>35</v>
      </c>
      <c r="CY153" s="166" t="s">
        <v>35</v>
      </c>
      <c r="CZ153" s="166" t="s">
        <v>35</v>
      </c>
      <c r="DA153" s="166" t="s">
        <v>35</v>
      </c>
      <c r="DB153" s="166" t="s">
        <v>35</v>
      </c>
      <c r="DC153" s="166" t="s">
        <v>35</v>
      </c>
      <c r="DD153" s="166" t="s">
        <v>35</v>
      </c>
      <c r="DE153" s="166" t="s">
        <v>35</v>
      </c>
      <c r="DF153" s="166" t="s">
        <v>35</v>
      </c>
    </row>
    <row r="154" spans="2:110" x14ac:dyDescent="0.35">
      <c r="B154" s="151">
        <v>42594</v>
      </c>
      <c r="C154" s="161">
        <v>1.786</v>
      </c>
      <c r="D154" s="108">
        <v>1.77</v>
      </c>
      <c r="E154" s="162">
        <v>1.772</v>
      </c>
      <c r="F154" s="108">
        <v>1.78</v>
      </c>
      <c r="G154" s="162">
        <v>1.875</v>
      </c>
      <c r="H154" s="161">
        <v>2.0339999999999998</v>
      </c>
      <c r="I154" s="108">
        <v>2.1629999999999998</v>
      </c>
      <c r="J154" s="163">
        <v>2.4809999999999999</v>
      </c>
      <c r="K154" s="162" t="s">
        <v>35</v>
      </c>
      <c r="L154" s="108" t="s">
        <v>35</v>
      </c>
      <c r="M154" s="162" t="s">
        <v>35</v>
      </c>
      <c r="N154" s="108" t="s">
        <v>35</v>
      </c>
      <c r="O154" s="162" t="s">
        <v>35</v>
      </c>
      <c r="P154" s="108" t="s">
        <v>35</v>
      </c>
      <c r="Q154" s="108" t="s">
        <v>35</v>
      </c>
      <c r="R154" s="162" t="s">
        <v>35</v>
      </c>
      <c r="S154" s="161" t="s">
        <v>35</v>
      </c>
      <c r="T154" s="161" t="s">
        <v>35</v>
      </c>
      <c r="U154" s="108" t="s">
        <v>35</v>
      </c>
      <c r="V154" s="163" t="s">
        <v>35</v>
      </c>
      <c r="W154" s="163" t="s">
        <v>35</v>
      </c>
      <c r="X154" s="162" t="s">
        <v>35</v>
      </c>
      <c r="Y154" s="108" t="s">
        <v>35</v>
      </c>
      <c r="Z154" s="163" t="s">
        <v>35</v>
      </c>
      <c r="AA154" s="163" t="s">
        <v>35</v>
      </c>
      <c r="AB154" s="126">
        <f t="shared" si="6"/>
        <v>144</v>
      </c>
      <c r="AC154" s="162"/>
      <c r="AD154" s="151">
        <v>42594</v>
      </c>
      <c r="AE154" s="164">
        <v>3.101</v>
      </c>
      <c r="AF154" s="165">
        <v>3.0169999999999999</v>
      </c>
      <c r="AG154" s="165">
        <v>2.6139999999999999</v>
      </c>
      <c r="AH154" s="165">
        <v>2.891</v>
      </c>
      <c r="AI154" s="165">
        <v>3.2509999999999999</v>
      </c>
      <c r="AJ154" s="166">
        <v>2.65</v>
      </c>
      <c r="AK154" s="166">
        <v>3.0739999999999998</v>
      </c>
      <c r="AL154" s="166">
        <v>3.242</v>
      </c>
      <c r="AM154" s="166">
        <v>2.7189999999999999</v>
      </c>
      <c r="AN154" s="166">
        <v>2.9470000000000001</v>
      </c>
      <c r="AO154" s="166">
        <v>3.2080000000000002</v>
      </c>
      <c r="AP154" s="166">
        <v>2.782</v>
      </c>
      <c r="AQ154" s="166">
        <v>3.1310000000000002</v>
      </c>
      <c r="AR154" s="166">
        <v>2.823</v>
      </c>
      <c r="AS154" s="166">
        <v>3.2909999999999999</v>
      </c>
      <c r="AT154" s="166">
        <v>3.3449999999999998</v>
      </c>
      <c r="AU154" s="166">
        <v>3.536</v>
      </c>
      <c r="AV154" s="166">
        <v>2.86</v>
      </c>
      <c r="AW154" s="166">
        <v>3.3890000000000002</v>
      </c>
      <c r="AX154" s="166">
        <v>3.2890000000000001</v>
      </c>
      <c r="AY154" s="166">
        <v>3.5579999999999998</v>
      </c>
      <c r="AZ154" s="166">
        <v>3.45</v>
      </c>
      <c r="BA154" s="166">
        <v>3.0760000000000001</v>
      </c>
      <c r="BB154" s="166">
        <v>3.5550000000000002</v>
      </c>
      <c r="BC154" s="166">
        <v>3.5350000000000001</v>
      </c>
      <c r="BD154" s="166">
        <v>3.456</v>
      </c>
      <c r="BE154" s="166">
        <v>3.6680000000000001</v>
      </c>
      <c r="BF154" s="166">
        <v>3.496</v>
      </c>
      <c r="BG154" s="166">
        <v>3.38</v>
      </c>
      <c r="BH154" s="166">
        <v>3.093</v>
      </c>
      <c r="BI154" s="166">
        <v>3.327</v>
      </c>
      <c r="BJ154" s="166">
        <v>3.786</v>
      </c>
      <c r="BK154" s="166">
        <v>3.83</v>
      </c>
      <c r="BL154" s="166">
        <v>3.875</v>
      </c>
      <c r="BM154" s="166">
        <v>3.4769999999999999</v>
      </c>
      <c r="BN154" s="166">
        <v>3.5640000000000001</v>
      </c>
      <c r="BO154" s="166">
        <v>3.222</v>
      </c>
      <c r="BP154" s="166">
        <v>3.7570000000000001</v>
      </c>
      <c r="BQ154" s="166">
        <v>4.2750000000000004</v>
      </c>
      <c r="BR154" s="166" t="s">
        <v>35</v>
      </c>
      <c r="BS154" s="166">
        <v>3.8439999999999999</v>
      </c>
      <c r="BT154" s="166" t="s">
        <v>35</v>
      </c>
      <c r="BU154" s="166" t="s">
        <v>35</v>
      </c>
      <c r="BV154" s="166" t="s">
        <v>35</v>
      </c>
      <c r="BW154" s="166" t="s">
        <v>35</v>
      </c>
      <c r="BX154" s="166" t="s">
        <v>35</v>
      </c>
      <c r="BY154" s="166" t="s">
        <v>35</v>
      </c>
      <c r="BZ154" s="166" t="s">
        <v>35</v>
      </c>
      <c r="CA154" s="166" t="s">
        <v>35</v>
      </c>
      <c r="CB154" s="166" t="s">
        <v>35</v>
      </c>
      <c r="CC154" s="166" t="s">
        <v>35</v>
      </c>
      <c r="CD154" s="166" t="s">
        <v>35</v>
      </c>
      <c r="CE154" s="166" t="s">
        <v>35</v>
      </c>
      <c r="CF154" s="166" t="s">
        <v>35</v>
      </c>
      <c r="CG154" s="166" t="s">
        <v>35</v>
      </c>
      <c r="CH154" s="166" t="s">
        <v>35</v>
      </c>
      <c r="CI154" s="166" t="s">
        <v>35</v>
      </c>
      <c r="CJ154" s="166" t="s">
        <v>35</v>
      </c>
      <c r="CK154" s="166" t="s">
        <v>35</v>
      </c>
      <c r="CL154" s="166" t="s">
        <v>35</v>
      </c>
      <c r="CM154" s="166" t="s">
        <v>35</v>
      </c>
      <c r="CN154" s="166" t="s">
        <v>35</v>
      </c>
      <c r="CO154" s="166" t="s">
        <v>35</v>
      </c>
      <c r="CP154" s="166" t="s">
        <v>35</v>
      </c>
      <c r="CQ154" s="166" t="s">
        <v>35</v>
      </c>
      <c r="CR154" s="166" t="s">
        <v>35</v>
      </c>
      <c r="CS154" s="167" t="s">
        <v>35</v>
      </c>
      <c r="CT154" s="165" t="s">
        <v>35</v>
      </c>
      <c r="CU154" s="166" t="s">
        <v>35</v>
      </c>
      <c r="CV154" s="166" t="s">
        <v>35</v>
      </c>
      <c r="CW154" s="166" t="s">
        <v>35</v>
      </c>
      <c r="CX154" s="166" t="s">
        <v>35</v>
      </c>
      <c r="CY154" s="166" t="s">
        <v>35</v>
      </c>
      <c r="CZ154" s="166" t="s">
        <v>35</v>
      </c>
      <c r="DA154" s="166" t="s">
        <v>35</v>
      </c>
      <c r="DB154" s="166" t="s">
        <v>35</v>
      </c>
      <c r="DC154" s="166" t="s">
        <v>35</v>
      </c>
      <c r="DD154" s="166" t="s">
        <v>35</v>
      </c>
      <c r="DE154" s="166" t="s">
        <v>35</v>
      </c>
      <c r="DF154" s="166" t="s">
        <v>35</v>
      </c>
    </row>
    <row r="155" spans="2:110" x14ac:dyDescent="0.35">
      <c r="B155" s="151">
        <v>42597</v>
      </c>
      <c r="C155" s="161">
        <v>1.7829999999999999</v>
      </c>
      <c r="D155" s="108">
        <v>1.764</v>
      </c>
      <c r="E155" s="162">
        <v>1.76</v>
      </c>
      <c r="F155" s="108">
        <v>1.7669999999999999</v>
      </c>
      <c r="G155" s="162">
        <v>1.8620000000000001</v>
      </c>
      <c r="H155" s="161">
        <v>2.0179999999999998</v>
      </c>
      <c r="I155" s="108">
        <v>2.1480000000000001</v>
      </c>
      <c r="J155" s="163">
        <v>2.4649999999999999</v>
      </c>
      <c r="K155" s="162" t="s">
        <v>35</v>
      </c>
      <c r="L155" s="108" t="s">
        <v>35</v>
      </c>
      <c r="M155" s="162" t="s">
        <v>35</v>
      </c>
      <c r="N155" s="108" t="s">
        <v>35</v>
      </c>
      <c r="O155" s="162" t="s">
        <v>35</v>
      </c>
      <c r="P155" s="108" t="s">
        <v>35</v>
      </c>
      <c r="Q155" s="108" t="s">
        <v>35</v>
      </c>
      <c r="R155" s="162" t="s">
        <v>35</v>
      </c>
      <c r="S155" s="161" t="s">
        <v>35</v>
      </c>
      <c r="T155" s="161" t="s">
        <v>35</v>
      </c>
      <c r="U155" s="108" t="s">
        <v>35</v>
      </c>
      <c r="V155" s="163" t="s">
        <v>35</v>
      </c>
      <c r="W155" s="163" t="s">
        <v>35</v>
      </c>
      <c r="X155" s="162" t="s">
        <v>35</v>
      </c>
      <c r="Y155" s="108" t="s">
        <v>35</v>
      </c>
      <c r="Z155" s="163" t="s">
        <v>35</v>
      </c>
      <c r="AA155" s="163" t="s">
        <v>35</v>
      </c>
      <c r="AB155" s="126">
        <f t="shared" si="6"/>
        <v>145</v>
      </c>
      <c r="AC155" s="162"/>
      <c r="AD155" s="151">
        <v>42597</v>
      </c>
      <c r="AE155" s="164">
        <v>3.101</v>
      </c>
      <c r="AF155" s="165">
        <v>3.004</v>
      </c>
      <c r="AG155" s="165">
        <v>2.5880000000000001</v>
      </c>
      <c r="AH155" s="165">
        <v>2.8639999999999999</v>
      </c>
      <c r="AI155" s="165">
        <v>3.2359999999999998</v>
      </c>
      <c r="AJ155" s="166">
        <v>2.6320000000000001</v>
      </c>
      <c r="AK155" s="166">
        <v>3.0590000000000002</v>
      </c>
      <c r="AL155" s="166">
        <v>3.2250000000000001</v>
      </c>
      <c r="AM155" s="166">
        <v>2.6989999999999998</v>
      </c>
      <c r="AN155" s="166">
        <v>2.9279999999999999</v>
      </c>
      <c r="AO155" s="166">
        <v>3.1869999999999998</v>
      </c>
      <c r="AP155" s="166">
        <v>2.7640000000000002</v>
      </c>
      <c r="AQ155" s="166">
        <v>3.1120000000000001</v>
      </c>
      <c r="AR155" s="166">
        <v>2.8040000000000003</v>
      </c>
      <c r="AS155" s="166">
        <v>3.2679999999999998</v>
      </c>
      <c r="AT155" s="166">
        <v>3.3180000000000001</v>
      </c>
      <c r="AU155" s="166">
        <v>3.5060000000000002</v>
      </c>
      <c r="AV155" s="166">
        <v>2.8359999999999999</v>
      </c>
      <c r="AW155" s="166">
        <v>3.3679999999999999</v>
      </c>
      <c r="AX155" s="166">
        <v>3.2650000000000001</v>
      </c>
      <c r="AY155" s="166">
        <v>3.5230000000000001</v>
      </c>
      <c r="AZ155" s="166">
        <v>3.4470000000000001</v>
      </c>
      <c r="BA155" s="166">
        <v>3.056</v>
      </c>
      <c r="BB155" s="166">
        <v>3.532</v>
      </c>
      <c r="BC155" s="166">
        <v>3.5060000000000002</v>
      </c>
      <c r="BD155" s="166">
        <v>3.4319999999999999</v>
      </c>
      <c r="BE155" s="166">
        <v>3.6390000000000002</v>
      </c>
      <c r="BF155" s="166">
        <v>3.4699999999999998</v>
      </c>
      <c r="BG155" s="166">
        <v>3.355</v>
      </c>
      <c r="BH155" s="166">
        <v>3.0680000000000001</v>
      </c>
      <c r="BI155" s="166">
        <v>3.3010000000000002</v>
      </c>
      <c r="BJ155" s="166">
        <v>3.76</v>
      </c>
      <c r="BK155" s="166">
        <v>3.7960000000000003</v>
      </c>
      <c r="BL155" s="166">
        <v>3.843</v>
      </c>
      <c r="BM155" s="166">
        <v>3.4510000000000001</v>
      </c>
      <c r="BN155" s="166">
        <v>3.5510000000000002</v>
      </c>
      <c r="BO155" s="166">
        <v>3.1960000000000002</v>
      </c>
      <c r="BP155" s="166">
        <v>3.734</v>
      </c>
      <c r="BQ155" s="166">
        <v>4.2350000000000003</v>
      </c>
      <c r="BR155" s="166" t="s">
        <v>35</v>
      </c>
      <c r="BS155" s="166">
        <v>3.8079999999999998</v>
      </c>
      <c r="BT155" s="166" t="s">
        <v>35</v>
      </c>
      <c r="BU155" s="166" t="s">
        <v>35</v>
      </c>
      <c r="BV155" s="166" t="s">
        <v>35</v>
      </c>
      <c r="BW155" s="166" t="s">
        <v>35</v>
      </c>
      <c r="BX155" s="166" t="s">
        <v>35</v>
      </c>
      <c r="BY155" s="166" t="s">
        <v>35</v>
      </c>
      <c r="BZ155" s="166" t="s">
        <v>35</v>
      </c>
      <c r="CA155" s="166" t="s">
        <v>35</v>
      </c>
      <c r="CB155" s="166" t="s">
        <v>35</v>
      </c>
      <c r="CC155" s="166" t="s">
        <v>35</v>
      </c>
      <c r="CD155" s="166" t="s">
        <v>35</v>
      </c>
      <c r="CE155" s="166" t="s">
        <v>35</v>
      </c>
      <c r="CF155" s="166" t="s">
        <v>35</v>
      </c>
      <c r="CG155" s="166" t="s">
        <v>35</v>
      </c>
      <c r="CH155" s="166" t="s">
        <v>35</v>
      </c>
      <c r="CI155" s="166" t="s">
        <v>35</v>
      </c>
      <c r="CJ155" s="166" t="s">
        <v>35</v>
      </c>
      <c r="CK155" s="166" t="s">
        <v>35</v>
      </c>
      <c r="CL155" s="166" t="s">
        <v>35</v>
      </c>
      <c r="CM155" s="166" t="s">
        <v>35</v>
      </c>
      <c r="CN155" s="166" t="s">
        <v>35</v>
      </c>
      <c r="CO155" s="166" t="s">
        <v>35</v>
      </c>
      <c r="CP155" s="166" t="s">
        <v>35</v>
      </c>
      <c r="CQ155" s="166" t="s">
        <v>35</v>
      </c>
      <c r="CR155" s="166" t="s">
        <v>35</v>
      </c>
      <c r="CS155" s="167" t="s">
        <v>35</v>
      </c>
      <c r="CT155" s="165" t="s">
        <v>35</v>
      </c>
      <c r="CU155" s="166" t="s">
        <v>35</v>
      </c>
      <c r="CV155" s="166" t="s">
        <v>35</v>
      </c>
      <c r="CW155" s="166" t="s">
        <v>35</v>
      </c>
      <c r="CX155" s="166" t="s">
        <v>35</v>
      </c>
      <c r="CY155" s="166" t="s">
        <v>35</v>
      </c>
      <c r="CZ155" s="166" t="s">
        <v>35</v>
      </c>
      <c r="DA155" s="166" t="s">
        <v>35</v>
      </c>
      <c r="DB155" s="166" t="s">
        <v>35</v>
      </c>
      <c r="DC155" s="166" t="s">
        <v>35</v>
      </c>
      <c r="DD155" s="166" t="s">
        <v>35</v>
      </c>
      <c r="DE155" s="166" t="s">
        <v>35</v>
      </c>
      <c r="DF155" s="166" t="s">
        <v>35</v>
      </c>
    </row>
    <row r="156" spans="2:110" x14ac:dyDescent="0.35">
      <c r="B156" s="151">
        <v>42598</v>
      </c>
      <c r="C156" s="161">
        <v>1.7930000000000001</v>
      </c>
      <c r="D156" s="108">
        <v>1.776</v>
      </c>
      <c r="E156" s="162">
        <v>1.7730000000000001</v>
      </c>
      <c r="F156" s="108">
        <v>1.778</v>
      </c>
      <c r="G156" s="162">
        <v>1.8740000000000001</v>
      </c>
      <c r="H156" s="161">
        <v>2.032</v>
      </c>
      <c r="I156" s="108">
        <v>2.1640000000000001</v>
      </c>
      <c r="J156" s="163">
        <v>2.4950000000000001</v>
      </c>
      <c r="K156" s="162" t="s">
        <v>35</v>
      </c>
      <c r="L156" s="108" t="s">
        <v>35</v>
      </c>
      <c r="M156" s="162" t="s">
        <v>35</v>
      </c>
      <c r="N156" s="108" t="s">
        <v>35</v>
      </c>
      <c r="O156" s="162" t="s">
        <v>35</v>
      </c>
      <c r="P156" s="108" t="s">
        <v>35</v>
      </c>
      <c r="Q156" s="108" t="s">
        <v>35</v>
      </c>
      <c r="R156" s="162" t="s">
        <v>35</v>
      </c>
      <c r="S156" s="161" t="s">
        <v>35</v>
      </c>
      <c r="T156" s="161" t="s">
        <v>35</v>
      </c>
      <c r="U156" s="108" t="s">
        <v>35</v>
      </c>
      <c r="V156" s="163" t="s">
        <v>35</v>
      </c>
      <c r="W156" s="163" t="s">
        <v>35</v>
      </c>
      <c r="X156" s="162" t="s">
        <v>35</v>
      </c>
      <c r="Y156" s="108" t="s">
        <v>35</v>
      </c>
      <c r="Z156" s="163" t="s">
        <v>35</v>
      </c>
      <c r="AA156" s="163" t="s">
        <v>35</v>
      </c>
      <c r="AB156" s="126">
        <f t="shared" si="6"/>
        <v>146</v>
      </c>
      <c r="AC156" s="162"/>
      <c r="AD156" s="151">
        <v>42598</v>
      </c>
      <c r="AE156" s="164">
        <v>3.097</v>
      </c>
      <c r="AF156" s="165">
        <v>3.0019999999999998</v>
      </c>
      <c r="AG156" s="165">
        <v>2.585</v>
      </c>
      <c r="AH156" s="165">
        <v>2.8849999999999998</v>
      </c>
      <c r="AI156" s="165">
        <v>3.2240000000000002</v>
      </c>
      <c r="AJ156" s="166">
        <v>2.6349999999999998</v>
      </c>
      <c r="AK156" s="166">
        <v>3.0579999999999998</v>
      </c>
      <c r="AL156" s="166">
        <v>3.206</v>
      </c>
      <c r="AM156" s="166">
        <v>2.7</v>
      </c>
      <c r="AN156" s="166">
        <v>2.9329999999999998</v>
      </c>
      <c r="AO156" s="166">
        <v>3.1850000000000001</v>
      </c>
      <c r="AP156" s="166">
        <v>2.7570000000000001</v>
      </c>
      <c r="AQ156" s="166">
        <v>3.1160000000000001</v>
      </c>
      <c r="AR156" s="166">
        <v>2.806</v>
      </c>
      <c r="AS156" s="166">
        <v>3.2749999999999999</v>
      </c>
      <c r="AT156" s="166">
        <v>3.3279999999999998</v>
      </c>
      <c r="AU156" s="166">
        <v>3.4630000000000001</v>
      </c>
      <c r="AV156" s="166">
        <v>2.8319999999999999</v>
      </c>
      <c r="AW156" s="166">
        <v>3.3639999999999999</v>
      </c>
      <c r="AX156" s="166">
        <v>3.2650000000000001</v>
      </c>
      <c r="AY156" s="166">
        <v>3.5129999999999999</v>
      </c>
      <c r="AZ156" s="166">
        <v>3.4510000000000001</v>
      </c>
      <c r="BA156" s="166">
        <v>3.052</v>
      </c>
      <c r="BB156" s="166">
        <v>3.5230000000000001</v>
      </c>
      <c r="BC156" s="166">
        <v>3.5089999999999999</v>
      </c>
      <c r="BD156" s="166">
        <v>3.4540000000000002</v>
      </c>
      <c r="BE156" s="166">
        <v>3.657</v>
      </c>
      <c r="BF156" s="166">
        <v>3.4630000000000001</v>
      </c>
      <c r="BG156" s="166">
        <v>3.3559999999999999</v>
      </c>
      <c r="BH156" s="166">
        <v>3.06</v>
      </c>
      <c r="BI156" s="166">
        <v>3.3</v>
      </c>
      <c r="BJ156" s="166">
        <v>3.7530000000000001</v>
      </c>
      <c r="BK156" s="166">
        <v>3.7930000000000001</v>
      </c>
      <c r="BL156" s="166">
        <v>3.7759999999999998</v>
      </c>
      <c r="BM156" s="166">
        <v>3.448</v>
      </c>
      <c r="BN156" s="166">
        <v>3.57</v>
      </c>
      <c r="BO156" s="166">
        <v>3.194</v>
      </c>
      <c r="BP156" s="166">
        <v>3.7389999999999999</v>
      </c>
      <c r="BQ156" s="166">
        <v>4.2119999999999997</v>
      </c>
      <c r="BR156" s="166" t="s">
        <v>35</v>
      </c>
      <c r="BS156" s="166">
        <v>3.8149999999999999</v>
      </c>
      <c r="BT156" s="166" t="s">
        <v>35</v>
      </c>
      <c r="BU156" s="166" t="s">
        <v>35</v>
      </c>
      <c r="BV156" s="166" t="s">
        <v>35</v>
      </c>
      <c r="BW156" s="166" t="s">
        <v>35</v>
      </c>
      <c r="BX156" s="166" t="s">
        <v>35</v>
      </c>
      <c r="BY156" s="166" t="s">
        <v>35</v>
      </c>
      <c r="BZ156" s="166" t="s">
        <v>35</v>
      </c>
      <c r="CA156" s="166" t="s">
        <v>35</v>
      </c>
      <c r="CB156" s="166" t="s">
        <v>35</v>
      </c>
      <c r="CC156" s="166" t="s">
        <v>35</v>
      </c>
      <c r="CD156" s="166" t="s">
        <v>35</v>
      </c>
      <c r="CE156" s="166" t="s">
        <v>35</v>
      </c>
      <c r="CF156" s="166" t="s">
        <v>35</v>
      </c>
      <c r="CG156" s="166" t="s">
        <v>35</v>
      </c>
      <c r="CH156" s="166" t="s">
        <v>35</v>
      </c>
      <c r="CI156" s="166" t="s">
        <v>35</v>
      </c>
      <c r="CJ156" s="166" t="s">
        <v>35</v>
      </c>
      <c r="CK156" s="166" t="s">
        <v>35</v>
      </c>
      <c r="CL156" s="166" t="s">
        <v>35</v>
      </c>
      <c r="CM156" s="166" t="s">
        <v>35</v>
      </c>
      <c r="CN156" s="166" t="s">
        <v>35</v>
      </c>
      <c r="CO156" s="166" t="s">
        <v>35</v>
      </c>
      <c r="CP156" s="166" t="s">
        <v>35</v>
      </c>
      <c r="CQ156" s="166" t="s">
        <v>35</v>
      </c>
      <c r="CR156" s="166" t="s">
        <v>35</v>
      </c>
      <c r="CS156" s="167" t="s">
        <v>35</v>
      </c>
      <c r="CT156" s="165" t="s">
        <v>35</v>
      </c>
      <c r="CU156" s="166" t="s">
        <v>35</v>
      </c>
      <c r="CV156" s="166" t="s">
        <v>35</v>
      </c>
      <c r="CW156" s="166" t="s">
        <v>35</v>
      </c>
      <c r="CX156" s="166" t="s">
        <v>35</v>
      </c>
      <c r="CY156" s="166" t="s">
        <v>35</v>
      </c>
      <c r="CZ156" s="166" t="s">
        <v>35</v>
      </c>
      <c r="DA156" s="166" t="s">
        <v>35</v>
      </c>
      <c r="DB156" s="166" t="s">
        <v>35</v>
      </c>
      <c r="DC156" s="166" t="s">
        <v>35</v>
      </c>
      <c r="DD156" s="166" t="s">
        <v>35</v>
      </c>
      <c r="DE156" s="166" t="s">
        <v>35</v>
      </c>
      <c r="DF156" s="166" t="s">
        <v>35</v>
      </c>
    </row>
    <row r="157" spans="2:110" x14ac:dyDescent="0.35">
      <c r="B157" s="151">
        <v>42599</v>
      </c>
      <c r="C157" s="161">
        <v>1.8109999999999999</v>
      </c>
      <c r="D157" s="108">
        <v>1.794</v>
      </c>
      <c r="E157" s="162">
        <v>1.788</v>
      </c>
      <c r="F157" s="108">
        <v>1.8</v>
      </c>
      <c r="G157" s="162">
        <v>1.899</v>
      </c>
      <c r="H157" s="161">
        <v>2.0649999999999999</v>
      </c>
      <c r="I157" s="108">
        <v>2.2029999999999998</v>
      </c>
      <c r="J157" s="163">
        <v>2.5289999999999999</v>
      </c>
      <c r="K157" s="162" t="s">
        <v>35</v>
      </c>
      <c r="L157" s="108" t="s">
        <v>35</v>
      </c>
      <c r="M157" s="162" t="s">
        <v>35</v>
      </c>
      <c r="N157" s="108" t="s">
        <v>35</v>
      </c>
      <c r="O157" s="162" t="s">
        <v>35</v>
      </c>
      <c r="P157" s="108" t="s">
        <v>35</v>
      </c>
      <c r="Q157" s="108" t="s">
        <v>35</v>
      </c>
      <c r="R157" s="162" t="s">
        <v>35</v>
      </c>
      <c r="S157" s="161" t="s">
        <v>35</v>
      </c>
      <c r="T157" s="161" t="s">
        <v>35</v>
      </c>
      <c r="U157" s="108" t="s">
        <v>35</v>
      </c>
      <c r="V157" s="163" t="s">
        <v>35</v>
      </c>
      <c r="W157" s="163" t="s">
        <v>35</v>
      </c>
      <c r="X157" s="162" t="s">
        <v>35</v>
      </c>
      <c r="Y157" s="108" t="s">
        <v>35</v>
      </c>
      <c r="Z157" s="163" t="s">
        <v>35</v>
      </c>
      <c r="AA157" s="163" t="s">
        <v>35</v>
      </c>
      <c r="AB157" s="126">
        <f t="shared" si="6"/>
        <v>147</v>
      </c>
      <c r="AC157" s="162"/>
      <c r="AD157" s="151">
        <v>42599</v>
      </c>
      <c r="AE157" s="164">
        <v>3.097</v>
      </c>
      <c r="AF157" s="165">
        <v>3.0019999999999998</v>
      </c>
      <c r="AG157" s="165">
        <v>2.5869999999999997</v>
      </c>
      <c r="AH157" s="165">
        <v>2.8679999999999999</v>
      </c>
      <c r="AI157" s="165">
        <v>3.2229999999999999</v>
      </c>
      <c r="AJ157" s="166">
        <v>2.6379999999999999</v>
      </c>
      <c r="AK157" s="166">
        <v>3.06</v>
      </c>
      <c r="AL157" s="166">
        <v>3.2040000000000002</v>
      </c>
      <c r="AM157" s="166">
        <v>2.7029999999999998</v>
      </c>
      <c r="AN157" s="166">
        <v>2.9370000000000003</v>
      </c>
      <c r="AO157" s="166">
        <v>3.1840000000000002</v>
      </c>
      <c r="AP157" s="166">
        <v>2.76</v>
      </c>
      <c r="AQ157" s="166">
        <v>3.1150000000000002</v>
      </c>
      <c r="AR157" s="166">
        <v>2.8069999999999999</v>
      </c>
      <c r="AS157" s="166">
        <v>3.2749999999999999</v>
      </c>
      <c r="AT157" s="166">
        <v>3.3239999999999998</v>
      </c>
      <c r="AU157" s="166">
        <v>3.4630000000000001</v>
      </c>
      <c r="AV157" s="166">
        <v>2.835</v>
      </c>
      <c r="AW157" s="166">
        <v>3.3650000000000002</v>
      </c>
      <c r="AX157" s="166">
        <v>3.26</v>
      </c>
      <c r="AY157" s="166">
        <v>3.5220000000000002</v>
      </c>
      <c r="AZ157" s="166">
        <v>3.4580000000000002</v>
      </c>
      <c r="BA157" s="166">
        <v>3.0569999999999999</v>
      </c>
      <c r="BB157" s="166">
        <v>3.528</v>
      </c>
      <c r="BC157" s="166">
        <v>3.4779999999999998</v>
      </c>
      <c r="BD157" s="166">
        <v>3.4609999999999999</v>
      </c>
      <c r="BE157" s="166">
        <v>3.645</v>
      </c>
      <c r="BF157" s="166">
        <v>3.4620000000000002</v>
      </c>
      <c r="BG157" s="166">
        <v>3.3650000000000002</v>
      </c>
      <c r="BH157" s="166">
        <v>3.0670000000000002</v>
      </c>
      <c r="BI157" s="166">
        <v>3.3079999999999998</v>
      </c>
      <c r="BJ157" s="166">
        <v>3.7640000000000002</v>
      </c>
      <c r="BK157" s="166">
        <v>3.7890000000000001</v>
      </c>
      <c r="BL157" s="166">
        <v>3.778</v>
      </c>
      <c r="BM157" s="166">
        <v>3.4580000000000002</v>
      </c>
      <c r="BN157" s="166">
        <v>3.5590000000000002</v>
      </c>
      <c r="BO157" s="166">
        <v>3.2040000000000002</v>
      </c>
      <c r="BP157" s="166">
        <v>3.75</v>
      </c>
      <c r="BQ157" s="166">
        <v>4.218</v>
      </c>
      <c r="BR157" s="166" t="s">
        <v>35</v>
      </c>
      <c r="BS157" s="166">
        <v>3.8250000000000002</v>
      </c>
      <c r="BT157" s="166" t="s">
        <v>35</v>
      </c>
      <c r="BU157" s="166" t="s">
        <v>35</v>
      </c>
      <c r="BV157" s="166" t="s">
        <v>35</v>
      </c>
      <c r="BW157" s="166" t="s">
        <v>35</v>
      </c>
      <c r="BX157" s="166" t="s">
        <v>35</v>
      </c>
      <c r="BY157" s="166" t="s">
        <v>35</v>
      </c>
      <c r="BZ157" s="166" t="s">
        <v>35</v>
      </c>
      <c r="CA157" s="166" t="s">
        <v>35</v>
      </c>
      <c r="CB157" s="166" t="s">
        <v>35</v>
      </c>
      <c r="CC157" s="166" t="s">
        <v>35</v>
      </c>
      <c r="CD157" s="166" t="s">
        <v>35</v>
      </c>
      <c r="CE157" s="166" t="s">
        <v>35</v>
      </c>
      <c r="CF157" s="166" t="s">
        <v>35</v>
      </c>
      <c r="CG157" s="166" t="s">
        <v>35</v>
      </c>
      <c r="CH157" s="166" t="s">
        <v>35</v>
      </c>
      <c r="CI157" s="166" t="s">
        <v>35</v>
      </c>
      <c r="CJ157" s="166" t="s">
        <v>35</v>
      </c>
      <c r="CK157" s="166" t="s">
        <v>35</v>
      </c>
      <c r="CL157" s="166" t="s">
        <v>35</v>
      </c>
      <c r="CM157" s="166" t="s">
        <v>35</v>
      </c>
      <c r="CN157" s="166" t="s">
        <v>35</v>
      </c>
      <c r="CO157" s="166" t="s">
        <v>35</v>
      </c>
      <c r="CP157" s="166" t="s">
        <v>35</v>
      </c>
      <c r="CQ157" s="166" t="s">
        <v>35</v>
      </c>
      <c r="CR157" s="166" t="s">
        <v>35</v>
      </c>
      <c r="CS157" s="167" t="s">
        <v>35</v>
      </c>
      <c r="CT157" s="165" t="s">
        <v>35</v>
      </c>
      <c r="CU157" s="166" t="s">
        <v>35</v>
      </c>
      <c r="CV157" s="166" t="s">
        <v>35</v>
      </c>
      <c r="CW157" s="166" t="s">
        <v>35</v>
      </c>
      <c r="CX157" s="166" t="s">
        <v>35</v>
      </c>
      <c r="CY157" s="166" t="s">
        <v>35</v>
      </c>
      <c r="CZ157" s="166" t="s">
        <v>35</v>
      </c>
      <c r="DA157" s="166" t="s">
        <v>35</v>
      </c>
      <c r="DB157" s="166" t="s">
        <v>35</v>
      </c>
      <c r="DC157" s="166" t="s">
        <v>35</v>
      </c>
      <c r="DD157" s="166" t="s">
        <v>35</v>
      </c>
      <c r="DE157" s="166" t="s">
        <v>35</v>
      </c>
      <c r="DF157" s="166" t="s">
        <v>35</v>
      </c>
    </row>
    <row r="158" spans="2:110" x14ac:dyDescent="0.35">
      <c r="B158" s="151">
        <v>42600</v>
      </c>
      <c r="C158" s="161">
        <v>1.7970000000000002</v>
      </c>
      <c r="D158" s="108">
        <v>1.7749999999999999</v>
      </c>
      <c r="E158" s="162">
        <v>1.772</v>
      </c>
      <c r="F158" s="108">
        <v>1.7829999999999999</v>
      </c>
      <c r="G158" s="162">
        <v>1.8959999999999999</v>
      </c>
      <c r="H158" s="161">
        <v>2.0470000000000002</v>
      </c>
      <c r="I158" s="108">
        <v>2.1709999999999998</v>
      </c>
      <c r="J158" s="163">
        <v>2.5089999999999999</v>
      </c>
      <c r="K158" s="162" t="s">
        <v>35</v>
      </c>
      <c r="L158" s="108" t="s">
        <v>35</v>
      </c>
      <c r="M158" s="162" t="s">
        <v>35</v>
      </c>
      <c r="N158" s="108" t="s">
        <v>35</v>
      </c>
      <c r="O158" s="162" t="s">
        <v>35</v>
      </c>
      <c r="P158" s="108" t="s">
        <v>35</v>
      </c>
      <c r="Q158" s="108" t="s">
        <v>35</v>
      </c>
      <c r="R158" s="162" t="s">
        <v>35</v>
      </c>
      <c r="S158" s="161" t="s">
        <v>35</v>
      </c>
      <c r="T158" s="161" t="s">
        <v>35</v>
      </c>
      <c r="U158" s="108" t="s">
        <v>35</v>
      </c>
      <c r="V158" s="163" t="s">
        <v>35</v>
      </c>
      <c r="W158" s="163" t="s">
        <v>35</v>
      </c>
      <c r="X158" s="162" t="s">
        <v>35</v>
      </c>
      <c r="Y158" s="108" t="s">
        <v>35</v>
      </c>
      <c r="Z158" s="163" t="s">
        <v>35</v>
      </c>
      <c r="AA158" s="163" t="s">
        <v>35</v>
      </c>
      <c r="AB158" s="126">
        <f t="shared" si="6"/>
        <v>148</v>
      </c>
      <c r="AC158" s="162"/>
      <c r="AD158" s="151">
        <v>42600</v>
      </c>
      <c r="AE158" s="164">
        <v>3.101</v>
      </c>
      <c r="AF158" s="165">
        <v>2.9590000000000001</v>
      </c>
      <c r="AG158" s="165">
        <v>2.5830000000000002</v>
      </c>
      <c r="AH158" s="165">
        <v>2.8650000000000002</v>
      </c>
      <c r="AI158" s="165">
        <v>3.1669999999999998</v>
      </c>
      <c r="AJ158" s="166">
        <v>2.621</v>
      </c>
      <c r="AK158" s="166">
        <v>3.0459999999999998</v>
      </c>
      <c r="AL158" s="166">
        <v>3.1859999999999999</v>
      </c>
      <c r="AM158" s="166">
        <v>2.6890000000000001</v>
      </c>
      <c r="AN158" s="166">
        <v>2.9220000000000002</v>
      </c>
      <c r="AO158" s="166">
        <v>3.1709999999999998</v>
      </c>
      <c r="AP158" s="166">
        <v>2.7480000000000002</v>
      </c>
      <c r="AQ158" s="166">
        <v>3.1030000000000002</v>
      </c>
      <c r="AR158" s="166">
        <v>2.7949999999999999</v>
      </c>
      <c r="AS158" s="166">
        <v>3.2640000000000002</v>
      </c>
      <c r="AT158" s="166">
        <v>3.3130000000000002</v>
      </c>
      <c r="AU158" s="166">
        <v>3.4529999999999998</v>
      </c>
      <c r="AV158" s="166">
        <v>2.8239999999999998</v>
      </c>
      <c r="AW158" s="166">
        <v>3.355</v>
      </c>
      <c r="AX158" s="166">
        <v>3.2480000000000002</v>
      </c>
      <c r="AY158" s="166">
        <v>3.5129999999999999</v>
      </c>
      <c r="AZ158" s="166">
        <v>3.4489999999999998</v>
      </c>
      <c r="BA158" s="166">
        <v>3.048</v>
      </c>
      <c r="BB158" s="166">
        <v>3.5190000000000001</v>
      </c>
      <c r="BC158" s="166">
        <v>3.4670000000000001</v>
      </c>
      <c r="BD158" s="166">
        <v>3.4510000000000001</v>
      </c>
      <c r="BE158" s="166">
        <v>3.637</v>
      </c>
      <c r="BF158" s="166">
        <v>3.4529999999999998</v>
      </c>
      <c r="BG158" s="166">
        <v>3.3580000000000001</v>
      </c>
      <c r="BH158" s="166">
        <v>3.0590000000000002</v>
      </c>
      <c r="BI158" s="166">
        <v>3.2989999999999999</v>
      </c>
      <c r="BJ158" s="166">
        <v>3.754</v>
      </c>
      <c r="BK158" s="166">
        <v>3.7800000000000002</v>
      </c>
      <c r="BL158" s="166">
        <v>3.7690000000000001</v>
      </c>
      <c r="BM158" s="166">
        <v>3.45</v>
      </c>
      <c r="BN158" s="166">
        <v>3.5449999999999999</v>
      </c>
      <c r="BO158" s="166">
        <v>3.1949999999999998</v>
      </c>
      <c r="BP158" s="166">
        <v>3.74</v>
      </c>
      <c r="BQ158" s="166">
        <v>4.2009999999999996</v>
      </c>
      <c r="BR158" s="166" t="s">
        <v>35</v>
      </c>
      <c r="BS158" s="166">
        <v>3.81</v>
      </c>
      <c r="BT158" s="166" t="s">
        <v>35</v>
      </c>
      <c r="BU158" s="166" t="s">
        <v>35</v>
      </c>
      <c r="BV158" s="166" t="s">
        <v>35</v>
      </c>
      <c r="BW158" s="166" t="s">
        <v>35</v>
      </c>
      <c r="BX158" s="166" t="s">
        <v>35</v>
      </c>
      <c r="BY158" s="166" t="s">
        <v>35</v>
      </c>
      <c r="BZ158" s="166" t="s">
        <v>35</v>
      </c>
      <c r="CA158" s="166" t="s">
        <v>35</v>
      </c>
      <c r="CB158" s="166" t="s">
        <v>35</v>
      </c>
      <c r="CC158" s="166" t="s">
        <v>35</v>
      </c>
      <c r="CD158" s="166" t="s">
        <v>35</v>
      </c>
      <c r="CE158" s="166" t="s">
        <v>35</v>
      </c>
      <c r="CF158" s="166" t="s">
        <v>35</v>
      </c>
      <c r="CG158" s="166" t="s">
        <v>35</v>
      </c>
      <c r="CH158" s="166" t="s">
        <v>35</v>
      </c>
      <c r="CI158" s="166" t="s">
        <v>35</v>
      </c>
      <c r="CJ158" s="166" t="s">
        <v>35</v>
      </c>
      <c r="CK158" s="166" t="s">
        <v>35</v>
      </c>
      <c r="CL158" s="166" t="s">
        <v>35</v>
      </c>
      <c r="CM158" s="166" t="s">
        <v>35</v>
      </c>
      <c r="CN158" s="166" t="s">
        <v>35</v>
      </c>
      <c r="CO158" s="166" t="s">
        <v>35</v>
      </c>
      <c r="CP158" s="166" t="s">
        <v>35</v>
      </c>
      <c r="CQ158" s="166" t="s">
        <v>35</v>
      </c>
      <c r="CR158" s="166" t="s">
        <v>35</v>
      </c>
      <c r="CS158" s="167" t="s">
        <v>35</v>
      </c>
      <c r="CT158" s="165" t="s">
        <v>35</v>
      </c>
      <c r="CU158" s="166" t="s">
        <v>35</v>
      </c>
      <c r="CV158" s="166" t="s">
        <v>35</v>
      </c>
      <c r="CW158" s="166" t="s">
        <v>35</v>
      </c>
      <c r="CX158" s="166" t="s">
        <v>35</v>
      </c>
      <c r="CY158" s="166" t="s">
        <v>35</v>
      </c>
      <c r="CZ158" s="166" t="s">
        <v>35</v>
      </c>
      <c r="DA158" s="166" t="s">
        <v>35</v>
      </c>
      <c r="DB158" s="166" t="s">
        <v>35</v>
      </c>
      <c r="DC158" s="166" t="s">
        <v>35</v>
      </c>
      <c r="DD158" s="166" t="s">
        <v>35</v>
      </c>
      <c r="DE158" s="166" t="s">
        <v>35</v>
      </c>
      <c r="DF158" s="166" t="s">
        <v>35</v>
      </c>
    </row>
    <row r="159" spans="2:110" x14ac:dyDescent="0.35">
      <c r="B159" s="151">
        <v>42601</v>
      </c>
      <c r="C159" s="161">
        <v>1.8120000000000001</v>
      </c>
      <c r="D159" s="108">
        <v>1.7930000000000001</v>
      </c>
      <c r="E159" s="162">
        <v>1.7869999999999999</v>
      </c>
      <c r="F159" s="108">
        <v>1.8010000000000002</v>
      </c>
      <c r="G159" s="162">
        <v>1.9319999999999999</v>
      </c>
      <c r="H159" s="161">
        <v>2.0990000000000002</v>
      </c>
      <c r="I159" s="108">
        <v>2.2320000000000002</v>
      </c>
      <c r="J159" s="163">
        <v>2.5789999999999997</v>
      </c>
      <c r="K159" s="162" t="s">
        <v>35</v>
      </c>
      <c r="L159" s="108" t="s">
        <v>35</v>
      </c>
      <c r="M159" s="162" t="s">
        <v>35</v>
      </c>
      <c r="N159" s="108" t="s">
        <v>35</v>
      </c>
      <c r="O159" s="162" t="s">
        <v>35</v>
      </c>
      <c r="P159" s="108" t="s">
        <v>35</v>
      </c>
      <c r="Q159" s="108" t="s">
        <v>35</v>
      </c>
      <c r="R159" s="162" t="s">
        <v>35</v>
      </c>
      <c r="S159" s="161" t="s">
        <v>35</v>
      </c>
      <c r="T159" s="161" t="s">
        <v>35</v>
      </c>
      <c r="U159" s="108" t="s">
        <v>35</v>
      </c>
      <c r="V159" s="163" t="s">
        <v>35</v>
      </c>
      <c r="W159" s="163" t="s">
        <v>35</v>
      </c>
      <c r="X159" s="162" t="s">
        <v>35</v>
      </c>
      <c r="Y159" s="108" t="s">
        <v>35</v>
      </c>
      <c r="Z159" s="163" t="s">
        <v>35</v>
      </c>
      <c r="AA159" s="163" t="s">
        <v>35</v>
      </c>
      <c r="AB159" s="126">
        <f t="shared" si="6"/>
        <v>149</v>
      </c>
      <c r="AC159" s="162"/>
      <c r="AD159" s="151">
        <v>42601</v>
      </c>
      <c r="AE159" s="164">
        <v>3.1080000000000001</v>
      </c>
      <c r="AF159" s="165">
        <v>2.9619999999999997</v>
      </c>
      <c r="AG159" s="165">
        <v>2.62</v>
      </c>
      <c r="AH159" s="165">
        <v>2.8839999999999999</v>
      </c>
      <c r="AI159" s="165">
        <v>3.2570000000000001</v>
      </c>
      <c r="AJ159" s="166">
        <v>2.65</v>
      </c>
      <c r="AK159" s="166">
        <v>3.0739999999999998</v>
      </c>
      <c r="AL159" s="166">
        <v>3.2029999999999998</v>
      </c>
      <c r="AM159" s="166">
        <v>2.7149999999999999</v>
      </c>
      <c r="AN159" s="166">
        <v>2.948</v>
      </c>
      <c r="AO159" s="166">
        <v>3.1960000000000002</v>
      </c>
      <c r="AP159" s="166">
        <v>2.774</v>
      </c>
      <c r="AQ159" s="166">
        <v>3.129</v>
      </c>
      <c r="AR159" s="166">
        <v>2.8209999999999997</v>
      </c>
      <c r="AS159" s="166">
        <v>3.2890000000000001</v>
      </c>
      <c r="AT159" s="166">
        <v>3.3359999999999999</v>
      </c>
      <c r="AU159" s="166">
        <v>3.4779999999999998</v>
      </c>
      <c r="AV159" s="166">
        <v>2.8490000000000002</v>
      </c>
      <c r="AW159" s="166">
        <v>3.38</v>
      </c>
      <c r="AX159" s="166">
        <v>3.2730000000000001</v>
      </c>
      <c r="AY159" s="166">
        <v>3.5380000000000003</v>
      </c>
      <c r="AZ159" s="166">
        <v>3.4740000000000002</v>
      </c>
      <c r="BA159" s="166">
        <v>3.073</v>
      </c>
      <c r="BB159" s="166">
        <v>3.5449999999999999</v>
      </c>
      <c r="BC159" s="166">
        <v>3.49</v>
      </c>
      <c r="BD159" s="166">
        <v>3.4769999999999999</v>
      </c>
      <c r="BE159" s="166">
        <v>3.6640000000000001</v>
      </c>
      <c r="BF159" s="166">
        <v>3.4790000000000001</v>
      </c>
      <c r="BG159" s="166">
        <v>3.3849999999999998</v>
      </c>
      <c r="BH159" s="166">
        <v>3.0859999999999999</v>
      </c>
      <c r="BI159" s="166">
        <v>3.3260000000000001</v>
      </c>
      <c r="BJ159" s="166">
        <v>3.782</v>
      </c>
      <c r="BK159" s="166">
        <v>3.8040000000000003</v>
      </c>
      <c r="BL159" s="166">
        <v>3.798</v>
      </c>
      <c r="BM159" s="166">
        <v>3.476</v>
      </c>
      <c r="BN159" s="166">
        <v>3.57</v>
      </c>
      <c r="BO159" s="166">
        <v>3.222</v>
      </c>
      <c r="BP159" s="166">
        <v>3.762</v>
      </c>
      <c r="BQ159" s="166">
        <v>4.2329999999999997</v>
      </c>
      <c r="BR159" s="166" t="s">
        <v>35</v>
      </c>
      <c r="BS159" s="166">
        <v>3.8479999999999999</v>
      </c>
      <c r="BT159" s="166" t="s">
        <v>35</v>
      </c>
      <c r="BU159" s="166" t="s">
        <v>35</v>
      </c>
      <c r="BV159" s="166" t="s">
        <v>35</v>
      </c>
      <c r="BW159" s="166" t="s">
        <v>35</v>
      </c>
      <c r="BX159" s="166" t="s">
        <v>35</v>
      </c>
      <c r="BY159" s="166" t="s">
        <v>35</v>
      </c>
      <c r="BZ159" s="166" t="s">
        <v>35</v>
      </c>
      <c r="CA159" s="166" t="s">
        <v>35</v>
      </c>
      <c r="CB159" s="166" t="s">
        <v>35</v>
      </c>
      <c r="CC159" s="166" t="s">
        <v>35</v>
      </c>
      <c r="CD159" s="166" t="s">
        <v>35</v>
      </c>
      <c r="CE159" s="166" t="s">
        <v>35</v>
      </c>
      <c r="CF159" s="166" t="s">
        <v>35</v>
      </c>
      <c r="CG159" s="166" t="s">
        <v>35</v>
      </c>
      <c r="CH159" s="166" t="s">
        <v>35</v>
      </c>
      <c r="CI159" s="166" t="s">
        <v>35</v>
      </c>
      <c r="CJ159" s="166" t="s">
        <v>35</v>
      </c>
      <c r="CK159" s="166" t="s">
        <v>35</v>
      </c>
      <c r="CL159" s="166" t="s">
        <v>35</v>
      </c>
      <c r="CM159" s="166" t="s">
        <v>35</v>
      </c>
      <c r="CN159" s="166" t="s">
        <v>35</v>
      </c>
      <c r="CO159" s="166" t="s">
        <v>35</v>
      </c>
      <c r="CP159" s="166" t="s">
        <v>35</v>
      </c>
      <c r="CQ159" s="166" t="s">
        <v>35</v>
      </c>
      <c r="CR159" s="166" t="s">
        <v>35</v>
      </c>
      <c r="CS159" s="167" t="s">
        <v>35</v>
      </c>
      <c r="CT159" s="165" t="s">
        <v>35</v>
      </c>
      <c r="CU159" s="166" t="s">
        <v>35</v>
      </c>
      <c r="CV159" s="166" t="s">
        <v>35</v>
      </c>
      <c r="CW159" s="166" t="s">
        <v>35</v>
      </c>
      <c r="CX159" s="166" t="s">
        <v>35</v>
      </c>
      <c r="CY159" s="166" t="s">
        <v>35</v>
      </c>
      <c r="CZ159" s="166" t="s">
        <v>35</v>
      </c>
      <c r="DA159" s="166" t="s">
        <v>35</v>
      </c>
      <c r="DB159" s="166" t="s">
        <v>35</v>
      </c>
      <c r="DC159" s="166" t="s">
        <v>35</v>
      </c>
      <c r="DD159" s="166" t="s">
        <v>35</v>
      </c>
      <c r="DE159" s="166" t="s">
        <v>35</v>
      </c>
      <c r="DF159" s="166" t="s">
        <v>35</v>
      </c>
    </row>
    <row r="160" spans="2:110" x14ac:dyDescent="0.35">
      <c r="B160" s="151">
        <v>42604</v>
      </c>
      <c r="C160" s="161">
        <v>1.8340000000000001</v>
      </c>
      <c r="D160" s="108">
        <v>1.827</v>
      </c>
      <c r="E160" s="162">
        <v>1.825</v>
      </c>
      <c r="F160" s="108">
        <v>1.839</v>
      </c>
      <c r="G160" s="162">
        <v>1.994</v>
      </c>
      <c r="H160" s="161">
        <v>2.1779999999999999</v>
      </c>
      <c r="I160" s="108">
        <v>2.319</v>
      </c>
      <c r="J160" s="163">
        <v>2.7039999999999997</v>
      </c>
      <c r="K160" s="162" t="s">
        <v>35</v>
      </c>
      <c r="L160" s="108" t="s">
        <v>35</v>
      </c>
      <c r="M160" s="162" t="s">
        <v>35</v>
      </c>
      <c r="N160" s="108" t="s">
        <v>35</v>
      </c>
      <c r="O160" s="162" t="s">
        <v>35</v>
      </c>
      <c r="P160" s="108" t="s">
        <v>35</v>
      </c>
      <c r="Q160" s="108" t="s">
        <v>35</v>
      </c>
      <c r="R160" s="162" t="s">
        <v>35</v>
      </c>
      <c r="S160" s="161" t="s">
        <v>35</v>
      </c>
      <c r="T160" s="161" t="s">
        <v>35</v>
      </c>
      <c r="U160" s="108" t="s">
        <v>35</v>
      </c>
      <c r="V160" s="163" t="s">
        <v>35</v>
      </c>
      <c r="W160" s="163" t="s">
        <v>35</v>
      </c>
      <c r="X160" s="162" t="s">
        <v>35</v>
      </c>
      <c r="Y160" s="108" t="s">
        <v>35</v>
      </c>
      <c r="Z160" s="163" t="s">
        <v>35</v>
      </c>
      <c r="AA160" s="163" t="s">
        <v>35</v>
      </c>
      <c r="AB160" s="126">
        <f t="shared" si="6"/>
        <v>150</v>
      </c>
      <c r="AC160" s="162"/>
      <c r="AD160" s="151">
        <v>42604</v>
      </c>
      <c r="AE160" s="164">
        <v>3.1030000000000002</v>
      </c>
      <c r="AF160" s="165">
        <v>2.9609999999999999</v>
      </c>
      <c r="AG160" s="165">
        <v>2.6160000000000001</v>
      </c>
      <c r="AH160" s="165">
        <v>2.8919999999999999</v>
      </c>
      <c r="AI160" s="165">
        <v>3.2800000000000002</v>
      </c>
      <c r="AJ160" s="166">
        <v>2.6779999999999999</v>
      </c>
      <c r="AK160" s="166">
        <v>3.105</v>
      </c>
      <c r="AL160" s="166">
        <v>3.2309999999999999</v>
      </c>
      <c r="AM160" s="166">
        <v>2.7490000000000001</v>
      </c>
      <c r="AN160" s="166">
        <v>2.98</v>
      </c>
      <c r="AO160" s="166">
        <v>3.2320000000000002</v>
      </c>
      <c r="AP160" s="166">
        <v>2.8090000000000002</v>
      </c>
      <c r="AQ160" s="166">
        <v>3.1659999999999999</v>
      </c>
      <c r="AR160" s="166">
        <v>2.8580000000000001</v>
      </c>
      <c r="AS160" s="166">
        <v>3.3239999999999998</v>
      </c>
      <c r="AT160" s="166">
        <v>3.37</v>
      </c>
      <c r="AU160" s="166">
        <v>3.5140000000000002</v>
      </c>
      <c r="AV160" s="166">
        <v>2.8849999999999998</v>
      </c>
      <c r="AW160" s="166">
        <v>3.4159999999999999</v>
      </c>
      <c r="AX160" s="166">
        <v>3.3090000000000002</v>
      </c>
      <c r="AY160" s="166">
        <v>3.5720000000000001</v>
      </c>
      <c r="AZ160" s="166">
        <v>3.5140000000000002</v>
      </c>
      <c r="BA160" s="166">
        <v>3.1150000000000002</v>
      </c>
      <c r="BB160" s="166">
        <v>3.585</v>
      </c>
      <c r="BC160" s="166">
        <v>3.5300000000000002</v>
      </c>
      <c r="BD160" s="166">
        <v>3.5179999999999998</v>
      </c>
      <c r="BE160" s="166">
        <v>3.706</v>
      </c>
      <c r="BF160" s="166">
        <v>3.5310000000000001</v>
      </c>
      <c r="BG160" s="166">
        <v>3.4279999999999999</v>
      </c>
      <c r="BH160" s="166">
        <v>3.1310000000000002</v>
      </c>
      <c r="BI160" s="166">
        <v>3.3740000000000001</v>
      </c>
      <c r="BJ160" s="166">
        <v>3.8289999999999997</v>
      </c>
      <c r="BK160" s="166">
        <v>3.8540000000000001</v>
      </c>
      <c r="BL160" s="166">
        <v>3.8439999999999999</v>
      </c>
      <c r="BM160" s="166">
        <v>3.5249999999999999</v>
      </c>
      <c r="BN160" s="166">
        <v>3.6</v>
      </c>
      <c r="BO160" s="166">
        <v>3.27</v>
      </c>
      <c r="BP160" s="166">
        <v>3.8090000000000002</v>
      </c>
      <c r="BQ160" s="166">
        <v>4.28</v>
      </c>
      <c r="BR160" s="166" t="s">
        <v>35</v>
      </c>
      <c r="BS160" s="166">
        <v>3.8959999999999999</v>
      </c>
      <c r="BT160" s="166" t="s">
        <v>35</v>
      </c>
      <c r="BU160" s="166" t="s">
        <v>35</v>
      </c>
      <c r="BV160" s="166" t="s">
        <v>35</v>
      </c>
      <c r="BW160" s="166" t="s">
        <v>35</v>
      </c>
      <c r="BX160" s="166" t="s">
        <v>35</v>
      </c>
      <c r="BY160" s="166" t="s">
        <v>35</v>
      </c>
      <c r="BZ160" s="166" t="s">
        <v>35</v>
      </c>
      <c r="CA160" s="166" t="s">
        <v>35</v>
      </c>
      <c r="CB160" s="166" t="s">
        <v>35</v>
      </c>
      <c r="CC160" s="166" t="s">
        <v>35</v>
      </c>
      <c r="CD160" s="166" t="s">
        <v>35</v>
      </c>
      <c r="CE160" s="166" t="s">
        <v>35</v>
      </c>
      <c r="CF160" s="166" t="s">
        <v>35</v>
      </c>
      <c r="CG160" s="166" t="s">
        <v>35</v>
      </c>
      <c r="CH160" s="166" t="s">
        <v>35</v>
      </c>
      <c r="CI160" s="166" t="s">
        <v>35</v>
      </c>
      <c r="CJ160" s="166" t="s">
        <v>35</v>
      </c>
      <c r="CK160" s="166" t="s">
        <v>35</v>
      </c>
      <c r="CL160" s="166" t="s">
        <v>35</v>
      </c>
      <c r="CM160" s="166" t="s">
        <v>35</v>
      </c>
      <c r="CN160" s="166" t="s">
        <v>35</v>
      </c>
      <c r="CO160" s="166" t="s">
        <v>35</v>
      </c>
      <c r="CP160" s="166" t="s">
        <v>35</v>
      </c>
      <c r="CQ160" s="166" t="s">
        <v>35</v>
      </c>
      <c r="CR160" s="166" t="s">
        <v>35</v>
      </c>
      <c r="CS160" s="167" t="s">
        <v>35</v>
      </c>
      <c r="CT160" s="165" t="s">
        <v>35</v>
      </c>
      <c r="CU160" s="166" t="s">
        <v>35</v>
      </c>
      <c r="CV160" s="166" t="s">
        <v>35</v>
      </c>
      <c r="CW160" s="166" t="s">
        <v>35</v>
      </c>
      <c r="CX160" s="166" t="s">
        <v>35</v>
      </c>
      <c r="CY160" s="166" t="s">
        <v>35</v>
      </c>
      <c r="CZ160" s="166" t="s">
        <v>35</v>
      </c>
      <c r="DA160" s="166" t="s">
        <v>35</v>
      </c>
      <c r="DB160" s="166" t="s">
        <v>35</v>
      </c>
      <c r="DC160" s="166" t="s">
        <v>35</v>
      </c>
      <c r="DD160" s="166" t="s">
        <v>35</v>
      </c>
      <c r="DE160" s="166" t="s">
        <v>35</v>
      </c>
      <c r="DF160" s="166" t="s">
        <v>35</v>
      </c>
    </row>
    <row r="161" spans="2:110" x14ac:dyDescent="0.35">
      <c r="B161" s="151">
        <v>42605</v>
      </c>
      <c r="C161" s="161">
        <v>1.8129999999999999</v>
      </c>
      <c r="D161" s="108">
        <v>1.8</v>
      </c>
      <c r="E161" s="162">
        <v>1.796</v>
      </c>
      <c r="F161" s="108">
        <v>1.8029999999999999</v>
      </c>
      <c r="G161" s="162">
        <v>1.9630000000000001</v>
      </c>
      <c r="H161" s="161">
        <v>2.1390000000000002</v>
      </c>
      <c r="I161" s="108">
        <v>2.274</v>
      </c>
      <c r="J161" s="163">
        <v>2.64</v>
      </c>
      <c r="K161" s="162" t="s">
        <v>35</v>
      </c>
      <c r="L161" s="108" t="s">
        <v>35</v>
      </c>
      <c r="M161" s="162" t="s">
        <v>35</v>
      </c>
      <c r="N161" s="108" t="s">
        <v>35</v>
      </c>
      <c r="O161" s="162" t="s">
        <v>35</v>
      </c>
      <c r="P161" s="108" t="s">
        <v>35</v>
      </c>
      <c r="Q161" s="108" t="s">
        <v>35</v>
      </c>
      <c r="R161" s="162" t="s">
        <v>35</v>
      </c>
      <c r="S161" s="161" t="s">
        <v>35</v>
      </c>
      <c r="T161" s="161" t="s">
        <v>35</v>
      </c>
      <c r="U161" s="108" t="s">
        <v>35</v>
      </c>
      <c r="V161" s="163" t="s">
        <v>35</v>
      </c>
      <c r="W161" s="163" t="s">
        <v>35</v>
      </c>
      <c r="X161" s="162" t="s">
        <v>35</v>
      </c>
      <c r="Y161" s="108" t="s">
        <v>35</v>
      </c>
      <c r="Z161" s="163" t="s">
        <v>35</v>
      </c>
      <c r="AA161" s="163" t="s">
        <v>35</v>
      </c>
      <c r="AB161" s="126">
        <f t="shared" si="6"/>
        <v>151</v>
      </c>
      <c r="AC161" s="162"/>
      <c r="AD161" s="151">
        <v>42605</v>
      </c>
      <c r="AE161" s="164">
        <v>3.1</v>
      </c>
      <c r="AF161" s="165">
        <v>2.9769999999999999</v>
      </c>
      <c r="AG161" s="165">
        <v>2.6139999999999999</v>
      </c>
      <c r="AH161" s="165">
        <v>2.895</v>
      </c>
      <c r="AI161" s="165">
        <v>3.27</v>
      </c>
      <c r="AJ161" s="166">
        <v>2.6579999999999999</v>
      </c>
      <c r="AK161" s="166">
        <v>3.0910000000000002</v>
      </c>
      <c r="AL161" s="166">
        <v>3.218</v>
      </c>
      <c r="AM161" s="166">
        <v>2.7269999999999999</v>
      </c>
      <c r="AN161" s="166">
        <v>2.964</v>
      </c>
      <c r="AO161" s="166">
        <v>3.214</v>
      </c>
      <c r="AP161" s="166">
        <v>2.79</v>
      </c>
      <c r="AQ161" s="166">
        <v>3.145</v>
      </c>
      <c r="AR161" s="166">
        <v>2.8369999999999997</v>
      </c>
      <c r="AS161" s="166">
        <v>3.3050000000000002</v>
      </c>
      <c r="AT161" s="166">
        <v>3.3519999999999999</v>
      </c>
      <c r="AU161" s="166">
        <v>3.4929999999999999</v>
      </c>
      <c r="AV161" s="166">
        <v>2.8639999999999999</v>
      </c>
      <c r="AW161" s="166">
        <v>3.3940000000000001</v>
      </c>
      <c r="AX161" s="166">
        <v>3.2890000000000001</v>
      </c>
      <c r="AY161" s="166">
        <v>3.56</v>
      </c>
      <c r="AZ161" s="166">
        <v>3.488</v>
      </c>
      <c r="BA161" s="166">
        <v>3.0870000000000002</v>
      </c>
      <c r="BB161" s="166">
        <v>3.5590000000000002</v>
      </c>
      <c r="BC161" s="166">
        <v>3.5030000000000001</v>
      </c>
      <c r="BD161" s="166">
        <v>3.49</v>
      </c>
      <c r="BE161" s="166">
        <v>3.6790000000000003</v>
      </c>
      <c r="BF161" s="166">
        <v>3.5</v>
      </c>
      <c r="BG161" s="166">
        <v>3.4</v>
      </c>
      <c r="BH161" s="166">
        <v>3.1019999999999999</v>
      </c>
      <c r="BI161" s="166">
        <v>3.343</v>
      </c>
      <c r="BJ161" s="166">
        <v>3.8</v>
      </c>
      <c r="BK161" s="166">
        <v>3.823</v>
      </c>
      <c r="BL161" s="166">
        <v>3.8129999999999997</v>
      </c>
      <c r="BM161" s="166">
        <v>3.4939999999999998</v>
      </c>
      <c r="BN161" s="166">
        <v>3.57</v>
      </c>
      <c r="BO161" s="166">
        <v>3.2389999999999999</v>
      </c>
      <c r="BP161" s="166">
        <v>3.7770000000000001</v>
      </c>
      <c r="BQ161" s="166">
        <v>4.2480000000000002</v>
      </c>
      <c r="BR161" s="166" t="s">
        <v>35</v>
      </c>
      <c r="BS161" s="166">
        <v>3.8639999999999999</v>
      </c>
      <c r="BT161" s="166" t="s">
        <v>35</v>
      </c>
      <c r="BU161" s="166" t="s">
        <v>35</v>
      </c>
      <c r="BV161" s="166" t="s">
        <v>35</v>
      </c>
      <c r="BW161" s="166" t="s">
        <v>35</v>
      </c>
      <c r="BX161" s="166" t="s">
        <v>35</v>
      </c>
      <c r="BY161" s="166" t="s">
        <v>35</v>
      </c>
      <c r="BZ161" s="166" t="s">
        <v>35</v>
      </c>
      <c r="CA161" s="166" t="s">
        <v>35</v>
      </c>
      <c r="CB161" s="166" t="s">
        <v>35</v>
      </c>
      <c r="CC161" s="166" t="s">
        <v>35</v>
      </c>
      <c r="CD161" s="166" t="s">
        <v>35</v>
      </c>
      <c r="CE161" s="166" t="s">
        <v>35</v>
      </c>
      <c r="CF161" s="166" t="s">
        <v>35</v>
      </c>
      <c r="CG161" s="166" t="s">
        <v>35</v>
      </c>
      <c r="CH161" s="166" t="s">
        <v>35</v>
      </c>
      <c r="CI161" s="166" t="s">
        <v>35</v>
      </c>
      <c r="CJ161" s="166" t="s">
        <v>35</v>
      </c>
      <c r="CK161" s="166" t="s">
        <v>35</v>
      </c>
      <c r="CL161" s="166" t="s">
        <v>35</v>
      </c>
      <c r="CM161" s="166" t="s">
        <v>35</v>
      </c>
      <c r="CN161" s="166" t="s">
        <v>35</v>
      </c>
      <c r="CO161" s="166" t="s">
        <v>35</v>
      </c>
      <c r="CP161" s="166" t="s">
        <v>35</v>
      </c>
      <c r="CQ161" s="166" t="s">
        <v>35</v>
      </c>
      <c r="CR161" s="166" t="s">
        <v>35</v>
      </c>
      <c r="CS161" s="167" t="s">
        <v>35</v>
      </c>
      <c r="CT161" s="165" t="s">
        <v>35</v>
      </c>
      <c r="CU161" s="166" t="s">
        <v>35</v>
      </c>
      <c r="CV161" s="166" t="s">
        <v>35</v>
      </c>
      <c r="CW161" s="166" t="s">
        <v>35</v>
      </c>
      <c r="CX161" s="166" t="s">
        <v>35</v>
      </c>
      <c r="CY161" s="166" t="s">
        <v>35</v>
      </c>
      <c r="CZ161" s="166" t="s">
        <v>35</v>
      </c>
      <c r="DA161" s="166" t="s">
        <v>35</v>
      </c>
      <c r="DB161" s="166" t="s">
        <v>35</v>
      </c>
      <c r="DC161" s="166" t="s">
        <v>35</v>
      </c>
      <c r="DD161" s="166" t="s">
        <v>35</v>
      </c>
      <c r="DE161" s="166" t="s">
        <v>35</v>
      </c>
      <c r="DF161" s="166" t="s">
        <v>35</v>
      </c>
    </row>
    <row r="162" spans="2:110" x14ac:dyDescent="0.35">
      <c r="B162" s="151">
        <v>42606</v>
      </c>
      <c r="C162" s="161">
        <v>1.8129999999999999</v>
      </c>
      <c r="D162" s="108">
        <v>1.7989999999999999</v>
      </c>
      <c r="E162" s="162">
        <v>1.7949999999999999</v>
      </c>
      <c r="F162" s="108">
        <v>1.8069999999999999</v>
      </c>
      <c r="G162" s="162">
        <v>1.9670000000000001</v>
      </c>
      <c r="H162" s="161">
        <v>2.149</v>
      </c>
      <c r="I162" s="108">
        <v>2.2810000000000001</v>
      </c>
      <c r="J162" s="163">
        <v>2.6459999999999999</v>
      </c>
      <c r="K162" s="162" t="s">
        <v>35</v>
      </c>
      <c r="L162" s="108" t="s">
        <v>35</v>
      </c>
      <c r="M162" s="162" t="s">
        <v>35</v>
      </c>
      <c r="N162" s="108" t="s">
        <v>35</v>
      </c>
      <c r="O162" s="162" t="s">
        <v>35</v>
      </c>
      <c r="P162" s="108" t="s">
        <v>35</v>
      </c>
      <c r="Q162" s="108" t="s">
        <v>35</v>
      </c>
      <c r="R162" s="162" t="s">
        <v>35</v>
      </c>
      <c r="S162" s="161" t="s">
        <v>35</v>
      </c>
      <c r="T162" s="161" t="s">
        <v>35</v>
      </c>
      <c r="U162" s="108" t="s">
        <v>35</v>
      </c>
      <c r="V162" s="163" t="s">
        <v>35</v>
      </c>
      <c r="W162" s="163" t="s">
        <v>35</v>
      </c>
      <c r="X162" s="162" t="s">
        <v>35</v>
      </c>
      <c r="Y162" s="108" t="s">
        <v>35</v>
      </c>
      <c r="Z162" s="163" t="s">
        <v>35</v>
      </c>
      <c r="AA162" s="163" t="s">
        <v>35</v>
      </c>
      <c r="AB162" s="126">
        <f t="shared" si="6"/>
        <v>152</v>
      </c>
      <c r="AC162" s="162"/>
      <c r="AD162" s="151">
        <v>42606</v>
      </c>
      <c r="AE162" s="164">
        <v>3.11</v>
      </c>
      <c r="AF162" s="165">
        <v>2.9670000000000001</v>
      </c>
      <c r="AG162" s="165">
        <v>2.609</v>
      </c>
      <c r="AH162" s="165">
        <v>2.89</v>
      </c>
      <c r="AI162" s="165">
        <v>3.202</v>
      </c>
      <c r="AJ162" s="166">
        <v>2.6520000000000001</v>
      </c>
      <c r="AK162" s="166">
        <v>3.0830000000000002</v>
      </c>
      <c r="AL162" s="166">
        <v>3.2080000000000002</v>
      </c>
      <c r="AM162" s="166">
        <v>2.718</v>
      </c>
      <c r="AN162" s="166">
        <v>2.9449999999999998</v>
      </c>
      <c r="AO162" s="166">
        <v>3.202</v>
      </c>
      <c r="AP162" s="166">
        <v>2.7810000000000001</v>
      </c>
      <c r="AQ162" s="166">
        <v>3.137</v>
      </c>
      <c r="AR162" s="166">
        <v>2.8289999999999997</v>
      </c>
      <c r="AS162" s="166">
        <v>3.2919999999999998</v>
      </c>
      <c r="AT162" s="166">
        <v>3.339</v>
      </c>
      <c r="AU162" s="166">
        <v>3.4750000000000001</v>
      </c>
      <c r="AV162" s="166">
        <v>2.8519999999999999</v>
      </c>
      <c r="AW162" s="166">
        <v>3.3769999999999998</v>
      </c>
      <c r="AX162" s="166">
        <v>3.2749999999999999</v>
      </c>
      <c r="AY162" s="166">
        <v>3.5430000000000001</v>
      </c>
      <c r="AZ162" s="166">
        <v>3.472</v>
      </c>
      <c r="BA162" s="166">
        <v>3.0720000000000001</v>
      </c>
      <c r="BB162" s="166">
        <v>3.5419999999999998</v>
      </c>
      <c r="BC162" s="166">
        <v>3.49</v>
      </c>
      <c r="BD162" s="166">
        <v>3.472</v>
      </c>
      <c r="BE162" s="166">
        <v>3.6630000000000003</v>
      </c>
      <c r="BF162" s="166">
        <v>3.484</v>
      </c>
      <c r="BG162" s="166">
        <v>3.3810000000000002</v>
      </c>
      <c r="BH162" s="166">
        <v>3.0859999999999999</v>
      </c>
      <c r="BI162" s="166">
        <v>3.3279999999999998</v>
      </c>
      <c r="BJ162" s="166">
        <v>3.7800000000000002</v>
      </c>
      <c r="BK162" s="166">
        <v>3.8029999999999999</v>
      </c>
      <c r="BL162" s="166">
        <v>3.794</v>
      </c>
      <c r="BM162" s="166">
        <v>3.4740000000000002</v>
      </c>
      <c r="BN162" s="166">
        <v>3.552</v>
      </c>
      <c r="BO162" s="166">
        <v>3.2250000000000001</v>
      </c>
      <c r="BP162" s="166">
        <v>3.7709999999999999</v>
      </c>
      <c r="BQ162" s="166">
        <v>4.2379999999999995</v>
      </c>
      <c r="BR162" s="166" t="s">
        <v>35</v>
      </c>
      <c r="BS162" s="166">
        <v>3.8449999999999998</v>
      </c>
      <c r="BT162" s="166" t="s">
        <v>35</v>
      </c>
      <c r="BU162" s="166" t="s">
        <v>35</v>
      </c>
      <c r="BV162" s="166" t="s">
        <v>35</v>
      </c>
      <c r="BW162" s="166" t="s">
        <v>35</v>
      </c>
      <c r="BX162" s="166" t="s">
        <v>35</v>
      </c>
      <c r="BY162" s="166" t="s">
        <v>35</v>
      </c>
      <c r="BZ162" s="166" t="s">
        <v>35</v>
      </c>
      <c r="CA162" s="166" t="s">
        <v>35</v>
      </c>
      <c r="CB162" s="166" t="s">
        <v>35</v>
      </c>
      <c r="CC162" s="166" t="s">
        <v>35</v>
      </c>
      <c r="CD162" s="166" t="s">
        <v>35</v>
      </c>
      <c r="CE162" s="166" t="s">
        <v>35</v>
      </c>
      <c r="CF162" s="166" t="s">
        <v>35</v>
      </c>
      <c r="CG162" s="166" t="s">
        <v>35</v>
      </c>
      <c r="CH162" s="166" t="s">
        <v>35</v>
      </c>
      <c r="CI162" s="166" t="s">
        <v>35</v>
      </c>
      <c r="CJ162" s="166" t="s">
        <v>35</v>
      </c>
      <c r="CK162" s="166" t="s">
        <v>35</v>
      </c>
      <c r="CL162" s="166" t="s">
        <v>35</v>
      </c>
      <c r="CM162" s="166" t="s">
        <v>35</v>
      </c>
      <c r="CN162" s="166" t="s">
        <v>35</v>
      </c>
      <c r="CO162" s="166" t="s">
        <v>35</v>
      </c>
      <c r="CP162" s="166" t="s">
        <v>35</v>
      </c>
      <c r="CQ162" s="166" t="s">
        <v>35</v>
      </c>
      <c r="CR162" s="166" t="s">
        <v>35</v>
      </c>
      <c r="CS162" s="167" t="s">
        <v>35</v>
      </c>
      <c r="CT162" s="165" t="s">
        <v>35</v>
      </c>
      <c r="CU162" s="166" t="s">
        <v>35</v>
      </c>
      <c r="CV162" s="166" t="s">
        <v>35</v>
      </c>
      <c r="CW162" s="166" t="s">
        <v>35</v>
      </c>
      <c r="CX162" s="166" t="s">
        <v>35</v>
      </c>
      <c r="CY162" s="166" t="s">
        <v>35</v>
      </c>
      <c r="CZ162" s="166" t="s">
        <v>35</v>
      </c>
      <c r="DA162" s="166" t="s">
        <v>35</v>
      </c>
      <c r="DB162" s="166" t="s">
        <v>35</v>
      </c>
      <c r="DC162" s="166" t="s">
        <v>35</v>
      </c>
      <c r="DD162" s="166" t="s">
        <v>35</v>
      </c>
      <c r="DE162" s="166" t="s">
        <v>35</v>
      </c>
      <c r="DF162" s="166" t="s">
        <v>35</v>
      </c>
    </row>
    <row r="163" spans="2:110" x14ac:dyDescent="0.35">
      <c r="B163" s="151">
        <v>42607</v>
      </c>
      <c r="C163" s="161">
        <v>1.806</v>
      </c>
      <c r="D163" s="108">
        <v>1.806</v>
      </c>
      <c r="E163" s="162">
        <v>1.8090000000000002</v>
      </c>
      <c r="F163" s="108">
        <v>1.8239999999999998</v>
      </c>
      <c r="G163" s="162">
        <v>1.9689999999999999</v>
      </c>
      <c r="H163" s="161">
        <v>2.1549999999999998</v>
      </c>
      <c r="I163" s="108">
        <v>2.2789999999999999</v>
      </c>
      <c r="J163" s="163">
        <v>2.6269999999999998</v>
      </c>
      <c r="K163" s="162" t="s">
        <v>35</v>
      </c>
      <c r="L163" s="108" t="s">
        <v>35</v>
      </c>
      <c r="M163" s="162" t="s">
        <v>35</v>
      </c>
      <c r="N163" s="108" t="s">
        <v>35</v>
      </c>
      <c r="O163" s="162" t="s">
        <v>35</v>
      </c>
      <c r="P163" s="108" t="s">
        <v>35</v>
      </c>
      <c r="Q163" s="108" t="s">
        <v>35</v>
      </c>
      <c r="R163" s="162" t="s">
        <v>35</v>
      </c>
      <c r="S163" s="161" t="s">
        <v>35</v>
      </c>
      <c r="T163" s="161" t="s">
        <v>35</v>
      </c>
      <c r="U163" s="108" t="s">
        <v>35</v>
      </c>
      <c r="V163" s="163" t="s">
        <v>35</v>
      </c>
      <c r="W163" s="163" t="s">
        <v>35</v>
      </c>
      <c r="X163" s="162" t="s">
        <v>35</v>
      </c>
      <c r="Y163" s="108" t="s">
        <v>35</v>
      </c>
      <c r="Z163" s="163" t="s">
        <v>35</v>
      </c>
      <c r="AA163" s="163" t="s">
        <v>35</v>
      </c>
      <c r="AB163" s="126">
        <f t="shared" si="6"/>
        <v>153</v>
      </c>
      <c r="AC163" s="162"/>
      <c r="AD163" s="151">
        <v>42607</v>
      </c>
      <c r="AE163" s="164">
        <v>3.0830000000000002</v>
      </c>
      <c r="AF163" s="165">
        <v>2.98</v>
      </c>
      <c r="AG163" s="165">
        <v>2.609</v>
      </c>
      <c r="AH163" s="165">
        <v>2.88</v>
      </c>
      <c r="AI163" s="165">
        <v>3.1920000000000002</v>
      </c>
      <c r="AJ163" s="166">
        <v>2.6349999999999998</v>
      </c>
      <c r="AK163" s="166">
        <v>3.069</v>
      </c>
      <c r="AL163" s="166">
        <v>3.19</v>
      </c>
      <c r="AM163" s="166">
        <v>2.702</v>
      </c>
      <c r="AN163" s="166">
        <v>2.9319999999999999</v>
      </c>
      <c r="AO163" s="166">
        <v>3.1909999999999998</v>
      </c>
      <c r="AP163" s="166">
        <v>2.766</v>
      </c>
      <c r="AQ163" s="166">
        <v>3.1179999999999999</v>
      </c>
      <c r="AR163" s="166">
        <v>2.8120000000000003</v>
      </c>
      <c r="AS163" s="166">
        <v>3.2800000000000002</v>
      </c>
      <c r="AT163" s="166">
        <v>3.327</v>
      </c>
      <c r="AU163" s="166">
        <v>3.4699999999999998</v>
      </c>
      <c r="AV163" s="166">
        <v>2.8369999999999997</v>
      </c>
      <c r="AW163" s="166">
        <v>3.37</v>
      </c>
      <c r="AX163" s="166">
        <v>3.26</v>
      </c>
      <c r="AY163" s="166">
        <v>3.524</v>
      </c>
      <c r="AZ163" s="166">
        <v>3.4489999999999998</v>
      </c>
      <c r="BA163" s="166">
        <v>3.0550000000000002</v>
      </c>
      <c r="BB163" s="166">
        <v>3.516</v>
      </c>
      <c r="BC163" s="166">
        <v>3.44</v>
      </c>
      <c r="BD163" s="166">
        <v>3.448</v>
      </c>
      <c r="BE163" s="166">
        <v>3.641</v>
      </c>
      <c r="BF163" s="166">
        <v>3.4590000000000001</v>
      </c>
      <c r="BG163" s="166">
        <v>3.36</v>
      </c>
      <c r="BH163" s="166">
        <v>3.0710000000000002</v>
      </c>
      <c r="BI163" s="166">
        <v>3.3130000000000002</v>
      </c>
      <c r="BJ163" s="166">
        <v>3.758</v>
      </c>
      <c r="BK163" s="166">
        <v>3.7839999999999998</v>
      </c>
      <c r="BL163" s="166">
        <v>3.778</v>
      </c>
      <c r="BM163" s="166">
        <v>3.4580000000000002</v>
      </c>
      <c r="BN163" s="166">
        <v>3.5289999999999999</v>
      </c>
      <c r="BO163" s="166">
        <v>3.2040000000000002</v>
      </c>
      <c r="BP163" s="166">
        <v>3.7429999999999999</v>
      </c>
      <c r="BQ163" s="166">
        <v>4.218</v>
      </c>
      <c r="BR163" s="166" t="s">
        <v>35</v>
      </c>
      <c r="BS163" s="166">
        <v>3.8260000000000001</v>
      </c>
      <c r="BT163" s="166" t="s">
        <v>35</v>
      </c>
      <c r="BU163" s="166" t="s">
        <v>35</v>
      </c>
      <c r="BV163" s="166" t="s">
        <v>35</v>
      </c>
      <c r="BW163" s="166" t="s">
        <v>35</v>
      </c>
      <c r="BX163" s="166" t="s">
        <v>35</v>
      </c>
      <c r="BY163" s="166" t="s">
        <v>35</v>
      </c>
      <c r="BZ163" s="166" t="s">
        <v>35</v>
      </c>
      <c r="CA163" s="166" t="s">
        <v>35</v>
      </c>
      <c r="CB163" s="166" t="s">
        <v>35</v>
      </c>
      <c r="CC163" s="166" t="s">
        <v>35</v>
      </c>
      <c r="CD163" s="166" t="s">
        <v>35</v>
      </c>
      <c r="CE163" s="166" t="s">
        <v>35</v>
      </c>
      <c r="CF163" s="166" t="s">
        <v>35</v>
      </c>
      <c r="CG163" s="166" t="s">
        <v>35</v>
      </c>
      <c r="CH163" s="166" t="s">
        <v>35</v>
      </c>
      <c r="CI163" s="166" t="s">
        <v>35</v>
      </c>
      <c r="CJ163" s="166" t="s">
        <v>35</v>
      </c>
      <c r="CK163" s="166" t="s">
        <v>35</v>
      </c>
      <c r="CL163" s="166" t="s">
        <v>35</v>
      </c>
      <c r="CM163" s="166" t="s">
        <v>35</v>
      </c>
      <c r="CN163" s="166" t="s">
        <v>35</v>
      </c>
      <c r="CO163" s="166" t="s">
        <v>35</v>
      </c>
      <c r="CP163" s="166" t="s">
        <v>35</v>
      </c>
      <c r="CQ163" s="166" t="s">
        <v>35</v>
      </c>
      <c r="CR163" s="166" t="s">
        <v>35</v>
      </c>
      <c r="CS163" s="167" t="s">
        <v>35</v>
      </c>
      <c r="CT163" s="165" t="s">
        <v>35</v>
      </c>
      <c r="CU163" s="166" t="s">
        <v>35</v>
      </c>
      <c r="CV163" s="166" t="s">
        <v>35</v>
      </c>
      <c r="CW163" s="166" t="s">
        <v>35</v>
      </c>
      <c r="CX163" s="166" t="s">
        <v>35</v>
      </c>
      <c r="CY163" s="166" t="s">
        <v>35</v>
      </c>
      <c r="CZ163" s="166" t="s">
        <v>35</v>
      </c>
      <c r="DA163" s="166" t="s">
        <v>35</v>
      </c>
      <c r="DB163" s="166" t="s">
        <v>35</v>
      </c>
      <c r="DC163" s="166" t="s">
        <v>35</v>
      </c>
      <c r="DD163" s="166" t="s">
        <v>35</v>
      </c>
      <c r="DE163" s="166" t="s">
        <v>35</v>
      </c>
      <c r="DF163" s="166" t="s">
        <v>35</v>
      </c>
    </row>
    <row r="164" spans="2:110" x14ac:dyDescent="0.35">
      <c r="B164" s="151">
        <v>42608</v>
      </c>
      <c r="C164" s="161">
        <v>1.81</v>
      </c>
      <c r="D164" s="108">
        <v>1.8149999999999999</v>
      </c>
      <c r="E164" s="162">
        <v>1.8239999999999998</v>
      </c>
      <c r="F164" s="108">
        <v>1.841</v>
      </c>
      <c r="G164" s="162">
        <v>1.9769999999999999</v>
      </c>
      <c r="H164" s="161">
        <v>2.1619999999999999</v>
      </c>
      <c r="I164" s="108">
        <v>2.2829999999999999</v>
      </c>
      <c r="J164" s="163">
        <v>2.6139999999999999</v>
      </c>
      <c r="K164" s="162">
        <v>2.879</v>
      </c>
      <c r="L164" s="108" t="s">
        <v>35</v>
      </c>
      <c r="M164" s="162" t="s">
        <v>35</v>
      </c>
      <c r="N164" s="108" t="s">
        <v>35</v>
      </c>
      <c r="O164" s="162" t="s">
        <v>35</v>
      </c>
      <c r="P164" s="108" t="s">
        <v>35</v>
      </c>
      <c r="Q164" s="108" t="s">
        <v>35</v>
      </c>
      <c r="R164" s="162" t="s">
        <v>35</v>
      </c>
      <c r="S164" s="161" t="s">
        <v>35</v>
      </c>
      <c r="T164" s="161" t="s">
        <v>35</v>
      </c>
      <c r="U164" s="108" t="s">
        <v>35</v>
      </c>
      <c r="V164" s="163" t="s">
        <v>35</v>
      </c>
      <c r="W164" s="163" t="s">
        <v>35</v>
      </c>
      <c r="X164" s="162" t="s">
        <v>35</v>
      </c>
      <c r="Y164" s="108" t="s">
        <v>35</v>
      </c>
      <c r="Z164" s="163" t="s">
        <v>35</v>
      </c>
      <c r="AA164" s="163" t="s">
        <v>35</v>
      </c>
      <c r="AB164" s="126">
        <f t="shared" si="6"/>
        <v>154</v>
      </c>
      <c r="AC164" s="162"/>
      <c r="AD164" s="151">
        <v>42608</v>
      </c>
      <c r="AE164" s="164">
        <v>3.0880000000000001</v>
      </c>
      <c r="AF164" s="165">
        <v>2.9630000000000001</v>
      </c>
      <c r="AG164" s="165">
        <v>2.5920000000000001</v>
      </c>
      <c r="AH164" s="165">
        <v>2.8839999999999999</v>
      </c>
      <c r="AI164" s="165">
        <v>3.1920000000000002</v>
      </c>
      <c r="AJ164" s="166">
        <v>2.6349999999999998</v>
      </c>
      <c r="AK164" s="166">
        <v>3.069</v>
      </c>
      <c r="AL164" s="166">
        <v>3.1909999999999998</v>
      </c>
      <c r="AM164" s="166">
        <v>2.7039999999999997</v>
      </c>
      <c r="AN164" s="166">
        <v>2.9340000000000002</v>
      </c>
      <c r="AO164" s="166">
        <v>3.19</v>
      </c>
      <c r="AP164" s="166">
        <v>2.7679999999999998</v>
      </c>
      <c r="AQ164" s="166">
        <v>3.12</v>
      </c>
      <c r="AR164" s="166">
        <v>2.8140000000000001</v>
      </c>
      <c r="AS164" s="166">
        <v>3.282</v>
      </c>
      <c r="AT164" s="166">
        <v>3.3290000000000002</v>
      </c>
      <c r="AU164" s="166">
        <v>3.4699999999999998</v>
      </c>
      <c r="AV164" s="166">
        <v>2.839</v>
      </c>
      <c r="AW164" s="166">
        <v>3.37</v>
      </c>
      <c r="AX164" s="166">
        <v>3.2629999999999999</v>
      </c>
      <c r="AY164" s="166">
        <v>3.528</v>
      </c>
      <c r="AZ164" s="166">
        <v>3.4529999999999998</v>
      </c>
      <c r="BA164" s="166">
        <v>3.0550000000000002</v>
      </c>
      <c r="BB164" s="166">
        <v>3.5209999999999999</v>
      </c>
      <c r="BC164" s="166">
        <v>3.4409999999999998</v>
      </c>
      <c r="BD164" s="166">
        <v>3.4550000000000001</v>
      </c>
      <c r="BE164" s="166">
        <v>3.6440000000000001</v>
      </c>
      <c r="BF164" s="166">
        <v>3.46</v>
      </c>
      <c r="BG164" s="166">
        <v>3.3620000000000001</v>
      </c>
      <c r="BH164" s="166">
        <v>3.07</v>
      </c>
      <c r="BI164" s="166">
        <v>3.3109999999999999</v>
      </c>
      <c r="BJ164" s="166">
        <v>3.76</v>
      </c>
      <c r="BK164" s="166">
        <v>3.782</v>
      </c>
      <c r="BL164" s="166">
        <v>3.7749999999999999</v>
      </c>
      <c r="BM164" s="166">
        <v>3.456</v>
      </c>
      <c r="BN164" s="166">
        <v>3.5300000000000002</v>
      </c>
      <c r="BO164" s="166">
        <v>3.2050000000000001</v>
      </c>
      <c r="BP164" s="166">
        <v>3.746</v>
      </c>
      <c r="BQ164" s="166">
        <v>4.2169999999999996</v>
      </c>
      <c r="BR164" s="166" t="s">
        <v>35</v>
      </c>
      <c r="BS164" s="166">
        <v>3.8250000000000002</v>
      </c>
      <c r="BT164" s="166" t="s">
        <v>35</v>
      </c>
      <c r="BU164" s="166" t="s">
        <v>35</v>
      </c>
      <c r="BV164" s="166" t="s">
        <v>35</v>
      </c>
      <c r="BW164" s="166" t="s">
        <v>35</v>
      </c>
      <c r="BX164" s="166" t="s">
        <v>35</v>
      </c>
      <c r="BY164" s="166" t="s">
        <v>35</v>
      </c>
      <c r="BZ164" s="166" t="s">
        <v>35</v>
      </c>
      <c r="CA164" s="166" t="s">
        <v>35</v>
      </c>
      <c r="CB164" s="166" t="s">
        <v>35</v>
      </c>
      <c r="CC164" s="166" t="s">
        <v>35</v>
      </c>
      <c r="CD164" s="166" t="s">
        <v>35</v>
      </c>
      <c r="CE164" s="166" t="s">
        <v>35</v>
      </c>
      <c r="CF164" s="166" t="s">
        <v>35</v>
      </c>
      <c r="CG164" s="166" t="s">
        <v>35</v>
      </c>
      <c r="CH164" s="166" t="s">
        <v>35</v>
      </c>
      <c r="CI164" s="166" t="s">
        <v>35</v>
      </c>
      <c r="CJ164" s="166" t="s">
        <v>35</v>
      </c>
      <c r="CK164" s="166" t="s">
        <v>35</v>
      </c>
      <c r="CL164" s="166" t="s">
        <v>35</v>
      </c>
      <c r="CM164" s="166" t="s">
        <v>35</v>
      </c>
      <c r="CN164" s="166" t="s">
        <v>35</v>
      </c>
      <c r="CO164" s="166" t="s">
        <v>35</v>
      </c>
      <c r="CP164" s="166" t="s">
        <v>35</v>
      </c>
      <c r="CQ164" s="166" t="s">
        <v>35</v>
      </c>
      <c r="CR164" s="166" t="s">
        <v>35</v>
      </c>
      <c r="CS164" s="167" t="s">
        <v>35</v>
      </c>
      <c r="CT164" s="165" t="s">
        <v>35</v>
      </c>
      <c r="CU164" s="166" t="s">
        <v>35</v>
      </c>
      <c r="CV164" s="166" t="s">
        <v>35</v>
      </c>
      <c r="CW164" s="166" t="s">
        <v>35</v>
      </c>
      <c r="CX164" s="166" t="s">
        <v>35</v>
      </c>
      <c r="CY164" s="166" t="s">
        <v>35</v>
      </c>
      <c r="CZ164" s="166" t="s">
        <v>35</v>
      </c>
      <c r="DA164" s="166" t="s">
        <v>35</v>
      </c>
      <c r="DB164" s="166" t="s">
        <v>35</v>
      </c>
      <c r="DC164" s="166" t="s">
        <v>35</v>
      </c>
      <c r="DD164" s="166" t="s">
        <v>35</v>
      </c>
      <c r="DE164" s="166" t="s">
        <v>35</v>
      </c>
      <c r="DF164" s="166" t="s">
        <v>35</v>
      </c>
    </row>
    <row r="165" spans="2:110" x14ac:dyDescent="0.35">
      <c r="B165" s="151">
        <v>42611</v>
      </c>
      <c r="C165" s="161">
        <v>1.8159999999999998</v>
      </c>
      <c r="D165" s="108">
        <v>1.8260000000000001</v>
      </c>
      <c r="E165" s="162">
        <v>1.8420000000000001</v>
      </c>
      <c r="F165" s="108">
        <v>1.857</v>
      </c>
      <c r="G165" s="162">
        <v>1.9889999999999999</v>
      </c>
      <c r="H165" s="161">
        <v>2.1789999999999998</v>
      </c>
      <c r="I165" s="108">
        <v>2.2970000000000002</v>
      </c>
      <c r="J165" s="163">
        <v>2.6219999999999999</v>
      </c>
      <c r="K165" s="162">
        <v>2.8730000000000002</v>
      </c>
      <c r="L165" s="108" t="s">
        <v>35</v>
      </c>
      <c r="M165" s="162" t="s">
        <v>35</v>
      </c>
      <c r="N165" s="108" t="s">
        <v>35</v>
      </c>
      <c r="O165" s="162" t="s">
        <v>35</v>
      </c>
      <c r="P165" s="108" t="s">
        <v>35</v>
      </c>
      <c r="Q165" s="108" t="s">
        <v>35</v>
      </c>
      <c r="R165" s="162" t="s">
        <v>35</v>
      </c>
      <c r="S165" s="161" t="s">
        <v>35</v>
      </c>
      <c r="T165" s="161" t="s">
        <v>35</v>
      </c>
      <c r="U165" s="108" t="s">
        <v>35</v>
      </c>
      <c r="V165" s="163" t="s">
        <v>35</v>
      </c>
      <c r="W165" s="163" t="s">
        <v>35</v>
      </c>
      <c r="X165" s="162" t="s">
        <v>35</v>
      </c>
      <c r="Y165" s="108" t="s">
        <v>35</v>
      </c>
      <c r="Z165" s="163" t="s">
        <v>35</v>
      </c>
      <c r="AA165" s="163" t="s">
        <v>35</v>
      </c>
      <c r="AB165" s="126">
        <f t="shared" si="6"/>
        <v>155</v>
      </c>
      <c r="AC165" s="162"/>
      <c r="AD165" s="151">
        <v>42611</v>
      </c>
      <c r="AE165" s="164">
        <v>3.1070000000000002</v>
      </c>
      <c r="AF165" s="165">
        <v>2.9830000000000001</v>
      </c>
      <c r="AG165" s="165">
        <v>2.6070000000000002</v>
      </c>
      <c r="AH165" s="165">
        <v>2.899</v>
      </c>
      <c r="AI165" s="165">
        <v>3.2610000000000001</v>
      </c>
      <c r="AJ165" s="166">
        <v>2.64</v>
      </c>
      <c r="AK165" s="166">
        <v>3.0739999999999998</v>
      </c>
      <c r="AL165" s="166">
        <v>3.1960000000000002</v>
      </c>
      <c r="AM165" s="166">
        <v>2.7109999999999999</v>
      </c>
      <c r="AN165" s="166">
        <v>2.9290000000000003</v>
      </c>
      <c r="AO165" s="166">
        <v>3.198</v>
      </c>
      <c r="AP165" s="166">
        <v>2.774</v>
      </c>
      <c r="AQ165" s="166">
        <v>3.1269999999999998</v>
      </c>
      <c r="AR165" s="166">
        <v>2.82</v>
      </c>
      <c r="AS165" s="166">
        <v>3.2890000000000001</v>
      </c>
      <c r="AT165" s="166">
        <v>3.335</v>
      </c>
      <c r="AU165" s="166">
        <v>3.476</v>
      </c>
      <c r="AV165" s="166">
        <v>2.847</v>
      </c>
      <c r="AW165" s="166">
        <v>3.3780000000000001</v>
      </c>
      <c r="AX165" s="166">
        <v>3.2709999999999999</v>
      </c>
      <c r="AY165" s="166">
        <v>3.54</v>
      </c>
      <c r="AZ165" s="166">
        <v>3.4649999999999999</v>
      </c>
      <c r="BA165" s="166">
        <v>3.0670000000000002</v>
      </c>
      <c r="BB165" s="166">
        <v>3.5350000000000001</v>
      </c>
      <c r="BC165" s="166">
        <v>3.456</v>
      </c>
      <c r="BD165" s="166">
        <v>3.4699999999999998</v>
      </c>
      <c r="BE165" s="166">
        <v>3.6579999999999999</v>
      </c>
      <c r="BF165" s="166">
        <v>3.4740000000000002</v>
      </c>
      <c r="BG165" s="166">
        <v>3.3660000000000001</v>
      </c>
      <c r="BH165" s="166">
        <v>3.0830000000000002</v>
      </c>
      <c r="BI165" s="166">
        <v>3.3239999999999998</v>
      </c>
      <c r="BJ165" s="166">
        <v>3.7749999999999999</v>
      </c>
      <c r="BK165" s="166">
        <v>3.7960000000000003</v>
      </c>
      <c r="BL165" s="166">
        <v>3.7890000000000001</v>
      </c>
      <c r="BM165" s="166">
        <v>3.456</v>
      </c>
      <c r="BN165" s="166">
        <v>3.5460000000000003</v>
      </c>
      <c r="BO165" s="166">
        <v>3.22</v>
      </c>
      <c r="BP165" s="166">
        <v>3.7610000000000001</v>
      </c>
      <c r="BQ165" s="166">
        <v>4.2379999999999995</v>
      </c>
      <c r="BR165" s="166" t="s">
        <v>35</v>
      </c>
      <c r="BS165" s="166">
        <v>3.85</v>
      </c>
      <c r="BT165" s="166" t="s">
        <v>35</v>
      </c>
      <c r="BU165" s="166" t="s">
        <v>35</v>
      </c>
      <c r="BV165" s="166" t="s">
        <v>35</v>
      </c>
      <c r="BW165" s="166" t="s">
        <v>35</v>
      </c>
      <c r="BX165" s="166" t="s">
        <v>35</v>
      </c>
      <c r="BY165" s="166" t="s">
        <v>35</v>
      </c>
      <c r="BZ165" s="166" t="s">
        <v>35</v>
      </c>
      <c r="CA165" s="166" t="s">
        <v>35</v>
      </c>
      <c r="CB165" s="166" t="s">
        <v>35</v>
      </c>
      <c r="CC165" s="166" t="s">
        <v>35</v>
      </c>
      <c r="CD165" s="166" t="s">
        <v>35</v>
      </c>
      <c r="CE165" s="166" t="s">
        <v>35</v>
      </c>
      <c r="CF165" s="166" t="s">
        <v>35</v>
      </c>
      <c r="CG165" s="166" t="s">
        <v>35</v>
      </c>
      <c r="CH165" s="166" t="s">
        <v>35</v>
      </c>
      <c r="CI165" s="166" t="s">
        <v>35</v>
      </c>
      <c r="CJ165" s="166" t="s">
        <v>35</v>
      </c>
      <c r="CK165" s="166" t="s">
        <v>35</v>
      </c>
      <c r="CL165" s="166" t="s">
        <v>35</v>
      </c>
      <c r="CM165" s="166" t="s">
        <v>35</v>
      </c>
      <c r="CN165" s="166" t="s">
        <v>35</v>
      </c>
      <c r="CO165" s="166" t="s">
        <v>35</v>
      </c>
      <c r="CP165" s="166" t="s">
        <v>35</v>
      </c>
      <c r="CQ165" s="166" t="s">
        <v>35</v>
      </c>
      <c r="CR165" s="166" t="s">
        <v>35</v>
      </c>
      <c r="CS165" s="167" t="s">
        <v>35</v>
      </c>
      <c r="CT165" s="165" t="s">
        <v>35</v>
      </c>
      <c r="CU165" s="166" t="s">
        <v>35</v>
      </c>
      <c r="CV165" s="166" t="s">
        <v>35</v>
      </c>
      <c r="CW165" s="166" t="s">
        <v>35</v>
      </c>
      <c r="CX165" s="166" t="s">
        <v>35</v>
      </c>
      <c r="CY165" s="166" t="s">
        <v>35</v>
      </c>
      <c r="CZ165" s="166" t="s">
        <v>35</v>
      </c>
      <c r="DA165" s="166" t="s">
        <v>35</v>
      </c>
      <c r="DB165" s="166" t="s">
        <v>35</v>
      </c>
      <c r="DC165" s="166" t="s">
        <v>35</v>
      </c>
      <c r="DD165" s="166" t="s">
        <v>35</v>
      </c>
      <c r="DE165" s="166" t="s">
        <v>35</v>
      </c>
      <c r="DF165" s="166" t="s">
        <v>35</v>
      </c>
    </row>
    <row r="166" spans="2:110" x14ac:dyDescent="0.35">
      <c r="B166" s="151">
        <v>42612</v>
      </c>
      <c r="C166" s="161">
        <v>1.8140000000000001</v>
      </c>
      <c r="D166" s="108">
        <v>1.8380000000000001</v>
      </c>
      <c r="E166" s="162">
        <v>1.835</v>
      </c>
      <c r="F166" s="108">
        <v>1.851</v>
      </c>
      <c r="G166" s="162">
        <v>1.97</v>
      </c>
      <c r="H166" s="161">
        <v>2.1459999999999999</v>
      </c>
      <c r="I166" s="108">
        <v>2.258</v>
      </c>
      <c r="J166" s="163">
        <v>2.581</v>
      </c>
      <c r="K166" s="162">
        <v>2.8369999999999997</v>
      </c>
      <c r="L166" s="108" t="s">
        <v>35</v>
      </c>
      <c r="M166" s="162" t="s">
        <v>35</v>
      </c>
      <c r="N166" s="108" t="s">
        <v>35</v>
      </c>
      <c r="O166" s="162" t="s">
        <v>35</v>
      </c>
      <c r="P166" s="108" t="s">
        <v>35</v>
      </c>
      <c r="Q166" s="108" t="s">
        <v>35</v>
      </c>
      <c r="R166" s="162" t="s">
        <v>35</v>
      </c>
      <c r="S166" s="161" t="s">
        <v>35</v>
      </c>
      <c r="T166" s="161" t="s">
        <v>35</v>
      </c>
      <c r="U166" s="108" t="s">
        <v>35</v>
      </c>
      <c r="V166" s="163" t="s">
        <v>35</v>
      </c>
      <c r="W166" s="163" t="s">
        <v>35</v>
      </c>
      <c r="X166" s="162" t="s">
        <v>35</v>
      </c>
      <c r="Y166" s="108" t="s">
        <v>35</v>
      </c>
      <c r="Z166" s="163" t="s">
        <v>35</v>
      </c>
      <c r="AA166" s="163" t="s">
        <v>35</v>
      </c>
      <c r="AB166" s="126">
        <f t="shared" ref="AB166:AB229" si="7">AB165+1</f>
        <v>156</v>
      </c>
      <c r="AC166" s="162"/>
      <c r="AD166" s="151">
        <v>42612</v>
      </c>
      <c r="AE166" s="164">
        <v>3.1259999999999999</v>
      </c>
      <c r="AF166" s="165">
        <v>2.98</v>
      </c>
      <c r="AG166" s="165">
        <v>2.6120000000000001</v>
      </c>
      <c r="AH166" s="165">
        <v>2.9039999999999999</v>
      </c>
      <c r="AI166" s="165">
        <v>3.2040000000000002</v>
      </c>
      <c r="AJ166" s="166">
        <v>2.6429999999999998</v>
      </c>
      <c r="AK166" s="166">
        <v>3.0760000000000001</v>
      </c>
      <c r="AL166" s="166">
        <v>3.1989999999999998</v>
      </c>
      <c r="AM166" s="166">
        <v>2.71</v>
      </c>
      <c r="AN166" s="166">
        <v>2.9279999999999999</v>
      </c>
      <c r="AO166" s="166">
        <v>3.1960000000000002</v>
      </c>
      <c r="AP166" s="166">
        <v>2.7720000000000002</v>
      </c>
      <c r="AQ166" s="166">
        <v>3.1240000000000001</v>
      </c>
      <c r="AR166" s="166">
        <v>2.8159999999999998</v>
      </c>
      <c r="AS166" s="166">
        <v>3.286</v>
      </c>
      <c r="AT166" s="166">
        <v>3.3319999999999999</v>
      </c>
      <c r="AU166" s="166">
        <v>3.4729999999999999</v>
      </c>
      <c r="AV166" s="166">
        <v>2.843</v>
      </c>
      <c r="AW166" s="166">
        <v>3.3679999999999999</v>
      </c>
      <c r="AX166" s="166">
        <v>3.2669999999999999</v>
      </c>
      <c r="AY166" s="166">
        <v>3.5489999999999999</v>
      </c>
      <c r="AZ166" s="166">
        <v>3.4590000000000001</v>
      </c>
      <c r="BA166" s="166">
        <v>3.0569999999999999</v>
      </c>
      <c r="BB166" s="166">
        <v>3.5270000000000001</v>
      </c>
      <c r="BC166" s="166">
        <v>3.4449999999999998</v>
      </c>
      <c r="BD166" s="166">
        <v>3.4580000000000002</v>
      </c>
      <c r="BE166" s="166">
        <v>3.6440000000000001</v>
      </c>
      <c r="BF166" s="166">
        <v>3.476</v>
      </c>
      <c r="BG166" s="166">
        <v>3.3570000000000002</v>
      </c>
      <c r="BH166" s="166">
        <v>3.0649999999999999</v>
      </c>
      <c r="BI166" s="166">
        <v>3.3090000000000002</v>
      </c>
      <c r="BJ166" s="166">
        <v>3.754</v>
      </c>
      <c r="BK166" s="166">
        <v>3.7749999999999999</v>
      </c>
      <c r="BL166" s="166">
        <v>3.7679999999999998</v>
      </c>
      <c r="BM166" s="166">
        <v>3.4449999999999998</v>
      </c>
      <c r="BN166" s="166">
        <v>3.524</v>
      </c>
      <c r="BO166" s="166">
        <v>3.2029999999999998</v>
      </c>
      <c r="BP166" s="166">
        <v>3.7490000000000001</v>
      </c>
      <c r="BQ166" s="166">
        <v>4.2009999999999996</v>
      </c>
      <c r="BR166" s="166" t="s">
        <v>35</v>
      </c>
      <c r="BS166" s="166">
        <v>3.8170000000000002</v>
      </c>
      <c r="BT166" s="166" t="s">
        <v>35</v>
      </c>
      <c r="BU166" s="166" t="s">
        <v>35</v>
      </c>
      <c r="BV166" s="166" t="s">
        <v>35</v>
      </c>
      <c r="BW166" s="166" t="s">
        <v>35</v>
      </c>
      <c r="BX166" s="166" t="s">
        <v>35</v>
      </c>
      <c r="BY166" s="166" t="s">
        <v>35</v>
      </c>
      <c r="BZ166" s="166" t="s">
        <v>35</v>
      </c>
      <c r="CA166" s="166" t="s">
        <v>35</v>
      </c>
      <c r="CB166" s="166" t="s">
        <v>35</v>
      </c>
      <c r="CC166" s="166" t="s">
        <v>35</v>
      </c>
      <c r="CD166" s="166" t="s">
        <v>35</v>
      </c>
      <c r="CE166" s="166" t="s">
        <v>35</v>
      </c>
      <c r="CF166" s="166" t="s">
        <v>35</v>
      </c>
      <c r="CG166" s="166" t="s">
        <v>35</v>
      </c>
      <c r="CH166" s="166" t="s">
        <v>35</v>
      </c>
      <c r="CI166" s="166" t="s">
        <v>35</v>
      </c>
      <c r="CJ166" s="166" t="s">
        <v>35</v>
      </c>
      <c r="CK166" s="166" t="s">
        <v>35</v>
      </c>
      <c r="CL166" s="166" t="s">
        <v>35</v>
      </c>
      <c r="CM166" s="166" t="s">
        <v>35</v>
      </c>
      <c r="CN166" s="166" t="s">
        <v>35</v>
      </c>
      <c r="CO166" s="166" t="s">
        <v>35</v>
      </c>
      <c r="CP166" s="166" t="s">
        <v>35</v>
      </c>
      <c r="CQ166" s="166" t="s">
        <v>35</v>
      </c>
      <c r="CR166" s="166" t="s">
        <v>35</v>
      </c>
      <c r="CS166" s="167" t="s">
        <v>35</v>
      </c>
      <c r="CT166" s="165" t="s">
        <v>35</v>
      </c>
      <c r="CU166" s="166" t="s">
        <v>35</v>
      </c>
      <c r="CV166" s="166" t="s">
        <v>35</v>
      </c>
      <c r="CW166" s="166" t="s">
        <v>35</v>
      </c>
      <c r="CX166" s="166" t="s">
        <v>35</v>
      </c>
      <c r="CY166" s="166" t="s">
        <v>35</v>
      </c>
      <c r="CZ166" s="166" t="s">
        <v>35</v>
      </c>
      <c r="DA166" s="166" t="s">
        <v>35</v>
      </c>
      <c r="DB166" s="166" t="s">
        <v>35</v>
      </c>
      <c r="DC166" s="166" t="s">
        <v>35</v>
      </c>
      <c r="DD166" s="166" t="s">
        <v>35</v>
      </c>
      <c r="DE166" s="166" t="s">
        <v>35</v>
      </c>
      <c r="DF166" s="166" t="s">
        <v>35</v>
      </c>
    </row>
    <row r="167" spans="2:110" x14ac:dyDescent="0.35">
      <c r="B167" s="151">
        <v>42613</v>
      </c>
      <c r="C167" s="161">
        <v>1.8169999999999999</v>
      </c>
      <c r="D167" s="108">
        <v>1.8340000000000001</v>
      </c>
      <c r="E167" s="162">
        <v>1.8279999999999998</v>
      </c>
      <c r="F167" s="108">
        <v>1.843</v>
      </c>
      <c r="G167" s="162">
        <v>1.9630000000000001</v>
      </c>
      <c r="H167" s="161">
        <v>2.14</v>
      </c>
      <c r="I167" s="108">
        <v>2.254</v>
      </c>
      <c r="J167" s="163">
        <v>2.573</v>
      </c>
      <c r="K167" s="162">
        <v>2.8170000000000002</v>
      </c>
      <c r="L167" s="108" t="s">
        <v>35</v>
      </c>
      <c r="M167" s="162" t="s">
        <v>35</v>
      </c>
      <c r="N167" s="108" t="s">
        <v>35</v>
      </c>
      <c r="O167" s="162" t="s">
        <v>35</v>
      </c>
      <c r="P167" s="108" t="s">
        <v>35</v>
      </c>
      <c r="Q167" s="108" t="s">
        <v>35</v>
      </c>
      <c r="R167" s="162" t="s">
        <v>35</v>
      </c>
      <c r="S167" s="161" t="s">
        <v>35</v>
      </c>
      <c r="T167" s="161" t="s">
        <v>35</v>
      </c>
      <c r="U167" s="108" t="s">
        <v>35</v>
      </c>
      <c r="V167" s="163" t="s">
        <v>35</v>
      </c>
      <c r="W167" s="163" t="s">
        <v>35</v>
      </c>
      <c r="X167" s="162" t="s">
        <v>35</v>
      </c>
      <c r="Y167" s="108" t="s">
        <v>35</v>
      </c>
      <c r="Z167" s="163" t="s">
        <v>35</v>
      </c>
      <c r="AA167" s="163" t="s">
        <v>35</v>
      </c>
      <c r="AB167" s="126">
        <f t="shared" si="7"/>
        <v>157</v>
      </c>
      <c r="AC167" s="162"/>
      <c r="AD167" s="151">
        <v>42613</v>
      </c>
      <c r="AE167" s="164">
        <v>3.14</v>
      </c>
      <c r="AF167" s="165">
        <v>2.9939999999999998</v>
      </c>
      <c r="AG167" s="165">
        <v>2.6310000000000002</v>
      </c>
      <c r="AH167" s="165">
        <v>2.9390000000000001</v>
      </c>
      <c r="AI167" s="165">
        <v>3.2189999999999999</v>
      </c>
      <c r="AJ167" s="166">
        <v>2.6560000000000001</v>
      </c>
      <c r="AK167" s="166">
        <v>3.089</v>
      </c>
      <c r="AL167" s="166">
        <v>3.21</v>
      </c>
      <c r="AM167" s="166">
        <v>2.7199999999999998</v>
      </c>
      <c r="AN167" s="166">
        <v>2.9409999999999998</v>
      </c>
      <c r="AO167" s="166">
        <v>3.2080000000000002</v>
      </c>
      <c r="AP167" s="166">
        <v>2.7890000000000001</v>
      </c>
      <c r="AQ167" s="166">
        <v>3.137</v>
      </c>
      <c r="AR167" s="166">
        <v>2.8279999999999998</v>
      </c>
      <c r="AS167" s="166">
        <v>3.298</v>
      </c>
      <c r="AT167" s="166">
        <v>3.3460000000000001</v>
      </c>
      <c r="AU167" s="166">
        <v>3.4830000000000001</v>
      </c>
      <c r="AV167" s="166">
        <v>2.855</v>
      </c>
      <c r="AW167" s="166">
        <v>3.3769999999999998</v>
      </c>
      <c r="AX167" s="166">
        <v>3.2770000000000001</v>
      </c>
      <c r="AY167" s="166">
        <v>3.5550000000000002</v>
      </c>
      <c r="AZ167" s="166">
        <v>3.4809999999999999</v>
      </c>
      <c r="BA167" s="166">
        <v>3.0640000000000001</v>
      </c>
      <c r="BB167" s="166">
        <v>3.5390000000000001</v>
      </c>
      <c r="BC167" s="166">
        <v>3.4470000000000001</v>
      </c>
      <c r="BD167" s="166">
        <v>3.4630000000000001</v>
      </c>
      <c r="BE167" s="166">
        <v>3.65</v>
      </c>
      <c r="BF167" s="166">
        <v>3.4809999999999999</v>
      </c>
      <c r="BG167" s="166">
        <v>3.363</v>
      </c>
      <c r="BH167" s="166">
        <v>3.073</v>
      </c>
      <c r="BI167" s="166">
        <v>3.3159999999999998</v>
      </c>
      <c r="BJ167" s="166">
        <v>3.7629999999999999</v>
      </c>
      <c r="BK167" s="166">
        <v>3.7829999999999999</v>
      </c>
      <c r="BL167" s="166">
        <v>3.7770000000000001</v>
      </c>
      <c r="BM167" s="166">
        <v>3.4540000000000002</v>
      </c>
      <c r="BN167" s="166">
        <v>3.5329999999999999</v>
      </c>
      <c r="BO167" s="166">
        <v>3.214</v>
      </c>
      <c r="BP167" s="166">
        <v>3.7519999999999998</v>
      </c>
      <c r="BQ167" s="166">
        <v>4.2110000000000003</v>
      </c>
      <c r="BR167" s="166" t="s">
        <v>35</v>
      </c>
      <c r="BS167" s="166">
        <v>3.83</v>
      </c>
      <c r="BT167" s="166" t="s">
        <v>35</v>
      </c>
      <c r="BU167" s="166" t="s">
        <v>35</v>
      </c>
      <c r="BV167" s="166" t="s">
        <v>35</v>
      </c>
      <c r="BW167" s="166" t="s">
        <v>35</v>
      </c>
      <c r="BX167" s="166" t="s">
        <v>35</v>
      </c>
      <c r="BY167" s="166" t="s">
        <v>35</v>
      </c>
      <c r="BZ167" s="166" t="s">
        <v>35</v>
      </c>
      <c r="CA167" s="166" t="s">
        <v>35</v>
      </c>
      <c r="CB167" s="166" t="s">
        <v>35</v>
      </c>
      <c r="CC167" s="166" t="s">
        <v>35</v>
      </c>
      <c r="CD167" s="166" t="s">
        <v>35</v>
      </c>
      <c r="CE167" s="166" t="s">
        <v>35</v>
      </c>
      <c r="CF167" s="166" t="s">
        <v>35</v>
      </c>
      <c r="CG167" s="166" t="s">
        <v>35</v>
      </c>
      <c r="CH167" s="166" t="s">
        <v>35</v>
      </c>
      <c r="CI167" s="166" t="s">
        <v>35</v>
      </c>
      <c r="CJ167" s="166" t="s">
        <v>35</v>
      </c>
      <c r="CK167" s="166" t="s">
        <v>35</v>
      </c>
      <c r="CL167" s="166" t="s">
        <v>35</v>
      </c>
      <c r="CM167" s="166" t="s">
        <v>35</v>
      </c>
      <c r="CN167" s="166" t="s">
        <v>35</v>
      </c>
      <c r="CO167" s="166" t="s">
        <v>35</v>
      </c>
      <c r="CP167" s="166" t="s">
        <v>35</v>
      </c>
      <c r="CQ167" s="166" t="s">
        <v>35</v>
      </c>
      <c r="CR167" s="166" t="s">
        <v>35</v>
      </c>
      <c r="CS167" s="167" t="s">
        <v>35</v>
      </c>
      <c r="CT167" s="165" t="s">
        <v>35</v>
      </c>
      <c r="CU167" s="166" t="s">
        <v>35</v>
      </c>
      <c r="CV167" s="166" t="s">
        <v>35</v>
      </c>
      <c r="CW167" s="166" t="s">
        <v>35</v>
      </c>
      <c r="CX167" s="166" t="s">
        <v>35</v>
      </c>
      <c r="CY167" s="166" t="s">
        <v>35</v>
      </c>
      <c r="CZ167" s="166" t="s">
        <v>35</v>
      </c>
      <c r="DA167" s="166" t="s">
        <v>35</v>
      </c>
      <c r="DB167" s="166" t="s">
        <v>35</v>
      </c>
      <c r="DC167" s="166" t="s">
        <v>35</v>
      </c>
      <c r="DD167" s="166" t="s">
        <v>35</v>
      </c>
      <c r="DE167" s="166" t="s">
        <v>35</v>
      </c>
      <c r="DF167" s="166" t="s">
        <v>35</v>
      </c>
    </row>
    <row r="168" spans="2:110" x14ac:dyDescent="0.35">
      <c r="B168" s="151">
        <v>42614</v>
      </c>
      <c r="C168" s="161">
        <v>1.8239999999999998</v>
      </c>
      <c r="D168" s="108">
        <v>1.843</v>
      </c>
      <c r="E168" s="162">
        <v>1.8380000000000001</v>
      </c>
      <c r="F168" s="108">
        <v>1.8540000000000001</v>
      </c>
      <c r="G168" s="162">
        <v>1.9729999999999999</v>
      </c>
      <c r="H168" s="161">
        <v>2.15</v>
      </c>
      <c r="I168" s="108">
        <v>2.2629999999999999</v>
      </c>
      <c r="J168" s="163">
        <v>2.5789999999999997</v>
      </c>
      <c r="K168" s="162">
        <v>2.831</v>
      </c>
      <c r="L168" s="108" t="s">
        <v>35</v>
      </c>
      <c r="M168" s="162" t="s">
        <v>35</v>
      </c>
      <c r="N168" s="108" t="s">
        <v>35</v>
      </c>
      <c r="O168" s="162" t="s">
        <v>35</v>
      </c>
      <c r="P168" s="108" t="s">
        <v>35</v>
      </c>
      <c r="Q168" s="108" t="s">
        <v>35</v>
      </c>
      <c r="R168" s="162" t="s">
        <v>35</v>
      </c>
      <c r="S168" s="161" t="s">
        <v>35</v>
      </c>
      <c r="T168" s="161" t="s">
        <v>35</v>
      </c>
      <c r="U168" s="108" t="s">
        <v>35</v>
      </c>
      <c r="V168" s="163" t="s">
        <v>35</v>
      </c>
      <c r="W168" s="163" t="s">
        <v>35</v>
      </c>
      <c r="X168" s="162" t="s">
        <v>35</v>
      </c>
      <c r="Y168" s="108" t="s">
        <v>35</v>
      </c>
      <c r="Z168" s="163" t="s">
        <v>35</v>
      </c>
      <c r="AA168" s="163" t="s">
        <v>35</v>
      </c>
      <c r="AB168" s="126">
        <f t="shared" si="7"/>
        <v>158</v>
      </c>
      <c r="AC168" s="162"/>
      <c r="AD168" s="151">
        <v>42614</v>
      </c>
      <c r="AE168" s="164">
        <v>3.13</v>
      </c>
      <c r="AF168" s="165">
        <v>2.9830000000000001</v>
      </c>
      <c r="AG168" s="165">
        <v>2.629</v>
      </c>
      <c r="AH168" s="165">
        <v>2.9370000000000003</v>
      </c>
      <c r="AI168" s="165">
        <v>3.2250000000000001</v>
      </c>
      <c r="AJ168" s="166">
        <v>2.6659999999999999</v>
      </c>
      <c r="AK168" s="166">
        <v>3.0990000000000002</v>
      </c>
      <c r="AL168" s="166">
        <v>3.22</v>
      </c>
      <c r="AM168" s="166">
        <v>2.73</v>
      </c>
      <c r="AN168" s="166">
        <v>2.9510000000000001</v>
      </c>
      <c r="AO168" s="166">
        <v>3.2170000000000001</v>
      </c>
      <c r="AP168" s="166">
        <v>2.7989999999999999</v>
      </c>
      <c r="AQ168" s="166">
        <v>3.1469999999999998</v>
      </c>
      <c r="AR168" s="166">
        <v>2.8380000000000001</v>
      </c>
      <c r="AS168" s="166">
        <v>3.3069999999999999</v>
      </c>
      <c r="AT168" s="166">
        <v>3.3559999999999999</v>
      </c>
      <c r="AU168" s="166">
        <v>3.4929999999999999</v>
      </c>
      <c r="AV168" s="166">
        <v>2.8660000000000001</v>
      </c>
      <c r="AW168" s="166">
        <v>3.3890000000000002</v>
      </c>
      <c r="AX168" s="166">
        <v>3.286</v>
      </c>
      <c r="AY168" s="166">
        <v>3.5659999999999998</v>
      </c>
      <c r="AZ168" s="166">
        <v>3.4929999999999999</v>
      </c>
      <c r="BA168" s="166">
        <v>3.0760000000000001</v>
      </c>
      <c r="BB168" s="166">
        <v>3.5510000000000002</v>
      </c>
      <c r="BC168" s="166">
        <v>3.46</v>
      </c>
      <c r="BD168" s="166">
        <v>3.4750000000000001</v>
      </c>
      <c r="BE168" s="166">
        <v>3.6619999999999999</v>
      </c>
      <c r="BF168" s="166">
        <v>3.492</v>
      </c>
      <c r="BG168" s="166">
        <v>3.375</v>
      </c>
      <c r="BH168" s="166">
        <v>3.085</v>
      </c>
      <c r="BI168" s="166">
        <v>3.3290000000000002</v>
      </c>
      <c r="BJ168" s="166">
        <v>3.7730000000000001</v>
      </c>
      <c r="BK168" s="166">
        <v>3.794</v>
      </c>
      <c r="BL168" s="166">
        <v>3.7869999999999999</v>
      </c>
      <c r="BM168" s="166">
        <v>3.4649999999999999</v>
      </c>
      <c r="BN168" s="166">
        <v>3.5430000000000001</v>
      </c>
      <c r="BO168" s="166">
        <v>3.2250000000000001</v>
      </c>
      <c r="BP168" s="166">
        <v>3.7629999999999999</v>
      </c>
      <c r="BQ168" s="166">
        <v>4.2190000000000003</v>
      </c>
      <c r="BR168" s="166">
        <v>3.9340000000000002</v>
      </c>
      <c r="BS168" s="166">
        <v>3.839</v>
      </c>
      <c r="BT168" s="166" t="s">
        <v>35</v>
      </c>
      <c r="BU168" s="166" t="s">
        <v>35</v>
      </c>
      <c r="BV168" s="166" t="s">
        <v>35</v>
      </c>
      <c r="BW168" s="166" t="s">
        <v>35</v>
      </c>
      <c r="BX168" s="166" t="s">
        <v>35</v>
      </c>
      <c r="BY168" s="166" t="s">
        <v>35</v>
      </c>
      <c r="BZ168" s="166" t="s">
        <v>35</v>
      </c>
      <c r="CA168" s="166" t="s">
        <v>35</v>
      </c>
      <c r="CB168" s="166" t="s">
        <v>35</v>
      </c>
      <c r="CC168" s="166" t="s">
        <v>35</v>
      </c>
      <c r="CD168" s="166" t="s">
        <v>35</v>
      </c>
      <c r="CE168" s="166" t="s">
        <v>35</v>
      </c>
      <c r="CF168" s="166" t="s">
        <v>35</v>
      </c>
      <c r="CG168" s="166" t="s">
        <v>35</v>
      </c>
      <c r="CH168" s="166" t="s">
        <v>35</v>
      </c>
      <c r="CI168" s="166" t="s">
        <v>35</v>
      </c>
      <c r="CJ168" s="166" t="s">
        <v>35</v>
      </c>
      <c r="CK168" s="166" t="s">
        <v>35</v>
      </c>
      <c r="CL168" s="166" t="s">
        <v>35</v>
      </c>
      <c r="CM168" s="166" t="s">
        <v>35</v>
      </c>
      <c r="CN168" s="166" t="s">
        <v>35</v>
      </c>
      <c r="CO168" s="166" t="s">
        <v>35</v>
      </c>
      <c r="CP168" s="166" t="s">
        <v>35</v>
      </c>
      <c r="CQ168" s="166" t="s">
        <v>35</v>
      </c>
      <c r="CR168" s="166" t="s">
        <v>35</v>
      </c>
      <c r="CS168" s="167" t="s">
        <v>35</v>
      </c>
      <c r="CT168" s="165" t="s">
        <v>35</v>
      </c>
      <c r="CU168" s="166" t="s">
        <v>35</v>
      </c>
      <c r="CV168" s="166" t="s">
        <v>35</v>
      </c>
      <c r="CW168" s="166" t="s">
        <v>35</v>
      </c>
      <c r="CX168" s="166" t="s">
        <v>35</v>
      </c>
      <c r="CY168" s="166" t="s">
        <v>35</v>
      </c>
      <c r="CZ168" s="166" t="s">
        <v>35</v>
      </c>
      <c r="DA168" s="166" t="s">
        <v>35</v>
      </c>
      <c r="DB168" s="166" t="s">
        <v>35</v>
      </c>
      <c r="DC168" s="166" t="s">
        <v>35</v>
      </c>
      <c r="DD168" s="166" t="s">
        <v>35</v>
      </c>
      <c r="DE168" s="166" t="s">
        <v>35</v>
      </c>
      <c r="DF168" s="166" t="s">
        <v>35</v>
      </c>
    </row>
    <row r="169" spans="2:110" x14ac:dyDescent="0.35">
      <c r="B169" s="151">
        <v>42615</v>
      </c>
      <c r="C169" s="161">
        <v>1.8239999999999998</v>
      </c>
      <c r="D169" s="108">
        <v>1.853</v>
      </c>
      <c r="E169" s="162">
        <v>1.85</v>
      </c>
      <c r="F169" s="108">
        <v>1.8639999999999999</v>
      </c>
      <c r="G169" s="162">
        <v>1.984</v>
      </c>
      <c r="H169" s="161">
        <v>2.1619999999999999</v>
      </c>
      <c r="I169" s="108">
        <v>2.2730000000000001</v>
      </c>
      <c r="J169" s="163">
        <v>2.5939999999999999</v>
      </c>
      <c r="K169" s="162">
        <v>2.851</v>
      </c>
      <c r="L169" s="108" t="s">
        <v>35</v>
      </c>
      <c r="M169" s="162" t="s">
        <v>35</v>
      </c>
      <c r="N169" s="108" t="s">
        <v>35</v>
      </c>
      <c r="O169" s="162" t="s">
        <v>35</v>
      </c>
      <c r="P169" s="108" t="s">
        <v>35</v>
      </c>
      <c r="Q169" s="108" t="s">
        <v>35</v>
      </c>
      <c r="R169" s="162" t="s">
        <v>35</v>
      </c>
      <c r="S169" s="161" t="s">
        <v>35</v>
      </c>
      <c r="T169" s="161" t="s">
        <v>35</v>
      </c>
      <c r="U169" s="108" t="s">
        <v>35</v>
      </c>
      <c r="V169" s="163" t="s">
        <v>35</v>
      </c>
      <c r="W169" s="163" t="s">
        <v>35</v>
      </c>
      <c r="X169" s="162" t="s">
        <v>35</v>
      </c>
      <c r="Y169" s="108" t="s">
        <v>35</v>
      </c>
      <c r="Z169" s="163" t="s">
        <v>35</v>
      </c>
      <c r="AA169" s="163" t="s">
        <v>35</v>
      </c>
      <c r="AB169" s="126">
        <f t="shared" si="7"/>
        <v>159</v>
      </c>
      <c r="AC169" s="162"/>
      <c r="AD169" s="151">
        <v>42615</v>
      </c>
      <c r="AE169" s="164">
        <v>3.129</v>
      </c>
      <c r="AF169" s="165">
        <v>2.9820000000000002</v>
      </c>
      <c r="AG169" s="165">
        <v>2.629</v>
      </c>
      <c r="AH169" s="165">
        <v>2.919</v>
      </c>
      <c r="AI169" s="165">
        <v>3.2290000000000001</v>
      </c>
      <c r="AJ169" s="166">
        <v>2.6680000000000001</v>
      </c>
      <c r="AK169" s="166">
        <v>3.101</v>
      </c>
      <c r="AL169" s="166">
        <v>3.2189999999999999</v>
      </c>
      <c r="AM169" s="166">
        <v>2.7309999999999999</v>
      </c>
      <c r="AN169" s="166">
        <v>2.952</v>
      </c>
      <c r="AO169" s="166">
        <v>3.22</v>
      </c>
      <c r="AP169" s="166">
        <v>2.8</v>
      </c>
      <c r="AQ169" s="166">
        <v>3.1480000000000001</v>
      </c>
      <c r="AR169" s="166">
        <v>2.839</v>
      </c>
      <c r="AS169" s="166">
        <v>3.306</v>
      </c>
      <c r="AT169" s="166">
        <v>3.3570000000000002</v>
      </c>
      <c r="AU169" s="166">
        <v>3.4910000000000001</v>
      </c>
      <c r="AV169" s="166">
        <v>2.867</v>
      </c>
      <c r="AW169" s="166">
        <v>3.3929999999999998</v>
      </c>
      <c r="AX169" s="166">
        <v>3.2879999999999998</v>
      </c>
      <c r="AY169" s="166">
        <v>3.56</v>
      </c>
      <c r="AZ169" s="166">
        <v>3.496</v>
      </c>
      <c r="BA169" s="166">
        <v>3.0790000000000002</v>
      </c>
      <c r="BB169" s="166">
        <v>3.5540000000000003</v>
      </c>
      <c r="BC169" s="166">
        <v>3.4620000000000002</v>
      </c>
      <c r="BD169" s="166">
        <v>3.4889999999999999</v>
      </c>
      <c r="BE169" s="166">
        <v>3.6630000000000003</v>
      </c>
      <c r="BF169" s="166">
        <v>3.496</v>
      </c>
      <c r="BG169" s="166">
        <v>3.3780000000000001</v>
      </c>
      <c r="BH169" s="166">
        <v>3.0859999999999999</v>
      </c>
      <c r="BI169" s="166">
        <v>3.3319999999999999</v>
      </c>
      <c r="BJ169" s="166">
        <v>3.7709999999999999</v>
      </c>
      <c r="BK169" s="166">
        <v>3.794</v>
      </c>
      <c r="BL169" s="166">
        <v>3.7919999999999998</v>
      </c>
      <c r="BM169" s="166">
        <v>3.4699999999999998</v>
      </c>
      <c r="BN169" s="166">
        <v>3.5470000000000002</v>
      </c>
      <c r="BO169" s="166">
        <v>3.2290000000000001</v>
      </c>
      <c r="BP169" s="166">
        <v>3.7669999999999999</v>
      </c>
      <c r="BQ169" s="166">
        <v>4.2279999999999998</v>
      </c>
      <c r="BR169" s="166">
        <v>3.9809999999999999</v>
      </c>
      <c r="BS169" s="166">
        <v>3.847</v>
      </c>
      <c r="BT169" s="166" t="s">
        <v>35</v>
      </c>
      <c r="BU169" s="166" t="s">
        <v>35</v>
      </c>
      <c r="BV169" s="166" t="s">
        <v>35</v>
      </c>
      <c r="BW169" s="166" t="s">
        <v>35</v>
      </c>
      <c r="BX169" s="166" t="s">
        <v>35</v>
      </c>
      <c r="BY169" s="166" t="s">
        <v>35</v>
      </c>
      <c r="BZ169" s="166" t="s">
        <v>35</v>
      </c>
      <c r="CA169" s="166" t="s">
        <v>35</v>
      </c>
      <c r="CB169" s="166" t="s">
        <v>35</v>
      </c>
      <c r="CC169" s="166" t="s">
        <v>35</v>
      </c>
      <c r="CD169" s="166" t="s">
        <v>35</v>
      </c>
      <c r="CE169" s="166" t="s">
        <v>35</v>
      </c>
      <c r="CF169" s="166" t="s">
        <v>35</v>
      </c>
      <c r="CG169" s="166" t="s">
        <v>35</v>
      </c>
      <c r="CH169" s="166" t="s">
        <v>35</v>
      </c>
      <c r="CI169" s="166" t="s">
        <v>35</v>
      </c>
      <c r="CJ169" s="166" t="s">
        <v>35</v>
      </c>
      <c r="CK169" s="166" t="s">
        <v>35</v>
      </c>
      <c r="CL169" s="166" t="s">
        <v>35</v>
      </c>
      <c r="CM169" s="166" t="s">
        <v>35</v>
      </c>
      <c r="CN169" s="166" t="s">
        <v>35</v>
      </c>
      <c r="CO169" s="166" t="s">
        <v>35</v>
      </c>
      <c r="CP169" s="166" t="s">
        <v>35</v>
      </c>
      <c r="CQ169" s="166" t="s">
        <v>35</v>
      </c>
      <c r="CR169" s="166" t="s">
        <v>35</v>
      </c>
      <c r="CS169" s="167" t="s">
        <v>35</v>
      </c>
      <c r="CT169" s="165" t="s">
        <v>35</v>
      </c>
      <c r="CU169" s="166" t="s">
        <v>35</v>
      </c>
      <c r="CV169" s="166" t="s">
        <v>35</v>
      </c>
      <c r="CW169" s="166" t="s">
        <v>35</v>
      </c>
      <c r="CX169" s="166" t="s">
        <v>35</v>
      </c>
      <c r="CY169" s="166" t="s">
        <v>35</v>
      </c>
      <c r="CZ169" s="166" t="s">
        <v>35</v>
      </c>
      <c r="DA169" s="166" t="s">
        <v>35</v>
      </c>
      <c r="DB169" s="166" t="s">
        <v>35</v>
      </c>
      <c r="DC169" s="166" t="s">
        <v>35</v>
      </c>
      <c r="DD169" s="166" t="s">
        <v>35</v>
      </c>
      <c r="DE169" s="166" t="s">
        <v>35</v>
      </c>
      <c r="DF169" s="166" t="s">
        <v>35</v>
      </c>
    </row>
    <row r="170" spans="2:110" x14ac:dyDescent="0.35">
      <c r="B170" s="151">
        <v>42618</v>
      </c>
      <c r="C170" s="161">
        <v>1.843</v>
      </c>
      <c r="D170" s="108">
        <v>1.8719999999999999</v>
      </c>
      <c r="E170" s="162">
        <v>1.8679999999999999</v>
      </c>
      <c r="F170" s="108">
        <v>1.889</v>
      </c>
      <c r="G170" s="162">
        <v>2.012</v>
      </c>
      <c r="H170" s="161">
        <v>2.2000000000000002</v>
      </c>
      <c r="I170" s="108">
        <v>2.3109999999999999</v>
      </c>
      <c r="J170" s="163">
        <v>2.6259999999999999</v>
      </c>
      <c r="K170" s="162">
        <v>2.8959999999999999</v>
      </c>
      <c r="L170" s="108" t="s">
        <v>35</v>
      </c>
      <c r="M170" s="162" t="s">
        <v>35</v>
      </c>
      <c r="N170" s="108" t="s">
        <v>35</v>
      </c>
      <c r="O170" s="162" t="s">
        <v>35</v>
      </c>
      <c r="P170" s="108" t="s">
        <v>35</v>
      </c>
      <c r="Q170" s="108" t="s">
        <v>35</v>
      </c>
      <c r="R170" s="162" t="s">
        <v>35</v>
      </c>
      <c r="S170" s="161" t="s">
        <v>35</v>
      </c>
      <c r="T170" s="161" t="s">
        <v>35</v>
      </c>
      <c r="U170" s="108" t="s">
        <v>35</v>
      </c>
      <c r="V170" s="163" t="s">
        <v>35</v>
      </c>
      <c r="W170" s="163" t="s">
        <v>35</v>
      </c>
      <c r="X170" s="162" t="s">
        <v>35</v>
      </c>
      <c r="Y170" s="108" t="s">
        <v>35</v>
      </c>
      <c r="Z170" s="163" t="s">
        <v>35</v>
      </c>
      <c r="AA170" s="163" t="s">
        <v>35</v>
      </c>
      <c r="AB170" s="126">
        <f t="shared" si="7"/>
        <v>160</v>
      </c>
      <c r="AC170" s="162"/>
      <c r="AD170" s="151">
        <v>42618</v>
      </c>
      <c r="AE170" s="164">
        <v>3.1379999999999999</v>
      </c>
      <c r="AF170" s="165">
        <v>2.9889999999999999</v>
      </c>
      <c r="AG170" s="165">
        <v>2.6360000000000001</v>
      </c>
      <c r="AH170" s="165">
        <v>2.9260000000000002</v>
      </c>
      <c r="AI170" s="165">
        <v>3.2320000000000002</v>
      </c>
      <c r="AJ170" s="166">
        <v>2.6790000000000003</v>
      </c>
      <c r="AK170" s="166">
        <v>3.1110000000000002</v>
      </c>
      <c r="AL170" s="166">
        <v>3.2509999999999999</v>
      </c>
      <c r="AM170" s="166">
        <v>2.742</v>
      </c>
      <c r="AN170" s="166">
        <v>2.9609999999999999</v>
      </c>
      <c r="AO170" s="166">
        <v>3.2290000000000001</v>
      </c>
      <c r="AP170" s="166">
        <v>2.8109999999999999</v>
      </c>
      <c r="AQ170" s="166">
        <v>3.161</v>
      </c>
      <c r="AR170" s="166">
        <v>2.8529999999999998</v>
      </c>
      <c r="AS170" s="166">
        <v>3.3159999999999998</v>
      </c>
      <c r="AT170" s="166">
        <v>3.367</v>
      </c>
      <c r="AU170" s="166">
        <v>3.5019999999999998</v>
      </c>
      <c r="AV170" s="166">
        <v>2.88</v>
      </c>
      <c r="AW170" s="166">
        <v>3.4050000000000002</v>
      </c>
      <c r="AX170" s="166">
        <v>3.3010000000000002</v>
      </c>
      <c r="AY170" s="166">
        <v>3.577</v>
      </c>
      <c r="AZ170" s="166">
        <v>3.508</v>
      </c>
      <c r="BA170" s="166">
        <v>3.0990000000000002</v>
      </c>
      <c r="BB170" s="166">
        <v>3.5739999999999998</v>
      </c>
      <c r="BC170" s="166">
        <v>3.488</v>
      </c>
      <c r="BD170" s="166">
        <v>3.5089999999999999</v>
      </c>
      <c r="BE170" s="166">
        <v>3.6840000000000002</v>
      </c>
      <c r="BF170" s="166">
        <v>3.516</v>
      </c>
      <c r="BG170" s="166">
        <v>3.399</v>
      </c>
      <c r="BH170" s="166">
        <v>3.109</v>
      </c>
      <c r="BI170" s="166">
        <v>3.3570000000000002</v>
      </c>
      <c r="BJ170" s="166">
        <v>3.7970000000000002</v>
      </c>
      <c r="BK170" s="166">
        <v>3.8180000000000001</v>
      </c>
      <c r="BL170" s="166">
        <v>3.8180000000000001</v>
      </c>
      <c r="BM170" s="166">
        <v>3.4950000000000001</v>
      </c>
      <c r="BN170" s="166">
        <v>3.5739999999999998</v>
      </c>
      <c r="BO170" s="166">
        <v>3.2669999999999999</v>
      </c>
      <c r="BP170" s="166">
        <v>3.7880000000000003</v>
      </c>
      <c r="BQ170" s="166">
        <v>4.2620000000000005</v>
      </c>
      <c r="BR170" s="166">
        <v>4.0179999999999998</v>
      </c>
      <c r="BS170" s="166">
        <v>3.88</v>
      </c>
      <c r="BT170" s="166" t="s">
        <v>35</v>
      </c>
      <c r="BU170" s="166" t="s">
        <v>35</v>
      </c>
      <c r="BV170" s="166" t="s">
        <v>35</v>
      </c>
      <c r="BW170" s="166" t="s">
        <v>35</v>
      </c>
      <c r="BX170" s="166" t="s">
        <v>35</v>
      </c>
      <c r="BY170" s="166" t="s">
        <v>35</v>
      </c>
      <c r="BZ170" s="166" t="s">
        <v>35</v>
      </c>
      <c r="CA170" s="166" t="s">
        <v>35</v>
      </c>
      <c r="CB170" s="166" t="s">
        <v>35</v>
      </c>
      <c r="CC170" s="166" t="s">
        <v>35</v>
      </c>
      <c r="CD170" s="166" t="s">
        <v>35</v>
      </c>
      <c r="CE170" s="166" t="s">
        <v>35</v>
      </c>
      <c r="CF170" s="166" t="s">
        <v>35</v>
      </c>
      <c r="CG170" s="166" t="s">
        <v>35</v>
      </c>
      <c r="CH170" s="166" t="s">
        <v>35</v>
      </c>
      <c r="CI170" s="166" t="s">
        <v>35</v>
      </c>
      <c r="CJ170" s="166" t="s">
        <v>35</v>
      </c>
      <c r="CK170" s="166" t="s">
        <v>35</v>
      </c>
      <c r="CL170" s="166" t="s">
        <v>35</v>
      </c>
      <c r="CM170" s="166" t="s">
        <v>35</v>
      </c>
      <c r="CN170" s="166" t="s">
        <v>35</v>
      </c>
      <c r="CO170" s="166" t="s">
        <v>35</v>
      </c>
      <c r="CP170" s="166" t="s">
        <v>35</v>
      </c>
      <c r="CQ170" s="166" t="s">
        <v>35</v>
      </c>
      <c r="CR170" s="166" t="s">
        <v>35</v>
      </c>
      <c r="CS170" s="167" t="s">
        <v>35</v>
      </c>
      <c r="CT170" s="165" t="s">
        <v>35</v>
      </c>
      <c r="CU170" s="166" t="s">
        <v>35</v>
      </c>
      <c r="CV170" s="166" t="s">
        <v>35</v>
      </c>
      <c r="CW170" s="166" t="s">
        <v>35</v>
      </c>
      <c r="CX170" s="166" t="s">
        <v>35</v>
      </c>
      <c r="CY170" s="166" t="s">
        <v>35</v>
      </c>
      <c r="CZ170" s="166" t="s">
        <v>35</v>
      </c>
      <c r="DA170" s="166" t="s">
        <v>35</v>
      </c>
      <c r="DB170" s="166" t="s">
        <v>35</v>
      </c>
      <c r="DC170" s="166" t="s">
        <v>35</v>
      </c>
      <c r="DD170" s="166" t="s">
        <v>35</v>
      </c>
      <c r="DE170" s="166" t="s">
        <v>35</v>
      </c>
      <c r="DF170" s="166" t="s">
        <v>35</v>
      </c>
    </row>
    <row r="171" spans="2:110" x14ac:dyDescent="0.35">
      <c r="B171" s="151">
        <v>42619</v>
      </c>
      <c r="C171" s="161">
        <v>1.8380000000000001</v>
      </c>
      <c r="D171" s="108">
        <v>1.8639999999999999</v>
      </c>
      <c r="E171" s="162">
        <v>1.8780000000000001</v>
      </c>
      <c r="F171" s="108">
        <v>1.9060000000000001</v>
      </c>
      <c r="G171" s="162">
        <v>2.0289999999999999</v>
      </c>
      <c r="H171" s="161">
        <v>2.2120000000000002</v>
      </c>
      <c r="I171" s="108">
        <v>2.3210000000000002</v>
      </c>
      <c r="J171" s="163">
        <v>2.6390000000000002</v>
      </c>
      <c r="K171" s="162">
        <v>2.895</v>
      </c>
      <c r="L171" s="108" t="s">
        <v>35</v>
      </c>
      <c r="M171" s="162" t="s">
        <v>35</v>
      </c>
      <c r="N171" s="108" t="s">
        <v>35</v>
      </c>
      <c r="O171" s="162" t="s">
        <v>35</v>
      </c>
      <c r="P171" s="108" t="s">
        <v>35</v>
      </c>
      <c r="Q171" s="108" t="s">
        <v>35</v>
      </c>
      <c r="R171" s="162" t="s">
        <v>35</v>
      </c>
      <c r="S171" s="161" t="s">
        <v>35</v>
      </c>
      <c r="T171" s="161" t="s">
        <v>35</v>
      </c>
      <c r="U171" s="108" t="s">
        <v>35</v>
      </c>
      <c r="V171" s="163" t="s">
        <v>35</v>
      </c>
      <c r="W171" s="163" t="s">
        <v>35</v>
      </c>
      <c r="X171" s="162" t="s">
        <v>35</v>
      </c>
      <c r="Y171" s="108" t="s">
        <v>35</v>
      </c>
      <c r="Z171" s="163" t="s">
        <v>35</v>
      </c>
      <c r="AA171" s="163" t="s">
        <v>35</v>
      </c>
      <c r="AB171" s="126">
        <f t="shared" si="7"/>
        <v>161</v>
      </c>
      <c r="AC171" s="162"/>
      <c r="AD171" s="151">
        <v>42619</v>
      </c>
      <c r="AE171" s="164">
        <v>3.1589999999999998</v>
      </c>
      <c r="AF171" s="165">
        <v>2.9740000000000002</v>
      </c>
      <c r="AG171" s="165">
        <v>2.6390000000000002</v>
      </c>
      <c r="AH171" s="165">
        <v>2.9459999999999997</v>
      </c>
      <c r="AI171" s="165">
        <v>3.2</v>
      </c>
      <c r="AJ171" s="166">
        <v>2.6760000000000002</v>
      </c>
      <c r="AK171" s="166">
        <v>3.1080000000000001</v>
      </c>
      <c r="AL171" s="166">
        <v>3.2530000000000001</v>
      </c>
      <c r="AM171" s="166">
        <v>2.742</v>
      </c>
      <c r="AN171" s="166">
        <v>2.9630000000000001</v>
      </c>
      <c r="AO171" s="166">
        <v>3.2309999999999999</v>
      </c>
      <c r="AP171" s="166">
        <v>2.8120000000000003</v>
      </c>
      <c r="AQ171" s="166">
        <v>3.1579999999999999</v>
      </c>
      <c r="AR171" s="166">
        <v>2.851</v>
      </c>
      <c r="AS171" s="166">
        <v>3.319</v>
      </c>
      <c r="AT171" s="166">
        <v>3.371</v>
      </c>
      <c r="AU171" s="166">
        <v>3.5060000000000002</v>
      </c>
      <c r="AV171" s="166">
        <v>2.883</v>
      </c>
      <c r="AW171" s="166">
        <v>3.4079999999999999</v>
      </c>
      <c r="AX171" s="166">
        <v>3.3039999999999998</v>
      </c>
      <c r="AY171" s="166">
        <v>3.5830000000000002</v>
      </c>
      <c r="AZ171" s="166">
        <v>3.5140000000000002</v>
      </c>
      <c r="BA171" s="166">
        <v>3.1030000000000002</v>
      </c>
      <c r="BB171" s="166">
        <v>3.5789999999999997</v>
      </c>
      <c r="BC171" s="166">
        <v>3.49</v>
      </c>
      <c r="BD171" s="166">
        <v>3.5169999999999999</v>
      </c>
      <c r="BE171" s="166">
        <v>3.6879999999999997</v>
      </c>
      <c r="BF171" s="166">
        <v>3.5329999999999999</v>
      </c>
      <c r="BG171" s="166">
        <v>3.4079999999999999</v>
      </c>
      <c r="BH171" s="166">
        <v>3.1179999999999999</v>
      </c>
      <c r="BI171" s="166">
        <v>3.3660000000000001</v>
      </c>
      <c r="BJ171" s="166">
        <v>3.806</v>
      </c>
      <c r="BK171" s="166">
        <v>3.8239999999999998</v>
      </c>
      <c r="BL171" s="166">
        <v>3.827</v>
      </c>
      <c r="BM171" s="166">
        <v>3.5049999999999999</v>
      </c>
      <c r="BN171" s="166">
        <v>3.577</v>
      </c>
      <c r="BO171" s="166">
        <v>3.2640000000000002</v>
      </c>
      <c r="BP171" s="166">
        <v>3.8</v>
      </c>
      <c r="BQ171" s="166">
        <v>4.2629999999999999</v>
      </c>
      <c r="BR171" s="166">
        <v>4.0209999999999999</v>
      </c>
      <c r="BS171" s="166">
        <v>3.8890000000000002</v>
      </c>
      <c r="BT171" s="166" t="s">
        <v>35</v>
      </c>
      <c r="BU171" s="166" t="s">
        <v>35</v>
      </c>
      <c r="BV171" s="166" t="s">
        <v>35</v>
      </c>
      <c r="BW171" s="166" t="s">
        <v>35</v>
      </c>
      <c r="BX171" s="166" t="s">
        <v>35</v>
      </c>
      <c r="BY171" s="166" t="s">
        <v>35</v>
      </c>
      <c r="BZ171" s="166" t="s">
        <v>35</v>
      </c>
      <c r="CA171" s="166" t="s">
        <v>35</v>
      </c>
      <c r="CB171" s="166" t="s">
        <v>35</v>
      </c>
      <c r="CC171" s="166" t="s">
        <v>35</v>
      </c>
      <c r="CD171" s="166" t="s">
        <v>35</v>
      </c>
      <c r="CE171" s="166" t="s">
        <v>35</v>
      </c>
      <c r="CF171" s="166" t="s">
        <v>35</v>
      </c>
      <c r="CG171" s="166" t="s">
        <v>35</v>
      </c>
      <c r="CH171" s="166" t="s">
        <v>35</v>
      </c>
      <c r="CI171" s="166" t="s">
        <v>35</v>
      </c>
      <c r="CJ171" s="166" t="s">
        <v>35</v>
      </c>
      <c r="CK171" s="166" t="s">
        <v>35</v>
      </c>
      <c r="CL171" s="166" t="s">
        <v>35</v>
      </c>
      <c r="CM171" s="166" t="s">
        <v>35</v>
      </c>
      <c r="CN171" s="166" t="s">
        <v>35</v>
      </c>
      <c r="CO171" s="166" t="s">
        <v>35</v>
      </c>
      <c r="CP171" s="166" t="s">
        <v>35</v>
      </c>
      <c r="CQ171" s="166" t="s">
        <v>35</v>
      </c>
      <c r="CR171" s="166" t="s">
        <v>35</v>
      </c>
      <c r="CS171" s="167" t="s">
        <v>35</v>
      </c>
      <c r="CT171" s="165" t="s">
        <v>35</v>
      </c>
      <c r="CU171" s="166" t="s">
        <v>35</v>
      </c>
      <c r="CV171" s="166" t="s">
        <v>35</v>
      </c>
      <c r="CW171" s="166" t="s">
        <v>35</v>
      </c>
      <c r="CX171" s="166" t="s">
        <v>35</v>
      </c>
      <c r="CY171" s="166" t="s">
        <v>35</v>
      </c>
      <c r="CZ171" s="166" t="s">
        <v>35</v>
      </c>
      <c r="DA171" s="166" t="s">
        <v>35</v>
      </c>
      <c r="DB171" s="166" t="s">
        <v>35</v>
      </c>
      <c r="DC171" s="166" t="s">
        <v>35</v>
      </c>
      <c r="DD171" s="166" t="s">
        <v>35</v>
      </c>
      <c r="DE171" s="166" t="s">
        <v>35</v>
      </c>
      <c r="DF171" s="166" t="s">
        <v>35</v>
      </c>
    </row>
    <row r="172" spans="2:110" x14ac:dyDescent="0.35">
      <c r="B172" s="151">
        <v>42620</v>
      </c>
      <c r="C172" s="161">
        <v>1.8359999999999999</v>
      </c>
      <c r="D172" s="108">
        <v>1.845</v>
      </c>
      <c r="E172" s="162">
        <v>1.8580000000000001</v>
      </c>
      <c r="F172" s="108">
        <v>1.881</v>
      </c>
      <c r="G172" s="162">
        <v>1.988</v>
      </c>
      <c r="H172" s="161">
        <v>2.1549999999999998</v>
      </c>
      <c r="I172" s="108">
        <v>2.2610000000000001</v>
      </c>
      <c r="J172" s="163">
        <v>2.585</v>
      </c>
      <c r="K172" s="162">
        <v>2.8490000000000002</v>
      </c>
      <c r="L172" s="108" t="s">
        <v>35</v>
      </c>
      <c r="M172" s="162" t="s">
        <v>35</v>
      </c>
      <c r="N172" s="108" t="s">
        <v>35</v>
      </c>
      <c r="O172" s="162" t="s">
        <v>35</v>
      </c>
      <c r="P172" s="108" t="s">
        <v>35</v>
      </c>
      <c r="Q172" s="108" t="s">
        <v>35</v>
      </c>
      <c r="R172" s="162" t="s">
        <v>35</v>
      </c>
      <c r="S172" s="161" t="s">
        <v>35</v>
      </c>
      <c r="T172" s="161" t="s">
        <v>35</v>
      </c>
      <c r="U172" s="108" t="s">
        <v>35</v>
      </c>
      <c r="V172" s="163" t="s">
        <v>35</v>
      </c>
      <c r="W172" s="163" t="s">
        <v>35</v>
      </c>
      <c r="X172" s="162" t="s">
        <v>35</v>
      </c>
      <c r="Y172" s="108" t="s">
        <v>35</v>
      </c>
      <c r="Z172" s="163" t="s">
        <v>35</v>
      </c>
      <c r="AA172" s="163" t="s">
        <v>35</v>
      </c>
      <c r="AB172" s="126">
        <f t="shared" si="7"/>
        <v>162</v>
      </c>
      <c r="AC172" s="162"/>
      <c r="AD172" s="151">
        <v>42620</v>
      </c>
      <c r="AE172" s="164">
        <v>3.161</v>
      </c>
      <c r="AF172" s="165">
        <v>2.9740000000000002</v>
      </c>
      <c r="AG172" s="165">
        <v>2.6390000000000002</v>
      </c>
      <c r="AH172" s="165">
        <v>2.9390000000000001</v>
      </c>
      <c r="AI172" s="165">
        <v>3.1819999999999999</v>
      </c>
      <c r="AJ172" s="166">
        <v>2.6520000000000001</v>
      </c>
      <c r="AK172" s="166">
        <v>3.0830000000000002</v>
      </c>
      <c r="AL172" s="166">
        <v>3.206</v>
      </c>
      <c r="AM172" s="166">
        <v>2.7160000000000002</v>
      </c>
      <c r="AN172" s="166">
        <v>2.9370000000000003</v>
      </c>
      <c r="AO172" s="166">
        <v>3.2050000000000001</v>
      </c>
      <c r="AP172" s="166">
        <v>2.786</v>
      </c>
      <c r="AQ172" s="166">
        <v>3.1310000000000002</v>
      </c>
      <c r="AR172" s="166">
        <v>2.8250000000000002</v>
      </c>
      <c r="AS172" s="166">
        <v>3.2909999999999999</v>
      </c>
      <c r="AT172" s="166">
        <v>3.3359999999999999</v>
      </c>
      <c r="AU172" s="166">
        <v>3.4620000000000002</v>
      </c>
      <c r="AV172" s="166">
        <v>2.855</v>
      </c>
      <c r="AW172" s="166">
        <v>3.38</v>
      </c>
      <c r="AX172" s="166">
        <v>3.2759999999999998</v>
      </c>
      <c r="AY172" s="166">
        <v>3.552</v>
      </c>
      <c r="AZ172" s="166">
        <v>3.4830000000000001</v>
      </c>
      <c r="BA172" s="166">
        <v>3.0710000000000002</v>
      </c>
      <c r="BB172" s="166">
        <v>3.5460000000000003</v>
      </c>
      <c r="BC172" s="166">
        <v>3.456</v>
      </c>
      <c r="BD172" s="166">
        <v>3.4830000000000001</v>
      </c>
      <c r="BE172" s="166">
        <v>3.649</v>
      </c>
      <c r="BF172" s="166">
        <v>3.4990000000000001</v>
      </c>
      <c r="BG172" s="166">
        <v>3.3740000000000001</v>
      </c>
      <c r="BH172" s="166">
        <v>3.0830000000000002</v>
      </c>
      <c r="BI172" s="166">
        <v>3.33</v>
      </c>
      <c r="BJ172" s="166">
        <v>3.7679999999999998</v>
      </c>
      <c r="BK172" s="166">
        <v>3.7749999999999999</v>
      </c>
      <c r="BL172" s="166">
        <v>3.7880000000000003</v>
      </c>
      <c r="BM172" s="166">
        <v>3.4630000000000001</v>
      </c>
      <c r="BN172" s="166">
        <v>3.5390000000000001</v>
      </c>
      <c r="BO172" s="166">
        <v>3.226</v>
      </c>
      <c r="BP172" s="166">
        <v>3.7610000000000001</v>
      </c>
      <c r="BQ172" s="166">
        <v>4.2140000000000004</v>
      </c>
      <c r="BR172" s="166">
        <v>3.9790000000000001</v>
      </c>
      <c r="BS172" s="166">
        <v>3.8420000000000001</v>
      </c>
      <c r="BT172" s="166" t="s">
        <v>35</v>
      </c>
      <c r="BU172" s="166" t="s">
        <v>35</v>
      </c>
      <c r="BV172" s="166" t="s">
        <v>35</v>
      </c>
      <c r="BW172" s="166" t="s">
        <v>35</v>
      </c>
      <c r="BX172" s="166" t="s">
        <v>35</v>
      </c>
      <c r="BY172" s="166" t="s">
        <v>35</v>
      </c>
      <c r="BZ172" s="166" t="s">
        <v>35</v>
      </c>
      <c r="CA172" s="166" t="s">
        <v>35</v>
      </c>
      <c r="CB172" s="166" t="s">
        <v>35</v>
      </c>
      <c r="CC172" s="166" t="s">
        <v>35</v>
      </c>
      <c r="CD172" s="166" t="s">
        <v>35</v>
      </c>
      <c r="CE172" s="166" t="s">
        <v>35</v>
      </c>
      <c r="CF172" s="166" t="s">
        <v>35</v>
      </c>
      <c r="CG172" s="166" t="s">
        <v>35</v>
      </c>
      <c r="CH172" s="166" t="s">
        <v>35</v>
      </c>
      <c r="CI172" s="166" t="s">
        <v>35</v>
      </c>
      <c r="CJ172" s="166" t="s">
        <v>35</v>
      </c>
      <c r="CK172" s="166" t="s">
        <v>35</v>
      </c>
      <c r="CL172" s="166" t="s">
        <v>35</v>
      </c>
      <c r="CM172" s="166" t="s">
        <v>35</v>
      </c>
      <c r="CN172" s="166" t="s">
        <v>35</v>
      </c>
      <c r="CO172" s="166" t="s">
        <v>35</v>
      </c>
      <c r="CP172" s="166" t="s">
        <v>35</v>
      </c>
      <c r="CQ172" s="166" t="s">
        <v>35</v>
      </c>
      <c r="CR172" s="166" t="s">
        <v>35</v>
      </c>
      <c r="CS172" s="167" t="s">
        <v>35</v>
      </c>
      <c r="CT172" s="165" t="s">
        <v>35</v>
      </c>
      <c r="CU172" s="166" t="s">
        <v>35</v>
      </c>
      <c r="CV172" s="166" t="s">
        <v>35</v>
      </c>
      <c r="CW172" s="166" t="s">
        <v>35</v>
      </c>
      <c r="CX172" s="166" t="s">
        <v>35</v>
      </c>
      <c r="CY172" s="166" t="s">
        <v>35</v>
      </c>
      <c r="CZ172" s="166" t="s">
        <v>35</v>
      </c>
      <c r="DA172" s="166" t="s">
        <v>35</v>
      </c>
      <c r="DB172" s="166" t="s">
        <v>35</v>
      </c>
      <c r="DC172" s="166" t="s">
        <v>35</v>
      </c>
      <c r="DD172" s="166" t="s">
        <v>35</v>
      </c>
      <c r="DE172" s="166" t="s">
        <v>35</v>
      </c>
      <c r="DF172" s="166" t="s">
        <v>35</v>
      </c>
    </row>
    <row r="173" spans="2:110" x14ac:dyDescent="0.35">
      <c r="B173" s="151">
        <v>42621</v>
      </c>
      <c r="C173" s="161">
        <v>1.8380000000000001</v>
      </c>
      <c r="D173" s="108">
        <v>1.849</v>
      </c>
      <c r="E173" s="162">
        <v>1.863</v>
      </c>
      <c r="F173" s="108">
        <v>1.883</v>
      </c>
      <c r="G173" s="162">
        <v>1.9889999999999999</v>
      </c>
      <c r="H173" s="161">
        <v>2.1619999999999999</v>
      </c>
      <c r="I173" s="108">
        <v>2.2709999999999999</v>
      </c>
      <c r="J173" s="163">
        <v>2.5910000000000002</v>
      </c>
      <c r="K173" s="162">
        <v>2.8449999999999998</v>
      </c>
      <c r="L173" s="108" t="s">
        <v>35</v>
      </c>
      <c r="M173" s="162" t="s">
        <v>35</v>
      </c>
      <c r="N173" s="108" t="s">
        <v>35</v>
      </c>
      <c r="O173" s="162" t="s">
        <v>35</v>
      </c>
      <c r="P173" s="108" t="s">
        <v>35</v>
      </c>
      <c r="Q173" s="108" t="s">
        <v>35</v>
      </c>
      <c r="R173" s="162" t="s">
        <v>35</v>
      </c>
      <c r="S173" s="161" t="s">
        <v>35</v>
      </c>
      <c r="T173" s="161" t="s">
        <v>35</v>
      </c>
      <c r="U173" s="108" t="s">
        <v>35</v>
      </c>
      <c r="V173" s="163" t="s">
        <v>35</v>
      </c>
      <c r="W173" s="163" t="s">
        <v>35</v>
      </c>
      <c r="X173" s="162" t="s">
        <v>35</v>
      </c>
      <c r="Y173" s="108" t="s">
        <v>35</v>
      </c>
      <c r="Z173" s="163" t="s">
        <v>35</v>
      </c>
      <c r="AA173" s="163" t="s">
        <v>35</v>
      </c>
      <c r="AB173" s="126">
        <f t="shared" si="7"/>
        <v>163</v>
      </c>
      <c r="AC173" s="162"/>
      <c r="AD173" s="151">
        <v>42621</v>
      </c>
      <c r="AE173" s="164">
        <v>3.1680000000000001</v>
      </c>
      <c r="AF173" s="165">
        <v>2.9809999999999999</v>
      </c>
      <c r="AG173" s="165">
        <v>2.6509999999999998</v>
      </c>
      <c r="AH173" s="165">
        <v>2.944</v>
      </c>
      <c r="AI173" s="165">
        <v>3.1659999999999999</v>
      </c>
      <c r="AJ173" s="166">
        <v>2.6630000000000003</v>
      </c>
      <c r="AK173" s="166">
        <v>3.093</v>
      </c>
      <c r="AL173" s="166">
        <v>3.1869999999999998</v>
      </c>
      <c r="AM173" s="166">
        <v>2.726</v>
      </c>
      <c r="AN173" s="166">
        <v>2.9470000000000001</v>
      </c>
      <c r="AO173" s="166">
        <v>3.214</v>
      </c>
      <c r="AP173" s="166">
        <v>2.7949999999999999</v>
      </c>
      <c r="AQ173" s="166">
        <v>3.141</v>
      </c>
      <c r="AR173" s="166">
        <v>2.83</v>
      </c>
      <c r="AS173" s="166">
        <v>3.3010000000000002</v>
      </c>
      <c r="AT173" s="166">
        <v>3.3449999999999998</v>
      </c>
      <c r="AU173" s="166">
        <v>3.444</v>
      </c>
      <c r="AV173" s="166">
        <v>2.8439999999999999</v>
      </c>
      <c r="AW173" s="166">
        <v>3.3890000000000002</v>
      </c>
      <c r="AX173" s="166">
        <v>3.2850000000000001</v>
      </c>
      <c r="AY173" s="166">
        <v>3.5609999999999999</v>
      </c>
      <c r="AZ173" s="166">
        <v>3.492</v>
      </c>
      <c r="BA173" s="166">
        <v>3.081</v>
      </c>
      <c r="BB173" s="166">
        <v>3.5550000000000002</v>
      </c>
      <c r="BC173" s="166">
        <v>3.4699999999999998</v>
      </c>
      <c r="BD173" s="166">
        <v>3.4870000000000001</v>
      </c>
      <c r="BE173" s="166">
        <v>3.6579999999999999</v>
      </c>
      <c r="BF173" s="166">
        <v>3.508</v>
      </c>
      <c r="BG173" s="166">
        <v>3.3839999999999999</v>
      </c>
      <c r="BH173" s="166">
        <v>3.093</v>
      </c>
      <c r="BI173" s="166">
        <v>3.331</v>
      </c>
      <c r="BJ173" s="166">
        <v>3.778</v>
      </c>
      <c r="BK173" s="166">
        <v>3.786</v>
      </c>
      <c r="BL173" s="166">
        <v>3.7989999999999999</v>
      </c>
      <c r="BM173" s="166">
        <v>3.4740000000000002</v>
      </c>
      <c r="BN173" s="166">
        <v>3.548</v>
      </c>
      <c r="BO173" s="166">
        <v>3.2370000000000001</v>
      </c>
      <c r="BP173" s="166">
        <v>3.762</v>
      </c>
      <c r="BQ173" s="166">
        <v>4.2229999999999999</v>
      </c>
      <c r="BR173" s="166">
        <v>3.9859999999999998</v>
      </c>
      <c r="BS173" s="166">
        <v>3.859</v>
      </c>
      <c r="BT173" s="166" t="s">
        <v>35</v>
      </c>
      <c r="BU173" s="166" t="s">
        <v>35</v>
      </c>
      <c r="BV173" s="166" t="s">
        <v>35</v>
      </c>
      <c r="BW173" s="166" t="s">
        <v>35</v>
      </c>
      <c r="BX173" s="166" t="s">
        <v>35</v>
      </c>
      <c r="BY173" s="166" t="s">
        <v>35</v>
      </c>
      <c r="BZ173" s="166" t="s">
        <v>35</v>
      </c>
      <c r="CA173" s="166" t="s">
        <v>35</v>
      </c>
      <c r="CB173" s="166" t="s">
        <v>35</v>
      </c>
      <c r="CC173" s="166" t="s">
        <v>35</v>
      </c>
      <c r="CD173" s="166" t="s">
        <v>35</v>
      </c>
      <c r="CE173" s="166" t="s">
        <v>35</v>
      </c>
      <c r="CF173" s="166" t="s">
        <v>35</v>
      </c>
      <c r="CG173" s="166" t="s">
        <v>35</v>
      </c>
      <c r="CH173" s="166" t="s">
        <v>35</v>
      </c>
      <c r="CI173" s="166" t="s">
        <v>35</v>
      </c>
      <c r="CJ173" s="166" t="s">
        <v>35</v>
      </c>
      <c r="CK173" s="166" t="s">
        <v>35</v>
      </c>
      <c r="CL173" s="166" t="s">
        <v>35</v>
      </c>
      <c r="CM173" s="166" t="s">
        <v>35</v>
      </c>
      <c r="CN173" s="166" t="s">
        <v>35</v>
      </c>
      <c r="CO173" s="166" t="s">
        <v>35</v>
      </c>
      <c r="CP173" s="166" t="s">
        <v>35</v>
      </c>
      <c r="CQ173" s="166" t="s">
        <v>35</v>
      </c>
      <c r="CR173" s="166" t="s">
        <v>35</v>
      </c>
      <c r="CS173" s="167" t="s">
        <v>35</v>
      </c>
      <c r="CT173" s="165" t="s">
        <v>35</v>
      </c>
      <c r="CU173" s="166" t="s">
        <v>35</v>
      </c>
      <c r="CV173" s="166" t="s">
        <v>35</v>
      </c>
      <c r="CW173" s="166" t="s">
        <v>35</v>
      </c>
      <c r="CX173" s="166" t="s">
        <v>35</v>
      </c>
      <c r="CY173" s="166" t="s">
        <v>35</v>
      </c>
      <c r="CZ173" s="166" t="s">
        <v>35</v>
      </c>
      <c r="DA173" s="166" t="s">
        <v>35</v>
      </c>
      <c r="DB173" s="166" t="s">
        <v>35</v>
      </c>
      <c r="DC173" s="166" t="s">
        <v>35</v>
      </c>
      <c r="DD173" s="166" t="s">
        <v>35</v>
      </c>
      <c r="DE173" s="166" t="s">
        <v>35</v>
      </c>
      <c r="DF173" s="166" t="s">
        <v>35</v>
      </c>
    </row>
    <row r="174" spans="2:110" x14ac:dyDescent="0.35">
      <c r="B174" s="151">
        <v>42622</v>
      </c>
      <c r="C174" s="161">
        <v>1.8559999999999999</v>
      </c>
      <c r="D174" s="108">
        <v>1.8820000000000001</v>
      </c>
      <c r="E174" s="162">
        <v>1.903</v>
      </c>
      <c r="F174" s="108">
        <v>1.9319999999999999</v>
      </c>
      <c r="G174" s="162">
        <v>2.0459999999999998</v>
      </c>
      <c r="H174" s="161">
        <v>2.2349999999999999</v>
      </c>
      <c r="I174" s="108">
        <v>2.3529999999999998</v>
      </c>
      <c r="J174" s="163">
        <v>2.6760000000000002</v>
      </c>
      <c r="K174" s="162">
        <v>2.9370000000000003</v>
      </c>
      <c r="L174" s="108" t="s">
        <v>35</v>
      </c>
      <c r="M174" s="162" t="s">
        <v>35</v>
      </c>
      <c r="N174" s="108" t="s">
        <v>35</v>
      </c>
      <c r="O174" s="162" t="s">
        <v>35</v>
      </c>
      <c r="P174" s="108" t="s">
        <v>35</v>
      </c>
      <c r="Q174" s="108" t="s">
        <v>35</v>
      </c>
      <c r="R174" s="162" t="s">
        <v>35</v>
      </c>
      <c r="S174" s="161" t="s">
        <v>35</v>
      </c>
      <c r="T174" s="161" t="s">
        <v>35</v>
      </c>
      <c r="U174" s="108" t="s">
        <v>35</v>
      </c>
      <c r="V174" s="163" t="s">
        <v>35</v>
      </c>
      <c r="W174" s="163" t="s">
        <v>35</v>
      </c>
      <c r="X174" s="162" t="s">
        <v>35</v>
      </c>
      <c r="Y174" s="108" t="s">
        <v>35</v>
      </c>
      <c r="Z174" s="163" t="s">
        <v>35</v>
      </c>
      <c r="AA174" s="163" t="s">
        <v>35</v>
      </c>
      <c r="AB174" s="126">
        <f t="shared" si="7"/>
        <v>164</v>
      </c>
      <c r="AC174" s="162"/>
      <c r="AD174" s="151">
        <v>42622</v>
      </c>
      <c r="AE174" s="164">
        <v>3.17</v>
      </c>
      <c r="AF174" s="165">
        <v>2.9830000000000001</v>
      </c>
      <c r="AG174" s="165">
        <v>2.6470000000000002</v>
      </c>
      <c r="AH174" s="165">
        <v>2.948</v>
      </c>
      <c r="AI174" s="165">
        <v>3.177</v>
      </c>
      <c r="AJ174" s="166">
        <v>2.677</v>
      </c>
      <c r="AK174" s="166">
        <v>3.1110000000000002</v>
      </c>
      <c r="AL174" s="166">
        <v>3.2069999999999999</v>
      </c>
      <c r="AM174" s="166">
        <v>2.7509999999999999</v>
      </c>
      <c r="AN174" s="166">
        <v>2.9729999999999999</v>
      </c>
      <c r="AO174" s="166">
        <v>3.2410000000000001</v>
      </c>
      <c r="AP174" s="166">
        <v>2.8220000000000001</v>
      </c>
      <c r="AQ174" s="166">
        <v>3.169</v>
      </c>
      <c r="AR174" s="166">
        <v>2.8580000000000001</v>
      </c>
      <c r="AS174" s="166">
        <v>3.331</v>
      </c>
      <c r="AT174" s="166">
        <v>3.3759999999999999</v>
      </c>
      <c r="AU174" s="166">
        <v>3.4769999999999999</v>
      </c>
      <c r="AV174" s="166">
        <v>2.8769999999999998</v>
      </c>
      <c r="AW174" s="166">
        <v>3.423</v>
      </c>
      <c r="AX174" s="166">
        <v>3.319</v>
      </c>
      <c r="AY174" s="166">
        <v>3.5949999999999998</v>
      </c>
      <c r="AZ174" s="166">
        <v>3.5339999999999998</v>
      </c>
      <c r="BA174" s="166">
        <v>3.1230000000000002</v>
      </c>
      <c r="BB174" s="166">
        <v>3.6</v>
      </c>
      <c r="BC174" s="166">
        <v>3.508</v>
      </c>
      <c r="BD174" s="166">
        <v>3.5329999999999999</v>
      </c>
      <c r="BE174" s="166">
        <v>3.706</v>
      </c>
      <c r="BF174" s="166">
        <v>3.5590000000000002</v>
      </c>
      <c r="BG174" s="166">
        <v>3.4319999999999999</v>
      </c>
      <c r="BH174" s="166">
        <v>3.1419999999999999</v>
      </c>
      <c r="BI174" s="166">
        <v>3.3810000000000002</v>
      </c>
      <c r="BJ174" s="166">
        <v>3.83</v>
      </c>
      <c r="BK174" s="166">
        <v>3.8380000000000001</v>
      </c>
      <c r="BL174" s="166">
        <v>3.851</v>
      </c>
      <c r="BM174" s="166">
        <v>3.5259999999999998</v>
      </c>
      <c r="BN174" s="166">
        <v>3.597</v>
      </c>
      <c r="BO174" s="166">
        <v>3.2890000000000001</v>
      </c>
      <c r="BP174" s="166">
        <v>3.8159999999999998</v>
      </c>
      <c r="BQ174" s="166">
        <v>4.2869999999999999</v>
      </c>
      <c r="BR174" s="166">
        <v>4.0460000000000003</v>
      </c>
      <c r="BS174" s="166">
        <v>3.919</v>
      </c>
      <c r="BT174" s="166" t="s">
        <v>35</v>
      </c>
      <c r="BU174" s="166" t="s">
        <v>35</v>
      </c>
      <c r="BV174" s="166" t="s">
        <v>35</v>
      </c>
      <c r="BW174" s="166" t="s">
        <v>35</v>
      </c>
      <c r="BX174" s="166" t="s">
        <v>35</v>
      </c>
      <c r="BY174" s="166" t="s">
        <v>35</v>
      </c>
      <c r="BZ174" s="166" t="s">
        <v>35</v>
      </c>
      <c r="CA174" s="166" t="s">
        <v>35</v>
      </c>
      <c r="CB174" s="166" t="s">
        <v>35</v>
      </c>
      <c r="CC174" s="166" t="s">
        <v>35</v>
      </c>
      <c r="CD174" s="166" t="s">
        <v>35</v>
      </c>
      <c r="CE174" s="166" t="s">
        <v>35</v>
      </c>
      <c r="CF174" s="166" t="s">
        <v>35</v>
      </c>
      <c r="CG174" s="166" t="s">
        <v>35</v>
      </c>
      <c r="CH174" s="166" t="s">
        <v>35</v>
      </c>
      <c r="CI174" s="166" t="s">
        <v>35</v>
      </c>
      <c r="CJ174" s="166" t="s">
        <v>35</v>
      </c>
      <c r="CK174" s="166" t="s">
        <v>35</v>
      </c>
      <c r="CL174" s="166" t="s">
        <v>35</v>
      </c>
      <c r="CM174" s="166" t="s">
        <v>35</v>
      </c>
      <c r="CN174" s="166" t="s">
        <v>35</v>
      </c>
      <c r="CO174" s="166" t="s">
        <v>35</v>
      </c>
      <c r="CP174" s="166" t="s">
        <v>35</v>
      </c>
      <c r="CQ174" s="166" t="s">
        <v>35</v>
      </c>
      <c r="CR174" s="166" t="s">
        <v>35</v>
      </c>
      <c r="CS174" s="167" t="s">
        <v>35</v>
      </c>
      <c r="CT174" s="165" t="s">
        <v>35</v>
      </c>
      <c r="CU174" s="166" t="s">
        <v>35</v>
      </c>
      <c r="CV174" s="166" t="s">
        <v>35</v>
      </c>
      <c r="CW174" s="166" t="s">
        <v>35</v>
      </c>
      <c r="CX174" s="166" t="s">
        <v>35</v>
      </c>
      <c r="CY174" s="166" t="s">
        <v>35</v>
      </c>
      <c r="CZ174" s="166" t="s">
        <v>35</v>
      </c>
      <c r="DA174" s="166" t="s">
        <v>35</v>
      </c>
      <c r="DB174" s="166" t="s">
        <v>35</v>
      </c>
      <c r="DC174" s="166" t="s">
        <v>35</v>
      </c>
      <c r="DD174" s="166" t="s">
        <v>35</v>
      </c>
      <c r="DE174" s="166" t="s">
        <v>35</v>
      </c>
      <c r="DF174" s="166" t="s">
        <v>35</v>
      </c>
    </row>
    <row r="175" spans="2:110" x14ac:dyDescent="0.35">
      <c r="B175" s="151">
        <v>42625</v>
      </c>
      <c r="C175" s="161">
        <v>1.893</v>
      </c>
      <c r="D175" s="108">
        <v>1.9390000000000001</v>
      </c>
      <c r="E175" s="162">
        <v>1.972</v>
      </c>
      <c r="F175" s="108">
        <v>2.0129999999999999</v>
      </c>
      <c r="G175" s="162">
        <v>2.1339999999999999</v>
      </c>
      <c r="H175" s="161">
        <v>2.3410000000000002</v>
      </c>
      <c r="I175" s="108">
        <v>2.4649999999999999</v>
      </c>
      <c r="J175" s="163">
        <v>2.7890000000000001</v>
      </c>
      <c r="K175" s="162">
        <v>3.0750000000000002</v>
      </c>
      <c r="L175" s="108" t="s">
        <v>35</v>
      </c>
      <c r="M175" s="162" t="s">
        <v>35</v>
      </c>
      <c r="N175" s="108" t="s">
        <v>35</v>
      </c>
      <c r="O175" s="162" t="s">
        <v>35</v>
      </c>
      <c r="P175" s="108" t="s">
        <v>35</v>
      </c>
      <c r="Q175" s="108" t="s">
        <v>35</v>
      </c>
      <c r="R175" s="162" t="s">
        <v>35</v>
      </c>
      <c r="S175" s="161" t="s">
        <v>35</v>
      </c>
      <c r="T175" s="161" t="s">
        <v>35</v>
      </c>
      <c r="U175" s="108" t="s">
        <v>35</v>
      </c>
      <c r="V175" s="163" t="s">
        <v>35</v>
      </c>
      <c r="W175" s="163" t="s">
        <v>35</v>
      </c>
      <c r="X175" s="162" t="s">
        <v>35</v>
      </c>
      <c r="Y175" s="108" t="s">
        <v>35</v>
      </c>
      <c r="Z175" s="163" t="s">
        <v>35</v>
      </c>
      <c r="AA175" s="163" t="s">
        <v>35</v>
      </c>
      <c r="AB175" s="126">
        <f t="shared" si="7"/>
        <v>165</v>
      </c>
      <c r="AC175" s="162"/>
      <c r="AD175" s="151">
        <v>42625</v>
      </c>
      <c r="AE175" s="164">
        <v>3.198</v>
      </c>
      <c r="AF175" s="165">
        <v>3.0139999999999998</v>
      </c>
      <c r="AG175" s="165">
        <v>2.6879999999999997</v>
      </c>
      <c r="AH175" s="165">
        <v>2.9870000000000001</v>
      </c>
      <c r="AI175" s="165">
        <v>3.2160000000000002</v>
      </c>
      <c r="AJ175" s="166">
        <v>2.7119999999999997</v>
      </c>
      <c r="AK175" s="166">
        <v>3.1480000000000001</v>
      </c>
      <c r="AL175" s="166">
        <v>3.246</v>
      </c>
      <c r="AM175" s="166">
        <v>2.7930000000000001</v>
      </c>
      <c r="AN175" s="166">
        <v>3.0169999999999999</v>
      </c>
      <c r="AO175" s="166">
        <v>3.2850000000000001</v>
      </c>
      <c r="AP175" s="166">
        <v>2.8660000000000001</v>
      </c>
      <c r="AQ175" s="166">
        <v>3.2130000000000001</v>
      </c>
      <c r="AR175" s="166">
        <v>2.903</v>
      </c>
      <c r="AS175" s="166">
        <v>3.3769999999999998</v>
      </c>
      <c r="AT175" s="166">
        <v>3.4209999999999998</v>
      </c>
      <c r="AU175" s="166">
        <v>3.524</v>
      </c>
      <c r="AV175" s="166">
        <v>2.9239999999999999</v>
      </c>
      <c r="AW175" s="166">
        <v>3.4699999999999998</v>
      </c>
      <c r="AX175" s="166">
        <v>3.367</v>
      </c>
      <c r="AY175" s="166">
        <v>3.6480000000000001</v>
      </c>
      <c r="AZ175" s="166">
        <v>3.5869999999999997</v>
      </c>
      <c r="BA175" s="166">
        <v>3.1760000000000002</v>
      </c>
      <c r="BB175" s="166">
        <v>3.6550000000000002</v>
      </c>
      <c r="BC175" s="166">
        <v>3.5680000000000001</v>
      </c>
      <c r="BD175" s="166">
        <v>3.5869999999999997</v>
      </c>
      <c r="BE175" s="166">
        <v>3.7640000000000002</v>
      </c>
      <c r="BF175" s="166">
        <v>3.6179999999999999</v>
      </c>
      <c r="BG175" s="166">
        <v>3.4910000000000001</v>
      </c>
      <c r="BH175" s="166">
        <v>3.2029999999999998</v>
      </c>
      <c r="BI175" s="166">
        <v>3.4449999999999998</v>
      </c>
      <c r="BJ175" s="166">
        <v>3.8959999999999999</v>
      </c>
      <c r="BK175" s="166">
        <v>3.9020000000000001</v>
      </c>
      <c r="BL175" s="166">
        <v>3.9159999999999999</v>
      </c>
      <c r="BM175" s="166">
        <v>3.5910000000000002</v>
      </c>
      <c r="BN175" s="166">
        <v>3.6630000000000003</v>
      </c>
      <c r="BO175" s="166">
        <v>3.3540000000000001</v>
      </c>
      <c r="BP175" s="166">
        <v>3.8820000000000001</v>
      </c>
      <c r="BQ175" s="166">
        <v>4.3629999999999995</v>
      </c>
      <c r="BR175" s="166">
        <v>4.1260000000000003</v>
      </c>
      <c r="BS175" s="166">
        <v>4.01</v>
      </c>
      <c r="BT175" s="166" t="s">
        <v>35</v>
      </c>
      <c r="BU175" s="166" t="s">
        <v>35</v>
      </c>
      <c r="BV175" s="166" t="s">
        <v>35</v>
      </c>
      <c r="BW175" s="166" t="s">
        <v>35</v>
      </c>
      <c r="BX175" s="166" t="s">
        <v>35</v>
      </c>
      <c r="BY175" s="166" t="s">
        <v>35</v>
      </c>
      <c r="BZ175" s="166" t="s">
        <v>35</v>
      </c>
      <c r="CA175" s="166" t="s">
        <v>35</v>
      </c>
      <c r="CB175" s="166" t="s">
        <v>35</v>
      </c>
      <c r="CC175" s="166" t="s">
        <v>35</v>
      </c>
      <c r="CD175" s="166" t="s">
        <v>35</v>
      </c>
      <c r="CE175" s="166" t="s">
        <v>35</v>
      </c>
      <c r="CF175" s="166" t="s">
        <v>35</v>
      </c>
      <c r="CG175" s="166" t="s">
        <v>35</v>
      </c>
      <c r="CH175" s="166" t="s">
        <v>35</v>
      </c>
      <c r="CI175" s="166" t="s">
        <v>35</v>
      </c>
      <c r="CJ175" s="166" t="s">
        <v>35</v>
      </c>
      <c r="CK175" s="166" t="s">
        <v>35</v>
      </c>
      <c r="CL175" s="166" t="s">
        <v>35</v>
      </c>
      <c r="CM175" s="166" t="s">
        <v>35</v>
      </c>
      <c r="CN175" s="166" t="s">
        <v>35</v>
      </c>
      <c r="CO175" s="166" t="s">
        <v>35</v>
      </c>
      <c r="CP175" s="166" t="s">
        <v>35</v>
      </c>
      <c r="CQ175" s="166" t="s">
        <v>35</v>
      </c>
      <c r="CR175" s="166" t="s">
        <v>35</v>
      </c>
      <c r="CS175" s="167" t="s">
        <v>35</v>
      </c>
      <c r="CT175" s="165" t="s">
        <v>35</v>
      </c>
      <c r="CU175" s="166" t="s">
        <v>35</v>
      </c>
      <c r="CV175" s="166" t="s">
        <v>35</v>
      </c>
      <c r="CW175" s="166" t="s">
        <v>35</v>
      </c>
      <c r="CX175" s="166" t="s">
        <v>35</v>
      </c>
      <c r="CY175" s="166" t="s">
        <v>35</v>
      </c>
      <c r="CZ175" s="166" t="s">
        <v>35</v>
      </c>
      <c r="DA175" s="166" t="s">
        <v>35</v>
      </c>
      <c r="DB175" s="166" t="s">
        <v>35</v>
      </c>
      <c r="DC175" s="166" t="s">
        <v>35</v>
      </c>
      <c r="DD175" s="166" t="s">
        <v>35</v>
      </c>
      <c r="DE175" s="166" t="s">
        <v>35</v>
      </c>
      <c r="DF175" s="166" t="s">
        <v>35</v>
      </c>
    </row>
    <row r="176" spans="2:110" x14ac:dyDescent="0.35">
      <c r="B176" s="151">
        <v>42626</v>
      </c>
      <c r="C176" s="161">
        <v>1.907</v>
      </c>
      <c r="D176" s="108">
        <v>1.964</v>
      </c>
      <c r="E176" s="162">
        <v>1.996</v>
      </c>
      <c r="F176" s="108">
        <v>2.0409999999999999</v>
      </c>
      <c r="G176" s="162">
        <v>2.1589999999999998</v>
      </c>
      <c r="H176" s="161">
        <v>2.3519999999999999</v>
      </c>
      <c r="I176" s="108">
        <v>2.4779999999999998</v>
      </c>
      <c r="J176" s="163">
        <v>2.81</v>
      </c>
      <c r="K176" s="162">
        <v>3.0939999999999999</v>
      </c>
      <c r="L176" s="108" t="s">
        <v>35</v>
      </c>
      <c r="M176" s="162" t="s">
        <v>35</v>
      </c>
      <c r="N176" s="108" t="s">
        <v>35</v>
      </c>
      <c r="O176" s="162" t="s">
        <v>35</v>
      </c>
      <c r="P176" s="108" t="s">
        <v>35</v>
      </c>
      <c r="Q176" s="108" t="s">
        <v>35</v>
      </c>
      <c r="R176" s="162" t="s">
        <v>35</v>
      </c>
      <c r="S176" s="161" t="s">
        <v>35</v>
      </c>
      <c r="T176" s="161" t="s">
        <v>35</v>
      </c>
      <c r="U176" s="108" t="s">
        <v>35</v>
      </c>
      <c r="V176" s="163" t="s">
        <v>35</v>
      </c>
      <c r="W176" s="163" t="s">
        <v>35</v>
      </c>
      <c r="X176" s="162" t="s">
        <v>35</v>
      </c>
      <c r="Y176" s="108" t="s">
        <v>35</v>
      </c>
      <c r="Z176" s="163" t="s">
        <v>35</v>
      </c>
      <c r="AA176" s="163" t="s">
        <v>35</v>
      </c>
      <c r="AB176" s="126">
        <f t="shared" si="7"/>
        <v>166</v>
      </c>
      <c r="AC176" s="162"/>
      <c r="AD176" s="151">
        <v>42626</v>
      </c>
      <c r="AE176" s="164">
        <v>3.2090000000000001</v>
      </c>
      <c r="AF176" s="165">
        <v>3.028</v>
      </c>
      <c r="AG176" s="165">
        <v>2.7010000000000001</v>
      </c>
      <c r="AH176" s="165">
        <v>2.9870000000000001</v>
      </c>
      <c r="AI176" s="165">
        <v>3.2309999999999999</v>
      </c>
      <c r="AJ176" s="166">
        <v>2.7309999999999999</v>
      </c>
      <c r="AK176" s="166">
        <v>3.1640000000000001</v>
      </c>
      <c r="AL176" s="166">
        <v>3.262</v>
      </c>
      <c r="AM176" s="166">
        <v>2.8050000000000002</v>
      </c>
      <c r="AN176" s="166">
        <v>3.028</v>
      </c>
      <c r="AO176" s="166">
        <v>3.2959999999999998</v>
      </c>
      <c r="AP176" s="166">
        <v>2.8780000000000001</v>
      </c>
      <c r="AQ176" s="166">
        <v>3.2240000000000002</v>
      </c>
      <c r="AR176" s="166">
        <v>2.9140000000000001</v>
      </c>
      <c r="AS176" s="166">
        <v>3.387</v>
      </c>
      <c r="AT176" s="166">
        <v>3.44</v>
      </c>
      <c r="AU176" s="166">
        <v>3.5339999999999998</v>
      </c>
      <c r="AV176" s="166">
        <v>2.9350000000000001</v>
      </c>
      <c r="AW176" s="166">
        <v>3.48</v>
      </c>
      <c r="AX176" s="166">
        <v>3.3769999999999998</v>
      </c>
      <c r="AY176" s="166">
        <v>3.6659999999999999</v>
      </c>
      <c r="AZ176" s="166">
        <v>3.5949999999999998</v>
      </c>
      <c r="BA176" s="166">
        <v>3.1840000000000002</v>
      </c>
      <c r="BB176" s="166">
        <v>3.6630000000000003</v>
      </c>
      <c r="BC176" s="166">
        <v>3.5910000000000002</v>
      </c>
      <c r="BD176" s="166">
        <v>3.5830000000000002</v>
      </c>
      <c r="BE176" s="166">
        <v>3.778</v>
      </c>
      <c r="BF176" s="166">
        <v>3.6259999999999999</v>
      </c>
      <c r="BG176" s="166">
        <v>3.496</v>
      </c>
      <c r="BH176" s="166">
        <v>3.2080000000000002</v>
      </c>
      <c r="BI176" s="166">
        <v>3.4489999999999998</v>
      </c>
      <c r="BJ176" s="166">
        <v>3.9</v>
      </c>
      <c r="BK176" s="166">
        <v>3.9180000000000001</v>
      </c>
      <c r="BL176" s="166">
        <v>3.9210000000000003</v>
      </c>
      <c r="BM176" s="166">
        <v>3.5949999999999998</v>
      </c>
      <c r="BN176" s="166">
        <v>3.6909999999999998</v>
      </c>
      <c r="BO176" s="166">
        <v>3.359</v>
      </c>
      <c r="BP176" s="166">
        <v>3.8860000000000001</v>
      </c>
      <c r="BQ176" s="166">
        <v>4.3719999999999999</v>
      </c>
      <c r="BR176" s="166">
        <v>4.1239999999999997</v>
      </c>
      <c r="BS176" s="166">
        <v>4.01</v>
      </c>
      <c r="BT176" s="166" t="s">
        <v>35</v>
      </c>
      <c r="BU176" s="166" t="s">
        <v>35</v>
      </c>
      <c r="BV176" s="166" t="s">
        <v>35</v>
      </c>
      <c r="BW176" s="166" t="s">
        <v>35</v>
      </c>
      <c r="BX176" s="166" t="s">
        <v>35</v>
      </c>
      <c r="BY176" s="166" t="s">
        <v>35</v>
      </c>
      <c r="BZ176" s="166" t="s">
        <v>35</v>
      </c>
      <c r="CA176" s="166" t="s">
        <v>35</v>
      </c>
      <c r="CB176" s="166" t="s">
        <v>35</v>
      </c>
      <c r="CC176" s="166" t="s">
        <v>35</v>
      </c>
      <c r="CD176" s="166" t="s">
        <v>35</v>
      </c>
      <c r="CE176" s="166" t="s">
        <v>35</v>
      </c>
      <c r="CF176" s="166" t="s">
        <v>35</v>
      </c>
      <c r="CG176" s="166" t="s">
        <v>35</v>
      </c>
      <c r="CH176" s="166" t="s">
        <v>35</v>
      </c>
      <c r="CI176" s="166" t="s">
        <v>35</v>
      </c>
      <c r="CJ176" s="166" t="s">
        <v>35</v>
      </c>
      <c r="CK176" s="166" t="s">
        <v>35</v>
      </c>
      <c r="CL176" s="166" t="s">
        <v>35</v>
      </c>
      <c r="CM176" s="166" t="s">
        <v>35</v>
      </c>
      <c r="CN176" s="166" t="s">
        <v>35</v>
      </c>
      <c r="CO176" s="166" t="s">
        <v>35</v>
      </c>
      <c r="CP176" s="166" t="s">
        <v>35</v>
      </c>
      <c r="CQ176" s="166" t="s">
        <v>35</v>
      </c>
      <c r="CR176" s="166" t="s">
        <v>35</v>
      </c>
      <c r="CS176" s="167" t="s">
        <v>35</v>
      </c>
      <c r="CT176" s="165" t="s">
        <v>35</v>
      </c>
      <c r="CU176" s="166" t="s">
        <v>35</v>
      </c>
      <c r="CV176" s="166" t="s">
        <v>35</v>
      </c>
      <c r="CW176" s="166" t="s">
        <v>35</v>
      </c>
      <c r="CX176" s="166" t="s">
        <v>35</v>
      </c>
      <c r="CY176" s="166" t="s">
        <v>35</v>
      </c>
      <c r="CZ176" s="166" t="s">
        <v>35</v>
      </c>
      <c r="DA176" s="166" t="s">
        <v>35</v>
      </c>
      <c r="DB176" s="166" t="s">
        <v>35</v>
      </c>
      <c r="DC176" s="166" t="s">
        <v>35</v>
      </c>
      <c r="DD176" s="166" t="s">
        <v>35</v>
      </c>
      <c r="DE176" s="166" t="s">
        <v>35</v>
      </c>
      <c r="DF176" s="166" t="s">
        <v>35</v>
      </c>
    </row>
    <row r="177" spans="2:110" x14ac:dyDescent="0.35">
      <c r="B177" s="151">
        <v>42627</v>
      </c>
      <c r="C177" s="161">
        <v>1.915</v>
      </c>
      <c r="D177" s="108">
        <v>1.978</v>
      </c>
      <c r="E177" s="162">
        <v>2.0230000000000001</v>
      </c>
      <c r="F177" s="108">
        <v>2.081</v>
      </c>
      <c r="G177" s="162">
        <v>2.2120000000000002</v>
      </c>
      <c r="H177" s="161">
        <v>2.4209999999999998</v>
      </c>
      <c r="I177" s="108">
        <v>2.5609999999999999</v>
      </c>
      <c r="J177" s="163">
        <v>2.8919999999999999</v>
      </c>
      <c r="K177" s="162">
        <v>3.177</v>
      </c>
      <c r="L177" s="108" t="s">
        <v>35</v>
      </c>
      <c r="M177" s="162" t="s">
        <v>35</v>
      </c>
      <c r="N177" s="108" t="s">
        <v>35</v>
      </c>
      <c r="O177" s="162" t="s">
        <v>35</v>
      </c>
      <c r="P177" s="108" t="s">
        <v>35</v>
      </c>
      <c r="Q177" s="108" t="s">
        <v>35</v>
      </c>
      <c r="R177" s="162" t="s">
        <v>35</v>
      </c>
      <c r="S177" s="161" t="s">
        <v>35</v>
      </c>
      <c r="T177" s="161" t="s">
        <v>35</v>
      </c>
      <c r="U177" s="108" t="s">
        <v>35</v>
      </c>
      <c r="V177" s="163" t="s">
        <v>35</v>
      </c>
      <c r="W177" s="163" t="s">
        <v>35</v>
      </c>
      <c r="X177" s="162" t="s">
        <v>35</v>
      </c>
      <c r="Y177" s="108" t="s">
        <v>35</v>
      </c>
      <c r="Z177" s="163" t="s">
        <v>35</v>
      </c>
      <c r="AA177" s="163" t="s">
        <v>35</v>
      </c>
      <c r="AB177" s="126">
        <f t="shared" si="7"/>
        <v>167</v>
      </c>
      <c r="AC177" s="162"/>
      <c r="AD177" s="151">
        <v>42627</v>
      </c>
      <c r="AE177" s="164">
        <v>3.2109999999999999</v>
      </c>
      <c r="AF177" s="165">
        <v>3.028</v>
      </c>
      <c r="AG177" s="165">
        <v>2.7149999999999999</v>
      </c>
      <c r="AH177" s="165">
        <v>3.008</v>
      </c>
      <c r="AI177" s="165">
        <v>3.2349999999999999</v>
      </c>
      <c r="AJ177" s="166">
        <v>2.7330000000000001</v>
      </c>
      <c r="AK177" s="166">
        <v>3.1709999999999998</v>
      </c>
      <c r="AL177" s="166">
        <v>3.2690000000000001</v>
      </c>
      <c r="AM177" s="166">
        <v>2.8180000000000001</v>
      </c>
      <c r="AN177" s="166">
        <v>3.0430000000000001</v>
      </c>
      <c r="AO177" s="166">
        <v>3.3109999999999999</v>
      </c>
      <c r="AP177" s="166">
        <v>2.8929999999999998</v>
      </c>
      <c r="AQ177" s="166">
        <v>3.24</v>
      </c>
      <c r="AR177" s="166">
        <v>2.93</v>
      </c>
      <c r="AS177" s="166">
        <v>3.4050000000000002</v>
      </c>
      <c r="AT177" s="166">
        <v>3.4609999999999999</v>
      </c>
      <c r="AU177" s="166">
        <v>3.556</v>
      </c>
      <c r="AV177" s="166">
        <v>2.9569999999999999</v>
      </c>
      <c r="AW177" s="166">
        <v>3.5030000000000001</v>
      </c>
      <c r="AX177" s="166">
        <v>3.399</v>
      </c>
      <c r="AY177" s="166">
        <v>3.6970000000000001</v>
      </c>
      <c r="AZ177" s="166">
        <v>3.613</v>
      </c>
      <c r="BA177" s="166">
        <v>3.2160000000000002</v>
      </c>
      <c r="BB177" s="166">
        <v>3.698</v>
      </c>
      <c r="BC177" s="166">
        <v>3.6419999999999999</v>
      </c>
      <c r="BD177" s="166">
        <v>3.6189999999999998</v>
      </c>
      <c r="BE177" s="166">
        <v>3.8140000000000001</v>
      </c>
      <c r="BF177" s="166">
        <v>3.6640000000000001</v>
      </c>
      <c r="BG177" s="166">
        <v>3.5339999999999998</v>
      </c>
      <c r="BH177" s="166">
        <v>3.246</v>
      </c>
      <c r="BI177" s="166">
        <v>3.4889999999999999</v>
      </c>
      <c r="BJ177" s="166">
        <v>3.94</v>
      </c>
      <c r="BK177" s="166">
        <v>3.9580000000000002</v>
      </c>
      <c r="BL177" s="166">
        <v>3.9619999999999997</v>
      </c>
      <c r="BM177" s="166">
        <v>3.6360000000000001</v>
      </c>
      <c r="BN177" s="166">
        <v>3.7320000000000002</v>
      </c>
      <c r="BO177" s="166">
        <v>3.399</v>
      </c>
      <c r="BP177" s="166">
        <v>3.92</v>
      </c>
      <c r="BQ177" s="166">
        <v>4.4160000000000004</v>
      </c>
      <c r="BR177" s="166">
        <v>4.1849999999999996</v>
      </c>
      <c r="BS177" s="166">
        <v>4.0599999999999996</v>
      </c>
      <c r="BT177" s="166" t="s">
        <v>35</v>
      </c>
      <c r="BU177" s="166" t="s">
        <v>35</v>
      </c>
      <c r="BV177" s="166" t="s">
        <v>35</v>
      </c>
      <c r="BW177" s="166" t="s">
        <v>35</v>
      </c>
      <c r="BX177" s="166" t="s">
        <v>35</v>
      </c>
      <c r="BY177" s="166" t="s">
        <v>35</v>
      </c>
      <c r="BZ177" s="166" t="s">
        <v>35</v>
      </c>
      <c r="CA177" s="166" t="s">
        <v>35</v>
      </c>
      <c r="CB177" s="166" t="s">
        <v>35</v>
      </c>
      <c r="CC177" s="166" t="s">
        <v>35</v>
      </c>
      <c r="CD177" s="166" t="s">
        <v>35</v>
      </c>
      <c r="CE177" s="166" t="s">
        <v>35</v>
      </c>
      <c r="CF177" s="166" t="s">
        <v>35</v>
      </c>
      <c r="CG177" s="166" t="s">
        <v>35</v>
      </c>
      <c r="CH177" s="166" t="s">
        <v>35</v>
      </c>
      <c r="CI177" s="166" t="s">
        <v>35</v>
      </c>
      <c r="CJ177" s="166" t="s">
        <v>35</v>
      </c>
      <c r="CK177" s="166" t="s">
        <v>35</v>
      </c>
      <c r="CL177" s="166" t="s">
        <v>35</v>
      </c>
      <c r="CM177" s="166" t="s">
        <v>35</v>
      </c>
      <c r="CN177" s="166" t="s">
        <v>35</v>
      </c>
      <c r="CO177" s="166" t="s">
        <v>35</v>
      </c>
      <c r="CP177" s="166" t="s">
        <v>35</v>
      </c>
      <c r="CQ177" s="166" t="s">
        <v>35</v>
      </c>
      <c r="CR177" s="166" t="s">
        <v>35</v>
      </c>
      <c r="CS177" s="167" t="s">
        <v>35</v>
      </c>
      <c r="CT177" s="165" t="s">
        <v>35</v>
      </c>
      <c r="CU177" s="166" t="s">
        <v>35</v>
      </c>
      <c r="CV177" s="166" t="s">
        <v>35</v>
      </c>
      <c r="CW177" s="166" t="s">
        <v>35</v>
      </c>
      <c r="CX177" s="166" t="s">
        <v>35</v>
      </c>
      <c r="CY177" s="166" t="s">
        <v>35</v>
      </c>
      <c r="CZ177" s="166" t="s">
        <v>35</v>
      </c>
      <c r="DA177" s="166" t="s">
        <v>35</v>
      </c>
      <c r="DB177" s="166" t="s">
        <v>35</v>
      </c>
      <c r="DC177" s="166" t="s">
        <v>35</v>
      </c>
      <c r="DD177" s="166" t="s">
        <v>35</v>
      </c>
      <c r="DE177" s="166" t="s">
        <v>35</v>
      </c>
      <c r="DF177" s="166" t="s">
        <v>35</v>
      </c>
    </row>
    <row r="178" spans="2:110" x14ac:dyDescent="0.35">
      <c r="B178" s="151">
        <v>42628</v>
      </c>
      <c r="C178" s="161">
        <v>1.9060000000000001</v>
      </c>
      <c r="D178" s="108">
        <v>1.9609999999999999</v>
      </c>
      <c r="E178" s="162">
        <v>2.008</v>
      </c>
      <c r="F178" s="108">
        <v>2.0670000000000002</v>
      </c>
      <c r="G178" s="162">
        <v>2.2050000000000001</v>
      </c>
      <c r="H178" s="161">
        <v>2.407</v>
      </c>
      <c r="I178" s="108">
        <v>2.5460000000000003</v>
      </c>
      <c r="J178" s="163">
        <v>2.8820000000000001</v>
      </c>
      <c r="K178" s="162">
        <v>3.1680000000000001</v>
      </c>
      <c r="L178" s="108" t="s">
        <v>35</v>
      </c>
      <c r="M178" s="162" t="s">
        <v>35</v>
      </c>
      <c r="N178" s="108" t="s">
        <v>35</v>
      </c>
      <c r="O178" s="162" t="s">
        <v>35</v>
      </c>
      <c r="P178" s="108" t="s">
        <v>35</v>
      </c>
      <c r="Q178" s="108" t="s">
        <v>35</v>
      </c>
      <c r="R178" s="162" t="s">
        <v>35</v>
      </c>
      <c r="S178" s="161" t="s">
        <v>35</v>
      </c>
      <c r="T178" s="161" t="s">
        <v>35</v>
      </c>
      <c r="U178" s="108" t="s">
        <v>35</v>
      </c>
      <c r="V178" s="163" t="s">
        <v>35</v>
      </c>
      <c r="W178" s="163" t="s">
        <v>35</v>
      </c>
      <c r="X178" s="162" t="s">
        <v>35</v>
      </c>
      <c r="Y178" s="108" t="s">
        <v>35</v>
      </c>
      <c r="Z178" s="163" t="s">
        <v>35</v>
      </c>
      <c r="AA178" s="163" t="s">
        <v>35</v>
      </c>
      <c r="AB178" s="126">
        <f t="shared" si="7"/>
        <v>168</v>
      </c>
      <c r="AC178" s="162"/>
      <c r="AD178" s="151">
        <v>42628</v>
      </c>
      <c r="AE178" s="164">
        <v>3.2069999999999999</v>
      </c>
      <c r="AF178" s="165">
        <v>3.0139999999999998</v>
      </c>
      <c r="AG178" s="165">
        <v>2.71</v>
      </c>
      <c r="AH178" s="165">
        <v>2.9990000000000001</v>
      </c>
      <c r="AI178" s="165">
        <v>3.242</v>
      </c>
      <c r="AJ178" s="166">
        <v>2.742</v>
      </c>
      <c r="AK178" s="166">
        <v>3.1760000000000002</v>
      </c>
      <c r="AL178" s="166">
        <v>3.2829999999999999</v>
      </c>
      <c r="AM178" s="166">
        <v>2.8180000000000001</v>
      </c>
      <c r="AN178" s="166">
        <v>3.0409999999999999</v>
      </c>
      <c r="AO178" s="166">
        <v>3.3090000000000002</v>
      </c>
      <c r="AP178" s="166">
        <v>2.89</v>
      </c>
      <c r="AQ178" s="166">
        <v>3.2359999999999998</v>
      </c>
      <c r="AR178" s="166">
        <v>2.927</v>
      </c>
      <c r="AS178" s="166">
        <v>3.4020000000000001</v>
      </c>
      <c r="AT178" s="166">
        <v>3.456</v>
      </c>
      <c r="AU178" s="166">
        <v>3.55</v>
      </c>
      <c r="AV178" s="166">
        <v>2.95</v>
      </c>
      <c r="AW178" s="166">
        <v>3.4990000000000001</v>
      </c>
      <c r="AX178" s="166">
        <v>3.3940000000000001</v>
      </c>
      <c r="AY178" s="166">
        <v>3.6870000000000003</v>
      </c>
      <c r="AZ178" s="166">
        <v>3.605</v>
      </c>
      <c r="BA178" s="166">
        <v>3.2069999999999999</v>
      </c>
      <c r="BB178" s="166">
        <v>3.6879999999999997</v>
      </c>
      <c r="BC178" s="166">
        <v>3.63</v>
      </c>
      <c r="BD178" s="166">
        <v>3.61</v>
      </c>
      <c r="BE178" s="166">
        <v>3.806</v>
      </c>
      <c r="BF178" s="166">
        <v>3.6560000000000001</v>
      </c>
      <c r="BG178" s="166">
        <v>3.5249999999999999</v>
      </c>
      <c r="BH178" s="166">
        <v>3.238</v>
      </c>
      <c r="BI178" s="166">
        <v>3.4820000000000002</v>
      </c>
      <c r="BJ178" s="166">
        <v>3.9350000000000001</v>
      </c>
      <c r="BK178" s="166">
        <v>3.9529999999999998</v>
      </c>
      <c r="BL178" s="166">
        <v>3.9580000000000002</v>
      </c>
      <c r="BM178" s="166">
        <v>3.6310000000000002</v>
      </c>
      <c r="BN178" s="166">
        <v>3.7279999999999998</v>
      </c>
      <c r="BO178" s="166">
        <v>3.395</v>
      </c>
      <c r="BP178" s="166">
        <v>3.9169999999999998</v>
      </c>
      <c r="BQ178" s="166">
        <v>4.4160000000000004</v>
      </c>
      <c r="BR178" s="166">
        <v>4.1879999999999997</v>
      </c>
      <c r="BS178" s="166">
        <v>4.0590000000000002</v>
      </c>
      <c r="BT178" s="166" t="s">
        <v>35</v>
      </c>
      <c r="BU178" s="166" t="s">
        <v>35</v>
      </c>
      <c r="BV178" s="166" t="s">
        <v>35</v>
      </c>
      <c r="BW178" s="166" t="s">
        <v>35</v>
      </c>
      <c r="BX178" s="166" t="s">
        <v>35</v>
      </c>
      <c r="BY178" s="166" t="s">
        <v>35</v>
      </c>
      <c r="BZ178" s="166" t="s">
        <v>35</v>
      </c>
      <c r="CA178" s="166" t="s">
        <v>35</v>
      </c>
      <c r="CB178" s="166" t="s">
        <v>35</v>
      </c>
      <c r="CC178" s="166" t="s">
        <v>35</v>
      </c>
      <c r="CD178" s="166" t="s">
        <v>35</v>
      </c>
      <c r="CE178" s="166" t="s">
        <v>35</v>
      </c>
      <c r="CF178" s="166" t="s">
        <v>35</v>
      </c>
      <c r="CG178" s="166" t="s">
        <v>35</v>
      </c>
      <c r="CH178" s="166" t="s">
        <v>35</v>
      </c>
      <c r="CI178" s="166" t="s">
        <v>35</v>
      </c>
      <c r="CJ178" s="166" t="s">
        <v>35</v>
      </c>
      <c r="CK178" s="166" t="s">
        <v>35</v>
      </c>
      <c r="CL178" s="166" t="s">
        <v>35</v>
      </c>
      <c r="CM178" s="166" t="s">
        <v>35</v>
      </c>
      <c r="CN178" s="166" t="s">
        <v>35</v>
      </c>
      <c r="CO178" s="166" t="s">
        <v>35</v>
      </c>
      <c r="CP178" s="166" t="s">
        <v>35</v>
      </c>
      <c r="CQ178" s="166" t="s">
        <v>35</v>
      </c>
      <c r="CR178" s="166" t="s">
        <v>35</v>
      </c>
      <c r="CS178" s="167" t="s">
        <v>35</v>
      </c>
      <c r="CT178" s="165" t="s">
        <v>35</v>
      </c>
      <c r="CU178" s="166" t="s">
        <v>35</v>
      </c>
      <c r="CV178" s="166" t="s">
        <v>35</v>
      </c>
      <c r="CW178" s="166" t="s">
        <v>35</v>
      </c>
      <c r="CX178" s="166" t="s">
        <v>35</v>
      </c>
      <c r="CY178" s="166" t="s">
        <v>35</v>
      </c>
      <c r="CZ178" s="166" t="s">
        <v>35</v>
      </c>
      <c r="DA178" s="166" t="s">
        <v>35</v>
      </c>
      <c r="DB178" s="166" t="s">
        <v>35</v>
      </c>
      <c r="DC178" s="166" t="s">
        <v>35</v>
      </c>
      <c r="DD178" s="166" t="s">
        <v>35</v>
      </c>
      <c r="DE178" s="166" t="s">
        <v>35</v>
      </c>
      <c r="DF178" s="166" t="s">
        <v>35</v>
      </c>
    </row>
    <row r="179" spans="2:110" x14ac:dyDescent="0.35">
      <c r="B179" s="151">
        <v>42629</v>
      </c>
      <c r="C179" s="161">
        <v>1.92</v>
      </c>
      <c r="D179" s="108">
        <v>1.9689999999999999</v>
      </c>
      <c r="E179" s="162">
        <v>2.0249999999999999</v>
      </c>
      <c r="F179" s="108">
        <v>2.0939999999999999</v>
      </c>
      <c r="G179" s="162">
        <v>2.2400000000000002</v>
      </c>
      <c r="H179" s="161">
        <v>2.4420000000000002</v>
      </c>
      <c r="I179" s="108">
        <v>2.5750000000000002</v>
      </c>
      <c r="J179" s="163">
        <v>2.9089999999999998</v>
      </c>
      <c r="K179" s="162">
        <v>3.1930000000000001</v>
      </c>
      <c r="L179" s="108" t="s">
        <v>35</v>
      </c>
      <c r="M179" s="162" t="s">
        <v>35</v>
      </c>
      <c r="N179" s="108" t="s">
        <v>35</v>
      </c>
      <c r="O179" s="162" t="s">
        <v>35</v>
      </c>
      <c r="P179" s="108" t="s">
        <v>35</v>
      </c>
      <c r="Q179" s="108" t="s">
        <v>35</v>
      </c>
      <c r="R179" s="162" t="s">
        <v>35</v>
      </c>
      <c r="S179" s="161" t="s">
        <v>35</v>
      </c>
      <c r="T179" s="161" t="s">
        <v>35</v>
      </c>
      <c r="U179" s="108" t="s">
        <v>35</v>
      </c>
      <c r="V179" s="163" t="s">
        <v>35</v>
      </c>
      <c r="W179" s="163" t="s">
        <v>35</v>
      </c>
      <c r="X179" s="162" t="s">
        <v>35</v>
      </c>
      <c r="Y179" s="108" t="s">
        <v>35</v>
      </c>
      <c r="Z179" s="163" t="s">
        <v>35</v>
      </c>
      <c r="AA179" s="163" t="s">
        <v>35</v>
      </c>
      <c r="AB179" s="126">
        <f t="shared" si="7"/>
        <v>169</v>
      </c>
      <c r="AC179" s="162"/>
      <c r="AD179" s="151">
        <v>42629</v>
      </c>
      <c r="AE179" s="164">
        <v>3.2050000000000001</v>
      </c>
      <c r="AF179" s="165">
        <v>3.0139999999999998</v>
      </c>
      <c r="AG179" s="165">
        <v>2.7069999999999999</v>
      </c>
      <c r="AH179" s="165">
        <v>2.996</v>
      </c>
      <c r="AI179" s="165">
        <v>3.242</v>
      </c>
      <c r="AJ179" s="166">
        <v>2.746</v>
      </c>
      <c r="AK179" s="166">
        <v>3.181</v>
      </c>
      <c r="AL179" s="166">
        <v>3.2890000000000001</v>
      </c>
      <c r="AM179" s="166">
        <v>2.819</v>
      </c>
      <c r="AN179" s="166">
        <v>3.0419999999999998</v>
      </c>
      <c r="AO179" s="166">
        <v>3.3149999999999999</v>
      </c>
      <c r="AP179" s="166">
        <v>2.8970000000000002</v>
      </c>
      <c r="AQ179" s="166">
        <v>3.2439999999999998</v>
      </c>
      <c r="AR179" s="166">
        <v>2.9340000000000002</v>
      </c>
      <c r="AS179" s="166">
        <v>3.4089999999999998</v>
      </c>
      <c r="AT179" s="166">
        <v>3.464</v>
      </c>
      <c r="AU179" s="166">
        <v>3.5590000000000002</v>
      </c>
      <c r="AV179" s="166">
        <v>2.9590000000000001</v>
      </c>
      <c r="AW179" s="166">
        <v>3.5060000000000002</v>
      </c>
      <c r="AX179" s="166">
        <v>3.4020000000000001</v>
      </c>
      <c r="AY179" s="166">
        <v>3.694</v>
      </c>
      <c r="AZ179" s="166">
        <v>3.613</v>
      </c>
      <c r="BA179" s="166">
        <v>3.2160000000000002</v>
      </c>
      <c r="BB179" s="166">
        <v>3.6959999999999997</v>
      </c>
      <c r="BC179" s="166">
        <v>3.645</v>
      </c>
      <c r="BD179" s="166">
        <v>3.62</v>
      </c>
      <c r="BE179" s="166">
        <v>3.8149999999999999</v>
      </c>
      <c r="BF179" s="166">
        <v>3.6640000000000001</v>
      </c>
      <c r="BG179" s="166">
        <v>3.5350000000000001</v>
      </c>
      <c r="BH179" s="166">
        <v>3.2490000000000001</v>
      </c>
      <c r="BI179" s="166">
        <v>3.4939999999999998</v>
      </c>
      <c r="BJ179" s="166">
        <v>3.9459999999999997</v>
      </c>
      <c r="BK179" s="166">
        <v>3.9649999999999999</v>
      </c>
      <c r="BL179" s="166">
        <v>3.9670000000000001</v>
      </c>
      <c r="BM179" s="166">
        <v>3.6429999999999998</v>
      </c>
      <c r="BN179" s="166">
        <v>3.738</v>
      </c>
      <c r="BO179" s="166">
        <v>3.4060000000000001</v>
      </c>
      <c r="BP179" s="166">
        <v>3.9279999999999999</v>
      </c>
      <c r="BQ179" s="166">
        <v>4.4290000000000003</v>
      </c>
      <c r="BR179" s="166">
        <v>4.202</v>
      </c>
      <c r="BS179" s="166">
        <v>4.069</v>
      </c>
      <c r="BT179" s="166" t="s">
        <v>35</v>
      </c>
      <c r="BU179" s="166" t="s">
        <v>35</v>
      </c>
      <c r="BV179" s="166" t="s">
        <v>35</v>
      </c>
      <c r="BW179" s="166" t="s">
        <v>35</v>
      </c>
      <c r="BX179" s="166" t="s">
        <v>35</v>
      </c>
      <c r="BY179" s="166" t="s">
        <v>35</v>
      </c>
      <c r="BZ179" s="166" t="s">
        <v>35</v>
      </c>
      <c r="CA179" s="166" t="s">
        <v>35</v>
      </c>
      <c r="CB179" s="166" t="s">
        <v>35</v>
      </c>
      <c r="CC179" s="166" t="s">
        <v>35</v>
      </c>
      <c r="CD179" s="166" t="s">
        <v>35</v>
      </c>
      <c r="CE179" s="166" t="s">
        <v>35</v>
      </c>
      <c r="CF179" s="166" t="s">
        <v>35</v>
      </c>
      <c r="CG179" s="166" t="s">
        <v>35</v>
      </c>
      <c r="CH179" s="166" t="s">
        <v>35</v>
      </c>
      <c r="CI179" s="166" t="s">
        <v>35</v>
      </c>
      <c r="CJ179" s="166" t="s">
        <v>35</v>
      </c>
      <c r="CK179" s="166" t="s">
        <v>35</v>
      </c>
      <c r="CL179" s="166" t="s">
        <v>35</v>
      </c>
      <c r="CM179" s="166" t="s">
        <v>35</v>
      </c>
      <c r="CN179" s="166" t="s">
        <v>35</v>
      </c>
      <c r="CO179" s="166" t="s">
        <v>35</v>
      </c>
      <c r="CP179" s="166" t="s">
        <v>35</v>
      </c>
      <c r="CQ179" s="166" t="s">
        <v>35</v>
      </c>
      <c r="CR179" s="166" t="s">
        <v>35</v>
      </c>
      <c r="CS179" s="167" t="s">
        <v>35</v>
      </c>
      <c r="CT179" s="165" t="s">
        <v>35</v>
      </c>
      <c r="CU179" s="166" t="s">
        <v>35</v>
      </c>
      <c r="CV179" s="166" t="s">
        <v>35</v>
      </c>
      <c r="CW179" s="166" t="s">
        <v>35</v>
      </c>
      <c r="CX179" s="166" t="s">
        <v>35</v>
      </c>
      <c r="CY179" s="166" t="s">
        <v>35</v>
      </c>
      <c r="CZ179" s="166" t="s">
        <v>35</v>
      </c>
      <c r="DA179" s="166" t="s">
        <v>35</v>
      </c>
      <c r="DB179" s="166" t="s">
        <v>35</v>
      </c>
      <c r="DC179" s="166" t="s">
        <v>35</v>
      </c>
      <c r="DD179" s="166" t="s">
        <v>35</v>
      </c>
      <c r="DE179" s="166" t="s">
        <v>35</v>
      </c>
      <c r="DF179" s="166" t="s">
        <v>35</v>
      </c>
    </row>
    <row r="180" spans="2:110" x14ac:dyDescent="0.35">
      <c r="B180" s="151">
        <v>42632</v>
      </c>
      <c r="C180" s="161">
        <v>1.9279999999999999</v>
      </c>
      <c r="D180" s="108">
        <v>1.9849999999999999</v>
      </c>
      <c r="E180" s="162">
        <v>2.0449999999999999</v>
      </c>
      <c r="F180" s="108">
        <v>2.1139999999999999</v>
      </c>
      <c r="G180" s="162">
        <v>2.262</v>
      </c>
      <c r="H180" s="161">
        <v>2.4590000000000001</v>
      </c>
      <c r="I180" s="108">
        <v>2.593</v>
      </c>
      <c r="J180" s="163">
        <v>2.93</v>
      </c>
      <c r="K180" s="162">
        <v>3.218</v>
      </c>
      <c r="L180" s="108" t="s">
        <v>35</v>
      </c>
      <c r="M180" s="162" t="s">
        <v>35</v>
      </c>
      <c r="N180" s="108" t="s">
        <v>35</v>
      </c>
      <c r="O180" s="162" t="s">
        <v>35</v>
      </c>
      <c r="P180" s="108" t="s">
        <v>35</v>
      </c>
      <c r="Q180" s="108" t="s">
        <v>35</v>
      </c>
      <c r="R180" s="162" t="s">
        <v>35</v>
      </c>
      <c r="S180" s="161" t="s">
        <v>35</v>
      </c>
      <c r="T180" s="161" t="s">
        <v>35</v>
      </c>
      <c r="U180" s="108" t="s">
        <v>35</v>
      </c>
      <c r="V180" s="163" t="s">
        <v>35</v>
      </c>
      <c r="W180" s="163" t="s">
        <v>35</v>
      </c>
      <c r="X180" s="162" t="s">
        <v>35</v>
      </c>
      <c r="Y180" s="108" t="s">
        <v>35</v>
      </c>
      <c r="Z180" s="163" t="s">
        <v>35</v>
      </c>
      <c r="AA180" s="163" t="s">
        <v>35</v>
      </c>
      <c r="AB180" s="126">
        <f t="shared" si="7"/>
        <v>170</v>
      </c>
      <c r="AC180" s="162"/>
      <c r="AD180" s="151">
        <v>42632</v>
      </c>
      <c r="AE180" s="164">
        <v>3.2149999999999999</v>
      </c>
      <c r="AF180" s="165">
        <v>3.0209999999999999</v>
      </c>
      <c r="AG180" s="165">
        <v>2.7210000000000001</v>
      </c>
      <c r="AH180" s="165">
        <v>3.0059999999999998</v>
      </c>
      <c r="AI180" s="165">
        <v>3.2549999999999999</v>
      </c>
      <c r="AJ180" s="166">
        <v>2.7610000000000001</v>
      </c>
      <c r="AK180" s="166">
        <v>3.1949999999999998</v>
      </c>
      <c r="AL180" s="166">
        <v>3.3029999999999999</v>
      </c>
      <c r="AM180" s="166">
        <v>2.83</v>
      </c>
      <c r="AN180" s="166">
        <v>3.0529999999999999</v>
      </c>
      <c r="AO180" s="166">
        <v>3.3260000000000001</v>
      </c>
      <c r="AP180" s="166">
        <v>2.907</v>
      </c>
      <c r="AQ180" s="166">
        <v>3.254</v>
      </c>
      <c r="AR180" s="166">
        <v>2.944</v>
      </c>
      <c r="AS180" s="166">
        <v>3.4169999999999998</v>
      </c>
      <c r="AT180" s="166">
        <v>3.4729999999999999</v>
      </c>
      <c r="AU180" s="166">
        <v>3.5659999999999998</v>
      </c>
      <c r="AV180" s="166">
        <v>2.9670000000000001</v>
      </c>
      <c r="AW180" s="166">
        <v>3.512</v>
      </c>
      <c r="AX180" s="166">
        <v>3.4089999999999998</v>
      </c>
      <c r="AY180" s="166">
        <v>3.702</v>
      </c>
      <c r="AZ180" s="166">
        <v>3.621</v>
      </c>
      <c r="BA180" s="166">
        <v>3.2250000000000001</v>
      </c>
      <c r="BB180" s="166">
        <v>3.7029999999999998</v>
      </c>
      <c r="BC180" s="166">
        <v>3.6230000000000002</v>
      </c>
      <c r="BD180" s="166">
        <v>3.629</v>
      </c>
      <c r="BE180" s="166">
        <v>3.8220000000000001</v>
      </c>
      <c r="BF180" s="166">
        <v>3.6739999999999999</v>
      </c>
      <c r="BG180" s="166">
        <v>3.5409999999999999</v>
      </c>
      <c r="BH180" s="166">
        <v>3.2549999999999999</v>
      </c>
      <c r="BI180" s="166">
        <v>3.4980000000000002</v>
      </c>
      <c r="BJ180" s="166">
        <v>3.9489999999999998</v>
      </c>
      <c r="BK180" s="166">
        <v>3.9670000000000001</v>
      </c>
      <c r="BL180" s="166">
        <v>3.9699999999999998</v>
      </c>
      <c r="BM180" s="166">
        <v>3.6440000000000001</v>
      </c>
      <c r="BN180" s="166">
        <v>3.74</v>
      </c>
      <c r="BO180" s="166">
        <v>3.419</v>
      </c>
      <c r="BP180" s="166">
        <v>3.9279999999999999</v>
      </c>
      <c r="BQ180" s="166">
        <v>4.4279999999999999</v>
      </c>
      <c r="BR180" s="166">
        <v>4.1950000000000003</v>
      </c>
      <c r="BS180" s="166">
        <v>4.0650000000000004</v>
      </c>
      <c r="BT180" s="166" t="s">
        <v>35</v>
      </c>
      <c r="BU180" s="166" t="s">
        <v>35</v>
      </c>
      <c r="BV180" s="166" t="s">
        <v>35</v>
      </c>
      <c r="BW180" s="166" t="s">
        <v>35</v>
      </c>
      <c r="BX180" s="166" t="s">
        <v>35</v>
      </c>
      <c r="BY180" s="166" t="s">
        <v>35</v>
      </c>
      <c r="BZ180" s="166" t="s">
        <v>35</v>
      </c>
      <c r="CA180" s="166" t="s">
        <v>35</v>
      </c>
      <c r="CB180" s="166" t="s">
        <v>35</v>
      </c>
      <c r="CC180" s="166" t="s">
        <v>35</v>
      </c>
      <c r="CD180" s="166" t="s">
        <v>35</v>
      </c>
      <c r="CE180" s="166" t="s">
        <v>35</v>
      </c>
      <c r="CF180" s="166" t="s">
        <v>35</v>
      </c>
      <c r="CG180" s="166" t="s">
        <v>35</v>
      </c>
      <c r="CH180" s="166" t="s">
        <v>35</v>
      </c>
      <c r="CI180" s="166" t="s">
        <v>35</v>
      </c>
      <c r="CJ180" s="166" t="s">
        <v>35</v>
      </c>
      <c r="CK180" s="166" t="s">
        <v>35</v>
      </c>
      <c r="CL180" s="166" t="s">
        <v>35</v>
      </c>
      <c r="CM180" s="166" t="s">
        <v>35</v>
      </c>
      <c r="CN180" s="166" t="s">
        <v>35</v>
      </c>
      <c r="CO180" s="166" t="s">
        <v>35</v>
      </c>
      <c r="CP180" s="166" t="s">
        <v>35</v>
      </c>
      <c r="CQ180" s="166" t="s">
        <v>35</v>
      </c>
      <c r="CR180" s="166" t="s">
        <v>35</v>
      </c>
      <c r="CS180" s="167" t="s">
        <v>35</v>
      </c>
      <c r="CT180" s="165" t="s">
        <v>35</v>
      </c>
      <c r="CU180" s="166" t="s">
        <v>35</v>
      </c>
      <c r="CV180" s="166" t="s">
        <v>35</v>
      </c>
      <c r="CW180" s="166" t="s">
        <v>35</v>
      </c>
      <c r="CX180" s="166" t="s">
        <v>35</v>
      </c>
      <c r="CY180" s="166" t="s">
        <v>35</v>
      </c>
      <c r="CZ180" s="166" t="s">
        <v>35</v>
      </c>
      <c r="DA180" s="166" t="s">
        <v>35</v>
      </c>
      <c r="DB180" s="166" t="s">
        <v>35</v>
      </c>
      <c r="DC180" s="166" t="s">
        <v>35</v>
      </c>
      <c r="DD180" s="166" t="s">
        <v>35</v>
      </c>
      <c r="DE180" s="166" t="s">
        <v>35</v>
      </c>
      <c r="DF180" s="166" t="s">
        <v>35</v>
      </c>
    </row>
    <row r="181" spans="2:110" x14ac:dyDescent="0.35">
      <c r="B181" s="151">
        <v>42633</v>
      </c>
      <c r="C181" s="161">
        <v>1.9220000000000002</v>
      </c>
      <c r="D181" s="108">
        <v>1.994</v>
      </c>
      <c r="E181" s="162">
        <v>2.0590000000000002</v>
      </c>
      <c r="F181" s="108">
        <v>2.1320000000000001</v>
      </c>
      <c r="G181" s="162">
        <v>2.2839999999999998</v>
      </c>
      <c r="H181" s="161">
        <v>2.4820000000000002</v>
      </c>
      <c r="I181" s="108">
        <v>2.6189999999999998</v>
      </c>
      <c r="J181" s="163">
        <v>2.9539999999999997</v>
      </c>
      <c r="K181" s="162">
        <v>3.242</v>
      </c>
      <c r="L181" s="108" t="s">
        <v>35</v>
      </c>
      <c r="M181" s="162" t="s">
        <v>35</v>
      </c>
      <c r="N181" s="108" t="s">
        <v>35</v>
      </c>
      <c r="O181" s="162" t="s">
        <v>35</v>
      </c>
      <c r="P181" s="108" t="s">
        <v>35</v>
      </c>
      <c r="Q181" s="108" t="s">
        <v>35</v>
      </c>
      <c r="R181" s="162" t="s">
        <v>35</v>
      </c>
      <c r="S181" s="161" t="s">
        <v>35</v>
      </c>
      <c r="T181" s="161" t="s">
        <v>35</v>
      </c>
      <c r="U181" s="108" t="s">
        <v>35</v>
      </c>
      <c r="V181" s="163" t="s">
        <v>35</v>
      </c>
      <c r="W181" s="163" t="s">
        <v>35</v>
      </c>
      <c r="X181" s="162" t="s">
        <v>35</v>
      </c>
      <c r="Y181" s="108" t="s">
        <v>35</v>
      </c>
      <c r="Z181" s="163" t="s">
        <v>35</v>
      </c>
      <c r="AA181" s="163" t="s">
        <v>35</v>
      </c>
      <c r="AB181" s="126">
        <f t="shared" si="7"/>
        <v>171</v>
      </c>
      <c r="AC181" s="162"/>
      <c r="AD181" s="151">
        <v>42633</v>
      </c>
      <c r="AE181" s="164">
        <v>3.218</v>
      </c>
      <c r="AF181" s="165">
        <v>3.0249999999999999</v>
      </c>
      <c r="AG181" s="165">
        <v>2.738</v>
      </c>
      <c r="AH181" s="165">
        <v>3.0230000000000001</v>
      </c>
      <c r="AI181" s="165">
        <v>3.2730000000000001</v>
      </c>
      <c r="AJ181" s="166">
        <v>2.7669999999999999</v>
      </c>
      <c r="AK181" s="166">
        <v>3.2120000000000002</v>
      </c>
      <c r="AL181" s="166">
        <v>3.3140000000000001</v>
      </c>
      <c r="AM181" s="166">
        <v>2.85</v>
      </c>
      <c r="AN181" s="166">
        <v>3.0649999999999999</v>
      </c>
      <c r="AO181" s="166">
        <v>3.343</v>
      </c>
      <c r="AP181" s="166">
        <v>2.9249999999999998</v>
      </c>
      <c r="AQ181" s="166">
        <v>3.2720000000000002</v>
      </c>
      <c r="AR181" s="166">
        <v>2.964</v>
      </c>
      <c r="AS181" s="166">
        <v>3.4390000000000001</v>
      </c>
      <c r="AT181" s="166">
        <v>3.4939999999999998</v>
      </c>
      <c r="AU181" s="166">
        <v>3.5840000000000001</v>
      </c>
      <c r="AV181" s="166">
        <v>2.9849999999999999</v>
      </c>
      <c r="AW181" s="166">
        <v>3.528</v>
      </c>
      <c r="AX181" s="166">
        <v>3.427</v>
      </c>
      <c r="AY181" s="166">
        <v>3.7210000000000001</v>
      </c>
      <c r="AZ181" s="166">
        <v>3.637</v>
      </c>
      <c r="BA181" s="166">
        <v>3.238</v>
      </c>
      <c r="BB181" s="166">
        <v>3.7189999999999999</v>
      </c>
      <c r="BC181" s="166">
        <v>3.6360000000000001</v>
      </c>
      <c r="BD181" s="166">
        <v>3.641</v>
      </c>
      <c r="BE181" s="166">
        <v>3.8380000000000001</v>
      </c>
      <c r="BF181" s="166">
        <v>3.6870000000000003</v>
      </c>
      <c r="BG181" s="166">
        <v>3.544</v>
      </c>
      <c r="BH181" s="166">
        <v>3.2810000000000001</v>
      </c>
      <c r="BI181" s="166">
        <v>3.5129999999999999</v>
      </c>
      <c r="BJ181" s="166">
        <v>3.96</v>
      </c>
      <c r="BK181" s="166">
        <v>3.9820000000000002</v>
      </c>
      <c r="BL181" s="166">
        <v>3.9809999999999999</v>
      </c>
      <c r="BM181" s="166">
        <v>3.6560000000000001</v>
      </c>
      <c r="BN181" s="166">
        <v>3.7549999999999999</v>
      </c>
      <c r="BO181" s="166">
        <v>3.4350000000000001</v>
      </c>
      <c r="BP181" s="166">
        <v>3.94</v>
      </c>
      <c r="BQ181" s="166">
        <v>4.4400000000000004</v>
      </c>
      <c r="BR181" s="166">
        <v>4.2119999999999997</v>
      </c>
      <c r="BS181" s="166">
        <v>4.077</v>
      </c>
      <c r="BT181" s="166" t="s">
        <v>35</v>
      </c>
      <c r="BU181" s="166" t="s">
        <v>35</v>
      </c>
      <c r="BV181" s="166" t="s">
        <v>35</v>
      </c>
      <c r="BW181" s="166" t="s">
        <v>35</v>
      </c>
      <c r="BX181" s="166" t="s">
        <v>35</v>
      </c>
      <c r="BY181" s="166" t="s">
        <v>35</v>
      </c>
      <c r="BZ181" s="166" t="s">
        <v>35</v>
      </c>
      <c r="CA181" s="166" t="s">
        <v>35</v>
      </c>
      <c r="CB181" s="166" t="s">
        <v>35</v>
      </c>
      <c r="CC181" s="166" t="s">
        <v>35</v>
      </c>
      <c r="CD181" s="166" t="s">
        <v>35</v>
      </c>
      <c r="CE181" s="166" t="s">
        <v>35</v>
      </c>
      <c r="CF181" s="166" t="s">
        <v>35</v>
      </c>
      <c r="CG181" s="166" t="s">
        <v>35</v>
      </c>
      <c r="CH181" s="166" t="s">
        <v>35</v>
      </c>
      <c r="CI181" s="166" t="s">
        <v>35</v>
      </c>
      <c r="CJ181" s="166" t="s">
        <v>35</v>
      </c>
      <c r="CK181" s="166" t="s">
        <v>35</v>
      </c>
      <c r="CL181" s="166" t="s">
        <v>35</v>
      </c>
      <c r="CM181" s="166" t="s">
        <v>35</v>
      </c>
      <c r="CN181" s="166" t="s">
        <v>35</v>
      </c>
      <c r="CO181" s="166" t="s">
        <v>35</v>
      </c>
      <c r="CP181" s="166" t="s">
        <v>35</v>
      </c>
      <c r="CQ181" s="166" t="s">
        <v>35</v>
      </c>
      <c r="CR181" s="166" t="s">
        <v>35</v>
      </c>
      <c r="CS181" s="167" t="s">
        <v>35</v>
      </c>
      <c r="CT181" s="165" t="s">
        <v>35</v>
      </c>
      <c r="CU181" s="166" t="s">
        <v>35</v>
      </c>
      <c r="CV181" s="166" t="s">
        <v>35</v>
      </c>
      <c r="CW181" s="166" t="s">
        <v>35</v>
      </c>
      <c r="CX181" s="166" t="s">
        <v>35</v>
      </c>
      <c r="CY181" s="166" t="s">
        <v>35</v>
      </c>
      <c r="CZ181" s="166" t="s">
        <v>35</v>
      </c>
      <c r="DA181" s="166" t="s">
        <v>35</v>
      </c>
      <c r="DB181" s="166" t="s">
        <v>35</v>
      </c>
      <c r="DC181" s="166" t="s">
        <v>35</v>
      </c>
      <c r="DD181" s="166" t="s">
        <v>35</v>
      </c>
      <c r="DE181" s="166" t="s">
        <v>35</v>
      </c>
      <c r="DF181" s="166" t="s">
        <v>35</v>
      </c>
    </row>
    <row r="182" spans="2:110" x14ac:dyDescent="0.35">
      <c r="B182" s="151">
        <v>42634</v>
      </c>
      <c r="C182" s="161">
        <v>1.9180000000000001</v>
      </c>
      <c r="D182" s="108">
        <v>1.996</v>
      </c>
      <c r="E182" s="162">
        <v>2.0630000000000002</v>
      </c>
      <c r="F182" s="108">
        <v>2.1360000000000001</v>
      </c>
      <c r="G182" s="162">
        <v>2.2909999999999999</v>
      </c>
      <c r="H182" s="161">
        <v>2.4769999999999999</v>
      </c>
      <c r="I182" s="108">
        <v>2.617</v>
      </c>
      <c r="J182" s="163">
        <v>2.95</v>
      </c>
      <c r="K182" s="162">
        <v>3.238</v>
      </c>
      <c r="L182" s="108" t="s">
        <v>35</v>
      </c>
      <c r="M182" s="162" t="s">
        <v>35</v>
      </c>
      <c r="N182" s="108" t="s">
        <v>35</v>
      </c>
      <c r="O182" s="162" t="s">
        <v>35</v>
      </c>
      <c r="P182" s="108" t="s">
        <v>35</v>
      </c>
      <c r="Q182" s="108" t="s">
        <v>35</v>
      </c>
      <c r="R182" s="162" t="s">
        <v>35</v>
      </c>
      <c r="S182" s="161" t="s">
        <v>35</v>
      </c>
      <c r="T182" s="161" t="s">
        <v>35</v>
      </c>
      <c r="U182" s="108" t="s">
        <v>35</v>
      </c>
      <c r="V182" s="163" t="s">
        <v>35</v>
      </c>
      <c r="W182" s="163" t="s">
        <v>35</v>
      </c>
      <c r="X182" s="162" t="s">
        <v>35</v>
      </c>
      <c r="Y182" s="108" t="s">
        <v>35</v>
      </c>
      <c r="Z182" s="163" t="s">
        <v>35</v>
      </c>
      <c r="AA182" s="163" t="s">
        <v>35</v>
      </c>
      <c r="AB182" s="126">
        <f t="shared" si="7"/>
        <v>172</v>
      </c>
      <c r="AC182" s="162"/>
      <c r="AD182" s="151">
        <v>42634</v>
      </c>
      <c r="AE182" s="164">
        <v>3.2250000000000001</v>
      </c>
      <c r="AF182" s="165">
        <v>3.03</v>
      </c>
      <c r="AG182" s="165">
        <v>2.7160000000000002</v>
      </c>
      <c r="AH182" s="165">
        <v>3.0110000000000001</v>
      </c>
      <c r="AI182" s="165">
        <v>3.266</v>
      </c>
      <c r="AJ182" s="166">
        <v>2.7679999999999998</v>
      </c>
      <c r="AK182" s="166">
        <v>3.21</v>
      </c>
      <c r="AL182" s="166">
        <v>3.3140000000000001</v>
      </c>
      <c r="AM182" s="166">
        <v>2.8519999999999999</v>
      </c>
      <c r="AN182" s="166">
        <v>3.06</v>
      </c>
      <c r="AO182" s="166">
        <v>3.3420000000000001</v>
      </c>
      <c r="AP182" s="166">
        <v>2.9249999999999998</v>
      </c>
      <c r="AQ182" s="166">
        <v>3.2709999999999999</v>
      </c>
      <c r="AR182" s="166">
        <v>2.9619999999999997</v>
      </c>
      <c r="AS182" s="166">
        <v>3.4369999999999998</v>
      </c>
      <c r="AT182" s="166">
        <v>3.4929999999999999</v>
      </c>
      <c r="AU182" s="166">
        <v>3.5830000000000002</v>
      </c>
      <c r="AV182" s="166">
        <v>2.9859999999999998</v>
      </c>
      <c r="AW182" s="166">
        <v>3.5259999999999998</v>
      </c>
      <c r="AX182" s="166">
        <v>3.427</v>
      </c>
      <c r="AY182" s="166">
        <v>3.722</v>
      </c>
      <c r="AZ182" s="166">
        <v>3.6390000000000002</v>
      </c>
      <c r="BA182" s="166">
        <v>3.242</v>
      </c>
      <c r="BB182" s="166">
        <v>3.7210000000000001</v>
      </c>
      <c r="BC182" s="166">
        <v>3.637</v>
      </c>
      <c r="BD182" s="166">
        <v>3.6470000000000002</v>
      </c>
      <c r="BE182" s="166">
        <v>3.8420000000000001</v>
      </c>
      <c r="BF182" s="166">
        <v>3.694</v>
      </c>
      <c r="BG182" s="166">
        <v>3.548</v>
      </c>
      <c r="BH182" s="166">
        <v>3.2829999999999999</v>
      </c>
      <c r="BI182" s="166">
        <v>3.516</v>
      </c>
      <c r="BJ182" s="166">
        <v>3.9649999999999999</v>
      </c>
      <c r="BK182" s="166">
        <v>3.9859999999999998</v>
      </c>
      <c r="BL182" s="166">
        <v>3.9849999999999999</v>
      </c>
      <c r="BM182" s="166">
        <v>3.6589999999999998</v>
      </c>
      <c r="BN182" s="166">
        <v>3.7589999999999999</v>
      </c>
      <c r="BO182" s="166">
        <v>3.4390000000000001</v>
      </c>
      <c r="BP182" s="166">
        <v>3.944</v>
      </c>
      <c r="BQ182" s="166">
        <v>4.4450000000000003</v>
      </c>
      <c r="BR182" s="166">
        <v>4.2160000000000002</v>
      </c>
      <c r="BS182" s="166">
        <v>4.0750000000000002</v>
      </c>
      <c r="BT182" s="166" t="s">
        <v>35</v>
      </c>
      <c r="BU182" s="166" t="s">
        <v>35</v>
      </c>
      <c r="BV182" s="166" t="s">
        <v>35</v>
      </c>
      <c r="BW182" s="166" t="s">
        <v>35</v>
      </c>
      <c r="BX182" s="166" t="s">
        <v>35</v>
      </c>
      <c r="BY182" s="166" t="s">
        <v>35</v>
      </c>
      <c r="BZ182" s="166" t="s">
        <v>35</v>
      </c>
      <c r="CA182" s="166" t="s">
        <v>35</v>
      </c>
      <c r="CB182" s="166" t="s">
        <v>35</v>
      </c>
      <c r="CC182" s="166" t="s">
        <v>35</v>
      </c>
      <c r="CD182" s="166" t="s">
        <v>35</v>
      </c>
      <c r="CE182" s="166" t="s">
        <v>35</v>
      </c>
      <c r="CF182" s="166" t="s">
        <v>35</v>
      </c>
      <c r="CG182" s="166" t="s">
        <v>35</v>
      </c>
      <c r="CH182" s="166" t="s">
        <v>35</v>
      </c>
      <c r="CI182" s="166" t="s">
        <v>35</v>
      </c>
      <c r="CJ182" s="166" t="s">
        <v>35</v>
      </c>
      <c r="CK182" s="166" t="s">
        <v>35</v>
      </c>
      <c r="CL182" s="166" t="s">
        <v>35</v>
      </c>
      <c r="CM182" s="166" t="s">
        <v>35</v>
      </c>
      <c r="CN182" s="166" t="s">
        <v>35</v>
      </c>
      <c r="CO182" s="166" t="s">
        <v>35</v>
      </c>
      <c r="CP182" s="166" t="s">
        <v>35</v>
      </c>
      <c r="CQ182" s="166" t="s">
        <v>35</v>
      </c>
      <c r="CR182" s="166" t="s">
        <v>35</v>
      </c>
      <c r="CS182" s="167" t="s">
        <v>35</v>
      </c>
      <c r="CT182" s="165" t="s">
        <v>35</v>
      </c>
      <c r="CU182" s="166" t="s">
        <v>35</v>
      </c>
      <c r="CV182" s="166" t="s">
        <v>35</v>
      </c>
      <c r="CW182" s="166" t="s">
        <v>35</v>
      </c>
      <c r="CX182" s="166" t="s">
        <v>35</v>
      </c>
      <c r="CY182" s="166" t="s">
        <v>35</v>
      </c>
      <c r="CZ182" s="166" t="s">
        <v>35</v>
      </c>
      <c r="DA182" s="166" t="s">
        <v>35</v>
      </c>
      <c r="DB182" s="166" t="s">
        <v>35</v>
      </c>
      <c r="DC182" s="166" t="s">
        <v>35</v>
      </c>
      <c r="DD182" s="166" t="s">
        <v>35</v>
      </c>
      <c r="DE182" s="166" t="s">
        <v>35</v>
      </c>
      <c r="DF182" s="166" t="s">
        <v>35</v>
      </c>
    </row>
    <row r="183" spans="2:110" x14ac:dyDescent="0.35">
      <c r="B183" s="151">
        <v>42635</v>
      </c>
      <c r="C183" s="161">
        <v>1.885</v>
      </c>
      <c r="D183" s="108">
        <v>1.9340000000000002</v>
      </c>
      <c r="E183" s="162">
        <v>1.9910000000000001</v>
      </c>
      <c r="F183" s="108">
        <v>2.056</v>
      </c>
      <c r="G183" s="162">
        <v>2.2050000000000001</v>
      </c>
      <c r="H183" s="161">
        <v>2.3570000000000002</v>
      </c>
      <c r="I183" s="108">
        <v>2.4849999999999999</v>
      </c>
      <c r="J183" s="163">
        <v>2.8289999999999997</v>
      </c>
      <c r="K183" s="162">
        <v>3.113</v>
      </c>
      <c r="L183" s="108" t="s">
        <v>35</v>
      </c>
      <c r="M183" s="162" t="s">
        <v>35</v>
      </c>
      <c r="N183" s="108" t="s">
        <v>35</v>
      </c>
      <c r="O183" s="162" t="s">
        <v>35</v>
      </c>
      <c r="P183" s="108" t="s">
        <v>35</v>
      </c>
      <c r="Q183" s="108" t="s">
        <v>35</v>
      </c>
      <c r="R183" s="162" t="s">
        <v>35</v>
      </c>
      <c r="S183" s="161" t="s">
        <v>35</v>
      </c>
      <c r="T183" s="161" t="s">
        <v>35</v>
      </c>
      <c r="U183" s="108" t="s">
        <v>35</v>
      </c>
      <c r="V183" s="163" t="s">
        <v>35</v>
      </c>
      <c r="W183" s="163" t="s">
        <v>35</v>
      </c>
      <c r="X183" s="162" t="s">
        <v>35</v>
      </c>
      <c r="Y183" s="108" t="s">
        <v>35</v>
      </c>
      <c r="Z183" s="163" t="s">
        <v>35</v>
      </c>
      <c r="AA183" s="163" t="s">
        <v>35</v>
      </c>
      <c r="AB183" s="126">
        <f t="shared" si="7"/>
        <v>173</v>
      </c>
      <c r="AC183" s="162"/>
      <c r="AD183" s="151">
        <v>42635</v>
      </c>
      <c r="AE183" s="164">
        <v>3.181</v>
      </c>
      <c r="AF183" s="165">
        <v>2.9859999999999998</v>
      </c>
      <c r="AG183" s="165">
        <v>2.6680000000000001</v>
      </c>
      <c r="AH183" s="165">
        <v>2.9619999999999997</v>
      </c>
      <c r="AI183" s="165">
        <v>3.1989999999999998</v>
      </c>
      <c r="AJ183" s="166">
        <v>2.6870000000000003</v>
      </c>
      <c r="AK183" s="166">
        <v>3.13</v>
      </c>
      <c r="AL183" s="166">
        <v>3.2309999999999999</v>
      </c>
      <c r="AM183" s="166">
        <v>2.7730000000000001</v>
      </c>
      <c r="AN183" s="166">
        <v>2.9790000000000001</v>
      </c>
      <c r="AO183" s="166">
        <v>3.2629999999999999</v>
      </c>
      <c r="AP183" s="166">
        <v>2.8439999999999999</v>
      </c>
      <c r="AQ183" s="166">
        <v>3.1909999999999998</v>
      </c>
      <c r="AR183" s="166">
        <v>2.8810000000000002</v>
      </c>
      <c r="AS183" s="166">
        <v>3.3570000000000002</v>
      </c>
      <c r="AT183" s="166">
        <v>3.411</v>
      </c>
      <c r="AU183" s="166">
        <v>3.5009999999999999</v>
      </c>
      <c r="AV183" s="166">
        <v>2.9009999999999998</v>
      </c>
      <c r="AW183" s="166">
        <v>3.4449999999999998</v>
      </c>
      <c r="AX183" s="166">
        <v>3.3439999999999999</v>
      </c>
      <c r="AY183" s="166">
        <v>3.6360000000000001</v>
      </c>
      <c r="AZ183" s="166">
        <v>3.552</v>
      </c>
      <c r="BA183" s="166">
        <v>3.1539999999999999</v>
      </c>
      <c r="BB183" s="166">
        <v>3.6339999999999999</v>
      </c>
      <c r="BC183" s="166">
        <v>3.552</v>
      </c>
      <c r="BD183" s="166">
        <v>3.5590000000000002</v>
      </c>
      <c r="BE183" s="166">
        <v>3.7530000000000001</v>
      </c>
      <c r="BF183" s="166">
        <v>3.629</v>
      </c>
      <c r="BG183" s="166">
        <v>3.46</v>
      </c>
      <c r="BH183" s="166">
        <v>3.1960000000000002</v>
      </c>
      <c r="BI183" s="166">
        <v>3.427</v>
      </c>
      <c r="BJ183" s="166">
        <v>3.8740000000000001</v>
      </c>
      <c r="BK183" s="166">
        <v>3.895</v>
      </c>
      <c r="BL183" s="166">
        <v>3.8940000000000001</v>
      </c>
      <c r="BM183" s="166">
        <v>3.569</v>
      </c>
      <c r="BN183" s="166">
        <v>3.669</v>
      </c>
      <c r="BO183" s="166">
        <v>3.3370000000000002</v>
      </c>
      <c r="BP183" s="166">
        <v>3.8540000000000001</v>
      </c>
      <c r="BQ183" s="166">
        <v>4.3479999999999999</v>
      </c>
      <c r="BR183" s="166">
        <v>4.1159999999999997</v>
      </c>
      <c r="BS183" s="166">
        <v>3.9779999999999998</v>
      </c>
      <c r="BT183" s="166" t="s">
        <v>35</v>
      </c>
      <c r="BU183" s="166" t="s">
        <v>35</v>
      </c>
      <c r="BV183" s="166" t="s">
        <v>35</v>
      </c>
      <c r="BW183" s="166" t="s">
        <v>35</v>
      </c>
      <c r="BX183" s="166" t="s">
        <v>35</v>
      </c>
      <c r="BY183" s="166" t="s">
        <v>35</v>
      </c>
      <c r="BZ183" s="166" t="s">
        <v>35</v>
      </c>
      <c r="CA183" s="166" t="s">
        <v>35</v>
      </c>
      <c r="CB183" s="166" t="s">
        <v>35</v>
      </c>
      <c r="CC183" s="166" t="s">
        <v>35</v>
      </c>
      <c r="CD183" s="166" t="s">
        <v>35</v>
      </c>
      <c r="CE183" s="166" t="s">
        <v>35</v>
      </c>
      <c r="CF183" s="166" t="s">
        <v>35</v>
      </c>
      <c r="CG183" s="166" t="s">
        <v>35</v>
      </c>
      <c r="CH183" s="166" t="s">
        <v>35</v>
      </c>
      <c r="CI183" s="166" t="s">
        <v>35</v>
      </c>
      <c r="CJ183" s="166" t="s">
        <v>35</v>
      </c>
      <c r="CK183" s="166" t="s">
        <v>35</v>
      </c>
      <c r="CL183" s="166" t="s">
        <v>35</v>
      </c>
      <c r="CM183" s="166" t="s">
        <v>35</v>
      </c>
      <c r="CN183" s="166" t="s">
        <v>35</v>
      </c>
      <c r="CO183" s="166" t="s">
        <v>35</v>
      </c>
      <c r="CP183" s="166" t="s">
        <v>35</v>
      </c>
      <c r="CQ183" s="166" t="s">
        <v>35</v>
      </c>
      <c r="CR183" s="166" t="s">
        <v>35</v>
      </c>
      <c r="CS183" s="167" t="s">
        <v>35</v>
      </c>
      <c r="CT183" s="165" t="s">
        <v>35</v>
      </c>
      <c r="CU183" s="166" t="s">
        <v>35</v>
      </c>
      <c r="CV183" s="166" t="s">
        <v>35</v>
      </c>
      <c r="CW183" s="166" t="s">
        <v>35</v>
      </c>
      <c r="CX183" s="166" t="s">
        <v>35</v>
      </c>
      <c r="CY183" s="166" t="s">
        <v>35</v>
      </c>
      <c r="CZ183" s="166" t="s">
        <v>35</v>
      </c>
      <c r="DA183" s="166" t="s">
        <v>35</v>
      </c>
      <c r="DB183" s="166" t="s">
        <v>35</v>
      </c>
      <c r="DC183" s="166" t="s">
        <v>35</v>
      </c>
      <c r="DD183" s="166" t="s">
        <v>35</v>
      </c>
      <c r="DE183" s="166" t="s">
        <v>35</v>
      </c>
      <c r="DF183" s="166" t="s">
        <v>35</v>
      </c>
    </row>
    <row r="184" spans="2:110" x14ac:dyDescent="0.35">
      <c r="B184" s="151">
        <v>42636</v>
      </c>
      <c r="C184" s="161">
        <v>1.867</v>
      </c>
      <c r="D184" s="108">
        <v>1.9</v>
      </c>
      <c r="E184" s="162">
        <v>1.946</v>
      </c>
      <c r="F184" s="108">
        <v>2.0009999999999999</v>
      </c>
      <c r="G184" s="162">
        <v>2.1419999999999999</v>
      </c>
      <c r="H184" s="161">
        <v>2.29</v>
      </c>
      <c r="I184" s="108">
        <v>2.4020000000000001</v>
      </c>
      <c r="J184" s="163">
        <v>2.7309999999999999</v>
      </c>
      <c r="K184" s="162">
        <v>2.996</v>
      </c>
      <c r="L184" s="108" t="s">
        <v>35</v>
      </c>
      <c r="M184" s="162" t="s">
        <v>35</v>
      </c>
      <c r="N184" s="108" t="s">
        <v>35</v>
      </c>
      <c r="O184" s="162" t="s">
        <v>35</v>
      </c>
      <c r="P184" s="108" t="s">
        <v>35</v>
      </c>
      <c r="Q184" s="108" t="s">
        <v>35</v>
      </c>
      <c r="R184" s="162" t="s">
        <v>35</v>
      </c>
      <c r="S184" s="161" t="s">
        <v>35</v>
      </c>
      <c r="T184" s="161" t="s">
        <v>35</v>
      </c>
      <c r="U184" s="108" t="s">
        <v>35</v>
      </c>
      <c r="V184" s="163" t="s">
        <v>35</v>
      </c>
      <c r="W184" s="163" t="s">
        <v>35</v>
      </c>
      <c r="X184" s="162" t="s">
        <v>35</v>
      </c>
      <c r="Y184" s="108" t="s">
        <v>35</v>
      </c>
      <c r="Z184" s="163" t="s">
        <v>35</v>
      </c>
      <c r="AA184" s="163" t="s">
        <v>35</v>
      </c>
      <c r="AB184" s="126">
        <f t="shared" si="7"/>
        <v>174</v>
      </c>
      <c r="AC184" s="162"/>
      <c r="AD184" s="151">
        <v>42636</v>
      </c>
      <c r="AE184" s="164">
        <v>3.181</v>
      </c>
      <c r="AF184" s="165">
        <v>2.9830000000000001</v>
      </c>
      <c r="AG184" s="165">
        <v>2.6640000000000001</v>
      </c>
      <c r="AH184" s="165">
        <v>2.9180000000000001</v>
      </c>
      <c r="AI184" s="165">
        <v>3.1859999999999999</v>
      </c>
      <c r="AJ184" s="166">
        <v>2.6749999999999998</v>
      </c>
      <c r="AK184" s="166">
        <v>3.1160000000000001</v>
      </c>
      <c r="AL184" s="166">
        <v>3.2170000000000001</v>
      </c>
      <c r="AM184" s="166">
        <v>2.754</v>
      </c>
      <c r="AN184" s="166">
        <v>2.9609999999999999</v>
      </c>
      <c r="AO184" s="166">
        <v>3.2439999999999998</v>
      </c>
      <c r="AP184" s="166">
        <v>2.8260000000000001</v>
      </c>
      <c r="AQ184" s="166">
        <v>3.1720000000000002</v>
      </c>
      <c r="AR184" s="166">
        <v>2.8609999999999998</v>
      </c>
      <c r="AS184" s="166">
        <v>3.3370000000000002</v>
      </c>
      <c r="AT184" s="166">
        <v>3.391</v>
      </c>
      <c r="AU184" s="166">
        <v>3.48</v>
      </c>
      <c r="AV184" s="166">
        <v>2.88</v>
      </c>
      <c r="AW184" s="166">
        <v>3.4239999999999999</v>
      </c>
      <c r="AX184" s="166">
        <v>3.3220000000000001</v>
      </c>
      <c r="AY184" s="166">
        <v>3.613</v>
      </c>
      <c r="AZ184" s="166">
        <v>3.5289999999999999</v>
      </c>
      <c r="BA184" s="166">
        <v>3.13</v>
      </c>
      <c r="BB184" s="166">
        <v>3.609</v>
      </c>
      <c r="BC184" s="166">
        <v>3.52</v>
      </c>
      <c r="BD184" s="166">
        <v>3.532</v>
      </c>
      <c r="BE184" s="166">
        <v>3.7269999999999999</v>
      </c>
      <c r="BF184" s="166">
        <v>3.6019999999999999</v>
      </c>
      <c r="BG184" s="166">
        <v>3.4329999999999998</v>
      </c>
      <c r="BH184" s="166">
        <v>3.1680000000000001</v>
      </c>
      <c r="BI184" s="166">
        <v>3.3980000000000001</v>
      </c>
      <c r="BJ184" s="166">
        <v>3.8439999999999999</v>
      </c>
      <c r="BK184" s="166">
        <v>3.8660000000000001</v>
      </c>
      <c r="BL184" s="166">
        <v>3.8639999999999999</v>
      </c>
      <c r="BM184" s="166">
        <v>3.54</v>
      </c>
      <c r="BN184" s="166">
        <v>3.6379999999999999</v>
      </c>
      <c r="BO184" s="166">
        <v>3.3050000000000002</v>
      </c>
      <c r="BP184" s="166">
        <v>3.823</v>
      </c>
      <c r="BQ184" s="166">
        <v>4.3129999999999997</v>
      </c>
      <c r="BR184" s="166">
        <v>4.0789999999999997</v>
      </c>
      <c r="BS184" s="166">
        <v>3.9390000000000001</v>
      </c>
      <c r="BT184" s="166" t="s">
        <v>35</v>
      </c>
      <c r="BU184" s="166" t="s">
        <v>35</v>
      </c>
      <c r="BV184" s="166" t="s">
        <v>35</v>
      </c>
      <c r="BW184" s="166" t="s">
        <v>35</v>
      </c>
      <c r="BX184" s="166" t="s">
        <v>35</v>
      </c>
      <c r="BY184" s="166" t="s">
        <v>35</v>
      </c>
      <c r="BZ184" s="166" t="s">
        <v>35</v>
      </c>
      <c r="CA184" s="166" t="s">
        <v>35</v>
      </c>
      <c r="CB184" s="166" t="s">
        <v>35</v>
      </c>
      <c r="CC184" s="166" t="s">
        <v>35</v>
      </c>
      <c r="CD184" s="166" t="s">
        <v>35</v>
      </c>
      <c r="CE184" s="166" t="s">
        <v>35</v>
      </c>
      <c r="CF184" s="166" t="s">
        <v>35</v>
      </c>
      <c r="CG184" s="166" t="s">
        <v>35</v>
      </c>
      <c r="CH184" s="166" t="s">
        <v>35</v>
      </c>
      <c r="CI184" s="166" t="s">
        <v>35</v>
      </c>
      <c r="CJ184" s="166" t="s">
        <v>35</v>
      </c>
      <c r="CK184" s="166" t="s">
        <v>35</v>
      </c>
      <c r="CL184" s="166" t="s">
        <v>35</v>
      </c>
      <c r="CM184" s="166" t="s">
        <v>35</v>
      </c>
      <c r="CN184" s="166" t="s">
        <v>35</v>
      </c>
      <c r="CO184" s="166" t="s">
        <v>35</v>
      </c>
      <c r="CP184" s="166" t="s">
        <v>35</v>
      </c>
      <c r="CQ184" s="166" t="s">
        <v>35</v>
      </c>
      <c r="CR184" s="166" t="s">
        <v>35</v>
      </c>
      <c r="CS184" s="167" t="s">
        <v>35</v>
      </c>
      <c r="CT184" s="165" t="s">
        <v>35</v>
      </c>
      <c r="CU184" s="166" t="s">
        <v>35</v>
      </c>
      <c r="CV184" s="166" t="s">
        <v>35</v>
      </c>
      <c r="CW184" s="166" t="s">
        <v>35</v>
      </c>
      <c r="CX184" s="166" t="s">
        <v>35</v>
      </c>
      <c r="CY184" s="166" t="s">
        <v>35</v>
      </c>
      <c r="CZ184" s="166" t="s">
        <v>35</v>
      </c>
      <c r="DA184" s="166" t="s">
        <v>35</v>
      </c>
      <c r="DB184" s="166" t="s">
        <v>35</v>
      </c>
      <c r="DC184" s="166" t="s">
        <v>35</v>
      </c>
      <c r="DD184" s="166" t="s">
        <v>35</v>
      </c>
      <c r="DE184" s="166" t="s">
        <v>35</v>
      </c>
      <c r="DF184" s="166" t="s">
        <v>35</v>
      </c>
    </row>
    <row r="185" spans="2:110" x14ac:dyDescent="0.35">
      <c r="B185" s="151">
        <v>42639</v>
      </c>
      <c r="C185" s="161">
        <v>1.863</v>
      </c>
      <c r="D185" s="108">
        <v>1.8959999999999999</v>
      </c>
      <c r="E185" s="162">
        <v>1.9379999999999999</v>
      </c>
      <c r="F185" s="108">
        <v>1.988</v>
      </c>
      <c r="G185" s="162">
        <v>2.12</v>
      </c>
      <c r="H185" s="161">
        <v>2.2759999999999998</v>
      </c>
      <c r="I185" s="108">
        <v>2.3849999999999998</v>
      </c>
      <c r="J185" s="163">
        <v>2.7069999999999999</v>
      </c>
      <c r="K185" s="162">
        <v>2.9790000000000001</v>
      </c>
      <c r="L185" s="108" t="s">
        <v>35</v>
      </c>
      <c r="M185" s="162" t="s">
        <v>35</v>
      </c>
      <c r="N185" s="108" t="s">
        <v>35</v>
      </c>
      <c r="O185" s="162" t="s">
        <v>35</v>
      </c>
      <c r="P185" s="108" t="s">
        <v>35</v>
      </c>
      <c r="Q185" s="108" t="s">
        <v>35</v>
      </c>
      <c r="R185" s="162" t="s">
        <v>35</v>
      </c>
      <c r="S185" s="161" t="s">
        <v>35</v>
      </c>
      <c r="T185" s="161" t="s">
        <v>35</v>
      </c>
      <c r="U185" s="108" t="s">
        <v>35</v>
      </c>
      <c r="V185" s="163" t="s">
        <v>35</v>
      </c>
      <c r="W185" s="163" t="s">
        <v>35</v>
      </c>
      <c r="X185" s="162" t="s">
        <v>35</v>
      </c>
      <c r="Y185" s="108" t="s">
        <v>35</v>
      </c>
      <c r="Z185" s="163" t="s">
        <v>35</v>
      </c>
      <c r="AA185" s="163" t="s">
        <v>35</v>
      </c>
      <c r="AB185" s="126">
        <f t="shared" si="7"/>
        <v>175</v>
      </c>
      <c r="AC185" s="162"/>
      <c r="AD185" s="151">
        <v>42639</v>
      </c>
      <c r="AE185" s="164">
        <v>3.1819999999999999</v>
      </c>
      <c r="AF185" s="165">
        <v>2.9820000000000002</v>
      </c>
      <c r="AG185" s="165">
        <v>2.6680000000000001</v>
      </c>
      <c r="AH185" s="165">
        <v>2.9079999999999999</v>
      </c>
      <c r="AI185" s="165">
        <v>3.1760000000000002</v>
      </c>
      <c r="AJ185" s="166">
        <v>2.6669999999999998</v>
      </c>
      <c r="AK185" s="166">
        <v>3.1059999999999999</v>
      </c>
      <c r="AL185" s="166">
        <v>3.2080000000000002</v>
      </c>
      <c r="AM185" s="166">
        <v>2.7450000000000001</v>
      </c>
      <c r="AN185" s="166">
        <v>2.952</v>
      </c>
      <c r="AO185" s="166">
        <v>3.234</v>
      </c>
      <c r="AP185" s="166">
        <v>2.8159999999999998</v>
      </c>
      <c r="AQ185" s="166">
        <v>3.161</v>
      </c>
      <c r="AR185" s="166">
        <v>2.8529999999999998</v>
      </c>
      <c r="AS185" s="166">
        <v>3.3260000000000001</v>
      </c>
      <c r="AT185" s="166">
        <v>3.3810000000000002</v>
      </c>
      <c r="AU185" s="166">
        <v>3.4699999999999998</v>
      </c>
      <c r="AV185" s="166">
        <v>2.87</v>
      </c>
      <c r="AW185" s="166">
        <v>3.4140000000000001</v>
      </c>
      <c r="AX185" s="166">
        <v>3.3119999999999998</v>
      </c>
      <c r="AY185" s="166">
        <v>3.6</v>
      </c>
      <c r="AZ185" s="166">
        <v>3.516</v>
      </c>
      <c r="BA185" s="166">
        <v>3.12</v>
      </c>
      <c r="BB185" s="166">
        <v>3.5960000000000001</v>
      </c>
      <c r="BC185" s="166">
        <v>3.5070000000000001</v>
      </c>
      <c r="BD185" s="166">
        <v>3.52</v>
      </c>
      <c r="BE185" s="166">
        <v>3.7130000000000001</v>
      </c>
      <c r="BF185" s="166">
        <v>3.59</v>
      </c>
      <c r="BG185" s="166">
        <v>3.419</v>
      </c>
      <c r="BH185" s="166">
        <v>3.1539999999999999</v>
      </c>
      <c r="BI185" s="166">
        <v>3.383</v>
      </c>
      <c r="BJ185" s="166">
        <v>3.8289999999999997</v>
      </c>
      <c r="BK185" s="166">
        <v>3.851</v>
      </c>
      <c r="BL185" s="166">
        <v>3.85</v>
      </c>
      <c r="BM185" s="166">
        <v>3.5249999999999999</v>
      </c>
      <c r="BN185" s="166">
        <v>3.6240000000000001</v>
      </c>
      <c r="BO185" s="166">
        <v>3.29</v>
      </c>
      <c r="BP185" s="166">
        <v>3.8090000000000002</v>
      </c>
      <c r="BQ185" s="166">
        <v>4.3010000000000002</v>
      </c>
      <c r="BR185" s="166">
        <v>4.069</v>
      </c>
      <c r="BS185" s="166">
        <v>3.9249999999999998</v>
      </c>
      <c r="BT185" s="166" t="s">
        <v>35</v>
      </c>
      <c r="BU185" s="166" t="s">
        <v>35</v>
      </c>
      <c r="BV185" s="166" t="s">
        <v>35</v>
      </c>
      <c r="BW185" s="166" t="s">
        <v>35</v>
      </c>
      <c r="BX185" s="166" t="s">
        <v>35</v>
      </c>
      <c r="BY185" s="166" t="s">
        <v>35</v>
      </c>
      <c r="BZ185" s="166" t="s">
        <v>35</v>
      </c>
      <c r="CA185" s="166" t="s">
        <v>35</v>
      </c>
      <c r="CB185" s="166" t="s">
        <v>35</v>
      </c>
      <c r="CC185" s="166" t="s">
        <v>35</v>
      </c>
      <c r="CD185" s="166" t="s">
        <v>35</v>
      </c>
      <c r="CE185" s="166" t="s">
        <v>35</v>
      </c>
      <c r="CF185" s="166" t="s">
        <v>35</v>
      </c>
      <c r="CG185" s="166" t="s">
        <v>35</v>
      </c>
      <c r="CH185" s="166" t="s">
        <v>35</v>
      </c>
      <c r="CI185" s="166" t="s">
        <v>35</v>
      </c>
      <c r="CJ185" s="166" t="s">
        <v>35</v>
      </c>
      <c r="CK185" s="166" t="s">
        <v>35</v>
      </c>
      <c r="CL185" s="166" t="s">
        <v>35</v>
      </c>
      <c r="CM185" s="166" t="s">
        <v>35</v>
      </c>
      <c r="CN185" s="166" t="s">
        <v>35</v>
      </c>
      <c r="CO185" s="166" t="s">
        <v>35</v>
      </c>
      <c r="CP185" s="166" t="s">
        <v>35</v>
      </c>
      <c r="CQ185" s="166" t="s">
        <v>35</v>
      </c>
      <c r="CR185" s="166" t="s">
        <v>35</v>
      </c>
      <c r="CS185" s="167" t="s">
        <v>35</v>
      </c>
      <c r="CT185" s="165" t="s">
        <v>35</v>
      </c>
      <c r="CU185" s="166" t="s">
        <v>35</v>
      </c>
      <c r="CV185" s="166" t="s">
        <v>35</v>
      </c>
      <c r="CW185" s="166" t="s">
        <v>35</v>
      </c>
      <c r="CX185" s="166" t="s">
        <v>35</v>
      </c>
      <c r="CY185" s="166" t="s">
        <v>35</v>
      </c>
      <c r="CZ185" s="166" t="s">
        <v>35</v>
      </c>
      <c r="DA185" s="166" t="s">
        <v>35</v>
      </c>
      <c r="DB185" s="166" t="s">
        <v>35</v>
      </c>
      <c r="DC185" s="166" t="s">
        <v>35</v>
      </c>
      <c r="DD185" s="166" t="s">
        <v>35</v>
      </c>
      <c r="DE185" s="166" t="s">
        <v>35</v>
      </c>
      <c r="DF185" s="166" t="s">
        <v>35</v>
      </c>
    </row>
    <row r="186" spans="2:110" x14ac:dyDescent="0.35">
      <c r="B186" s="151">
        <v>42640</v>
      </c>
      <c r="C186" s="161">
        <v>1.8639999999999999</v>
      </c>
      <c r="D186" s="108">
        <v>1.9079999999999999</v>
      </c>
      <c r="E186" s="162">
        <v>1.9419999999999999</v>
      </c>
      <c r="F186" s="108">
        <v>1.988</v>
      </c>
      <c r="G186" s="162">
        <v>2.1160000000000001</v>
      </c>
      <c r="H186" s="161">
        <v>2.2650000000000001</v>
      </c>
      <c r="I186" s="108">
        <v>2.3609999999999998</v>
      </c>
      <c r="J186" s="163">
        <v>2.6890000000000001</v>
      </c>
      <c r="K186" s="162">
        <v>2.9529999999999998</v>
      </c>
      <c r="L186" s="108" t="s">
        <v>35</v>
      </c>
      <c r="M186" s="162" t="s">
        <v>35</v>
      </c>
      <c r="N186" s="108" t="s">
        <v>35</v>
      </c>
      <c r="O186" s="162" t="s">
        <v>35</v>
      </c>
      <c r="P186" s="108" t="s">
        <v>35</v>
      </c>
      <c r="Q186" s="108" t="s">
        <v>35</v>
      </c>
      <c r="R186" s="162" t="s">
        <v>35</v>
      </c>
      <c r="S186" s="161" t="s">
        <v>35</v>
      </c>
      <c r="T186" s="161" t="s">
        <v>35</v>
      </c>
      <c r="U186" s="108" t="s">
        <v>35</v>
      </c>
      <c r="V186" s="163" t="s">
        <v>35</v>
      </c>
      <c r="W186" s="163" t="s">
        <v>35</v>
      </c>
      <c r="X186" s="162" t="s">
        <v>35</v>
      </c>
      <c r="Y186" s="108" t="s">
        <v>35</v>
      </c>
      <c r="Z186" s="163" t="s">
        <v>35</v>
      </c>
      <c r="AA186" s="163" t="s">
        <v>35</v>
      </c>
      <c r="AB186" s="126">
        <f t="shared" si="7"/>
        <v>176</v>
      </c>
      <c r="AC186" s="162"/>
      <c r="AD186" s="151">
        <v>42640</v>
      </c>
      <c r="AE186" s="164">
        <v>3.194</v>
      </c>
      <c r="AF186" s="165">
        <v>2.992</v>
      </c>
      <c r="AG186" s="165">
        <v>2.661</v>
      </c>
      <c r="AH186" s="165">
        <v>2.91</v>
      </c>
      <c r="AI186" s="165">
        <v>3.1720000000000002</v>
      </c>
      <c r="AJ186" s="166">
        <v>2.6560000000000001</v>
      </c>
      <c r="AK186" s="166">
        <v>3.097</v>
      </c>
      <c r="AL186" s="166">
        <v>3.1970000000000001</v>
      </c>
      <c r="AM186" s="166">
        <v>2.7359999999999998</v>
      </c>
      <c r="AN186" s="166">
        <v>2.931</v>
      </c>
      <c r="AO186" s="166">
        <v>3.2250000000000001</v>
      </c>
      <c r="AP186" s="166">
        <v>2.8079999999999998</v>
      </c>
      <c r="AQ186" s="166">
        <v>3.153</v>
      </c>
      <c r="AR186" s="166">
        <v>2.84</v>
      </c>
      <c r="AS186" s="166">
        <v>3.32</v>
      </c>
      <c r="AT186" s="166">
        <v>3.3730000000000002</v>
      </c>
      <c r="AU186" s="166">
        <v>3.4620000000000002</v>
      </c>
      <c r="AV186" s="166">
        <v>2.863</v>
      </c>
      <c r="AW186" s="166">
        <v>3.4060000000000001</v>
      </c>
      <c r="AX186" s="166">
        <v>3.3050000000000002</v>
      </c>
      <c r="AY186" s="166">
        <v>3.61</v>
      </c>
      <c r="AZ186" s="166">
        <v>3.51</v>
      </c>
      <c r="BA186" s="166">
        <v>3.113</v>
      </c>
      <c r="BB186" s="166">
        <v>3.59</v>
      </c>
      <c r="BC186" s="166">
        <v>3.496</v>
      </c>
      <c r="BD186" s="166">
        <v>3.51</v>
      </c>
      <c r="BE186" s="166">
        <v>3.7039999999999997</v>
      </c>
      <c r="BF186" s="166">
        <v>3.5830000000000002</v>
      </c>
      <c r="BG186" s="166">
        <v>3.41</v>
      </c>
      <c r="BH186" s="166">
        <v>3.1440000000000001</v>
      </c>
      <c r="BI186" s="166">
        <v>3.3730000000000002</v>
      </c>
      <c r="BJ186" s="166">
        <v>3.8159999999999998</v>
      </c>
      <c r="BK186" s="166">
        <v>3.8380000000000001</v>
      </c>
      <c r="BL186" s="166">
        <v>3.8369999999999997</v>
      </c>
      <c r="BM186" s="166">
        <v>3.512</v>
      </c>
      <c r="BN186" s="166">
        <v>3.61</v>
      </c>
      <c r="BO186" s="166">
        <v>3.278</v>
      </c>
      <c r="BP186" s="166">
        <v>3.794</v>
      </c>
      <c r="BQ186" s="166">
        <v>4.2750000000000004</v>
      </c>
      <c r="BR186" s="166">
        <v>4.0410000000000004</v>
      </c>
      <c r="BS186" s="166">
        <v>3.899</v>
      </c>
      <c r="BT186" s="166" t="s">
        <v>35</v>
      </c>
      <c r="BU186" s="166" t="s">
        <v>35</v>
      </c>
      <c r="BV186" s="166" t="s">
        <v>35</v>
      </c>
      <c r="BW186" s="166" t="s">
        <v>35</v>
      </c>
      <c r="BX186" s="166" t="s">
        <v>35</v>
      </c>
      <c r="BY186" s="166" t="s">
        <v>35</v>
      </c>
      <c r="BZ186" s="166" t="s">
        <v>35</v>
      </c>
      <c r="CA186" s="166" t="s">
        <v>35</v>
      </c>
      <c r="CB186" s="166" t="s">
        <v>35</v>
      </c>
      <c r="CC186" s="166" t="s">
        <v>35</v>
      </c>
      <c r="CD186" s="166" t="s">
        <v>35</v>
      </c>
      <c r="CE186" s="166" t="s">
        <v>35</v>
      </c>
      <c r="CF186" s="166" t="s">
        <v>35</v>
      </c>
      <c r="CG186" s="166" t="s">
        <v>35</v>
      </c>
      <c r="CH186" s="166" t="s">
        <v>35</v>
      </c>
      <c r="CI186" s="166" t="s">
        <v>35</v>
      </c>
      <c r="CJ186" s="166" t="s">
        <v>35</v>
      </c>
      <c r="CK186" s="166" t="s">
        <v>35</v>
      </c>
      <c r="CL186" s="166" t="s">
        <v>35</v>
      </c>
      <c r="CM186" s="166" t="s">
        <v>35</v>
      </c>
      <c r="CN186" s="166" t="s">
        <v>35</v>
      </c>
      <c r="CO186" s="166" t="s">
        <v>35</v>
      </c>
      <c r="CP186" s="166" t="s">
        <v>35</v>
      </c>
      <c r="CQ186" s="166" t="s">
        <v>35</v>
      </c>
      <c r="CR186" s="166" t="s">
        <v>35</v>
      </c>
      <c r="CS186" s="167" t="s">
        <v>35</v>
      </c>
      <c r="CT186" s="165" t="s">
        <v>35</v>
      </c>
      <c r="CU186" s="166" t="s">
        <v>35</v>
      </c>
      <c r="CV186" s="166" t="s">
        <v>35</v>
      </c>
      <c r="CW186" s="166" t="s">
        <v>35</v>
      </c>
      <c r="CX186" s="166" t="s">
        <v>35</v>
      </c>
      <c r="CY186" s="166" t="s">
        <v>35</v>
      </c>
      <c r="CZ186" s="166" t="s">
        <v>35</v>
      </c>
      <c r="DA186" s="166" t="s">
        <v>35</v>
      </c>
      <c r="DB186" s="166" t="s">
        <v>35</v>
      </c>
      <c r="DC186" s="166" t="s">
        <v>35</v>
      </c>
      <c r="DD186" s="166" t="s">
        <v>35</v>
      </c>
      <c r="DE186" s="166" t="s">
        <v>35</v>
      </c>
      <c r="DF186" s="166" t="s">
        <v>35</v>
      </c>
    </row>
    <row r="187" spans="2:110" x14ac:dyDescent="0.35">
      <c r="B187" s="151">
        <v>42641</v>
      </c>
      <c r="C187" s="161">
        <v>1.8780000000000001</v>
      </c>
      <c r="D187" s="108">
        <v>1.9220000000000002</v>
      </c>
      <c r="E187" s="162">
        <v>1.9489999999999998</v>
      </c>
      <c r="F187" s="108">
        <v>1.9889999999999999</v>
      </c>
      <c r="G187" s="162">
        <v>2.1</v>
      </c>
      <c r="H187" s="161">
        <v>2.2429999999999999</v>
      </c>
      <c r="I187" s="108">
        <v>2.3380000000000001</v>
      </c>
      <c r="J187" s="163">
        <v>2.661</v>
      </c>
      <c r="K187" s="162">
        <v>2.9210000000000003</v>
      </c>
      <c r="L187" s="108" t="s">
        <v>35</v>
      </c>
      <c r="M187" s="162" t="s">
        <v>35</v>
      </c>
      <c r="N187" s="108" t="s">
        <v>35</v>
      </c>
      <c r="O187" s="162" t="s">
        <v>35</v>
      </c>
      <c r="P187" s="108" t="s">
        <v>35</v>
      </c>
      <c r="Q187" s="108" t="s">
        <v>35</v>
      </c>
      <c r="R187" s="162" t="s">
        <v>35</v>
      </c>
      <c r="S187" s="161" t="s">
        <v>35</v>
      </c>
      <c r="T187" s="161" t="s">
        <v>35</v>
      </c>
      <c r="U187" s="108" t="s">
        <v>35</v>
      </c>
      <c r="V187" s="163" t="s">
        <v>35</v>
      </c>
      <c r="W187" s="163" t="s">
        <v>35</v>
      </c>
      <c r="X187" s="162" t="s">
        <v>35</v>
      </c>
      <c r="Y187" s="108" t="s">
        <v>35</v>
      </c>
      <c r="Z187" s="163" t="s">
        <v>35</v>
      </c>
      <c r="AA187" s="163" t="s">
        <v>35</v>
      </c>
      <c r="AB187" s="126">
        <f t="shared" si="7"/>
        <v>177</v>
      </c>
      <c r="AC187" s="162"/>
      <c r="AD187" s="151">
        <v>42641</v>
      </c>
      <c r="AE187" s="164">
        <v>3.2490000000000001</v>
      </c>
      <c r="AF187" s="165">
        <v>3.0070000000000001</v>
      </c>
      <c r="AG187" s="165">
        <v>2.6680000000000001</v>
      </c>
      <c r="AH187" s="165">
        <v>2.9130000000000003</v>
      </c>
      <c r="AI187" s="165">
        <v>3.1779999999999999</v>
      </c>
      <c r="AJ187" s="166">
        <v>2.6659999999999999</v>
      </c>
      <c r="AK187" s="166">
        <v>3.1030000000000002</v>
      </c>
      <c r="AL187" s="166">
        <v>3.2080000000000002</v>
      </c>
      <c r="AM187" s="166">
        <v>2.7410000000000001</v>
      </c>
      <c r="AN187" s="166">
        <v>2.9379999999999997</v>
      </c>
      <c r="AO187" s="166">
        <v>3.2320000000000002</v>
      </c>
      <c r="AP187" s="166">
        <v>2.8140000000000001</v>
      </c>
      <c r="AQ187" s="166">
        <v>3.1579999999999999</v>
      </c>
      <c r="AR187" s="166">
        <v>2.847</v>
      </c>
      <c r="AS187" s="166">
        <v>3.3250000000000002</v>
      </c>
      <c r="AT187" s="166">
        <v>3.379</v>
      </c>
      <c r="AU187" s="166">
        <v>3.4689999999999999</v>
      </c>
      <c r="AV187" s="166">
        <v>2.8679999999999999</v>
      </c>
      <c r="AW187" s="166">
        <v>3.411</v>
      </c>
      <c r="AX187" s="166">
        <v>3.31</v>
      </c>
      <c r="AY187" s="166">
        <v>3.621</v>
      </c>
      <c r="AZ187" s="166">
        <v>3.512</v>
      </c>
      <c r="BA187" s="166">
        <v>3.09</v>
      </c>
      <c r="BB187" s="166">
        <v>3.5910000000000002</v>
      </c>
      <c r="BC187" s="166">
        <v>3.4939999999999998</v>
      </c>
      <c r="BD187" s="166">
        <v>3.51</v>
      </c>
      <c r="BE187" s="166">
        <v>3.7069999999999999</v>
      </c>
      <c r="BF187" s="166">
        <v>3.5859999999999999</v>
      </c>
      <c r="BG187" s="166">
        <v>3.4129999999999998</v>
      </c>
      <c r="BH187" s="166">
        <v>3.1459999999999999</v>
      </c>
      <c r="BI187" s="166">
        <v>3.3759999999999999</v>
      </c>
      <c r="BJ187" s="166">
        <v>3.82</v>
      </c>
      <c r="BK187" s="166">
        <v>3.8420000000000001</v>
      </c>
      <c r="BL187" s="166">
        <v>3.8420000000000001</v>
      </c>
      <c r="BM187" s="166">
        <v>3.5169999999999999</v>
      </c>
      <c r="BN187" s="166">
        <v>3.6150000000000002</v>
      </c>
      <c r="BO187" s="166">
        <v>3.3</v>
      </c>
      <c r="BP187" s="166">
        <v>3.7989999999999999</v>
      </c>
      <c r="BQ187" s="166">
        <v>4.2990000000000004</v>
      </c>
      <c r="BR187" s="166">
        <v>4.0419999999999998</v>
      </c>
      <c r="BS187" s="166">
        <v>3.891</v>
      </c>
      <c r="BT187" s="166" t="s">
        <v>35</v>
      </c>
      <c r="BU187" s="166" t="s">
        <v>35</v>
      </c>
      <c r="BV187" s="166" t="s">
        <v>35</v>
      </c>
      <c r="BW187" s="166" t="s">
        <v>35</v>
      </c>
      <c r="BX187" s="166" t="s">
        <v>35</v>
      </c>
      <c r="BY187" s="166" t="s">
        <v>35</v>
      </c>
      <c r="BZ187" s="166" t="s">
        <v>35</v>
      </c>
      <c r="CA187" s="166" t="s">
        <v>35</v>
      </c>
      <c r="CB187" s="166" t="s">
        <v>35</v>
      </c>
      <c r="CC187" s="166" t="s">
        <v>35</v>
      </c>
      <c r="CD187" s="166" t="s">
        <v>35</v>
      </c>
      <c r="CE187" s="166" t="s">
        <v>35</v>
      </c>
      <c r="CF187" s="166" t="s">
        <v>35</v>
      </c>
      <c r="CG187" s="166" t="s">
        <v>35</v>
      </c>
      <c r="CH187" s="166" t="s">
        <v>35</v>
      </c>
      <c r="CI187" s="166" t="s">
        <v>35</v>
      </c>
      <c r="CJ187" s="166" t="s">
        <v>35</v>
      </c>
      <c r="CK187" s="166" t="s">
        <v>35</v>
      </c>
      <c r="CL187" s="166" t="s">
        <v>35</v>
      </c>
      <c r="CM187" s="166" t="s">
        <v>35</v>
      </c>
      <c r="CN187" s="166" t="s">
        <v>35</v>
      </c>
      <c r="CO187" s="166" t="s">
        <v>35</v>
      </c>
      <c r="CP187" s="166" t="s">
        <v>35</v>
      </c>
      <c r="CQ187" s="166" t="s">
        <v>35</v>
      </c>
      <c r="CR187" s="166" t="s">
        <v>35</v>
      </c>
      <c r="CS187" s="167" t="s">
        <v>35</v>
      </c>
      <c r="CT187" s="165" t="s">
        <v>35</v>
      </c>
      <c r="CU187" s="166" t="s">
        <v>35</v>
      </c>
      <c r="CV187" s="166" t="s">
        <v>35</v>
      </c>
      <c r="CW187" s="166" t="s">
        <v>35</v>
      </c>
      <c r="CX187" s="166" t="s">
        <v>35</v>
      </c>
      <c r="CY187" s="166" t="s">
        <v>35</v>
      </c>
      <c r="CZ187" s="166" t="s">
        <v>35</v>
      </c>
      <c r="DA187" s="166" t="s">
        <v>35</v>
      </c>
      <c r="DB187" s="166" t="s">
        <v>35</v>
      </c>
      <c r="DC187" s="166" t="s">
        <v>35</v>
      </c>
      <c r="DD187" s="166" t="s">
        <v>35</v>
      </c>
      <c r="DE187" s="166" t="s">
        <v>35</v>
      </c>
      <c r="DF187" s="166" t="s">
        <v>35</v>
      </c>
    </row>
    <row r="188" spans="2:110" x14ac:dyDescent="0.35">
      <c r="B188" s="151">
        <v>42642</v>
      </c>
      <c r="C188" s="161">
        <v>1.887</v>
      </c>
      <c r="D188" s="108">
        <v>1.9409999999999998</v>
      </c>
      <c r="E188" s="162">
        <v>1.964</v>
      </c>
      <c r="F188" s="108">
        <v>2.0099999999999998</v>
      </c>
      <c r="G188" s="162">
        <v>2.1120000000000001</v>
      </c>
      <c r="H188" s="161">
        <v>2.2610000000000001</v>
      </c>
      <c r="I188" s="108">
        <v>2.3559999999999999</v>
      </c>
      <c r="J188" s="163">
        <v>2.6790000000000003</v>
      </c>
      <c r="K188" s="162">
        <v>2.9340000000000002</v>
      </c>
      <c r="L188" s="108" t="s">
        <v>35</v>
      </c>
      <c r="M188" s="162" t="s">
        <v>35</v>
      </c>
      <c r="N188" s="108" t="s">
        <v>35</v>
      </c>
      <c r="O188" s="162" t="s">
        <v>35</v>
      </c>
      <c r="P188" s="108" t="s">
        <v>35</v>
      </c>
      <c r="Q188" s="108" t="s">
        <v>35</v>
      </c>
      <c r="R188" s="162" t="s">
        <v>35</v>
      </c>
      <c r="S188" s="161" t="s">
        <v>35</v>
      </c>
      <c r="T188" s="161" t="s">
        <v>35</v>
      </c>
      <c r="U188" s="108" t="s">
        <v>35</v>
      </c>
      <c r="V188" s="163" t="s">
        <v>35</v>
      </c>
      <c r="W188" s="163" t="s">
        <v>35</v>
      </c>
      <c r="X188" s="162" t="s">
        <v>35</v>
      </c>
      <c r="Y188" s="108" t="s">
        <v>35</v>
      </c>
      <c r="Z188" s="163" t="s">
        <v>35</v>
      </c>
      <c r="AA188" s="163" t="s">
        <v>35</v>
      </c>
      <c r="AB188" s="126">
        <f t="shared" si="7"/>
        <v>178</v>
      </c>
      <c r="AC188" s="162"/>
      <c r="AD188" s="151">
        <v>42642</v>
      </c>
      <c r="AE188" s="164">
        <v>3.1920000000000002</v>
      </c>
      <c r="AF188" s="165">
        <v>2.988</v>
      </c>
      <c r="AG188" s="165">
        <v>2.6680000000000001</v>
      </c>
      <c r="AH188" s="165">
        <v>2.9180000000000001</v>
      </c>
      <c r="AI188" s="165">
        <v>3.1859999999999999</v>
      </c>
      <c r="AJ188" s="166">
        <v>2.6749999999999998</v>
      </c>
      <c r="AK188" s="166">
        <v>3.1139999999999999</v>
      </c>
      <c r="AL188" s="166">
        <v>3.2160000000000002</v>
      </c>
      <c r="AM188" s="166">
        <v>2.7509999999999999</v>
      </c>
      <c r="AN188" s="166">
        <v>2.948</v>
      </c>
      <c r="AO188" s="166">
        <v>3.242</v>
      </c>
      <c r="AP188" s="166">
        <v>2.8220000000000001</v>
      </c>
      <c r="AQ188" s="166">
        <v>3.169</v>
      </c>
      <c r="AR188" s="166">
        <v>2.8519999999999999</v>
      </c>
      <c r="AS188" s="166">
        <v>3.335</v>
      </c>
      <c r="AT188" s="166">
        <v>3.3879999999999999</v>
      </c>
      <c r="AU188" s="166">
        <v>3.476</v>
      </c>
      <c r="AV188" s="166">
        <v>2.8759999999999999</v>
      </c>
      <c r="AW188" s="166">
        <v>3.4209999999999998</v>
      </c>
      <c r="AX188" s="166">
        <v>3.319</v>
      </c>
      <c r="AY188" s="166">
        <v>3.66</v>
      </c>
      <c r="AZ188" s="166">
        <v>3.5150000000000001</v>
      </c>
      <c r="BA188" s="166">
        <v>3.0920000000000001</v>
      </c>
      <c r="BB188" s="166">
        <v>3.5990000000000002</v>
      </c>
      <c r="BC188" s="166">
        <v>3.5049999999999999</v>
      </c>
      <c r="BD188" s="166">
        <v>3.5289999999999999</v>
      </c>
      <c r="BE188" s="166">
        <v>3.7160000000000002</v>
      </c>
      <c r="BF188" s="166">
        <v>3.5960000000000001</v>
      </c>
      <c r="BG188" s="166">
        <v>3.423</v>
      </c>
      <c r="BH188" s="166">
        <v>3.1579999999999999</v>
      </c>
      <c r="BI188" s="166">
        <v>3.3609999999999998</v>
      </c>
      <c r="BJ188" s="166">
        <v>3.8330000000000002</v>
      </c>
      <c r="BK188" s="166">
        <v>3.8570000000000002</v>
      </c>
      <c r="BL188" s="166">
        <v>3.8559999999999999</v>
      </c>
      <c r="BM188" s="166">
        <v>3.5310000000000001</v>
      </c>
      <c r="BN188" s="166">
        <v>3.63</v>
      </c>
      <c r="BO188" s="166">
        <v>3.2989999999999999</v>
      </c>
      <c r="BP188" s="166">
        <v>3.8069999999999999</v>
      </c>
      <c r="BQ188" s="166">
        <v>4.2960000000000003</v>
      </c>
      <c r="BR188" s="166">
        <v>4.0579999999999998</v>
      </c>
      <c r="BS188" s="166">
        <v>3.93</v>
      </c>
      <c r="BT188" s="166" t="s">
        <v>35</v>
      </c>
      <c r="BU188" s="166" t="s">
        <v>35</v>
      </c>
      <c r="BV188" s="166" t="s">
        <v>35</v>
      </c>
      <c r="BW188" s="166" t="s">
        <v>35</v>
      </c>
      <c r="BX188" s="166" t="s">
        <v>35</v>
      </c>
      <c r="BY188" s="166" t="s">
        <v>35</v>
      </c>
      <c r="BZ188" s="166" t="s">
        <v>35</v>
      </c>
      <c r="CA188" s="166" t="s">
        <v>35</v>
      </c>
      <c r="CB188" s="166" t="s">
        <v>35</v>
      </c>
      <c r="CC188" s="166" t="s">
        <v>35</v>
      </c>
      <c r="CD188" s="166" t="s">
        <v>35</v>
      </c>
      <c r="CE188" s="166" t="s">
        <v>35</v>
      </c>
      <c r="CF188" s="166" t="s">
        <v>35</v>
      </c>
      <c r="CG188" s="166" t="s">
        <v>35</v>
      </c>
      <c r="CH188" s="166" t="s">
        <v>35</v>
      </c>
      <c r="CI188" s="166" t="s">
        <v>35</v>
      </c>
      <c r="CJ188" s="166" t="s">
        <v>35</v>
      </c>
      <c r="CK188" s="166" t="s">
        <v>35</v>
      </c>
      <c r="CL188" s="166" t="s">
        <v>35</v>
      </c>
      <c r="CM188" s="166" t="s">
        <v>35</v>
      </c>
      <c r="CN188" s="166" t="s">
        <v>35</v>
      </c>
      <c r="CO188" s="166" t="s">
        <v>35</v>
      </c>
      <c r="CP188" s="166" t="s">
        <v>35</v>
      </c>
      <c r="CQ188" s="166" t="s">
        <v>35</v>
      </c>
      <c r="CR188" s="166" t="s">
        <v>35</v>
      </c>
      <c r="CS188" s="167" t="s">
        <v>35</v>
      </c>
      <c r="CT188" s="165" t="s">
        <v>35</v>
      </c>
      <c r="CU188" s="166" t="s">
        <v>35</v>
      </c>
      <c r="CV188" s="166" t="s">
        <v>35</v>
      </c>
      <c r="CW188" s="166" t="s">
        <v>35</v>
      </c>
      <c r="CX188" s="166" t="s">
        <v>35</v>
      </c>
      <c r="CY188" s="166" t="s">
        <v>35</v>
      </c>
      <c r="CZ188" s="166" t="s">
        <v>35</v>
      </c>
      <c r="DA188" s="166" t="s">
        <v>35</v>
      </c>
      <c r="DB188" s="166" t="s">
        <v>35</v>
      </c>
      <c r="DC188" s="166" t="s">
        <v>35</v>
      </c>
      <c r="DD188" s="166" t="s">
        <v>35</v>
      </c>
      <c r="DE188" s="166" t="s">
        <v>35</v>
      </c>
      <c r="DF188" s="166" t="s">
        <v>35</v>
      </c>
    </row>
    <row r="189" spans="2:110" x14ac:dyDescent="0.35">
      <c r="B189" s="151">
        <v>42643</v>
      </c>
      <c r="C189" s="161">
        <v>1.889</v>
      </c>
      <c r="D189" s="108">
        <v>1.9119999999999999</v>
      </c>
      <c r="E189" s="162">
        <v>1.9330000000000001</v>
      </c>
      <c r="F189" s="108">
        <v>1.958</v>
      </c>
      <c r="G189" s="162">
        <v>2.0590000000000002</v>
      </c>
      <c r="H189" s="161">
        <v>2.1960000000000002</v>
      </c>
      <c r="I189" s="108">
        <v>2.286</v>
      </c>
      <c r="J189" s="163">
        <v>2.6070000000000002</v>
      </c>
      <c r="K189" s="162">
        <v>2.86</v>
      </c>
      <c r="L189" s="108" t="s">
        <v>35</v>
      </c>
      <c r="M189" s="162" t="s">
        <v>35</v>
      </c>
      <c r="N189" s="108" t="s">
        <v>35</v>
      </c>
      <c r="O189" s="162" t="s">
        <v>35</v>
      </c>
      <c r="P189" s="108" t="s">
        <v>35</v>
      </c>
      <c r="Q189" s="108" t="s">
        <v>35</v>
      </c>
      <c r="R189" s="162" t="s">
        <v>35</v>
      </c>
      <c r="S189" s="161" t="s">
        <v>35</v>
      </c>
      <c r="T189" s="161" t="s">
        <v>35</v>
      </c>
      <c r="U189" s="108" t="s">
        <v>35</v>
      </c>
      <c r="V189" s="163" t="s">
        <v>35</v>
      </c>
      <c r="W189" s="163" t="s">
        <v>35</v>
      </c>
      <c r="X189" s="162" t="s">
        <v>35</v>
      </c>
      <c r="Y189" s="108" t="s">
        <v>35</v>
      </c>
      <c r="Z189" s="163" t="s">
        <v>35</v>
      </c>
      <c r="AA189" s="163" t="s">
        <v>35</v>
      </c>
      <c r="AB189" s="126">
        <f t="shared" si="7"/>
        <v>179</v>
      </c>
      <c r="AC189" s="162"/>
      <c r="AD189" s="151">
        <v>42643</v>
      </c>
      <c r="AE189" s="164">
        <v>3.1749999999999998</v>
      </c>
      <c r="AF189" s="165">
        <v>2.9779999999999998</v>
      </c>
      <c r="AG189" s="165">
        <v>2.6589999999999998</v>
      </c>
      <c r="AH189" s="165">
        <v>2.9119999999999999</v>
      </c>
      <c r="AI189" s="165">
        <v>3.17</v>
      </c>
      <c r="AJ189" s="166">
        <v>2.6459999999999999</v>
      </c>
      <c r="AK189" s="166">
        <v>3.085</v>
      </c>
      <c r="AL189" s="166">
        <v>3.1850000000000001</v>
      </c>
      <c r="AM189" s="166">
        <v>2.7199999999999998</v>
      </c>
      <c r="AN189" s="166">
        <v>2.915</v>
      </c>
      <c r="AO189" s="166">
        <v>3.2090000000000001</v>
      </c>
      <c r="AP189" s="166">
        <v>2.79</v>
      </c>
      <c r="AQ189" s="166">
        <v>3.1349999999999998</v>
      </c>
      <c r="AR189" s="166">
        <v>2.82</v>
      </c>
      <c r="AS189" s="166">
        <v>3.3</v>
      </c>
      <c r="AT189" s="166">
        <v>3.3529999999999998</v>
      </c>
      <c r="AU189" s="166">
        <v>3.4409999999999998</v>
      </c>
      <c r="AV189" s="166">
        <v>2.84</v>
      </c>
      <c r="AW189" s="166">
        <v>3.387</v>
      </c>
      <c r="AX189" s="166">
        <v>3.282</v>
      </c>
      <c r="AY189" s="166">
        <v>3.617</v>
      </c>
      <c r="AZ189" s="166">
        <v>3.476</v>
      </c>
      <c r="BA189" s="166">
        <v>3.0579999999999998</v>
      </c>
      <c r="BB189" s="166">
        <v>3.56</v>
      </c>
      <c r="BC189" s="166">
        <v>3.468</v>
      </c>
      <c r="BD189" s="166">
        <v>3.49</v>
      </c>
      <c r="BE189" s="166">
        <v>3.6749999999999998</v>
      </c>
      <c r="BF189" s="166">
        <v>3.5350000000000001</v>
      </c>
      <c r="BG189" s="166">
        <v>3.3810000000000002</v>
      </c>
      <c r="BH189" s="166">
        <v>3.1150000000000002</v>
      </c>
      <c r="BI189" s="166">
        <v>3.3159999999999998</v>
      </c>
      <c r="BJ189" s="166">
        <v>3.79</v>
      </c>
      <c r="BK189" s="166">
        <v>3.8120000000000003</v>
      </c>
      <c r="BL189" s="166">
        <v>3.81</v>
      </c>
      <c r="BM189" s="166">
        <v>3.48</v>
      </c>
      <c r="BN189" s="166">
        <v>3.5840000000000001</v>
      </c>
      <c r="BO189" s="166">
        <v>3.2629999999999999</v>
      </c>
      <c r="BP189" s="166">
        <v>3.76</v>
      </c>
      <c r="BQ189" s="166">
        <v>4.2489999999999997</v>
      </c>
      <c r="BR189" s="166">
        <v>4.0069999999999997</v>
      </c>
      <c r="BS189" s="166">
        <v>3.8369999999999997</v>
      </c>
      <c r="BT189" s="166" t="s">
        <v>35</v>
      </c>
      <c r="BU189" s="166" t="s">
        <v>35</v>
      </c>
      <c r="BV189" s="166" t="s">
        <v>35</v>
      </c>
      <c r="BW189" s="166" t="s">
        <v>35</v>
      </c>
      <c r="BX189" s="166" t="s">
        <v>35</v>
      </c>
      <c r="BY189" s="166" t="s">
        <v>35</v>
      </c>
      <c r="BZ189" s="166" t="s">
        <v>35</v>
      </c>
      <c r="CA189" s="166" t="s">
        <v>35</v>
      </c>
      <c r="CB189" s="166" t="s">
        <v>35</v>
      </c>
      <c r="CC189" s="166" t="s">
        <v>35</v>
      </c>
      <c r="CD189" s="166" t="s">
        <v>35</v>
      </c>
      <c r="CE189" s="166" t="s">
        <v>35</v>
      </c>
      <c r="CF189" s="166" t="s">
        <v>35</v>
      </c>
      <c r="CG189" s="166" t="s">
        <v>35</v>
      </c>
      <c r="CH189" s="166" t="s">
        <v>35</v>
      </c>
      <c r="CI189" s="166" t="s">
        <v>35</v>
      </c>
      <c r="CJ189" s="166" t="s">
        <v>35</v>
      </c>
      <c r="CK189" s="166" t="s">
        <v>35</v>
      </c>
      <c r="CL189" s="166" t="s">
        <v>35</v>
      </c>
      <c r="CM189" s="166" t="s">
        <v>35</v>
      </c>
      <c r="CN189" s="166" t="s">
        <v>35</v>
      </c>
      <c r="CO189" s="166" t="s">
        <v>35</v>
      </c>
      <c r="CP189" s="166" t="s">
        <v>35</v>
      </c>
      <c r="CQ189" s="166" t="s">
        <v>35</v>
      </c>
      <c r="CR189" s="166" t="s">
        <v>35</v>
      </c>
      <c r="CS189" s="167" t="s">
        <v>35</v>
      </c>
      <c r="CT189" s="165" t="s">
        <v>35</v>
      </c>
      <c r="CU189" s="166" t="s">
        <v>35</v>
      </c>
      <c r="CV189" s="166" t="s">
        <v>35</v>
      </c>
      <c r="CW189" s="166" t="s">
        <v>35</v>
      </c>
      <c r="CX189" s="166" t="s">
        <v>35</v>
      </c>
      <c r="CY189" s="166" t="s">
        <v>35</v>
      </c>
      <c r="CZ189" s="166" t="s">
        <v>35</v>
      </c>
      <c r="DA189" s="166" t="s">
        <v>35</v>
      </c>
      <c r="DB189" s="166" t="s">
        <v>35</v>
      </c>
      <c r="DC189" s="166" t="s">
        <v>35</v>
      </c>
      <c r="DD189" s="166" t="s">
        <v>35</v>
      </c>
      <c r="DE189" s="166" t="s">
        <v>35</v>
      </c>
      <c r="DF189" s="166" t="s">
        <v>35</v>
      </c>
    </row>
    <row r="190" spans="2:110" x14ac:dyDescent="0.35">
      <c r="B190" s="151">
        <v>42646</v>
      </c>
      <c r="C190" s="161">
        <v>1.897</v>
      </c>
      <c r="D190" s="108">
        <v>1.931</v>
      </c>
      <c r="E190" s="162">
        <v>1.9569999999999999</v>
      </c>
      <c r="F190" s="108">
        <v>1.982</v>
      </c>
      <c r="G190" s="162">
        <v>2.0880000000000001</v>
      </c>
      <c r="H190" s="161">
        <v>2.23</v>
      </c>
      <c r="I190" s="108">
        <v>2.327</v>
      </c>
      <c r="J190" s="163">
        <v>2.6509999999999998</v>
      </c>
      <c r="K190" s="162">
        <v>2.9</v>
      </c>
      <c r="L190" s="108" t="s">
        <v>35</v>
      </c>
      <c r="M190" s="162" t="s">
        <v>35</v>
      </c>
      <c r="N190" s="108" t="s">
        <v>35</v>
      </c>
      <c r="O190" s="162" t="s">
        <v>35</v>
      </c>
      <c r="P190" s="108" t="s">
        <v>35</v>
      </c>
      <c r="Q190" s="108" t="s">
        <v>35</v>
      </c>
      <c r="R190" s="162" t="s">
        <v>35</v>
      </c>
      <c r="S190" s="161" t="s">
        <v>35</v>
      </c>
      <c r="T190" s="161" t="s">
        <v>35</v>
      </c>
      <c r="U190" s="108" t="s">
        <v>35</v>
      </c>
      <c r="V190" s="163" t="s">
        <v>35</v>
      </c>
      <c r="W190" s="163" t="s">
        <v>35</v>
      </c>
      <c r="X190" s="162" t="s">
        <v>35</v>
      </c>
      <c r="Y190" s="108" t="s">
        <v>35</v>
      </c>
      <c r="Z190" s="163" t="s">
        <v>35</v>
      </c>
      <c r="AA190" s="163" t="s">
        <v>35</v>
      </c>
      <c r="AB190" s="126">
        <f t="shared" si="7"/>
        <v>180</v>
      </c>
      <c r="AC190" s="162"/>
      <c r="AD190" s="151">
        <v>42646</v>
      </c>
      <c r="AE190" s="164">
        <v>3.2109999999999999</v>
      </c>
      <c r="AF190" s="165">
        <v>2.9950000000000001</v>
      </c>
      <c r="AG190" s="165">
        <v>2.6669999999999998</v>
      </c>
      <c r="AH190" s="165">
        <v>2.919</v>
      </c>
      <c r="AI190" s="165">
        <v>3.1869999999999998</v>
      </c>
      <c r="AJ190" s="166">
        <v>2.669</v>
      </c>
      <c r="AK190" s="166">
        <v>3.1120000000000001</v>
      </c>
      <c r="AL190" s="166">
        <v>3.214</v>
      </c>
      <c r="AM190" s="166">
        <v>2.7469999999999999</v>
      </c>
      <c r="AN190" s="166">
        <v>2.9459999999999997</v>
      </c>
      <c r="AO190" s="166">
        <v>3.238</v>
      </c>
      <c r="AP190" s="166">
        <v>2.8220000000000001</v>
      </c>
      <c r="AQ190" s="166">
        <v>3.1680000000000001</v>
      </c>
      <c r="AR190" s="166">
        <v>2.8529999999999998</v>
      </c>
      <c r="AS190" s="166">
        <v>3.3319999999999999</v>
      </c>
      <c r="AT190" s="166">
        <v>3.3860000000000001</v>
      </c>
      <c r="AU190" s="166">
        <v>3.4790000000000001</v>
      </c>
      <c r="AV190" s="166">
        <v>2.88</v>
      </c>
      <c r="AW190" s="166">
        <v>3.423</v>
      </c>
      <c r="AX190" s="166">
        <v>3.319</v>
      </c>
      <c r="AY190" s="166">
        <v>3.6550000000000002</v>
      </c>
      <c r="AZ190" s="166">
        <v>3.5259999999999998</v>
      </c>
      <c r="BA190" s="166">
        <v>3.1070000000000002</v>
      </c>
      <c r="BB190" s="166">
        <v>3.61</v>
      </c>
      <c r="BC190" s="166">
        <v>3.516</v>
      </c>
      <c r="BD190" s="166">
        <v>3.54</v>
      </c>
      <c r="BE190" s="166">
        <v>3.7240000000000002</v>
      </c>
      <c r="BF190" s="166">
        <v>3.64</v>
      </c>
      <c r="BG190" s="166">
        <v>3.4340000000000002</v>
      </c>
      <c r="BH190" s="166">
        <v>3.173</v>
      </c>
      <c r="BI190" s="166">
        <v>3.347</v>
      </c>
      <c r="BJ190" s="166">
        <v>3.8449999999999998</v>
      </c>
      <c r="BK190" s="166">
        <v>3.863</v>
      </c>
      <c r="BL190" s="166">
        <v>3.8660000000000001</v>
      </c>
      <c r="BM190" s="166">
        <v>3.5409999999999999</v>
      </c>
      <c r="BN190" s="166">
        <v>3.6360000000000001</v>
      </c>
      <c r="BO190" s="166">
        <v>3.31</v>
      </c>
      <c r="BP190" s="166">
        <v>3.8239999999999998</v>
      </c>
      <c r="BQ190" s="166">
        <v>4.3150000000000004</v>
      </c>
      <c r="BR190" s="166">
        <v>4.0910000000000002</v>
      </c>
      <c r="BS190" s="166">
        <v>3.9079999999999999</v>
      </c>
      <c r="BT190" s="166" t="s">
        <v>35</v>
      </c>
      <c r="BU190" s="166" t="s">
        <v>35</v>
      </c>
      <c r="BV190" s="166" t="s">
        <v>35</v>
      </c>
      <c r="BW190" s="166" t="s">
        <v>35</v>
      </c>
      <c r="BX190" s="166" t="s">
        <v>35</v>
      </c>
      <c r="BY190" s="166" t="s">
        <v>35</v>
      </c>
      <c r="BZ190" s="166" t="s">
        <v>35</v>
      </c>
      <c r="CA190" s="166" t="s">
        <v>35</v>
      </c>
      <c r="CB190" s="166" t="s">
        <v>35</v>
      </c>
      <c r="CC190" s="166" t="s">
        <v>35</v>
      </c>
      <c r="CD190" s="166" t="s">
        <v>35</v>
      </c>
      <c r="CE190" s="166" t="s">
        <v>35</v>
      </c>
      <c r="CF190" s="166" t="s">
        <v>35</v>
      </c>
      <c r="CG190" s="166" t="s">
        <v>35</v>
      </c>
      <c r="CH190" s="166" t="s">
        <v>35</v>
      </c>
      <c r="CI190" s="166" t="s">
        <v>35</v>
      </c>
      <c r="CJ190" s="166" t="s">
        <v>35</v>
      </c>
      <c r="CK190" s="166" t="s">
        <v>35</v>
      </c>
      <c r="CL190" s="166" t="s">
        <v>35</v>
      </c>
      <c r="CM190" s="166" t="s">
        <v>35</v>
      </c>
      <c r="CN190" s="166" t="s">
        <v>35</v>
      </c>
      <c r="CO190" s="166" t="s">
        <v>35</v>
      </c>
      <c r="CP190" s="166" t="s">
        <v>35</v>
      </c>
      <c r="CQ190" s="166" t="s">
        <v>35</v>
      </c>
      <c r="CR190" s="166" t="s">
        <v>35</v>
      </c>
      <c r="CS190" s="167" t="s">
        <v>35</v>
      </c>
      <c r="CT190" s="165" t="s">
        <v>35</v>
      </c>
      <c r="CU190" s="166" t="s">
        <v>35</v>
      </c>
      <c r="CV190" s="166" t="s">
        <v>35</v>
      </c>
      <c r="CW190" s="166" t="s">
        <v>35</v>
      </c>
      <c r="CX190" s="166" t="s">
        <v>35</v>
      </c>
      <c r="CY190" s="166" t="s">
        <v>35</v>
      </c>
      <c r="CZ190" s="166" t="s">
        <v>35</v>
      </c>
      <c r="DA190" s="166" t="s">
        <v>35</v>
      </c>
      <c r="DB190" s="166" t="s">
        <v>35</v>
      </c>
      <c r="DC190" s="166" t="s">
        <v>35</v>
      </c>
      <c r="DD190" s="166" t="s">
        <v>35</v>
      </c>
      <c r="DE190" s="166" t="s">
        <v>35</v>
      </c>
      <c r="DF190" s="166" t="s">
        <v>35</v>
      </c>
    </row>
    <row r="191" spans="2:110" x14ac:dyDescent="0.35">
      <c r="B191" s="151">
        <v>42647</v>
      </c>
      <c r="C191" s="161">
        <v>1.9</v>
      </c>
      <c r="D191" s="108">
        <v>1.96</v>
      </c>
      <c r="E191" s="162">
        <v>1.992</v>
      </c>
      <c r="F191" s="108">
        <v>2.0339999999999998</v>
      </c>
      <c r="G191" s="162">
        <v>2.1560000000000001</v>
      </c>
      <c r="H191" s="161">
        <v>2.31</v>
      </c>
      <c r="I191" s="108">
        <v>2.411</v>
      </c>
      <c r="J191" s="163">
        <v>2.7250000000000001</v>
      </c>
      <c r="K191" s="162">
        <v>2.9859999999999998</v>
      </c>
      <c r="L191" s="108" t="s">
        <v>35</v>
      </c>
      <c r="M191" s="162" t="s">
        <v>35</v>
      </c>
      <c r="N191" s="108" t="s">
        <v>35</v>
      </c>
      <c r="O191" s="162" t="s">
        <v>35</v>
      </c>
      <c r="P191" s="108" t="s">
        <v>35</v>
      </c>
      <c r="Q191" s="108" t="s">
        <v>35</v>
      </c>
      <c r="R191" s="162" t="s">
        <v>35</v>
      </c>
      <c r="S191" s="161" t="s">
        <v>35</v>
      </c>
      <c r="T191" s="161" t="s">
        <v>35</v>
      </c>
      <c r="U191" s="108" t="s">
        <v>35</v>
      </c>
      <c r="V191" s="163" t="s">
        <v>35</v>
      </c>
      <c r="W191" s="163" t="s">
        <v>35</v>
      </c>
      <c r="X191" s="162" t="s">
        <v>35</v>
      </c>
      <c r="Y191" s="108" t="s">
        <v>35</v>
      </c>
      <c r="Z191" s="163" t="s">
        <v>35</v>
      </c>
      <c r="AA191" s="163" t="s">
        <v>35</v>
      </c>
      <c r="AB191" s="126">
        <f t="shared" si="7"/>
        <v>181</v>
      </c>
      <c r="AC191" s="162"/>
      <c r="AD191" s="151">
        <v>42647</v>
      </c>
      <c r="AE191" s="164">
        <v>3.2189999999999999</v>
      </c>
      <c r="AF191" s="165">
        <v>3.0070000000000001</v>
      </c>
      <c r="AG191" s="165">
        <v>2.6840000000000002</v>
      </c>
      <c r="AH191" s="165">
        <v>2.9359999999999999</v>
      </c>
      <c r="AI191" s="165">
        <v>3.2130000000000001</v>
      </c>
      <c r="AJ191" s="166">
        <v>2.7039999999999997</v>
      </c>
      <c r="AK191" s="166">
        <v>3.1459999999999999</v>
      </c>
      <c r="AL191" s="166">
        <v>3.2490000000000001</v>
      </c>
      <c r="AM191" s="166">
        <v>2.7800000000000002</v>
      </c>
      <c r="AN191" s="166">
        <v>2.9790000000000001</v>
      </c>
      <c r="AO191" s="166">
        <v>3.27</v>
      </c>
      <c r="AP191" s="166">
        <v>2.855</v>
      </c>
      <c r="AQ191" s="166">
        <v>3.2</v>
      </c>
      <c r="AR191" s="166">
        <v>2.8860000000000001</v>
      </c>
      <c r="AS191" s="166">
        <v>3.367</v>
      </c>
      <c r="AT191" s="166">
        <v>3.419</v>
      </c>
      <c r="AU191" s="166">
        <v>3.5150000000000001</v>
      </c>
      <c r="AV191" s="166">
        <v>2.9130000000000003</v>
      </c>
      <c r="AW191" s="166">
        <v>3.4620000000000002</v>
      </c>
      <c r="AX191" s="166">
        <v>3.3540000000000001</v>
      </c>
      <c r="AY191" s="166">
        <v>3.7069999999999999</v>
      </c>
      <c r="AZ191" s="166">
        <v>3.5579999999999998</v>
      </c>
      <c r="BA191" s="166">
        <v>3.1429999999999998</v>
      </c>
      <c r="BB191" s="166">
        <v>3.6470000000000002</v>
      </c>
      <c r="BC191" s="166">
        <v>3.5569999999999999</v>
      </c>
      <c r="BD191" s="166">
        <v>3.577</v>
      </c>
      <c r="BE191" s="166">
        <v>3.766</v>
      </c>
      <c r="BF191" s="166">
        <v>3.63</v>
      </c>
      <c r="BG191" s="166">
        <v>3.4729999999999999</v>
      </c>
      <c r="BH191" s="166">
        <v>3.21</v>
      </c>
      <c r="BI191" s="166">
        <v>3.4140000000000001</v>
      </c>
      <c r="BJ191" s="166">
        <v>3.89</v>
      </c>
      <c r="BK191" s="166">
        <v>3.911</v>
      </c>
      <c r="BL191" s="166">
        <v>3.91</v>
      </c>
      <c r="BM191" s="166">
        <v>3.5789999999999997</v>
      </c>
      <c r="BN191" s="166">
        <v>3.68</v>
      </c>
      <c r="BO191" s="166">
        <v>3.3689999999999998</v>
      </c>
      <c r="BP191" s="166">
        <v>3.8580000000000001</v>
      </c>
      <c r="BQ191" s="166">
        <v>4.367</v>
      </c>
      <c r="BR191" s="166">
        <v>4.1189999999999998</v>
      </c>
      <c r="BS191" s="166">
        <v>3.9980000000000002</v>
      </c>
      <c r="BT191" s="166" t="s">
        <v>35</v>
      </c>
      <c r="BU191" s="166" t="s">
        <v>35</v>
      </c>
      <c r="BV191" s="166" t="s">
        <v>35</v>
      </c>
      <c r="BW191" s="166" t="s">
        <v>35</v>
      </c>
      <c r="BX191" s="166" t="s">
        <v>35</v>
      </c>
      <c r="BY191" s="166" t="s">
        <v>35</v>
      </c>
      <c r="BZ191" s="166" t="s">
        <v>35</v>
      </c>
      <c r="CA191" s="166" t="s">
        <v>35</v>
      </c>
      <c r="CB191" s="166" t="s">
        <v>35</v>
      </c>
      <c r="CC191" s="166" t="s">
        <v>35</v>
      </c>
      <c r="CD191" s="166" t="s">
        <v>35</v>
      </c>
      <c r="CE191" s="166" t="s">
        <v>35</v>
      </c>
      <c r="CF191" s="166" t="s">
        <v>35</v>
      </c>
      <c r="CG191" s="166" t="s">
        <v>35</v>
      </c>
      <c r="CH191" s="166" t="s">
        <v>35</v>
      </c>
      <c r="CI191" s="166" t="s">
        <v>35</v>
      </c>
      <c r="CJ191" s="166" t="s">
        <v>35</v>
      </c>
      <c r="CK191" s="166" t="s">
        <v>35</v>
      </c>
      <c r="CL191" s="166" t="s">
        <v>35</v>
      </c>
      <c r="CM191" s="166" t="s">
        <v>35</v>
      </c>
      <c r="CN191" s="166" t="s">
        <v>35</v>
      </c>
      <c r="CO191" s="166" t="s">
        <v>35</v>
      </c>
      <c r="CP191" s="166" t="s">
        <v>35</v>
      </c>
      <c r="CQ191" s="166" t="s">
        <v>35</v>
      </c>
      <c r="CR191" s="166" t="s">
        <v>35</v>
      </c>
      <c r="CS191" s="167" t="s">
        <v>35</v>
      </c>
      <c r="CT191" s="165" t="s">
        <v>35</v>
      </c>
      <c r="CU191" s="166" t="s">
        <v>35</v>
      </c>
      <c r="CV191" s="166" t="s">
        <v>35</v>
      </c>
      <c r="CW191" s="166" t="s">
        <v>35</v>
      </c>
      <c r="CX191" s="166" t="s">
        <v>35</v>
      </c>
      <c r="CY191" s="166" t="s">
        <v>35</v>
      </c>
      <c r="CZ191" s="166" t="s">
        <v>35</v>
      </c>
      <c r="DA191" s="166" t="s">
        <v>35</v>
      </c>
      <c r="DB191" s="166" t="s">
        <v>35</v>
      </c>
      <c r="DC191" s="166" t="s">
        <v>35</v>
      </c>
      <c r="DD191" s="166" t="s">
        <v>35</v>
      </c>
      <c r="DE191" s="166" t="s">
        <v>35</v>
      </c>
      <c r="DF191" s="166" t="s">
        <v>35</v>
      </c>
    </row>
    <row r="192" spans="2:110" x14ac:dyDescent="0.35">
      <c r="B192" s="151">
        <v>42648</v>
      </c>
      <c r="C192" s="161">
        <v>1.911</v>
      </c>
      <c r="D192" s="108">
        <v>1.9769999999999999</v>
      </c>
      <c r="E192" s="162">
        <v>2.024</v>
      </c>
      <c r="F192" s="108">
        <v>2.0760000000000001</v>
      </c>
      <c r="G192" s="162">
        <v>2.2069999999999999</v>
      </c>
      <c r="H192" s="161">
        <v>2.3689999999999998</v>
      </c>
      <c r="I192" s="108">
        <v>2.4849999999999999</v>
      </c>
      <c r="J192" s="163">
        <v>2.7970000000000002</v>
      </c>
      <c r="K192" s="162">
        <v>3.0569999999999999</v>
      </c>
      <c r="L192" s="108" t="s">
        <v>35</v>
      </c>
      <c r="M192" s="162" t="s">
        <v>35</v>
      </c>
      <c r="N192" s="108" t="s">
        <v>35</v>
      </c>
      <c r="O192" s="162" t="s">
        <v>35</v>
      </c>
      <c r="P192" s="108" t="s">
        <v>35</v>
      </c>
      <c r="Q192" s="108" t="s">
        <v>35</v>
      </c>
      <c r="R192" s="162" t="s">
        <v>35</v>
      </c>
      <c r="S192" s="161" t="s">
        <v>35</v>
      </c>
      <c r="T192" s="161" t="s">
        <v>35</v>
      </c>
      <c r="U192" s="108" t="s">
        <v>35</v>
      </c>
      <c r="V192" s="163" t="s">
        <v>35</v>
      </c>
      <c r="W192" s="163" t="s">
        <v>35</v>
      </c>
      <c r="X192" s="162" t="s">
        <v>35</v>
      </c>
      <c r="Y192" s="108" t="s">
        <v>35</v>
      </c>
      <c r="Z192" s="163" t="s">
        <v>35</v>
      </c>
      <c r="AA192" s="163" t="s">
        <v>35</v>
      </c>
      <c r="AB192" s="126">
        <f t="shared" si="7"/>
        <v>182</v>
      </c>
      <c r="AC192" s="162"/>
      <c r="AD192" s="151">
        <v>42648</v>
      </c>
      <c r="AE192" s="164">
        <v>3.278</v>
      </c>
      <c r="AF192" s="165">
        <v>3.05</v>
      </c>
      <c r="AG192" s="165">
        <v>2.7069999999999999</v>
      </c>
      <c r="AH192" s="165">
        <v>2.9569999999999999</v>
      </c>
      <c r="AI192" s="165">
        <v>3.2330000000000001</v>
      </c>
      <c r="AJ192" s="166">
        <v>2.726</v>
      </c>
      <c r="AK192" s="166">
        <v>3.1680000000000001</v>
      </c>
      <c r="AL192" s="166">
        <v>3.274</v>
      </c>
      <c r="AM192" s="166">
        <v>2.8069999999999999</v>
      </c>
      <c r="AN192" s="166">
        <v>3.008</v>
      </c>
      <c r="AO192" s="166">
        <v>3.298</v>
      </c>
      <c r="AP192" s="166">
        <v>2.8839999999999999</v>
      </c>
      <c r="AQ192" s="166">
        <v>3.2309999999999999</v>
      </c>
      <c r="AR192" s="166">
        <v>2.9159999999999999</v>
      </c>
      <c r="AS192" s="166">
        <v>3.399</v>
      </c>
      <c r="AT192" s="166">
        <v>3.452</v>
      </c>
      <c r="AU192" s="166">
        <v>3.548</v>
      </c>
      <c r="AV192" s="166">
        <v>2.95</v>
      </c>
      <c r="AW192" s="166">
        <v>3.4889999999999999</v>
      </c>
      <c r="AX192" s="166">
        <v>3.39</v>
      </c>
      <c r="AY192" s="166">
        <v>3.7919999999999998</v>
      </c>
      <c r="AZ192" s="166">
        <v>3.5979999999999999</v>
      </c>
      <c r="BA192" s="166">
        <v>3.1840000000000002</v>
      </c>
      <c r="BB192" s="166">
        <v>3.6909999999999998</v>
      </c>
      <c r="BC192" s="166">
        <v>3.5979999999999999</v>
      </c>
      <c r="BD192" s="166">
        <v>3.6230000000000002</v>
      </c>
      <c r="BE192" s="166">
        <v>3.8079999999999998</v>
      </c>
      <c r="BF192" s="166">
        <v>3.7029999999999998</v>
      </c>
      <c r="BG192" s="166">
        <v>3.5140000000000002</v>
      </c>
      <c r="BH192" s="166">
        <v>3.2490000000000001</v>
      </c>
      <c r="BI192" s="166">
        <v>3.4329999999999998</v>
      </c>
      <c r="BJ192" s="166">
        <v>3.9350000000000001</v>
      </c>
      <c r="BK192" s="166">
        <v>3.952</v>
      </c>
      <c r="BL192" s="166">
        <v>3.956</v>
      </c>
      <c r="BM192" s="166">
        <v>3.6240000000000001</v>
      </c>
      <c r="BN192" s="166">
        <v>3.726</v>
      </c>
      <c r="BO192" s="166">
        <v>3.4159999999999999</v>
      </c>
      <c r="BP192" s="166">
        <v>3.8769999999999998</v>
      </c>
      <c r="BQ192" s="166">
        <v>4.4109999999999996</v>
      </c>
      <c r="BR192" s="166">
        <v>4.1710000000000003</v>
      </c>
      <c r="BS192" s="166">
        <v>4.0090000000000003</v>
      </c>
      <c r="BT192" s="166" t="s">
        <v>35</v>
      </c>
      <c r="BU192" s="166" t="s">
        <v>35</v>
      </c>
      <c r="BV192" s="166" t="s">
        <v>35</v>
      </c>
      <c r="BW192" s="166" t="s">
        <v>35</v>
      </c>
      <c r="BX192" s="166" t="s">
        <v>35</v>
      </c>
      <c r="BY192" s="166" t="s">
        <v>35</v>
      </c>
      <c r="BZ192" s="166" t="s">
        <v>35</v>
      </c>
      <c r="CA192" s="166" t="s">
        <v>35</v>
      </c>
      <c r="CB192" s="166" t="s">
        <v>35</v>
      </c>
      <c r="CC192" s="166" t="s">
        <v>35</v>
      </c>
      <c r="CD192" s="166" t="s">
        <v>35</v>
      </c>
      <c r="CE192" s="166" t="s">
        <v>35</v>
      </c>
      <c r="CF192" s="166" t="s">
        <v>35</v>
      </c>
      <c r="CG192" s="166" t="s">
        <v>35</v>
      </c>
      <c r="CH192" s="166" t="s">
        <v>35</v>
      </c>
      <c r="CI192" s="166" t="s">
        <v>35</v>
      </c>
      <c r="CJ192" s="166" t="s">
        <v>35</v>
      </c>
      <c r="CK192" s="166" t="s">
        <v>35</v>
      </c>
      <c r="CL192" s="166" t="s">
        <v>35</v>
      </c>
      <c r="CM192" s="166" t="s">
        <v>35</v>
      </c>
      <c r="CN192" s="166" t="s">
        <v>35</v>
      </c>
      <c r="CO192" s="166" t="s">
        <v>35</v>
      </c>
      <c r="CP192" s="166" t="s">
        <v>35</v>
      </c>
      <c r="CQ192" s="166" t="s">
        <v>35</v>
      </c>
      <c r="CR192" s="166" t="s">
        <v>35</v>
      </c>
      <c r="CS192" s="167" t="s">
        <v>35</v>
      </c>
      <c r="CT192" s="165" t="s">
        <v>35</v>
      </c>
      <c r="CU192" s="166" t="s">
        <v>35</v>
      </c>
      <c r="CV192" s="166" t="s">
        <v>35</v>
      </c>
      <c r="CW192" s="166" t="s">
        <v>35</v>
      </c>
      <c r="CX192" s="166" t="s">
        <v>35</v>
      </c>
      <c r="CY192" s="166" t="s">
        <v>35</v>
      </c>
      <c r="CZ192" s="166" t="s">
        <v>35</v>
      </c>
      <c r="DA192" s="166" t="s">
        <v>35</v>
      </c>
      <c r="DB192" s="166" t="s">
        <v>35</v>
      </c>
      <c r="DC192" s="166" t="s">
        <v>35</v>
      </c>
      <c r="DD192" s="166" t="s">
        <v>35</v>
      </c>
      <c r="DE192" s="166" t="s">
        <v>35</v>
      </c>
      <c r="DF192" s="166" t="s">
        <v>35</v>
      </c>
    </row>
    <row r="193" spans="2:110" x14ac:dyDescent="0.35">
      <c r="B193" s="151">
        <v>42649</v>
      </c>
      <c r="C193" s="161">
        <v>1.9159999999999999</v>
      </c>
      <c r="D193" s="108">
        <v>1.9950000000000001</v>
      </c>
      <c r="E193" s="162">
        <v>2.044</v>
      </c>
      <c r="F193" s="108">
        <v>2.0979999999999999</v>
      </c>
      <c r="G193" s="162">
        <v>2.25</v>
      </c>
      <c r="H193" s="161">
        <v>2.4039999999999999</v>
      </c>
      <c r="I193" s="108">
        <v>2.52</v>
      </c>
      <c r="J193" s="163">
        <v>2.83</v>
      </c>
      <c r="K193" s="162">
        <v>3.085</v>
      </c>
      <c r="L193" s="108" t="s">
        <v>35</v>
      </c>
      <c r="M193" s="162" t="s">
        <v>35</v>
      </c>
      <c r="N193" s="108" t="s">
        <v>35</v>
      </c>
      <c r="O193" s="162" t="s">
        <v>35</v>
      </c>
      <c r="P193" s="108" t="s">
        <v>35</v>
      </c>
      <c r="Q193" s="108" t="s">
        <v>35</v>
      </c>
      <c r="R193" s="162" t="s">
        <v>35</v>
      </c>
      <c r="S193" s="161" t="s">
        <v>35</v>
      </c>
      <c r="T193" s="161" t="s">
        <v>35</v>
      </c>
      <c r="U193" s="108" t="s">
        <v>35</v>
      </c>
      <c r="V193" s="163" t="s">
        <v>35</v>
      </c>
      <c r="W193" s="163" t="s">
        <v>35</v>
      </c>
      <c r="X193" s="162" t="s">
        <v>35</v>
      </c>
      <c r="Y193" s="108" t="s">
        <v>35</v>
      </c>
      <c r="Z193" s="163" t="s">
        <v>35</v>
      </c>
      <c r="AA193" s="163" t="s">
        <v>35</v>
      </c>
      <c r="AB193" s="126">
        <f t="shared" si="7"/>
        <v>183</v>
      </c>
      <c r="AC193" s="162"/>
      <c r="AD193" s="151">
        <v>42649</v>
      </c>
      <c r="AE193" s="164">
        <v>3.2149999999999999</v>
      </c>
      <c r="AF193" s="165">
        <v>3.0129999999999999</v>
      </c>
      <c r="AG193" s="165">
        <v>2.7130000000000001</v>
      </c>
      <c r="AH193" s="165">
        <v>2.9660000000000002</v>
      </c>
      <c r="AI193" s="165">
        <v>3.246</v>
      </c>
      <c r="AJ193" s="166">
        <v>2.7450000000000001</v>
      </c>
      <c r="AK193" s="166">
        <v>3.1890000000000001</v>
      </c>
      <c r="AL193" s="166">
        <v>3.2930000000000001</v>
      </c>
      <c r="AM193" s="166">
        <v>2.823</v>
      </c>
      <c r="AN193" s="166">
        <v>3.024</v>
      </c>
      <c r="AO193" s="166">
        <v>3.3130000000000002</v>
      </c>
      <c r="AP193" s="166">
        <v>2.9</v>
      </c>
      <c r="AQ193" s="166">
        <v>3.2450000000000001</v>
      </c>
      <c r="AR193" s="166">
        <v>2.9340000000000002</v>
      </c>
      <c r="AS193" s="166">
        <v>3.4089999999999998</v>
      </c>
      <c r="AT193" s="166">
        <v>3.4670000000000001</v>
      </c>
      <c r="AU193" s="166">
        <v>3.5670000000000002</v>
      </c>
      <c r="AV193" s="166">
        <v>2.9630000000000001</v>
      </c>
      <c r="AW193" s="166">
        <v>3.5089999999999999</v>
      </c>
      <c r="AX193" s="166">
        <v>3.399</v>
      </c>
      <c r="AY193" s="166">
        <v>3.7989999999999999</v>
      </c>
      <c r="AZ193" s="166">
        <v>3.6139999999999999</v>
      </c>
      <c r="BA193" s="166">
        <v>3.2269999999999999</v>
      </c>
      <c r="BB193" s="166">
        <v>3.7069999999999999</v>
      </c>
      <c r="BC193" s="166">
        <v>3.62</v>
      </c>
      <c r="BD193" s="166">
        <v>3.6390000000000002</v>
      </c>
      <c r="BE193" s="166">
        <v>3.827</v>
      </c>
      <c r="BF193" s="166">
        <v>3.714</v>
      </c>
      <c r="BG193" s="166">
        <v>3.5339999999999998</v>
      </c>
      <c r="BH193" s="166">
        <v>3.274</v>
      </c>
      <c r="BI193" s="166">
        <v>3.48</v>
      </c>
      <c r="BJ193" s="166">
        <v>3.9569999999999999</v>
      </c>
      <c r="BK193" s="166">
        <v>3.9779999999999998</v>
      </c>
      <c r="BL193" s="166">
        <v>3.9649999999999999</v>
      </c>
      <c r="BM193" s="166">
        <v>3.649</v>
      </c>
      <c r="BN193" s="166">
        <v>3.7480000000000002</v>
      </c>
      <c r="BO193" s="166">
        <v>3.419</v>
      </c>
      <c r="BP193" s="166">
        <v>3.9039999999999999</v>
      </c>
      <c r="BQ193" s="166">
        <v>4.4459999999999997</v>
      </c>
      <c r="BR193" s="166">
        <v>4.1950000000000003</v>
      </c>
      <c r="BS193" s="166">
        <v>4.0380000000000003</v>
      </c>
      <c r="BT193" s="166" t="s">
        <v>35</v>
      </c>
      <c r="BU193" s="166" t="s">
        <v>35</v>
      </c>
      <c r="BV193" s="166" t="s">
        <v>35</v>
      </c>
      <c r="BW193" s="166" t="s">
        <v>35</v>
      </c>
      <c r="BX193" s="166" t="s">
        <v>35</v>
      </c>
      <c r="BY193" s="166" t="s">
        <v>35</v>
      </c>
      <c r="BZ193" s="166" t="s">
        <v>35</v>
      </c>
      <c r="CA193" s="166" t="s">
        <v>35</v>
      </c>
      <c r="CB193" s="166" t="s">
        <v>35</v>
      </c>
      <c r="CC193" s="166" t="s">
        <v>35</v>
      </c>
      <c r="CD193" s="166" t="s">
        <v>35</v>
      </c>
      <c r="CE193" s="166" t="s">
        <v>35</v>
      </c>
      <c r="CF193" s="166" t="s">
        <v>35</v>
      </c>
      <c r="CG193" s="166" t="s">
        <v>35</v>
      </c>
      <c r="CH193" s="166" t="s">
        <v>35</v>
      </c>
      <c r="CI193" s="166" t="s">
        <v>35</v>
      </c>
      <c r="CJ193" s="166" t="s">
        <v>35</v>
      </c>
      <c r="CK193" s="166" t="s">
        <v>35</v>
      </c>
      <c r="CL193" s="166" t="s">
        <v>35</v>
      </c>
      <c r="CM193" s="166" t="s">
        <v>35</v>
      </c>
      <c r="CN193" s="166" t="s">
        <v>35</v>
      </c>
      <c r="CO193" s="166" t="s">
        <v>35</v>
      </c>
      <c r="CP193" s="166" t="s">
        <v>35</v>
      </c>
      <c r="CQ193" s="166" t="s">
        <v>35</v>
      </c>
      <c r="CR193" s="166" t="s">
        <v>35</v>
      </c>
      <c r="CS193" s="167" t="s">
        <v>35</v>
      </c>
      <c r="CT193" s="165" t="s">
        <v>35</v>
      </c>
      <c r="CU193" s="166" t="s">
        <v>35</v>
      </c>
      <c r="CV193" s="166" t="s">
        <v>35</v>
      </c>
      <c r="CW193" s="166" t="s">
        <v>35</v>
      </c>
      <c r="CX193" s="166" t="s">
        <v>35</v>
      </c>
      <c r="CY193" s="166" t="s">
        <v>35</v>
      </c>
      <c r="CZ193" s="166" t="s">
        <v>35</v>
      </c>
      <c r="DA193" s="166" t="s">
        <v>35</v>
      </c>
      <c r="DB193" s="166" t="s">
        <v>35</v>
      </c>
      <c r="DC193" s="166" t="s">
        <v>35</v>
      </c>
      <c r="DD193" s="166" t="s">
        <v>35</v>
      </c>
      <c r="DE193" s="166" t="s">
        <v>35</v>
      </c>
      <c r="DF193" s="166" t="s">
        <v>35</v>
      </c>
    </row>
    <row r="194" spans="2:110" x14ac:dyDescent="0.35">
      <c r="B194" s="151">
        <v>42650</v>
      </c>
      <c r="C194" s="161">
        <v>1.9180000000000001</v>
      </c>
      <c r="D194" s="108">
        <v>1.9750000000000001</v>
      </c>
      <c r="E194" s="162">
        <v>2.0329999999999999</v>
      </c>
      <c r="F194" s="108">
        <v>2.09</v>
      </c>
      <c r="G194" s="162">
        <v>2.2490000000000001</v>
      </c>
      <c r="H194" s="161">
        <v>2.403</v>
      </c>
      <c r="I194" s="108">
        <v>2.5179999999999998</v>
      </c>
      <c r="J194" s="163">
        <v>2.8279999999999998</v>
      </c>
      <c r="K194" s="162">
        <v>3.085</v>
      </c>
      <c r="L194" s="108" t="s">
        <v>35</v>
      </c>
      <c r="M194" s="162" t="s">
        <v>35</v>
      </c>
      <c r="N194" s="108" t="s">
        <v>35</v>
      </c>
      <c r="O194" s="162" t="s">
        <v>35</v>
      </c>
      <c r="P194" s="108" t="s">
        <v>35</v>
      </c>
      <c r="Q194" s="108" t="s">
        <v>35</v>
      </c>
      <c r="R194" s="162" t="s">
        <v>35</v>
      </c>
      <c r="S194" s="161" t="s">
        <v>35</v>
      </c>
      <c r="T194" s="161" t="s">
        <v>35</v>
      </c>
      <c r="U194" s="108" t="s">
        <v>35</v>
      </c>
      <c r="V194" s="163" t="s">
        <v>35</v>
      </c>
      <c r="W194" s="163" t="s">
        <v>35</v>
      </c>
      <c r="X194" s="162" t="s">
        <v>35</v>
      </c>
      <c r="Y194" s="108" t="s">
        <v>35</v>
      </c>
      <c r="Z194" s="163" t="s">
        <v>35</v>
      </c>
      <c r="AA194" s="163" t="s">
        <v>35</v>
      </c>
      <c r="AB194" s="126">
        <f t="shared" si="7"/>
        <v>184</v>
      </c>
      <c r="AC194" s="162"/>
      <c r="AD194" s="151">
        <v>42650</v>
      </c>
      <c r="AE194" s="164">
        <v>3.194</v>
      </c>
      <c r="AF194" s="165">
        <v>2.9820000000000002</v>
      </c>
      <c r="AG194" s="165">
        <v>2.71</v>
      </c>
      <c r="AH194" s="165">
        <v>2.9590000000000001</v>
      </c>
      <c r="AI194" s="165">
        <v>3.2450000000000001</v>
      </c>
      <c r="AJ194" s="166">
        <v>2.7370000000000001</v>
      </c>
      <c r="AK194" s="166">
        <v>3.18</v>
      </c>
      <c r="AL194" s="166">
        <v>3.286</v>
      </c>
      <c r="AM194" s="166">
        <v>2.8149999999999999</v>
      </c>
      <c r="AN194" s="166">
        <v>3.0150000000000001</v>
      </c>
      <c r="AO194" s="166">
        <v>3.3050000000000002</v>
      </c>
      <c r="AP194" s="166">
        <v>2.891</v>
      </c>
      <c r="AQ194" s="166">
        <v>3.2370000000000001</v>
      </c>
      <c r="AR194" s="166">
        <v>2.923</v>
      </c>
      <c r="AS194" s="166">
        <v>3.403</v>
      </c>
      <c r="AT194" s="166">
        <v>3.4569999999999999</v>
      </c>
      <c r="AU194" s="166">
        <v>3.5529999999999999</v>
      </c>
      <c r="AV194" s="166">
        <v>2.9529999999999998</v>
      </c>
      <c r="AW194" s="166">
        <v>3.5</v>
      </c>
      <c r="AX194" s="166">
        <v>3.3919999999999999</v>
      </c>
      <c r="AY194" s="166">
        <v>3.79</v>
      </c>
      <c r="AZ194" s="166">
        <v>3.601</v>
      </c>
      <c r="BA194" s="166">
        <v>3.21</v>
      </c>
      <c r="BB194" s="166">
        <v>3.6949999999999998</v>
      </c>
      <c r="BC194" s="166">
        <v>3.605</v>
      </c>
      <c r="BD194" s="166">
        <v>3.6269999999999998</v>
      </c>
      <c r="BE194" s="166">
        <v>3.8140000000000001</v>
      </c>
      <c r="BF194" s="166">
        <v>3.6739999999999999</v>
      </c>
      <c r="BG194" s="166">
        <v>3.5209999999999999</v>
      </c>
      <c r="BH194" s="166">
        <v>3.262</v>
      </c>
      <c r="BI194" s="166">
        <v>3.4670000000000001</v>
      </c>
      <c r="BJ194" s="166">
        <v>3.9449999999999998</v>
      </c>
      <c r="BK194" s="166">
        <v>3.9630000000000001</v>
      </c>
      <c r="BL194" s="166">
        <v>3.9510000000000001</v>
      </c>
      <c r="BM194" s="166">
        <v>3.6339999999999999</v>
      </c>
      <c r="BN194" s="166">
        <v>3.7359999999999998</v>
      </c>
      <c r="BO194" s="166">
        <v>3.4180000000000001</v>
      </c>
      <c r="BP194" s="166">
        <v>3.8890000000000002</v>
      </c>
      <c r="BQ194" s="166">
        <v>4.4279999999999999</v>
      </c>
      <c r="BR194" s="166">
        <v>4.181</v>
      </c>
      <c r="BS194" s="166">
        <v>4.024</v>
      </c>
      <c r="BT194" s="166" t="s">
        <v>35</v>
      </c>
      <c r="BU194" s="166" t="s">
        <v>35</v>
      </c>
      <c r="BV194" s="166" t="s">
        <v>35</v>
      </c>
      <c r="BW194" s="166" t="s">
        <v>35</v>
      </c>
      <c r="BX194" s="166" t="s">
        <v>35</v>
      </c>
      <c r="BY194" s="166" t="s">
        <v>35</v>
      </c>
      <c r="BZ194" s="166" t="s">
        <v>35</v>
      </c>
      <c r="CA194" s="166" t="s">
        <v>35</v>
      </c>
      <c r="CB194" s="166" t="s">
        <v>35</v>
      </c>
      <c r="CC194" s="166" t="s">
        <v>35</v>
      </c>
      <c r="CD194" s="166" t="s">
        <v>35</v>
      </c>
      <c r="CE194" s="166" t="s">
        <v>35</v>
      </c>
      <c r="CF194" s="166" t="s">
        <v>35</v>
      </c>
      <c r="CG194" s="166" t="s">
        <v>35</v>
      </c>
      <c r="CH194" s="166" t="s">
        <v>35</v>
      </c>
      <c r="CI194" s="166" t="s">
        <v>35</v>
      </c>
      <c r="CJ194" s="166" t="s">
        <v>35</v>
      </c>
      <c r="CK194" s="166" t="s">
        <v>35</v>
      </c>
      <c r="CL194" s="166" t="s">
        <v>35</v>
      </c>
      <c r="CM194" s="166" t="s">
        <v>35</v>
      </c>
      <c r="CN194" s="166" t="s">
        <v>35</v>
      </c>
      <c r="CO194" s="166" t="s">
        <v>35</v>
      </c>
      <c r="CP194" s="166" t="s">
        <v>35</v>
      </c>
      <c r="CQ194" s="166" t="s">
        <v>35</v>
      </c>
      <c r="CR194" s="166" t="s">
        <v>35</v>
      </c>
      <c r="CS194" s="167" t="s">
        <v>35</v>
      </c>
      <c r="CT194" s="165" t="s">
        <v>35</v>
      </c>
      <c r="CU194" s="166" t="s">
        <v>35</v>
      </c>
      <c r="CV194" s="166" t="s">
        <v>35</v>
      </c>
      <c r="CW194" s="166" t="s">
        <v>35</v>
      </c>
      <c r="CX194" s="166" t="s">
        <v>35</v>
      </c>
      <c r="CY194" s="166" t="s">
        <v>35</v>
      </c>
      <c r="CZ194" s="166" t="s">
        <v>35</v>
      </c>
      <c r="DA194" s="166" t="s">
        <v>35</v>
      </c>
      <c r="DB194" s="166" t="s">
        <v>35</v>
      </c>
      <c r="DC194" s="166" t="s">
        <v>35</v>
      </c>
      <c r="DD194" s="166" t="s">
        <v>35</v>
      </c>
      <c r="DE194" s="166" t="s">
        <v>35</v>
      </c>
      <c r="DF194" s="166" t="s">
        <v>35</v>
      </c>
    </row>
    <row r="195" spans="2:110" x14ac:dyDescent="0.35">
      <c r="B195" s="151">
        <v>42653</v>
      </c>
      <c r="C195" s="161">
        <v>1.92</v>
      </c>
      <c r="D195" s="108">
        <v>1.958</v>
      </c>
      <c r="E195" s="162">
        <v>2.0179999999999998</v>
      </c>
      <c r="F195" s="108">
        <v>2.0790000000000002</v>
      </c>
      <c r="G195" s="162">
        <v>2.238</v>
      </c>
      <c r="H195" s="161">
        <v>2.3970000000000002</v>
      </c>
      <c r="I195" s="108">
        <v>2.5129999999999999</v>
      </c>
      <c r="J195" s="163">
        <v>2.8250000000000002</v>
      </c>
      <c r="K195" s="162">
        <v>3.0819999999999999</v>
      </c>
      <c r="L195" s="108" t="s">
        <v>35</v>
      </c>
      <c r="M195" s="162" t="s">
        <v>35</v>
      </c>
      <c r="N195" s="108" t="s">
        <v>35</v>
      </c>
      <c r="O195" s="162" t="s">
        <v>35</v>
      </c>
      <c r="P195" s="108" t="s">
        <v>35</v>
      </c>
      <c r="Q195" s="108" t="s">
        <v>35</v>
      </c>
      <c r="R195" s="162" t="s">
        <v>35</v>
      </c>
      <c r="S195" s="161" t="s">
        <v>35</v>
      </c>
      <c r="T195" s="161" t="s">
        <v>35</v>
      </c>
      <c r="U195" s="108" t="s">
        <v>35</v>
      </c>
      <c r="V195" s="163" t="s">
        <v>35</v>
      </c>
      <c r="W195" s="163" t="s">
        <v>35</v>
      </c>
      <c r="X195" s="162" t="s">
        <v>35</v>
      </c>
      <c r="Y195" s="108" t="s">
        <v>35</v>
      </c>
      <c r="Z195" s="163" t="s">
        <v>35</v>
      </c>
      <c r="AA195" s="163" t="s">
        <v>35</v>
      </c>
      <c r="AB195" s="126">
        <f t="shared" si="7"/>
        <v>185</v>
      </c>
      <c r="AC195" s="162"/>
      <c r="AD195" s="151">
        <v>42653</v>
      </c>
      <c r="AE195" s="164">
        <v>3.1949999999999998</v>
      </c>
      <c r="AF195" s="165">
        <v>2.9950000000000001</v>
      </c>
      <c r="AG195" s="165">
        <v>2.7069999999999999</v>
      </c>
      <c r="AH195" s="165">
        <v>2.9590000000000001</v>
      </c>
      <c r="AI195" s="165">
        <v>3.2509999999999999</v>
      </c>
      <c r="AJ195" s="166">
        <v>2.7490000000000001</v>
      </c>
      <c r="AK195" s="166">
        <v>3.1920000000000002</v>
      </c>
      <c r="AL195" s="166">
        <v>3.2970000000000002</v>
      </c>
      <c r="AM195" s="166">
        <v>2.83</v>
      </c>
      <c r="AN195" s="166">
        <v>3.03</v>
      </c>
      <c r="AO195" s="166">
        <v>3.3210000000000002</v>
      </c>
      <c r="AP195" s="166">
        <v>2.9060000000000001</v>
      </c>
      <c r="AQ195" s="166">
        <v>3.2509999999999999</v>
      </c>
      <c r="AR195" s="166">
        <v>2.9370000000000003</v>
      </c>
      <c r="AS195" s="166">
        <v>3.4169999999999998</v>
      </c>
      <c r="AT195" s="166">
        <v>3.472</v>
      </c>
      <c r="AU195" s="166">
        <v>3.57</v>
      </c>
      <c r="AV195" s="166">
        <v>2.9699999999999998</v>
      </c>
      <c r="AW195" s="166">
        <v>3.5129999999999999</v>
      </c>
      <c r="AX195" s="166">
        <v>3.4079999999999999</v>
      </c>
      <c r="AY195" s="166">
        <v>3.8090000000000002</v>
      </c>
      <c r="AZ195" s="166">
        <v>3.621</v>
      </c>
      <c r="BA195" s="166">
        <v>3.2330000000000001</v>
      </c>
      <c r="BB195" s="166">
        <v>3.7170000000000001</v>
      </c>
      <c r="BC195" s="166">
        <v>3.6259999999999999</v>
      </c>
      <c r="BD195" s="166">
        <v>3.65</v>
      </c>
      <c r="BE195" s="166">
        <v>3.8369999999999997</v>
      </c>
      <c r="BF195" s="166">
        <v>3.722</v>
      </c>
      <c r="BG195" s="166">
        <v>3.544</v>
      </c>
      <c r="BH195" s="166">
        <v>3.286</v>
      </c>
      <c r="BI195" s="166">
        <v>3.4939999999999998</v>
      </c>
      <c r="BJ195" s="166">
        <v>3.9699999999999998</v>
      </c>
      <c r="BK195" s="166">
        <v>3.99</v>
      </c>
      <c r="BL195" s="166">
        <v>3.9779999999999998</v>
      </c>
      <c r="BM195" s="166">
        <v>3.6619999999999999</v>
      </c>
      <c r="BN195" s="166">
        <v>3.7629999999999999</v>
      </c>
      <c r="BO195" s="166">
        <v>3.431</v>
      </c>
      <c r="BP195" s="166">
        <v>3.9420000000000002</v>
      </c>
      <c r="BQ195" s="166">
        <v>4.4749999999999996</v>
      </c>
      <c r="BR195" s="166">
        <v>4.2149999999999999</v>
      </c>
      <c r="BS195" s="166">
        <v>4.0940000000000003</v>
      </c>
      <c r="BT195" s="166" t="s">
        <v>35</v>
      </c>
      <c r="BU195" s="166" t="s">
        <v>35</v>
      </c>
      <c r="BV195" s="166" t="s">
        <v>35</v>
      </c>
      <c r="BW195" s="166" t="s">
        <v>35</v>
      </c>
      <c r="BX195" s="166" t="s">
        <v>35</v>
      </c>
      <c r="BY195" s="166" t="s">
        <v>35</v>
      </c>
      <c r="BZ195" s="166" t="s">
        <v>35</v>
      </c>
      <c r="CA195" s="166" t="s">
        <v>35</v>
      </c>
      <c r="CB195" s="166" t="s">
        <v>35</v>
      </c>
      <c r="CC195" s="166" t="s">
        <v>35</v>
      </c>
      <c r="CD195" s="166" t="s">
        <v>35</v>
      </c>
      <c r="CE195" s="166" t="s">
        <v>35</v>
      </c>
      <c r="CF195" s="166" t="s">
        <v>35</v>
      </c>
      <c r="CG195" s="166" t="s">
        <v>35</v>
      </c>
      <c r="CH195" s="166" t="s">
        <v>35</v>
      </c>
      <c r="CI195" s="166" t="s">
        <v>35</v>
      </c>
      <c r="CJ195" s="166" t="s">
        <v>35</v>
      </c>
      <c r="CK195" s="166" t="s">
        <v>35</v>
      </c>
      <c r="CL195" s="166" t="s">
        <v>35</v>
      </c>
      <c r="CM195" s="166" t="s">
        <v>35</v>
      </c>
      <c r="CN195" s="166" t="s">
        <v>35</v>
      </c>
      <c r="CO195" s="166" t="s">
        <v>35</v>
      </c>
      <c r="CP195" s="166" t="s">
        <v>35</v>
      </c>
      <c r="CQ195" s="166" t="s">
        <v>35</v>
      </c>
      <c r="CR195" s="166" t="s">
        <v>35</v>
      </c>
      <c r="CS195" s="167" t="s">
        <v>35</v>
      </c>
      <c r="CT195" s="165" t="s">
        <v>35</v>
      </c>
      <c r="CU195" s="166" t="s">
        <v>35</v>
      </c>
      <c r="CV195" s="166" t="s">
        <v>35</v>
      </c>
      <c r="CW195" s="166" t="s">
        <v>35</v>
      </c>
      <c r="CX195" s="166" t="s">
        <v>35</v>
      </c>
      <c r="CY195" s="166" t="s">
        <v>35</v>
      </c>
      <c r="CZ195" s="166" t="s">
        <v>35</v>
      </c>
      <c r="DA195" s="166" t="s">
        <v>35</v>
      </c>
      <c r="DB195" s="166" t="s">
        <v>35</v>
      </c>
      <c r="DC195" s="166" t="s">
        <v>35</v>
      </c>
      <c r="DD195" s="166" t="s">
        <v>35</v>
      </c>
      <c r="DE195" s="166" t="s">
        <v>35</v>
      </c>
      <c r="DF195" s="166" t="s">
        <v>35</v>
      </c>
    </row>
    <row r="196" spans="2:110" x14ac:dyDescent="0.35">
      <c r="B196" s="151">
        <v>42654</v>
      </c>
      <c r="C196" s="161">
        <v>1.9100000000000001</v>
      </c>
      <c r="D196" s="108">
        <v>1.931</v>
      </c>
      <c r="E196" s="162">
        <v>2.0049999999999999</v>
      </c>
      <c r="F196" s="108">
        <v>2.0739999999999998</v>
      </c>
      <c r="G196" s="162">
        <v>2.2400000000000002</v>
      </c>
      <c r="H196" s="161">
        <v>2.3970000000000002</v>
      </c>
      <c r="I196" s="108">
        <v>2.5150000000000001</v>
      </c>
      <c r="J196" s="163">
        <v>2.8279999999999998</v>
      </c>
      <c r="K196" s="162">
        <v>3.0870000000000002</v>
      </c>
      <c r="L196" s="108" t="s">
        <v>35</v>
      </c>
      <c r="M196" s="162" t="s">
        <v>35</v>
      </c>
      <c r="N196" s="108" t="s">
        <v>35</v>
      </c>
      <c r="O196" s="162" t="s">
        <v>35</v>
      </c>
      <c r="P196" s="108" t="s">
        <v>35</v>
      </c>
      <c r="Q196" s="108" t="s">
        <v>35</v>
      </c>
      <c r="R196" s="162" t="s">
        <v>35</v>
      </c>
      <c r="S196" s="161" t="s">
        <v>35</v>
      </c>
      <c r="T196" s="161" t="s">
        <v>35</v>
      </c>
      <c r="U196" s="108" t="s">
        <v>35</v>
      </c>
      <c r="V196" s="163" t="s">
        <v>35</v>
      </c>
      <c r="W196" s="163" t="s">
        <v>35</v>
      </c>
      <c r="X196" s="162" t="s">
        <v>35</v>
      </c>
      <c r="Y196" s="108" t="s">
        <v>35</v>
      </c>
      <c r="Z196" s="163" t="s">
        <v>35</v>
      </c>
      <c r="AA196" s="163" t="s">
        <v>35</v>
      </c>
      <c r="AB196" s="126">
        <f t="shared" si="7"/>
        <v>186</v>
      </c>
      <c r="AC196" s="162"/>
      <c r="AD196" s="151">
        <v>42654</v>
      </c>
      <c r="AE196" s="164">
        <v>3.1989999999999998</v>
      </c>
      <c r="AF196" s="165">
        <v>2.972</v>
      </c>
      <c r="AG196" s="165">
        <v>2.6890000000000001</v>
      </c>
      <c r="AH196" s="165">
        <v>2.948</v>
      </c>
      <c r="AI196" s="165">
        <v>3.2080000000000002</v>
      </c>
      <c r="AJ196" s="166">
        <v>2.7149999999999999</v>
      </c>
      <c r="AK196" s="166">
        <v>3.1709999999999998</v>
      </c>
      <c r="AL196" s="166">
        <v>3.2720000000000002</v>
      </c>
      <c r="AM196" s="166">
        <v>2.8040000000000003</v>
      </c>
      <c r="AN196" s="166">
        <v>3.0049999999999999</v>
      </c>
      <c r="AO196" s="166">
        <v>3.3050000000000002</v>
      </c>
      <c r="AP196" s="166">
        <v>2.879</v>
      </c>
      <c r="AQ196" s="166">
        <v>3.2370000000000001</v>
      </c>
      <c r="AR196" s="166">
        <v>2.9130000000000003</v>
      </c>
      <c r="AS196" s="166">
        <v>3.41</v>
      </c>
      <c r="AT196" s="166">
        <v>3.44</v>
      </c>
      <c r="AU196" s="166">
        <v>3.55</v>
      </c>
      <c r="AV196" s="166">
        <v>2.9489999999999998</v>
      </c>
      <c r="AW196" s="166">
        <v>3.4750000000000001</v>
      </c>
      <c r="AX196" s="166">
        <v>3.4129999999999998</v>
      </c>
      <c r="AY196" s="166">
        <v>3.758</v>
      </c>
      <c r="AZ196" s="166">
        <v>3.5949999999999998</v>
      </c>
      <c r="BA196" s="166">
        <v>3.1749999999999998</v>
      </c>
      <c r="BB196" s="166">
        <v>3.7029999999999998</v>
      </c>
      <c r="BC196" s="166">
        <v>3.5960000000000001</v>
      </c>
      <c r="BD196" s="166">
        <v>3.6349999999999998</v>
      </c>
      <c r="BE196" s="166">
        <v>3.8050000000000002</v>
      </c>
      <c r="BF196" s="166">
        <v>3.7240000000000002</v>
      </c>
      <c r="BG196" s="166">
        <v>3.516</v>
      </c>
      <c r="BH196" s="166">
        <v>3.2669999999999999</v>
      </c>
      <c r="BI196" s="166">
        <v>3.45</v>
      </c>
      <c r="BJ196" s="166">
        <v>3.9539999999999997</v>
      </c>
      <c r="BK196" s="166">
        <v>3.9649999999999999</v>
      </c>
      <c r="BL196" s="166">
        <v>3.98</v>
      </c>
      <c r="BM196" s="166">
        <v>3.6070000000000002</v>
      </c>
      <c r="BN196" s="166">
        <v>3.7770000000000001</v>
      </c>
      <c r="BO196" s="166">
        <v>3.427</v>
      </c>
      <c r="BP196" s="166">
        <v>3.927</v>
      </c>
      <c r="BQ196" s="166">
        <v>4.4260000000000002</v>
      </c>
      <c r="BR196" s="166">
        <v>4.2220000000000004</v>
      </c>
      <c r="BS196" s="166">
        <v>4.0640000000000001</v>
      </c>
      <c r="BT196" s="166" t="s">
        <v>35</v>
      </c>
      <c r="BU196" s="166" t="s">
        <v>35</v>
      </c>
      <c r="BV196" s="166" t="s">
        <v>35</v>
      </c>
      <c r="BW196" s="166" t="s">
        <v>35</v>
      </c>
      <c r="BX196" s="166" t="s">
        <v>35</v>
      </c>
      <c r="BY196" s="166" t="s">
        <v>35</v>
      </c>
      <c r="BZ196" s="166" t="s">
        <v>35</v>
      </c>
      <c r="CA196" s="166" t="s">
        <v>35</v>
      </c>
      <c r="CB196" s="166" t="s">
        <v>35</v>
      </c>
      <c r="CC196" s="166" t="s">
        <v>35</v>
      </c>
      <c r="CD196" s="166" t="s">
        <v>35</v>
      </c>
      <c r="CE196" s="166" t="s">
        <v>35</v>
      </c>
      <c r="CF196" s="166" t="s">
        <v>35</v>
      </c>
      <c r="CG196" s="166" t="s">
        <v>35</v>
      </c>
      <c r="CH196" s="166" t="s">
        <v>35</v>
      </c>
      <c r="CI196" s="166" t="s">
        <v>35</v>
      </c>
      <c r="CJ196" s="166" t="s">
        <v>35</v>
      </c>
      <c r="CK196" s="166" t="s">
        <v>35</v>
      </c>
      <c r="CL196" s="166" t="s">
        <v>35</v>
      </c>
      <c r="CM196" s="166" t="s">
        <v>35</v>
      </c>
      <c r="CN196" s="166" t="s">
        <v>35</v>
      </c>
      <c r="CO196" s="166" t="s">
        <v>35</v>
      </c>
      <c r="CP196" s="166" t="s">
        <v>35</v>
      </c>
      <c r="CQ196" s="166" t="s">
        <v>35</v>
      </c>
      <c r="CR196" s="166" t="s">
        <v>35</v>
      </c>
      <c r="CS196" s="167" t="s">
        <v>35</v>
      </c>
      <c r="CT196" s="165" t="s">
        <v>35</v>
      </c>
      <c r="CU196" s="166" t="s">
        <v>35</v>
      </c>
      <c r="CV196" s="166" t="s">
        <v>35</v>
      </c>
      <c r="CW196" s="166" t="s">
        <v>35</v>
      </c>
      <c r="CX196" s="166" t="s">
        <v>35</v>
      </c>
      <c r="CY196" s="166" t="s">
        <v>35</v>
      </c>
      <c r="CZ196" s="166" t="s">
        <v>35</v>
      </c>
      <c r="DA196" s="166" t="s">
        <v>35</v>
      </c>
      <c r="DB196" s="166" t="s">
        <v>35</v>
      </c>
      <c r="DC196" s="166" t="s">
        <v>35</v>
      </c>
      <c r="DD196" s="166" t="s">
        <v>35</v>
      </c>
      <c r="DE196" s="166" t="s">
        <v>35</v>
      </c>
      <c r="DF196" s="166" t="s">
        <v>35</v>
      </c>
    </row>
    <row r="197" spans="2:110" x14ac:dyDescent="0.35">
      <c r="B197" s="151">
        <v>42655</v>
      </c>
      <c r="C197" s="161">
        <v>1.9060000000000001</v>
      </c>
      <c r="D197" s="108">
        <v>1.9370000000000001</v>
      </c>
      <c r="E197" s="162">
        <v>2.0110000000000001</v>
      </c>
      <c r="F197" s="108">
        <v>2.085</v>
      </c>
      <c r="G197" s="162">
        <v>2.2589999999999999</v>
      </c>
      <c r="H197" s="161">
        <v>2.415</v>
      </c>
      <c r="I197" s="108">
        <v>2.5380000000000003</v>
      </c>
      <c r="J197" s="163">
        <v>2.851</v>
      </c>
      <c r="K197" s="162">
        <v>3.1230000000000002</v>
      </c>
      <c r="L197" s="108" t="s">
        <v>35</v>
      </c>
      <c r="M197" s="162" t="s">
        <v>35</v>
      </c>
      <c r="N197" s="108" t="s">
        <v>35</v>
      </c>
      <c r="O197" s="162" t="s">
        <v>35</v>
      </c>
      <c r="P197" s="108" t="s">
        <v>35</v>
      </c>
      <c r="Q197" s="108" t="s">
        <v>35</v>
      </c>
      <c r="R197" s="162" t="s">
        <v>35</v>
      </c>
      <c r="S197" s="161" t="s">
        <v>35</v>
      </c>
      <c r="T197" s="161" t="s">
        <v>35</v>
      </c>
      <c r="U197" s="108" t="s">
        <v>35</v>
      </c>
      <c r="V197" s="163" t="s">
        <v>35</v>
      </c>
      <c r="W197" s="163" t="s">
        <v>35</v>
      </c>
      <c r="X197" s="162" t="s">
        <v>35</v>
      </c>
      <c r="Y197" s="108" t="s">
        <v>35</v>
      </c>
      <c r="Z197" s="163" t="s">
        <v>35</v>
      </c>
      <c r="AA197" s="163" t="s">
        <v>35</v>
      </c>
      <c r="AB197" s="126">
        <f t="shared" si="7"/>
        <v>187</v>
      </c>
      <c r="AC197" s="162"/>
      <c r="AD197" s="151">
        <v>42655</v>
      </c>
      <c r="AE197" s="164">
        <v>3.2130000000000001</v>
      </c>
      <c r="AF197" s="165">
        <v>2.9809999999999999</v>
      </c>
      <c r="AG197" s="165">
        <v>2.6720000000000002</v>
      </c>
      <c r="AH197" s="165">
        <v>2.9470000000000001</v>
      </c>
      <c r="AI197" s="165">
        <v>3.23</v>
      </c>
      <c r="AJ197" s="166">
        <v>2.7439999999999998</v>
      </c>
      <c r="AK197" s="166">
        <v>3.1920000000000002</v>
      </c>
      <c r="AL197" s="166">
        <v>3.2970000000000002</v>
      </c>
      <c r="AM197" s="166">
        <v>2.8279999999999998</v>
      </c>
      <c r="AN197" s="166">
        <v>3.0270000000000001</v>
      </c>
      <c r="AO197" s="166">
        <v>3.3279999999999998</v>
      </c>
      <c r="AP197" s="166">
        <v>2.9089999999999998</v>
      </c>
      <c r="AQ197" s="166">
        <v>3.254</v>
      </c>
      <c r="AR197" s="166">
        <v>2.9409999999999998</v>
      </c>
      <c r="AS197" s="166">
        <v>3.4260000000000002</v>
      </c>
      <c r="AT197" s="166">
        <v>3.4699999999999998</v>
      </c>
      <c r="AU197" s="166">
        <v>3.577</v>
      </c>
      <c r="AV197" s="166">
        <v>2.9729999999999999</v>
      </c>
      <c r="AW197" s="166">
        <v>3.52</v>
      </c>
      <c r="AX197" s="166">
        <v>3.4169999999999998</v>
      </c>
      <c r="AY197" s="166">
        <v>3.8159999999999998</v>
      </c>
      <c r="AZ197" s="166">
        <v>3.6230000000000002</v>
      </c>
      <c r="BA197" s="166">
        <v>3.2130000000000001</v>
      </c>
      <c r="BB197" s="166">
        <v>3.7199999999999998</v>
      </c>
      <c r="BC197" s="166">
        <v>3.621</v>
      </c>
      <c r="BD197" s="166">
        <v>3.702</v>
      </c>
      <c r="BE197" s="166">
        <v>3.839</v>
      </c>
      <c r="BF197" s="166">
        <v>3.71</v>
      </c>
      <c r="BG197" s="166">
        <v>3.5470000000000002</v>
      </c>
      <c r="BH197" s="166">
        <v>3.2909999999999999</v>
      </c>
      <c r="BI197" s="166">
        <v>3.4779999999999998</v>
      </c>
      <c r="BJ197" s="166">
        <v>3.9939999999999998</v>
      </c>
      <c r="BK197" s="166">
        <v>3.9939999999999998</v>
      </c>
      <c r="BL197" s="166">
        <v>3.9980000000000002</v>
      </c>
      <c r="BM197" s="166">
        <v>3.649</v>
      </c>
      <c r="BN197" s="166">
        <v>3.8289999999999997</v>
      </c>
      <c r="BO197" s="166">
        <v>3.4369999999999998</v>
      </c>
      <c r="BP197" s="166">
        <v>3.9379999999999997</v>
      </c>
      <c r="BQ197" s="166">
        <v>4.4740000000000002</v>
      </c>
      <c r="BR197" s="166">
        <v>4.2300000000000004</v>
      </c>
      <c r="BS197" s="166">
        <v>4.0860000000000003</v>
      </c>
      <c r="BT197" s="166" t="s">
        <v>35</v>
      </c>
      <c r="BU197" s="166" t="s">
        <v>35</v>
      </c>
      <c r="BV197" s="166" t="s">
        <v>35</v>
      </c>
      <c r="BW197" s="166" t="s">
        <v>35</v>
      </c>
      <c r="BX197" s="166" t="s">
        <v>35</v>
      </c>
      <c r="BY197" s="166" t="s">
        <v>35</v>
      </c>
      <c r="BZ197" s="166" t="s">
        <v>35</v>
      </c>
      <c r="CA197" s="166" t="s">
        <v>35</v>
      </c>
      <c r="CB197" s="166" t="s">
        <v>35</v>
      </c>
      <c r="CC197" s="166" t="s">
        <v>35</v>
      </c>
      <c r="CD197" s="166" t="s">
        <v>35</v>
      </c>
      <c r="CE197" s="166" t="s">
        <v>35</v>
      </c>
      <c r="CF197" s="166" t="s">
        <v>35</v>
      </c>
      <c r="CG197" s="166" t="s">
        <v>35</v>
      </c>
      <c r="CH197" s="166" t="s">
        <v>35</v>
      </c>
      <c r="CI197" s="166" t="s">
        <v>35</v>
      </c>
      <c r="CJ197" s="166" t="s">
        <v>35</v>
      </c>
      <c r="CK197" s="166" t="s">
        <v>35</v>
      </c>
      <c r="CL197" s="166" t="s">
        <v>35</v>
      </c>
      <c r="CM197" s="166" t="s">
        <v>35</v>
      </c>
      <c r="CN197" s="166" t="s">
        <v>35</v>
      </c>
      <c r="CO197" s="166" t="s">
        <v>35</v>
      </c>
      <c r="CP197" s="166" t="s">
        <v>35</v>
      </c>
      <c r="CQ197" s="166" t="s">
        <v>35</v>
      </c>
      <c r="CR197" s="166" t="s">
        <v>35</v>
      </c>
      <c r="CS197" s="167" t="s">
        <v>35</v>
      </c>
      <c r="CT197" s="165" t="s">
        <v>35</v>
      </c>
      <c r="CU197" s="166" t="s">
        <v>35</v>
      </c>
      <c r="CV197" s="166" t="s">
        <v>35</v>
      </c>
      <c r="CW197" s="166" t="s">
        <v>35</v>
      </c>
      <c r="CX197" s="166" t="s">
        <v>35</v>
      </c>
      <c r="CY197" s="166" t="s">
        <v>35</v>
      </c>
      <c r="CZ197" s="166" t="s">
        <v>35</v>
      </c>
      <c r="DA197" s="166" t="s">
        <v>35</v>
      </c>
      <c r="DB197" s="166" t="s">
        <v>35</v>
      </c>
      <c r="DC197" s="166" t="s">
        <v>35</v>
      </c>
      <c r="DD197" s="166" t="s">
        <v>35</v>
      </c>
      <c r="DE197" s="166" t="s">
        <v>35</v>
      </c>
      <c r="DF197" s="166" t="s">
        <v>35</v>
      </c>
    </row>
    <row r="198" spans="2:110" x14ac:dyDescent="0.35">
      <c r="B198" s="151">
        <v>42656</v>
      </c>
      <c r="C198" s="161">
        <v>1.899</v>
      </c>
      <c r="D198" s="108">
        <v>1.9180000000000001</v>
      </c>
      <c r="E198" s="162">
        <v>1.9790000000000001</v>
      </c>
      <c r="F198" s="108">
        <v>2.048</v>
      </c>
      <c r="G198" s="162">
        <v>2.2189999999999999</v>
      </c>
      <c r="H198" s="161">
        <v>2.3740000000000001</v>
      </c>
      <c r="I198" s="108">
        <v>2.4950000000000001</v>
      </c>
      <c r="J198" s="163">
        <v>2.8040000000000003</v>
      </c>
      <c r="K198" s="162">
        <v>3.0750000000000002</v>
      </c>
      <c r="L198" s="108" t="s">
        <v>35</v>
      </c>
      <c r="M198" s="162" t="s">
        <v>35</v>
      </c>
      <c r="N198" s="108" t="s">
        <v>35</v>
      </c>
      <c r="O198" s="162" t="s">
        <v>35</v>
      </c>
      <c r="P198" s="108" t="s">
        <v>35</v>
      </c>
      <c r="Q198" s="108" t="s">
        <v>35</v>
      </c>
      <c r="R198" s="162" t="s">
        <v>35</v>
      </c>
      <c r="S198" s="161" t="s">
        <v>35</v>
      </c>
      <c r="T198" s="161" t="s">
        <v>35</v>
      </c>
      <c r="U198" s="108" t="s">
        <v>35</v>
      </c>
      <c r="V198" s="163" t="s">
        <v>35</v>
      </c>
      <c r="W198" s="163" t="s">
        <v>35</v>
      </c>
      <c r="X198" s="162" t="s">
        <v>35</v>
      </c>
      <c r="Y198" s="108" t="s">
        <v>35</v>
      </c>
      <c r="Z198" s="163" t="s">
        <v>35</v>
      </c>
      <c r="AA198" s="163" t="s">
        <v>35</v>
      </c>
      <c r="AB198" s="126">
        <f t="shared" si="7"/>
        <v>188</v>
      </c>
      <c r="AC198" s="162"/>
      <c r="AD198" s="151">
        <v>42656</v>
      </c>
      <c r="AE198" s="164">
        <v>3.1560000000000001</v>
      </c>
      <c r="AF198" s="165">
        <v>2.9649999999999999</v>
      </c>
      <c r="AG198" s="165">
        <v>2.6859999999999999</v>
      </c>
      <c r="AH198" s="165">
        <v>2.9119999999999999</v>
      </c>
      <c r="AI198" s="165">
        <v>3.2120000000000002</v>
      </c>
      <c r="AJ198" s="166">
        <v>2.7010000000000001</v>
      </c>
      <c r="AK198" s="166">
        <v>3.153</v>
      </c>
      <c r="AL198" s="166">
        <v>3.2530000000000001</v>
      </c>
      <c r="AM198" s="166">
        <v>2.79</v>
      </c>
      <c r="AN198" s="166">
        <v>2.988</v>
      </c>
      <c r="AO198" s="166">
        <v>3.2879999999999998</v>
      </c>
      <c r="AP198" s="166">
        <v>2.8689999999999998</v>
      </c>
      <c r="AQ198" s="166">
        <v>3.2149999999999999</v>
      </c>
      <c r="AR198" s="166">
        <v>2.8970000000000002</v>
      </c>
      <c r="AS198" s="166">
        <v>3.387</v>
      </c>
      <c r="AT198" s="166">
        <v>3.4329999999999998</v>
      </c>
      <c r="AU198" s="166">
        <v>3.536</v>
      </c>
      <c r="AV198" s="166">
        <v>2.9329999999999998</v>
      </c>
      <c r="AW198" s="166">
        <v>3.4859999999999998</v>
      </c>
      <c r="AX198" s="166">
        <v>3.3730000000000002</v>
      </c>
      <c r="AY198" s="166">
        <v>3.778</v>
      </c>
      <c r="AZ198" s="166">
        <v>3.593</v>
      </c>
      <c r="BA198" s="166">
        <v>3.1949999999999998</v>
      </c>
      <c r="BB198" s="166">
        <v>3.68</v>
      </c>
      <c r="BC198" s="166">
        <v>3.6029999999999998</v>
      </c>
      <c r="BD198" s="166">
        <v>3.7330000000000001</v>
      </c>
      <c r="BE198" s="166">
        <v>3.7960000000000003</v>
      </c>
      <c r="BF198" s="166">
        <v>3.6680000000000001</v>
      </c>
      <c r="BG198" s="166">
        <v>3.5030000000000001</v>
      </c>
      <c r="BH198" s="166">
        <v>3.2800000000000002</v>
      </c>
      <c r="BI198" s="166">
        <v>3.4289999999999998</v>
      </c>
      <c r="BJ198" s="166">
        <v>3.9409999999999998</v>
      </c>
      <c r="BK198" s="166">
        <v>3.948</v>
      </c>
      <c r="BL198" s="166">
        <v>3.948</v>
      </c>
      <c r="BM198" s="166">
        <v>3.5949999999999998</v>
      </c>
      <c r="BN198" s="166">
        <v>3.7810000000000001</v>
      </c>
      <c r="BO198" s="166">
        <v>3.411</v>
      </c>
      <c r="BP198" s="166">
        <v>3.8929999999999998</v>
      </c>
      <c r="BQ198" s="166">
        <v>4.4160000000000004</v>
      </c>
      <c r="BR198" s="166">
        <v>4.17</v>
      </c>
      <c r="BS198" s="166">
        <v>4.0579999999999998</v>
      </c>
      <c r="BT198" s="166" t="s">
        <v>35</v>
      </c>
      <c r="BU198" s="166" t="s">
        <v>35</v>
      </c>
      <c r="BV198" s="166" t="s">
        <v>35</v>
      </c>
      <c r="BW198" s="166" t="s">
        <v>35</v>
      </c>
      <c r="BX198" s="166" t="s">
        <v>35</v>
      </c>
      <c r="BY198" s="166" t="s">
        <v>35</v>
      </c>
      <c r="BZ198" s="166" t="s">
        <v>35</v>
      </c>
      <c r="CA198" s="166" t="s">
        <v>35</v>
      </c>
      <c r="CB198" s="166" t="s">
        <v>35</v>
      </c>
      <c r="CC198" s="166" t="s">
        <v>35</v>
      </c>
      <c r="CD198" s="166" t="s">
        <v>35</v>
      </c>
      <c r="CE198" s="166" t="s">
        <v>35</v>
      </c>
      <c r="CF198" s="166" t="s">
        <v>35</v>
      </c>
      <c r="CG198" s="166" t="s">
        <v>35</v>
      </c>
      <c r="CH198" s="166" t="s">
        <v>35</v>
      </c>
      <c r="CI198" s="166" t="s">
        <v>35</v>
      </c>
      <c r="CJ198" s="166" t="s">
        <v>35</v>
      </c>
      <c r="CK198" s="166" t="s">
        <v>35</v>
      </c>
      <c r="CL198" s="166" t="s">
        <v>35</v>
      </c>
      <c r="CM198" s="166" t="s">
        <v>35</v>
      </c>
      <c r="CN198" s="166" t="s">
        <v>35</v>
      </c>
      <c r="CO198" s="166" t="s">
        <v>35</v>
      </c>
      <c r="CP198" s="166" t="s">
        <v>35</v>
      </c>
      <c r="CQ198" s="166" t="s">
        <v>35</v>
      </c>
      <c r="CR198" s="166" t="s">
        <v>35</v>
      </c>
      <c r="CS198" s="167" t="s">
        <v>35</v>
      </c>
      <c r="CT198" s="165" t="s">
        <v>35</v>
      </c>
      <c r="CU198" s="166" t="s">
        <v>35</v>
      </c>
      <c r="CV198" s="166" t="s">
        <v>35</v>
      </c>
      <c r="CW198" s="166" t="s">
        <v>35</v>
      </c>
      <c r="CX198" s="166" t="s">
        <v>35</v>
      </c>
      <c r="CY198" s="166" t="s">
        <v>35</v>
      </c>
      <c r="CZ198" s="166" t="s">
        <v>35</v>
      </c>
      <c r="DA198" s="166" t="s">
        <v>35</v>
      </c>
      <c r="DB198" s="166" t="s">
        <v>35</v>
      </c>
      <c r="DC198" s="166" t="s">
        <v>35</v>
      </c>
      <c r="DD198" s="166" t="s">
        <v>35</v>
      </c>
      <c r="DE198" s="166" t="s">
        <v>35</v>
      </c>
      <c r="DF198" s="166" t="s">
        <v>35</v>
      </c>
    </row>
    <row r="199" spans="2:110" x14ac:dyDescent="0.35">
      <c r="B199" s="151">
        <v>42657</v>
      </c>
      <c r="C199" s="161">
        <v>1.881</v>
      </c>
      <c r="D199" s="108">
        <v>1.9100000000000001</v>
      </c>
      <c r="E199" s="162">
        <v>1.968</v>
      </c>
      <c r="F199" s="108">
        <v>2.0390000000000001</v>
      </c>
      <c r="G199" s="162">
        <v>2.2170000000000001</v>
      </c>
      <c r="H199" s="161">
        <v>2.3820000000000001</v>
      </c>
      <c r="I199" s="108">
        <v>2.5110000000000001</v>
      </c>
      <c r="J199" s="163">
        <v>2.8260000000000001</v>
      </c>
      <c r="K199" s="162">
        <v>3.0960000000000001</v>
      </c>
      <c r="L199" s="108" t="s">
        <v>35</v>
      </c>
      <c r="M199" s="162" t="s">
        <v>35</v>
      </c>
      <c r="N199" s="108" t="s">
        <v>35</v>
      </c>
      <c r="O199" s="162" t="s">
        <v>35</v>
      </c>
      <c r="P199" s="108" t="s">
        <v>35</v>
      </c>
      <c r="Q199" s="108" t="s">
        <v>35</v>
      </c>
      <c r="R199" s="162" t="s">
        <v>35</v>
      </c>
      <c r="S199" s="161" t="s">
        <v>35</v>
      </c>
      <c r="T199" s="161" t="s">
        <v>35</v>
      </c>
      <c r="U199" s="108" t="s">
        <v>35</v>
      </c>
      <c r="V199" s="163" t="s">
        <v>35</v>
      </c>
      <c r="W199" s="163" t="s">
        <v>35</v>
      </c>
      <c r="X199" s="162" t="s">
        <v>35</v>
      </c>
      <c r="Y199" s="108" t="s">
        <v>35</v>
      </c>
      <c r="Z199" s="163" t="s">
        <v>35</v>
      </c>
      <c r="AA199" s="163" t="s">
        <v>35</v>
      </c>
      <c r="AB199" s="126">
        <f t="shared" si="7"/>
        <v>189</v>
      </c>
      <c r="AC199" s="162"/>
      <c r="AD199" s="151">
        <v>42657</v>
      </c>
      <c r="AE199" s="164">
        <v>3.1320000000000001</v>
      </c>
      <c r="AF199" s="165">
        <v>2.9379999999999997</v>
      </c>
      <c r="AG199" s="165">
        <v>2.6909999999999998</v>
      </c>
      <c r="AH199" s="165">
        <v>2.92</v>
      </c>
      <c r="AI199" s="165">
        <v>3.2229999999999999</v>
      </c>
      <c r="AJ199" s="166">
        <v>2.7189999999999999</v>
      </c>
      <c r="AK199" s="166">
        <v>3.1720000000000002</v>
      </c>
      <c r="AL199" s="166">
        <v>3.2730000000000001</v>
      </c>
      <c r="AM199" s="166">
        <v>2.81</v>
      </c>
      <c r="AN199" s="166">
        <v>3.0070000000000001</v>
      </c>
      <c r="AO199" s="166">
        <v>3.3069999999999999</v>
      </c>
      <c r="AP199" s="166">
        <v>2.8879999999999999</v>
      </c>
      <c r="AQ199" s="166">
        <v>3.2330000000000001</v>
      </c>
      <c r="AR199" s="166">
        <v>2.919</v>
      </c>
      <c r="AS199" s="166">
        <v>3.4039999999999999</v>
      </c>
      <c r="AT199" s="166">
        <v>3.452</v>
      </c>
      <c r="AU199" s="166">
        <v>3.5550000000000002</v>
      </c>
      <c r="AV199" s="166">
        <v>2.9510000000000001</v>
      </c>
      <c r="AW199" s="166">
        <v>3.5060000000000002</v>
      </c>
      <c r="AX199" s="166">
        <v>3.39</v>
      </c>
      <c r="AY199" s="166">
        <v>3.7730000000000001</v>
      </c>
      <c r="AZ199" s="166">
        <v>3.6139999999999999</v>
      </c>
      <c r="BA199" s="166">
        <v>3.2130000000000001</v>
      </c>
      <c r="BB199" s="166">
        <v>3.698</v>
      </c>
      <c r="BC199" s="166">
        <v>3.6179999999999999</v>
      </c>
      <c r="BD199" s="166">
        <v>3.68</v>
      </c>
      <c r="BE199" s="166">
        <v>3.8159999999999998</v>
      </c>
      <c r="BF199" s="166">
        <v>3.6550000000000002</v>
      </c>
      <c r="BG199" s="166">
        <v>3.5230000000000001</v>
      </c>
      <c r="BH199" s="166">
        <v>3.2850000000000001</v>
      </c>
      <c r="BI199" s="166">
        <v>3.4489999999999998</v>
      </c>
      <c r="BJ199" s="166">
        <v>3.9619999999999997</v>
      </c>
      <c r="BK199" s="166">
        <v>3.9699999999999998</v>
      </c>
      <c r="BL199" s="166">
        <v>3.968</v>
      </c>
      <c r="BM199" s="166">
        <v>3.62</v>
      </c>
      <c r="BN199" s="166">
        <v>3.8090000000000002</v>
      </c>
      <c r="BO199" s="166">
        <v>3.41</v>
      </c>
      <c r="BP199" s="166">
        <v>3.9159999999999999</v>
      </c>
      <c r="BQ199" s="166">
        <v>4.4390000000000001</v>
      </c>
      <c r="BR199" s="166">
        <v>4.1909999999999998</v>
      </c>
      <c r="BS199" s="166">
        <v>4.0780000000000003</v>
      </c>
      <c r="BT199" s="166" t="s">
        <v>35</v>
      </c>
      <c r="BU199" s="166" t="s">
        <v>35</v>
      </c>
      <c r="BV199" s="166" t="s">
        <v>35</v>
      </c>
      <c r="BW199" s="166" t="s">
        <v>35</v>
      </c>
      <c r="BX199" s="166" t="s">
        <v>35</v>
      </c>
      <c r="BY199" s="166" t="s">
        <v>35</v>
      </c>
      <c r="BZ199" s="166" t="s">
        <v>35</v>
      </c>
      <c r="CA199" s="166" t="s">
        <v>35</v>
      </c>
      <c r="CB199" s="166" t="s">
        <v>35</v>
      </c>
      <c r="CC199" s="166" t="s">
        <v>35</v>
      </c>
      <c r="CD199" s="166" t="s">
        <v>35</v>
      </c>
      <c r="CE199" s="166" t="s">
        <v>35</v>
      </c>
      <c r="CF199" s="166" t="s">
        <v>35</v>
      </c>
      <c r="CG199" s="166" t="s">
        <v>35</v>
      </c>
      <c r="CH199" s="166" t="s">
        <v>35</v>
      </c>
      <c r="CI199" s="166" t="s">
        <v>35</v>
      </c>
      <c r="CJ199" s="166" t="s">
        <v>35</v>
      </c>
      <c r="CK199" s="166" t="s">
        <v>35</v>
      </c>
      <c r="CL199" s="166" t="s">
        <v>35</v>
      </c>
      <c r="CM199" s="166" t="s">
        <v>35</v>
      </c>
      <c r="CN199" s="166" t="s">
        <v>35</v>
      </c>
      <c r="CO199" s="166" t="s">
        <v>35</v>
      </c>
      <c r="CP199" s="166" t="s">
        <v>35</v>
      </c>
      <c r="CQ199" s="166" t="s">
        <v>35</v>
      </c>
      <c r="CR199" s="166" t="s">
        <v>35</v>
      </c>
      <c r="CS199" s="167" t="s">
        <v>35</v>
      </c>
      <c r="CT199" s="165" t="s">
        <v>35</v>
      </c>
      <c r="CU199" s="166" t="s">
        <v>35</v>
      </c>
      <c r="CV199" s="166" t="s">
        <v>35</v>
      </c>
      <c r="CW199" s="166" t="s">
        <v>35</v>
      </c>
      <c r="CX199" s="166" t="s">
        <v>35</v>
      </c>
      <c r="CY199" s="166" t="s">
        <v>35</v>
      </c>
      <c r="CZ199" s="166" t="s">
        <v>35</v>
      </c>
      <c r="DA199" s="166" t="s">
        <v>35</v>
      </c>
      <c r="DB199" s="166" t="s">
        <v>35</v>
      </c>
      <c r="DC199" s="166" t="s">
        <v>35</v>
      </c>
      <c r="DD199" s="166" t="s">
        <v>35</v>
      </c>
      <c r="DE199" s="166" t="s">
        <v>35</v>
      </c>
      <c r="DF199" s="166" t="s">
        <v>35</v>
      </c>
    </row>
    <row r="200" spans="2:110" x14ac:dyDescent="0.35">
      <c r="B200" s="151">
        <v>42660</v>
      </c>
      <c r="C200" s="161">
        <v>1.8940000000000001</v>
      </c>
      <c r="D200" s="108">
        <v>1.927</v>
      </c>
      <c r="E200" s="162">
        <v>1.9870000000000001</v>
      </c>
      <c r="F200" s="108">
        <v>2.0680000000000001</v>
      </c>
      <c r="G200" s="162">
        <v>2.2480000000000002</v>
      </c>
      <c r="H200" s="161">
        <v>2.4209999999999998</v>
      </c>
      <c r="I200" s="108">
        <v>2.56</v>
      </c>
      <c r="J200" s="163">
        <v>2.8780000000000001</v>
      </c>
      <c r="K200" s="162">
        <v>3.145</v>
      </c>
      <c r="L200" s="108" t="s">
        <v>35</v>
      </c>
      <c r="M200" s="162" t="s">
        <v>35</v>
      </c>
      <c r="N200" s="108" t="s">
        <v>35</v>
      </c>
      <c r="O200" s="162" t="s">
        <v>35</v>
      </c>
      <c r="P200" s="108" t="s">
        <v>35</v>
      </c>
      <c r="Q200" s="108" t="s">
        <v>35</v>
      </c>
      <c r="R200" s="162" t="s">
        <v>35</v>
      </c>
      <c r="S200" s="161" t="s">
        <v>35</v>
      </c>
      <c r="T200" s="161" t="s">
        <v>35</v>
      </c>
      <c r="U200" s="108" t="s">
        <v>35</v>
      </c>
      <c r="V200" s="163" t="s">
        <v>35</v>
      </c>
      <c r="W200" s="163" t="s">
        <v>35</v>
      </c>
      <c r="X200" s="162" t="s">
        <v>35</v>
      </c>
      <c r="Y200" s="108" t="s">
        <v>35</v>
      </c>
      <c r="Z200" s="163" t="s">
        <v>35</v>
      </c>
      <c r="AA200" s="163" t="s">
        <v>35</v>
      </c>
      <c r="AB200" s="126">
        <f t="shared" si="7"/>
        <v>190</v>
      </c>
      <c r="AC200" s="162"/>
      <c r="AD200" s="151">
        <v>42660</v>
      </c>
      <c r="AE200" s="164">
        <v>3.1669999999999998</v>
      </c>
      <c r="AF200" s="165">
        <v>2.9670000000000001</v>
      </c>
      <c r="AG200" s="165">
        <v>2.7080000000000002</v>
      </c>
      <c r="AH200" s="165">
        <v>2.9329999999999998</v>
      </c>
      <c r="AI200" s="165">
        <v>3.2320000000000002</v>
      </c>
      <c r="AJ200" s="166">
        <v>2.7330000000000001</v>
      </c>
      <c r="AK200" s="166">
        <v>3.1850000000000001</v>
      </c>
      <c r="AL200" s="166">
        <v>3.2850000000000001</v>
      </c>
      <c r="AM200" s="166">
        <v>2.8239999999999998</v>
      </c>
      <c r="AN200" s="166">
        <v>3.0219999999999998</v>
      </c>
      <c r="AO200" s="166">
        <v>3.32</v>
      </c>
      <c r="AP200" s="166">
        <v>2.9039999999999999</v>
      </c>
      <c r="AQ200" s="166">
        <v>3.2490000000000001</v>
      </c>
      <c r="AR200" s="166">
        <v>2.9329999999999998</v>
      </c>
      <c r="AS200" s="166">
        <v>3.42</v>
      </c>
      <c r="AT200" s="166">
        <v>3.4689999999999999</v>
      </c>
      <c r="AU200" s="166">
        <v>3.5680000000000001</v>
      </c>
      <c r="AV200" s="166">
        <v>2.9710000000000001</v>
      </c>
      <c r="AW200" s="166">
        <v>3.5209999999999999</v>
      </c>
      <c r="AX200" s="166">
        <v>3.4039999999999999</v>
      </c>
      <c r="AY200" s="166">
        <v>3.802</v>
      </c>
      <c r="AZ200" s="166">
        <v>3.6320000000000001</v>
      </c>
      <c r="BA200" s="166">
        <v>3.194</v>
      </c>
      <c r="BB200" s="166">
        <v>3.706</v>
      </c>
      <c r="BC200" s="166">
        <v>3.5939999999999999</v>
      </c>
      <c r="BD200" s="166">
        <v>3.7050000000000001</v>
      </c>
      <c r="BE200" s="166">
        <v>3.835</v>
      </c>
      <c r="BF200" s="166">
        <v>3.669</v>
      </c>
      <c r="BG200" s="166">
        <v>3.5419999999999998</v>
      </c>
      <c r="BH200" s="166">
        <v>3.3039999999999998</v>
      </c>
      <c r="BI200" s="166">
        <v>3.4689999999999999</v>
      </c>
      <c r="BJ200" s="166">
        <v>3.98</v>
      </c>
      <c r="BK200" s="166">
        <v>3.99</v>
      </c>
      <c r="BL200" s="166">
        <v>3.9859999999999998</v>
      </c>
      <c r="BM200" s="166">
        <v>3.637</v>
      </c>
      <c r="BN200" s="166">
        <v>3.8340000000000001</v>
      </c>
      <c r="BO200" s="166">
        <v>3.4569999999999999</v>
      </c>
      <c r="BP200" s="166">
        <v>3.9350000000000001</v>
      </c>
      <c r="BQ200" s="166">
        <v>4.47</v>
      </c>
      <c r="BR200" s="166">
        <v>4.2229999999999999</v>
      </c>
      <c r="BS200" s="166">
        <v>4.0739999999999998</v>
      </c>
      <c r="BT200" s="166" t="s">
        <v>35</v>
      </c>
      <c r="BU200" s="166" t="s">
        <v>35</v>
      </c>
      <c r="BV200" s="166" t="s">
        <v>35</v>
      </c>
      <c r="BW200" s="166" t="s">
        <v>35</v>
      </c>
      <c r="BX200" s="166" t="s">
        <v>35</v>
      </c>
      <c r="BY200" s="166" t="s">
        <v>35</v>
      </c>
      <c r="BZ200" s="166" t="s">
        <v>35</v>
      </c>
      <c r="CA200" s="166" t="s">
        <v>35</v>
      </c>
      <c r="CB200" s="166" t="s">
        <v>35</v>
      </c>
      <c r="CC200" s="166" t="s">
        <v>35</v>
      </c>
      <c r="CD200" s="166" t="s">
        <v>35</v>
      </c>
      <c r="CE200" s="166" t="s">
        <v>35</v>
      </c>
      <c r="CF200" s="166" t="s">
        <v>35</v>
      </c>
      <c r="CG200" s="166" t="s">
        <v>35</v>
      </c>
      <c r="CH200" s="166" t="s">
        <v>35</v>
      </c>
      <c r="CI200" s="166" t="s">
        <v>35</v>
      </c>
      <c r="CJ200" s="166" t="s">
        <v>35</v>
      </c>
      <c r="CK200" s="166" t="s">
        <v>35</v>
      </c>
      <c r="CL200" s="166" t="s">
        <v>35</v>
      </c>
      <c r="CM200" s="166" t="s">
        <v>35</v>
      </c>
      <c r="CN200" s="166" t="s">
        <v>35</v>
      </c>
      <c r="CO200" s="166" t="s">
        <v>35</v>
      </c>
      <c r="CP200" s="166" t="s">
        <v>35</v>
      </c>
      <c r="CQ200" s="166" t="s">
        <v>35</v>
      </c>
      <c r="CR200" s="166" t="s">
        <v>35</v>
      </c>
      <c r="CS200" s="167" t="s">
        <v>35</v>
      </c>
      <c r="CT200" s="165" t="s">
        <v>35</v>
      </c>
      <c r="CU200" s="166" t="s">
        <v>35</v>
      </c>
      <c r="CV200" s="166" t="s">
        <v>35</v>
      </c>
      <c r="CW200" s="166" t="s">
        <v>35</v>
      </c>
      <c r="CX200" s="166" t="s">
        <v>35</v>
      </c>
      <c r="CY200" s="166" t="s">
        <v>35</v>
      </c>
      <c r="CZ200" s="166" t="s">
        <v>35</v>
      </c>
      <c r="DA200" s="166" t="s">
        <v>35</v>
      </c>
      <c r="DB200" s="166" t="s">
        <v>35</v>
      </c>
      <c r="DC200" s="166" t="s">
        <v>35</v>
      </c>
      <c r="DD200" s="166" t="s">
        <v>35</v>
      </c>
      <c r="DE200" s="166" t="s">
        <v>35</v>
      </c>
      <c r="DF200" s="166" t="s">
        <v>35</v>
      </c>
    </row>
    <row r="201" spans="2:110" x14ac:dyDescent="0.35">
      <c r="B201" s="151">
        <v>42661</v>
      </c>
      <c r="C201" s="161">
        <v>1.913</v>
      </c>
      <c r="D201" s="108">
        <v>1.9710000000000001</v>
      </c>
      <c r="E201" s="162">
        <v>2.0409999999999999</v>
      </c>
      <c r="F201" s="108">
        <v>2.117</v>
      </c>
      <c r="G201" s="162">
        <v>2.3029999999999999</v>
      </c>
      <c r="H201" s="161">
        <v>2.4900000000000002</v>
      </c>
      <c r="I201" s="108">
        <v>2.63</v>
      </c>
      <c r="J201" s="163">
        <v>2.9529999999999998</v>
      </c>
      <c r="K201" s="162">
        <v>3.2210000000000001</v>
      </c>
      <c r="L201" s="108" t="s">
        <v>35</v>
      </c>
      <c r="M201" s="162" t="s">
        <v>35</v>
      </c>
      <c r="N201" s="108" t="s">
        <v>35</v>
      </c>
      <c r="O201" s="162" t="s">
        <v>35</v>
      </c>
      <c r="P201" s="108" t="s">
        <v>35</v>
      </c>
      <c r="Q201" s="108" t="s">
        <v>35</v>
      </c>
      <c r="R201" s="162" t="s">
        <v>35</v>
      </c>
      <c r="S201" s="161" t="s">
        <v>35</v>
      </c>
      <c r="T201" s="161" t="s">
        <v>35</v>
      </c>
      <c r="U201" s="108" t="s">
        <v>35</v>
      </c>
      <c r="V201" s="163" t="s">
        <v>35</v>
      </c>
      <c r="W201" s="163" t="s">
        <v>35</v>
      </c>
      <c r="X201" s="162" t="s">
        <v>35</v>
      </c>
      <c r="Y201" s="108" t="s">
        <v>35</v>
      </c>
      <c r="Z201" s="163" t="s">
        <v>35</v>
      </c>
      <c r="AA201" s="163" t="s">
        <v>35</v>
      </c>
      <c r="AB201" s="126">
        <f t="shared" si="7"/>
        <v>191</v>
      </c>
      <c r="AC201" s="162"/>
      <c r="AD201" s="151">
        <v>42661</v>
      </c>
      <c r="AE201" s="164">
        <v>3.161</v>
      </c>
      <c r="AF201" s="165">
        <v>2.972</v>
      </c>
      <c r="AG201" s="165">
        <v>2.6989999999999998</v>
      </c>
      <c r="AH201" s="165">
        <v>2.9430000000000001</v>
      </c>
      <c r="AI201" s="165">
        <v>3.2720000000000002</v>
      </c>
      <c r="AJ201" s="166">
        <v>2.782</v>
      </c>
      <c r="AK201" s="166">
        <v>3.2309999999999999</v>
      </c>
      <c r="AL201" s="166">
        <v>3.3330000000000002</v>
      </c>
      <c r="AM201" s="166">
        <v>2.867</v>
      </c>
      <c r="AN201" s="166">
        <v>3.0739999999999998</v>
      </c>
      <c r="AO201" s="166">
        <v>3.3719999999999999</v>
      </c>
      <c r="AP201" s="166">
        <v>2.956</v>
      </c>
      <c r="AQ201" s="166">
        <v>3.3140000000000001</v>
      </c>
      <c r="AR201" s="166">
        <v>2.9830000000000001</v>
      </c>
      <c r="AS201" s="166">
        <v>3.472</v>
      </c>
      <c r="AT201" s="166">
        <v>3.5220000000000002</v>
      </c>
      <c r="AU201" s="166">
        <v>3.621</v>
      </c>
      <c r="AV201" s="166">
        <v>3.024</v>
      </c>
      <c r="AW201" s="166">
        <v>3.5739999999999998</v>
      </c>
      <c r="AX201" s="166">
        <v>3.456</v>
      </c>
      <c r="AY201" s="166">
        <v>3.8580000000000001</v>
      </c>
      <c r="AZ201" s="166">
        <v>3.69</v>
      </c>
      <c r="BA201" s="166">
        <v>3.2850000000000001</v>
      </c>
      <c r="BB201" s="166">
        <v>3.7720000000000002</v>
      </c>
      <c r="BC201" s="166">
        <v>3.6879999999999997</v>
      </c>
      <c r="BD201" s="166">
        <v>3.7560000000000002</v>
      </c>
      <c r="BE201" s="166">
        <v>3.8919999999999999</v>
      </c>
      <c r="BF201" s="166">
        <v>3.7490000000000001</v>
      </c>
      <c r="BG201" s="166">
        <v>3.5990000000000002</v>
      </c>
      <c r="BH201" s="166">
        <v>3.355</v>
      </c>
      <c r="BI201" s="166">
        <v>3.5259999999999998</v>
      </c>
      <c r="BJ201" s="166">
        <v>4.0389999999999997</v>
      </c>
      <c r="BK201" s="166">
        <v>4.0510000000000002</v>
      </c>
      <c r="BL201" s="166">
        <v>4.048</v>
      </c>
      <c r="BM201" s="166">
        <v>3.6930000000000001</v>
      </c>
      <c r="BN201" s="166">
        <v>3.887</v>
      </c>
      <c r="BO201" s="166">
        <v>3.5150000000000001</v>
      </c>
      <c r="BP201" s="166">
        <v>3.992</v>
      </c>
      <c r="BQ201" s="166">
        <v>4.5330000000000004</v>
      </c>
      <c r="BR201" s="166">
        <v>4.3250000000000002</v>
      </c>
      <c r="BS201" s="166">
        <v>4.1879999999999997</v>
      </c>
      <c r="BT201" s="166" t="s">
        <v>35</v>
      </c>
      <c r="BU201" s="166" t="s">
        <v>35</v>
      </c>
      <c r="BV201" s="166" t="s">
        <v>35</v>
      </c>
      <c r="BW201" s="166" t="s">
        <v>35</v>
      </c>
      <c r="BX201" s="166" t="s">
        <v>35</v>
      </c>
      <c r="BY201" s="166" t="s">
        <v>35</v>
      </c>
      <c r="BZ201" s="166" t="s">
        <v>35</v>
      </c>
      <c r="CA201" s="166" t="s">
        <v>35</v>
      </c>
      <c r="CB201" s="166" t="s">
        <v>35</v>
      </c>
      <c r="CC201" s="166" t="s">
        <v>35</v>
      </c>
      <c r="CD201" s="166" t="s">
        <v>35</v>
      </c>
      <c r="CE201" s="166" t="s">
        <v>35</v>
      </c>
      <c r="CF201" s="166" t="s">
        <v>35</v>
      </c>
      <c r="CG201" s="166" t="s">
        <v>35</v>
      </c>
      <c r="CH201" s="166" t="s">
        <v>35</v>
      </c>
      <c r="CI201" s="166" t="s">
        <v>35</v>
      </c>
      <c r="CJ201" s="166" t="s">
        <v>35</v>
      </c>
      <c r="CK201" s="166" t="s">
        <v>35</v>
      </c>
      <c r="CL201" s="166" t="s">
        <v>35</v>
      </c>
      <c r="CM201" s="166" t="s">
        <v>35</v>
      </c>
      <c r="CN201" s="166" t="s">
        <v>35</v>
      </c>
      <c r="CO201" s="166" t="s">
        <v>35</v>
      </c>
      <c r="CP201" s="166" t="s">
        <v>35</v>
      </c>
      <c r="CQ201" s="166" t="s">
        <v>35</v>
      </c>
      <c r="CR201" s="166" t="s">
        <v>35</v>
      </c>
      <c r="CS201" s="167" t="s">
        <v>35</v>
      </c>
      <c r="CT201" s="165" t="s">
        <v>35</v>
      </c>
      <c r="CU201" s="166" t="s">
        <v>35</v>
      </c>
      <c r="CV201" s="166" t="s">
        <v>35</v>
      </c>
      <c r="CW201" s="166" t="s">
        <v>35</v>
      </c>
      <c r="CX201" s="166" t="s">
        <v>35</v>
      </c>
      <c r="CY201" s="166" t="s">
        <v>35</v>
      </c>
      <c r="CZ201" s="166" t="s">
        <v>35</v>
      </c>
      <c r="DA201" s="166" t="s">
        <v>35</v>
      </c>
      <c r="DB201" s="166" t="s">
        <v>35</v>
      </c>
      <c r="DC201" s="166" t="s">
        <v>35</v>
      </c>
      <c r="DD201" s="166" t="s">
        <v>35</v>
      </c>
      <c r="DE201" s="166" t="s">
        <v>35</v>
      </c>
      <c r="DF201" s="166" t="s">
        <v>35</v>
      </c>
    </row>
    <row r="202" spans="2:110" x14ac:dyDescent="0.35">
      <c r="B202" s="151">
        <v>42662</v>
      </c>
      <c r="C202" s="161">
        <v>1.9119999999999999</v>
      </c>
      <c r="D202" s="108">
        <v>1.9750000000000001</v>
      </c>
      <c r="E202" s="162">
        <v>2.044</v>
      </c>
      <c r="F202" s="108">
        <v>2.12</v>
      </c>
      <c r="G202" s="162">
        <v>2.3079999999999998</v>
      </c>
      <c r="H202" s="161">
        <v>2.5009999999999999</v>
      </c>
      <c r="I202" s="108">
        <v>2.637</v>
      </c>
      <c r="J202" s="163">
        <v>2.9550000000000001</v>
      </c>
      <c r="K202" s="162">
        <v>3.222</v>
      </c>
      <c r="L202" s="108" t="s">
        <v>35</v>
      </c>
      <c r="M202" s="162" t="s">
        <v>35</v>
      </c>
      <c r="N202" s="108" t="s">
        <v>35</v>
      </c>
      <c r="O202" s="162" t="s">
        <v>35</v>
      </c>
      <c r="P202" s="108" t="s">
        <v>35</v>
      </c>
      <c r="Q202" s="108" t="s">
        <v>35</v>
      </c>
      <c r="R202" s="162" t="s">
        <v>35</v>
      </c>
      <c r="S202" s="161" t="s">
        <v>35</v>
      </c>
      <c r="T202" s="161" t="s">
        <v>35</v>
      </c>
      <c r="U202" s="108" t="s">
        <v>35</v>
      </c>
      <c r="V202" s="163" t="s">
        <v>35</v>
      </c>
      <c r="W202" s="163" t="s">
        <v>35</v>
      </c>
      <c r="X202" s="162" t="s">
        <v>35</v>
      </c>
      <c r="Y202" s="108" t="s">
        <v>35</v>
      </c>
      <c r="Z202" s="163" t="s">
        <v>35</v>
      </c>
      <c r="AA202" s="163" t="s">
        <v>35</v>
      </c>
      <c r="AB202" s="126">
        <f t="shared" si="7"/>
        <v>192</v>
      </c>
      <c r="AC202" s="162"/>
      <c r="AD202" s="151">
        <v>42662</v>
      </c>
      <c r="AE202" s="164">
        <v>3.2509999999999999</v>
      </c>
      <c r="AF202" s="165">
        <v>3.0379999999999998</v>
      </c>
      <c r="AG202" s="165">
        <v>2.7189999999999999</v>
      </c>
      <c r="AH202" s="165">
        <v>2.9670000000000001</v>
      </c>
      <c r="AI202" s="165">
        <v>3.2629999999999999</v>
      </c>
      <c r="AJ202" s="166">
        <v>2.7869999999999999</v>
      </c>
      <c r="AK202" s="166">
        <v>3.2330000000000001</v>
      </c>
      <c r="AL202" s="166">
        <v>3.3479999999999999</v>
      </c>
      <c r="AM202" s="166">
        <v>2.875</v>
      </c>
      <c r="AN202" s="166">
        <v>3.085</v>
      </c>
      <c r="AO202" s="166">
        <v>3.3820000000000001</v>
      </c>
      <c r="AP202" s="166">
        <v>2.9689999999999999</v>
      </c>
      <c r="AQ202" s="166">
        <v>3.3239999999999998</v>
      </c>
      <c r="AR202" s="166">
        <v>2.9939999999999998</v>
      </c>
      <c r="AS202" s="166">
        <v>3.488</v>
      </c>
      <c r="AT202" s="166">
        <v>3.532</v>
      </c>
      <c r="AU202" s="166">
        <v>3.6339999999999999</v>
      </c>
      <c r="AV202" s="166">
        <v>3.036</v>
      </c>
      <c r="AW202" s="166">
        <v>3.5840000000000001</v>
      </c>
      <c r="AX202" s="166">
        <v>3.4870000000000001</v>
      </c>
      <c r="AY202" s="166">
        <v>3.867</v>
      </c>
      <c r="AZ202" s="166">
        <v>3.7029999999999998</v>
      </c>
      <c r="BA202" s="166">
        <v>3.2669999999999999</v>
      </c>
      <c r="BB202" s="166">
        <v>3.7850000000000001</v>
      </c>
      <c r="BC202" s="166">
        <v>3.7050000000000001</v>
      </c>
      <c r="BD202" s="166">
        <v>3.8369999999999997</v>
      </c>
      <c r="BE202" s="166">
        <v>3.9039999999999999</v>
      </c>
      <c r="BF202" s="166">
        <v>3.786</v>
      </c>
      <c r="BG202" s="166">
        <v>3.613</v>
      </c>
      <c r="BH202" s="166">
        <v>3.367</v>
      </c>
      <c r="BI202" s="166">
        <v>3.5369999999999999</v>
      </c>
      <c r="BJ202" s="166">
        <v>4.0490000000000004</v>
      </c>
      <c r="BK202" s="166">
        <v>4.07</v>
      </c>
      <c r="BL202" s="166">
        <v>4.0670000000000002</v>
      </c>
      <c r="BM202" s="166">
        <v>3.6970000000000001</v>
      </c>
      <c r="BN202" s="166">
        <v>3.8839999999999999</v>
      </c>
      <c r="BO202" s="166">
        <v>3.5019999999999998</v>
      </c>
      <c r="BP202" s="166">
        <v>4.0019999999999998</v>
      </c>
      <c r="BQ202" s="166">
        <v>4.5430000000000001</v>
      </c>
      <c r="BR202" s="166">
        <v>4.2910000000000004</v>
      </c>
      <c r="BS202" s="166">
        <v>4.1559999999999997</v>
      </c>
      <c r="BT202" s="166" t="s">
        <v>35</v>
      </c>
      <c r="BU202" s="166" t="s">
        <v>35</v>
      </c>
      <c r="BV202" s="166" t="s">
        <v>35</v>
      </c>
      <c r="BW202" s="166" t="s">
        <v>35</v>
      </c>
      <c r="BX202" s="166" t="s">
        <v>35</v>
      </c>
      <c r="BY202" s="166" t="s">
        <v>35</v>
      </c>
      <c r="BZ202" s="166" t="s">
        <v>35</v>
      </c>
      <c r="CA202" s="166" t="s">
        <v>35</v>
      </c>
      <c r="CB202" s="166" t="s">
        <v>35</v>
      </c>
      <c r="CC202" s="166" t="s">
        <v>35</v>
      </c>
      <c r="CD202" s="166" t="s">
        <v>35</v>
      </c>
      <c r="CE202" s="166" t="s">
        <v>35</v>
      </c>
      <c r="CF202" s="166" t="s">
        <v>35</v>
      </c>
      <c r="CG202" s="166" t="s">
        <v>35</v>
      </c>
      <c r="CH202" s="166" t="s">
        <v>35</v>
      </c>
      <c r="CI202" s="166" t="s">
        <v>35</v>
      </c>
      <c r="CJ202" s="166" t="s">
        <v>35</v>
      </c>
      <c r="CK202" s="166" t="s">
        <v>35</v>
      </c>
      <c r="CL202" s="166" t="s">
        <v>35</v>
      </c>
      <c r="CM202" s="166" t="s">
        <v>35</v>
      </c>
      <c r="CN202" s="166" t="s">
        <v>35</v>
      </c>
      <c r="CO202" s="166" t="s">
        <v>35</v>
      </c>
      <c r="CP202" s="166" t="s">
        <v>35</v>
      </c>
      <c r="CQ202" s="166" t="s">
        <v>35</v>
      </c>
      <c r="CR202" s="166" t="s">
        <v>35</v>
      </c>
      <c r="CS202" s="167" t="s">
        <v>35</v>
      </c>
      <c r="CT202" s="165" t="s">
        <v>35</v>
      </c>
      <c r="CU202" s="166" t="s">
        <v>35</v>
      </c>
      <c r="CV202" s="166" t="s">
        <v>35</v>
      </c>
      <c r="CW202" s="166" t="s">
        <v>35</v>
      </c>
      <c r="CX202" s="166" t="s">
        <v>35</v>
      </c>
      <c r="CY202" s="166" t="s">
        <v>35</v>
      </c>
      <c r="CZ202" s="166" t="s">
        <v>35</v>
      </c>
      <c r="DA202" s="166" t="s">
        <v>35</v>
      </c>
      <c r="DB202" s="166" t="s">
        <v>35</v>
      </c>
      <c r="DC202" s="166" t="s">
        <v>35</v>
      </c>
      <c r="DD202" s="166" t="s">
        <v>35</v>
      </c>
      <c r="DE202" s="166" t="s">
        <v>35</v>
      </c>
      <c r="DF202" s="166" t="s">
        <v>35</v>
      </c>
    </row>
    <row r="203" spans="2:110" x14ac:dyDescent="0.35">
      <c r="B203" s="151">
        <v>42663</v>
      </c>
      <c r="C203" s="161">
        <v>1.903</v>
      </c>
      <c r="D203" s="108">
        <v>1.9470000000000001</v>
      </c>
      <c r="E203" s="162">
        <v>2.0259999999999998</v>
      </c>
      <c r="F203" s="108">
        <v>2.0990000000000002</v>
      </c>
      <c r="G203" s="162">
        <v>2.2890000000000001</v>
      </c>
      <c r="H203" s="161">
        <v>2.484</v>
      </c>
      <c r="I203" s="108">
        <v>2.6139999999999999</v>
      </c>
      <c r="J203" s="163">
        <v>2.9340000000000002</v>
      </c>
      <c r="K203" s="162">
        <v>3.2</v>
      </c>
      <c r="L203" s="108" t="s">
        <v>35</v>
      </c>
      <c r="M203" s="162" t="s">
        <v>35</v>
      </c>
      <c r="N203" s="108" t="s">
        <v>35</v>
      </c>
      <c r="O203" s="162" t="s">
        <v>35</v>
      </c>
      <c r="P203" s="108" t="s">
        <v>35</v>
      </c>
      <c r="Q203" s="108" t="s">
        <v>35</v>
      </c>
      <c r="R203" s="162" t="s">
        <v>35</v>
      </c>
      <c r="S203" s="161" t="s">
        <v>35</v>
      </c>
      <c r="T203" s="161" t="s">
        <v>35</v>
      </c>
      <c r="U203" s="108" t="s">
        <v>35</v>
      </c>
      <c r="V203" s="163" t="s">
        <v>35</v>
      </c>
      <c r="W203" s="163" t="s">
        <v>35</v>
      </c>
      <c r="X203" s="162" t="s">
        <v>35</v>
      </c>
      <c r="Y203" s="108" t="s">
        <v>35</v>
      </c>
      <c r="Z203" s="163" t="s">
        <v>35</v>
      </c>
      <c r="AA203" s="163" t="s">
        <v>35</v>
      </c>
      <c r="AB203" s="126">
        <f t="shared" si="7"/>
        <v>193</v>
      </c>
      <c r="AC203" s="162"/>
      <c r="AD203" s="151">
        <v>42663</v>
      </c>
      <c r="AE203" s="164">
        <v>3.1429999999999998</v>
      </c>
      <c r="AF203" s="165">
        <v>2.952</v>
      </c>
      <c r="AG203" s="165">
        <v>2.694</v>
      </c>
      <c r="AH203" s="165">
        <v>2.9279999999999999</v>
      </c>
      <c r="AI203" s="165">
        <v>3.2410000000000001</v>
      </c>
      <c r="AJ203" s="166">
        <v>2.7509999999999999</v>
      </c>
      <c r="AK203" s="166">
        <v>3.202</v>
      </c>
      <c r="AL203" s="166">
        <v>3.32</v>
      </c>
      <c r="AM203" s="166">
        <v>2.8490000000000002</v>
      </c>
      <c r="AN203" s="166">
        <v>3.0569999999999999</v>
      </c>
      <c r="AO203" s="166">
        <v>3.351</v>
      </c>
      <c r="AP203" s="166">
        <v>2.9340000000000002</v>
      </c>
      <c r="AQ203" s="166">
        <v>3.2919999999999998</v>
      </c>
      <c r="AR203" s="166">
        <v>2.9689999999999999</v>
      </c>
      <c r="AS203" s="166">
        <v>3.4529999999999998</v>
      </c>
      <c r="AT203" s="166">
        <v>3.5049999999999999</v>
      </c>
      <c r="AU203" s="166">
        <v>3.6040000000000001</v>
      </c>
      <c r="AV203" s="166">
        <v>3.0019999999999998</v>
      </c>
      <c r="AW203" s="166">
        <v>3.5529999999999999</v>
      </c>
      <c r="AX203" s="166">
        <v>3.4609999999999999</v>
      </c>
      <c r="AY203" s="166">
        <v>3.8449999999999998</v>
      </c>
      <c r="AZ203" s="166">
        <v>3.6779999999999999</v>
      </c>
      <c r="BA203" s="166">
        <v>3.2730000000000001</v>
      </c>
      <c r="BB203" s="166">
        <v>3.7589999999999999</v>
      </c>
      <c r="BC203" s="166">
        <v>3.6859999999999999</v>
      </c>
      <c r="BD203" s="166">
        <v>3.806</v>
      </c>
      <c r="BE203" s="166">
        <v>3.88</v>
      </c>
      <c r="BF203" s="166">
        <v>3.7690000000000001</v>
      </c>
      <c r="BG203" s="166">
        <v>3.593</v>
      </c>
      <c r="BH203" s="166">
        <v>3.3420000000000001</v>
      </c>
      <c r="BI203" s="166">
        <v>3.5220000000000002</v>
      </c>
      <c r="BJ203" s="166">
        <v>4.0359999999999996</v>
      </c>
      <c r="BK203" s="166">
        <v>4.0510000000000002</v>
      </c>
      <c r="BL203" s="166">
        <v>4.0519999999999996</v>
      </c>
      <c r="BM203" s="166">
        <v>3.7119999999999997</v>
      </c>
      <c r="BN203" s="166">
        <v>3.84</v>
      </c>
      <c r="BO203" s="166">
        <v>3.4820000000000002</v>
      </c>
      <c r="BP203" s="166">
        <v>3.984</v>
      </c>
      <c r="BQ203" s="166">
        <v>4.5369999999999999</v>
      </c>
      <c r="BR203" s="166">
        <v>4.3330000000000002</v>
      </c>
      <c r="BS203" s="166">
        <v>4.1479999999999997</v>
      </c>
      <c r="BT203" s="166" t="s">
        <v>35</v>
      </c>
      <c r="BU203" s="166" t="s">
        <v>35</v>
      </c>
      <c r="BV203" s="166" t="s">
        <v>35</v>
      </c>
      <c r="BW203" s="166" t="s">
        <v>35</v>
      </c>
      <c r="BX203" s="166" t="s">
        <v>35</v>
      </c>
      <c r="BY203" s="166" t="s">
        <v>35</v>
      </c>
      <c r="BZ203" s="166" t="s">
        <v>35</v>
      </c>
      <c r="CA203" s="166" t="s">
        <v>35</v>
      </c>
      <c r="CB203" s="166" t="s">
        <v>35</v>
      </c>
      <c r="CC203" s="166" t="s">
        <v>35</v>
      </c>
      <c r="CD203" s="166" t="s">
        <v>35</v>
      </c>
      <c r="CE203" s="166" t="s">
        <v>35</v>
      </c>
      <c r="CF203" s="166" t="s">
        <v>35</v>
      </c>
      <c r="CG203" s="166" t="s">
        <v>35</v>
      </c>
      <c r="CH203" s="166" t="s">
        <v>35</v>
      </c>
      <c r="CI203" s="166" t="s">
        <v>35</v>
      </c>
      <c r="CJ203" s="166" t="s">
        <v>35</v>
      </c>
      <c r="CK203" s="166" t="s">
        <v>35</v>
      </c>
      <c r="CL203" s="166" t="s">
        <v>35</v>
      </c>
      <c r="CM203" s="166" t="s">
        <v>35</v>
      </c>
      <c r="CN203" s="166" t="s">
        <v>35</v>
      </c>
      <c r="CO203" s="166" t="s">
        <v>35</v>
      </c>
      <c r="CP203" s="166" t="s">
        <v>35</v>
      </c>
      <c r="CQ203" s="166" t="s">
        <v>35</v>
      </c>
      <c r="CR203" s="166" t="s">
        <v>35</v>
      </c>
      <c r="CS203" s="167" t="s">
        <v>35</v>
      </c>
      <c r="CT203" s="165" t="s">
        <v>35</v>
      </c>
      <c r="CU203" s="166" t="s">
        <v>35</v>
      </c>
      <c r="CV203" s="166" t="s">
        <v>35</v>
      </c>
      <c r="CW203" s="166" t="s">
        <v>35</v>
      </c>
      <c r="CX203" s="166" t="s">
        <v>35</v>
      </c>
      <c r="CY203" s="166" t="s">
        <v>35</v>
      </c>
      <c r="CZ203" s="166" t="s">
        <v>35</v>
      </c>
      <c r="DA203" s="166" t="s">
        <v>35</v>
      </c>
      <c r="DB203" s="166" t="s">
        <v>35</v>
      </c>
      <c r="DC203" s="166" t="s">
        <v>35</v>
      </c>
      <c r="DD203" s="166" t="s">
        <v>35</v>
      </c>
      <c r="DE203" s="166" t="s">
        <v>35</v>
      </c>
      <c r="DF203" s="166" t="s">
        <v>35</v>
      </c>
    </row>
    <row r="204" spans="2:110" x14ac:dyDescent="0.35">
      <c r="B204" s="151">
        <v>42664</v>
      </c>
      <c r="C204" s="161">
        <v>1.8940000000000001</v>
      </c>
      <c r="D204" s="108">
        <v>1.9489999999999998</v>
      </c>
      <c r="E204" s="162">
        <v>2.0249999999999999</v>
      </c>
      <c r="F204" s="108">
        <v>2.097</v>
      </c>
      <c r="G204" s="162">
        <v>2.2829999999999999</v>
      </c>
      <c r="H204" s="161">
        <v>2.4710000000000001</v>
      </c>
      <c r="I204" s="108">
        <v>2.6040000000000001</v>
      </c>
      <c r="J204" s="163">
        <v>2.923</v>
      </c>
      <c r="K204" s="162">
        <v>3.1909999999999998</v>
      </c>
      <c r="L204" s="108" t="s">
        <v>35</v>
      </c>
      <c r="M204" s="162" t="s">
        <v>35</v>
      </c>
      <c r="N204" s="108" t="s">
        <v>35</v>
      </c>
      <c r="O204" s="162" t="s">
        <v>35</v>
      </c>
      <c r="P204" s="108" t="s">
        <v>35</v>
      </c>
      <c r="Q204" s="108" t="s">
        <v>35</v>
      </c>
      <c r="R204" s="162" t="s">
        <v>35</v>
      </c>
      <c r="S204" s="161" t="s">
        <v>35</v>
      </c>
      <c r="T204" s="161" t="s">
        <v>35</v>
      </c>
      <c r="U204" s="108" t="s">
        <v>35</v>
      </c>
      <c r="V204" s="163" t="s">
        <v>35</v>
      </c>
      <c r="W204" s="163" t="s">
        <v>35</v>
      </c>
      <c r="X204" s="162" t="s">
        <v>35</v>
      </c>
      <c r="Y204" s="108" t="s">
        <v>35</v>
      </c>
      <c r="Z204" s="163" t="s">
        <v>35</v>
      </c>
      <c r="AA204" s="163" t="s">
        <v>35</v>
      </c>
      <c r="AB204" s="126">
        <f t="shared" si="7"/>
        <v>194</v>
      </c>
      <c r="AC204" s="162"/>
      <c r="AD204" s="151">
        <v>42664</v>
      </c>
      <c r="AE204" s="164">
        <v>3.1189999999999998</v>
      </c>
      <c r="AF204" s="165">
        <v>2.9430000000000001</v>
      </c>
      <c r="AG204" s="165">
        <v>2.6909999999999998</v>
      </c>
      <c r="AH204" s="165">
        <v>2.9260000000000002</v>
      </c>
      <c r="AI204" s="165">
        <v>3.2359999999999998</v>
      </c>
      <c r="AJ204" s="166">
        <v>2.7490000000000001</v>
      </c>
      <c r="AK204" s="166">
        <v>3.198</v>
      </c>
      <c r="AL204" s="166">
        <v>3.32</v>
      </c>
      <c r="AM204" s="166">
        <v>2.8479999999999999</v>
      </c>
      <c r="AN204" s="166">
        <v>3.0569999999999999</v>
      </c>
      <c r="AO204" s="166">
        <v>3.351</v>
      </c>
      <c r="AP204" s="166">
        <v>2.9319999999999999</v>
      </c>
      <c r="AQ204" s="166">
        <v>3.2919999999999998</v>
      </c>
      <c r="AR204" s="166">
        <v>2.968</v>
      </c>
      <c r="AS204" s="166">
        <v>3.4529999999999998</v>
      </c>
      <c r="AT204" s="166">
        <v>3.504</v>
      </c>
      <c r="AU204" s="166">
        <v>3.6040000000000001</v>
      </c>
      <c r="AV204" s="166">
        <v>3.0019999999999998</v>
      </c>
      <c r="AW204" s="166">
        <v>3.552</v>
      </c>
      <c r="AX204" s="166">
        <v>3.4609999999999999</v>
      </c>
      <c r="AY204" s="166">
        <v>3.8460000000000001</v>
      </c>
      <c r="AZ204" s="166">
        <v>3.6779999999999999</v>
      </c>
      <c r="BA204" s="166">
        <v>3.2720000000000002</v>
      </c>
      <c r="BB204" s="166">
        <v>3.76</v>
      </c>
      <c r="BC204" s="166">
        <v>3.6870000000000003</v>
      </c>
      <c r="BD204" s="166">
        <v>3.794</v>
      </c>
      <c r="BE204" s="166">
        <v>3.8810000000000002</v>
      </c>
      <c r="BF204" s="166">
        <v>3.7709999999999999</v>
      </c>
      <c r="BG204" s="166">
        <v>3.5949999999999998</v>
      </c>
      <c r="BH204" s="166">
        <v>3.343</v>
      </c>
      <c r="BI204" s="166">
        <v>3.5430000000000001</v>
      </c>
      <c r="BJ204" s="166">
        <v>4.0339999999999998</v>
      </c>
      <c r="BK204" s="166">
        <v>4.05</v>
      </c>
      <c r="BL204" s="166">
        <v>4.077</v>
      </c>
      <c r="BM204" s="166">
        <v>3.7109999999999999</v>
      </c>
      <c r="BN204" s="166">
        <v>3.8410000000000002</v>
      </c>
      <c r="BO204" s="166">
        <v>3.4809999999999999</v>
      </c>
      <c r="BP204" s="166">
        <v>3.9830000000000001</v>
      </c>
      <c r="BQ204" s="166">
        <v>4.5330000000000004</v>
      </c>
      <c r="BR204" s="166">
        <v>4.2869999999999999</v>
      </c>
      <c r="BS204" s="166">
        <v>4.1470000000000002</v>
      </c>
      <c r="BT204" s="166" t="s">
        <v>35</v>
      </c>
      <c r="BU204" s="166" t="s">
        <v>35</v>
      </c>
      <c r="BV204" s="166" t="s">
        <v>35</v>
      </c>
      <c r="BW204" s="166" t="s">
        <v>35</v>
      </c>
      <c r="BX204" s="166" t="s">
        <v>35</v>
      </c>
      <c r="BY204" s="166" t="s">
        <v>35</v>
      </c>
      <c r="BZ204" s="166" t="s">
        <v>35</v>
      </c>
      <c r="CA204" s="166" t="s">
        <v>35</v>
      </c>
      <c r="CB204" s="166" t="s">
        <v>35</v>
      </c>
      <c r="CC204" s="166" t="s">
        <v>35</v>
      </c>
      <c r="CD204" s="166" t="s">
        <v>35</v>
      </c>
      <c r="CE204" s="166" t="s">
        <v>35</v>
      </c>
      <c r="CF204" s="166" t="s">
        <v>35</v>
      </c>
      <c r="CG204" s="166" t="s">
        <v>35</v>
      </c>
      <c r="CH204" s="166" t="s">
        <v>35</v>
      </c>
      <c r="CI204" s="166" t="s">
        <v>35</v>
      </c>
      <c r="CJ204" s="166" t="s">
        <v>35</v>
      </c>
      <c r="CK204" s="166" t="s">
        <v>35</v>
      </c>
      <c r="CL204" s="166" t="s">
        <v>35</v>
      </c>
      <c r="CM204" s="166" t="s">
        <v>35</v>
      </c>
      <c r="CN204" s="166" t="s">
        <v>35</v>
      </c>
      <c r="CO204" s="166" t="s">
        <v>35</v>
      </c>
      <c r="CP204" s="166" t="s">
        <v>35</v>
      </c>
      <c r="CQ204" s="166" t="s">
        <v>35</v>
      </c>
      <c r="CR204" s="166" t="s">
        <v>35</v>
      </c>
      <c r="CS204" s="167" t="s">
        <v>35</v>
      </c>
      <c r="CT204" s="165" t="s">
        <v>35</v>
      </c>
      <c r="CU204" s="166" t="s">
        <v>35</v>
      </c>
      <c r="CV204" s="166" t="s">
        <v>35</v>
      </c>
      <c r="CW204" s="166" t="s">
        <v>35</v>
      </c>
      <c r="CX204" s="166" t="s">
        <v>35</v>
      </c>
      <c r="CY204" s="166" t="s">
        <v>35</v>
      </c>
      <c r="CZ204" s="166" t="s">
        <v>35</v>
      </c>
      <c r="DA204" s="166" t="s">
        <v>35</v>
      </c>
      <c r="DB204" s="166" t="s">
        <v>35</v>
      </c>
      <c r="DC204" s="166" t="s">
        <v>35</v>
      </c>
      <c r="DD204" s="166" t="s">
        <v>35</v>
      </c>
      <c r="DE204" s="166" t="s">
        <v>35</v>
      </c>
      <c r="DF204" s="166" t="s">
        <v>35</v>
      </c>
    </row>
    <row r="205" spans="2:110" x14ac:dyDescent="0.35">
      <c r="B205" s="151">
        <v>42667</v>
      </c>
      <c r="C205" s="161">
        <v>1.9140000000000001</v>
      </c>
      <c r="D205" s="108">
        <v>1.966</v>
      </c>
      <c r="E205" s="162">
        <v>2.0289999999999999</v>
      </c>
      <c r="F205" s="108">
        <v>2.1070000000000002</v>
      </c>
      <c r="G205" s="162">
        <v>2.2909999999999999</v>
      </c>
      <c r="H205" s="161">
        <v>2.4809999999999999</v>
      </c>
      <c r="I205" s="108">
        <v>2.6109999999999998</v>
      </c>
      <c r="J205" s="163">
        <v>2.923</v>
      </c>
      <c r="K205" s="162">
        <v>3.1949999999999998</v>
      </c>
      <c r="L205" s="108" t="s">
        <v>35</v>
      </c>
      <c r="M205" s="162" t="s">
        <v>35</v>
      </c>
      <c r="N205" s="108" t="s">
        <v>35</v>
      </c>
      <c r="O205" s="162" t="s">
        <v>35</v>
      </c>
      <c r="P205" s="108" t="s">
        <v>35</v>
      </c>
      <c r="Q205" s="108" t="s">
        <v>35</v>
      </c>
      <c r="R205" s="162" t="s">
        <v>35</v>
      </c>
      <c r="S205" s="161" t="s">
        <v>35</v>
      </c>
      <c r="T205" s="161" t="s">
        <v>35</v>
      </c>
      <c r="U205" s="108" t="s">
        <v>35</v>
      </c>
      <c r="V205" s="163" t="s">
        <v>35</v>
      </c>
      <c r="W205" s="163" t="s">
        <v>35</v>
      </c>
      <c r="X205" s="162" t="s">
        <v>35</v>
      </c>
      <c r="Y205" s="108" t="s">
        <v>35</v>
      </c>
      <c r="Z205" s="163" t="s">
        <v>35</v>
      </c>
      <c r="AA205" s="163" t="s">
        <v>35</v>
      </c>
      <c r="AB205" s="126">
        <f t="shared" si="7"/>
        <v>195</v>
      </c>
      <c r="AC205" s="162"/>
      <c r="AD205" s="151">
        <v>42667</v>
      </c>
      <c r="AE205" s="164" t="s">
        <v>35</v>
      </c>
      <c r="AF205" s="165" t="s">
        <v>35</v>
      </c>
      <c r="AG205" s="165" t="s">
        <v>35</v>
      </c>
      <c r="AH205" s="165" t="s">
        <v>35</v>
      </c>
      <c r="AI205" s="165" t="s">
        <v>35</v>
      </c>
      <c r="AJ205" s="166" t="s">
        <v>35</v>
      </c>
      <c r="AK205" s="166" t="s">
        <v>35</v>
      </c>
      <c r="AL205" s="166" t="s">
        <v>35</v>
      </c>
      <c r="AM205" s="166" t="s">
        <v>35</v>
      </c>
      <c r="AN205" s="166" t="s">
        <v>35</v>
      </c>
      <c r="AO205" s="166" t="s">
        <v>35</v>
      </c>
      <c r="AP205" s="166" t="s">
        <v>35</v>
      </c>
      <c r="AQ205" s="166" t="s">
        <v>35</v>
      </c>
      <c r="AR205" s="166" t="s">
        <v>35</v>
      </c>
      <c r="AS205" s="166" t="s">
        <v>35</v>
      </c>
      <c r="AT205" s="166" t="s">
        <v>35</v>
      </c>
      <c r="AU205" s="166" t="s">
        <v>35</v>
      </c>
      <c r="AV205" s="166" t="s">
        <v>35</v>
      </c>
      <c r="AW205" s="166" t="s">
        <v>35</v>
      </c>
      <c r="AX205" s="166" t="s">
        <v>35</v>
      </c>
      <c r="AY205" s="166" t="s">
        <v>35</v>
      </c>
      <c r="AZ205" s="166" t="s">
        <v>35</v>
      </c>
      <c r="BA205" s="166" t="s">
        <v>35</v>
      </c>
      <c r="BB205" s="166" t="s">
        <v>35</v>
      </c>
      <c r="BC205" s="166" t="s">
        <v>35</v>
      </c>
      <c r="BD205" s="166" t="s">
        <v>35</v>
      </c>
      <c r="BE205" s="166" t="s">
        <v>35</v>
      </c>
      <c r="BF205" s="166" t="s">
        <v>35</v>
      </c>
      <c r="BG205" s="166" t="s">
        <v>35</v>
      </c>
      <c r="BH205" s="166" t="s">
        <v>35</v>
      </c>
      <c r="BI205" s="166" t="s">
        <v>35</v>
      </c>
      <c r="BJ205" s="166" t="s">
        <v>35</v>
      </c>
      <c r="BK205" s="166" t="s">
        <v>35</v>
      </c>
      <c r="BL205" s="166" t="s">
        <v>35</v>
      </c>
      <c r="BM205" s="166" t="s">
        <v>35</v>
      </c>
      <c r="BN205" s="166" t="s">
        <v>35</v>
      </c>
      <c r="BO205" s="166" t="s">
        <v>35</v>
      </c>
      <c r="BP205" s="166" t="s">
        <v>35</v>
      </c>
      <c r="BQ205" s="166" t="s">
        <v>35</v>
      </c>
      <c r="BR205" s="166" t="s">
        <v>35</v>
      </c>
      <c r="BS205" s="166" t="s">
        <v>35</v>
      </c>
      <c r="BT205" s="166" t="s">
        <v>35</v>
      </c>
      <c r="BU205" s="166" t="s">
        <v>35</v>
      </c>
      <c r="BV205" s="166" t="s">
        <v>35</v>
      </c>
      <c r="BW205" s="166" t="s">
        <v>35</v>
      </c>
      <c r="BX205" s="166" t="s">
        <v>35</v>
      </c>
      <c r="BY205" s="166" t="s">
        <v>35</v>
      </c>
      <c r="BZ205" s="166" t="s">
        <v>35</v>
      </c>
      <c r="CA205" s="166" t="s">
        <v>35</v>
      </c>
      <c r="CB205" s="166" t="s">
        <v>35</v>
      </c>
      <c r="CC205" s="166" t="s">
        <v>35</v>
      </c>
      <c r="CD205" s="166" t="s">
        <v>35</v>
      </c>
      <c r="CE205" s="166" t="s">
        <v>35</v>
      </c>
      <c r="CF205" s="166" t="s">
        <v>35</v>
      </c>
      <c r="CG205" s="166" t="s">
        <v>35</v>
      </c>
      <c r="CH205" s="166" t="s">
        <v>35</v>
      </c>
      <c r="CI205" s="166" t="s">
        <v>35</v>
      </c>
      <c r="CJ205" s="166" t="s">
        <v>35</v>
      </c>
      <c r="CK205" s="166" t="s">
        <v>35</v>
      </c>
      <c r="CL205" s="166" t="s">
        <v>35</v>
      </c>
      <c r="CM205" s="166" t="s">
        <v>35</v>
      </c>
      <c r="CN205" s="166" t="s">
        <v>35</v>
      </c>
      <c r="CO205" s="166" t="s">
        <v>35</v>
      </c>
      <c r="CP205" s="166" t="s">
        <v>35</v>
      </c>
      <c r="CQ205" s="166" t="s">
        <v>35</v>
      </c>
      <c r="CR205" s="166" t="s">
        <v>35</v>
      </c>
      <c r="CS205" s="167" t="s">
        <v>35</v>
      </c>
      <c r="CT205" s="165" t="s">
        <v>35</v>
      </c>
      <c r="CU205" s="166" t="s">
        <v>35</v>
      </c>
      <c r="CV205" s="166" t="s">
        <v>35</v>
      </c>
      <c r="CW205" s="166" t="s">
        <v>35</v>
      </c>
      <c r="CX205" s="166" t="s">
        <v>35</v>
      </c>
      <c r="CY205" s="166" t="s">
        <v>35</v>
      </c>
      <c r="CZ205" s="166" t="s">
        <v>35</v>
      </c>
      <c r="DA205" s="166" t="s">
        <v>35</v>
      </c>
      <c r="DB205" s="166" t="s">
        <v>35</v>
      </c>
      <c r="DC205" s="166" t="s">
        <v>35</v>
      </c>
      <c r="DD205" s="166" t="s">
        <v>35</v>
      </c>
      <c r="DE205" s="166" t="s">
        <v>35</v>
      </c>
      <c r="DF205" s="166" t="s">
        <v>35</v>
      </c>
    </row>
    <row r="206" spans="2:110" x14ac:dyDescent="0.35">
      <c r="B206" s="151">
        <v>42668</v>
      </c>
      <c r="C206" s="161">
        <v>1.893</v>
      </c>
      <c r="D206" s="108">
        <v>1.96</v>
      </c>
      <c r="E206" s="162">
        <v>2.0350000000000001</v>
      </c>
      <c r="F206" s="108">
        <v>2.105</v>
      </c>
      <c r="G206" s="162">
        <v>2.29</v>
      </c>
      <c r="H206" s="161">
        <v>2.476</v>
      </c>
      <c r="I206" s="108">
        <v>2.6070000000000002</v>
      </c>
      <c r="J206" s="163">
        <v>2.931</v>
      </c>
      <c r="K206" s="162">
        <v>3.2</v>
      </c>
      <c r="L206" s="108" t="s">
        <v>35</v>
      </c>
      <c r="M206" s="162" t="s">
        <v>35</v>
      </c>
      <c r="N206" s="108" t="s">
        <v>35</v>
      </c>
      <c r="O206" s="162" t="s">
        <v>35</v>
      </c>
      <c r="P206" s="108" t="s">
        <v>35</v>
      </c>
      <c r="Q206" s="108" t="s">
        <v>35</v>
      </c>
      <c r="R206" s="162" t="s">
        <v>35</v>
      </c>
      <c r="S206" s="161" t="s">
        <v>35</v>
      </c>
      <c r="T206" s="161" t="s">
        <v>35</v>
      </c>
      <c r="U206" s="108" t="s">
        <v>35</v>
      </c>
      <c r="V206" s="163" t="s">
        <v>35</v>
      </c>
      <c r="W206" s="163" t="s">
        <v>35</v>
      </c>
      <c r="X206" s="162" t="s">
        <v>35</v>
      </c>
      <c r="Y206" s="108" t="s">
        <v>35</v>
      </c>
      <c r="Z206" s="163" t="s">
        <v>35</v>
      </c>
      <c r="AA206" s="163" t="s">
        <v>35</v>
      </c>
      <c r="AB206" s="126">
        <f t="shared" si="7"/>
        <v>196</v>
      </c>
      <c r="AC206" s="162"/>
      <c r="AD206" s="151">
        <v>42668</v>
      </c>
      <c r="AE206" s="164">
        <v>3.1549999999999998</v>
      </c>
      <c r="AF206" s="165">
        <v>2.9619999999999997</v>
      </c>
      <c r="AG206" s="165">
        <v>2.7189999999999999</v>
      </c>
      <c r="AH206" s="165">
        <v>2.9390000000000001</v>
      </c>
      <c r="AI206" s="165">
        <v>3.2640000000000002</v>
      </c>
      <c r="AJ206" s="166">
        <v>2.7690000000000001</v>
      </c>
      <c r="AK206" s="166">
        <v>3.2280000000000002</v>
      </c>
      <c r="AL206" s="166">
        <v>3.347</v>
      </c>
      <c r="AM206" s="166">
        <v>2.8730000000000002</v>
      </c>
      <c r="AN206" s="166">
        <v>3.0840000000000001</v>
      </c>
      <c r="AO206" s="166">
        <v>3.379</v>
      </c>
      <c r="AP206" s="166">
        <v>2.96</v>
      </c>
      <c r="AQ206" s="166">
        <v>3.319</v>
      </c>
      <c r="AR206" s="166">
        <v>3.0070000000000001</v>
      </c>
      <c r="AS206" s="166">
        <v>3.4790000000000001</v>
      </c>
      <c r="AT206" s="166">
        <v>3.5310000000000001</v>
      </c>
      <c r="AU206" s="166">
        <v>3.63</v>
      </c>
      <c r="AV206" s="166">
        <v>3.0289999999999999</v>
      </c>
      <c r="AW206" s="166">
        <v>3.5779999999999998</v>
      </c>
      <c r="AX206" s="166">
        <v>3.4870000000000001</v>
      </c>
      <c r="AY206" s="166">
        <v>3.8730000000000002</v>
      </c>
      <c r="AZ206" s="166">
        <v>3.71</v>
      </c>
      <c r="BA206" s="166">
        <v>3.3410000000000002</v>
      </c>
      <c r="BB206" s="166">
        <v>3.786</v>
      </c>
      <c r="BC206" s="166">
        <v>3.7130000000000001</v>
      </c>
      <c r="BD206" s="166">
        <v>3.802</v>
      </c>
      <c r="BE206" s="166">
        <v>3.903</v>
      </c>
      <c r="BF206" s="166">
        <v>3.8040000000000003</v>
      </c>
      <c r="BG206" s="166">
        <v>3.6179999999999999</v>
      </c>
      <c r="BH206" s="166">
        <v>3.3650000000000002</v>
      </c>
      <c r="BI206" s="166">
        <v>3.629</v>
      </c>
      <c r="BJ206" s="166">
        <v>4.0510000000000002</v>
      </c>
      <c r="BK206" s="166">
        <v>4.0659999999999998</v>
      </c>
      <c r="BL206" s="166">
        <v>4.0679999999999996</v>
      </c>
      <c r="BM206" s="166">
        <v>3.73</v>
      </c>
      <c r="BN206" s="166">
        <v>3.887</v>
      </c>
      <c r="BO206" s="166">
        <v>3.4980000000000002</v>
      </c>
      <c r="BP206" s="166">
        <v>3.9710000000000001</v>
      </c>
      <c r="BQ206" s="166">
        <v>4.5330000000000004</v>
      </c>
      <c r="BR206" s="166">
        <v>4.2830000000000004</v>
      </c>
      <c r="BS206" s="166">
        <v>4.1459999999999999</v>
      </c>
      <c r="BT206" s="166" t="s">
        <v>35</v>
      </c>
      <c r="BU206" s="166" t="s">
        <v>35</v>
      </c>
      <c r="BV206" s="166" t="s">
        <v>35</v>
      </c>
      <c r="BW206" s="166" t="s">
        <v>35</v>
      </c>
      <c r="BX206" s="166" t="s">
        <v>35</v>
      </c>
      <c r="BY206" s="166" t="s">
        <v>35</v>
      </c>
      <c r="BZ206" s="166" t="s">
        <v>35</v>
      </c>
      <c r="CA206" s="166" t="s">
        <v>35</v>
      </c>
      <c r="CB206" s="166" t="s">
        <v>35</v>
      </c>
      <c r="CC206" s="166" t="s">
        <v>35</v>
      </c>
      <c r="CD206" s="166" t="s">
        <v>35</v>
      </c>
      <c r="CE206" s="166" t="s">
        <v>35</v>
      </c>
      <c r="CF206" s="166" t="s">
        <v>35</v>
      </c>
      <c r="CG206" s="166" t="s">
        <v>35</v>
      </c>
      <c r="CH206" s="166" t="s">
        <v>35</v>
      </c>
      <c r="CI206" s="166" t="s">
        <v>35</v>
      </c>
      <c r="CJ206" s="166" t="s">
        <v>35</v>
      </c>
      <c r="CK206" s="166" t="s">
        <v>35</v>
      </c>
      <c r="CL206" s="166" t="s">
        <v>35</v>
      </c>
      <c r="CM206" s="166" t="s">
        <v>35</v>
      </c>
      <c r="CN206" s="166" t="s">
        <v>35</v>
      </c>
      <c r="CO206" s="166" t="s">
        <v>35</v>
      </c>
      <c r="CP206" s="166" t="s">
        <v>35</v>
      </c>
      <c r="CQ206" s="166" t="s">
        <v>35</v>
      </c>
      <c r="CR206" s="166" t="s">
        <v>35</v>
      </c>
      <c r="CS206" s="167" t="s">
        <v>35</v>
      </c>
      <c r="CT206" s="165" t="s">
        <v>35</v>
      </c>
      <c r="CU206" s="166" t="s">
        <v>35</v>
      </c>
      <c r="CV206" s="166" t="s">
        <v>35</v>
      </c>
      <c r="CW206" s="166" t="s">
        <v>35</v>
      </c>
      <c r="CX206" s="166" t="s">
        <v>35</v>
      </c>
      <c r="CY206" s="166" t="s">
        <v>35</v>
      </c>
      <c r="CZ206" s="166" t="s">
        <v>35</v>
      </c>
      <c r="DA206" s="166" t="s">
        <v>35</v>
      </c>
      <c r="DB206" s="166" t="s">
        <v>35</v>
      </c>
      <c r="DC206" s="166" t="s">
        <v>35</v>
      </c>
      <c r="DD206" s="166" t="s">
        <v>35</v>
      </c>
      <c r="DE206" s="166" t="s">
        <v>35</v>
      </c>
      <c r="DF206" s="166" t="s">
        <v>35</v>
      </c>
    </row>
    <row r="207" spans="2:110" x14ac:dyDescent="0.35">
      <c r="B207" s="151">
        <v>42669</v>
      </c>
      <c r="C207" s="161">
        <v>1.8940000000000001</v>
      </c>
      <c r="D207" s="108">
        <v>1.978</v>
      </c>
      <c r="E207" s="162">
        <v>2.0569999999999999</v>
      </c>
      <c r="F207" s="108">
        <v>2.129</v>
      </c>
      <c r="G207" s="162">
        <v>2.3149999999999999</v>
      </c>
      <c r="H207" s="161">
        <v>2.4969999999999999</v>
      </c>
      <c r="I207" s="108">
        <v>2.6310000000000002</v>
      </c>
      <c r="J207" s="163">
        <v>2.9550000000000001</v>
      </c>
      <c r="K207" s="162">
        <v>3.2290000000000001</v>
      </c>
      <c r="L207" s="108" t="s">
        <v>35</v>
      </c>
      <c r="M207" s="162" t="s">
        <v>35</v>
      </c>
      <c r="N207" s="108" t="s">
        <v>35</v>
      </c>
      <c r="O207" s="162" t="s">
        <v>35</v>
      </c>
      <c r="P207" s="108" t="s">
        <v>35</v>
      </c>
      <c r="Q207" s="108" t="s">
        <v>35</v>
      </c>
      <c r="R207" s="162" t="s">
        <v>35</v>
      </c>
      <c r="S207" s="161" t="s">
        <v>35</v>
      </c>
      <c r="T207" s="161" t="s">
        <v>35</v>
      </c>
      <c r="U207" s="108" t="s">
        <v>35</v>
      </c>
      <c r="V207" s="163" t="s">
        <v>35</v>
      </c>
      <c r="W207" s="163" t="s">
        <v>35</v>
      </c>
      <c r="X207" s="162" t="s">
        <v>35</v>
      </c>
      <c r="Y207" s="108" t="s">
        <v>35</v>
      </c>
      <c r="Z207" s="163" t="s">
        <v>35</v>
      </c>
      <c r="AA207" s="163" t="s">
        <v>35</v>
      </c>
      <c r="AB207" s="126">
        <f t="shared" si="7"/>
        <v>197</v>
      </c>
      <c r="AC207" s="162"/>
      <c r="AD207" s="151">
        <v>42669</v>
      </c>
      <c r="AE207" s="164">
        <v>3.1989999999999998</v>
      </c>
      <c r="AF207" s="165">
        <v>2.9939999999999998</v>
      </c>
      <c r="AG207" s="165">
        <v>2.7450000000000001</v>
      </c>
      <c r="AH207" s="165">
        <v>2.9630000000000001</v>
      </c>
      <c r="AI207" s="165">
        <v>3.2829999999999999</v>
      </c>
      <c r="AJ207" s="166">
        <v>2.81</v>
      </c>
      <c r="AK207" s="166">
        <v>3.2610000000000001</v>
      </c>
      <c r="AL207" s="166">
        <v>3.3820000000000001</v>
      </c>
      <c r="AM207" s="166">
        <v>2.923</v>
      </c>
      <c r="AN207" s="166">
        <v>3.121</v>
      </c>
      <c r="AO207" s="166">
        <v>3.4169999999999998</v>
      </c>
      <c r="AP207" s="166">
        <v>3.012</v>
      </c>
      <c r="AQ207" s="166">
        <v>3.3609999999999998</v>
      </c>
      <c r="AR207" s="166">
        <v>3.0670000000000002</v>
      </c>
      <c r="AS207" s="166">
        <v>3.5150000000000001</v>
      </c>
      <c r="AT207" s="166">
        <v>3.5609999999999999</v>
      </c>
      <c r="AU207" s="166">
        <v>3.661</v>
      </c>
      <c r="AV207" s="166">
        <v>3.0830000000000002</v>
      </c>
      <c r="AW207" s="166">
        <v>3.6219999999999999</v>
      </c>
      <c r="AX207" s="166">
        <v>3.5220000000000002</v>
      </c>
      <c r="AY207" s="166">
        <v>3.9020000000000001</v>
      </c>
      <c r="AZ207" s="166">
        <v>3.7789999999999999</v>
      </c>
      <c r="BA207" s="166">
        <v>3.4249999999999998</v>
      </c>
      <c r="BB207" s="166">
        <v>3.827</v>
      </c>
      <c r="BC207" s="166">
        <v>3.7370000000000001</v>
      </c>
      <c r="BD207" s="166">
        <v>3.839</v>
      </c>
      <c r="BE207" s="166">
        <v>3.9359999999999999</v>
      </c>
      <c r="BF207" s="166">
        <v>3.8420000000000001</v>
      </c>
      <c r="BG207" s="166">
        <v>3.6539999999999999</v>
      </c>
      <c r="BH207" s="166">
        <v>3.4140000000000001</v>
      </c>
      <c r="BI207" s="166">
        <v>3.71</v>
      </c>
      <c r="BJ207" s="166">
        <v>4.0780000000000003</v>
      </c>
      <c r="BK207" s="166">
        <v>4.069</v>
      </c>
      <c r="BL207" s="166">
        <v>4.0990000000000002</v>
      </c>
      <c r="BM207" s="166">
        <v>3.7650000000000001</v>
      </c>
      <c r="BN207" s="166">
        <v>3.8879999999999999</v>
      </c>
      <c r="BO207" s="166">
        <v>3.5430000000000001</v>
      </c>
      <c r="BP207" s="166">
        <v>4.032</v>
      </c>
      <c r="BQ207" s="166">
        <v>4.5620000000000003</v>
      </c>
      <c r="BR207" s="166">
        <v>4.3540000000000001</v>
      </c>
      <c r="BS207" s="166">
        <v>4.2039999999999997</v>
      </c>
      <c r="BT207" s="166" t="s">
        <v>35</v>
      </c>
      <c r="BU207" s="166" t="s">
        <v>35</v>
      </c>
      <c r="BV207" s="166" t="s">
        <v>35</v>
      </c>
      <c r="BW207" s="166" t="s">
        <v>35</v>
      </c>
      <c r="BX207" s="166" t="s">
        <v>35</v>
      </c>
      <c r="BY207" s="166" t="s">
        <v>35</v>
      </c>
      <c r="BZ207" s="166" t="s">
        <v>35</v>
      </c>
      <c r="CA207" s="166" t="s">
        <v>35</v>
      </c>
      <c r="CB207" s="166" t="s">
        <v>35</v>
      </c>
      <c r="CC207" s="166" t="s">
        <v>35</v>
      </c>
      <c r="CD207" s="166" t="s">
        <v>35</v>
      </c>
      <c r="CE207" s="166" t="s">
        <v>35</v>
      </c>
      <c r="CF207" s="166" t="s">
        <v>35</v>
      </c>
      <c r="CG207" s="166" t="s">
        <v>35</v>
      </c>
      <c r="CH207" s="166" t="s">
        <v>35</v>
      </c>
      <c r="CI207" s="166" t="s">
        <v>35</v>
      </c>
      <c r="CJ207" s="166" t="s">
        <v>35</v>
      </c>
      <c r="CK207" s="166" t="s">
        <v>35</v>
      </c>
      <c r="CL207" s="166" t="s">
        <v>35</v>
      </c>
      <c r="CM207" s="166" t="s">
        <v>35</v>
      </c>
      <c r="CN207" s="166" t="s">
        <v>35</v>
      </c>
      <c r="CO207" s="166" t="s">
        <v>35</v>
      </c>
      <c r="CP207" s="166" t="s">
        <v>35</v>
      </c>
      <c r="CQ207" s="166" t="s">
        <v>35</v>
      </c>
      <c r="CR207" s="166" t="s">
        <v>35</v>
      </c>
      <c r="CS207" s="167" t="s">
        <v>35</v>
      </c>
      <c r="CT207" s="165" t="s">
        <v>35</v>
      </c>
      <c r="CU207" s="166" t="s">
        <v>35</v>
      </c>
      <c r="CV207" s="166" t="s">
        <v>35</v>
      </c>
      <c r="CW207" s="166" t="s">
        <v>35</v>
      </c>
      <c r="CX207" s="166" t="s">
        <v>35</v>
      </c>
      <c r="CY207" s="166" t="s">
        <v>35</v>
      </c>
      <c r="CZ207" s="166" t="s">
        <v>35</v>
      </c>
      <c r="DA207" s="166" t="s">
        <v>35</v>
      </c>
      <c r="DB207" s="166" t="s">
        <v>35</v>
      </c>
      <c r="DC207" s="166" t="s">
        <v>35</v>
      </c>
      <c r="DD207" s="166" t="s">
        <v>35</v>
      </c>
      <c r="DE207" s="166" t="s">
        <v>35</v>
      </c>
      <c r="DF207" s="166" t="s">
        <v>35</v>
      </c>
    </row>
    <row r="208" spans="2:110" x14ac:dyDescent="0.35">
      <c r="B208" s="151">
        <v>42670</v>
      </c>
      <c r="C208" s="161">
        <v>1.8919999999999999</v>
      </c>
      <c r="D208" s="108">
        <v>2</v>
      </c>
      <c r="E208" s="162">
        <v>2.0859999999999999</v>
      </c>
      <c r="F208" s="108">
        <v>2.1589999999999998</v>
      </c>
      <c r="G208" s="162">
        <v>2.3519999999999999</v>
      </c>
      <c r="H208" s="161">
        <v>2.5460000000000003</v>
      </c>
      <c r="I208" s="108">
        <v>2.6779999999999999</v>
      </c>
      <c r="J208" s="163">
        <v>3.0049999999999999</v>
      </c>
      <c r="K208" s="162">
        <v>3.2810000000000001</v>
      </c>
      <c r="L208" s="108" t="s">
        <v>35</v>
      </c>
      <c r="M208" s="162" t="s">
        <v>35</v>
      </c>
      <c r="N208" s="108" t="s">
        <v>35</v>
      </c>
      <c r="O208" s="162" t="s">
        <v>35</v>
      </c>
      <c r="P208" s="108" t="s">
        <v>35</v>
      </c>
      <c r="Q208" s="108" t="s">
        <v>35</v>
      </c>
      <c r="R208" s="162" t="s">
        <v>35</v>
      </c>
      <c r="S208" s="161" t="s">
        <v>35</v>
      </c>
      <c r="T208" s="161" t="s">
        <v>35</v>
      </c>
      <c r="U208" s="108" t="s">
        <v>35</v>
      </c>
      <c r="V208" s="163" t="s">
        <v>35</v>
      </c>
      <c r="W208" s="163" t="s">
        <v>35</v>
      </c>
      <c r="X208" s="162" t="s">
        <v>35</v>
      </c>
      <c r="Y208" s="108" t="s">
        <v>35</v>
      </c>
      <c r="Z208" s="163" t="s">
        <v>35</v>
      </c>
      <c r="AA208" s="163" t="s">
        <v>35</v>
      </c>
      <c r="AB208" s="126">
        <f t="shared" si="7"/>
        <v>198</v>
      </c>
      <c r="AC208" s="162"/>
      <c r="AD208" s="151">
        <v>42670</v>
      </c>
      <c r="AE208" s="164">
        <v>3.15</v>
      </c>
      <c r="AF208" s="165">
        <v>2.9619999999999997</v>
      </c>
      <c r="AG208" s="165">
        <v>2.7480000000000002</v>
      </c>
      <c r="AH208" s="165">
        <v>2.952</v>
      </c>
      <c r="AI208" s="165">
        <v>3.2909999999999999</v>
      </c>
      <c r="AJ208" s="166">
        <v>2.8239999999999998</v>
      </c>
      <c r="AK208" s="166">
        <v>3.2829999999999999</v>
      </c>
      <c r="AL208" s="166">
        <v>3.4</v>
      </c>
      <c r="AM208" s="166">
        <v>2.944</v>
      </c>
      <c r="AN208" s="166">
        <v>3.1429999999999998</v>
      </c>
      <c r="AO208" s="166">
        <v>3.4420000000000002</v>
      </c>
      <c r="AP208" s="166">
        <v>3.0339999999999998</v>
      </c>
      <c r="AQ208" s="166">
        <v>3.3810000000000002</v>
      </c>
      <c r="AR208" s="166">
        <v>3.0910000000000002</v>
      </c>
      <c r="AS208" s="166">
        <v>3.5470000000000002</v>
      </c>
      <c r="AT208" s="166">
        <v>3.5949999999999998</v>
      </c>
      <c r="AU208" s="166">
        <v>3.6949999999999998</v>
      </c>
      <c r="AV208" s="166">
        <v>3.113</v>
      </c>
      <c r="AW208" s="166">
        <v>3.6390000000000002</v>
      </c>
      <c r="AX208" s="166">
        <v>3.5569999999999999</v>
      </c>
      <c r="AY208" s="166">
        <v>3.9510000000000001</v>
      </c>
      <c r="AZ208" s="166">
        <v>3.8079999999999998</v>
      </c>
      <c r="BA208" s="166">
        <v>3.4540000000000002</v>
      </c>
      <c r="BB208" s="166">
        <v>3.8519999999999999</v>
      </c>
      <c r="BC208" s="166">
        <v>3.778</v>
      </c>
      <c r="BD208" s="166">
        <v>3.89</v>
      </c>
      <c r="BE208" s="166">
        <v>3.98</v>
      </c>
      <c r="BF208" s="166">
        <v>3.9159999999999999</v>
      </c>
      <c r="BG208" s="166">
        <v>3.69</v>
      </c>
      <c r="BH208" s="166">
        <v>3.456</v>
      </c>
      <c r="BI208" s="166">
        <v>3.7320000000000002</v>
      </c>
      <c r="BJ208" s="166">
        <v>4.13</v>
      </c>
      <c r="BK208" s="166">
        <v>4.12</v>
      </c>
      <c r="BL208" s="166">
        <v>4.173</v>
      </c>
      <c r="BM208" s="166">
        <v>3.806</v>
      </c>
      <c r="BN208" s="166">
        <v>3.972</v>
      </c>
      <c r="BO208" s="166">
        <v>3.5910000000000002</v>
      </c>
      <c r="BP208" s="166">
        <v>4.0810000000000004</v>
      </c>
      <c r="BQ208" s="166">
        <v>4.6059999999999999</v>
      </c>
      <c r="BR208" s="166">
        <v>4.3739999999999997</v>
      </c>
      <c r="BS208" s="166">
        <v>4.2590000000000003</v>
      </c>
      <c r="BT208" s="166" t="s">
        <v>35</v>
      </c>
      <c r="BU208" s="166" t="s">
        <v>35</v>
      </c>
      <c r="BV208" s="166" t="s">
        <v>35</v>
      </c>
      <c r="BW208" s="166" t="s">
        <v>35</v>
      </c>
      <c r="BX208" s="166" t="s">
        <v>35</v>
      </c>
      <c r="BY208" s="166" t="s">
        <v>35</v>
      </c>
      <c r="BZ208" s="166" t="s">
        <v>35</v>
      </c>
      <c r="CA208" s="166" t="s">
        <v>35</v>
      </c>
      <c r="CB208" s="166" t="s">
        <v>35</v>
      </c>
      <c r="CC208" s="166" t="s">
        <v>35</v>
      </c>
      <c r="CD208" s="166" t="s">
        <v>35</v>
      </c>
      <c r="CE208" s="166" t="s">
        <v>35</v>
      </c>
      <c r="CF208" s="166" t="s">
        <v>35</v>
      </c>
      <c r="CG208" s="166" t="s">
        <v>35</v>
      </c>
      <c r="CH208" s="166" t="s">
        <v>35</v>
      </c>
      <c r="CI208" s="166" t="s">
        <v>35</v>
      </c>
      <c r="CJ208" s="166" t="s">
        <v>35</v>
      </c>
      <c r="CK208" s="166" t="s">
        <v>35</v>
      </c>
      <c r="CL208" s="166" t="s">
        <v>35</v>
      </c>
      <c r="CM208" s="166" t="s">
        <v>35</v>
      </c>
      <c r="CN208" s="166" t="s">
        <v>35</v>
      </c>
      <c r="CO208" s="166" t="s">
        <v>35</v>
      </c>
      <c r="CP208" s="166" t="s">
        <v>35</v>
      </c>
      <c r="CQ208" s="166" t="s">
        <v>35</v>
      </c>
      <c r="CR208" s="166" t="s">
        <v>35</v>
      </c>
      <c r="CS208" s="167" t="s">
        <v>35</v>
      </c>
      <c r="CT208" s="165" t="s">
        <v>35</v>
      </c>
      <c r="CU208" s="166" t="s">
        <v>35</v>
      </c>
      <c r="CV208" s="166" t="s">
        <v>35</v>
      </c>
      <c r="CW208" s="166" t="s">
        <v>35</v>
      </c>
      <c r="CX208" s="166" t="s">
        <v>35</v>
      </c>
      <c r="CY208" s="166" t="s">
        <v>35</v>
      </c>
      <c r="CZ208" s="166" t="s">
        <v>35</v>
      </c>
      <c r="DA208" s="166" t="s">
        <v>35</v>
      </c>
      <c r="DB208" s="166" t="s">
        <v>35</v>
      </c>
      <c r="DC208" s="166" t="s">
        <v>35</v>
      </c>
      <c r="DD208" s="166" t="s">
        <v>35</v>
      </c>
      <c r="DE208" s="166" t="s">
        <v>35</v>
      </c>
      <c r="DF208" s="166" t="s">
        <v>35</v>
      </c>
    </row>
    <row r="209" spans="2:110" x14ac:dyDescent="0.35">
      <c r="B209" s="151">
        <v>42671</v>
      </c>
      <c r="C209" s="161">
        <v>1.9079999999999999</v>
      </c>
      <c r="D209" s="108">
        <v>2.0259999999999998</v>
      </c>
      <c r="E209" s="162">
        <v>2.1230000000000002</v>
      </c>
      <c r="F209" s="108">
        <v>2.2050000000000001</v>
      </c>
      <c r="G209" s="162">
        <v>2.41</v>
      </c>
      <c r="H209" s="161">
        <v>2.61</v>
      </c>
      <c r="I209" s="108">
        <v>2.7410000000000001</v>
      </c>
      <c r="J209" s="163">
        <v>3.07</v>
      </c>
      <c r="K209" s="162">
        <v>3.3460000000000001</v>
      </c>
      <c r="L209" s="108" t="s">
        <v>35</v>
      </c>
      <c r="M209" s="162" t="s">
        <v>35</v>
      </c>
      <c r="N209" s="108" t="s">
        <v>35</v>
      </c>
      <c r="O209" s="162" t="s">
        <v>35</v>
      </c>
      <c r="P209" s="108" t="s">
        <v>35</v>
      </c>
      <c r="Q209" s="108" t="s">
        <v>35</v>
      </c>
      <c r="R209" s="162" t="s">
        <v>35</v>
      </c>
      <c r="S209" s="161" t="s">
        <v>35</v>
      </c>
      <c r="T209" s="161" t="s">
        <v>35</v>
      </c>
      <c r="U209" s="108" t="s">
        <v>35</v>
      </c>
      <c r="V209" s="163" t="s">
        <v>35</v>
      </c>
      <c r="W209" s="163" t="s">
        <v>35</v>
      </c>
      <c r="X209" s="162" t="s">
        <v>35</v>
      </c>
      <c r="Y209" s="108" t="s">
        <v>35</v>
      </c>
      <c r="Z209" s="163" t="s">
        <v>35</v>
      </c>
      <c r="AA209" s="163" t="s">
        <v>35</v>
      </c>
      <c r="AB209" s="126">
        <f t="shared" si="7"/>
        <v>199</v>
      </c>
      <c r="AC209" s="162"/>
      <c r="AD209" s="151">
        <v>42671</v>
      </c>
      <c r="AE209" s="164">
        <v>3.1179999999999999</v>
      </c>
      <c r="AF209" s="165">
        <v>2.9470000000000001</v>
      </c>
      <c r="AG209" s="165">
        <v>2.7269999999999999</v>
      </c>
      <c r="AH209" s="165">
        <v>2.9550000000000001</v>
      </c>
      <c r="AI209" s="165">
        <v>3.278</v>
      </c>
      <c r="AJ209" s="166">
        <v>2.8140000000000001</v>
      </c>
      <c r="AK209" s="166">
        <v>3.278</v>
      </c>
      <c r="AL209" s="166">
        <v>3.3980000000000001</v>
      </c>
      <c r="AM209" s="166">
        <v>2.9489999999999998</v>
      </c>
      <c r="AN209" s="166">
        <v>3.1469999999999998</v>
      </c>
      <c r="AO209" s="166">
        <v>3.4470000000000001</v>
      </c>
      <c r="AP209" s="166">
        <v>3.0390000000000001</v>
      </c>
      <c r="AQ209" s="166">
        <v>3.387</v>
      </c>
      <c r="AR209" s="166">
        <v>3.1019999999999999</v>
      </c>
      <c r="AS209" s="166">
        <v>3.552</v>
      </c>
      <c r="AT209" s="166">
        <v>3.6029999999999998</v>
      </c>
      <c r="AU209" s="166">
        <v>3.7039999999999997</v>
      </c>
      <c r="AV209" s="166">
        <v>3.1240000000000001</v>
      </c>
      <c r="AW209" s="166">
        <v>3.6470000000000002</v>
      </c>
      <c r="AX209" s="166">
        <v>3.5659999999999998</v>
      </c>
      <c r="AY209" s="166">
        <v>3.9619999999999997</v>
      </c>
      <c r="AZ209" s="166">
        <v>3.8159999999999998</v>
      </c>
      <c r="BA209" s="166">
        <v>3.4649999999999999</v>
      </c>
      <c r="BB209" s="166">
        <v>3.8660000000000001</v>
      </c>
      <c r="BC209" s="166">
        <v>3.7880000000000003</v>
      </c>
      <c r="BD209" s="166">
        <v>3.9050000000000002</v>
      </c>
      <c r="BE209" s="166">
        <v>3.996</v>
      </c>
      <c r="BF209" s="166">
        <v>3.931</v>
      </c>
      <c r="BG209" s="166">
        <v>3.706</v>
      </c>
      <c r="BH209" s="166">
        <v>3.4729999999999999</v>
      </c>
      <c r="BI209" s="166">
        <v>3.7770000000000001</v>
      </c>
      <c r="BJ209" s="166">
        <v>4.1479999999999997</v>
      </c>
      <c r="BK209" s="166">
        <v>4.141</v>
      </c>
      <c r="BL209" s="166">
        <v>4.1660000000000004</v>
      </c>
      <c r="BM209" s="166">
        <v>3.8050000000000002</v>
      </c>
      <c r="BN209" s="166">
        <v>3.9590000000000001</v>
      </c>
      <c r="BO209" s="166">
        <v>3.6109999999999998</v>
      </c>
      <c r="BP209" s="166">
        <v>4.0960000000000001</v>
      </c>
      <c r="BQ209" s="166">
        <v>4.633</v>
      </c>
      <c r="BR209" s="166">
        <v>4.4050000000000002</v>
      </c>
      <c r="BS209" s="166">
        <v>4.2880000000000003</v>
      </c>
      <c r="BT209" s="166" t="s">
        <v>35</v>
      </c>
      <c r="BU209" s="166" t="s">
        <v>35</v>
      </c>
      <c r="BV209" s="166" t="s">
        <v>35</v>
      </c>
      <c r="BW209" s="166" t="s">
        <v>35</v>
      </c>
      <c r="BX209" s="166" t="s">
        <v>35</v>
      </c>
      <c r="BY209" s="166" t="s">
        <v>35</v>
      </c>
      <c r="BZ209" s="166" t="s">
        <v>35</v>
      </c>
      <c r="CA209" s="166" t="s">
        <v>35</v>
      </c>
      <c r="CB209" s="166" t="s">
        <v>35</v>
      </c>
      <c r="CC209" s="166" t="s">
        <v>35</v>
      </c>
      <c r="CD209" s="166" t="s">
        <v>35</v>
      </c>
      <c r="CE209" s="166" t="s">
        <v>35</v>
      </c>
      <c r="CF209" s="166" t="s">
        <v>35</v>
      </c>
      <c r="CG209" s="166" t="s">
        <v>35</v>
      </c>
      <c r="CH209" s="166" t="s">
        <v>35</v>
      </c>
      <c r="CI209" s="166" t="s">
        <v>35</v>
      </c>
      <c r="CJ209" s="166" t="s">
        <v>35</v>
      </c>
      <c r="CK209" s="166" t="s">
        <v>35</v>
      </c>
      <c r="CL209" s="166" t="s">
        <v>35</v>
      </c>
      <c r="CM209" s="166" t="s">
        <v>35</v>
      </c>
      <c r="CN209" s="166" t="s">
        <v>35</v>
      </c>
      <c r="CO209" s="166" t="s">
        <v>35</v>
      </c>
      <c r="CP209" s="166" t="s">
        <v>35</v>
      </c>
      <c r="CQ209" s="166" t="s">
        <v>35</v>
      </c>
      <c r="CR209" s="166" t="s">
        <v>35</v>
      </c>
      <c r="CS209" s="167" t="s">
        <v>35</v>
      </c>
      <c r="CT209" s="165" t="s">
        <v>35</v>
      </c>
      <c r="CU209" s="166" t="s">
        <v>35</v>
      </c>
      <c r="CV209" s="166" t="s">
        <v>35</v>
      </c>
      <c r="CW209" s="166" t="s">
        <v>35</v>
      </c>
      <c r="CX209" s="166" t="s">
        <v>35</v>
      </c>
      <c r="CY209" s="166" t="s">
        <v>35</v>
      </c>
      <c r="CZ209" s="166" t="s">
        <v>35</v>
      </c>
      <c r="DA209" s="166" t="s">
        <v>35</v>
      </c>
      <c r="DB209" s="166" t="s">
        <v>35</v>
      </c>
      <c r="DC209" s="166" t="s">
        <v>35</v>
      </c>
      <c r="DD209" s="166" t="s">
        <v>35</v>
      </c>
      <c r="DE209" s="166" t="s">
        <v>35</v>
      </c>
      <c r="DF209" s="166" t="s">
        <v>35</v>
      </c>
    </row>
    <row r="210" spans="2:110" x14ac:dyDescent="0.35">
      <c r="B210" s="151">
        <v>42674</v>
      </c>
      <c r="C210" s="161">
        <v>1.9119999999999999</v>
      </c>
      <c r="D210" s="108">
        <v>2.0249999999999999</v>
      </c>
      <c r="E210" s="162">
        <v>2.125</v>
      </c>
      <c r="F210" s="108">
        <v>2.2090000000000001</v>
      </c>
      <c r="G210" s="162">
        <v>2.41</v>
      </c>
      <c r="H210" s="161">
        <v>2.601</v>
      </c>
      <c r="I210" s="108">
        <v>2.7279999999999998</v>
      </c>
      <c r="J210" s="163">
        <v>3.0529999999999999</v>
      </c>
      <c r="K210" s="162">
        <v>3.327</v>
      </c>
      <c r="L210" s="108" t="s">
        <v>35</v>
      </c>
      <c r="M210" s="162" t="s">
        <v>35</v>
      </c>
      <c r="N210" s="108" t="s">
        <v>35</v>
      </c>
      <c r="O210" s="162" t="s">
        <v>35</v>
      </c>
      <c r="P210" s="108" t="s">
        <v>35</v>
      </c>
      <c r="Q210" s="108" t="s">
        <v>35</v>
      </c>
      <c r="R210" s="162" t="s">
        <v>35</v>
      </c>
      <c r="S210" s="161" t="s">
        <v>35</v>
      </c>
      <c r="T210" s="161" t="s">
        <v>35</v>
      </c>
      <c r="U210" s="108" t="s">
        <v>35</v>
      </c>
      <c r="V210" s="163" t="s">
        <v>35</v>
      </c>
      <c r="W210" s="163" t="s">
        <v>35</v>
      </c>
      <c r="X210" s="162" t="s">
        <v>35</v>
      </c>
      <c r="Y210" s="108" t="s">
        <v>35</v>
      </c>
      <c r="Z210" s="163" t="s">
        <v>35</v>
      </c>
      <c r="AA210" s="163" t="s">
        <v>35</v>
      </c>
      <c r="AB210" s="126">
        <f t="shared" si="7"/>
        <v>200</v>
      </c>
      <c r="AC210" s="162"/>
      <c r="AD210" s="151">
        <v>42674</v>
      </c>
      <c r="AE210" s="164">
        <v>3.1469999999999998</v>
      </c>
      <c r="AF210" s="165">
        <v>2.9710000000000001</v>
      </c>
      <c r="AG210" s="165">
        <v>2.7349999999999999</v>
      </c>
      <c r="AH210" s="165">
        <v>2.952</v>
      </c>
      <c r="AI210" s="165">
        <v>3.266</v>
      </c>
      <c r="AJ210" s="166">
        <v>2.7949999999999999</v>
      </c>
      <c r="AK210" s="166">
        <v>3.2560000000000002</v>
      </c>
      <c r="AL210" s="166">
        <v>3.3919999999999999</v>
      </c>
      <c r="AM210" s="166">
        <v>2.9239999999999999</v>
      </c>
      <c r="AN210" s="166">
        <v>3.125</v>
      </c>
      <c r="AO210" s="166">
        <v>3.4279999999999999</v>
      </c>
      <c r="AP210" s="166">
        <v>3.0179999999999998</v>
      </c>
      <c r="AQ210" s="166">
        <v>3.3650000000000002</v>
      </c>
      <c r="AR210" s="166">
        <v>3.11</v>
      </c>
      <c r="AS210" s="166">
        <v>3.5310000000000001</v>
      </c>
      <c r="AT210" s="166">
        <v>3.58</v>
      </c>
      <c r="AU210" s="166">
        <v>3.6850000000000001</v>
      </c>
      <c r="AV210" s="166">
        <v>3.101</v>
      </c>
      <c r="AW210" s="166">
        <v>3.625</v>
      </c>
      <c r="AX210" s="166">
        <v>3.544</v>
      </c>
      <c r="AY210" s="166">
        <v>3.9510000000000001</v>
      </c>
      <c r="AZ210" s="166">
        <v>3.794</v>
      </c>
      <c r="BA210" s="166">
        <v>3.4470000000000001</v>
      </c>
      <c r="BB210" s="166">
        <v>3.8449999999999998</v>
      </c>
      <c r="BC210" s="166">
        <v>3.7720000000000002</v>
      </c>
      <c r="BD210" s="166">
        <v>3.8740000000000001</v>
      </c>
      <c r="BE210" s="166">
        <v>3.9740000000000002</v>
      </c>
      <c r="BF210" s="166">
        <v>3.879</v>
      </c>
      <c r="BG210" s="166">
        <v>3.6850000000000001</v>
      </c>
      <c r="BH210" s="166">
        <v>3.4529999999999998</v>
      </c>
      <c r="BI210" s="166">
        <v>3.7450000000000001</v>
      </c>
      <c r="BJ210" s="166">
        <v>4.1310000000000002</v>
      </c>
      <c r="BK210" s="166">
        <v>4.125</v>
      </c>
      <c r="BL210" s="166">
        <v>4.149</v>
      </c>
      <c r="BM210" s="166">
        <v>3.7869999999999999</v>
      </c>
      <c r="BN210" s="166">
        <v>3.972</v>
      </c>
      <c r="BO210" s="166">
        <v>3.5949999999999998</v>
      </c>
      <c r="BP210" s="166">
        <v>4.08</v>
      </c>
      <c r="BQ210" s="166">
        <v>4.6189999999999998</v>
      </c>
      <c r="BR210" s="166">
        <v>4.3879999999999999</v>
      </c>
      <c r="BS210" s="166">
        <v>4.2729999999999997</v>
      </c>
      <c r="BT210" s="166" t="s">
        <v>35</v>
      </c>
      <c r="BU210" s="166" t="s">
        <v>35</v>
      </c>
      <c r="BV210" s="166" t="s">
        <v>35</v>
      </c>
      <c r="BW210" s="166" t="s">
        <v>35</v>
      </c>
      <c r="BX210" s="166" t="s">
        <v>35</v>
      </c>
      <c r="BY210" s="166" t="s">
        <v>35</v>
      </c>
      <c r="BZ210" s="166" t="s">
        <v>35</v>
      </c>
      <c r="CA210" s="166" t="s">
        <v>35</v>
      </c>
      <c r="CB210" s="166" t="s">
        <v>35</v>
      </c>
      <c r="CC210" s="166" t="s">
        <v>35</v>
      </c>
      <c r="CD210" s="166" t="s">
        <v>35</v>
      </c>
      <c r="CE210" s="166" t="s">
        <v>35</v>
      </c>
      <c r="CF210" s="166" t="s">
        <v>35</v>
      </c>
      <c r="CG210" s="166" t="s">
        <v>35</v>
      </c>
      <c r="CH210" s="166" t="s">
        <v>35</v>
      </c>
      <c r="CI210" s="166" t="s">
        <v>35</v>
      </c>
      <c r="CJ210" s="166" t="s">
        <v>35</v>
      </c>
      <c r="CK210" s="166" t="s">
        <v>35</v>
      </c>
      <c r="CL210" s="166" t="s">
        <v>35</v>
      </c>
      <c r="CM210" s="166" t="s">
        <v>35</v>
      </c>
      <c r="CN210" s="166" t="s">
        <v>35</v>
      </c>
      <c r="CO210" s="166" t="s">
        <v>35</v>
      </c>
      <c r="CP210" s="166" t="s">
        <v>35</v>
      </c>
      <c r="CQ210" s="166" t="s">
        <v>35</v>
      </c>
      <c r="CR210" s="166" t="s">
        <v>35</v>
      </c>
      <c r="CS210" s="167" t="s">
        <v>35</v>
      </c>
      <c r="CT210" s="165" t="s">
        <v>35</v>
      </c>
      <c r="CU210" s="166" t="s">
        <v>35</v>
      </c>
      <c r="CV210" s="166" t="s">
        <v>35</v>
      </c>
      <c r="CW210" s="166" t="s">
        <v>35</v>
      </c>
      <c r="CX210" s="166" t="s">
        <v>35</v>
      </c>
      <c r="CY210" s="166" t="s">
        <v>35</v>
      </c>
      <c r="CZ210" s="166" t="s">
        <v>35</v>
      </c>
      <c r="DA210" s="166" t="s">
        <v>35</v>
      </c>
      <c r="DB210" s="166" t="s">
        <v>35</v>
      </c>
      <c r="DC210" s="166" t="s">
        <v>35</v>
      </c>
      <c r="DD210" s="166" t="s">
        <v>35</v>
      </c>
      <c r="DE210" s="166" t="s">
        <v>35</v>
      </c>
      <c r="DF210" s="166" t="s">
        <v>35</v>
      </c>
    </row>
    <row r="211" spans="2:110" x14ac:dyDescent="0.35">
      <c r="B211" s="151">
        <v>42675</v>
      </c>
      <c r="C211" s="161">
        <v>1.9060000000000001</v>
      </c>
      <c r="D211" s="108">
        <v>2.0209999999999999</v>
      </c>
      <c r="E211" s="162">
        <v>2.1259999999999999</v>
      </c>
      <c r="F211" s="108">
        <v>2.2109999999999999</v>
      </c>
      <c r="G211" s="162">
        <v>2.419</v>
      </c>
      <c r="H211" s="161">
        <v>2.6080000000000001</v>
      </c>
      <c r="I211" s="108">
        <v>2.738</v>
      </c>
      <c r="J211" s="163">
        <v>3.0670000000000002</v>
      </c>
      <c r="K211" s="162">
        <v>3.33</v>
      </c>
      <c r="L211" s="108" t="s">
        <v>35</v>
      </c>
      <c r="M211" s="162" t="s">
        <v>35</v>
      </c>
      <c r="N211" s="108" t="s">
        <v>35</v>
      </c>
      <c r="O211" s="162" t="s">
        <v>35</v>
      </c>
      <c r="P211" s="108" t="s">
        <v>35</v>
      </c>
      <c r="Q211" s="108" t="s">
        <v>35</v>
      </c>
      <c r="R211" s="162" t="s">
        <v>35</v>
      </c>
      <c r="S211" s="161" t="s">
        <v>35</v>
      </c>
      <c r="T211" s="161" t="s">
        <v>35</v>
      </c>
      <c r="U211" s="108" t="s">
        <v>35</v>
      </c>
      <c r="V211" s="163" t="s">
        <v>35</v>
      </c>
      <c r="W211" s="163" t="s">
        <v>35</v>
      </c>
      <c r="X211" s="162" t="s">
        <v>35</v>
      </c>
      <c r="Y211" s="108" t="s">
        <v>35</v>
      </c>
      <c r="Z211" s="163" t="s">
        <v>35</v>
      </c>
      <c r="AA211" s="163" t="s">
        <v>35</v>
      </c>
      <c r="AB211" s="126">
        <f t="shared" si="7"/>
        <v>201</v>
      </c>
      <c r="AC211" s="162"/>
      <c r="AD211" s="151">
        <v>42675</v>
      </c>
      <c r="AE211" s="164">
        <v>3.1480000000000001</v>
      </c>
      <c r="AF211" s="165">
        <v>2.9580000000000002</v>
      </c>
      <c r="AG211" s="165">
        <v>2.7439999999999998</v>
      </c>
      <c r="AH211" s="165">
        <v>2.94</v>
      </c>
      <c r="AI211" s="165">
        <v>3.27</v>
      </c>
      <c r="AJ211" s="166">
        <v>2.8069999999999999</v>
      </c>
      <c r="AK211" s="166">
        <v>3.2679999999999998</v>
      </c>
      <c r="AL211" s="166">
        <v>3.399</v>
      </c>
      <c r="AM211" s="166">
        <v>2.9470000000000001</v>
      </c>
      <c r="AN211" s="166">
        <v>3.137</v>
      </c>
      <c r="AO211" s="166">
        <v>3.4350000000000001</v>
      </c>
      <c r="AP211" s="166">
        <v>3.0289999999999999</v>
      </c>
      <c r="AQ211" s="166">
        <v>3.3759999999999999</v>
      </c>
      <c r="AR211" s="166">
        <v>3.089</v>
      </c>
      <c r="AS211" s="166">
        <v>3.5430000000000001</v>
      </c>
      <c r="AT211" s="166">
        <v>3.5920000000000001</v>
      </c>
      <c r="AU211" s="166">
        <v>3.6949999999999998</v>
      </c>
      <c r="AV211" s="166">
        <v>3.1150000000000002</v>
      </c>
      <c r="AW211" s="166">
        <v>3.6360000000000001</v>
      </c>
      <c r="AX211" s="166">
        <v>3.5579999999999998</v>
      </c>
      <c r="AY211" s="166">
        <v>3.9790000000000001</v>
      </c>
      <c r="AZ211" s="166">
        <v>3.8</v>
      </c>
      <c r="BA211" s="166">
        <v>3.4590000000000001</v>
      </c>
      <c r="BB211" s="166">
        <v>3.8609999999999998</v>
      </c>
      <c r="BC211" s="166">
        <v>3.786</v>
      </c>
      <c r="BD211" s="166">
        <v>3.89</v>
      </c>
      <c r="BE211" s="166">
        <v>3.9939999999999998</v>
      </c>
      <c r="BF211" s="166">
        <v>3.8980000000000001</v>
      </c>
      <c r="BG211" s="166">
        <v>3.7029999999999998</v>
      </c>
      <c r="BH211" s="166">
        <v>3.4740000000000002</v>
      </c>
      <c r="BI211" s="166">
        <v>3.7429999999999999</v>
      </c>
      <c r="BJ211" s="166">
        <v>4.1539999999999999</v>
      </c>
      <c r="BK211" s="166">
        <v>4.1459999999999999</v>
      </c>
      <c r="BL211" s="166">
        <v>4.1719999999999997</v>
      </c>
      <c r="BM211" s="166">
        <v>3.8050000000000002</v>
      </c>
      <c r="BN211" s="166">
        <v>4.101</v>
      </c>
      <c r="BO211" s="166">
        <v>3.617</v>
      </c>
      <c r="BP211" s="166">
        <v>4.1020000000000003</v>
      </c>
      <c r="BQ211" s="166">
        <v>4.6500000000000004</v>
      </c>
      <c r="BR211" s="166">
        <v>4.4130000000000003</v>
      </c>
      <c r="BS211" s="166">
        <v>4.3010000000000002</v>
      </c>
      <c r="BT211" s="166" t="s">
        <v>35</v>
      </c>
      <c r="BU211" s="166" t="s">
        <v>35</v>
      </c>
      <c r="BV211" s="166" t="s">
        <v>35</v>
      </c>
      <c r="BW211" s="166" t="s">
        <v>35</v>
      </c>
      <c r="BX211" s="166" t="s">
        <v>35</v>
      </c>
      <c r="BY211" s="166" t="s">
        <v>35</v>
      </c>
      <c r="BZ211" s="166" t="s">
        <v>35</v>
      </c>
      <c r="CA211" s="166" t="s">
        <v>35</v>
      </c>
      <c r="CB211" s="166" t="s">
        <v>35</v>
      </c>
      <c r="CC211" s="166" t="s">
        <v>35</v>
      </c>
      <c r="CD211" s="166" t="s">
        <v>35</v>
      </c>
      <c r="CE211" s="166" t="s">
        <v>35</v>
      </c>
      <c r="CF211" s="166" t="s">
        <v>35</v>
      </c>
      <c r="CG211" s="166" t="s">
        <v>35</v>
      </c>
      <c r="CH211" s="166" t="s">
        <v>35</v>
      </c>
      <c r="CI211" s="166" t="s">
        <v>35</v>
      </c>
      <c r="CJ211" s="166" t="s">
        <v>35</v>
      </c>
      <c r="CK211" s="166" t="s">
        <v>35</v>
      </c>
      <c r="CL211" s="166" t="s">
        <v>35</v>
      </c>
      <c r="CM211" s="166" t="s">
        <v>35</v>
      </c>
      <c r="CN211" s="166" t="s">
        <v>35</v>
      </c>
      <c r="CO211" s="166" t="s">
        <v>35</v>
      </c>
      <c r="CP211" s="166" t="s">
        <v>35</v>
      </c>
      <c r="CQ211" s="166" t="s">
        <v>35</v>
      </c>
      <c r="CR211" s="166" t="s">
        <v>35</v>
      </c>
      <c r="CS211" s="167" t="s">
        <v>35</v>
      </c>
      <c r="CT211" s="165" t="s">
        <v>35</v>
      </c>
      <c r="CU211" s="166" t="s">
        <v>35</v>
      </c>
      <c r="CV211" s="166" t="s">
        <v>35</v>
      </c>
      <c r="CW211" s="166" t="s">
        <v>35</v>
      </c>
      <c r="CX211" s="166" t="s">
        <v>35</v>
      </c>
      <c r="CY211" s="166" t="s">
        <v>35</v>
      </c>
      <c r="CZ211" s="166" t="s">
        <v>35</v>
      </c>
      <c r="DA211" s="166" t="s">
        <v>35</v>
      </c>
      <c r="DB211" s="166" t="s">
        <v>35</v>
      </c>
      <c r="DC211" s="166" t="s">
        <v>35</v>
      </c>
      <c r="DD211" s="166" t="s">
        <v>35</v>
      </c>
      <c r="DE211" s="166" t="s">
        <v>35</v>
      </c>
      <c r="DF211" s="166" t="s">
        <v>35</v>
      </c>
    </row>
    <row r="212" spans="2:110" x14ac:dyDescent="0.35">
      <c r="B212" s="151">
        <v>42676</v>
      </c>
      <c r="C212" s="161">
        <v>1.9239999999999999</v>
      </c>
      <c r="D212" s="108">
        <v>2.0659999999999998</v>
      </c>
      <c r="E212" s="162">
        <v>2.1709999999999998</v>
      </c>
      <c r="F212" s="108">
        <v>2.2560000000000002</v>
      </c>
      <c r="G212" s="162">
        <v>2.4609999999999999</v>
      </c>
      <c r="H212" s="161">
        <v>2.65</v>
      </c>
      <c r="I212" s="108">
        <v>2.7690000000000001</v>
      </c>
      <c r="J212" s="163">
        <v>3.0939999999999999</v>
      </c>
      <c r="K212" s="162">
        <v>3.367</v>
      </c>
      <c r="L212" s="108" t="s">
        <v>35</v>
      </c>
      <c r="M212" s="162" t="s">
        <v>35</v>
      </c>
      <c r="N212" s="108" t="s">
        <v>35</v>
      </c>
      <c r="O212" s="162" t="s">
        <v>35</v>
      </c>
      <c r="P212" s="108" t="s">
        <v>35</v>
      </c>
      <c r="Q212" s="108" t="s">
        <v>35</v>
      </c>
      <c r="R212" s="162" t="s">
        <v>35</v>
      </c>
      <c r="S212" s="161" t="s">
        <v>35</v>
      </c>
      <c r="T212" s="161" t="s">
        <v>35</v>
      </c>
      <c r="U212" s="108" t="s">
        <v>35</v>
      </c>
      <c r="V212" s="163" t="s">
        <v>35</v>
      </c>
      <c r="W212" s="163" t="s">
        <v>35</v>
      </c>
      <c r="X212" s="162" t="s">
        <v>35</v>
      </c>
      <c r="Y212" s="108" t="s">
        <v>35</v>
      </c>
      <c r="Z212" s="163" t="s">
        <v>35</v>
      </c>
      <c r="AA212" s="163" t="s">
        <v>35</v>
      </c>
      <c r="AB212" s="126">
        <f t="shared" si="7"/>
        <v>202</v>
      </c>
      <c r="AC212" s="162"/>
      <c r="AD212" s="151">
        <v>42676</v>
      </c>
      <c r="AE212" s="164">
        <v>3.2290000000000001</v>
      </c>
      <c r="AF212" s="165">
        <v>2.984</v>
      </c>
      <c r="AG212" s="165">
        <v>2.7800000000000002</v>
      </c>
      <c r="AH212" s="165">
        <v>2.964</v>
      </c>
      <c r="AI212" s="165">
        <v>3.3420000000000001</v>
      </c>
      <c r="AJ212" s="166">
        <v>2.851</v>
      </c>
      <c r="AK212" s="166">
        <v>3.3090000000000002</v>
      </c>
      <c r="AL212" s="166">
        <v>3.44</v>
      </c>
      <c r="AM212" s="166">
        <v>2.9830000000000001</v>
      </c>
      <c r="AN212" s="166">
        <v>3.1779999999999999</v>
      </c>
      <c r="AO212" s="166">
        <v>3.4790000000000001</v>
      </c>
      <c r="AP212" s="166">
        <v>3.0710000000000002</v>
      </c>
      <c r="AQ212" s="166">
        <v>3.4180000000000001</v>
      </c>
      <c r="AR212" s="166">
        <v>3.1310000000000002</v>
      </c>
      <c r="AS212" s="166">
        <v>3.5840000000000001</v>
      </c>
      <c r="AT212" s="166">
        <v>3.6310000000000002</v>
      </c>
      <c r="AU212" s="166">
        <v>3.734</v>
      </c>
      <c r="AV212" s="166">
        <v>3.1549999999999998</v>
      </c>
      <c r="AW212" s="166">
        <v>3.6739999999999999</v>
      </c>
      <c r="AX212" s="166">
        <v>3.597</v>
      </c>
      <c r="AY212" s="166">
        <v>4.0129999999999999</v>
      </c>
      <c r="AZ212" s="166">
        <v>3.8279999999999998</v>
      </c>
      <c r="BA212" s="166">
        <v>3.4950000000000001</v>
      </c>
      <c r="BB212" s="166">
        <v>3.9060000000000001</v>
      </c>
      <c r="BC212" s="166">
        <v>3.8180000000000001</v>
      </c>
      <c r="BD212" s="166">
        <v>3.9370000000000003</v>
      </c>
      <c r="BE212" s="166">
        <v>4.0229999999999997</v>
      </c>
      <c r="BF212" s="166">
        <v>3.9239999999999999</v>
      </c>
      <c r="BG212" s="166">
        <v>3.7330000000000001</v>
      </c>
      <c r="BH212" s="166">
        <v>3.5009999999999999</v>
      </c>
      <c r="BI212" s="166">
        <v>3.7909999999999999</v>
      </c>
      <c r="BJ212" s="166">
        <v>4.1760000000000002</v>
      </c>
      <c r="BK212" s="166">
        <v>4.17</v>
      </c>
      <c r="BL212" s="166">
        <v>4.1950000000000003</v>
      </c>
      <c r="BM212" s="166">
        <v>3.827</v>
      </c>
      <c r="BN212" s="166">
        <v>4.0919999999999996</v>
      </c>
      <c r="BO212" s="166">
        <v>3.64</v>
      </c>
      <c r="BP212" s="166">
        <v>4.1180000000000003</v>
      </c>
      <c r="BQ212" s="166">
        <v>4.657</v>
      </c>
      <c r="BR212" s="166">
        <v>4.4560000000000004</v>
      </c>
      <c r="BS212" s="166">
        <v>4.3090000000000002</v>
      </c>
      <c r="BT212" s="166" t="s">
        <v>35</v>
      </c>
      <c r="BU212" s="166" t="s">
        <v>35</v>
      </c>
      <c r="BV212" s="166" t="s">
        <v>35</v>
      </c>
      <c r="BW212" s="166" t="s">
        <v>35</v>
      </c>
      <c r="BX212" s="166" t="s">
        <v>35</v>
      </c>
      <c r="BY212" s="166" t="s">
        <v>35</v>
      </c>
      <c r="BZ212" s="166" t="s">
        <v>35</v>
      </c>
      <c r="CA212" s="166" t="s">
        <v>35</v>
      </c>
      <c r="CB212" s="166" t="s">
        <v>35</v>
      </c>
      <c r="CC212" s="166" t="s">
        <v>35</v>
      </c>
      <c r="CD212" s="166" t="s">
        <v>35</v>
      </c>
      <c r="CE212" s="166" t="s">
        <v>35</v>
      </c>
      <c r="CF212" s="166" t="s">
        <v>35</v>
      </c>
      <c r="CG212" s="166" t="s">
        <v>35</v>
      </c>
      <c r="CH212" s="166" t="s">
        <v>35</v>
      </c>
      <c r="CI212" s="166" t="s">
        <v>35</v>
      </c>
      <c r="CJ212" s="166" t="s">
        <v>35</v>
      </c>
      <c r="CK212" s="166" t="s">
        <v>35</v>
      </c>
      <c r="CL212" s="166" t="s">
        <v>35</v>
      </c>
      <c r="CM212" s="166" t="s">
        <v>35</v>
      </c>
      <c r="CN212" s="166" t="s">
        <v>35</v>
      </c>
      <c r="CO212" s="166" t="s">
        <v>35</v>
      </c>
      <c r="CP212" s="166" t="s">
        <v>35</v>
      </c>
      <c r="CQ212" s="166" t="s">
        <v>35</v>
      </c>
      <c r="CR212" s="166" t="s">
        <v>35</v>
      </c>
      <c r="CS212" s="167" t="s">
        <v>35</v>
      </c>
      <c r="CT212" s="165" t="s">
        <v>35</v>
      </c>
      <c r="CU212" s="166" t="s">
        <v>35</v>
      </c>
      <c r="CV212" s="166" t="s">
        <v>35</v>
      </c>
      <c r="CW212" s="166" t="s">
        <v>35</v>
      </c>
      <c r="CX212" s="166" t="s">
        <v>35</v>
      </c>
      <c r="CY212" s="166" t="s">
        <v>35</v>
      </c>
      <c r="CZ212" s="166" t="s">
        <v>35</v>
      </c>
      <c r="DA212" s="166" t="s">
        <v>35</v>
      </c>
      <c r="DB212" s="166" t="s">
        <v>35</v>
      </c>
      <c r="DC212" s="166" t="s">
        <v>35</v>
      </c>
      <c r="DD212" s="166" t="s">
        <v>35</v>
      </c>
      <c r="DE212" s="166" t="s">
        <v>35</v>
      </c>
      <c r="DF212" s="166" t="s">
        <v>35</v>
      </c>
    </row>
    <row r="213" spans="2:110" x14ac:dyDescent="0.35">
      <c r="B213" s="151">
        <v>42677</v>
      </c>
      <c r="C213" s="161">
        <v>1.9180000000000001</v>
      </c>
      <c r="D213" s="108">
        <v>2.0680000000000001</v>
      </c>
      <c r="E213" s="162">
        <v>2.1789999999999998</v>
      </c>
      <c r="F213" s="108">
        <v>2.2640000000000002</v>
      </c>
      <c r="G213" s="162">
        <v>2.4649999999999999</v>
      </c>
      <c r="H213" s="161">
        <v>2.6429999999999998</v>
      </c>
      <c r="I213" s="108">
        <v>2.754</v>
      </c>
      <c r="J213" s="163">
        <v>3.0720000000000001</v>
      </c>
      <c r="K213" s="162">
        <v>3.347</v>
      </c>
      <c r="L213" s="108" t="s">
        <v>35</v>
      </c>
      <c r="M213" s="162" t="s">
        <v>35</v>
      </c>
      <c r="N213" s="108" t="s">
        <v>35</v>
      </c>
      <c r="O213" s="162" t="s">
        <v>35</v>
      </c>
      <c r="P213" s="108" t="s">
        <v>35</v>
      </c>
      <c r="Q213" s="108" t="s">
        <v>35</v>
      </c>
      <c r="R213" s="162" t="s">
        <v>35</v>
      </c>
      <c r="S213" s="161" t="s">
        <v>35</v>
      </c>
      <c r="T213" s="161" t="s">
        <v>35</v>
      </c>
      <c r="U213" s="108" t="s">
        <v>35</v>
      </c>
      <c r="V213" s="163" t="s">
        <v>35</v>
      </c>
      <c r="W213" s="163" t="s">
        <v>35</v>
      </c>
      <c r="X213" s="162" t="s">
        <v>35</v>
      </c>
      <c r="Y213" s="108" t="s">
        <v>35</v>
      </c>
      <c r="Z213" s="163" t="s">
        <v>35</v>
      </c>
      <c r="AA213" s="163" t="s">
        <v>35</v>
      </c>
      <c r="AB213" s="126">
        <f t="shared" si="7"/>
        <v>203</v>
      </c>
      <c r="AC213" s="162"/>
      <c r="AD213" s="151">
        <v>42677</v>
      </c>
      <c r="AE213" s="164">
        <v>3.1520000000000001</v>
      </c>
      <c r="AF213" s="165">
        <v>2.9449999999999998</v>
      </c>
      <c r="AG213" s="165">
        <v>2.7690000000000001</v>
      </c>
      <c r="AH213" s="165">
        <v>2.9889999999999999</v>
      </c>
      <c r="AI213" s="165">
        <v>3.3119999999999998</v>
      </c>
      <c r="AJ213" s="166">
        <v>2.8529999999999998</v>
      </c>
      <c r="AK213" s="166">
        <v>3.3239999999999998</v>
      </c>
      <c r="AL213" s="166">
        <v>3.4550000000000001</v>
      </c>
      <c r="AM213" s="166">
        <v>2.996</v>
      </c>
      <c r="AN213" s="166">
        <v>3.19</v>
      </c>
      <c r="AO213" s="166">
        <v>3.4939999999999998</v>
      </c>
      <c r="AP213" s="166">
        <v>3.0859999999999999</v>
      </c>
      <c r="AQ213" s="166">
        <v>3.4319999999999999</v>
      </c>
      <c r="AR213" s="166">
        <v>3.15</v>
      </c>
      <c r="AS213" s="166">
        <v>3.613</v>
      </c>
      <c r="AT213" s="166">
        <v>3.6480000000000001</v>
      </c>
      <c r="AU213" s="166">
        <v>3.7720000000000002</v>
      </c>
      <c r="AV213" s="166">
        <v>3.1779999999999999</v>
      </c>
      <c r="AW213" s="166">
        <v>3.6879999999999997</v>
      </c>
      <c r="AX213" s="166">
        <v>3.6259999999999999</v>
      </c>
      <c r="AY213" s="166">
        <v>4.0359999999999996</v>
      </c>
      <c r="AZ213" s="166">
        <v>3.8529999999999998</v>
      </c>
      <c r="BA213" s="166">
        <v>3.5179999999999998</v>
      </c>
      <c r="BB213" s="166">
        <v>3.9290000000000003</v>
      </c>
      <c r="BC213" s="166">
        <v>3.8439999999999999</v>
      </c>
      <c r="BD213" s="166">
        <v>3.99</v>
      </c>
      <c r="BE213" s="166">
        <v>4.0469999999999997</v>
      </c>
      <c r="BF213" s="166">
        <v>3.9590000000000001</v>
      </c>
      <c r="BG213" s="166">
        <v>3.7589999999999999</v>
      </c>
      <c r="BH213" s="166">
        <v>3.532</v>
      </c>
      <c r="BI213" s="166">
        <v>3.7880000000000003</v>
      </c>
      <c r="BJ213" s="166">
        <v>4.2110000000000003</v>
      </c>
      <c r="BK213" s="166">
        <v>4.1900000000000004</v>
      </c>
      <c r="BL213" s="166">
        <v>4.2249999999999996</v>
      </c>
      <c r="BM213" s="166">
        <v>3.85</v>
      </c>
      <c r="BN213" s="166">
        <v>4.12</v>
      </c>
      <c r="BO213" s="166">
        <v>3.6669999999999998</v>
      </c>
      <c r="BP213" s="166">
        <v>4.1379999999999999</v>
      </c>
      <c r="BQ213" s="166">
        <v>4.6719999999999997</v>
      </c>
      <c r="BR213" s="166">
        <v>4.4719999999999995</v>
      </c>
      <c r="BS213" s="166">
        <v>4.319</v>
      </c>
      <c r="BT213" s="166" t="s">
        <v>35</v>
      </c>
      <c r="BU213" s="166" t="s">
        <v>35</v>
      </c>
      <c r="BV213" s="166" t="s">
        <v>35</v>
      </c>
      <c r="BW213" s="166" t="s">
        <v>35</v>
      </c>
      <c r="BX213" s="166" t="s">
        <v>35</v>
      </c>
      <c r="BY213" s="166" t="s">
        <v>35</v>
      </c>
      <c r="BZ213" s="166" t="s">
        <v>35</v>
      </c>
      <c r="CA213" s="166" t="s">
        <v>35</v>
      </c>
      <c r="CB213" s="166" t="s">
        <v>35</v>
      </c>
      <c r="CC213" s="166" t="s">
        <v>35</v>
      </c>
      <c r="CD213" s="166" t="s">
        <v>35</v>
      </c>
      <c r="CE213" s="166" t="s">
        <v>35</v>
      </c>
      <c r="CF213" s="166" t="s">
        <v>35</v>
      </c>
      <c r="CG213" s="166" t="s">
        <v>35</v>
      </c>
      <c r="CH213" s="166" t="s">
        <v>35</v>
      </c>
      <c r="CI213" s="166" t="s">
        <v>35</v>
      </c>
      <c r="CJ213" s="166" t="s">
        <v>35</v>
      </c>
      <c r="CK213" s="166" t="s">
        <v>35</v>
      </c>
      <c r="CL213" s="166" t="s">
        <v>35</v>
      </c>
      <c r="CM213" s="166" t="s">
        <v>35</v>
      </c>
      <c r="CN213" s="166" t="s">
        <v>35</v>
      </c>
      <c r="CO213" s="166" t="s">
        <v>35</v>
      </c>
      <c r="CP213" s="166" t="s">
        <v>35</v>
      </c>
      <c r="CQ213" s="166" t="s">
        <v>35</v>
      </c>
      <c r="CR213" s="166" t="s">
        <v>35</v>
      </c>
      <c r="CS213" s="167" t="s">
        <v>35</v>
      </c>
      <c r="CT213" s="165" t="s">
        <v>35</v>
      </c>
      <c r="CU213" s="166" t="s">
        <v>35</v>
      </c>
      <c r="CV213" s="166" t="s">
        <v>35</v>
      </c>
      <c r="CW213" s="166" t="s">
        <v>35</v>
      </c>
      <c r="CX213" s="166" t="s">
        <v>35</v>
      </c>
      <c r="CY213" s="166" t="s">
        <v>35</v>
      </c>
      <c r="CZ213" s="166" t="s">
        <v>35</v>
      </c>
      <c r="DA213" s="166" t="s">
        <v>35</v>
      </c>
      <c r="DB213" s="166" t="s">
        <v>35</v>
      </c>
      <c r="DC213" s="166" t="s">
        <v>35</v>
      </c>
      <c r="DD213" s="166" t="s">
        <v>35</v>
      </c>
      <c r="DE213" s="166" t="s">
        <v>35</v>
      </c>
      <c r="DF213" s="166" t="s">
        <v>35</v>
      </c>
    </row>
    <row r="214" spans="2:110" x14ac:dyDescent="0.35">
      <c r="B214" s="151">
        <v>42678</v>
      </c>
      <c r="C214" s="161">
        <v>1.9449999999999998</v>
      </c>
      <c r="D214" s="108">
        <v>2.1080000000000001</v>
      </c>
      <c r="E214" s="162">
        <v>2.2290000000000001</v>
      </c>
      <c r="F214" s="108">
        <v>2.3210000000000002</v>
      </c>
      <c r="G214" s="162">
        <v>2.5209999999999999</v>
      </c>
      <c r="H214" s="161">
        <v>2.6890000000000001</v>
      </c>
      <c r="I214" s="108">
        <v>2.7839999999999998</v>
      </c>
      <c r="J214" s="163">
        <v>3.101</v>
      </c>
      <c r="K214" s="162">
        <v>3.375</v>
      </c>
      <c r="L214" s="108" t="s">
        <v>35</v>
      </c>
      <c r="M214" s="162" t="s">
        <v>35</v>
      </c>
      <c r="N214" s="108" t="s">
        <v>35</v>
      </c>
      <c r="O214" s="162" t="s">
        <v>35</v>
      </c>
      <c r="P214" s="108" t="s">
        <v>35</v>
      </c>
      <c r="Q214" s="108" t="s">
        <v>35</v>
      </c>
      <c r="R214" s="162" t="s">
        <v>35</v>
      </c>
      <c r="S214" s="161" t="s">
        <v>35</v>
      </c>
      <c r="T214" s="161" t="s">
        <v>35</v>
      </c>
      <c r="U214" s="108" t="s">
        <v>35</v>
      </c>
      <c r="V214" s="163" t="s">
        <v>35</v>
      </c>
      <c r="W214" s="163" t="s">
        <v>35</v>
      </c>
      <c r="X214" s="162" t="s">
        <v>35</v>
      </c>
      <c r="Y214" s="108" t="s">
        <v>35</v>
      </c>
      <c r="Z214" s="163" t="s">
        <v>35</v>
      </c>
      <c r="AA214" s="163" t="s">
        <v>35</v>
      </c>
      <c r="AB214" s="126">
        <f t="shared" si="7"/>
        <v>204</v>
      </c>
      <c r="AC214" s="162"/>
      <c r="AD214" s="151">
        <v>42678</v>
      </c>
      <c r="AE214" s="164">
        <v>3.1310000000000002</v>
      </c>
      <c r="AF214" s="165">
        <v>2.9249999999999998</v>
      </c>
      <c r="AG214" s="165">
        <v>2.77</v>
      </c>
      <c r="AH214" s="165">
        <v>2.9699999999999998</v>
      </c>
      <c r="AI214" s="165">
        <v>3.3639999999999999</v>
      </c>
      <c r="AJ214" s="166">
        <v>2.8810000000000002</v>
      </c>
      <c r="AK214" s="166">
        <v>3.3479999999999999</v>
      </c>
      <c r="AL214" s="166">
        <v>3.4859999999999998</v>
      </c>
      <c r="AM214" s="166">
        <v>3.0190000000000001</v>
      </c>
      <c r="AN214" s="166">
        <v>3.2130000000000001</v>
      </c>
      <c r="AO214" s="166">
        <v>3.5169999999999999</v>
      </c>
      <c r="AP214" s="166">
        <v>3.109</v>
      </c>
      <c r="AQ214" s="166">
        <v>3.4540000000000002</v>
      </c>
      <c r="AR214" s="166">
        <v>3.1949999999999998</v>
      </c>
      <c r="AS214" s="166">
        <v>3.633</v>
      </c>
      <c r="AT214" s="166">
        <v>3.6680000000000001</v>
      </c>
      <c r="AU214" s="166">
        <v>3.802</v>
      </c>
      <c r="AV214" s="166">
        <v>3.1970000000000001</v>
      </c>
      <c r="AW214" s="166">
        <v>3.7119999999999997</v>
      </c>
      <c r="AX214" s="166">
        <v>3.645</v>
      </c>
      <c r="AY214" s="166">
        <v>4.09</v>
      </c>
      <c r="AZ214" s="166">
        <v>3.8650000000000002</v>
      </c>
      <c r="BA214" s="166">
        <v>3.5369999999999999</v>
      </c>
      <c r="BB214" s="166">
        <v>3.9489999999999998</v>
      </c>
      <c r="BC214" s="166">
        <v>3.8679999999999999</v>
      </c>
      <c r="BD214" s="166">
        <v>4.0209999999999999</v>
      </c>
      <c r="BE214" s="166">
        <v>4.0670000000000002</v>
      </c>
      <c r="BF214" s="166">
        <v>3.9790000000000001</v>
      </c>
      <c r="BG214" s="166">
        <v>3.778</v>
      </c>
      <c r="BH214" s="166">
        <v>3.5510000000000002</v>
      </c>
      <c r="BI214" s="166">
        <v>3.8069999999999999</v>
      </c>
      <c r="BJ214" s="166">
        <v>4.2290000000000001</v>
      </c>
      <c r="BK214" s="166">
        <v>4.2080000000000002</v>
      </c>
      <c r="BL214" s="166">
        <v>4.2430000000000003</v>
      </c>
      <c r="BM214" s="166">
        <v>3.8719999999999999</v>
      </c>
      <c r="BN214" s="166">
        <v>4.117</v>
      </c>
      <c r="BO214" s="166">
        <v>3.6859999999999999</v>
      </c>
      <c r="BP214" s="166">
        <v>4.157</v>
      </c>
      <c r="BQ214" s="166">
        <v>4.6820000000000004</v>
      </c>
      <c r="BR214" s="166">
        <v>4.4809999999999999</v>
      </c>
      <c r="BS214" s="166">
        <v>4.3230000000000004</v>
      </c>
      <c r="BT214" s="166" t="s">
        <v>35</v>
      </c>
      <c r="BU214" s="166" t="s">
        <v>35</v>
      </c>
      <c r="BV214" s="166" t="s">
        <v>35</v>
      </c>
      <c r="BW214" s="166" t="s">
        <v>35</v>
      </c>
      <c r="BX214" s="166" t="s">
        <v>35</v>
      </c>
      <c r="BY214" s="166" t="s">
        <v>35</v>
      </c>
      <c r="BZ214" s="166" t="s">
        <v>35</v>
      </c>
      <c r="CA214" s="166" t="s">
        <v>35</v>
      </c>
      <c r="CB214" s="166" t="s">
        <v>35</v>
      </c>
      <c r="CC214" s="166" t="s">
        <v>35</v>
      </c>
      <c r="CD214" s="166" t="s">
        <v>35</v>
      </c>
      <c r="CE214" s="166" t="s">
        <v>35</v>
      </c>
      <c r="CF214" s="166" t="s">
        <v>35</v>
      </c>
      <c r="CG214" s="166" t="s">
        <v>35</v>
      </c>
      <c r="CH214" s="166" t="s">
        <v>35</v>
      </c>
      <c r="CI214" s="166" t="s">
        <v>35</v>
      </c>
      <c r="CJ214" s="166" t="s">
        <v>35</v>
      </c>
      <c r="CK214" s="166" t="s">
        <v>35</v>
      </c>
      <c r="CL214" s="166" t="s">
        <v>35</v>
      </c>
      <c r="CM214" s="166" t="s">
        <v>35</v>
      </c>
      <c r="CN214" s="166" t="s">
        <v>35</v>
      </c>
      <c r="CO214" s="166" t="s">
        <v>35</v>
      </c>
      <c r="CP214" s="166" t="s">
        <v>35</v>
      </c>
      <c r="CQ214" s="166" t="s">
        <v>35</v>
      </c>
      <c r="CR214" s="166" t="s">
        <v>35</v>
      </c>
      <c r="CS214" s="167" t="s">
        <v>35</v>
      </c>
      <c r="CT214" s="165" t="s">
        <v>35</v>
      </c>
      <c r="CU214" s="166" t="s">
        <v>35</v>
      </c>
      <c r="CV214" s="166" t="s">
        <v>35</v>
      </c>
      <c r="CW214" s="166" t="s">
        <v>35</v>
      </c>
      <c r="CX214" s="166" t="s">
        <v>35</v>
      </c>
      <c r="CY214" s="166" t="s">
        <v>35</v>
      </c>
      <c r="CZ214" s="166" t="s">
        <v>35</v>
      </c>
      <c r="DA214" s="166" t="s">
        <v>35</v>
      </c>
      <c r="DB214" s="166" t="s">
        <v>35</v>
      </c>
      <c r="DC214" s="166" t="s">
        <v>35</v>
      </c>
      <c r="DD214" s="166" t="s">
        <v>35</v>
      </c>
      <c r="DE214" s="166" t="s">
        <v>35</v>
      </c>
      <c r="DF214" s="166" t="s">
        <v>35</v>
      </c>
    </row>
    <row r="215" spans="2:110" x14ac:dyDescent="0.35">
      <c r="B215" s="151">
        <v>42681</v>
      </c>
      <c r="C215" s="161">
        <v>1.948</v>
      </c>
      <c r="D215" s="108">
        <v>2.109</v>
      </c>
      <c r="E215" s="162">
        <v>2.2450000000000001</v>
      </c>
      <c r="F215" s="108">
        <v>2.343</v>
      </c>
      <c r="G215" s="162">
        <v>2.544</v>
      </c>
      <c r="H215" s="161">
        <v>2.7130000000000001</v>
      </c>
      <c r="I215" s="108">
        <v>2.8079999999999998</v>
      </c>
      <c r="J215" s="163">
        <v>3.1280000000000001</v>
      </c>
      <c r="K215" s="162">
        <v>3.3980000000000001</v>
      </c>
      <c r="L215" s="108" t="s">
        <v>35</v>
      </c>
      <c r="M215" s="162" t="s">
        <v>35</v>
      </c>
      <c r="N215" s="108" t="s">
        <v>35</v>
      </c>
      <c r="O215" s="162" t="s">
        <v>35</v>
      </c>
      <c r="P215" s="108" t="s">
        <v>35</v>
      </c>
      <c r="Q215" s="108" t="s">
        <v>35</v>
      </c>
      <c r="R215" s="162" t="s">
        <v>35</v>
      </c>
      <c r="S215" s="161" t="s">
        <v>35</v>
      </c>
      <c r="T215" s="161" t="s">
        <v>35</v>
      </c>
      <c r="U215" s="108" t="s">
        <v>35</v>
      </c>
      <c r="V215" s="163" t="s">
        <v>35</v>
      </c>
      <c r="W215" s="163" t="s">
        <v>35</v>
      </c>
      <c r="X215" s="162" t="s">
        <v>35</v>
      </c>
      <c r="Y215" s="108" t="s">
        <v>35</v>
      </c>
      <c r="Z215" s="163" t="s">
        <v>35</v>
      </c>
      <c r="AA215" s="163" t="s">
        <v>35</v>
      </c>
      <c r="AB215" s="126">
        <f t="shared" si="7"/>
        <v>205</v>
      </c>
      <c r="AC215" s="162"/>
      <c r="AD215" s="151">
        <v>42681</v>
      </c>
      <c r="AE215" s="164">
        <v>3.153</v>
      </c>
      <c r="AF215" s="165">
        <v>2.9390000000000001</v>
      </c>
      <c r="AG215" s="165">
        <v>2.786</v>
      </c>
      <c r="AH215" s="165">
        <v>2.9910000000000001</v>
      </c>
      <c r="AI215" s="165">
        <v>3.39</v>
      </c>
      <c r="AJ215" s="166">
        <v>2.9009999999999998</v>
      </c>
      <c r="AK215" s="166">
        <v>3.371</v>
      </c>
      <c r="AL215" s="166">
        <v>3.5140000000000002</v>
      </c>
      <c r="AM215" s="166">
        <v>3.0510000000000002</v>
      </c>
      <c r="AN215" s="166">
        <v>3.2480000000000002</v>
      </c>
      <c r="AO215" s="166">
        <v>3.552</v>
      </c>
      <c r="AP215" s="166">
        <v>3.145</v>
      </c>
      <c r="AQ215" s="166">
        <v>3.4910000000000001</v>
      </c>
      <c r="AR215" s="166">
        <v>3.2010000000000001</v>
      </c>
      <c r="AS215" s="166">
        <v>3.677</v>
      </c>
      <c r="AT215" s="166">
        <v>3.71</v>
      </c>
      <c r="AU215" s="166">
        <v>3.8620000000000001</v>
      </c>
      <c r="AV215" s="166">
        <v>3.242</v>
      </c>
      <c r="AW215" s="166">
        <v>3.7549999999999999</v>
      </c>
      <c r="AX215" s="166">
        <v>3.6920000000000002</v>
      </c>
      <c r="AY215" s="166">
        <v>4.149</v>
      </c>
      <c r="AZ215" s="166">
        <v>3.9039999999999999</v>
      </c>
      <c r="BA215" s="166">
        <v>3.593</v>
      </c>
      <c r="BB215" s="166">
        <v>4.0049999999999999</v>
      </c>
      <c r="BC215" s="166">
        <v>3.919</v>
      </c>
      <c r="BD215" s="166">
        <v>4.0780000000000003</v>
      </c>
      <c r="BE215" s="166">
        <v>4.1239999999999997</v>
      </c>
      <c r="BF215" s="166">
        <v>4.0350000000000001</v>
      </c>
      <c r="BG215" s="166">
        <v>3.8340000000000001</v>
      </c>
      <c r="BH215" s="166">
        <v>3.6179999999999999</v>
      </c>
      <c r="BI215" s="166">
        <v>3.8650000000000002</v>
      </c>
      <c r="BJ215" s="166">
        <v>4.2880000000000003</v>
      </c>
      <c r="BK215" s="166">
        <v>4.2629999999999999</v>
      </c>
      <c r="BL215" s="166">
        <v>4.3</v>
      </c>
      <c r="BM215" s="166">
        <v>3.931</v>
      </c>
      <c r="BN215" s="166">
        <v>4.2</v>
      </c>
      <c r="BO215" s="166">
        <v>3.76</v>
      </c>
      <c r="BP215" s="166">
        <v>4.2130000000000001</v>
      </c>
      <c r="BQ215" s="166">
        <v>4.7359999999999998</v>
      </c>
      <c r="BR215" s="166">
        <v>4.4909999999999997</v>
      </c>
      <c r="BS215" s="166">
        <v>4.383</v>
      </c>
      <c r="BT215" s="166" t="s">
        <v>35</v>
      </c>
      <c r="BU215" s="166" t="s">
        <v>35</v>
      </c>
      <c r="BV215" s="166" t="s">
        <v>35</v>
      </c>
      <c r="BW215" s="166" t="s">
        <v>35</v>
      </c>
      <c r="BX215" s="166" t="s">
        <v>35</v>
      </c>
      <c r="BY215" s="166" t="s">
        <v>35</v>
      </c>
      <c r="BZ215" s="166" t="s">
        <v>35</v>
      </c>
      <c r="CA215" s="166" t="s">
        <v>35</v>
      </c>
      <c r="CB215" s="166" t="s">
        <v>35</v>
      </c>
      <c r="CC215" s="166" t="s">
        <v>35</v>
      </c>
      <c r="CD215" s="166" t="s">
        <v>35</v>
      </c>
      <c r="CE215" s="166" t="s">
        <v>35</v>
      </c>
      <c r="CF215" s="166" t="s">
        <v>35</v>
      </c>
      <c r="CG215" s="166" t="s">
        <v>35</v>
      </c>
      <c r="CH215" s="166" t="s">
        <v>35</v>
      </c>
      <c r="CI215" s="166" t="s">
        <v>35</v>
      </c>
      <c r="CJ215" s="166" t="s">
        <v>35</v>
      </c>
      <c r="CK215" s="166" t="s">
        <v>35</v>
      </c>
      <c r="CL215" s="166" t="s">
        <v>35</v>
      </c>
      <c r="CM215" s="166" t="s">
        <v>35</v>
      </c>
      <c r="CN215" s="166" t="s">
        <v>35</v>
      </c>
      <c r="CO215" s="166" t="s">
        <v>35</v>
      </c>
      <c r="CP215" s="166" t="s">
        <v>35</v>
      </c>
      <c r="CQ215" s="166" t="s">
        <v>35</v>
      </c>
      <c r="CR215" s="166" t="s">
        <v>35</v>
      </c>
      <c r="CS215" s="167" t="s">
        <v>35</v>
      </c>
      <c r="CT215" s="165" t="s">
        <v>35</v>
      </c>
      <c r="CU215" s="166" t="s">
        <v>35</v>
      </c>
      <c r="CV215" s="166" t="s">
        <v>35</v>
      </c>
      <c r="CW215" s="166" t="s">
        <v>35</v>
      </c>
      <c r="CX215" s="166" t="s">
        <v>35</v>
      </c>
      <c r="CY215" s="166" t="s">
        <v>35</v>
      </c>
      <c r="CZ215" s="166" t="s">
        <v>35</v>
      </c>
      <c r="DA215" s="166" t="s">
        <v>35</v>
      </c>
      <c r="DB215" s="166" t="s">
        <v>35</v>
      </c>
      <c r="DC215" s="166" t="s">
        <v>35</v>
      </c>
      <c r="DD215" s="166" t="s">
        <v>35</v>
      </c>
      <c r="DE215" s="166" t="s">
        <v>35</v>
      </c>
      <c r="DF215" s="166" t="s">
        <v>35</v>
      </c>
    </row>
    <row r="216" spans="2:110" x14ac:dyDescent="0.35">
      <c r="B216" s="151">
        <v>42682</v>
      </c>
      <c r="C216" s="161">
        <v>1.9449999999999998</v>
      </c>
      <c r="D216" s="108">
        <v>2.117</v>
      </c>
      <c r="E216" s="162">
        <v>2.2560000000000002</v>
      </c>
      <c r="F216" s="108">
        <v>2.36</v>
      </c>
      <c r="G216" s="162">
        <v>2.5629999999999997</v>
      </c>
      <c r="H216" s="161">
        <v>2.7359999999999998</v>
      </c>
      <c r="I216" s="108">
        <v>2.83</v>
      </c>
      <c r="J216" s="163">
        <v>3.1469999999999998</v>
      </c>
      <c r="K216" s="162">
        <v>3.4180000000000001</v>
      </c>
      <c r="L216" s="108" t="s">
        <v>35</v>
      </c>
      <c r="M216" s="162" t="s">
        <v>35</v>
      </c>
      <c r="N216" s="108" t="s">
        <v>35</v>
      </c>
      <c r="O216" s="162" t="s">
        <v>35</v>
      </c>
      <c r="P216" s="108" t="s">
        <v>35</v>
      </c>
      <c r="Q216" s="108" t="s">
        <v>35</v>
      </c>
      <c r="R216" s="162" t="s">
        <v>35</v>
      </c>
      <c r="S216" s="161" t="s">
        <v>35</v>
      </c>
      <c r="T216" s="161" t="s">
        <v>35</v>
      </c>
      <c r="U216" s="108" t="s">
        <v>35</v>
      </c>
      <c r="V216" s="163" t="s">
        <v>35</v>
      </c>
      <c r="W216" s="163" t="s">
        <v>35</v>
      </c>
      <c r="X216" s="162" t="s">
        <v>35</v>
      </c>
      <c r="Y216" s="108" t="s">
        <v>35</v>
      </c>
      <c r="Z216" s="163" t="s">
        <v>35</v>
      </c>
      <c r="AA216" s="163" t="s">
        <v>35</v>
      </c>
      <c r="AB216" s="126">
        <f t="shared" si="7"/>
        <v>206</v>
      </c>
      <c r="AC216" s="162"/>
      <c r="AD216" s="151">
        <v>42682</v>
      </c>
      <c r="AE216" s="164">
        <v>3.1739999999999999</v>
      </c>
      <c r="AF216" s="165">
        <v>2.9590000000000001</v>
      </c>
      <c r="AG216" s="165">
        <v>2.8050000000000002</v>
      </c>
      <c r="AH216" s="165">
        <v>3.0070000000000001</v>
      </c>
      <c r="AI216" s="165">
        <v>3.4089999999999998</v>
      </c>
      <c r="AJ216" s="166">
        <v>2.9329999999999998</v>
      </c>
      <c r="AK216" s="166">
        <v>3.3980000000000001</v>
      </c>
      <c r="AL216" s="166">
        <v>3.5409999999999999</v>
      </c>
      <c r="AM216" s="166">
        <v>3.0880000000000001</v>
      </c>
      <c r="AN216" s="166">
        <v>3.2789999999999999</v>
      </c>
      <c r="AO216" s="166">
        <v>3.5830000000000002</v>
      </c>
      <c r="AP216" s="166">
        <v>3.181</v>
      </c>
      <c r="AQ216" s="166">
        <v>3.5220000000000002</v>
      </c>
      <c r="AR216" s="166">
        <v>3.2349999999999999</v>
      </c>
      <c r="AS216" s="166">
        <v>3.7050000000000001</v>
      </c>
      <c r="AT216" s="166">
        <v>3.74</v>
      </c>
      <c r="AU216" s="166">
        <v>3.8940000000000001</v>
      </c>
      <c r="AV216" s="166">
        <v>3.282</v>
      </c>
      <c r="AW216" s="166">
        <v>3.7909999999999999</v>
      </c>
      <c r="AX216" s="166">
        <v>3.7269999999999999</v>
      </c>
      <c r="AY216" s="166">
        <v>4.202</v>
      </c>
      <c r="AZ216" s="166">
        <v>3.9470000000000001</v>
      </c>
      <c r="BA216" s="166">
        <v>3.6339999999999999</v>
      </c>
      <c r="BB216" s="166">
        <v>4.05</v>
      </c>
      <c r="BC216" s="166">
        <v>3.96</v>
      </c>
      <c r="BD216" s="166">
        <v>4.1210000000000004</v>
      </c>
      <c r="BE216" s="166">
        <v>4.1669999999999998</v>
      </c>
      <c r="BF216" s="166">
        <v>4.0819999999999999</v>
      </c>
      <c r="BG216" s="166">
        <v>3.8810000000000002</v>
      </c>
      <c r="BH216" s="166">
        <v>3.6739999999999999</v>
      </c>
      <c r="BI216" s="166">
        <v>3.9359999999999999</v>
      </c>
      <c r="BJ216" s="166">
        <v>4.3380000000000001</v>
      </c>
      <c r="BK216" s="166">
        <v>4.3129999999999997</v>
      </c>
      <c r="BL216" s="166">
        <v>4.3520000000000003</v>
      </c>
      <c r="BM216" s="166">
        <v>3.984</v>
      </c>
      <c r="BN216" s="166">
        <v>4.2240000000000002</v>
      </c>
      <c r="BO216" s="166">
        <v>3.819</v>
      </c>
      <c r="BP216" s="166">
        <v>4.2649999999999997</v>
      </c>
      <c r="BQ216" s="166">
        <v>4.8</v>
      </c>
      <c r="BR216" s="166">
        <v>4.556</v>
      </c>
      <c r="BS216" s="166">
        <v>4.4669999999999996</v>
      </c>
      <c r="BT216" s="166" t="s">
        <v>35</v>
      </c>
      <c r="BU216" s="166" t="s">
        <v>35</v>
      </c>
      <c r="BV216" s="166" t="s">
        <v>35</v>
      </c>
      <c r="BW216" s="166" t="s">
        <v>35</v>
      </c>
      <c r="BX216" s="166" t="s">
        <v>35</v>
      </c>
      <c r="BY216" s="166" t="s">
        <v>35</v>
      </c>
      <c r="BZ216" s="166" t="s">
        <v>35</v>
      </c>
      <c r="CA216" s="166" t="s">
        <v>35</v>
      </c>
      <c r="CB216" s="166" t="s">
        <v>35</v>
      </c>
      <c r="CC216" s="166" t="s">
        <v>35</v>
      </c>
      <c r="CD216" s="166" t="s">
        <v>35</v>
      </c>
      <c r="CE216" s="166" t="s">
        <v>35</v>
      </c>
      <c r="CF216" s="166" t="s">
        <v>35</v>
      </c>
      <c r="CG216" s="166" t="s">
        <v>35</v>
      </c>
      <c r="CH216" s="166" t="s">
        <v>35</v>
      </c>
      <c r="CI216" s="166" t="s">
        <v>35</v>
      </c>
      <c r="CJ216" s="166" t="s">
        <v>35</v>
      </c>
      <c r="CK216" s="166" t="s">
        <v>35</v>
      </c>
      <c r="CL216" s="166" t="s">
        <v>35</v>
      </c>
      <c r="CM216" s="166" t="s">
        <v>35</v>
      </c>
      <c r="CN216" s="166" t="s">
        <v>35</v>
      </c>
      <c r="CO216" s="166" t="s">
        <v>35</v>
      </c>
      <c r="CP216" s="166" t="s">
        <v>35</v>
      </c>
      <c r="CQ216" s="166" t="s">
        <v>35</v>
      </c>
      <c r="CR216" s="166" t="s">
        <v>35</v>
      </c>
      <c r="CS216" s="167" t="s">
        <v>35</v>
      </c>
      <c r="CT216" s="165" t="s">
        <v>35</v>
      </c>
      <c r="CU216" s="166" t="s">
        <v>35</v>
      </c>
      <c r="CV216" s="166" t="s">
        <v>35</v>
      </c>
      <c r="CW216" s="166" t="s">
        <v>35</v>
      </c>
      <c r="CX216" s="166" t="s">
        <v>35</v>
      </c>
      <c r="CY216" s="166" t="s">
        <v>35</v>
      </c>
      <c r="CZ216" s="166" t="s">
        <v>35</v>
      </c>
      <c r="DA216" s="166" t="s">
        <v>35</v>
      </c>
      <c r="DB216" s="166" t="s">
        <v>35</v>
      </c>
      <c r="DC216" s="166" t="s">
        <v>35</v>
      </c>
      <c r="DD216" s="166" t="s">
        <v>35</v>
      </c>
      <c r="DE216" s="166" t="s">
        <v>35</v>
      </c>
      <c r="DF216" s="166" t="s">
        <v>35</v>
      </c>
    </row>
    <row r="217" spans="2:110" x14ac:dyDescent="0.35">
      <c r="B217" s="151">
        <v>42683</v>
      </c>
      <c r="C217" s="161">
        <v>1.915</v>
      </c>
      <c r="D217" s="108">
        <v>2.048</v>
      </c>
      <c r="E217" s="162">
        <v>2.1909999999999998</v>
      </c>
      <c r="F217" s="108">
        <v>2.294</v>
      </c>
      <c r="G217" s="162">
        <v>2.4900000000000002</v>
      </c>
      <c r="H217" s="161">
        <v>2.6560000000000001</v>
      </c>
      <c r="I217" s="108">
        <v>2.7530000000000001</v>
      </c>
      <c r="J217" s="163">
        <v>3.0739999999999998</v>
      </c>
      <c r="K217" s="162">
        <v>3.3380000000000001</v>
      </c>
      <c r="L217" s="108" t="s">
        <v>35</v>
      </c>
      <c r="M217" s="162" t="s">
        <v>35</v>
      </c>
      <c r="N217" s="108" t="s">
        <v>35</v>
      </c>
      <c r="O217" s="162" t="s">
        <v>35</v>
      </c>
      <c r="P217" s="108" t="s">
        <v>35</v>
      </c>
      <c r="Q217" s="108" t="s">
        <v>35</v>
      </c>
      <c r="R217" s="162" t="s">
        <v>35</v>
      </c>
      <c r="S217" s="161" t="s">
        <v>35</v>
      </c>
      <c r="T217" s="161" t="s">
        <v>35</v>
      </c>
      <c r="U217" s="108" t="s">
        <v>35</v>
      </c>
      <c r="V217" s="163" t="s">
        <v>35</v>
      </c>
      <c r="W217" s="163" t="s">
        <v>35</v>
      </c>
      <c r="X217" s="162" t="s">
        <v>35</v>
      </c>
      <c r="Y217" s="108" t="s">
        <v>35</v>
      </c>
      <c r="Z217" s="163" t="s">
        <v>35</v>
      </c>
      <c r="AA217" s="163" t="s">
        <v>35</v>
      </c>
      <c r="AB217" s="126">
        <f t="shared" si="7"/>
        <v>207</v>
      </c>
      <c r="AC217" s="162"/>
      <c r="AD217" s="151">
        <v>42683</v>
      </c>
      <c r="AE217" s="164">
        <v>3.2090000000000001</v>
      </c>
      <c r="AF217" s="165">
        <v>2.976</v>
      </c>
      <c r="AG217" s="165">
        <v>2.8069999999999999</v>
      </c>
      <c r="AH217" s="165">
        <v>3.0139999999999998</v>
      </c>
      <c r="AI217" s="165">
        <v>3.4449999999999998</v>
      </c>
      <c r="AJ217" s="166">
        <v>2.9939999999999998</v>
      </c>
      <c r="AK217" s="166">
        <v>3.4729999999999999</v>
      </c>
      <c r="AL217" s="166">
        <v>3.625</v>
      </c>
      <c r="AM217" s="166">
        <v>3.1739999999999999</v>
      </c>
      <c r="AN217" s="166">
        <v>3.367</v>
      </c>
      <c r="AO217" s="166">
        <v>3.6840000000000002</v>
      </c>
      <c r="AP217" s="166">
        <v>3.274</v>
      </c>
      <c r="AQ217" s="166">
        <v>3.6219999999999999</v>
      </c>
      <c r="AR217" s="166">
        <v>3.3639999999999999</v>
      </c>
      <c r="AS217" s="166">
        <v>3.8129999999999997</v>
      </c>
      <c r="AT217" s="166">
        <v>3.8439999999999999</v>
      </c>
      <c r="AU217" s="166">
        <v>4.0060000000000002</v>
      </c>
      <c r="AV217" s="166">
        <v>3.407</v>
      </c>
      <c r="AW217" s="166">
        <v>3.9119999999999999</v>
      </c>
      <c r="AX217" s="166">
        <v>3.8410000000000002</v>
      </c>
      <c r="AY217" s="166">
        <v>4.3129999999999997</v>
      </c>
      <c r="AZ217" s="166">
        <v>4.077</v>
      </c>
      <c r="BA217" s="166">
        <v>3.7789999999999999</v>
      </c>
      <c r="BB217" s="166">
        <v>4.1970000000000001</v>
      </c>
      <c r="BC217" s="166">
        <v>4.1040000000000001</v>
      </c>
      <c r="BD217" s="166">
        <v>4.2370000000000001</v>
      </c>
      <c r="BE217" s="166">
        <v>4.3170000000000002</v>
      </c>
      <c r="BF217" s="166">
        <v>4.2140000000000004</v>
      </c>
      <c r="BG217" s="166">
        <v>4.0220000000000002</v>
      </c>
      <c r="BH217" s="166">
        <v>3.8180000000000001</v>
      </c>
      <c r="BI217" s="166">
        <v>4.0919999999999996</v>
      </c>
      <c r="BJ217" s="166">
        <v>4.5359999999999996</v>
      </c>
      <c r="BK217" s="166">
        <v>4.47</v>
      </c>
      <c r="BL217" s="166">
        <v>4.5</v>
      </c>
      <c r="BM217" s="166">
        <v>4.1660000000000004</v>
      </c>
      <c r="BN217" s="166">
        <v>4.3380000000000001</v>
      </c>
      <c r="BO217" s="166">
        <v>3.968</v>
      </c>
      <c r="BP217" s="166">
        <v>4.4109999999999996</v>
      </c>
      <c r="BQ217" s="166">
        <v>4.9480000000000004</v>
      </c>
      <c r="BR217" s="166">
        <v>4.702</v>
      </c>
      <c r="BS217" s="166">
        <v>4.6260000000000003</v>
      </c>
      <c r="BT217" s="166" t="s">
        <v>35</v>
      </c>
      <c r="BU217" s="166" t="s">
        <v>35</v>
      </c>
      <c r="BV217" s="166" t="s">
        <v>35</v>
      </c>
      <c r="BW217" s="166" t="s">
        <v>35</v>
      </c>
      <c r="BX217" s="166" t="s">
        <v>35</v>
      </c>
      <c r="BY217" s="166" t="s">
        <v>35</v>
      </c>
      <c r="BZ217" s="166" t="s">
        <v>35</v>
      </c>
      <c r="CA217" s="166" t="s">
        <v>35</v>
      </c>
      <c r="CB217" s="166" t="s">
        <v>35</v>
      </c>
      <c r="CC217" s="166" t="s">
        <v>35</v>
      </c>
      <c r="CD217" s="166" t="s">
        <v>35</v>
      </c>
      <c r="CE217" s="166" t="s">
        <v>35</v>
      </c>
      <c r="CF217" s="166" t="s">
        <v>35</v>
      </c>
      <c r="CG217" s="166" t="s">
        <v>35</v>
      </c>
      <c r="CH217" s="166" t="s">
        <v>35</v>
      </c>
      <c r="CI217" s="166" t="s">
        <v>35</v>
      </c>
      <c r="CJ217" s="166" t="s">
        <v>35</v>
      </c>
      <c r="CK217" s="166" t="s">
        <v>35</v>
      </c>
      <c r="CL217" s="166" t="s">
        <v>35</v>
      </c>
      <c r="CM217" s="166" t="s">
        <v>35</v>
      </c>
      <c r="CN217" s="166" t="s">
        <v>35</v>
      </c>
      <c r="CO217" s="166" t="s">
        <v>35</v>
      </c>
      <c r="CP217" s="166" t="s">
        <v>35</v>
      </c>
      <c r="CQ217" s="166" t="s">
        <v>35</v>
      </c>
      <c r="CR217" s="166" t="s">
        <v>35</v>
      </c>
      <c r="CS217" s="167" t="s">
        <v>35</v>
      </c>
      <c r="CT217" s="165" t="s">
        <v>35</v>
      </c>
      <c r="CU217" s="166" t="s">
        <v>35</v>
      </c>
      <c r="CV217" s="166" t="s">
        <v>35</v>
      </c>
      <c r="CW217" s="166" t="s">
        <v>35</v>
      </c>
      <c r="CX217" s="166" t="s">
        <v>35</v>
      </c>
      <c r="CY217" s="166" t="s">
        <v>35</v>
      </c>
      <c r="CZ217" s="166" t="s">
        <v>35</v>
      </c>
      <c r="DA217" s="166" t="s">
        <v>35</v>
      </c>
      <c r="DB217" s="166" t="s">
        <v>35</v>
      </c>
      <c r="DC217" s="166" t="s">
        <v>35</v>
      </c>
      <c r="DD217" s="166" t="s">
        <v>35</v>
      </c>
      <c r="DE217" s="166" t="s">
        <v>35</v>
      </c>
      <c r="DF217" s="166" t="s">
        <v>35</v>
      </c>
    </row>
    <row r="218" spans="2:110" x14ac:dyDescent="0.35">
      <c r="B218" s="151">
        <v>42684</v>
      </c>
      <c r="C218" s="161">
        <v>1.901</v>
      </c>
      <c r="D218" s="108">
        <v>2.0920000000000001</v>
      </c>
      <c r="E218" s="162">
        <v>2.2730000000000001</v>
      </c>
      <c r="F218" s="108">
        <v>2.41</v>
      </c>
      <c r="G218" s="162">
        <v>2.6539999999999999</v>
      </c>
      <c r="H218" s="161">
        <v>2.86</v>
      </c>
      <c r="I218" s="108">
        <v>2.9740000000000002</v>
      </c>
      <c r="J218" s="163">
        <v>3.3119999999999998</v>
      </c>
      <c r="K218" s="162">
        <v>3.581</v>
      </c>
      <c r="L218" s="108" t="s">
        <v>35</v>
      </c>
      <c r="M218" s="162" t="s">
        <v>35</v>
      </c>
      <c r="N218" s="108" t="s">
        <v>35</v>
      </c>
      <c r="O218" s="162" t="s">
        <v>35</v>
      </c>
      <c r="P218" s="108" t="s">
        <v>35</v>
      </c>
      <c r="Q218" s="108" t="s">
        <v>35</v>
      </c>
      <c r="R218" s="162" t="s">
        <v>35</v>
      </c>
      <c r="S218" s="161" t="s">
        <v>35</v>
      </c>
      <c r="T218" s="161" t="s">
        <v>35</v>
      </c>
      <c r="U218" s="108" t="s">
        <v>35</v>
      </c>
      <c r="V218" s="163" t="s">
        <v>35</v>
      </c>
      <c r="W218" s="163" t="s">
        <v>35</v>
      </c>
      <c r="X218" s="162" t="s">
        <v>35</v>
      </c>
      <c r="Y218" s="108" t="s">
        <v>35</v>
      </c>
      <c r="Z218" s="163" t="s">
        <v>35</v>
      </c>
      <c r="AA218" s="163" t="s">
        <v>35</v>
      </c>
      <c r="AB218" s="126">
        <f t="shared" si="7"/>
        <v>208</v>
      </c>
      <c r="AC218" s="162"/>
      <c r="AD218" s="151">
        <v>42684</v>
      </c>
      <c r="AE218" s="164">
        <v>3.1520000000000001</v>
      </c>
      <c r="AF218" s="165">
        <v>2.9180000000000001</v>
      </c>
      <c r="AG218" s="165">
        <v>2.7800000000000002</v>
      </c>
      <c r="AH218" s="165">
        <v>3.0019999999999998</v>
      </c>
      <c r="AI218" s="165">
        <v>3.4260000000000002</v>
      </c>
      <c r="AJ218" s="166">
        <v>2.972</v>
      </c>
      <c r="AK218" s="166">
        <v>3.4670000000000001</v>
      </c>
      <c r="AL218" s="166">
        <v>3.6189999999999998</v>
      </c>
      <c r="AM218" s="166">
        <v>3.1749999999999998</v>
      </c>
      <c r="AN218" s="166">
        <v>3.371</v>
      </c>
      <c r="AO218" s="166">
        <v>3.6879999999999997</v>
      </c>
      <c r="AP218" s="166">
        <v>3.278</v>
      </c>
      <c r="AQ218" s="166">
        <v>3.6320000000000001</v>
      </c>
      <c r="AR218" s="166">
        <v>3.3370000000000002</v>
      </c>
      <c r="AS218" s="166">
        <v>3.8050000000000002</v>
      </c>
      <c r="AT218" s="166">
        <v>3.859</v>
      </c>
      <c r="AU218" s="166">
        <v>4.0220000000000002</v>
      </c>
      <c r="AV218" s="166">
        <v>3.4020000000000001</v>
      </c>
      <c r="AW218" s="166">
        <v>3.903</v>
      </c>
      <c r="AX218" s="166">
        <v>3.8439999999999999</v>
      </c>
      <c r="AY218" s="166">
        <v>4.3330000000000002</v>
      </c>
      <c r="AZ218" s="166">
        <v>4.1020000000000003</v>
      </c>
      <c r="BA218" s="166">
        <v>3.794</v>
      </c>
      <c r="BB218" s="166">
        <v>4.2229999999999999</v>
      </c>
      <c r="BC218" s="166">
        <v>4.1239999999999997</v>
      </c>
      <c r="BD218" s="166">
        <v>4.2869999999999999</v>
      </c>
      <c r="BE218" s="166">
        <v>4.3499999999999996</v>
      </c>
      <c r="BF218" s="166">
        <v>4.2320000000000002</v>
      </c>
      <c r="BG218" s="166">
        <v>4.0549999999999997</v>
      </c>
      <c r="BH218" s="166">
        <v>3.8559999999999999</v>
      </c>
      <c r="BI218" s="166">
        <v>4.0990000000000002</v>
      </c>
      <c r="BJ218" s="166">
        <v>4.5289999999999999</v>
      </c>
      <c r="BK218" s="166">
        <v>4.5170000000000003</v>
      </c>
      <c r="BL218" s="166">
        <v>4.5440000000000005</v>
      </c>
      <c r="BM218" s="166">
        <v>4.18</v>
      </c>
      <c r="BN218" s="166">
        <v>4.4180000000000001</v>
      </c>
      <c r="BO218" s="166">
        <v>4.016</v>
      </c>
      <c r="BP218" s="166">
        <v>4.4690000000000003</v>
      </c>
      <c r="BQ218" s="166">
        <v>5.024</v>
      </c>
      <c r="BR218" s="166">
        <v>4.7699999999999996</v>
      </c>
      <c r="BS218" s="166">
        <v>4.7069999999999999</v>
      </c>
      <c r="BT218" s="166" t="s">
        <v>35</v>
      </c>
      <c r="BU218" s="166" t="s">
        <v>35</v>
      </c>
      <c r="BV218" s="166" t="s">
        <v>35</v>
      </c>
      <c r="BW218" s="166" t="s">
        <v>35</v>
      </c>
      <c r="BX218" s="166" t="s">
        <v>35</v>
      </c>
      <c r="BY218" s="166" t="s">
        <v>35</v>
      </c>
      <c r="BZ218" s="166" t="s">
        <v>35</v>
      </c>
      <c r="CA218" s="166" t="s">
        <v>35</v>
      </c>
      <c r="CB218" s="166" t="s">
        <v>35</v>
      </c>
      <c r="CC218" s="166" t="s">
        <v>35</v>
      </c>
      <c r="CD218" s="166" t="s">
        <v>35</v>
      </c>
      <c r="CE218" s="166" t="s">
        <v>35</v>
      </c>
      <c r="CF218" s="166" t="s">
        <v>35</v>
      </c>
      <c r="CG218" s="166" t="s">
        <v>35</v>
      </c>
      <c r="CH218" s="166" t="s">
        <v>35</v>
      </c>
      <c r="CI218" s="166" t="s">
        <v>35</v>
      </c>
      <c r="CJ218" s="166" t="s">
        <v>35</v>
      </c>
      <c r="CK218" s="166" t="s">
        <v>35</v>
      </c>
      <c r="CL218" s="166" t="s">
        <v>35</v>
      </c>
      <c r="CM218" s="166" t="s">
        <v>35</v>
      </c>
      <c r="CN218" s="166" t="s">
        <v>35</v>
      </c>
      <c r="CO218" s="166" t="s">
        <v>35</v>
      </c>
      <c r="CP218" s="166" t="s">
        <v>35</v>
      </c>
      <c r="CQ218" s="166" t="s">
        <v>35</v>
      </c>
      <c r="CR218" s="166" t="s">
        <v>35</v>
      </c>
      <c r="CS218" s="167" t="s">
        <v>35</v>
      </c>
      <c r="CT218" s="165" t="s">
        <v>35</v>
      </c>
      <c r="CU218" s="166" t="s">
        <v>35</v>
      </c>
      <c r="CV218" s="166" t="s">
        <v>35</v>
      </c>
      <c r="CW218" s="166" t="s">
        <v>35</v>
      </c>
      <c r="CX218" s="166" t="s">
        <v>35</v>
      </c>
      <c r="CY218" s="166" t="s">
        <v>35</v>
      </c>
      <c r="CZ218" s="166" t="s">
        <v>35</v>
      </c>
      <c r="DA218" s="166" t="s">
        <v>35</v>
      </c>
      <c r="DB218" s="166" t="s">
        <v>35</v>
      </c>
      <c r="DC218" s="166" t="s">
        <v>35</v>
      </c>
      <c r="DD218" s="166" t="s">
        <v>35</v>
      </c>
      <c r="DE218" s="166" t="s">
        <v>35</v>
      </c>
      <c r="DF218" s="166" t="s">
        <v>35</v>
      </c>
    </row>
    <row r="219" spans="2:110" x14ac:dyDescent="0.35">
      <c r="B219" s="151">
        <v>42685</v>
      </c>
      <c r="C219" s="161">
        <v>1.9159999999999999</v>
      </c>
      <c r="D219" s="108">
        <v>2.1440000000000001</v>
      </c>
      <c r="E219" s="162">
        <v>2.3340000000000001</v>
      </c>
      <c r="F219" s="108">
        <v>2.4900000000000002</v>
      </c>
      <c r="G219" s="162">
        <v>2.7240000000000002</v>
      </c>
      <c r="H219" s="161">
        <v>2.9449999999999998</v>
      </c>
      <c r="I219" s="108">
        <v>3.0720000000000001</v>
      </c>
      <c r="J219" s="163">
        <v>3.4129999999999998</v>
      </c>
      <c r="K219" s="162">
        <v>3.69</v>
      </c>
      <c r="L219" s="108" t="s">
        <v>35</v>
      </c>
      <c r="M219" s="162" t="s">
        <v>35</v>
      </c>
      <c r="N219" s="108" t="s">
        <v>35</v>
      </c>
      <c r="O219" s="162" t="s">
        <v>35</v>
      </c>
      <c r="P219" s="108" t="s">
        <v>35</v>
      </c>
      <c r="Q219" s="108" t="s">
        <v>35</v>
      </c>
      <c r="R219" s="162" t="s">
        <v>35</v>
      </c>
      <c r="S219" s="161" t="s">
        <v>35</v>
      </c>
      <c r="T219" s="161" t="s">
        <v>35</v>
      </c>
      <c r="U219" s="108" t="s">
        <v>35</v>
      </c>
      <c r="V219" s="163" t="s">
        <v>35</v>
      </c>
      <c r="W219" s="163" t="s">
        <v>35</v>
      </c>
      <c r="X219" s="162" t="s">
        <v>35</v>
      </c>
      <c r="Y219" s="108" t="s">
        <v>35</v>
      </c>
      <c r="Z219" s="163" t="s">
        <v>35</v>
      </c>
      <c r="AA219" s="163" t="s">
        <v>35</v>
      </c>
      <c r="AB219" s="126">
        <f t="shared" si="7"/>
        <v>209</v>
      </c>
      <c r="AC219" s="162"/>
      <c r="AD219" s="151">
        <v>42685</v>
      </c>
      <c r="AE219" s="164">
        <v>3.1120000000000001</v>
      </c>
      <c r="AF219" s="165">
        <v>2.9130000000000003</v>
      </c>
      <c r="AG219" s="165">
        <v>2.774</v>
      </c>
      <c r="AH219" s="165">
        <v>2.99</v>
      </c>
      <c r="AI219" s="165">
        <v>3.4159999999999999</v>
      </c>
      <c r="AJ219" s="166">
        <v>2.9489999999999998</v>
      </c>
      <c r="AK219" s="166">
        <v>3.4420000000000002</v>
      </c>
      <c r="AL219" s="166">
        <v>3.5920000000000001</v>
      </c>
      <c r="AM219" s="166">
        <v>3.1459999999999999</v>
      </c>
      <c r="AN219" s="166">
        <v>3.339</v>
      </c>
      <c r="AO219" s="166">
        <v>3.6560000000000001</v>
      </c>
      <c r="AP219" s="166">
        <v>3.2450000000000001</v>
      </c>
      <c r="AQ219" s="166">
        <v>3.6</v>
      </c>
      <c r="AR219" s="166">
        <v>3.335</v>
      </c>
      <c r="AS219" s="166">
        <v>3.7709999999999999</v>
      </c>
      <c r="AT219" s="166">
        <v>3.8479999999999999</v>
      </c>
      <c r="AU219" s="166">
        <v>3.988</v>
      </c>
      <c r="AV219" s="166">
        <v>3.3679999999999999</v>
      </c>
      <c r="AW219" s="166">
        <v>3.875</v>
      </c>
      <c r="AX219" s="166">
        <v>3.8109999999999999</v>
      </c>
      <c r="AY219" s="166">
        <v>4.3049999999999997</v>
      </c>
      <c r="AZ219" s="166">
        <v>4.0709999999999997</v>
      </c>
      <c r="BA219" s="166">
        <v>3.7560000000000002</v>
      </c>
      <c r="BB219" s="166">
        <v>4.1920000000000002</v>
      </c>
      <c r="BC219" s="166">
        <v>4.0940000000000003</v>
      </c>
      <c r="BD219" s="166">
        <v>4.258</v>
      </c>
      <c r="BE219" s="166">
        <v>4.3150000000000004</v>
      </c>
      <c r="BF219" s="166">
        <v>4.2060000000000004</v>
      </c>
      <c r="BG219" s="166">
        <v>4.0250000000000004</v>
      </c>
      <c r="BH219" s="166">
        <v>3.83</v>
      </c>
      <c r="BI219" s="166">
        <v>4.0789999999999997</v>
      </c>
      <c r="BJ219" s="166">
        <v>4.5049999999999999</v>
      </c>
      <c r="BK219" s="166">
        <v>4.4539999999999997</v>
      </c>
      <c r="BL219" s="166">
        <v>4.5190000000000001</v>
      </c>
      <c r="BM219" s="166">
        <v>4.1559999999999997</v>
      </c>
      <c r="BN219" s="166">
        <v>4.3940000000000001</v>
      </c>
      <c r="BO219" s="166">
        <v>3.99</v>
      </c>
      <c r="BP219" s="166">
        <v>4.4459999999999997</v>
      </c>
      <c r="BQ219" s="166">
        <v>5.0209999999999999</v>
      </c>
      <c r="BR219" s="166">
        <v>4.78</v>
      </c>
      <c r="BS219" s="166">
        <v>4.6959999999999997</v>
      </c>
      <c r="BT219" s="166" t="s">
        <v>35</v>
      </c>
      <c r="BU219" s="166" t="s">
        <v>35</v>
      </c>
      <c r="BV219" s="166" t="s">
        <v>35</v>
      </c>
      <c r="BW219" s="166" t="s">
        <v>35</v>
      </c>
      <c r="BX219" s="166" t="s">
        <v>35</v>
      </c>
      <c r="BY219" s="166" t="s">
        <v>35</v>
      </c>
      <c r="BZ219" s="166" t="s">
        <v>35</v>
      </c>
      <c r="CA219" s="166" t="s">
        <v>35</v>
      </c>
      <c r="CB219" s="166" t="s">
        <v>35</v>
      </c>
      <c r="CC219" s="166" t="s">
        <v>35</v>
      </c>
      <c r="CD219" s="166" t="s">
        <v>35</v>
      </c>
      <c r="CE219" s="166" t="s">
        <v>35</v>
      </c>
      <c r="CF219" s="166" t="s">
        <v>35</v>
      </c>
      <c r="CG219" s="166" t="s">
        <v>35</v>
      </c>
      <c r="CH219" s="166" t="s">
        <v>35</v>
      </c>
      <c r="CI219" s="166" t="s">
        <v>35</v>
      </c>
      <c r="CJ219" s="166" t="s">
        <v>35</v>
      </c>
      <c r="CK219" s="166" t="s">
        <v>35</v>
      </c>
      <c r="CL219" s="166" t="s">
        <v>35</v>
      </c>
      <c r="CM219" s="166" t="s">
        <v>35</v>
      </c>
      <c r="CN219" s="166" t="s">
        <v>35</v>
      </c>
      <c r="CO219" s="166" t="s">
        <v>35</v>
      </c>
      <c r="CP219" s="166" t="s">
        <v>35</v>
      </c>
      <c r="CQ219" s="166" t="s">
        <v>35</v>
      </c>
      <c r="CR219" s="166" t="s">
        <v>35</v>
      </c>
      <c r="CS219" s="167" t="s">
        <v>35</v>
      </c>
      <c r="CT219" s="165" t="s">
        <v>35</v>
      </c>
      <c r="CU219" s="166" t="s">
        <v>35</v>
      </c>
      <c r="CV219" s="166" t="s">
        <v>35</v>
      </c>
      <c r="CW219" s="166" t="s">
        <v>35</v>
      </c>
      <c r="CX219" s="166" t="s">
        <v>35</v>
      </c>
      <c r="CY219" s="166" t="s">
        <v>35</v>
      </c>
      <c r="CZ219" s="166" t="s">
        <v>35</v>
      </c>
      <c r="DA219" s="166" t="s">
        <v>35</v>
      </c>
      <c r="DB219" s="166" t="s">
        <v>35</v>
      </c>
      <c r="DC219" s="166" t="s">
        <v>35</v>
      </c>
      <c r="DD219" s="166" t="s">
        <v>35</v>
      </c>
      <c r="DE219" s="166" t="s">
        <v>35</v>
      </c>
      <c r="DF219" s="166" t="s">
        <v>35</v>
      </c>
    </row>
    <row r="220" spans="2:110" x14ac:dyDescent="0.35">
      <c r="B220" s="151">
        <v>42688</v>
      </c>
      <c r="C220" s="161">
        <v>1.917</v>
      </c>
      <c r="D220" s="108">
        <v>2.15</v>
      </c>
      <c r="E220" s="162">
        <v>2.3479999999999999</v>
      </c>
      <c r="F220" s="108">
        <v>2.532</v>
      </c>
      <c r="G220" s="162">
        <v>2.786</v>
      </c>
      <c r="H220" s="161">
        <v>3.012</v>
      </c>
      <c r="I220" s="108">
        <v>3.1520000000000001</v>
      </c>
      <c r="J220" s="163">
        <v>3.4939999999999998</v>
      </c>
      <c r="K220" s="162">
        <v>3.7749999999999999</v>
      </c>
      <c r="L220" s="108" t="s">
        <v>35</v>
      </c>
      <c r="M220" s="162" t="s">
        <v>35</v>
      </c>
      <c r="N220" s="108" t="s">
        <v>35</v>
      </c>
      <c r="O220" s="162" t="s">
        <v>35</v>
      </c>
      <c r="P220" s="108" t="s">
        <v>35</v>
      </c>
      <c r="Q220" s="108" t="s">
        <v>35</v>
      </c>
      <c r="R220" s="162" t="s">
        <v>35</v>
      </c>
      <c r="S220" s="161" t="s">
        <v>35</v>
      </c>
      <c r="T220" s="161" t="s">
        <v>35</v>
      </c>
      <c r="U220" s="108" t="s">
        <v>35</v>
      </c>
      <c r="V220" s="163" t="s">
        <v>35</v>
      </c>
      <c r="W220" s="163" t="s">
        <v>35</v>
      </c>
      <c r="X220" s="162" t="s">
        <v>35</v>
      </c>
      <c r="Y220" s="108" t="s">
        <v>35</v>
      </c>
      <c r="Z220" s="163" t="s">
        <v>35</v>
      </c>
      <c r="AA220" s="163" t="s">
        <v>35</v>
      </c>
      <c r="AB220" s="126">
        <f t="shared" si="7"/>
        <v>210</v>
      </c>
      <c r="AC220" s="162"/>
      <c r="AD220" s="151">
        <v>42688</v>
      </c>
      <c r="AE220" s="164">
        <v>3.1160000000000001</v>
      </c>
      <c r="AF220" s="165">
        <v>2.9130000000000003</v>
      </c>
      <c r="AG220" s="165">
        <v>2.7800000000000002</v>
      </c>
      <c r="AH220" s="165">
        <v>2.9929999999999999</v>
      </c>
      <c r="AI220" s="165">
        <v>3.427</v>
      </c>
      <c r="AJ220" s="166">
        <v>2.9699999999999998</v>
      </c>
      <c r="AK220" s="166">
        <v>3.468</v>
      </c>
      <c r="AL220" s="166">
        <v>3.6509999999999998</v>
      </c>
      <c r="AM220" s="166">
        <v>3.1789999999999998</v>
      </c>
      <c r="AN220" s="166">
        <v>3.3769999999999998</v>
      </c>
      <c r="AO220" s="166">
        <v>3.694</v>
      </c>
      <c r="AP220" s="166">
        <v>3.2869999999999999</v>
      </c>
      <c r="AQ220" s="166">
        <v>3.64</v>
      </c>
      <c r="AR220" s="166">
        <v>3.3439999999999999</v>
      </c>
      <c r="AS220" s="166">
        <v>3.819</v>
      </c>
      <c r="AT220" s="166">
        <v>3.8719999999999999</v>
      </c>
      <c r="AU220" s="166">
        <v>4.0419999999999998</v>
      </c>
      <c r="AV220" s="166">
        <v>3.4260000000000002</v>
      </c>
      <c r="AW220" s="166">
        <v>3.9279999999999999</v>
      </c>
      <c r="AX220" s="166">
        <v>3.8660000000000001</v>
      </c>
      <c r="AY220" s="166">
        <v>4.3769999999999998</v>
      </c>
      <c r="AZ220" s="166">
        <v>4.1470000000000002</v>
      </c>
      <c r="BA220" s="166">
        <v>3.8359999999999999</v>
      </c>
      <c r="BB220" s="166">
        <v>4.2750000000000004</v>
      </c>
      <c r="BC220" s="166">
        <v>4.1790000000000003</v>
      </c>
      <c r="BD220" s="166">
        <v>4.343</v>
      </c>
      <c r="BE220" s="166">
        <v>4.407</v>
      </c>
      <c r="BF220" s="166">
        <v>4.2969999999999997</v>
      </c>
      <c r="BG220" s="166">
        <v>4.1130000000000004</v>
      </c>
      <c r="BH220" s="166">
        <v>3.923</v>
      </c>
      <c r="BI220" s="166">
        <v>4.1980000000000004</v>
      </c>
      <c r="BJ220" s="166">
        <v>4.5999999999999996</v>
      </c>
      <c r="BK220" s="166">
        <v>4.5880000000000001</v>
      </c>
      <c r="BL220" s="166">
        <v>4.6180000000000003</v>
      </c>
      <c r="BM220" s="166">
        <v>4.2519999999999998</v>
      </c>
      <c r="BN220" s="166">
        <v>4.4950000000000001</v>
      </c>
      <c r="BO220" s="166">
        <v>4.093</v>
      </c>
      <c r="BP220" s="166">
        <v>4.5419999999999998</v>
      </c>
      <c r="BQ220" s="166">
        <v>5.141</v>
      </c>
      <c r="BR220" s="166">
        <v>4.9009999999999998</v>
      </c>
      <c r="BS220" s="166">
        <v>4.8209999999999997</v>
      </c>
      <c r="BT220" s="166" t="s">
        <v>35</v>
      </c>
      <c r="BU220" s="166" t="s">
        <v>35</v>
      </c>
      <c r="BV220" s="166" t="s">
        <v>35</v>
      </c>
      <c r="BW220" s="166" t="s">
        <v>35</v>
      </c>
      <c r="BX220" s="166" t="s">
        <v>35</v>
      </c>
      <c r="BY220" s="166" t="s">
        <v>35</v>
      </c>
      <c r="BZ220" s="166" t="s">
        <v>35</v>
      </c>
      <c r="CA220" s="166" t="s">
        <v>35</v>
      </c>
      <c r="CB220" s="166" t="s">
        <v>35</v>
      </c>
      <c r="CC220" s="166" t="s">
        <v>35</v>
      </c>
      <c r="CD220" s="166" t="s">
        <v>35</v>
      </c>
      <c r="CE220" s="166" t="s">
        <v>35</v>
      </c>
      <c r="CF220" s="166" t="s">
        <v>35</v>
      </c>
      <c r="CG220" s="166" t="s">
        <v>35</v>
      </c>
      <c r="CH220" s="166" t="s">
        <v>35</v>
      </c>
      <c r="CI220" s="166" t="s">
        <v>35</v>
      </c>
      <c r="CJ220" s="166" t="s">
        <v>35</v>
      </c>
      <c r="CK220" s="166" t="s">
        <v>35</v>
      </c>
      <c r="CL220" s="166" t="s">
        <v>35</v>
      </c>
      <c r="CM220" s="166" t="s">
        <v>35</v>
      </c>
      <c r="CN220" s="166" t="s">
        <v>35</v>
      </c>
      <c r="CO220" s="166" t="s">
        <v>35</v>
      </c>
      <c r="CP220" s="166" t="s">
        <v>35</v>
      </c>
      <c r="CQ220" s="166" t="s">
        <v>35</v>
      </c>
      <c r="CR220" s="166" t="s">
        <v>35</v>
      </c>
      <c r="CS220" s="167" t="s">
        <v>35</v>
      </c>
      <c r="CT220" s="165" t="s">
        <v>35</v>
      </c>
      <c r="CU220" s="166" t="s">
        <v>35</v>
      </c>
      <c r="CV220" s="166" t="s">
        <v>35</v>
      </c>
      <c r="CW220" s="166" t="s">
        <v>35</v>
      </c>
      <c r="CX220" s="166" t="s">
        <v>35</v>
      </c>
      <c r="CY220" s="166" t="s">
        <v>35</v>
      </c>
      <c r="CZ220" s="166" t="s">
        <v>35</v>
      </c>
      <c r="DA220" s="166" t="s">
        <v>35</v>
      </c>
      <c r="DB220" s="166" t="s">
        <v>35</v>
      </c>
      <c r="DC220" s="166" t="s">
        <v>35</v>
      </c>
      <c r="DD220" s="166" t="s">
        <v>35</v>
      </c>
      <c r="DE220" s="166" t="s">
        <v>35</v>
      </c>
      <c r="DF220" s="166" t="s">
        <v>35</v>
      </c>
    </row>
    <row r="221" spans="2:110" x14ac:dyDescent="0.35">
      <c r="B221" s="151">
        <v>42689</v>
      </c>
      <c r="C221" s="161">
        <v>1.9100000000000001</v>
      </c>
      <c r="D221" s="108">
        <v>2.149</v>
      </c>
      <c r="E221" s="162">
        <v>2.3420000000000001</v>
      </c>
      <c r="F221" s="108">
        <v>2.5049999999999999</v>
      </c>
      <c r="G221" s="162">
        <v>2.7759999999999998</v>
      </c>
      <c r="H221" s="161">
        <v>3.0049999999999999</v>
      </c>
      <c r="I221" s="108">
        <v>3.1150000000000002</v>
      </c>
      <c r="J221" s="163">
        <v>3.4510000000000001</v>
      </c>
      <c r="K221" s="162">
        <v>3.7229999999999999</v>
      </c>
      <c r="L221" s="108" t="s">
        <v>35</v>
      </c>
      <c r="M221" s="162" t="s">
        <v>35</v>
      </c>
      <c r="N221" s="108" t="s">
        <v>35</v>
      </c>
      <c r="O221" s="162" t="s">
        <v>35</v>
      </c>
      <c r="P221" s="108" t="s">
        <v>35</v>
      </c>
      <c r="Q221" s="108" t="s">
        <v>35</v>
      </c>
      <c r="R221" s="162" t="s">
        <v>35</v>
      </c>
      <c r="S221" s="161" t="s">
        <v>35</v>
      </c>
      <c r="T221" s="161" t="s">
        <v>35</v>
      </c>
      <c r="U221" s="108" t="s">
        <v>35</v>
      </c>
      <c r="V221" s="163" t="s">
        <v>35</v>
      </c>
      <c r="W221" s="163" t="s">
        <v>35</v>
      </c>
      <c r="X221" s="162" t="s">
        <v>35</v>
      </c>
      <c r="Y221" s="108" t="s">
        <v>35</v>
      </c>
      <c r="Z221" s="163" t="s">
        <v>35</v>
      </c>
      <c r="AA221" s="163" t="s">
        <v>35</v>
      </c>
      <c r="AB221" s="126">
        <f t="shared" si="7"/>
        <v>211</v>
      </c>
      <c r="AC221" s="162"/>
      <c r="AD221" s="151">
        <v>42689</v>
      </c>
      <c r="AE221" s="164">
        <v>3.129</v>
      </c>
      <c r="AF221" s="165">
        <v>2.9249999999999998</v>
      </c>
      <c r="AG221" s="165">
        <v>2.782</v>
      </c>
      <c r="AH221" s="165">
        <v>2.98</v>
      </c>
      <c r="AI221" s="165">
        <v>3.4079999999999999</v>
      </c>
      <c r="AJ221" s="166">
        <v>2.9329999999999998</v>
      </c>
      <c r="AK221" s="166">
        <v>3.4409999999999998</v>
      </c>
      <c r="AL221" s="166">
        <v>3.6259999999999999</v>
      </c>
      <c r="AM221" s="166">
        <v>3.1419999999999999</v>
      </c>
      <c r="AN221" s="166">
        <v>3.339</v>
      </c>
      <c r="AO221" s="166">
        <v>3.665</v>
      </c>
      <c r="AP221" s="166">
        <v>3.2389999999999999</v>
      </c>
      <c r="AQ221" s="166">
        <v>3.6070000000000002</v>
      </c>
      <c r="AR221" s="166">
        <v>3.3</v>
      </c>
      <c r="AS221" s="166">
        <v>3.774</v>
      </c>
      <c r="AT221" s="166">
        <v>3.8109999999999999</v>
      </c>
      <c r="AU221" s="166">
        <v>3.9969999999999999</v>
      </c>
      <c r="AV221" s="166">
        <v>3.3719999999999999</v>
      </c>
      <c r="AW221" s="166">
        <v>3.8420000000000001</v>
      </c>
      <c r="AX221" s="166">
        <v>3.8449999999999998</v>
      </c>
      <c r="AY221" s="166">
        <v>4.3230000000000004</v>
      </c>
      <c r="AZ221" s="166">
        <v>4.0830000000000002</v>
      </c>
      <c r="BA221" s="166">
        <v>3.7850000000000001</v>
      </c>
      <c r="BB221" s="166">
        <v>4.2249999999999996</v>
      </c>
      <c r="BC221" s="166">
        <v>4.1139999999999999</v>
      </c>
      <c r="BD221" s="166">
        <v>4.2690000000000001</v>
      </c>
      <c r="BE221" s="166">
        <v>4.3339999999999996</v>
      </c>
      <c r="BF221" s="166">
        <v>4.2569999999999997</v>
      </c>
      <c r="BG221" s="166">
        <v>4.0519999999999996</v>
      </c>
      <c r="BH221" s="166">
        <v>3.8660000000000001</v>
      </c>
      <c r="BI221" s="166">
        <v>4.1639999999999997</v>
      </c>
      <c r="BJ221" s="166">
        <v>4.5410000000000004</v>
      </c>
      <c r="BK221" s="166">
        <v>4.516</v>
      </c>
      <c r="BL221" s="166">
        <v>4.5750000000000002</v>
      </c>
      <c r="BM221" s="166">
        <v>4.1920000000000002</v>
      </c>
      <c r="BN221" s="166">
        <v>4.4480000000000004</v>
      </c>
      <c r="BO221" s="166">
        <v>4.04</v>
      </c>
      <c r="BP221" s="166">
        <v>4.4909999999999997</v>
      </c>
      <c r="BQ221" s="166">
        <v>5.0389999999999997</v>
      </c>
      <c r="BR221" s="166">
        <v>4.8559999999999999</v>
      </c>
      <c r="BS221" s="166">
        <v>4.7610000000000001</v>
      </c>
      <c r="BT221" s="166" t="s">
        <v>35</v>
      </c>
      <c r="BU221" s="166" t="s">
        <v>35</v>
      </c>
      <c r="BV221" s="166" t="s">
        <v>35</v>
      </c>
      <c r="BW221" s="166" t="s">
        <v>35</v>
      </c>
      <c r="BX221" s="166" t="s">
        <v>35</v>
      </c>
      <c r="BY221" s="166" t="s">
        <v>35</v>
      </c>
      <c r="BZ221" s="166" t="s">
        <v>35</v>
      </c>
      <c r="CA221" s="166" t="s">
        <v>35</v>
      </c>
      <c r="CB221" s="166" t="s">
        <v>35</v>
      </c>
      <c r="CC221" s="166" t="s">
        <v>35</v>
      </c>
      <c r="CD221" s="166" t="s">
        <v>35</v>
      </c>
      <c r="CE221" s="166" t="s">
        <v>35</v>
      </c>
      <c r="CF221" s="166" t="s">
        <v>35</v>
      </c>
      <c r="CG221" s="166" t="s">
        <v>35</v>
      </c>
      <c r="CH221" s="166" t="s">
        <v>35</v>
      </c>
      <c r="CI221" s="166" t="s">
        <v>35</v>
      </c>
      <c r="CJ221" s="166" t="s">
        <v>35</v>
      </c>
      <c r="CK221" s="166" t="s">
        <v>35</v>
      </c>
      <c r="CL221" s="166" t="s">
        <v>35</v>
      </c>
      <c r="CM221" s="166" t="s">
        <v>35</v>
      </c>
      <c r="CN221" s="166" t="s">
        <v>35</v>
      </c>
      <c r="CO221" s="166" t="s">
        <v>35</v>
      </c>
      <c r="CP221" s="166" t="s">
        <v>35</v>
      </c>
      <c r="CQ221" s="166" t="s">
        <v>35</v>
      </c>
      <c r="CR221" s="166" t="s">
        <v>35</v>
      </c>
      <c r="CS221" s="167" t="s">
        <v>35</v>
      </c>
      <c r="CT221" s="165" t="s">
        <v>35</v>
      </c>
      <c r="CU221" s="166" t="s">
        <v>35</v>
      </c>
      <c r="CV221" s="166" t="s">
        <v>35</v>
      </c>
      <c r="CW221" s="166" t="s">
        <v>35</v>
      </c>
      <c r="CX221" s="166" t="s">
        <v>35</v>
      </c>
      <c r="CY221" s="166" t="s">
        <v>35</v>
      </c>
      <c r="CZ221" s="166" t="s">
        <v>35</v>
      </c>
      <c r="DA221" s="166" t="s">
        <v>35</v>
      </c>
      <c r="DB221" s="166" t="s">
        <v>35</v>
      </c>
      <c r="DC221" s="166" t="s">
        <v>35</v>
      </c>
      <c r="DD221" s="166" t="s">
        <v>35</v>
      </c>
      <c r="DE221" s="166" t="s">
        <v>35</v>
      </c>
      <c r="DF221" s="166" t="s">
        <v>35</v>
      </c>
    </row>
    <row r="222" spans="2:110" x14ac:dyDescent="0.35">
      <c r="B222" s="151">
        <v>42690</v>
      </c>
      <c r="C222" s="161">
        <v>1.921</v>
      </c>
      <c r="D222" s="108">
        <v>2.1360000000000001</v>
      </c>
      <c r="E222" s="162">
        <v>2.3239999999999998</v>
      </c>
      <c r="F222" s="108">
        <v>2.4910000000000001</v>
      </c>
      <c r="G222" s="162">
        <v>2.758</v>
      </c>
      <c r="H222" s="161">
        <v>2.9889999999999999</v>
      </c>
      <c r="I222" s="108">
        <v>3.101</v>
      </c>
      <c r="J222" s="163">
        <v>3.43</v>
      </c>
      <c r="K222" s="162">
        <v>3.706</v>
      </c>
      <c r="L222" s="108" t="s">
        <v>35</v>
      </c>
      <c r="M222" s="162" t="s">
        <v>35</v>
      </c>
      <c r="N222" s="108" t="s">
        <v>35</v>
      </c>
      <c r="O222" s="162" t="s">
        <v>35</v>
      </c>
      <c r="P222" s="108" t="s">
        <v>35</v>
      </c>
      <c r="Q222" s="108" t="s">
        <v>35</v>
      </c>
      <c r="R222" s="162" t="s">
        <v>35</v>
      </c>
      <c r="S222" s="161" t="s">
        <v>35</v>
      </c>
      <c r="T222" s="161" t="s">
        <v>35</v>
      </c>
      <c r="U222" s="108" t="s">
        <v>35</v>
      </c>
      <c r="V222" s="163" t="s">
        <v>35</v>
      </c>
      <c r="W222" s="163" t="s">
        <v>35</v>
      </c>
      <c r="X222" s="162" t="s">
        <v>35</v>
      </c>
      <c r="Y222" s="108" t="s">
        <v>35</v>
      </c>
      <c r="Z222" s="163" t="s">
        <v>35</v>
      </c>
      <c r="AA222" s="163" t="s">
        <v>35</v>
      </c>
      <c r="AB222" s="126">
        <f t="shared" si="7"/>
        <v>212</v>
      </c>
      <c r="AC222" s="162"/>
      <c r="AD222" s="151">
        <v>42690</v>
      </c>
      <c r="AE222" s="164">
        <v>3.2</v>
      </c>
      <c r="AF222" s="165">
        <v>2.9470000000000001</v>
      </c>
      <c r="AG222" s="165">
        <v>2.7640000000000002</v>
      </c>
      <c r="AH222" s="165">
        <v>2.9809999999999999</v>
      </c>
      <c r="AI222" s="165">
        <v>3.4009999999999998</v>
      </c>
      <c r="AJ222" s="166">
        <v>2.9239999999999999</v>
      </c>
      <c r="AK222" s="166">
        <v>3.4140000000000001</v>
      </c>
      <c r="AL222" s="166">
        <v>3.5949999999999998</v>
      </c>
      <c r="AM222" s="166">
        <v>3.1179999999999999</v>
      </c>
      <c r="AN222" s="166">
        <v>3.3170000000000002</v>
      </c>
      <c r="AO222" s="166">
        <v>3.6339999999999999</v>
      </c>
      <c r="AP222" s="166">
        <v>3.2269999999999999</v>
      </c>
      <c r="AQ222" s="166">
        <v>3.577</v>
      </c>
      <c r="AR222" s="166">
        <v>3.2789999999999999</v>
      </c>
      <c r="AS222" s="166">
        <v>3.7549999999999999</v>
      </c>
      <c r="AT222" s="166">
        <v>3.8040000000000003</v>
      </c>
      <c r="AU222" s="166">
        <v>3.9699999999999998</v>
      </c>
      <c r="AV222" s="166">
        <v>3.3540000000000001</v>
      </c>
      <c r="AW222" s="166">
        <v>3.86</v>
      </c>
      <c r="AX222" s="166">
        <v>3.7970000000000002</v>
      </c>
      <c r="AY222" s="166">
        <v>4.2939999999999996</v>
      </c>
      <c r="AZ222" s="166">
        <v>4.0730000000000004</v>
      </c>
      <c r="BA222" s="166">
        <v>3.75</v>
      </c>
      <c r="BB222" s="166">
        <v>4.1859999999999999</v>
      </c>
      <c r="BC222" s="166">
        <v>4.085</v>
      </c>
      <c r="BD222" s="166">
        <v>4.2460000000000004</v>
      </c>
      <c r="BE222" s="166">
        <v>4.3159999999999998</v>
      </c>
      <c r="BF222" s="166">
        <v>4.21</v>
      </c>
      <c r="BG222" s="166">
        <v>4.0209999999999999</v>
      </c>
      <c r="BH222" s="166">
        <v>3.8289999999999997</v>
      </c>
      <c r="BI222" s="166">
        <v>4.1079999999999997</v>
      </c>
      <c r="BJ222" s="166">
        <v>4.51</v>
      </c>
      <c r="BK222" s="166">
        <v>4.4950000000000001</v>
      </c>
      <c r="BL222" s="166">
        <v>4.5229999999999997</v>
      </c>
      <c r="BM222" s="166">
        <v>4.1559999999999997</v>
      </c>
      <c r="BN222" s="166">
        <v>4.3940000000000001</v>
      </c>
      <c r="BO222" s="166">
        <v>3.9990000000000001</v>
      </c>
      <c r="BP222" s="166">
        <v>4.4480000000000004</v>
      </c>
      <c r="BQ222" s="166">
        <v>5.0179999999999998</v>
      </c>
      <c r="BR222" s="166">
        <v>4.7850000000000001</v>
      </c>
      <c r="BS222" s="166">
        <v>4.7140000000000004</v>
      </c>
      <c r="BT222" s="166" t="s">
        <v>35</v>
      </c>
      <c r="BU222" s="166" t="s">
        <v>35</v>
      </c>
      <c r="BV222" s="166" t="s">
        <v>35</v>
      </c>
      <c r="BW222" s="166" t="s">
        <v>35</v>
      </c>
      <c r="BX222" s="166" t="s">
        <v>35</v>
      </c>
      <c r="BY222" s="166" t="s">
        <v>35</v>
      </c>
      <c r="BZ222" s="166" t="s">
        <v>35</v>
      </c>
      <c r="CA222" s="166" t="s">
        <v>35</v>
      </c>
      <c r="CB222" s="166" t="s">
        <v>35</v>
      </c>
      <c r="CC222" s="166" t="s">
        <v>35</v>
      </c>
      <c r="CD222" s="166" t="s">
        <v>35</v>
      </c>
      <c r="CE222" s="166" t="s">
        <v>35</v>
      </c>
      <c r="CF222" s="166" t="s">
        <v>35</v>
      </c>
      <c r="CG222" s="166" t="s">
        <v>35</v>
      </c>
      <c r="CH222" s="166" t="s">
        <v>35</v>
      </c>
      <c r="CI222" s="166" t="s">
        <v>35</v>
      </c>
      <c r="CJ222" s="166" t="s">
        <v>35</v>
      </c>
      <c r="CK222" s="166" t="s">
        <v>35</v>
      </c>
      <c r="CL222" s="166" t="s">
        <v>35</v>
      </c>
      <c r="CM222" s="166" t="s">
        <v>35</v>
      </c>
      <c r="CN222" s="166" t="s">
        <v>35</v>
      </c>
      <c r="CO222" s="166" t="s">
        <v>35</v>
      </c>
      <c r="CP222" s="166" t="s">
        <v>35</v>
      </c>
      <c r="CQ222" s="166" t="s">
        <v>35</v>
      </c>
      <c r="CR222" s="166" t="s">
        <v>35</v>
      </c>
      <c r="CS222" s="167" t="s">
        <v>35</v>
      </c>
      <c r="CT222" s="165" t="s">
        <v>35</v>
      </c>
      <c r="CU222" s="166" t="s">
        <v>35</v>
      </c>
      <c r="CV222" s="166" t="s">
        <v>35</v>
      </c>
      <c r="CW222" s="166" t="s">
        <v>35</v>
      </c>
      <c r="CX222" s="166" t="s">
        <v>35</v>
      </c>
      <c r="CY222" s="166" t="s">
        <v>35</v>
      </c>
      <c r="CZ222" s="166" t="s">
        <v>35</v>
      </c>
      <c r="DA222" s="166" t="s">
        <v>35</v>
      </c>
      <c r="DB222" s="166" t="s">
        <v>35</v>
      </c>
      <c r="DC222" s="166" t="s">
        <v>35</v>
      </c>
      <c r="DD222" s="166" t="s">
        <v>35</v>
      </c>
      <c r="DE222" s="166" t="s">
        <v>35</v>
      </c>
      <c r="DF222" s="166" t="s">
        <v>35</v>
      </c>
    </row>
    <row r="223" spans="2:110" x14ac:dyDescent="0.35">
      <c r="B223" s="151">
        <v>42691</v>
      </c>
      <c r="C223" s="161">
        <v>1.921</v>
      </c>
      <c r="D223" s="108">
        <v>2.085</v>
      </c>
      <c r="E223" s="162">
        <v>2.2640000000000002</v>
      </c>
      <c r="F223" s="108">
        <v>2.4220000000000002</v>
      </c>
      <c r="G223" s="162">
        <v>2.6859999999999999</v>
      </c>
      <c r="H223" s="161">
        <v>2.9050000000000002</v>
      </c>
      <c r="I223" s="108">
        <v>3.0110000000000001</v>
      </c>
      <c r="J223" s="163">
        <v>3.335</v>
      </c>
      <c r="K223" s="162">
        <v>3.6109999999999998</v>
      </c>
      <c r="L223" s="108" t="s">
        <v>35</v>
      </c>
      <c r="M223" s="162" t="s">
        <v>35</v>
      </c>
      <c r="N223" s="108" t="s">
        <v>35</v>
      </c>
      <c r="O223" s="162" t="s">
        <v>35</v>
      </c>
      <c r="P223" s="108" t="s">
        <v>35</v>
      </c>
      <c r="Q223" s="108" t="s">
        <v>35</v>
      </c>
      <c r="R223" s="162" t="s">
        <v>35</v>
      </c>
      <c r="S223" s="161" t="s">
        <v>35</v>
      </c>
      <c r="T223" s="161" t="s">
        <v>35</v>
      </c>
      <c r="U223" s="108" t="s">
        <v>35</v>
      </c>
      <c r="V223" s="163" t="s">
        <v>35</v>
      </c>
      <c r="W223" s="163" t="s">
        <v>35</v>
      </c>
      <c r="X223" s="162" t="s">
        <v>35</v>
      </c>
      <c r="Y223" s="108" t="s">
        <v>35</v>
      </c>
      <c r="Z223" s="163" t="s">
        <v>35</v>
      </c>
      <c r="AA223" s="163" t="s">
        <v>35</v>
      </c>
      <c r="AB223" s="126">
        <f t="shared" si="7"/>
        <v>213</v>
      </c>
      <c r="AC223" s="162"/>
      <c r="AD223" s="151">
        <v>42691</v>
      </c>
      <c r="AE223" s="164">
        <v>3.1150000000000002</v>
      </c>
      <c r="AF223" s="165">
        <v>2.895</v>
      </c>
      <c r="AG223" s="165">
        <v>2.75</v>
      </c>
      <c r="AH223" s="165">
        <v>2.968</v>
      </c>
      <c r="AI223" s="165">
        <v>3.3890000000000002</v>
      </c>
      <c r="AJ223" s="166">
        <v>2.923</v>
      </c>
      <c r="AK223" s="166">
        <v>3.415</v>
      </c>
      <c r="AL223" s="166">
        <v>3.593</v>
      </c>
      <c r="AM223" s="166">
        <v>3.1150000000000002</v>
      </c>
      <c r="AN223" s="166">
        <v>3.3130000000000002</v>
      </c>
      <c r="AO223" s="166">
        <v>3.63</v>
      </c>
      <c r="AP223" s="166">
        <v>3.222</v>
      </c>
      <c r="AQ223" s="166">
        <v>3.573</v>
      </c>
      <c r="AR223" s="166">
        <v>3.274</v>
      </c>
      <c r="AS223" s="166">
        <v>3.7490000000000001</v>
      </c>
      <c r="AT223" s="166">
        <v>3.7960000000000003</v>
      </c>
      <c r="AU223" s="166">
        <v>3.9670000000000001</v>
      </c>
      <c r="AV223" s="166">
        <v>3.3490000000000002</v>
      </c>
      <c r="AW223" s="166">
        <v>3.855</v>
      </c>
      <c r="AX223" s="166">
        <v>3.7909999999999999</v>
      </c>
      <c r="AY223" s="166">
        <v>4.2880000000000003</v>
      </c>
      <c r="AZ223" s="166">
        <v>4.0940000000000003</v>
      </c>
      <c r="BA223" s="166">
        <v>3.7450000000000001</v>
      </c>
      <c r="BB223" s="166">
        <v>4.1840000000000002</v>
      </c>
      <c r="BC223" s="166">
        <v>4.0789999999999997</v>
      </c>
      <c r="BD223" s="166">
        <v>4.2610000000000001</v>
      </c>
      <c r="BE223" s="166">
        <v>4.3079999999999998</v>
      </c>
      <c r="BF223" s="166">
        <v>4.226</v>
      </c>
      <c r="BG223" s="166">
        <v>4.0170000000000003</v>
      </c>
      <c r="BH223" s="166">
        <v>3.8250000000000002</v>
      </c>
      <c r="BI223" s="166">
        <v>4.0919999999999996</v>
      </c>
      <c r="BJ223" s="166">
        <v>4.4980000000000002</v>
      </c>
      <c r="BK223" s="166">
        <v>4.4820000000000002</v>
      </c>
      <c r="BL223" s="166">
        <v>4.5129999999999999</v>
      </c>
      <c r="BM223" s="166">
        <v>4.1479999999999997</v>
      </c>
      <c r="BN223" s="166">
        <v>4.383</v>
      </c>
      <c r="BO223" s="166">
        <v>3.988</v>
      </c>
      <c r="BP223" s="166">
        <v>4.4379999999999997</v>
      </c>
      <c r="BQ223" s="166">
        <v>4.9980000000000002</v>
      </c>
      <c r="BR223" s="166">
        <v>4.7560000000000002</v>
      </c>
      <c r="BS223" s="166">
        <v>4.68</v>
      </c>
      <c r="BT223" s="166" t="s">
        <v>35</v>
      </c>
      <c r="BU223" s="166" t="s">
        <v>35</v>
      </c>
      <c r="BV223" s="166" t="s">
        <v>35</v>
      </c>
      <c r="BW223" s="166" t="s">
        <v>35</v>
      </c>
      <c r="BX223" s="166" t="s">
        <v>35</v>
      </c>
      <c r="BY223" s="166" t="s">
        <v>35</v>
      </c>
      <c r="BZ223" s="166" t="s">
        <v>35</v>
      </c>
      <c r="CA223" s="166" t="s">
        <v>35</v>
      </c>
      <c r="CB223" s="166" t="s">
        <v>35</v>
      </c>
      <c r="CC223" s="166" t="s">
        <v>35</v>
      </c>
      <c r="CD223" s="166" t="s">
        <v>35</v>
      </c>
      <c r="CE223" s="166" t="s">
        <v>35</v>
      </c>
      <c r="CF223" s="166" t="s">
        <v>35</v>
      </c>
      <c r="CG223" s="166" t="s">
        <v>35</v>
      </c>
      <c r="CH223" s="166" t="s">
        <v>35</v>
      </c>
      <c r="CI223" s="166" t="s">
        <v>35</v>
      </c>
      <c r="CJ223" s="166" t="s">
        <v>35</v>
      </c>
      <c r="CK223" s="166" t="s">
        <v>35</v>
      </c>
      <c r="CL223" s="166" t="s">
        <v>35</v>
      </c>
      <c r="CM223" s="166" t="s">
        <v>35</v>
      </c>
      <c r="CN223" s="166" t="s">
        <v>35</v>
      </c>
      <c r="CO223" s="166" t="s">
        <v>35</v>
      </c>
      <c r="CP223" s="166" t="s">
        <v>35</v>
      </c>
      <c r="CQ223" s="166" t="s">
        <v>35</v>
      </c>
      <c r="CR223" s="166" t="s">
        <v>35</v>
      </c>
      <c r="CS223" s="167" t="s">
        <v>35</v>
      </c>
      <c r="CT223" s="165" t="s">
        <v>35</v>
      </c>
      <c r="CU223" s="166" t="s">
        <v>35</v>
      </c>
      <c r="CV223" s="166" t="s">
        <v>35</v>
      </c>
      <c r="CW223" s="166" t="s">
        <v>35</v>
      </c>
      <c r="CX223" s="166" t="s">
        <v>35</v>
      </c>
      <c r="CY223" s="166" t="s">
        <v>35</v>
      </c>
      <c r="CZ223" s="166" t="s">
        <v>35</v>
      </c>
      <c r="DA223" s="166" t="s">
        <v>35</v>
      </c>
      <c r="DB223" s="166" t="s">
        <v>35</v>
      </c>
      <c r="DC223" s="166" t="s">
        <v>35</v>
      </c>
      <c r="DD223" s="166" t="s">
        <v>35</v>
      </c>
      <c r="DE223" s="166" t="s">
        <v>35</v>
      </c>
      <c r="DF223" s="166" t="s">
        <v>35</v>
      </c>
    </row>
    <row r="224" spans="2:110" x14ac:dyDescent="0.35">
      <c r="B224" s="151">
        <v>42692</v>
      </c>
      <c r="C224" s="161">
        <v>1.948</v>
      </c>
      <c r="D224" s="108">
        <v>2.137</v>
      </c>
      <c r="E224" s="162">
        <v>2.3210000000000002</v>
      </c>
      <c r="F224" s="108">
        <v>2.484</v>
      </c>
      <c r="G224" s="162">
        <v>2.7650000000000001</v>
      </c>
      <c r="H224" s="161">
        <v>2.9990000000000001</v>
      </c>
      <c r="I224" s="108">
        <v>3.117</v>
      </c>
      <c r="J224" s="163">
        <v>3.4590000000000001</v>
      </c>
      <c r="K224" s="162">
        <v>3.7330000000000001</v>
      </c>
      <c r="L224" s="108" t="s">
        <v>35</v>
      </c>
      <c r="M224" s="162" t="s">
        <v>35</v>
      </c>
      <c r="N224" s="108" t="s">
        <v>35</v>
      </c>
      <c r="O224" s="162" t="s">
        <v>35</v>
      </c>
      <c r="P224" s="108" t="s">
        <v>35</v>
      </c>
      <c r="Q224" s="108" t="s">
        <v>35</v>
      </c>
      <c r="R224" s="162" t="s">
        <v>35</v>
      </c>
      <c r="S224" s="161" t="s">
        <v>35</v>
      </c>
      <c r="T224" s="161" t="s">
        <v>35</v>
      </c>
      <c r="U224" s="108" t="s">
        <v>35</v>
      </c>
      <c r="V224" s="163" t="s">
        <v>35</v>
      </c>
      <c r="W224" s="163" t="s">
        <v>35</v>
      </c>
      <c r="X224" s="162" t="s">
        <v>35</v>
      </c>
      <c r="Y224" s="108" t="s">
        <v>35</v>
      </c>
      <c r="Z224" s="163" t="s">
        <v>35</v>
      </c>
      <c r="AA224" s="163" t="s">
        <v>35</v>
      </c>
      <c r="AB224" s="126">
        <f t="shared" si="7"/>
        <v>214</v>
      </c>
      <c r="AC224" s="162"/>
      <c r="AD224" s="151">
        <v>42692</v>
      </c>
      <c r="AE224" s="164">
        <v>3.052</v>
      </c>
      <c r="AF224" s="165">
        <v>2.87</v>
      </c>
      <c r="AG224" s="165">
        <v>2.74</v>
      </c>
      <c r="AH224" s="165">
        <v>2.972</v>
      </c>
      <c r="AI224" s="165">
        <v>3.403</v>
      </c>
      <c r="AJ224" s="166">
        <v>2.9409999999999998</v>
      </c>
      <c r="AK224" s="166">
        <v>3.4369999999999998</v>
      </c>
      <c r="AL224" s="166">
        <v>3.6019999999999999</v>
      </c>
      <c r="AM224" s="166">
        <v>3.145</v>
      </c>
      <c r="AN224" s="166">
        <v>3.34</v>
      </c>
      <c r="AO224" s="166">
        <v>3.6579999999999999</v>
      </c>
      <c r="AP224" s="166">
        <v>3.2490000000000001</v>
      </c>
      <c r="AQ224" s="166">
        <v>3.6019999999999999</v>
      </c>
      <c r="AR224" s="166">
        <v>3.3140000000000001</v>
      </c>
      <c r="AS224" s="166">
        <v>3.7770000000000001</v>
      </c>
      <c r="AT224" s="166">
        <v>3.8279999999999998</v>
      </c>
      <c r="AU224" s="166">
        <v>4</v>
      </c>
      <c r="AV224" s="166">
        <v>3.3810000000000002</v>
      </c>
      <c r="AW224" s="166">
        <v>3.8890000000000002</v>
      </c>
      <c r="AX224" s="166">
        <v>3.823</v>
      </c>
      <c r="AY224" s="166">
        <v>4.3239999999999998</v>
      </c>
      <c r="AZ224" s="166">
        <v>4.1289999999999996</v>
      </c>
      <c r="BA224" s="166">
        <v>3.7839999999999998</v>
      </c>
      <c r="BB224" s="166">
        <v>4.2249999999999996</v>
      </c>
      <c r="BC224" s="166">
        <v>4.1139999999999999</v>
      </c>
      <c r="BD224" s="166">
        <v>4.2960000000000003</v>
      </c>
      <c r="BE224" s="166">
        <v>4.3570000000000002</v>
      </c>
      <c r="BF224" s="166">
        <v>4.2569999999999997</v>
      </c>
      <c r="BG224" s="166">
        <v>4.0640000000000001</v>
      </c>
      <c r="BH224" s="166">
        <v>3.8740000000000001</v>
      </c>
      <c r="BI224" s="166">
        <v>4.1449999999999996</v>
      </c>
      <c r="BJ224" s="166">
        <v>4.5540000000000003</v>
      </c>
      <c r="BK224" s="166">
        <v>4.5389999999999997</v>
      </c>
      <c r="BL224" s="166">
        <v>4.5679999999999996</v>
      </c>
      <c r="BM224" s="166">
        <v>4.2050000000000001</v>
      </c>
      <c r="BN224" s="166">
        <v>4.4400000000000004</v>
      </c>
      <c r="BO224" s="166">
        <v>4.0430000000000001</v>
      </c>
      <c r="BP224" s="166">
        <v>4.4960000000000004</v>
      </c>
      <c r="BQ224" s="166">
        <v>5.08</v>
      </c>
      <c r="BR224" s="166">
        <v>4.8280000000000003</v>
      </c>
      <c r="BS224" s="166">
        <v>4.7569999999999997</v>
      </c>
      <c r="BT224" s="166" t="s">
        <v>35</v>
      </c>
      <c r="BU224" s="166" t="s">
        <v>35</v>
      </c>
      <c r="BV224" s="166" t="s">
        <v>35</v>
      </c>
      <c r="BW224" s="166" t="s">
        <v>35</v>
      </c>
      <c r="BX224" s="166" t="s">
        <v>35</v>
      </c>
      <c r="BY224" s="166" t="s">
        <v>35</v>
      </c>
      <c r="BZ224" s="166" t="s">
        <v>35</v>
      </c>
      <c r="CA224" s="166" t="s">
        <v>35</v>
      </c>
      <c r="CB224" s="166" t="s">
        <v>35</v>
      </c>
      <c r="CC224" s="166" t="s">
        <v>35</v>
      </c>
      <c r="CD224" s="166" t="s">
        <v>35</v>
      </c>
      <c r="CE224" s="166" t="s">
        <v>35</v>
      </c>
      <c r="CF224" s="166" t="s">
        <v>35</v>
      </c>
      <c r="CG224" s="166" t="s">
        <v>35</v>
      </c>
      <c r="CH224" s="166" t="s">
        <v>35</v>
      </c>
      <c r="CI224" s="166" t="s">
        <v>35</v>
      </c>
      <c r="CJ224" s="166" t="s">
        <v>35</v>
      </c>
      <c r="CK224" s="166" t="s">
        <v>35</v>
      </c>
      <c r="CL224" s="166" t="s">
        <v>35</v>
      </c>
      <c r="CM224" s="166" t="s">
        <v>35</v>
      </c>
      <c r="CN224" s="166" t="s">
        <v>35</v>
      </c>
      <c r="CO224" s="166" t="s">
        <v>35</v>
      </c>
      <c r="CP224" s="166" t="s">
        <v>35</v>
      </c>
      <c r="CQ224" s="166" t="s">
        <v>35</v>
      </c>
      <c r="CR224" s="166" t="s">
        <v>35</v>
      </c>
      <c r="CS224" s="167" t="s">
        <v>35</v>
      </c>
      <c r="CT224" s="165" t="s">
        <v>35</v>
      </c>
      <c r="CU224" s="166" t="s">
        <v>35</v>
      </c>
      <c r="CV224" s="166" t="s">
        <v>35</v>
      </c>
      <c r="CW224" s="166" t="s">
        <v>35</v>
      </c>
      <c r="CX224" s="166" t="s">
        <v>35</v>
      </c>
      <c r="CY224" s="166" t="s">
        <v>35</v>
      </c>
      <c r="CZ224" s="166" t="s">
        <v>35</v>
      </c>
      <c r="DA224" s="166" t="s">
        <v>35</v>
      </c>
      <c r="DB224" s="166" t="s">
        <v>35</v>
      </c>
      <c r="DC224" s="166" t="s">
        <v>35</v>
      </c>
      <c r="DD224" s="166" t="s">
        <v>35</v>
      </c>
      <c r="DE224" s="166" t="s">
        <v>35</v>
      </c>
      <c r="DF224" s="166" t="s">
        <v>35</v>
      </c>
    </row>
    <row r="225" spans="2:110" x14ac:dyDescent="0.35">
      <c r="B225" s="151">
        <v>42695</v>
      </c>
      <c r="C225" s="161">
        <v>1.9470000000000001</v>
      </c>
      <c r="D225" s="108">
        <v>2.13</v>
      </c>
      <c r="E225" s="162">
        <v>2.3119999999999998</v>
      </c>
      <c r="F225" s="108">
        <v>2.476</v>
      </c>
      <c r="G225" s="162">
        <v>2.766</v>
      </c>
      <c r="H225" s="161">
        <v>2.9990000000000001</v>
      </c>
      <c r="I225" s="108">
        <v>3.1120000000000001</v>
      </c>
      <c r="J225" s="163">
        <v>3.4529999999999998</v>
      </c>
      <c r="K225" s="162">
        <v>3.7290000000000001</v>
      </c>
      <c r="L225" s="108" t="s">
        <v>35</v>
      </c>
      <c r="M225" s="162" t="s">
        <v>35</v>
      </c>
      <c r="N225" s="108" t="s">
        <v>35</v>
      </c>
      <c r="O225" s="162" t="s">
        <v>35</v>
      </c>
      <c r="P225" s="108" t="s">
        <v>35</v>
      </c>
      <c r="Q225" s="108" t="s">
        <v>35</v>
      </c>
      <c r="R225" s="162" t="s">
        <v>35</v>
      </c>
      <c r="S225" s="161" t="s">
        <v>35</v>
      </c>
      <c r="T225" s="161" t="s">
        <v>35</v>
      </c>
      <c r="U225" s="108" t="s">
        <v>35</v>
      </c>
      <c r="V225" s="163" t="s">
        <v>35</v>
      </c>
      <c r="W225" s="163" t="s">
        <v>35</v>
      </c>
      <c r="X225" s="162" t="s">
        <v>35</v>
      </c>
      <c r="Y225" s="108" t="s">
        <v>35</v>
      </c>
      <c r="Z225" s="163" t="s">
        <v>35</v>
      </c>
      <c r="AA225" s="163" t="s">
        <v>35</v>
      </c>
      <c r="AB225" s="126">
        <f t="shared" si="7"/>
        <v>215</v>
      </c>
      <c r="AC225" s="162"/>
      <c r="AD225" s="151">
        <v>42695</v>
      </c>
      <c r="AE225" s="164">
        <v>3.1150000000000002</v>
      </c>
      <c r="AF225" s="165">
        <v>2.8940000000000001</v>
      </c>
      <c r="AG225" s="165">
        <v>2.734</v>
      </c>
      <c r="AH225" s="165">
        <v>2.9630000000000001</v>
      </c>
      <c r="AI225" s="165">
        <v>3.395</v>
      </c>
      <c r="AJ225" s="166">
        <v>2.931</v>
      </c>
      <c r="AK225" s="166">
        <v>3.4249999999999998</v>
      </c>
      <c r="AL225" s="166">
        <v>3.5910000000000002</v>
      </c>
      <c r="AM225" s="166">
        <v>3.1259999999999999</v>
      </c>
      <c r="AN225" s="166">
        <v>3.3210000000000002</v>
      </c>
      <c r="AO225" s="166">
        <v>3.64</v>
      </c>
      <c r="AP225" s="166">
        <v>3.2349999999999999</v>
      </c>
      <c r="AQ225" s="166">
        <v>3.5840000000000001</v>
      </c>
      <c r="AR225" s="166">
        <v>3.29</v>
      </c>
      <c r="AS225" s="166">
        <v>3.7629999999999999</v>
      </c>
      <c r="AT225" s="166">
        <v>3.8109999999999999</v>
      </c>
      <c r="AU225" s="166">
        <v>3.98</v>
      </c>
      <c r="AV225" s="166">
        <v>3.3650000000000002</v>
      </c>
      <c r="AW225" s="166">
        <v>3.8660000000000001</v>
      </c>
      <c r="AX225" s="166">
        <v>3.8079999999999998</v>
      </c>
      <c r="AY225" s="166">
        <v>4.306</v>
      </c>
      <c r="AZ225" s="166">
        <v>4.09</v>
      </c>
      <c r="BA225" s="166">
        <v>3.762</v>
      </c>
      <c r="BB225" s="166">
        <v>4.2</v>
      </c>
      <c r="BC225" s="166">
        <v>4.0990000000000002</v>
      </c>
      <c r="BD225" s="166">
        <v>4.2759999999999998</v>
      </c>
      <c r="BE225" s="166">
        <v>4.3390000000000004</v>
      </c>
      <c r="BF225" s="166">
        <v>4.2389999999999999</v>
      </c>
      <c r="BG225" s="166">
        <v>4.0460000000000003</v>
      </c>
      <c r="BH225" s="166">
        <v>3.8559999999999999</v>
      </c>
      <c r="BI225" s="166">
        <v>4.13</v>
      </c>
      <c r="BJ225" s="166">
        <v>4.5339999999999998</v>
      </c>
      <c r="BK225" s="166">
        <v>4.5179999999999998</v>
      </c>
      <c r="BL225" s="166">
        <v>4.5490000000000004</v>
      </c>
      <c r="BM225" s="166">
        <v>4.1829999999999998</v>
      </c>
      <c r="BN225" s="166">
        <v>4.42</v>
      </c>
      <c r="BO225" s="166">
        <v>4.0259999999999998</v>
      </c>
      <c r="BP225" s="166">
        <v>4.4719999999999995</v>
      </c>
      <c r="BQ225" s="166">
        <v>5.048</v>
      </c>
      <c r="BR225" s="166">
        <v>4.806</v>
      </c>
      <c r="BS225" s="166">
        <v>4.7469999999999999</v>
      </c>
      <c r="BT225" s="166" t="s">
        <v>35</v>
      </c>
      <c r="BU225" s="166" t="s">
        <v>35</v>
      </c>
      <c r="BV225" s="166" t="s">
        <v>35</v>
      </c>
      <c r="BW225" s="166" t="s">
        <v>35</v>
      </c>
      <c r="BX225" s="166" t="s">
        <v>35</v>
      </c>
      <c r="BY225" s="166" t="s">
        <v>35</v>
      </c>
      <c r="BZ225" s="166" t="s">
        <v>35</v>
      </c>
      <c r="CA225" s="166" t="s">
        <v>35</v>
      </c>
      <c r="CB225" s="166" t="s">
        <v>35</v>
      </c>
      <c r="CC225" s="166" t="s">
        <v>35</v>
      </c>
      <c r="CD225" s="166" t="s">
        <v>35</v>
      </c>
      <c r="CE225" s="166" t="s">
        <v>35</v>
      </c>
      <c r="CF225" s="166" t="s">
        <v>35</v>
      </c>
      <c r="CG225" s="166" t="s">
        <v>35</v>
      </c>
      <c r="CH225" s="166" t="s">
        <v>35</v>
      </c>
      <c r="CI225" s="166" t="s">
        <v>35</v>
      </c>
      <c r="CJ225" s="166" t="s">
        <v>35</v>
      </c>
      <c r="CK225" s="166" t="s">
        <v>35</v>
      </c>
      <c r="CL225" s="166" t="s">
        <v>35</v>
      </c>
      <c r="CM225" s="166" t="s">
        <v>35</v>
      </c>
      <c r="CN225" s="166" t="s">
        <v>35</v>
      </c>
      <c r="CO225" s="166" t="s">
        <v>35</v>
      </c>
      <c r="CP225" s="166" t="s">
        <v>35</v>
      </c>
      <c r="CQ225" s="166" t="s">
        <v>35</v>
      </c>
      <c r="CR225" s="166" t="s">
        <v>35</v>
      </c>
      <c r="CS225" s="167" t="s">
        <v>35</v>
      </c>
      <c r="CT225" s="165" t="s">
        <v>35</v>
      </c>
      <c r="CU225" s="166" t="s">
        <v>35</v>
      </c>
      <c r="CV225" s="166" t="s">
        <v>35</v>
      </c>
      <c r="CW225" s="166" t="s">
        <v>35</v>
      </c>
      <c r="CX225" s="166" t="s">
        <v>35</v>
      </c>
      <c r="CY225" s="166" t="s">
        <v>35</v>
      </c>
      <c r="CZ225" s="166" t="s">
        <v>35</v>
      </c>
      <c r="DA225" s="166" t="s">
        <v>35</v>
      </c>
      <c r="DB225" s="166" t="s">
        <v>35</v>
      </c>
      <c r="DC225" s="166" t="s">
        <v>35</v>
      </c>
      <c r="DD225" s="166" t="s">
        <v>35</v>
      </c>
      <c r="DE225" s="166" t="s">
        <v>35</v>
      </c>
      <c r="DF225" s="166" t="s">
        <v>35</v>
      </c>
    </row>
    <row r="226" spans="2:110" x14ac:dyDescent="0.35">
      <c r="B226" s="151">
        <v>42696</v>
      </c>
      <c r="C226" s="161">
        <v>1.925</v>
      </c>
      <c r="D226" s="108">
        <v>2.105</v>
      </c>
      <c r="E226" s="162">
        <v>2.286</v>
      </c>
      <c r="F226" s="108">
        <v>2.448</v>
      </c>
      <c r="G226" s="162">
        <v>2.7359999999999998</v>
      </c>
      <c r="H226" s="161">
        <v>2.9649999999999999</v>
      </c>
      <c r="I226" s="108">
        <v>3.0779999999999998</v>
      </c>
      <c r="J226" s="163">
        <v>3.423</v>
      </c>
      <c r="K226" s="162">
        <v>3.6959999999999997</v>
      </c>
      <c r="L226" s="108" t="s">
        <v>35</v>
      </c>
      <c r="M226" s="162" t="s">
        <v>35</v>
      </c>
      <c r="N226" s="108" t="s">
        <v>35</v>
      </c>
      <c r="O226" s="162" t="s">
        <v>35</v>
      </c>
      <c r="P226" s="108" t="s">
        <v>35</v>
      </c>
      <c r="Q226" s="108" t="s">
        <v>35</v>
      </c>
      <c r="R226" s="162" t="s">
        <v>35</v>
      </c>
      <c r="S226" s="161" t="s">
        <v>35</v>
      </c>
      <c r="T226" s="161" t="s">
        <v>35</v>
      </c>
      <c r="U226" s="108" t="s">
        <v>35</v>
      </c>
      <c r="V226" s="163" t="s">
        <v>35</v>
      </c>
      <c r="W226" s="163" t="s">
        <v>35</v>
      </c>
      <c r="X226" s="162" t="s">
        <v>35</v>
      </c>
      <c r="Y226" s="108" t="s">
        <v>35</v>
      </c>
      <c r="Z226" s="163" t="s">
        <v>35</v>
      </c>
      <c r="AA226" s="163" t="s">
        <v>35</v>
      </c>
      <c r="AB226" s="126">
        <f t="shared" si="7"/>
        <v>216</v>
      </c>
      <c r="AC226" s="162"/>
      <c r="AD226" s="151">
        <v>42696</v>
      </c>
      <c r="AE226" s="164">
        <v>3.113</v>
      </c>
      <c r="AF226" s="165">
        <v>2.891</v>
      </c>
      <c r="AG226" s="165">
        <v>2.7359999999999998</v>
      </c>
      <c r="AH226" s="165">
        <v>2.9649999999999999</v>
      </c>
      <c r="AI226" s="165">
        <v>3.3890000000000002</v>
      </c>
      <c r="AJ226" s="166">
        <v>2.9319999999999999</v>
      </c>
      <c r="AK226" s="166">
        <v>3.42</v>
      </c>
      <c r="AL226" s="166">
        <v>3.5819999999999999</v>
      </c>
      <c r="AM226" s="166">
        <v>3.1160000000000001</v>
      </c>
      <c r="AN226" s="166">
        <v>3.3090000000000002</v>
      </c>
      <c r="AO226" s="166">
        <v>3.6280000000000001</v>
      </c>
      <c r="AP226" s="166">
        <v>3.222</v>
      </c>
      <c r="AQ226" s="166">
        <v>3.5709999999999997</v>
      </c>
      <c r="AR226" s="166">
        <v>3.2679999999999998</v>
      </c>
      <c r="AS226" s="166">
        <v>3.7480000000000002</v>
      </c>
      <c r="AT226" s="166">
        <v>3.7949999999999999</v>
      </c>
      <c r="AU226" s="166">
        <v>3.9630000000000001</v>
      </c>
      <c r="AV226" s="166">
        <v>3.3479999999999999</v>
      </c>
      <c r="AW226" s="166">
        <v>3.8479999999999999</v>
      </c>
      <c r="AX226" s="166">
        <v>3.79</v>
      </c>
      <c r="AY226" s="166">
        <v>4.282</v>
      </c>
      <c r="AZ226" s="166">
        <v>4.0629999999999997</v>
      </c>
      <c r="BA226" s="166">
        <v>3.7370000000000001</v>
      </c>
      <c r="BB226" s="166">
        <v>4.1740000000000004</v>
      </c>
      <c r="BC226" s="166">
        <v>4.077</v>
      </c>
      <c r="BD226" s="166">
        <v>4.2510000000000003</v>
      </c>
      <c r="BE226" s="166">
        <v>4.3070000000000004</v>
      </c>
      <c r="BF226" s="166">
        <v>4.2110000000000003</v>
      </c>
      <c r="BG226" s="166">
        <v>4.0179999999999998</v>
      </c>
      <c r="BH226" s="166">
        <v>3.827</v>
      </c>
      <c r="BI226" s="166">
        <v>4.0979999999999999</v>
      </c>
      <c r="BJ226" s="166">
        <v>4.5019999999999998</v>
      </c>
      <c r="BK226" s="166">
        <v>4.4509999999999996</v>
      </c>
      <c r="BL226" s="166">
        <v>4.5170000000000003</v>
      </c>
      <c r="BM226" s="166">
        <v>4.1710000000000003</v>
      </c>
      <c r="BN226" s="166">
        <v>4.3879999999999999</v>
      </c>
      <c r="BO226" s="166">
        <v>3.9929999999999999</v>
      </c>
      <c r="BP226" s="166">
        <v>4.4400000000000004</v>
      </c>
      <c r="BQ226" s="166">
        <v>4.9980000000000002</v>
      </c>
      <c r="BR226" s="166">
        <v>4.7670000000000003</v>
      </c>
      <c r="BS226" s="166">
        <v>4.7110000000000003</v>
      </c>
      <c r="BT226" s="166" t="s">
        <v>35</v>
      </c>
      <c r="BU226" s="166" t="s">
        <v>35</v>
      </c>
      <c r="BV226" s="166" t="s">
        <v>35</v>
      </c>
      <c r="BW226" s="166" t="s">
        <v>35</v>
      </c>
      <c r="BX226" s="166" t="s">
        <v>35</v>
      </c>
      <c r="BY226" s="166" t="s">
        <v>35</v>
      </c>
      <c r="BZ226" s="166" t="s">
        <v>35</v>
      </c>
      <c r="CA226" s="166" t="s">
        <v>35</v>
      </c>
      <c r="CB226" s="166" t="s">
        <v>35</v>
      </c>
      <c r="CC226" s="166" t="s">
        <v>35</v>
      </c>
      <c r="CD226" s="166" t="s">
        <v>35</v>
      </c>
      <c r="CE226" s="166" t="s">
        <v>35</v>
      </c>
      <c r="CF226" s="166" t="s">
        <v>35</v>
      </c>
      <c r="CG226" s="166" t="s">
        <v>35</v>
      </c>
      <c r="CH226" s="166" t="s">
        <v>35</v>
      </c>
      <c r="CI226" s="166" t="s">
        <v>35</v>
      </c>
      <c r="CJ226" s="166" t="s">
        <v>35</v>
      </c>
      <c r="CK226" s="166" t="s">
        <v>35</v>
      </c>
      <c r="CL226" s="166" t="s">
        <v>35</v>
      </c>
      <c r="CM226" s="166" t="s">
        <v>35</v>
      </c>
      <c r="CN226" s="166" t="s">
        <v>35</v>
      </c>
      <c r="CO226" s="166" t="s">
        <v>35</v>
      </c>
      <c r="CP226" s="166" t="s">
        <v>35</v>
      </c>
      <c r="CQ226" s="166" t="s">
        <v>35</v>
      </c>
      <c r="CR226" s="166" t="s">
        <v>35</v>
      </c>
      <c r="CS226" s="167" t="s">
        <v>35</v>
      </c>
      <c r="CT226" s="165" t="s">
        <v>35</v>
      </c>
      <c r="CU226" s="166" t="s">
        <v>35</v>
      </c>
      <c r="CV226" s="166" t="s">
        <v>35</v>
      </c>
      <c r="CW226" s="166" t="s">
        <v>35</v>
      </c>
      <c r="CX226" s="166" t="s">
        <v>35</v>
      </c>
      <c r="CY226" s="166" t="s">
        <v>35</v>
      </c>
      <c r="CZ226" s="166" t="s">
        <v>35</v>
      </c>
      <c r="DA226" s="166" t="s">
        <v>35</v>
      </c>
      <c r="DB226" s="166" t="s">
        <v>35</v>
      </c>
      <c r="DC226" s="166" t="s">
        <v>35</v>
      </c>
      <c r="DD226" s="166" t="s">
        <v>35</v>
      </c>
      <c r="DE226" s="166" t="s">
        <v>35</v>
      </c>
      <c r="DF226" s="166" t="s">
        <v>35</v>
      </c>
    </row>
    <row r="227" spans="2:110" x14ac:dyDescent="0.35">
      <c r="B227" s="151">
        <v>42697</v>
      </c>
      <c r="C227" s="161">
        <v>1.9279999999999999</v>
      </c>
      <c r="D227" s="108">
        <v>2.137</v>
      </c>
      <c r="E227" s="162">
        <v>2.3250000000000002</v>
      </c>
      <c r="F227" s="108">
        <v>2.488</v>
      </c>
      <c r="G227" s="162">
        <v>2.7800000000000002</v>
      </c>
      <c r="H227" s="161">
        <v>3.0289999999999999</v>
      </c>
      <c r="I227" s="108">
        <v>3.1480000000000001</v>
      </c>
      <c r="J227" s="163">
        <v>3.4990000000000001</v>
      </c>
      <c r="K227" s="162">
        <v>3.77</v>
      </c>
      <c r="L227" s="108" t="s">
        <v>35</v>
      </c>
      <c r="M227" s="162" t="s">
        <v>35</v>
      </c>
      <c r="N227" s="108" t="s">
        <v>35</v>
      </c>
      <c r="O227" s="162" t="s">
        <v>35</v>
      </c>
      <c r="P227" s="108" t="s">
        <v>35</v>
      </c>
      <c r="Q227" s="108" t="s">
        <v>35</v>
      </c>
      <c r="R227" s="162" t="s">
        <v>35</v>
      </c>
      <c r="S227" s="161" t="s">
        <v>35</v>
      </c>
      <c r="T227" s="161" t="s">
        <v>35</v>
      </c>
      <c r="U227" s="108" t="s">
        <v>35</v>
      </c>
      <c r="V227" s="163" t="s">
        <v>35</v>
      </c>
      <c r="W227" s="163" t="s">
        <v>35</v>
      </c>
      <c r="X227" s="162" t="s">
        <v>35</v>
      </c>
      <c r="Y227" s="108" t="s">
        <v>35</v>
      </c>
      <c r="Z227" s="163" t="s">
        <v>35</v>
      </c>
      <c r="AA227" s="163" t="s">
        <v>35</v>
      </c>
      <c r="AB227" s="126">
        <f t="shared" si="7"/>
        <v>217</v>
      </c>
      <c r="AC227" s="162"/>
      <c r="AD227" s="151">
        <v>42697</v>
      </c>
      <c r="AE227" s="164">
        <v>3.1909999999999998</v>
      </c>
      <c r="AF227" s="165">
        <v>2.94</v>
      </c>
      <c r="AG227" s="165">
        <v>2.7519999999999998</v>
      </c>
      <c r="AH227" s="165">
        <v>2.98</v>
      </c>
      <c r="AI227" s="165">
        <v>3.4009999999999998</v>
      </c>
      <c r="AJ227" s="166">
        <v>2.956</v>
      </c>
      <c r="AK227" s="166">
        <v>3.444</v>
      </c>
      <c r="AL227" s="166">
        <v>3.609</v>
      </c>
      <c r="AM227" s="166">
        <v>3.1469999999999998</v>
      </c>
      <c r="AN227" s="166">
        <v>3.3460000000000001</v>
      </c>
      <c r="AO227" s="166">
        <v>3.6550000000000002</v>
      </c>
      <c r="AP227" s="166">
        <v>3.2549999999999999</v>
      </c>
      <c r="AQ227" s="166">
        <v>3.6</v>
      </c>
      <c r="AR227" s="166">
        <v>3.31</v>
      </c>
      <c r="AS227" s="166">
        <v>3.7810000000000001</v>
      </c>
      <c r="AT227" s="166">
        <v>3.8340000000000001</v>
      </c>
      <c r="AU227" s="166">
        <v>3.996</v>
      </c>
      <c r="AV227" s="166">
        <v>3.3860000000000001</v>
      </c>
      <c r="AW227" s="166">
        <v>3.8759999999999999</v>
      </c>
      <c r="AX227" s="166">
        <v>3.8289999999999997</v>
      </c>
      <c r="AY227" s="166">
        <v>4.3079999999999998</v>
      </c>
      <c r="AZ227" s="166">
        <v>4.1059999999999999</v>
      </c>
      <c r="BA227" s="166">
        <v>3.7759999999999998</v>
      </c>
      <c r="BB227" s="166">
        <v>4.22</v>
      </c>
      <c r="BC227" s="166">
        <v>4.1310000000000002</v>
      </c>
      <c r="BD227" s="166">
        <v>4.2830000000000004</v>
      </c>
      <c r="BE227" s="166">
        <v>4.3609999999999998</v>
      </c>
      <c r="BF227" s="166">
        <v>4.258</v>
      </c>
      <c r="BG227" s="166">
        <v>4.0709999999999997</v>
      </c>
      <c r="BH227" s="166">
        <v>3.8769999999999998</v>
      </c>
      <c r="BI227" s="166">
        <v>4.1470000000000002</v>
      </c>
      <c r="BJ227" s="166">
        <v>4.5549999999999997</v>
      </c>
      <c r="BK227" s="166">
        <v>4.5110000000000001</v>
      </c>
      <c r="BL227" s="166">
        <v>4.5720000000000001</v>
      </c>
      <c r="BM227" s="166">
        <v>4.234</v>
      </c>
      <c r="BN227" s="166">
        <v>4.4379999999999997</v>
      </c>
      <c r="BO227" s="166">
        <v>4.0460000000000003</v>
      </c>
      <c r="BP227" s="166">
        <v>4.4969999999999999</v>
      </c>
      <c r="BQ227" s="166">
        <v>5.0659999999999998</v>
      </c>
      <c r="BR227" s="166">
        <v>4.8380000000000001</v>
      </c>
      <c r="BS227" s="166">
        <v>4.7809999999999997</v>
      </c>
      <c r="BT227" s="166" t="s">
        <v>35</v>
      </c>
      <c r="BU227" s="166" t="s">
        <v>35</v>
      </c>
      <c r="BV227" s="166" t="s">
        <v>35</v>
      </c>
      <c r="BW227" s="166" t="s">
        <v>35</v>
      </c>
      <c r="BX227" s="166" t="s">
        <v>35</v>
      </c>
      <c r="BY227" s="166" t="s">
        <v>35</v>
      </c>
      <c r="BZ227" s="166" t="s">
        <v>35</v>
      </c>
      <c r="CA227" s="166" t="s">
        <v>35</v>
      </c>
      <c r="CB227" s="166" t="s">
        <v>35</v>
      </c>
      <c r="CC227" s="166" t="s">
        <v>35</v>
      </c>
      <c r="CD227" s="166" t="s">
        <v>35</v>
      </c>
      <c r="CE227" s="166" t="s">
        <v>35</v>
      </c>
      <c r="CF227" s="166" t="s">
        <v>35</v>
      </c>
      <c r="CG227" s="166" t="s">
        <v>35</v>
      </c>
      <c r="CH227" s="166" t="s">
        <v>35</v>
      </c>
      <c r="CI227" s="166" t="s">
        <v>35</v>
      </c>
      <c r="CJ227" s="166" t="s">
        <v>35</v>
      </c>
      <c r="CK227" s="166" t="s">
        <v>35</v>
      </c>
      <c r="CL227" s="166" t="s">
        <v>35</v>
      </c>
      <c r="CM227" s="166" t="s">
        <v>35</v>
      </c>
      <c r="CN227" s="166" t="s">
        <v>35</v>
      </c>
      <c r="CO227" s="166" t="s">
        <v>35</v>
      </c>
      <c r="CP227" s="166" t="s">
        <v>35</v>
      </c>
      <c r="CQ227" s="166" t="s">
        <v>35</v>
      </c>
      <c r="CR227" s="166" t="s">
        <v>35</v>
      </c>
      <c r="CS227" s="167" t="s">
        <v>35</v>
      </c>
      <c r="CT227" s="165" t="s">
        <v>35</v>
      </c>
      <c r="CU227" s="166" t="s">
        <v>35</v>
      </c>
      <c r="CV227" s="166" t="s">
        <v>35</v>
      </c>
      <c r="CW227" s="166" t="s">
        <v>35</v>
      </c>
      <c r="CX227" s="166" t="s">
        <v>35</v>
      </c>
      <c r="CY227" s="166" t="s">
        <v>35</v>
      </c>
      <c r="CZ227" s="166" t="s">
        <v>35</v>
      </c>
      <c r="DA227" s="166" t="s">
        <v>35</v>
      </c>
      <c r="DB227" s="166" t="s">
        <v>35</v>
      </c>
      <c r="DC227" s="166" t="s">
        <v>35</v>
      </c>
      <c r="DD227" s="166" t="s">
        <v>35</v>
      </c>
      <c r="DE227" s="166" t="s">
        <v>35</v>
      </c>
      <c r="DF227" s="166" t="s">
        <v>35</v>
      </c>
    </row>
    <row r="228" spans="2:110" x14ac:dyDescent="0.35">
      <c r="B228" s="151">
        <v>42698</v>
      </c>
      <c r="C228" s="161">
        <v>1.9449999999999998</v>
      </c>
      <c r="D228" s="108">
        <v>2.181</v>
      </c>
      <c r="E228" s="162">
        <v>2.3660000000000001</v>
      </c>
      <c r="F228" s="108">
        <v>2.536</v>
      </c>
      <c r="G228" s="162">
        <v>2.8289999999999997</v>
      </c>
      <c r="H228" s="161">
        <v>3.0880000000000001</v>
      </c>
      <c r="I228" s="108">
        <v>3.22</v>
      </c>
      <c r="J228" s="163">
        <v>3.5779999999999998</v>
      </c>
      <c r="K228" s="162">
        <v>3.8479999999999999</v>
      </c>
      <c r="L228" s="108" t="s">
        <v>35</v>
      </c>
      <c r="M228" s="162" t="s">
        <v>35</v>
      </c>
      <c r="N228" s="108" t="s">
        <v>35</v>
      </c>
      <c r="O228" s="162" t="s">
        <v>35</v>
      </c>
      <c r="P228" s="108" t="s">
        <v>35</v>
      </c>
      <c r="Q228" s="108" t="s">
        <v>35</v>
      </c>
      <c r="R228" s="162" t="s">
        <v>35</v>
      </c>
      <c r="S228" s="161" t="s">
        <v>35</v>
      </c>
      <c r="T228" s="161" t="s">
        <v>35</v>
      </c>
      <c r="U228" s="108" t="s">
        <v>35</v>
      </c>
      <c r="V228" s="163" t="s">
        <v>35</v>
      </c>
      <c r="W228" s="163" t="s">
        <v>35</v>
      </c>
      <c r="X228" s="162" t="s">
        <v>35</v>
      </c>
      <c r="Y228" s="108" t="s">
        <v>35</v>
      </c>
      <c r="Z228" s="163" t="s">
        <v>35</v>
      </c>
      <c r="AA228" s="163" t="s">
        <v>35</v>
      </c>
      <c r="AB228" s="126">
        <f t="shared" si="7"/>
        <v>218</v>
      </c>
      <c r="AC228" s="162"/>
      <c r="AD228" s="151">
        <v>42698</v>
      </c>
      <c r="AE228" s="164">
        <v>3.1059999999999999</v>
      </c>
      <c r="AF228" s="165">
        <v>2.875</v>
      </c>
      <c r="AG228" s="165">
        <v>2.7309999999999999</v>
      </c>
      <c r="AH228" s="165">
        <v>2.9649999999999999</v>
      </c>
      <c r="AI228" s="165">
        <v>3.3940000000000001</v>
      </c>
      <c r="AJ228" s="166">
        <v>2.9510000000000001</v>
      </c>
      <c r="AK228" s="166">
        <v>3.444</v>
      </c>
      <c r="AL228" s="166">
        <v>3.6080000000000001</v>
      </c>
      <c r="AM228" s="166">
        <v>3.1509999999999998</v>
      </c>
      <c r="AN228" s="166">
        <v>3.3460000000000001</v>
      </c>
      <c r="AO228" s="166">
        <v>3.6630000000000003</v>
      </c>
      <c r="AP228" s="166">
        <v>3.2589999999999999</v>
      </c>
      <c r="AQ228" s="166">
        <v>3.6219999999999999</v>
      </c>
      <c r="AR228" s="166">
        <v>3.3170000000000002</v>
      </c>
      <c r="AS228" s="166">
        <v>3.7880000000000003</v>
      </c>
      <c r="AT228" s="166">
        <v>3.8420000000000001</v>
      </c>
      <c r="AU228" s="166">
        <v>4.0060000000000002</v>
      </c>
      <c r="AV228" s="166">
        <v>3.4050000000000002</v>
      </c>
      <c r="AW228" s="166">
        <v>3.8940000000000001</v>
      </c>
      <c r="AX228" s="166">
        <v>3.8359999999999999</v>
      </c>
      <c r="AY228" s="166">
        <v>4.32</v>
      </c>
      <c r="AZ228" s="166">
        <v>4.1210000000000004</v>
      </c>
      <c r="BA228" s="166">
        <v>3.79</v>
      </c>
      <c r="BB228" s="166">
        <v>4.242</v>
      </c>
      <c r="BC228" s="166">
        <v>4.1390000000000002</v>
      </c>
      <c r="BD228" s="166">
        <v>4.2789999999999999</v>
      </c>
      <c r="BE228" s="166">
        <v>4.37</v>
      </c>
      <c r="BF228" s="166">
        <v>4.2610000000000001</v>
      </c>
      <c r="BG228" s="166">
        <v>4.0759999999999996</v>
      </c>
      <c r="BH228" s="166">
        <v>3.887</v>
      </c>
      <c r="BI228" s="166">
        <v>4.1589999999999998</v>
      </c>
      <c r="BJ228" s="166">
        <v>4.5659999999999998</v>
      </c>
      <c r="BK228" s="166">
        <v>4.5220000000000002</v>
      </c>
      <c r="BL228" s="166">
        <v>4.5819999999999999</v>
      </c>
      <c r="BM228" s="166">
        <v>4.2389999999999999</v>
      </c>
      <c r="BN228" s="166">
        <v>4.4359999999999999</v>
      </c>
      <c r="BO228" s="166">
        <v>4.056</v>
      </c>
      <c r="BP228" s="166">
        <v>4.5069999999999997</v>
      </c>
      <c r="BQ228" s="166">
        <v>5.0789999999999997</v>
      </c>
      <c r="BR228" s="166">
        <v>4.851</v>
      </c>
      <c r="BS228" s="166">
        <v>4.7960000000000003</v>
      </c>
      <c r="BT228" s="166" t="s">
        <v>35</v>
      </c>
      <c r="BU228" s="166" t="s">
        <v>35</v>
      </c>
      <c r="BV228" s="166" t="s">
        <v>35</v>
      </c>
      <c r="BW228" s="166" t="s">
        <v>35</v>
      </c>
      <c r="BX228" s="166" t="s">
        <v>35</v>
      </c>
      <c r="BY228" s="166" t="s">
        <v>35</v>
      </c>
      <c r="BZ228" s="166" t="s">
        <v>35</v>
      </c>
      <c r="CA228" s="166" t="s">
        <v>35</v>
      </c>
      <c r="CB228" s="166" t="s">
        <v>35</v>
      </c>
      <c r="CC228" s="166" t="s">
        <v>35</v>
      </c>
      <c r="CD228" s="166" t="s">
        <v>35</v>
      </c>
      <c r="CE228" s="166" t="s">
        <v>35</v>
      </c>
      <c r="CF228" s="166" t="s">
        <v>35</v>
      </c>
      <c r="CG228" s="166" t="s">
        <v>35</v>
      </c>
      <c r="CH228" s="166" t="s">
        <v>35</v>
      </c>
      <c r="CI228" s="166" t="s">
        <v>35</v>
      </c>
      <c r="CJ228" s="166" t="s">
        <v>35</v>
      </c>
      <c r="CK228" s="166" t="s">
        <v>35</v>
      </c>
      <c r="CL228" s="166" t="s">
        <v>35</v>
      </c>
      <c r="CM228" s="166" t="s">
        <v>35</v>
      </c>
      <c r="CN228" s="166" t="s">
        <v>35</v>
      </c>
      <c r="CO228" s="166" t="s">
        <v>35</v>
      </c>
      <c r="CP228" s="166" t="s">
        <v>35</v>
      </c>
      <c r="CQ228" s="166" t="s">
        <v>35</v>
      </c>
      <c r="CR228" s="166" t="s">
        <v>35</v>
      </c>
      <c r="CS228" s="167" t="s">
        <v>35</v>
      </c>
      <c r="CT228" s="165" t="s">
        <v>35</v>
      </c>
      <c r="CU228" s="166" t="s">
        <v>35</v>
      </c>
      <c r="CV228" s="166" t="s">
        <v>35</v>
      </c>
      <c r="CW228" s="166" t="s">
        <v>35</v>
      </c>
      <c r="CX228" s="166" t="s">
        <v>35</v>
      </c>
      <c r="CY228" s="166" t="s">
        <v>35</v>
      </c>
      <c r="CZ228" s="166" t="s">
        <v>35</v>
      </c>
      <c r="DA228" s="166" t="s">
        <v>35</v>
      </c>
      <c r="DB228" s="166" t="s">
        <v>35</v>
      </c>
      <c r="DC228" s="166" t="s">
        <v>35</v>
      </c>
      <c r="DD228" s="166" t="s">
        <v>35</v>
      </c>
      <c r="DE228" s="166" t="s">
        <v>35</v>
      </c>
      <c r="DF228" s="166" t="s">
        <v>35</v>
      </c>
    </row>
    <row r="229" spans="2:110" x14ac:dyDescent="0.35">
      <c r="B229" s="151">
        <v>42699</v>
      </c>
      <c r="C229" s="161">
        <v>1.9449999999999998</v>
      </c>
      <c r="D229" s="108">
        <v>2.1789999999999998</v>
      </c>
      <c r="E229" s="162">
        <v>2.363</v>
      </c>
      <c r="F229" s="108">
        <v>2.5339999999999998</v>
      </c>
      <c r="G229" s="162">
        <v>2.8260000000000001</v>
      </c>
      <c r="H229" s="161">
        <v>3.0779999999999998</v>
      </c>
      <c r="I229" s="108">
        <v>3.21</v>
      </c>
      <c r="J229" s="163">
        <v>3.5670000000000002</v>
      </c>
      <c r="K229" s="162">
        <v>3.8380000000000001</v>
      </c>
      <c r="L229" s="108" t="s">
        <v>35</v>
      </c>
      <c r="M229" s="162" t="s">
        <v>35</v>
      </c>
      <c r="N229" s="108" t="s">
        <v>35</v>
      </c>
      <c r="O229" s="162" t="s">
        <v>35</v>
      </c>
      <c r="P229" s="108" t="s">
        <v>35</v>
      </c>
      <c r="Q229" s="108" t="s">
        <v>35</v>
      </c>
      <c r="R229" s="162" t="s">
        <v>35</v>
      </c>
      <c r="S229" s="161" t="s">
        <v>35</v>
      </c>
      <c r="T229" s="161" t="s">
        <v>35</v>
      </c>
      <c r="U229" s="108" t="s">
        <v>35</v>
      </c>
      <c r="V229" s="163" t="s">
        <v>35</v>
      </c>
      <c r="W229" s="163" t="s">
        <v>35</v>
      </c>
      <c r="X229" s="162" t="s">
        <v>35</v>
      </c>
      <c r="Y229" s="108" t="s">
        <v>35</v>
      </c>
      <c r="Z229" s="163" t="s">
        <v>35</v>
      </c>
      <c r="AA229" s="163" t="s">
        <v>35</v>
      </c>
      <c r="AB229" s="126">
        <f t="shared" si="7"/>
        <v>219</v>
      </c>
      <c r="AC229" s="162"/>
      <c r="AD229" s="151">
        <v>42699</v>
      </c>
      <c r="AE229" s="164">
        <v>3.0609999999999999</v>
      </c>
      <c r="AF229" s="165">
        <v>2.8410000000000002</v>
      </c>
      <c r="AG229" s="165">
        <v>2.7170000000000001</v>
      </c>
      <c r="AH229" s="165">
        <v>2.9459999999999997</v>
      </c>
      <c r="AI229" s="165">
        <v>3.3860000000000001</v>
      </c>
      <c r="AJ229" s="166">
        <v>2.944</v>
      </c>
      <c r="AK229" s="166">
        <v>3.4390000000000001</v>
      </c>
      <c r="AL229" s="166">
        <v>3.6139999999999999</v>
      </c>
      <c r="AM229" s="166">
        <v>3.149</v>
      </c>
      <c r="AN229" s="166">
        <v>3.343</v>
      </c>
      <c r="AO229" s="166">
        <v>3.6589999999999998</v>
      </c>
      <c r="AP229" s="166">
        <v>3.2549999999999999</v>
      </c>
      <c r="AQ229" s="166">
        <v>3.6179999999999999</v>
      </c>
      <c r="AR229" s="166">
        <v>3.3159999999999998</v>
      </c>
      <c r="AS229" s="166">
        <v>3.7829999999999999</v>
      </c>
      <c r="AT229" s="166">
        <v>3.8340000000000001</v>
      </c>
      <c r="AU229" s="166">
        <v>4.0019999999999998</v>
      </c>
      <c r="AV229" s="166">
        <v>3.4</v>
      </c>
      <c r="AW229" s="166">
        <v>3.891</v>
      </c>
      <c r="AX229" s="166">
        <v>3.83</v>
      </c>
      <c r="AY229" s="166">
        <v>4.3090000000000002</v>
      </c>
      <c r="AZ229" s="166">
        <v>4.1219999999999999</v>
      </c>
      <c r="BA229" s="166">
        <v>3.7880000000000003</v>
      </c>
      <c r="BB229" s="166">
        <v>4.242</v>
      </c>
      <c r="BC229" s="166">
        <v>4.1379999999999999</v>
      </c>
      <c r="BD229" s="166">
        <v>4.32</v>
      </c>
      <c r="BE229" s="166">
        <v>4.3680000000000003</v>
      </c>
      <c r="BF229" s="166">
        <v>4.2590000000000003</v>
      </c>
      <c r="BG229" s="166">
        <v>4.0780000000000003</v>
      </c>
      <c r="BH229" s="166">
        <v>3.8879999999999999</v>
      </c>
      <c r="BI229" s="166">
        <v>4.1609999999999996</v>
      </c>
      <c r="BJ229" s="166">
        <v>4.5679999999999996</v>
      </c>
      <c r="BK229" s="166">
        <v>4.5190000000000001</v>
      </c>
      <c r="BL229" s="166">
        <v>4.5839999999999996</v>
      </c>
      <c r="BM229" s="166">
        <v>4.2409999999999997</v>
      </c>
      <c r="BN229" s="166">
        <v>4.4409999999999998</v>
      </c>
      <c r="BO229" s="166">
        <v>4.0579999999999998</v>
      </c>
      <c r="BP229" s="166">
        <v>4.5120000000000005</v>
      </c>
      <c r="BQ229" s="166">
        <v>5.085</v>
      </c>
      <c r="BR229" s="166">
        <v>4.8529999999999998</v>
      </c>
      <c r="BS229" s="166">
        <v>4.8</v>
      </c>
      <c r="BT229" s="166" t="s">
        <v>35</v>
      </c>
      <c r="BU229" s="166" t="s">
        <v>35</v>
      </c>
      <c r="BV229" s="166" t="s">
        <v>35</v>
      </c>
      <c r="BW229" s="166" t="s">
        <v>35</v>
      </c>
      <c r="BX229" s="166" t="s">
        <v>35</v>
      </c>
      <c r="BY229" s="166" t="s">
        <v>35</v>
      </c>
      <c r="BZ229" s="166" t="s">
        <v>35</v>
      </c>
      <c r="CA229" s="166" t="s">
        <v>35</v>
      </c>
      <c r="CB229" s="166" t="s">
        <v>35</v>
      </c>
      <c r="CC229" s="166" t="s">
        <v>35</v>
      </c>
      <c r="CD229" s="166" t="s">
        <v>35</v>
      </c>
      <c r="CE229" s="166" t="s">
        <v>35</v>
      </c>
      <c r="CF229" s="166" t="s">
        <v>35</v>
      </c>
      <c r="CG229" s="166" t="s">
        <v>35</v>
      </c>
      <c r="CH229" s="166" t="s">
        <v>35</v>
      </c>
      <c r="CI229" s="166" t="s">
        <v>35</v>
      </c>
      <c r="CJ229" s="166" t="s">
        <v>35</v>
      </c>
      <c r="CK229" s="166" t="s">
        <v>35</v>
      </c>
      <c r="CL229" s="166" t="s">
        <v>35</v>
      </c>
      <c r="CM229" s="166" t="s">
        <v>35</v>
      </c>
      <c r="CN229" s="166" t="s">
        <v>35</v>
      </c>
      <c r="CO229" s="166" t="s">
        <v>35</v>
      </c>
      <c r="CP229" s="166" t="s">
        <v>35</v>
      </c>
      <c r="CQ229" s="166" t="s">
        <v>35</v>
      </c>
      <c r="CR229" s="166" t="s">
        <v>35</v>
      </c>
      <c r="CS229" s="167" t="s">
        <v>35</v>
      </c>
      <c r="CT229" s="165" t="s">
        <v>35</v>
      </c>
      <c r="CU229" s="166" t="s">
        <v>35</v>
      </c>
      <c r="CV229" s="166" t="s">
        <v>35</v>
      </c>
      <c r="CW229" s="166" t="s">
        <v>35</v>
      </c>
      <c r="CX229" s="166" t="s">
        <v>35</v>
      </c>
      <c r="CY229" s="166" t="s">
        <v>35</v>
      </c>
      <c r="CZ229" s="166" t="s">
        <v>35</v>
      </c>
      <c r="DA229" s="166" t="s">
        <v>35</v>
      </c>
      <c r="DB229" s="166" t="s">
        <v>35</v>
      </c>
      <c r="DC229" s="166" t="s">
        <v>35</v>
      </c>
      <c r="DD229" s="166" t="s">
        <v>35</v>
      </c>
      <c r="DE229" s="166" t="s">
        <v>35</v>
      </c>
      <c r="DF229" s="166" t="s">
        <v>35</v>
      </c>
    </row>
    <row r="230" spans="2:110" x14ac:dyDescent="0.35">
      <c r="B230" s="151">
        <v>42702</v>
      </c>
      <c r="C230" s="161">
        <v>1.927</v>
      </c>
      <c r="D230" s="108">
        <v>2.1360000000000001</v>
      </c>
      <c r="E230" s="162">
        <v>2.3130000000000002</v>
      </c>
      <c r="F230" s="108">
        <v>2.4750000000000001</v>
      </c>
      <c r="G230" s="162">
        <v>2.7570000000000001</v>
      </c>
      <c r="H230" s="161">
        <v>3</v>
      </c>
      <c r="I230" s="108">
        <v>3.1259999999999999</v>
      </c>
      <c r="J230" s="163">
        <v>3.4889999999999999</v>
      </c>
      <c r="K230" s="162">
        <v>3.754</v>
      </c>
      <c r="L230" s="108" t="s">
        <v>35</v>
      </c>
      <c r="M230" s="162" t="s">
        <v>35</v>
      </c>
      <c r="N230" s="108" t="s">
        <v>35</v>
      </c>
      <c r="O230" s="162" t="s">
        <v>35</v>
      </c>
      <c r="P230" s="108" t="s">
        <v>35</v>
      </c>
      <c r="Q230" s="108" t="s">
        <v>35</v>
      </c>
      <c r="R230" s="162" t="s">
        <v>35</v>
      </c>
      <c r="S230" s="161" t="s">
        <v>35</v>
      </c>
      <c r="T230" s="161" t="s">
        <v>35</v>
      </c>
      <c r="U230" s="108" t="s">
        <v>35</v>
      </c>
      <c r="V230" s="163" t="s">
        <v>35</v>
      </c>
      <c r="W230" s="163" t="s">
        <v>35</v>
      </c>
      <c r="X230" s="162" t="s">
        <v>35</v>
      </c>
      <c r="Y230" s="108" t="s">
        <v>35</v>
      </c>
      <c r="Z230" s="163" t="s">
        <v>35</v>
      </c>
      <c r="AA230" s="163" t="s">
        <v>35</v>
      </c>
      <c r="AB230" s="126">
        <f t="shared" ref="AB230:AB293" si="8">AB229+1</f>
        <v>220</v>
      </c>
      <c r="AC230" s="162"/>
      <c r="AD230" s="151">
        <v>42702</v>
      </c>
      <c r="AE230" s="164">
        <v>3.0670000000000002</v>
      </c>
      <c r="AF230" s="165">
        <v>2.8639999999999999</v>
      </c>
      <c r="AG230" s="165">
        <v>2.7</v>
      </c>
      <c r="AH230" s="165">
        <v>2.9319999999999999</v>
      </c>
      <c r="AI230" s="165">
        <v>3.3570000000000002</v>
      </c>
      <c r="AJ230" s="166">
        <v>2.9020000000000001</v>
      </c>
      <c r="AK230" s="166">
        <v>3.3940000000000001</v>
      </c>
      <c r="AL230" s="166">
        <v>3.589</v>
      </c>
      <c r="AM230" s="166">
        <v>3.0990000000000002</v>
      </c>
      <c r="AN230" s="166">
        <v>3.2919999999999998</v>
      </c>
      <c r="AO230" s="166">
        <v>3.61</v>
      </c>
      <c r="AP230" s="166">
        <v>3.2189999999999999</v>
      </c>
      <c r="AQ230" s="166">
        <v>3.569</v>
      </c>
      <c r="AR230" s="166">
        <v>3.2650000000000001</v>
      </c>
      <c r="AS230" s="166">
        <v>3.714</v>
      </c>
      <c r="AT230" s="166">
        <v>3.7829999999999999</v>
      </c>
      <c r="AU230" s="166">
        <v>3.95</v>
      </c>
      <c r="AV230" s="166">
        <v>3.347</v>
      </c>
      <c r="AW230" s="166">
        <v>3.835</v>
      </c>
      <c r="AX230" s="166">
        <v>3.7789999999999999</v>
      </c>
      <c r="AY230" s="166">
        <v>4.25</v>
      </c>
      <c r="AZ230" s="166">
        <v>4.0620000000000003</v>
      </c>
      <c r="BA230" s="166">
        <v>3.7170000000000001</v>
      </c>
      <c r="BB230" s="166">
        <v>4.1779999999999999</v>
      </c>
      <c r="BC230" s="166">
        <v>4.0750000000000002</v>
      </c>
      <c r="BD230" s="166">
        <v>4.2320000000000002</v>
      </c>
      <c r="BE230" s="166">
        <v>4.3</v>
      </c>
      <c r="BF230" s="166">
        <v>4.2009999999999996</v>
      </c>
      <c r="BG230" s="166">
        <v>4.0090000000000003</v>
      </c>
      <c r="BH230" s="166">
        <v>3.8170000000000002</v>
      </c>
      <c r="BI230" s="166">
        <v>4.0880000000000001</v>
      </c>
      <c r="BJ230" s="166">
        <v>4.4930000000000003</v>
      </c>
      <c r="BK230" s="166">
        <v>4.4489999999999998</v>
      </c>
      <c r="BL230" s="166">
        <v>4.508</v>
      </c>
      <c r="BM230" s="166">
        <v>4.1639999999999997</v>
      </c>
      <c r="BN230" s="166">
        <v>4.3629999999999995</v>
      </c>
      <c r="BO230" s="166">
        <v>3.984</v>
      </c>
      <c r="BP230" s="166">
        <v>4.4320000000000004</v>
      </c>
      <c r="BQ230" s="166">
        <v>4.9909999999999997</v>
      </c>
      <c r="BR230" s="166">
        <v>4.7480000000000002</v>
      </c>
      <c r="BS230" s="166">
        <v>4.702</v>
      </c>
      <c r="BT230" s="166" t="s">
        <v>35</v>
      </c>
      <c r="BU230" s="166" t="s">
        <v>35</v>
      </c>
      <c r="BV230" s="166" t="s">
        <v>35</v>
      </c>
      <c r="BW230" s="166" t="s">
        <v>35</v>
      </c>
      <c r="BX230" s="166" t="s">
        <v>35</v>
      </c>
      <c r="BY230" s="166" t="s">
        <v>35</v>
      </c>
      <c r="BZ230" s="166" t="s">
        <v>35</v>
      </c>
      <c r="CA230" s="166" t="s">
        <v>35</v>
      </c>
      <c r="CB230" s="166" t="s">
        <v>35</v>
      </c>
      <c r="CC230" s="166" t="s">
        <v>35</v>
      </c>
      <c r="CD230" s="166" t="s">
        <v>35</v>
      </c>
      <c r="CE230" s="166" t="s">
        <v>35</v>
      </c>
      <c r="CF230" s="166" t="s">
        <v>35</v>
      </c>
      <c r="CG230" s="166" t="s">
        <v>35</v>
      </c>
      <c r="CH230" s="166" t="s">
        <v>35</v>
      </c>
      <c r="CI230" s="166" t="s">
        <v>35</v>
      </c>
      <c r="CJ230" s="166" t="s">
        <v>35</v>
      </c>
      <c r="CK230" s="166" t="s">
        <v>35</v>
      </c>
      <c r="CL230" s="166" t="s">
        <v>35</v>
      </c>
      <c r="CM230" s="166" t="s">
        <v>35</v>
      </c>
      <c r="CN230" s="166" t="s">
        <v>35</v>
      </c>
      <c r="CO230" s="166" t="s">
        <v>35</v>
      </c>
      <c r="CP230" s="166" t="s">
        <v>35</v>
      </c>
      <c r="CQ230" s="166" t="s">
        <v>35</v>
      </c>
      <c r="CR230" s="166" t="s">
        <v>35</v>
      </c>
      <c r="CS230" s="167" t="s">
        <v>35</v>
      </c>
      <c r="CT230" s="165" t="s">
        <v>35</v>
      </c>
      <c r="CU230" s="166" t="s">
        <v>35</v>
      </c>
      <c r="CV230" s="166" t="s">
        <v>35</v>
      </c>
      <c r="CW230" s="166" t="s">
        <v>35</v>
      </c>
      <c r="CX230" s="166" t="s">
        <v>35</v>
      </c>
      <c r="CY230" s="166" t="s">
        <v>35</v>
      </c>
      <c r="CZ230" s="166" t="s">
        <v>35</v>
      </c>
      <c r="DA230" s="166" t="s">
        <v>35</v>
      </c>
      <c r="DB230" s="166" t="s">
        <v>35</v>
      </c>
      <c r="DC230" s="166" t="s">
        <v>35</v>
      </c>
      <c r="DD230" s="166" t="s">
        <v>35</v>
      </c>
      <c r="DE230" s="166" t="s">
        <v>35</v>
      </c>
      <c r="DF230" s="166" t="s">
        <v>35</v>
      </c>
    </row>
    <row r="231" spans="2:110" x14ac:dyDescent="0.35">
      <c r="B231" s="151">
        <v>42703</v>
      </c>
      <c r="C231" s="161">
        <v>1.921</v>
      </c>
      <c r="D231" s="108">
        <v>2.1419999999999999</v>
      </c>
      <c r="E231" s="162">
        <v>2.3210000000000002</v>
      </c>
      <c r="F231" s="108">
        <v>2.4809999999999999</v>
      </c>
      <c r="G231" s="162">
        <v>2.7509999999999999</v>
      </c>
      <c r="H231" s="161">
        <v>2.9889999999999999</v>
      </c>
      <c r="I231" s="108">
        <v>3.1139999999999999</v>
      </c>
      <c r="J231" s="163">
        <v>3.4660000000000002</v>
      </c>
      <c r="K231" s="162">
        <v>3.738</v>
      </c>
      <c r="L231" s="108" t="s">
        <v>35</v>
      </c>
      <c r="M231" s="162" t="s">
        <v>35</v>
      </c>
      <c r="N231" s="108" t="s">
        <v>35</v>
      </c>
      <c r="O231" s="162" t="s">
        <v>35</v>
      </c>
      <c r="P231" s="108" t="s">
        <v>35</v>
      </c>
      <c r="Q231" s="108" t="s">
        <v>35</v>
      </c>
      <c r="R231" s="162" t="s">
        <v>35</v>
      </c>
      <c r="S231" s="161" t="s">
        <v>35</v>
      </c>
      <c r="T231" s="161" t="s">
        <v>35</v>
      </c>
      <c r="U231" s="108" t="s">
        <v>35</v>
      </c>
      <c r="V231" s="163" t="s">
        <v>35</v>
      </c>
      <c r="W231" s="163" t="s">
        <v>35</v>
      </c>
      <c r="X231" s="162" t="s">
        <v>35</v>
      </c>
      <c r="Y231" s="108" t="s">
        <v>35</v>
      </c>
      <c r="Z231" s="163" t="s">
        <v>35</v>
      </c>
      <c r="AA231" s="163" t="s">
        <v>35</v>
      </c>
      <c r="AB231" s="126">
        <f t="shared" si="8"/>
        <v>221</v>
      </c>
      <c r="AC231" s="162"/>
      <c r="AD231" s="151">
        <v>42703</v>
      </c>
      <c r="AE231" s="164">
        <v>2.9990000000000001</v>
      </c>
      <c r="AF231" s="165">
        <v>2.86</v>
      </c>
      <c r="AG231" s="165">
        <v>2.702</v>
      </c>
      <c r="AH231" s="165">
        <v>2.9459999999999997</v>
      </c>
      <c r="AI231" s="165">
        <v>3.3730000000000002</v>
      </c>
      <c r="AJ231" s="166">
        <v>2.927</v>
      </c>
      <c r="AK231" s="166">
        <v>3.42</v>
      </c>
      <c r="AL231" s="166">
        <v>3.613</v>
      </c>
      <c r="AM231" s="166">
        <v>3.1230000000000002</v>
      </c>
      <c r="AN231" s="166">
        <v>3.3159999999999998</v>
      </c>
      <c r="AO231" s="166">
        <v>3.633</v>
      </c>
      <c r="AP231" s="166">
        <v>3.2290000000000001</v>
      </c>
      <c r="AQ231" s="166">
        <v>3.5910000000000002</v>
      </c>
      <c r="AR231" s="166">
        <v>3.29</v>
      </c>
      <c r="AS231" s="166">
        <v>3.7359999999999998</v>
      </c>
      <c r="AT231" s="166">
        <v>3.806</v>
      </c>
      <c r="AU231" s="166">
        <v>3.9710000000000001</v>
      </c>
      <c r="AV231" s="166">
        <v>3.359</v>
      </c>
      <c r="AW231" s="166">
        <v>3.86</v>
      </c>
      <c r="AX231" s="166">
        <v>3.8</v>
      </c>
      <c r="AY231" s="166">
        <v>4.2629999999999999</v>
      </c>
      <c r="AZ231" s="166">
        <v>4.08</v>
      </c>
      <c r="BA231" s="166">
        <v>3.7349999999999999</v>
      </c>
      <c r="BB231" s="166">
        <v>4.194</v>
      </c>
      <c r="BC231" s="166">
        <v>4.093</v>
      </c>
      <c r="BD231" s="166">
        <v>4.2720000000000002</v>
      </c>
      <c r="BE231" s="166">
        <v>4.3150000000000004</v>
      </c>
      <c r="BF231" s="166">
        <v>4.2169999999999996</v>
      </c>
      <c r="BG231" s="166">
        <v>4.0229999999999997</v>
      </c>
      <c r="BH231" s="166">
        <v>3.823</v>
      </c>
      <c r="BI231" s="166">
        <v>4.0990000000000002</v>
      </c>
      <c r="BJ231" s="166">
        <v>4.5060000000000002</v>
      </c>
      <c r="BK231" s="166">
        <v>4.4619999999999997</v>
      </c>
      <c r="BL231" s="166">
        <v>4.5220000000000002</v>
      </c>
      <c r="BM231" s="166">
        <v>4.1779999999999999</v>
      </c>
      <c r="BN231" s="166">
        <v>4.3810000000000002</v>
      </c>
      <c r="BO231" s="166">
        <v>3.9950000000000001</v>
      </c>
      <c r="BP231" s="166">
        <v>4.4480000000000004</v>
      </c>
      <c r="BQ231" s="166">
        <v>5.0060000000000002</v>
      </c>
      <c r="BR231" s="166">
        <v>4.7629999999999999</v>
      </c>
      <c r="BS231" s="166">
        <v>4.7130000000000001</v>
      </c>
      <c r="BT231" s="166" t="s">
        <v>35</v>
      </c>
      <c r="BU231" s="166" t="s">
        <v>35</v>
      </c>
      <c r="BV231" s="166" t="s">
        <v>35</v>
      </c>
      <c r="BW231" s="166" t="s">
        <v>35</v>
      </c>
      <c r="BX231" s="166" t="s">
        <v>35</v>
      </c>
      <c r="BY231" s="166" t="s">
        <v>35</v>
      </c>
      <c r="BZ231" s="166" t="s">
        <v>35</v>
      </c>
      <c r="CA231" s="166" t="s">
        <v>35</v>
      </c>
      <c r="CB231" s="166" t="s">
        <v>35</v>
      </c>
      <c r="CC231" s="166" t="s">
        <v>35</v>
      </c>
      <c r="CD231" s="166" t="s">
        <v>35</v>
      </c>
      <c r="CE231" s="166" t="s">
        <v>35</v>
      </c>
      <c r="CF231" s="166" t="s">
        <v>35</v>
      </c>
      <c r="CG231" s="166" t="s">
        <v>35</v>
      </c>
      <c r="CH231" s="166" t="s">
        <v>35</v>
      </c>
      <c r="CI231" s="166" t="s">
        <v>35</v>
      </c>
      <c r="CJ231" s="166" t="s">
        <v>35</v>
      </c>
      <c r="CK231" s="166" t="s">
        <v>35</v>
      </c>
      <c r="CL231" s="166" t="s">
        <v>35</v>
      </c>
      <c r="CM231" s="166" t="s">
        <v>35</v>
      </c>
      <c r="CN231" s="166" t="s">
        <v>35</v>
      </c>
      <c r="CO231" s="166" t="s">
        <v>35</v>
      </c>
      <c r="CP231" s="166" t="s">
        <v>35</v>
      </c>
      <c r="CQ231" s="166" t="s">
        <v>35</v>
      </c>
      <c r="CR231" s="166" t="s">
        <v>35</v>
      </c>
      <c r="CS231" s="167" t="s">
        <v>35</v>
      </c>
      <c r="CT231" s="165" t="s">
        <v>35</v>
      </c>
      <c r="CU231" s="166" t="s">
        <v>35</v>
      </c>
      <c r="CV231" s="166" t="s">
        <v>35</v>
      </c>
      <c r="CW231" s="166" t="s">
        <v>35</v>
      </c>
      <c r="CX231" s="166" t="s">
        <v>35</v>
      </c>
      <c r="CY231" s="166" t="s">
        <v>35</v>
      </c>
      <c r="CZ231" s="166" t="s">
        <v>35</v>
      </c>
      <c r="DA231" s="166" t="s">
        <v>35</v>
      </c>
      <c r="DB231" s="166" t="s">
        <v>35</v>
      </c>
      <c r="DC231" s="166" t="s">
        <v>35</v>
      </c>
      <c r="DD231" s="166" t="s">
        <v>35</v>
      </c>
      <c r="DE231" s="166" t="s">
        <v>35</v>
      </c>
      <c r="DF231" s="166" t="s">
        <v>35</v>
      </c>
    </row>
    <row r="232" spans="2:110" x14ac:dyDescent="0.35">
      <c r="B232" s="151">
        <v>42704</v>
      </c>
      <c r="C232" s="161">
        <v>1.923</v>
      </c>
      <c r="D232" s="108">
        <v>2.1669999999999998</v>
      </c>
      <c r="E232" s="162">
        <v>2.35</v>
      </c>
      <c r="F232" s="108">
        <v>2.5089999999999999</v>
      </c>
      <c r="G232" s="162">
        <v>2.7789999999999999</v>
      </c>
      <c r="H232" s="161">
        <v>3.024</v>
      </c>
      <c r="I232" s="108">
        <v>3.149</v>
      </c>
      <c r="J232" s="163">
        <v>3.512</v>
      </c>
      <c r="K232" s="162">
        <v>3.7770000000000001</v>
      </c>
      <c r="L232" s="108" t="s">
        <v>35</v>
      </c>
      <c r="M232" s="162" t="s">
        <v>35</v>
      </c>
      <c r="N232" s="108" t="s">
        <v>35</v>
      </c>
      <c r="O232" s="162" t="s">
        <v>35</v>
      </c>
      <c r="P232" s="108" t="s">
        <v>35</v>
      </c>
      <c r="Q232" s="108" t="s">
        <v>35</v>
      </c>
      <c r="R232" s="162" t="s">
        <v>35</v>
      </c>
      <c r="S232" s="161" t="s">
        <v>35</v>
      </c>
      <c r="T232" s="161" t="s">
        <v>35</v>
      </c>
      <c r="U232" s="108" t="s">
        <v>35</v>
      </c>
      <c r="V232" s="163" t="s">
        <v>35</v>
      </c>
      <c r="W232" s="163" t="s">
        <v>35</v>
      </c>
      <c r="X232" s="162" t="s">
        <v>35</v>
      </c>
      <c r="Y232" s="108" t="s">
        <v>35</v>
      </c>
      <c r="Z232" s="163" t="s">
        <v>35</v>
      </c>
      <c r="AA232" s="163" t="s">
        <v>35</v>
      </c>
      <c r="AB232" s="126">
        <f t="shared" si="8"/>
        <v>222</v>
      </c>
      <c r="AC232" s="162"/>
      <c r="AD232" s="151">
        <v>42704</v>
      </c>
      <c r="AE232" s="164">
        <v>3.0369999999999999</v>
      </c>
      <c r="AF232" s="165">
        <v>2.9079999999999999</v>
      </c>
      <c r="AG232" s="165">
        <v>2.7109999999999999</v>
      </c>
      <c r="AH232" s="165">
        <v>2.9630000000000001</v>
      </c>
      <c r="AI232" s="165">
        <v>3.3970000000000002</v>
      </c>
      <c r="AJ232" s="166">
        <v>2.9539999999999997</v>
      </c>
      <c r="AK232" s="166">
        <v>3.448</v>
      </c>
      <c r="AL232" s="166">
        <v>3.6440000000000001</v>
      </c>
      <c r="AM232" s="166">
        <v>3.1629999999999998</v>
      </c>
      <c r="AN232" s="166">
        <v>3.3529999999999998</v>
      </c>
      <c r="AO232" s="166">
        <v>3.6680000000000001</v>
      </c>
      <c r="AP232" s="166">
        <v>3.2650000000000001</v>
      </c>
      <c r="AQ232" s="166">
        <v>3.6269999999999998</v>
      </c>
      <c r="AR232" s="166">
        <v>3.323</v>
      </c>
      <c r="AS232" s="166">
        <v>3.7749999999999999</v>
      </c>
      <c r="AT232" s="166">
        <v>3.8369999999999997</v>
      </c>
      <c r="AU232" s="166">
        <v>4.0129999999999999</v>
      </c>
      <c r="AV232" s="166">
        <v>3.4079999999999999</v>
      </c>
      <c r="AW232" s="166">
        <v>3.9020000000000001</v>
      </c>
      <c r="AX232" s="166">
        <v>3.8420000000000001</v>
      </c>
      <c r="AY232" s="166">
        <v>4.2869999999999999</v>
      </c>
      <c r="AZ232" s="166">
        <v>4.1180000000000003</v>
      </c>
      <c r="BA232" s="166">
        <v>3.7930000000000001</v>
      </c>
      <c r="BB232" s="166">
        <v>4.2379999999999995</v>
      </c>
      <c r="BC232" s="166">
        <v>4.1379999999999999</v>
      </c>
      <c r="BD232" s="166">
        <v>4.2930000000000001</v>
      </c>
      <c r="BE232" s="166">
        <v>4.3689999999999998</v>
      </c>
      <c r="BF232" s="166">
        <v>4.266</v>
      </c>
      <c r="BG232" s="166">
        <v>4.0819999999999999</v>
      </c>
      <c r="BH232" s="166">
        <v>3.8740000000000001</v>
      </c>
      <c r="BI232" s="166">
        <v>4.1459999999999999</v>
      </c>
      <c r="BJ232" s="166">
        <v>4.5750000000000002</v>
      </c>
      <c r="BK232" s="166">
        <v>4.5209999999999999</v>
      </c>
      <c r="BL232" s="166">
        <v>4.5890000000000004</v>
      </c>
      <c r="BM232" s="166">
        <v>4.2450000000000001</v>
      </c>
      <c r="BN232" s="166">
        <v>4.444</v>
      </c>
      <c r="BO232" s="166">
        <v>4.0620000000000003</v>
      </c>
      <c r="BP232" s="166">
        <v>4.5120000000000005</v>
      </c>
      <c r="BQ232" s="166">
        <v>5.0789999999999997</v>
      </c>
      <c r="BR232" s="166">
        <v>4.819</v>
      </c>
      <c r="BS232" s="166">
        <v>4.7869999999999999</v>
      </c>
      <c r="BT232" s="166" t="s">
        <v>35</v>
      </c>
      <c r="BU232" s="166" t="s">
        <v>35</v>
      </c>
      <c r="BV232" s="166" t="s">
        <v>35</v>
      </c>
      <c r="BW232" s="166" t="s">
        <v>35</v>
      </c>
      <c r="BX232" s="166" t="s">
        <v>35</v>
      </c>
      <c r="BY232" s="166" t="s">
        <v>35</v>
      </c>
      <c r="BZ232" s="166" t="s">
        <v>35</v>
      </c>
      <c r="CA232" s="166" t="s">
        <v>35</v>
      </c>
      <c r="CB232" s="166" t="s">
        <v>35</v>
      </c>
      <c r="CC232" s="166" t="s">
        <v>35</v>
      </c>
      <c r="CD232" s="166" t="s">
        <v>35</v>
      </c>
      <c r="CE232" s="166" t="s">
        <v>35</v>
      </c>
      <c r="CF232" s="166" t="s">
        <v>35</v>
      </c>
      <c r="CG232" s="166" t="s">
        <v>35</v>
      </c>
      <c r="CH232" s="166" t="s">
        <v>35</v>
      </c>
      <c r="CI232" s="166" t="s">
        <v>35</v>
      </c>
      <c r="CJ232" s="166" t="s">
        <v>35</v>
      </c>
      <c r="CK232" s="166" t="s">
        <v>35</v>
      </c>
      <c r="CL232" s="166" t="s">
        <v>35</v>
      </c>
      <c r="CM232" s="166" t="s">
        <v>35</v>
      </c>
      <c r="CN232" s="166" t="s">
        <v>35</v>
      </c>
      <c r="CO232" s="166" t="s">
        <v>35</v>
      </c>
      <c r="CP232" s="166" t="s">
        <v>35</v>
      </c>
      <c r="CQ232" s="166" t="s">
        <v>35</v>
      </c>
      <c r="CR232" s="166" t="s">
        <v>35</v>
      </c>
      <c r="CS232" s="167" t="s">
        <v>35</v>
      </c>
      <c r="CT232" s="165" t="s">
        <v>35</v>
      </c>
      <c r="CU232" s="166" t="s">
        <v>35</v>
      </c>
      <c r="CV232" s="166" t="s">
        <v>35</v>
      </c>
      <c r="CW232" s="166" t="s">
        <v>35</v>
      </c>
      <c r="CX232" s="166" t="s">
        <v>35</v>
      </c>
      <c r="CY232" s="166" t="s">
        <v>35</v>
      </c>
      <c r="CZ232" s="166" t="s">
        <v>35</v>
      </c>
      <c r="DA232" s="166" t="s">
        <v>35</v>
      </c>
      <c r="DB232" s="166" t="s">
        <v>35</v>
      </c>
      <c r="DC232" s="166" t="s">
        <v>35</v>
      </c>
      <c r="DD232" s="166" t="s">
        <v>35</v>
      </c>
      <c r="DE232" s="166" t="s">
        <v>35</v>
      </c>
      <c r="DF232" s="166" t="s">
        <v>35</v>
      </c>
    </row>
    <row r="233" spans="2:110" x14ac:dyDescent="0.35">
      <c r="B233" s="151">
        <v>42705</v>
      </c>
      <c r="C233" s="161">
        <v>1.9359999999999999</v>
      </c>
      <c r="D233" s="108">
        <v>2.198</v>
      </c>
      <c r="E233" s="162">
        <v>2.3839999999999999</v>
      </c>
      <c r="F233" s="108">
        <v>2.5499999999999998</v>
      </c>
      <c r="G233" s="162">
        <v>2.8239999999999998</v>
      </c>
      <c r="H233" s="161">
        <v>3.09</v>
      </c>
      <c r="I233" s="108">
        <v>3.222</v>
      </c>
      <c r="J233" s="163">
        <v>3.589</v>
      </c>
      <c r="K233" s="162">
        <v>3.86</v>
      </c>
      <c r="L233" s="108" t="s">
        <v>35</v>
      </c>
      <c r="M233" s="162" t="s">
        <v>35</v>
      </c>
      <c r="N233" s="108" t="s">
        <v>35</v>
      </c>
      <c r="O233" s="162" t="s">
        <v>35</v>
      </c>
      <c r="P233" s="108" t="s">
        <v>35</v>
      </c>
      <c r="Q233" s="108" t="s">
        <v>35</v>
      </c>
      <c r="R233" s="162" t="s">
        <v>35</v>
      </c>
      <c r="S233" s="161" t="s">
        <v>35</v>
      </c>
      <c r="T233" s="161" t="s">
        <v>35</v>
      </c>
      <c r="U233" s="108" t="s">
        <v>35</v>
      </c>
      <c r="V233" s="163" t="s">
        <v>35</v>
      </c>
      <c r="W233" s="163" t="s">
        <v>35</v>
      </c>
      <c r="X233" s="162" t="s">
        <v>35</v>
      </c>
      <c r="Y233" s="108" t="s">
        <v>35</v>
      </c>
      <c r="Z233" s="163" t="s">
        <v>35</v>
      </c>
      <c r="AA233" s="163" t="s">
        <v>35</v>
      </c>
      <c r="AB233" s="126">
        <f t="shared" si="8"/>
        <v>223</v>
      </c>
      <c r="AC233" s="162"/>
      <c r="AD233" s="151">
        <v>42705</v>
      </c>
      <c r="AE233" s="164">
        <v>3.0209999999999999</v>
      </c>
      <c r="AF233" s="165">
        <v>2.88</v>
      </c>
      <c r="AG233" s="165">
        <v>2.7480000000000002</v>
      </c>
      <c r="AH233" s="165">
        <v>2.9550000000000001</v>
      </c>
      <c r="AI233" s="165">
        <v>3.4089999999999998</v>
      </c>
      <c r="AJ233" s="166">
        <v>2.9699999999999998</v>
      </c>
      <c r="AK233" s="166">
        <v>3.4660000000000002</v>
      </c>
      <c r="AL233" s="166">
        <v>3.661</v>
      </c>
      <c r="AM233" s="166">
        <v>3.18</v>
      </c>
      <c r="AN233" s="166">
        <v>3.3759999999999999</v>
      </c>
      <c r="AO233" s="166">
        <v>3.6930000000000001</v>
      </c>
      <c r="AP233" s="166">
        <v>3.29</v>
      </c>
      <c r="AQ233" s="166">
        <v>3.65</v>
      </c>
      <c r="AR233" s="166">
        <v>3.3540000000000001</v>
      </c>
      <c r="AS233" s="166">
        <v>3.8010000000000002</v>
      </c>
      <c r="AT233" s="166">
        <v>3.883</v>
      </c>
      <c r="AU233" s="166">
        <v>4.0419999999999998</v>
      </c>
      <c r="AV233" s="166">
        <v>3.4340000000000002</v>
      </c>
      <c r="AW233" s="166">
        <v>3.9329999999999998</v>
      </c>
      <c r="AX233" s="166">
        <v>3.871</v>
      </c>
      <c r="AY233" s="166">
        <v>4.33</v>
      </c>
      <c r="AZ233" s="166">
        <v>4.1520000000000001</v>
      </c>
      <c r="BA233" s="166">
        <v>3.835</v>
      </c>
      <c r="BB233" s="166">
        <v>4.2830000000000004</v>
      </c>
      <c r="BC233" s="166">
        <v>4.1849999999999996</v>
      </c>
      <c r="BD233" s="166">
        <v>4.3239999999999998</v>
      </c>
      <c r="BE233" s="166">
        <v>4.4169999999999998</v>
      </c>
      <c r="BF233" s="166">
        <v>4.3</v>
      </c>
      <c r="BG233" s="166">
        <v>4.133</v>
      </c>
      <c r="BH233" s="166">
        <v>3.948</v>
      </c>
      <c r="BI233" s="166">
        <v>4.1989999999999998</v>
      </c>
      <c r="BJ233" s="166">
        <v>4.6310000000000002</v>
      </c>
      <c r="BK233" s="166">
        <v>4.5659999999999998</v>
      </c>
      <c r="BL233" s="166">
        <v>4.6479999999999997</v>
      </c>
      <c r="BM233" s="166">
        <v>4.298</v>
      </c>
      <c r="BN233" s="166">
        <v>4.4909999999999997</v>
      </c>
      <c r="BO233" s="166">
        <v>4.1210000000000004</v>
      </c>
      <c r="BP233" s="166">
        <v>4.5640000000000001</v>
      </c>
      <c r="BQ233" s="166">
        <v>5.1609999999999996</v>
      </c>
      <c r="BR233" s="166">
        <v>4.907</v>
      </c>
      <c r="BS233" s="166">
        <v>4.8860000000000001</v>
      </c>
      <c r="BT233" s="166" t="s">
        <v>35</v>
      </c>
      <c r="BU233" s="166" t="s">
        <v>35</v>
      </c>
      <c r="BV233" s="166" t="s">
        <v>35</v>
      </c>
      <c r="BW233" s="166" t="s">
        <v>35</v>
      </c>
      <c r="BX233" s="166" t="s">
        <v>35</v>
      </c>
      <c r="BY233" s="166" t="s">
        <v>35</v>
      </c>
      <c r="BZ233" s="166" t="s">
        <v>35</v>
      </c>
      <c r="CA233" s="166" t="s">
        <v>35</v>
      </c>
      <c r="CB233" s="166" t="s">
        <v>35</v>
      </c>
      <c r="CC233" s="166" t="s">
        <v>35</v>
      </c>
      <c r="CD233" s="166" t="s">
        <v>35</v>
      </c>
      <c r="CE233" s="166" t="s">
        <v>35</v>
      </c>
      <c r="CF233" s="166" t="s">
        <v>35</v>
      </c>
      <c r="CG233" s="166" t="s">
        <v>35</v>
      </c>
      <c r="CH233" s="166" t="s">
        <v>35</v>
      </c>
      <c r="CI233" s="166" t="s">
        <v>35</v>
      </c>
      <c r="CJ233" s="166" t="s">
        <v>35</v>
      </c>
      <c r="CK233" s="166" t="s">
        <v>35</v>
      </c>
      <c r="CL233" s="166" t="s">
        <v>35</v>
      </c>
      <c r="CM233" s="166" t="s">
        <v>35</v>
      </c>
      <c r="CN233" s="166" t="s">
        <v>35</v>
      </c>
      <c r="CO233" s="166" t="s">
        <v>35</v>
      </c>
      <c r="CP233" s="166" t="s">
        <v>35</v>
      </c>
      <c r="CQ233" s="166" t="s">
        <v>35</v>
      </c>
      <c r="CR233" s="166" t="s">
        <v>35</v>
      </c>
      <c r="CS233" s="167" t="s">
        <v>35</v>
      </c>
      <c r="CT233" s="165" t="s">
        <v>35</v>
      </c>
      <c r="CU233" s="166" t="s">
        <v>35</v>
      </c>
      <c r="CV233" s="166" t="s">
        <v>35</v>
      </c>
      <c r="CW233" s="166" t="s">
        <v>35</v>
      </c>
      <c r="CX233" s="166" t="s">
        <v>35</v>
      </c>
      <c r="CY233" s="166" t="s">
        <v>35</v>
      </c>
      <c r="CZ233" s="166" t="s">
        <v>35</v>
      </c>
      <c r="DA233" s="166" t="s">
        <v>35</v>
      </c>
      <c r="DB233" s="166" t="s">
        <v>35</v>
      </c>
      <c r="DC233" s="166" t="s">
        <v>35</v>
      </c>
      <c r="DD233" s="166" t="s">
        <v>35</v>
      </c>
      <c r="DE233" s="166" t="s">
        <v>35</v>
      </c>
      <c r="DF233" s="166" t="s">
        <v>35</v>
      </c>
    </row>
    <row r="234" spans="2:110" x14ac:dyDescent="0.35">
      <c r="B234" s="151">
        <v>42706</v>
      </c>
      <c r="C234" s="161">
        <v>1.9489999999999998</v>
      </c>
      <c r="D234" s="108">
        <v>2.2130000000000001</v>
      </c>
      <c r="E234" s="162">
        <v>2.4079999999999999</v>
      </c>
      <c r="F234" s="108">
        <v>2.5830000000000002</v>
      </c>
      <c r="G234" s="162">
        <v>2.86</v>
      </c>
      <c r="H234" s="161">
        <v>3.1310000000000002</v>
      </c>
      <c r="I234" s="108">
        <v>3.2810000000000001</v>
      </c>
      <c r="J234" s="163">
        <v>3.653</v>
      </c>
      <c r="K234" s="162">
        <v>3.9220000000000002</v>
      </c>
      <c r="L234" s="108" t="s">
        <v>35</v>
      </c>
      <c r="M234" s="162" t="s">
        <v>35</v>
      </c>
      <c r="N234" s="108" t="s">
        <v>35</v>
      </c>
      <c r="O234" s="162" t="s">
        <v>35</v>
      </c>
      <c r="P234" s="108" t="s">
        <v>35</v>
      </c>
      <c r="Q234" s="108" t="s">
        <v>35</v>
      </c>
      <c r="R234" s="162" t="s">
        <v>35</v>
      </c>
      <c r="S234" s="161" t="s">
        <v>35</v>
      </c>
      <c r="T234" s="161" t="s">
        <v>35</v>
      </c>
      <c r="U234" s="108" t="s">
        <v>35</v>
      </c>
      <c r="V234" s="163" t="s">
        <v>35</v>
      </c>
      <c r="W234" s="163" t="s">
        <v>35</v>
      </c>
      <c r="X234" s="162" t="s">
        <v>35</v>
      </c>
      <c r="Y234" s="108" t="s">
        <v>35</v>
      </c>
      <c r="Z234" s="163" t="s">
        <v>35</v>
      </c>
      <c r="AA234" s="163" t="s">
        <v>35</v>
      </c>
      <c r="AB234" s="126">
        <f t="shared" si="8"/>
        <v>224</v>
      </c>
      <c r="AC234" s="162"/>
      <c r="AD234" s="151">
        <v>42706</v>
      </c>
      <c r="AE234" s="164">
        <v>2.9910000000000001</v>
      </c>
      <c r="AF234" s="165">
        <v>2.8220000000000001</v>
      </c>
      <c r="AG234" s="165">
        <v>2.7359999999999998</v>
      </c>
      <c r="AH234" s="165">
        <v>2.956</v>
      </c>
      <c r="AI234" s="165">
        <v>3.4039999999999999</v>
      </c>
      <c r="AJ234" s="166">
        <v>2.9649999999999999</v>
      </c>
      <c r="AK234" s="166">
        <v>3.4630000000000001</v>
      </c>
      <c r="AL234" s="166">
        <v>3.653</v>
      </c>
      <c r="AM234" s="166">
        <v>3.1789999999999998</v>
      </c>
      <c r="AN234" s="166">
        <v>3.3730000000000002</v>
      </c>
      <c r="AO234" s="166">
        <v>3.6890000000000001</v>
      </c>
      <c r="AP234" s="166">
        <v>3.286</v>
      </c>
      <c r="AQ234" s="166">
        <v>3.6470000000000002</v>
      </c>
      <c r="AR234" s="166">
        <v>3.3479999999999999</v>
      </c>
      <c r="AS234" s="166">
        <v>3.7960000000000003</v>
      </c>
      <c r="AT234" s="166">
        <v>3.8810000000000002</v>
      </c>
      <c r="AU234" s="166">
        <v>4.04</v>
      </c>
      <c r="AV234" s="166">
        <v>3.4329999999999998</v>
      </c>
      <c r="AW234" s="166">
        <v>3.9329999999999998</v>
      </c>
      <c r="AX234" s="166">
        <v>3.8689999999999998</v>
      </c>
      <c r="AY234" s="166">
        <v>4.2949999999999999</v>
      </c>
      <c r="AZ234" s="166">
        <v>4.1479999999999997</v>
      </c>
      <c r="BA234" s="166">
        <v>3.8340000000000001</v>
      </c>
      <c r="BB234" s="166">
        <v>4.2809999999999997</v>
      </c>
      <c r="BC234" s="166">
        <v>4.1779999999999999</v>
      </c>
      <c r="BD234" s="166">
        <v>4.37</v>
      </c>
      <c r="BE234" s="166">
        <v>4.4160000000000004</v>
      </c>
      <c r="BF234" s="166">
        <v>4.3</v>
      </c>
      <c r="BG234" s="166">
        <v>4.1310000000000002</v>
      </c>
      <c r="BH234" s="166">
        <v>3.9470000000000001</v>
      </c>
      <c r="BI234" s="166">
        <v>4.1959999999999997</v>
      </c>
      <c r="BJ234" s="166">
        <v>4.6269999999999998</v>
      </c>
      <c r="BK234" s="166">
        <v>4.5649999999999995</v>
      </c>
      <c r="BL234" s="166">
        <v>4.6440000000000001</v>
      </c>
      <c r="BM234" s="166">
        <v>4.2949999999999999</v>
      </c>
      <c r="BN234" s="166">
        <v>4.4879999999999995</v>
      </c>
      <c r="BO234" s="166">
        <v>4.117</v>
      </c>
      <c r="BP234" s="166">
        <v>4.5609999999999999</v>
      </c>
      <c r="BQ234" s="166">
        <v>5.1539999999999999</v>
      </c>
      <c r="BR234" s="166">
        <v>4.8979999999999997</v>
      </c>
      <c r="BS234" s="166">
        <v>4.8769999999999998</v>
      </c>
      <c r="BT234" s="166" t="s">
        <v>35</v>
      </c>
      <c r="BU234" s="166" t="s">
        <v>35</v>
      </c>
      <c r="BV234" s="166" t="s">
        <v>35</v>
      </c>
      <c r="BW234" s="166" t="s">
        <v>35</v>
      </c>
      <c r="BX234" s="166" t="s">
        <v>35</v>
      </c>
      <c r="BY234" s="166" t="s">
        <v>35</v>
      </c>
      <c r="BZ234" s="166" t="s">
        <v>35</v>
      </c>
      <c r="CA234" s="166" t="s">
        <v>35</v>
      </c>
      <c r="CB234" s="166" t="s">
        <v>35</v>
      </c>
      <c r="CC234" s="166" t="s">
        <v>35</v>
      </c>
      <c r="CD234" s="166" t="s">
        <v>35</v>
      </c>
      <c r="CE234" s="166" t="s">
        <v>35</v>
      </c>
      <c r="CF234" s="166" t="s">
        <v>35</v>
      </c>
      <c r="CG234" s="166" t="s">
        <v>35</v>
      </c>
      <c r="CH234" s="166" t="s">
        <v>35</v>
      </c>
      <c r="CI234" s="166" t="s">
        <v>35</v>
      </c>
      <c r="CJ234" s="166" t="s">
        <v>35</v>
      </c>
      <c r="CK234" s="166" t="s">
        <v>35</v>
      </c>
      <c r="CL234" s="166" t="s">
        <v>35</v>
      </c>
      <c r="CM234" s="166" t="s">
        <v>35</v>
      </c>
      <c r="CN234" s="166" t="s">
        <v>35</v>
      </c>
      <c r="CO234" s="166" t="s">
        <v>35</v>
      </c>
      <c r="CP234" s="166" t="s">
        <v>35</v>
      </c>
      <c r="CQ234" s="166" t="s">
        <v>35</v>
      </c>
      <c r="CR234" s="166" t="s">
        <v>35</v>
      </c>
      <c r="CS234" s="167" t="s">
        <v>35</v>
      </c>
      <c r="CT234" s="165" t="s">
        <v>35</v>
      </c>
      <c r="CU234" s="166" t="s">
        <v>35</v>
      </c>
      <c r="CV234" s="166" t="s">
        <v>35</v>
      </c>
      <c r="CW234" s="166" t="s">
        <v>35</v>
      </c>
      <c r="CX234" s="166" t="s">
        <v>35</v>
      </c>
      <c r="CY234" s="166" t="s">
        <v>35</v>
      </c>
      <c r="CZ234" s="166" t="s">
        <v>35</v>
      </c>
      <c r="DA234" s="166" t="s">
        <v>35</v>
      </c>
      <c r="DB234" s="166" t="s">
        <v>35</v>
      </c>
      <c r="DC234" s="166" t="s">
        <v>35</v>
      </c>
      <c r="DD234" s="166" t="s">
        <v>35</v>
      </c>
      <c r="DE234" s="166" t="s">
        <v>35</v>
      </c>
      <c r="DF234" s="166" t="s">
        <v>35</v>
      </c>
    </row>
    <row r="235" spans="2:110" x14ac:dyDescent="0.35">
      <c r="B235" s="151">
        <v>42709</v>
      </c>
      <c r="C235" s="161">
        <v>1.9390000000000001</v>
      </c>
      <c r="D235" s="108">
        <v>2.1869999999999998</v>
      </c>
      <c r="E235" s="162">
        <v>2.379</v>
      </c>
      <c r="F235" s="108">
        <v>2.5529999999999999</v>
      </c>
      <c r="G235" s="162">
        <v>2.8289999999999997</v>
      </c>
      <c r="H235" s="161">
        <v>3.0910000000000002</v>
      </c>
      <c r="I235" s="108">
        <v>3.23</v>
      </c>
      <c r="J235" s="163">
        <v>3.5960000000000001</v>
      </c>
      <c r="K235" s="162">
        <v>3.8689999999999998</v>
      </c>
      <c r="L235" s="108" t="s">
        <v>35</v>
      </c>
      <c r="M235" s="162" t="s">
        <v>35</v>
      </c>
      <c r="N235" s="108" t="s">
        <v>35</v>
      </c>
      <c r="O235" s="162" t="s">
        <v>35</v>
      </c>
      <c r="P235" s="108" t="s">
        <v>35</v>
      </c>
      <c r="Q235" s="108" t="s">
        <v>35</v>
      </c>
      <c r="R235" s="162" t="s">
        <v>35</v>
      </c>
      <c r="S235" s="161" t="s">
        <v>35</v>
      </c>
      <c r="T235" s="161" t="s">
        <v>35</v>
      </c>
      <c r="U235" s="108" t="s">
        <v>35</v>
      </c>
      <c r="V235" s="163" t="s">
        <v>35</v>
      </c>
      <c r="W235" s="163" t="s">
        <v>35</v>
      </c>
      <c r="X235" s="162" t="s">
        <v>35</v>
      </c>
      <c r="Y235" s="108" t="s">
        <v>35</v>
      </c>
      <c r="Z235" s="163" t="s">
        <v>35</v>
      </c>
      <c r="AA235" s="163" t="s">
        <v>35</v>
      </c>
      <c r="AB235" s="126">
        <f t="shared" si="8"/>
        <v>225</v>
      </c>
      <c r="AC235" s="162"/>
      <c r="AD235" s="151">
        <v>42709</v>
      </c>
      <c r="AE235" s="164">
        <v>3.032</v>
      </c>
      <c r="AF235" s="165">
        <v>2.8820000000000001</v>
      </c>
      <c r="AG235" s="165">
        <v>2.758</v>
      </c>
      <c r="AH235" s="165">
        <v>2.9729999999999999</v>
      </c>
      <c r="AI235" s="165">
        <v>3.411</v>
      </c>
      <c r="AJ235" s="166">
        <v>2.9630000000000001</v>
      </c>
      <c r="AK235" s="166">
        <v>3.4580000000000002</v>
      </c>
      <c r="AL235" s="166">
        <v>3.6520000000000001</v>
      </c>
      <c r="AM235" s="166">
        <v>3.173</v>
      </c>
      <c r="AN235" s="166">
        <v>3.3660000000000001</v>
      </c>
      <c r="AO235" s="166">
        <v>3.68</v>
      </c>
      <c r="AP235" s="166">
        <v>3.2800000000000002</v>
      </c>
      <c r="AQ235" s="166">
        <v>3.64</v>
      </c>
      <c r="AR235" s="166">
        <v>3.3420000000000001</v>
      </c>
      <c r="AS235" s="166">
        <v>3.7880000000000003</v>
      </c>
      <c r="AT235" s="166">
        <v>3.8369999999999997</v>
      </c>
      <c r="AU235" s="166">
        <v>4.0330000000000004</v>
      </c>
      <c r="AV235" s="166">
        <v>3.4260000000000002</v>
      </c>
      <c r="AW235" s="166">
        <v>3.9510000000000001</v>
      </c>
      <c r="AX235" s="166">
        <v>3.86</v>
      </c>
      <c r="AY235" s="166">
        <v>4.2759999999999998</v>
      </c>
      <c r="AZ235" s="166">
        <v>4.1420000000000003</v>
      </c>
      <c r="BA235" s="166">
        <v>3.8250000000000002</v>
      </c>
      <c r="BB235" s="166">
        <v>4.2759999999999998</v>
      </c>
      <c r="BC235" s="166">
        <v>4.1230000000000002</v>
      </c>
      <c r="BD235" s="166">
        <v>4.3380000000000001</v>
      </c>
      <c r="BE235" s="166">
        <v>4.4000000000000004</v>
      </c>
      <c r="BF235" s="166">
        <v>4.2939999999999996</v>
      </c>
      <c r="BG235" s="166">
        <v>4.125</v>
      </c>
      <c r="BH235" s="166">
        <v>3.9370000000000003</v>
      </c>
      <c r="BI235" s="166">
        <v>4.1859999999999999</v>
      </c>
      <c r="BJ235" s="166">
        <v>4.6180000000000003</v>
      </c>
      <c r="BK235" s="166">
        <v>4.5510000000000002</v>
      </c>
      <c r="BL235" s="166">
        <v>4.6360000000000001</v>
      </c>
      <c r="BM235" s="166">
        <v>4.2869999999999999</v>
      </c>
      <c r="BN235" s="166">
        <v>4.4809999999999999</v>
      </c>
      <c r="BO235" s="166">
        <v>4.109</v>
      </c>
      <c r="BP235" s="166">
        <v>4.5549999999999997</v>
      </c>
      <c r="BQ235" s="166">
        <v>5.1360000000000001</v>
      </c>
      <c r="BR235" s="166">
        <v>4.8760000000000003</v>
      </c>
      <c r="BS235" s="166">
        <v>4.8520000000000003</v>
      </c>
      <c r="BT235" s="166" t="s">
        <v>35</v>
      </c>
      <c r="BU235" s="166" t="s">
        <v>35</v>
      </c>
      <c r="BV235" s="166" t="s">
        <v>35</v>
      </c>
      <c r="BW235" s="166" t="s">
        <v>35</v>
      </c>
      <c r="BX235" s="166" t="s">
        <v>35</v>
      </c>
      <c r="BY235" s="166" t="s">
        <v>35</v>
      </c>
      <c r="BZ235" s="166" t="s">
        <v>35</v>
      </c>
      <c r="CA235" s="166" t="s">
        <v>35</v>
      </c>
      <c r="CB235" s="166" t="s">
        <v>35</v>
      </c>
      <c r="CC235" s="166" t="s">
        <v>35</v>
      </c>
      <c r="CD235" s="166" t="s">
        <v>35</v>
      </c>
      <c r="CE235" s="166" t="s">
        <v>35</v>
      </c>
      <c r="CF235" s="166" t="s">
        <v>35</v>
      </c>
      <c r="CG235" s="166" t="s">
        <v>35</v>
      </c>
      <c r="CH235" s="166" t="s">
        <v>35</v>
      </c>
      <c r="CI235" s="166" t="s">
        <v>35</v>
      </c>
      <c r="CJ235" s="166" t="s">
        <v>35</v>
      </c>
      <c r="CK235" s="166" t="s">
        <v>35</v>
      </c>
      <c r="CL235" s="166" t="s">
        <v>35</v>
      </c>
      <c r="CM235" s="166" t="s">
        <v>35</v>
      </c>
      <c r="CN235" s="166" t="s">
        <v>35</v>
      </c>
      <c r="CO235" s="166" t="s">
        <v>35</v>
      </c>
      <c r="CP235" s="166" t="s">
        <v>35</v>
      </c>
      <c r="CQ235" s="166" t="s">
        <v>35</v>
      </c>
      <c r="CR235" s="166" t="s">
        <v>35</v>
      </c>
      <c r="CS235" s="167" t="s">
        <v>35</v>
      </c>
      <c r="CT235" s="165" t="s">
        <v>35</v>
      </c>
      <c r="CU235" s="166" t="s">
        <v>35</v>
      </c>
      <c r="CV235" s="166" t="s">
        <v>35</v>
      </c>
      <c r="CW235" s="166" t="s">
        <v>35</v>
      </c>
      <c r="CX235" s="166" t="s">
        <v>35</v>
      </c>
      <c r="CY235" s="166" t="s">
        <v>35</v>
      </c>
      <c r="CZ235" s="166" t="s">
        <v>35</v>
      </c>
      <c r="DA235" s="166" t="s">
        <v>35</v>
      </c>
      <c r="DB235" s="166" t="s">
        <v>35</v>
      </c>
      <c r="DC235" s="166" t="s">
        <v>35</v>
      </c>
      <c r="DD235" s="166" t="s">
        <v>35</v>
      </c>
      <c r="DE235" s="166" t="s">
        <v>35</v>
      </c>
      <c r="DF235" s="166" t="s">
        <v>35</v>
      </c>
    </row>
    <row r="236" spans="2:110" x14ac:dyDescent="0.35">
      <c r="B236" s="151">
        <v>42710</v>
      </c>
      <c r="C236" s="161">
        <v>1.9419999999999999</v>
      </c>
      <c r="D236" s="108">
        <v>2.1880000000000002</v>
      </c>
      <c r="E236" s="162">
        <v>2.3890000000000002</v>
      </c>
      <c r="F236" s="108">
        <v>2.5670000000000002</v>
      </c>
      <c r="G236" s="162">
        <v>2.8479999999999999</v>
      </c>
      <c r="H236" s="161">
        <v>3.117</v>
      </c>
      <c r="I236" s="108">
        <v>3.2650000000000001</v>
      </c>
      <c r="J236" s="163">
        <v>3.6360000000000001</v>
      </c>
      <c r="K236" s="162">
        <v>3.915</v>
      </c>
      <c r="L236" s="108" t="s">
        <v>35</v>
      </c>
      <c r="M236" s="162" t="s">
        <v>35</v>
      </c>
      <c r="N236" s="108" t="s">
        <v>35</v>
      </c>
      <c r="O236" s="162" t="s">
        <v>35</v>
      </c>
      <c r="P236" s="108" t="s">
        <v>35</v>
      </c>
      <c r="Q236" s="108" t="s">
        <v>35</v>
      </c>
      <c r="R236" s="162" t="s">
        <v>35</v>
      </c>
      <c r="S236" s="161" t="s">
        <v>35</v>
      </c>
      <c r="T236" s="161" t="s">
        <v>35</v>
      </c>
      <c r="U236" s="108" t="s">
        <v>35</v>
      </c>
      <c r="V236" s="163" t="s">
        <v>35</v>
      </c>
      <c r="W236" s="163" t="s">
        <v>35</v>
      </c>
      <c r="X236" s="162" t="s">
        <v>35</v>
      </c>
      <c r="Y236" s="108" t="s">
        <v>35</v>
      </c>
      <c r="Z236" s="163" t="s">
        <v>35</v>
      </c>
      <c r="AA236" s="163" t="s">
        <v>35</v>
      </c>
      <c r="AB236" s="126">
        <f t="shared" si="8"/>
        <v>226</v>
      </c>
      <c r="AC236" s="162"/>
      <c r="AD236" s="151">
        <v>42710</v>
      </c>
      <c r="AE236" s="164">
        <v>3.008</v>
      </c>
      <c r="AF236" s="165">
        <v>2.8479999999999999</v>
      </c>
      <c r="AG236" s="165">
        <v>2.718</v>
      </c>
      <c r="AH236" s="165">
        <v>2.9609999999999999</v>
      </c>
      <c r="AI236" s="165">
        <v>3.3970000000000002</v>
      </c>
      <c r="AJ236" s="166">
        <v>2.9409999999999998</v>
      </c>
      <c r="AK236" s="166">
        <v>3.4340000000000002</v>
      </c>
      <c r="AL236" s="166">
        <v>3.6280000000000001</v>
      </c>
      <c r="AM236" s="166">
        <v>3.1509999999999998</v>
      </c>
      <c r="AN236" s="166">
        <v>3.3439999999999999</v>
      </c>
      <c r="AO236" s="166">
        <v>3.6619999999999999</v>
      </c>
      <c r="AP236" s="166">
        <v>3.2589999999999999</v>
      </c>
      <c r="AQ236" s="166">
        <v>3.6219999999999999</v>
      </c>
      <c r="AR236" s="166">
        <v>3.3159999999999998</v>
      </c>
      <c r="AS236" s="166">
        <v>3.7720000000000002</v>
      </c>
      <c r="AT236" s="166">
        <v>3.819</v>
      </c>
      <c r="AU236" s="166">
        <v>4.0140000000000002</v>
      </c>
      <c r="AV236" s="166">
        <v>3.407</v>
      </c>
      <c r="AW236" s="166">
        <v>3.9470000000000001</v>
      </c>
      <c r="AX236" s="166">
        <v>3.843</v>
      </c>
      <c r="AY236" s="166">
        <v>4.2539999999999996</v>
      </c>
      <c r="AZ236" s="166">
        <v>4.1260000000000003</v>
      </c>
      <c r="BA236" s="166">
        <v>3.802</v>
      </c>
      <c r="BB236" s="166">
        <v>4.2610000000000001</v>
      </c>
      <c r="BC236" s="166">
        <v>4.1379999999999999</v>
      </c>
      <c r="BD236" s="166">
        <v>4.306</v>
      </c>
      <c r="BE236" s="166">
        <v>4.3870000000000005</v>
      </c>
      <c r="BF236" s="166">
        <v>4.2859999999999996</v>
      </c>
      <c r="BG236" s="166">
        <v>4.1100000000000003</v>
      </c>
      <c r="BH236" s="166">
        <v>3.9260000000000002</v>
      </c>
      <c r="BI236" s="166">
        <v>4.149</v>
      </c>
      <c r="BJ236" s="166">
        <v>4.6139999999999999</v>
      </c>
      <c r="BK236" s="166">
        <v>4.5430000000000001</v>
      </c>
      <c r="BL236" s="166">
        <v>4.6269999999999998</v>
      </c>
      <c r="BM236" s="166">
        <v>4.2780000000000005</v>
      </c>
      <c r="BN236" s="166">
        <v>4.4719999999999995</v>
      </c>
      <c r="BO236" s="166">
        <v>4.0990000000000002</v>
      </c>
      <c r="BP236" s="166">
        <v>4.5490000000000004</v>
      </c>
      <c r="BQ236" s="166">
        <v>5.1310000000000002</v>
      </c>
      <c r="BR236" s="166">
        <v>4.8739999999999997</v>
      </c>
      <c r="BS236" s="166">
        <v>4.8479999999999999</v>
      </c>
      <c r="BT236" s="166" t="s">
        <v>35</v>
      </c>
      <c r="BU236" s="166" t="s">
        <v>35</v>
      </c>
      <c r="BV236" s="166" t="s">
        <v>35</v>
      </c>
      <c r="BW236" s="166" t="s">
        <v>35</v>
      </c>
      <c r="BX236" s="166" t="s">
        <v>35</v>
      </c>
      <c r="BY236" s="166" t="s">
        <v>35</v>
      </c>
      <c r="BZ236" s="166" t="s">
        <v>35</v>
      </c>
      <c r="CA236" s="166" t="s">
        <v>35</v>
      </c>
      <c r="CB236" s="166" t="s">
        <v>35</v>
      </c>
      <c r="CC236" s="166" t="s">
        <v>35</v>
      </c>
      <c r="CD236" s="166" t="s">
        <v>35</v>
      </c>
      <c r="CE236" s="166" t="s">
        <v>35</v>
      </c>
      <c r="CF236" s="166" t="s">
        <v>35</v>
      </c>
      <c r="CG236" s="166" t="s">
        <v>35</v>
      </c>
      <c r="CH236" s="166" t="s">
        <v>35</v>
      </c>
      <c r="CI236" s="166" t="s">
        <v>35</v>
      </c>
      <c r="CJ236" s="166" t="s">
        <v>35</v>
      </c>
      <c r="CK236" s="166" t="s">
        <v>35</v>
      </c>
      <c r="CL236" s="166" t="s">
        <v>35</v>
      </c>
      <c r="CM236" s="166" t="s">
        <v>35</v>
      </c>
      <c r="CN236" s="166" t="s">
        <v>35</v>
      </c>
      <c r="CO236" s="166" t="s">
        <v>35</v>
      </c>
      <c r="CP236" s="166" t="s">
        <v>35</v>
      </c>
      <c r="CQ236" s="166" t="s">
        <v>35</v>
      </c>
      <c r="CR236" s="166" t="s">
        <v>35</v>
      </c>
      <c r="CS236" s="167" t="s">
        <v>35</v>
      </c>
      <c r="CT236" s="165" t="s">
        <v>35</v>
      </c>
      <c r="CU236" s="166" t="s">
        <v>35</v>
      </c>
      <c r="CV236" s="166" t="s">
        <v>35</v>
      </c>
      <c r="CW236" s="166" t="s">
        <v>35</v>
      </c>
      <c r="CX236" s="166" t="s">
        <v>35</v>
      </c>
      <c r="CY236" s="166" t="s">
        <v>35</v>
      </c>
      <c r="CZ236" s="166" t="s">
        <v>35</v>
      </c>
      <c r="DA236" s="166" t="s">
        <v>35</v>
      </c>
      <c r="DB236" s="166" t="s">
        <v>35</v>
      </c>
      <c r="DC236" s="166" t="s">
        <v>35</v>
      </c>
      <c r="DD236" s="166" t="s">
        <v>35</v>
      </c>
      <c r="DE236" s="166" t="s">
        <v>35</v>
      </c>
      <c r="DF236" s="166" t="s">
        <v>35</v>
      </c>
    </row>
    <row r="237" spans="2:110" x14ac:dyDescent="0.35">
      <c r="B237" s="151">
        <v>42711</v>
      </c>
      <c r="C237" s="161">
        <v>1.9419999999999999</v>
      </c>
      <c r="D237" s="108">
        <v>2.1779999999999999</v>
      </c>
      <c r="E237" s="162">
        <v>2.371</v>
      </c>
      <c r="F237" s="108">
        <v>2.548</v>
      </c>
      <c r="G237" s="162">
        <v>2.8279999999999998</v>
      </c>
      <c r="H237" s="161">
        <v>3.0979999999999999</v>
      </c>
      <c r="I237" s="108">
        <v>3.242</v>
      </c>
      <c r="J237" s="163">
        <v>3.617</v>
      </c>
      <c r="K237" s="162">
        <v>3.903</v>
      </c>
      <c r="L237" s="108" t="s">
        <v>35</v>
      </c>
      <c r="M237" s="162" t="s">
        <v>35</v>
      </c>
      <c r="N237" s="108" t="s">
        <v>35</v>
      </c>
      <c r="O237" s="162" t="s">
        <v>35</v>
      </c>
      <c r="P237" s="108" t="s">
        <v>35</v>
      </c>
      <c r="Q237" s="108" t="s">
        <v>35</v>
      </c>
      <c r="R237" s="162" t="s">
        <v>35</v>
      </c>
      <c r="S237" s="161" t="s">
        <v>35</v>
      </c>
      <c r="T237" s="161" t="s">
        <v>35</v>
      </c>
      <c r="U237" s="108" t="s">
        <v>35</v>
      </c>
      <c r="V237" s="163" t="s">
        <v>35</v>
      </c>
      <c r="W237" s="163" t="s">
        <v>35</v>
      </c>
      <c r="X237" s="162" t="s">
        <v>35</v>
      </c>
      <c r="Y237" s="108" t="s">
        <v>35</v>
      </c>
      <c r="Z237" s="163" t="s">
        <v>35</v>
      </c>
      <c r="AA237" s="163" t="s">
        <v>35</v>
      </c>
      <c r="AB237" s="126">
        <f t="shared" si="8"/>
        <v>227</v>
      </c>
      <c r="AC237" s="162"/>
      <c r="AD237" s="151">
        <v>42711</v>
      </c>
      <c r="AE237" s="164">
        <v>2.944</v>
      </c>
      <c r="AF237" s="165">
        <v>2.867</v>
      </c>
      <c r="AG237" s="165">
        <v>2.7029999999999998</v>
      </c>
      <c r="AH237" s="165">
        <v>2.9420000000000002</v>
      </c>
      <c r="AI237" s="165">
        <v>3.3810000000000002</v>
      </c>
      <c r="AJ237" s="166">
        <v>2.9260000000000002</v>
      </c>
      <c r="AK237" s="166">
        <v>3.42</v>
      </c>
      <c r="AL237" s="166">
        <v>3.5949999999999998</v>
      </c>
      <c r="AM237" s="166">
        <v>3.1339999999999999</v>
      </c>
      <c r="AN237" s="166">
        <v>3.3260000000000001</v>
      </c>
      <c r="AO237" s="166">
        <v>3.6429999999999998</v>
      </c>
      <c r="AP237" s="166">
        <v>3.242</v>
      </c>
      <c r="AQ237" s="166">
        <v>3.601</v>
      </c>
      <c r="AR237" s="166">
        <v>3.3</v>
      </c>
      <c r="AS237" s="166">
        <v>3.754</v>
      </c>
      <c r="AT237" s="166">
        <v>3.7989999999999999</v>
      </c>
      <c r="AU237" s="166">
        <v>3.99</v>
      </c>
      <c r="AV237" s="166">
        <v>3.3810000000000002</v>
      </c>
      <c r="AW237" s="166">
        <v>3.9290000000000003</v>
      </c>
      <c r="AX237" s="166">
        <v>3.8170000000000002</v>
      </c>
      <c r="AY237" s="166">
        <v>4.2270000000000003</v>
      </c>
      <c r="AZ237" s="166">
        <v>4.0949999999999998</v>
      </c>
      <c r="BA237" s="166">
        <v>3.7709999999999999</v>
      </c>
      <c r="BB237" s="166">
        <v>4.2249999999999996</v>
      </c>
      <c r="BC237" s="166">
        <v>4.0670000000000002</v>
      </c>
      <c r="BD237" s="166">
        <v>4.2869999999999999</v>
      </c>
      <c r="BE237" s="166">
        <v>4.3490000000000002</v>
      </c>
      <c r="BF237" s="166">
        <v>4.2489999999999997</v>
      </c>
      <c r="BG237" s="166">
        <v>4.0739999999999998</v>
      </c>
      <c r="BH237" s="166">
        <v>3.863</v>
      </c>
      <c r="BI237" s="166">
        <v>4.1139999999999999</v>
      </c>
      <c r="BJ237" s="166">
        <v>4.5730000000000004</v>
      </c>
      <c r="BK237" s="166">
        <v>4.5060000000000002</v>
      </c>
      <c r="BL237" s="166">
        <v>4.5890000000000004</v>
      </c>
      <c r="BM237" s="166">
        <v>4.2309999999999999</v>
      </c>
      <c r="BN237" s="166">
        <v>4.4340000000000002</v>
      </c>
      <c r="BO237" s="166">
        <v>4.0629999999999997</v>
      </c>
      <c r="BP237" s="166">
        <v>4.5350000000000001</v>
      </c>
      <c r="BQ237" s="166">
        <v>5.0979999999999999</v>
      </c>
      <c r="BR237" s="166">
        <v>4.835</v>
      </c>
      <c r="BS237" s="166">
        <v>4.8070000000000004</v>
      </c>
      <c r="BT237" s="166" t="s">
        <v>35</v>
      </c>
      <c r="BU237" s="166" t="s">
        <v>35</v>
      </c>
      <c r="BV237" s="166" t="s">
        <v>35</v>
      </c>
      <c r="BW237" s="166" t="s">
        <v>35</v>
      </c>
      <c r="BX237" s="166" t="s">
        <v>35</v>
      </c>
      <c r="BY237" s="166" t="s">
        <v>35</v>
      </c>
      <c r="BZ237" s="166" t="s">
        <v>35</v>
      </c>
      <c r="CA237" s="166" t="s">
        <v>35</v>
      </c>
      <c r="CB237" s="166" t="s">
        <v>35</v>
      </c>
      <c r="CC237" s="166" t="s">
        <v>35</v>
      </c>
      <c r="CD237" s="166" t="s">
        <v>35</v>
      </c>
      <c r="CE237" s="166" t="s">
        <v>35</v>
      </c>
      <c r="CF237" s="166" t="s">
        <v>35</v>
      </c>
      <c r="CG237" s="166" t="s">
        <v>35</v>
      </c>
      <c r="CH237" s="166" t="s">
        <v>35</v>
      </c>
      <c r="CI237" s="166" t="s">
        <v>35</v>
      </c>
      <c r="CJ237" s="166" t="s">
        <v>35</v>
      </c>
      <c r="CK237" s="166" t="s">
        <v>35</v>
      </c>
      <c r="CL237" s="166" t="s">
        <v>35</v>
      </c>
      <c r="CM237" s="166" t="s">
        <v>35</v>
      </c>
      <c r="CN237" s="166" t="s">
        <v>35</v>
      </c>
      <c r="CO237" s="166" t="s">
        <v>35</v>
      </c>
      <c r="CP237" s="166" t="s">
        <v>35</v>
      </c>
      <c r="CQ237" s="166" t="s">
        <v>35</v>
      </c>
      <c r="CR237" s="166" t="s">
        <v>35</v>
      </c>
      <c r="CS237" s="167" t="s">
        <v>35</v>
      </c>
      <c r="CT237" s="165" t="s">
        <v>35</v>
      </c>
      <c r="CU237" s="166" t="s">
        <v>35</v>
      </c>
      <c r="CV237" s="166" t="s">
        <v>35</v>
      </c>
      <c r="CW237" s="166" t="s">
        <v>35</v>
      </c>
      <c r="CX237" s="166" t="s">
        <v>35</v>
      </c>
      <c r="CY237" s="166" t="s">
        <v>35</v>
      </c>
      <c r="CZ237" s="166" t="s">
        <v>35</v>
      </c>
      <c r="DA237" s="166" t="s">
        <v>35</v>
      </c>
      <c r="DB237" s="166" t="s">
        <v>35</v>
      </c>
      <c r="DC237" s="166" t="s">
        <v>35</v>
      </c>
      <c r="DD237" s="166" t="s">
        <v>35</v>
      </c>
      <c r="DE237" s="166" t="s">
        <v>35</v>
      </c>
      <c r="DF237" s="166" t="s">
        <v>35</v>
      </c>
    </row>
    <row r="238" spans="2:110" x14ac:dyDescent="0.35">
      <c r="B238" s="151">
        <v>42712</v>
      </c>
      <c r="C238" s="161">
        <v>1.9330000000000001</v>
      </c>
      <c r="D238" s="108">
        <v>2.153</v>
      </c>
      <c r="E238" s="162">
        <v>2.3420000000000001</v>
      </c>
      <c r="F238" s="108">
        <v>2.5129999999999999</v>
      </c>
      <c r="G238" s="162">
        <v>2.7949999999999999</v>
      </c>
      <c r="H238" s="161">
        <v>3.056</v>
      </c>
      <c r="I238" s="108">
        <v>3.1930000000000001</v>
      </c>
      <c r="J238" s="163">
        <v>3.5629999999999997</v>
      </c>
      <c r="K238" s="162">
        <v>3.8559999999999999</v>
      </c>
      <c r="L238" s="108" t="s">
        <v>35</v>
      </c>
      <c r="M238" s="162" t="s">
        <v>35</v>
      </c>
      <c r="N238" s="108" t="s">
        <v>35</v>
      </c>
      <c r="O238" s="162" t="s">
        <v>35</v>
      </c>
      <c r="P238" s="108" t="s">
        <v>35</v>
      </c>
      <c r="Q238" s="108" t="s">
        <v>35</v>
      </c>
      <c r="R238" s="162" t="s">
        <v>35</v>
      </c>
      <c r="S238" s="161" t="s">
        <v>35</v>
      </c>
      <c r="T238" s="161" t="s">
        <v>35</v>
      </c>
      <c r="U238" s="108" t="s">
        <v>35</v>
      </c>
      <c r="V238" s="163" t="s">
        <v>35</v>
      </c>
      <c r="W238" s="163" t="s">
        <v>35</v>
      </c>
      <c r="X238" s="162" t="s">
        <v>35</v>
      </c>
      <c r="Y238" s="108" t="s">
        <v>35</v>
      </c>
      <c r="Z238" s="163" t="s">
        <v>35</v>
      </c>
      <c r="AA238" s="163" t="s">
        <v>35</v>
      </c>
      <c r="AB238" s="126">
        <f t="shared" si="8"/>
        <v>228</v>
      </c>
      <c r="AC238" s="162"/>
      <c r="AD238" s="151">
        <v>42712</v>
      </c>
      <c r="AE238" s="164">
        <v>3.0289999999999999</v>
      </c>
      <c r="AF238" s="165">
        <v>2.8540000000000001</v>
      </c>
      <c r="AG238" s="165">
        <v>2.7210000000000001</v>
      </c>
      <c r="AH238" s="165">
        <v>2.95</v>
      </c>
      <c r="AI238" s="165">
        <v>3.395</v>
      </c>
      <c r="AJ238" s="166">
        <v>2.94</v>
      </c>
      <c r="AK238" s="166">
        <v>3.4329999999999998</v>
      </c>
      <c r="AL238" s="166">
        <v>3.6349999999999998</v>
      </c>
      <c r="AM238" s="166">
        <v>3.149</v>
      </c>
      <c r="AN238" s="166">
        <v>3.3420000000000001</v>
      </c>
      <c r="AO238" s="166">
        <v>3.6589999999999998</v>
      </c>
      <c r="AP238" s="166">
        <v>3.2560000000000002</v>
      </c>
      <c r="AQ238" s="166">
        <v>3.6160000000000001</v>
      </c>
      <c r="AR238" s="166">
        <v>3.31</v>
      </c>
      <c r="AS238" s="166">
        <v>3.766</v>
      </c>
      <c r="AT238" s="166">
        <v>3.8120000000000003</v>
      </c>
      <c r="AU238" s="166">
        <v>4.008</v>
      </c>
      <c r="AV238" s="166">
        <v>3.395</v>
      </c>
      <c r="AW238" s="166">
        <v>3.9430000000000001</v>
      </c>
      <c r="AX238" s="166">
        <v>3.8369999999999997</v>
      </c>
      <c r="AY238" s="166">
        <v>4.2359999999999998</v>
      </c>
      <c r="AZ238" s="166">
        <v>4.1109999999999998</v>
      </c>
      <c r="BA238" s="166">
        <v>3.79</v>
      </c>
      <c r="BB238" s="166">
        <v>4.2439999999999998</v>
      </c>
      <c r="BC238" s="166">
        <v>4.1210000000000004</v>
      </c>
      <c r="BD238" s="166">
        <v>4.32</v>
      </c>
      <c r="BE238" s="166">
        <v>4.367</v>
      </c>
      <c r="BF238" s="166">
        <v>4.2759999999999998</v>
      </c>
      <c r="BG238" s="166">
        <v>4.0919999999999996</v>
      </c>
      <c r="BH238" s="166">
        <v>3.9060000000000001</v>
      </c>
      <c r="BI238" s="166">
        <v>4.1319999999999997</v>
      </c>
      <c r="BJ238" s="166">
        <v>4.5890000000000004</v>
      </c>
      <c r="BK238" s="166">
        <v>4.5190000000000001</v>
      </c>
      <c r="BL238" s="166">
        <v>4.6050000000000004</v>
      </c>
      <c r="BM238" s="166">
        <v>4.2610000000000001</v>
      </c>
      <c r="BN238" s="166">
        <v>4.4509999999999996</v>
      </c>
      <c r="BO238" s="166">
        <v>4.0780000000000003</v>
      </c>
      <c r="BP238" s="166">
        <v>4.5280000000000005</v>
      </c>
      <c r="BQ238" s="166">
        <v>5.1040000000000001</v>
      </c>
      <c r="BR238" s="166">
        <v>4.8499999999999996</v>
      </c>
      <c r="BS238" s="166">
        <v>4.8259999999999996</v>
      </c>
      <c r="BT238" s="166" t="s">
        <v>35</v>
      </c>
      <c r="BU238" s="166" t="s">
        <v>35</v>
      </c>
      <c r="BV238" s="166" t="s">
        <v>35</v>
      </c>
      <c r="BW238" s="166" t="s">
        <v>35</v>
      </c>
      <c r="BX238" s="166" t="s">
        <v>35</v>
      </c>
      <c r="BY238" s="166" t="s">
        <v>35</v>
      </c>
      <c r="BZ238" s="166" t="s">
        <v>35</v>
      </c>
      <c r="CA238" s="166" t="s">
        <v>35</v>
      </c>
      <c r="CB238" s="166" t="s">
        <v>35</v>
      </c>
      <c r="CC238" s="166" t="s">
        <v>35</v>
      </c>
      <c r="CD238" s="166" t="s">
        <v>35</v>
      </c>
      <c r="CE238" s="166" t="s">
        <v>35</v>
      </c>
      <c r="CF238" s="166" t="s">
        <v>35</v>
      </c>
      <c r="CG238" s="166" t="s">
        <v>35</v>
      </c>
      <c r="CH238" s="166" t="s">
        <v>35</v>
      </c>
      <c r="CI238" s="166" t="s">
        <v>35</v>
      </c>
      <c r="CJ238" s="166" t="s">
        <v>35</v>
      </c>
      <c r="CK238" s="166" t="s">
        <v>35</v>
      </c>
      <c r="CL238" s="166" t="s">
        <v>35</v>
      </c>
      <c r="CM238" s="166" t="s">
        <v>35</v>
      </c>
      <c r="CN238" s="166" t="s">
        <v>35</v>
      </c>
      <c r="CO238" s="166" t="s">
        <v>35</v>
      </c>
      <c r="CP238" s="166" t="s">
        <v>35</v>
      </c>
      <c r="CQ238" s="166" t="s">
        <v>35</v>
      </c>
      <c r="CR238" s="166" t="s">
        <v>35</v>
      </c>
      <c r="CS238" s="167" t="s">
        <v>35</v>
      </c>
      <c r="CT238" s="165" t="s">
        <v>35</v>
      </c>
      <c r="CU238" s="166" t="s">
        <v>35</v>
      </c>
      <c r="CV238" s="166" t="s">
        <v>35</v>
      </c>
      <c r="CW238" s="166" t="s">
        <v>35</v>
      </c>
      <c r="CX238" s="166" t="s">
        <v>35</v>
      </c>
      <c r="CY238" s="166" t="s">
        <v>35</v>
      </c>
      <c r="CZ238" s="166" t="s">
        <v>35</v>
      </c>
      <c r="DA238" s="166" t="s">
        <v>35</v>
      </c>
      <c r="DB238" s="166" t="s">
        <v>35</v>
      </c>
      <c r="DC238" s="166" t="s">
        <v>35</v>
      </c>
      <c r="DD238" s="166" t="s">
        <v>35</v>
      </c>
      <c r="DE238" s="166" t="s">
        <v>35</v>
      </c>
      <c r="DF238" s="166" t="s">
        <v>35</v>
      </c>
    </row>
    <row r="239" spans="2:110" x14ac:dyDescent="0.35">
      <c r="B239" s="151">
        <v>42713</v>
      </c>
      <c r="C239" s="161">
        <v>1.931</v>
      </c>
      <c r="D239" s="108">
        <v>2.1890000000000001</v>
      </c>
      <c r="E239" s="162">
        <v>2.3890000000000002</v>
      </c>
      <c r="F239" s="108">
        <v>2.56</v>
      </c>
      <c r="G239" s="162">
        <v>2.8580000000000001</v>
      </c>
      <c r="H239" s="161">
        <v>3.1579999999999999</v>
      </c>
      <c r="I239" s="108">
        <v>3.2909999999999999</v>
      </c>
      <c r="J239" s="163">
        <v>3.6710000000000003</v>
      </c>
      <c r="K239" s="162">
        <v>3.9740000000000002</v>
      </c>
      <c r="L239" s="108" t="s">
        <v>35</v>
      </c>
      <c r="M239" s="162" t="s">
        <v>35</v>
      </c>
      <c r="N239" s="108" t="s">
        <v>35</v>
      </c>
      <c r="O239" s="162" t="s">
        <v>35</v>
      </c>
      <c r="P239" s="108" t="s">
        <v>35</v>
      </c>
      <c r="Q239" s="108" t="s">
        <v>35</v>
      </c>
      <c r="R239" s="162" t="s">
        <v>35</v>
      </c>
      <c r="S239" s="161" t="s">
        <v>35</v>
      </c>
      <c r="T239" s="161" t="s">
        <v>35</v>
      </c>
      <c r="U239" s="108" t="s">
        <v>35</v>
      </c>
      <c r="V239" s="163" t="s">
        <v>35</v>
      </c>
      <c r="W239" s="163" t="s">
        <v>35</v>
      </c>
      <c r="X239" s="162" t="s">
        <v>35</v>
      </c>
      <c r="Y239" s="108" t="s">
        <v>35</v>
      </c>
      <c r="Z239" s="163" t="s">
        <v>35</v>
      </c>
      <c r="AA239" s="163" t="s">
        <v>35</v>
      </c>
      <c r="AB239" s="126">
        <f t="shared" si="8"/>
        <v>229</v>
      </c>
      <c r="AC239" s="162"/>
      <c r="AD239" s="151">
        <v>42713</v>
      </c>
      <c r="AE239" s="164">
        <v>2.9849999999999999</v>
      </c>
      <c r="AF239" s="165">
        <v>2.806</v>
      </c>
      <c r="AG239" s="165">
        <v>2.7149999999999999</v>
      </c>
      <c r="AH239" s="165">
        <v>2.9590000000000001</v>
      </c>
      <c r="AI239" s="165">
        <v>3.4039999999999999</v>
      </c>
      <c r="AJ239" s="166">
        <v>2.9590000000000001</v>
      </c>
      <c r="AK239" s="166">
        <v>3.4580000000000002</v>
      </c>
      <c r="AL239" s="166">
        <v>3.6429999999999998</v>
      </c>
      <c r="AM239" s="166">
        <v>3.1789999999999998</v>
      </c>
      <c r="AN239" s="166">
        <v>3.3730000000000002</v>
      </c>
      <c r="AO239" s="166">
        <v>3.69</v>
      </c>
      <c r="AP239" s="166">
        <v>3.2869999999999999</v>
      </c>
      <c r="AQ239" s="166">
        <v>3.649</v>
      </c>
      <c r="AR239" s="166">
        <v>3.3650000000000002</v>
      </c>
      <c r="AS239" s="166">
        <v>3.798</v>
      </c>
      <c r="AT239" s="166">
        <v>3.8460000000000001</v>
      </c>
      <c r="AU239" s="166">
        <v>4.0439999999999996</v>
      </c>
      <c r="AV239" s="166">
        <v>3.431</v>
      </c>
      <c r="AW239" s="166">
        <v>3.9809999999999999</v>
      </c>
      <c r="AX239" s="166">
        <v>3.8719999999999999</v>
      </c>
      <c r="AY239" s="166">
        <v>4.2780000000000005</v>
      </c>
      <c r="AZ239" s="166">
        <v>4.1539999999999999</v>
      </c>
      <c r="BA239" s="166">
        <v>3.8359999999999999</v>
      </c>
      <c r="BB239" s="166">
        <v>4.29</v>
      </c>
      <c r="BC239" s="166">
        <v>4.1660000000000004</v>
      </c>
      <c r="BD239" s="166">
        <v>4.3710000000000004</v>
      </c>
      <c r="BE239" s="166">
        <v>4.4160000000000004</v>
      </c>
      <c r="BF239" s="166">
        <v>4.3220000000000001</v>
      </c>
      <c r="BG239" s="166">
        <v>4.1399999999999997</v>
      </c>
      <c r="BH239" s="166">
        <v>3.9569999999999999</v>
      </c>
      <c r="BI239" s="166">
        <v>4.18</v>
      </c>
      <c r="BJ239" s="166">
        <v>4.6370000000000005</v>
      </c>
      <c r="BK239" s="166">
        <v>4.5709999999999997</v>
      </c>
      <c r="BL239" s="166">
        <v>4.6539999999999999</v>
      </c>
      <c r="BM239" s="166">
        <v>4.3099999999999996</v>
      </c>
      <c r="BN239" s="166">
        <v>4.5010000000000003</v>
      </c>
      <c r="BO239" s="166">
        <v>4.1269999999999998</v>
      </c>
      <c r="BP239" s="166">
        <v>4.5819999999999999</v>
      </c>
      <c r="BQ239" s="166">
        <v>5.1539999999999999</v>
      </c>
      <c r="BR239" s="166">
        <v>4.8970000000000002</v>
      </c>
      <c r="BS239" s="166">
        <v>4.8710000000000004</v>
      </c>
      <c r="BT239" s="166" t="s">
        <v>35</v>
      </c>
      <c r="BU239" s="166" t="s">
        <v>35</v>
      </c>
      <c r="BV239" s="166" t="s">
        <v>35</v>
      </c>
      <c r="BW239" s="166" t="s">
        <v>35</v>
      </c>
      <c r="BX239" s="166" t="s">
        <v>35</v>
      </c>
      <c r="BY239" s="166" t="s">
        <v>35</v>
      </c>
      <c r="BZ239" s="166" t="s">
        <v>35</v>
      </c>
      <c r="CA239" s="166" t="s">
        <v>35</v>
      </c>
      <c r="CB239" s="166" t="s">
        <v>35</v>
      </c>
      <c r="CC239" s="166" t="s">
        <v>35</v>
      </c>
      <c r="CD239" s="166" t="s">
        <v>35</v>
      </c>
      <c r="CE239" s="166" t="s">
        <v>35</v>
      </c>
      <c r="CF239" s="166" t="s">
        <v>35</v>
      </c>
      <c r="CG239" s="166" t="s">
        <v>35</v>
      </c>
      <c r="CH239" s="166" t="s">
        <v>35</v>
      </c>
      <c r="CI239" s="166" t="s">
        <v>35</v>
      </c>
      <c r="CJ239" s="166" t="s">
        <v>35</v>
      </c>
      <c r="CK239" s="166" t="s">
        <v>35</v>
      </c>
      <c r="CL239" s="166" t="s">
        <v>35</v>
      </c>
      <c r="CM239" s="166" t="s">
        <v>35</v>
      </c>
      <c r="CN239" s="166" t="s">
        <v>35</v>
      </c>
      <c r="CO239" s="166" t="s">
        <v>35</v>
      </c>
      <c r="CP239" s="166" t="s">
        <v>35</v>
      </c>
      <c r="CQ239" s="166" t="s">
        <v>35</v>
      </c>
      <c r="CR239" s="166" t="s">
        <v>35</v>
      </c>
      <c r="CS239" s="167" t="s">
        <v>35</v>
      </c>
      <c r="CT239" s="165" t="s">
        <v>35</v>
      </c>
      <c r="CU239" s="166" t="s">
        <v>35</v>
      </c>
      <c r="CV239" s="166" t="s">
        <v>35</v>
      </c>
      <c r="CW239" s="166" t="s">
        <v>35</v>
      </c>
      <c r="CX239" s="166" t="s">
        <v>35</v>
      </c>
      <c r="CY239" s="166" t="s">
        <v>35</v>
      </c>
      <c r="CZ239" s="166" t="s">
        <v>35</v>
      </c>
      <c r="DA239" s="166" t="s">
        <v>35</v>
      </c>
      <c r="DB239" s="166" t="s">
        <v>35</v>
      </c>
      <c r="DC239" s="166" t="s">
        <v>35</v>
      </c>
      <c r="DD239" s="166" t="s">
        <v>35</v>
      </c>
      <c r="DE239" s="166" t="s">
        <v>35</v>
      </c>
      <c r="DF239" s="166" t="s">
        <v>35</v>
      </c>
    </row>
    <row r="240" spans="2:110" x14ac:dyDescent="0.35">
      <c r="B240" s="151">
        <v>42716</v>
      </c>
      <c r="C240" s="161">
        <v>1.9359999999999999</v>
      </c>
      <c r="D240" s="108">
        <v>2.2120000000000002</v>
      </c>
      <c r="E240" s="162">
        <v>2.411</v>
      </c>
      <c r="F240" s="108">
        <v>2.5830000000000002</v>
      </c>
      <c r="G240" s="162">
        <v>2.895</v>
      </c>
      <c r="H240" s="161">
        <v>3.1909999999999998</v>
      </c>
      <c r="I240" s="108">
        <v>3.33</v>
      </c>
      <c r="J240" s="163">
        <v>3.7199999999999998</v>
      </c>
      <c r="K240" s="162">
        <v>4.0279999999999996</v>
      </c>
      <c r="L240" s="108" t="s">
        <v>35</v>
      </c>
      <c r="M240" s="162" t="s">
        <v>35</v>
      </c>
      <c r="N240" s="108" t="s">
        <v>35</v>
      </c>
      <c r="O240" s="162" t="s">
        <v>35</v>
      </c>
      <c r="P240" s="108" t="s">
        <v>35</v>
      </c>
      <c r="Q240" s="108" t="s">
        <v>35</v>
      </c>
      <c r="R240" s="162" t="s">
        <v>35</v>
      </c>
      <c r="S240" s="161" t="s">
        <v>35</v>
      </c>
      <c r="T240" s="161" t="s">
        <v>35</v>
      </c>
      <c r="U240" s="108" t="s">
        <v>35</v>
      </c>
      <c r="V240" s="163" t="s">
        <v>35</v>
      </c>
      <c r="W240" s="163" t="s">
        <v>35</v>
      </c>
      <c r="X240" s="162" t="s">
        <v>35</v>
      </c>
      <c r="Y240" s="108" t="s">
        <v>35</v>
      </c>
      <c r="Z240" s="163" t="s">
        <v>35</v>
      </c>
      <c r="AA240" s="163" t="s">
        <v>35</v>
      </c>
      <c r="AB240" s="126">
        <f t="shared" si="8"/>
        <v>230</v>
      </c>
      <c r="AC240" s="162"/>
      <c r="AD240" s="151">
        <v>42716</v>
      </c>
      <c r="AE240" s="164">
        <v>3.0249999999999999</v>
      </c>
      <c r="AF240" s="165">
        <v>2.8420000000000001</v>
      </c>
      <c r="AG240" s="165">
        <v>2.722</v>
      </c>
      <c r="AH240" s="165">
        <v>2.964</v>
      </c>
      <c r="AI240" s="165">
        <v>3.4129999999999998</v>
      </c>
      <c r="AJ240" s="166">
        <v>2.9809999999999999</v>
      </c>
      <c r="AK240" s="166">
        <v>3.48</v>
      </c>
      <c r="AL240" s="166">
        <v>3.661</v>
      </c>
      <c r="AM240" s="166">
        <v>3.2</v>
      </c>
      <c r="AN240" s="166">
        <v>3.3970000000000002</v>
      </c>
      <c r="AO240" s="166">
        <v>3.714</v>
      </c>
      <c r="AP240" s="166">
        <v>3.3119999999999998</v>
      </c>
      <c r="AQ240" s="166">
        <v>3.6739999999999999</v>
      </c>
      <c r="AR240" s="166">
        <v>3.37</v>
      </c>
      <c r="AS240" s="166">
        <v>3.8260000000000001</v>
      </c>
      <c r="AT240" s="166">
        <v>3.8740000000000001</v>
      </c>
      <c r="AU240" s="166">
        <v>4.0720000000000001</v>
      </c>
      <c r="AV240" s="166">
        <v>3.46</v>
      </c>
      <c r="AW240" s="166">
        <v>4.008</v>
      </c>
      <c r="AX240" s="166">
        <v>3.9020000000000001</v>
      </c>
      <c r="AY240" s="166">
        <v>4.3380000000000001</v>
      </c>
      <c r="AZ240" s="166">
        <v>4.1849999999999996</v>
      </c>
      <c r="BA240" s="166">
        <v>3.8689999999999998</v>
      </c>
      <c r="BB240" s="166">
        <v>4.3250000000000002</v>
      </c>
      <c r="BC240" s="166">
        <v>4.1959999999999997</v>
      </c>
      <c r="BD240" s="166">
        <v>4.3899999999999997</v>
      </c>
      <c r="BE240" s="166">
        <v>4.452</v>
      </c>
      <c r="BF240" s="166">
        <v>4.343</v>
      </c>
      <c r="BG240" s="166">
        <v>4.1769999999999996</v>
      </c>
      <c r="BH240" s="166">
        <v>3.9929999999999999</v>
      </c>
      <c r="BI240" s="166">
        <v>4.2220000000000004</v>
      </c>
      <c r="BJ240" s="166">
        <v>4.6790000000000003</v>
      </c>
      <c r="BK240" s="166">
        <v>4.5969999999999995</v>
      </c>
      <c r="BL240" s="166">
        <v>4.6950000000000003</v>
      </c>
      <c r="BM240" s="166">
        <v>4.3520000000000003</v>
      </c>
      <c r="BN240" s="166">
        <v>4.5430000000000001</v>
      </c>
      <c r="BO240" s="166">
        <v>4.1689999999999996</v>
      </c>
      <c r="BP240" s="166">
        <v>4.6280000000000001</v>
      </c>
      <c r="BQ240" s="166">
        <v>5.2060000000000004</v>
      </c>
      <c r="BR240" s="166">
        <v>4.952</v>
      </c>
      <c r="BS240" s="166">
        <v>4.9260000000000002</v>
      </c>
      <c r="BT240" s="166" t="s">
        <v>35</v>
      </c>
      <c r="BU240" s="166" t="s">
        <v>35</v>
      </c>
      <c r="BV240" s="166" t="s">
        <v>35</v>
      </c>
      <c r="BW240" s="166" t="s">
        <v>35</v>
      </c>
      <c r="BX240" s="166" t="s">
        <v>35</v>
      </c>
      <c r="BY240" s="166" t="s">
        <v>35</v>
      </c>
      <c r="BZ240" s="166" t="s">
        <v>35</v>
      </c>
      <c r="CA240" s="166" t="s">
        <v>35</v>
      </c>
      <c r="CB240" s="166" t="s">
        <v>35</v>
      </c>
      <c r="CC240" s="166" t="s">
        <v>35</v>
      </c>
      <c r="CD240" s="166" t="s">
        <v>35</v>
      </c>
      <c r="CE240" s="166" t="s">
        <v>35</v>
      </c>
      <c r="CF240" s="166" t="s">
        <v>35</v>
      </c>
      <c r="CG240" s="166" t="s">
        <v>35</v>
      </c>
      <c r="CH240" s="166" t="s">
        <v>35</v>
      </c>
      <c r="CI240" s="166" t="s">
        <v>35</v>
      </c>
      <c r="CJ240" s="166" t="s">
        <v>35</v>
      </c>
      <c r="CK240" s="166" t="s">
        <v>35</v>
      </c>
      <c r="CL240" s="166" t="s">
        <v>35</v>
      </c>
      <c r="CM240" s="166" t="s">
        <v>35</v>
      </c>
      <c r="CN240" s="166" t="s">
        <v>35</v>
      </c>
      <c r="CO240" s="166" t="s">
        <v>35</v>
      </c>
      <c r="CP240" s="166" t="s">
        <v>35</v>
      </c>
      <c r="CQ240" s="166" t="s">
        <v>35</v>
      </c>
      <c r="CR240" s="166" t="s">
        <v>35</v>
      </c>
      <c r="CS240" s="167" t="s">
        <v>35</v>
      </c>
      <c r="CT240" s="165" t="s">
        <v>35</v>
      </c>
      <c r="CU240" s="166" t="s">
        <v>35</v>
      </c>
      <c r="CV240" s="166" t="s">
        <v>35</v>
      </c>
      <c r="CW240" s="166" t="s">
        <v>35</v>
      </c>
      <c r="CX240" s="166" t="s">
        <v>35</v>
      </c>
      <c r="CY240" s="166" t="s">
        <v>35</v>
      </c>
      <c r="CZ240" s="166" t="s">
        <v>35</v>
      </c>
      <c r="DA240" s="166" t="s">
        <v>35</v>
      </c>
      <c r="DB240" s="166" t="s">
        <v>35</v>
      </c>
      <c r="DC240" s="166" t="s">
        <v>35</v>
      </c>
      <c r="DD240" s="166" t="s">
        <v>35</v>
      </c>
      <c r="DE240" s="166" t="s">
        <v>35</v>
      </c>
      <c r="DF240" s="166" t="s">
        <v>35</v>
      </c>
    </row>
    <row r="241" spans="2:110" x14ac:dyDescent="0.35">
      <c r="B241" s="151">
        <v>42717</v>
      </c>
      <c r="C241" s="161">
        <v>1.931</v>
      </c>
      <c r="D241" s="108">
        <v>2.1970000000000001</v>
      </c>
      <c r="E241" s="162">
        <v>2.4</v>
      </c>
      <c r="F241" s="108">
        <v>2.5709999999999997</v>
      </c>
      <c r="G241" s="162">
        <v>2.8689999999999998</v>
      </c>
      <c r="H241" s="161">
        <v>3.1709999999999998</v>
      </c>
      <c r="I241" s="108">
        <v>3.31</v>
      </c>
      <c r="J241" s="163">
        <v>3.7010000000000001</v>
      </c>
      <c r="K241" s="162">
        <v>4.0170000000000003</v>
      </c>
      <c r="L241" s="108" t="s">
        <v>35</v>
      </c>
      <c r="M241" s="162" t="s">
        <v>35</v>
      </c>
      <c r="N241" s="108" t="s">
        <v>35</v>
      </c>
      <c r="O241" s="162" t="s">
        <v>35</v>
      </c>
      <c r="P241" s="108" t="s">
        <v>35</v>
      </c>
      <c r="Q241" s="108" t="s">
        <v>35</v>
      </c>
      <c r="R241" s="162" t="s">
        <v>35</v>
      </c>
      <c r="S241" s="161" t="s">
        <v>35</v>
      </c>
      <c r="T241" s="161" t="s">
        <v>35</v>
      </c>
      <c r="U241" s="108" t="s">
        <v>35</v>
      </c>
      <c r="V241" s="163" t="s">
        <v>35</v>
      </c>
      <c r="W241" s="163" t="s">
        <v>35</v>
      </c>
      <c r="X241" s="162" t="s">
        <v>35</v>
      </c>
      <c r="Y241" s="108" t="s">
        <v>35</v>
      </c>
      <c r="Z241" s="163" t="s">
        <v>35</v>
      </c>
      <c r="AA241" s="163" t="s">
        <v>35</v>
      </c>
      <c r="AB241" s="126">
        <f t="shared" si="8"/>
        <v>231</v>
      </c>
      <c r="AC241" s="162"/>
      <c r="AD241" s="151">
        <v>42717</v>
      </c>
      <c r="AE241" s="164">
        <v>3.0270000000000001</v>
      </c>
      <c r="AF241" s="165">
        <v>2.839</v>
      </c>
      <c r="AG241" s="165">
        <v>2.718</v>
      </c>
      <c r="AH241" s="165">
        <v>2.9619999999999997</v>
      </c>
      <c r="AI241" s="165">
        <v>3.4129999999999998</v>
      </c>
      <c r="AJ241" s="166">
        <v>2.9769999999999999</v>
      </c>
      <c r="AK241" s="166">
        <v>3.472</v>
      </c>
      <c r="AL241" s="166">
        <v>3.6539999999999999</v>
      </c>
      <c r="AM241" s="166">
        <v>3.194</v>
      </c>
      <c r="AN241" s="166">
        <v>3.391</v>
      </c>
      <c r="AO241" s="166">
        <v>3.7080000000000002</v>
      </c>
      <c r="AP241" s="166">
        <v>3.306</v>
      </c>
      <c r="AQ241" s="166">
        <v>3.665</v>
      </c>
      <c r="AR241" s="166">
        <v>3.3609999999999998</v>
      </c>
      <c r="AS241" s="166">
        <v>3.8149999999999999</v>
      </c>
      <c r="AT241" s="166">
        <v>3.863</v>
      </c>
      <c r="AU241" s="166">
        <v>4.0629999999999997</v>
      </c>
      <c r="AV241" s="166">
        <v>3.452</v>
      </c>
      <c r="AW241" s="166">
        <v>4.0019999999999998</v>
      </c>
      <c r="AX241" s="166">
        <v>3.8940000000000001</v>
      </c>
      <c r="AY241" s="166">
        <v>4.33</v>
      </c>
      <c r="AZ241" s="166">
        <v>4.1790000000000003</v>
      </c>
      <c r="BA241" s="166">
        <v>3.8580000000000001</v>
      </c>
      <c r="BB241" s="166">
        <v>4.3179999999999996</v>
      </c>
      <c r="BC241" s="166">
        <v>4.1879999999999997</v>
      </c>
      <c r="BD241" s="166">
        <v>4.38</v>
      </c>
      <c r="BE241" s="166">
        <v>4.4429999999999996</v>
      </c>
      <c r="BF241" s="166">
        <v>4.3419999999999996</v>
      </c>
      <c r="BG241" s="166">
        <v>4.1669999999999998</v>
      </c>
      <c r="BH241" s="166">
        <v>3.984</v>
      </c>
      <c r="BI241" s="166">
        <v>4.2160000000000002</v>
      </c>
      <c r="BJ241" s="166">
        <v>4.6690000000000005</v>
      </c>
      <c r="BK241" s="166">
        <v>4.5910000000000002</v>
      </c>
      <c r="BL241" s="166">
        <v>4.6890000000000001</v>
      </c>
      <c r="BM241" s="166">
        <v>4.3449999999999998</v>
      </c>
      <c r="BN241" s="166">
        <v>4.5350000000000001</v>
      </c>
      <c r="BO241" s="166">
        <v>4.1630000000000003</v>
      </c>
      <c r="BP241" s="166">
        <v>4.6189999999999998</v>
      </c>
      <c r="BQ241" s="166">
        <v>5.2</v>
      </c>
      <c r="BR241" s="166">
        <v>4.9429999999999996</v>
      </c>
      <c r="BS241" s="166">
        <v>4.9210000000000003</v>
      </c>
      <c r="BT241" s="166" t="s">
        <v>35</v>
      </c>
      <c r="BU241" s="166" t="s">
        <v>35</v>
      </c>
      <c r="BV241" s="166" t="s">
        <v>35</v>
      </c>
      <c r="BW241" s="166" t="s">
        <v>35</v>
      </c>
      <c r="BX241" s="166" t="s">
        <v>35</v>
      </c>
      <c r="BY241" s="166" t="s">
        <v>35</v>
      </c>
      <c r="BZ241" s="166" t="s">
        <v>35</v>
      </c>
      <c r="CA241" s="166" t="s">
        <v>35</v>
      </c>
      <c r="CB241" s="166" t="s">
        <v>35</v>
      </c>
      <c r="CC241" s="166" t="s">
        <v>35</v>
      </c>
      <c r="CD241" s="166" t="s">
        <v>35</v>
      </c>
      <c r="CE241" s="166" t="s">
        <v>35</v>
      </c>
      <c r="CF241" s="166" t="s">
        <v>35</v>
      </c>
      <c r="CG241" s="166" t="s">
        <v>35</v>
      </c>
      <c r="CH241" s="166" t="s">
        <v>35</v>
      </c>
      <c r="CI241" s="166" t="s">
        <v>35</v>
      </c>
      <c r="CJ241" s="166" t="s">
        <v>35</v>
      </c>
      <c r="CK241" s="166" t="s">
        <v>35</v>
      </c>
      <c r="CL241" s="166" t="s">
        <v>35</v>
      </c>
      <c r="CM241" s="166" t="s">
        <v>35</v>
      </c>
      <c r="CN241" s="166" t="s">
        <v>35</v>
      </c>
      <c r="CO241" s="166" t="s">
        <v>35</v>
      </c>
      <c r="CP241" s="166" t="s">
        <v>35</v>
      </c>
      <c r="CQ241" s="166" t="s">
        <v>35</v>
      </c>
      <c r="CR241" s="166" t="s">
        <v>35</v>
      </c>
      <c r="CS241" s="167" t="s">
        <v>35</v>
      </c>
      <c r="CT241" s="165" t="s">
        <v>35</v>
      </c>
      <c r="CU241" s="166" t="s">
        <v>35</v>
      </c>
      <c r="CV241" s="166" t="s">
        <v>35</v>
      </c>
      <c r="CW241" s="166" t="s">
        <v>35</v>
      </c>
      <c r="CX241" s="166" t="s">
        <v>35</v>
      </c>
      <c r="CY241" s="166" t="s">
        <v>35</v>
      </c>
      <c r="CZ241" s="166" t="s">
        <v>35</v>
      </c>
      <c r="DA241" s="166" t="s">
        <v>35</v>
      </c>
      <c r="DB241" s="166" t="s">
        <v>35</v>
      </c>
      <c r="DC241" s="166" t="s">
        <v>35</v>
      </c>
      <c r="DD241" s="166" t="s">
        <v>35</v>
      </c>
      <c r="DE241" s="166" t="s">
        <v>35</v>
      </c>
      <c r="DF241" s="166" t="s">
        <v>35</v>
      </c>
    </row>
    <row r="242" spans="2:110" x14ac:dyDescent="0.35">
      <c r="B242" s="151">
        <v>42718</v>
      </c>
      <c r="C242" s="161">
        <v>1.9279999999999999</v>
      </c>
      <c r="D242" s="108">
        <v>2.19</v>
      </c>
      <c r="E242" s="162">
        <v>2.395</v>
      </c>
      <c r="F242" s="108">
        <v>2.5629999999999997</v>
      </c>
      <c r="G242" s="162">
        <v>2.8660000000000001</v>
      </c>
      <c r="H242" s="161">
        <v>3.16</v>
      </c>
      <c r="I242" s="108">
        <v>3.298</v>
      </c>
      <c r="J242" s="163">
        <v>3.6890000000000001</v>
      </c>
      <c r="K242" s="162">
        <v>4.0199999999999996</v>
      </c>
      <c r="L242" s="108" t="s">
        <v>35</v>
      </c>
      <c r="M242" s="162" t="s">
        <v>35</v>
      </c>
      <c r="N242" s="108" t="s">
        <v>35</v>
      </c>
      <c r="O242" s="162" t="s">
        <v>35</v>
      </c>
      <c r="P242" s="108" t="s">
        <v>35</v>
      </c>
      <c r="Q242" s="108" t="s">
        <v>35</v>
      </c>
      <c r="R242" s="162" t="s">
        <v>35</v>
      </c>
      <c r="S242" s="161" t="s">
        <v>35</v>
      </c>
      <c r="T242" s="161" t="s">
        <v>35</v>
      </c>
      <c r="U242" s="108" t="s">
        <v>35</v>
      </c>
      <c r="V242" s="163" t="s">
        <v>35</v>
      </c>
      <c r="W242" s="163" t="s">
        <v>35</v>
      </c>
      <c r="X242" s="162" t="s">
        <v>35</v>
      </c>
      <c r="Y242" s="108" t="s">
        <v>35</v>
      </c>
      <c r="Z242" s="163" t="s">
        <v>35</v>
      </c>
      <c r="AA242" s="163" t="s">
        <v>35</v>
      </c>
      <c r="AB242" s="126">
        <f t="shared" si="8"/>
        <v>232</v>
      </c>
      <c r="AC242" s="162"/>
      <c r="AD242" s="151">
        <v>42718</v>
      </c>
      <c r="AE242" s="164">
        <v>2.931</v>
      </c>
      <c r="AF242" s="165">
        <v>2.964</v>
      </c>
      <c r="AG242" s="165">
        <v>2.7530000000000001</v>
      </c>
      <c r="AH242" s="165">
        <v>2.9820000000000002</v>
      </c>
      <c r="AI242" s="165">
        <v>3.4489999999999998</v>
      </c>
      <c r="AJ242" s="166">
        <v>3.036</v>
      </c>
      <c r="AK242" s="166">
        <v>3.5350000000000001</v>
      </c>
      <c r="AL242" s="166">
        <v>3.718</v>
      </c>
      <c r="AM242" s="166">
        <v>3.2570000000000001</v>
      </c>
      <c r="AN242" s="166">
        <v>3.4550000000000001</v>
      </c>
      <c r="AO242" s="166">
        <v>3.77</v>
      </c>
      <c r="AP242" s="166">
        <v>3.37</v>
      </c>
      <c r="AQ242" s="166">
        <v>3.7279999999999998</v>
      </c>
      <c r="AR242" s="166">
        <v>3.4260000000000002</v>
      </c>
      <c r="AS242" s="166">
        <v>3.8810000000000002</v>
      </c>
      <c r="AT242" s="166">
        <v>3.9260000000000002</v>
      </c>
      <c r="AU242" s="166">
        <v>4.1280000000000001</v>
      </c>
      <c r="AV242" s="166">
        <v>3.5169999999999999</v>
      </c>
      <c r="AW242" s="166">
        <v>4.0650000000000004</v>
      </c>
      <c r="AX242" s="166">
        <v>3.9619999999999997</v>
      </c>
      <c r="AY242" s="166">
        <v>4.399</v>
      </c>
      <c r="AZ242" s="166">
        <v>4.2629999999999999</v>
      </c>
      <c r="BA242" s="166">
        <v>3.9290000000000003</v>
      </c>
      <c r="BB242" s="166">
        <v>4.3929999999999998</v>
      </c>
      <c r="BC242" s="166">
        <v>4.2489999999999997</v>
      </c>
      <c r="BD242" s="166">
        <v>4.4420000000000002</v>
      </c>
      <c r="BE242" s="166">
        <v>4.5209999999999999</v>
      </c>
      <c r="BF242" s="166">
        <v>4.42</v>
      </c>
      <c r="BG242" s="166">
        <v>4.2469999999999999</v>
      </c>
      <c r="BH242" s="166">
        <v>4.0650000000000004</v>
      </c>
      <c r="BI242" s="166">
        <v>4.298</v>
      </c>
      <c r="BJ242" s="166">
        <v>4.7549999999999999</v>
      </c>
      <c r="BK242" s="166">
        <v>4.6760000000000002</v>
      </c>
      <c r="BL242" s="166">
        <v>4.7750000000000004</v>
      </c>
      <c r="BM242" s="166">
        <v>4.431</v>
      </c>
      <c r="BN242" s="166">
        <v>4.62</v>
      </c>
      <c r="BO242" s="166">
        <v>4.2489999999999997</v>
      </c>
      <c r="BP242" s="166">
        <v>4.7059999999999995</v>
      </c>
      <c r="BQ242" s="166">
        <v>5.2910000000000004</v>
      </c>
      <c r="BR242" s="166">
        <v>5.008</v>
      </c>
      <c r="BS242" s="166">
        <v>5.008</v>
      </c>
      <c r="BT242" s="166" t="s">
        <v>35</v>
      </c>
      <c r="BU242" s="166" t="s">
        <v>35</v>
      </c>
      <c r="BV242" s="166" t="s">
        <v>35</v>
      </c>
      <c r="BW242" s="166" t="s">
        <v>35</v>
      </c>
      <c r="BX242" s="166" t="s">
        <v>35</v>
      </c>
      <c r="BY242" s="166" t="s">
        <v>35</v>
      </c>
      <c r="BZ242" s="166" t="s">
        <v>35</v>
      </c>
      <c r="CA242" s="166" t="s">
        <v>35</v>
      </c>
      <c r="CB242" s="166" t="s">
        <v>35</v>
      </c>
      <c r="CC242" s="166" t="s">
        <v>35</v>
      </c>
      <c r="CD242" s="166" t="s">
        <v>35</v>
      </c>
      <c r="CE242" s="166" t="s">
        <v>35</v>
      </c>
      <c r="CF242" s="166" t="s">
        <v>35</v>
      </c>
      <c r="CG242" s="166" t="s">
        <v>35</v>
      </c>
      <c r="CH242" s="166" t="s">
        <v>35</v>
      </c>
      <c r="CI242" s="166" t="s">
        <v>35</v>
      </c>
      <c r="CJ242" s="166" t="s">
        <v>35</v>
      </c>
      <c r="CK242" s="166" t="s">
        <v>35</v>
      </c>
      <c r="CL242" s="166" t="s">
        <v>35</v>
      </c>
      <c r="CM242" s="166" t="s">
        <v>35</v>
      </c>
      <c r="CN242" s="166" t="s">
        <v>35</v>
      </c>
      <c r="CO242" s="166" t="s">
        <v>35</v>
      </c>
      <c r="CP242" s="166" t="s">
        <v>35</v>
      </c>
      <c r="CQ242" s="166" t="s">
        <v>35</v>
      </c>
      <c r="CR242" s="166" t="s">
        <v>35</v>
      </c>
      <c r="CS242" s="167" t="s">
        <v>35</v>
      </c>
      <c r="CT242" s="165" t="s">
        <v>35</v>
      </c>
      <c r="CU242" s="166" t="s">
        <v>35</v>
      </c>
      <c r="CV242" s="166" t="s">
        <v>35</v>
      </c>
      <c r="CW242" s="166" t="s">
        <v>35</v>
      </c>
      <c r="CX242" s="166" t="s">
        <v>35</v>
      </c>
      <c r="CY242" s="166" t="s">
        <v>35</v>
      </c>
      <c r="CZ242" s="166" t="s">
        <v>35</v>
      </c>
      <c r="DA242" s="166" t="s">
        <v>35</v>
      </c>
      <c r="DB242" s="166" t="s">
        <v>35</v>
      </c>
      <c r="DC242" s="166" t="s">
        <v>35</v>
      </c>
      <c r="DD242" s="166" t="s">
        <v>35</v>
      </c>
      <c r="DE242" s="166" t="s">
        <v>35</v>
      </c>
      <c r="DF242" s="166" t="s">
        <v>35</v>
      </c>
    </row>
    <row r="243" spans="2:110" x14ac:dyDescent="0.35">
      <c r="B243" s="151">
        <v>42719</v>
      </c>
      <c r="C243" s="161">
        <v>1.9390000000000001</v>
      </c>
      <c r="D243" s="108">
        <v>2.2629999999999999</v>
      </c>
      <c r="E243" s="162">
        <v>2.4790000000000001</v>
      </c>
      <c r="F243" s="108">
        <v>2.6509999999999998</v>
      </c>
      <c r="G243" s="162">
        <v>2.9459999999999997</v>
      </c>
      <c r="H243" s="161">
        <v>3.2610000000000001</v>
      </c>
      <c r="I243" s="108">
        <v>3.4039999999999999</v>
      </c>
      <c r="J243" s="163">
        <v>3.7669999999999999</v>
      </c>
      <c r="K243" s="162">
        <v>4.1210000000000004</v>
      </c>
      <c r="L243" s="108" t="s">
        <v>35</v>
      </c>
      <c r="M243" s="162" t="s">
        <v>35</v>
      </c>
      <c r="N243" s="108" t="s">
        <v>35</v>
      </c>
      <c r="O243" s="162" t="s">
        <v>35</v>
      </c>
      <c r="P243" s="108" t="s">
        <v>35</v>
      </c>
      <c r="Q243" s="108" t="s">
        <v>35</v>
      </c>
      <c r="R243" s="162" t="s">
        <v>35</v>
      </c>
      <c r="S243" s="161" t="s">
        <v>35</v>
      </c>
      <c r="T243" s="161" t="s">
        <v>35</v>
      </c>
      <c r="U243" s="108" t="s">
        <v>35</v>
      </c>
      <c r="V243" s="163" t="s">
        <v>35</v>
      </c>
      <c r="W243" s="163" t="s">
        <v>35</v>
      </c>
      <c r="X243" s="162" t="s">
        <v>35</v>
      </c>
      <c r="Y243" s="108" t="s">
        <v>35</v>
      </c>
      <c r="Z243" s="163" t="s">
        <v>35</v>
      </c>
      <c r="AA243" s="163" t="s">
        <v>35</v>
      </c>
      <c r="AB243" s="126">
        <f t="shared" si="8"/>
        <v>233</v>
      </c>
      <c r="AC243" s="162"/>
      <c r="AD243" s="151">
        <v>42719</v>
      </c>
      <c r="AE243" s="164">
        <v>3.0230000000000001</v>
      </c>
      <c r="AF243" s="165">
        <v>2.8479999999999999</v>
      </c>
      <c r="AG243" s="165">
        <v>2.75</v>
      </c>
      <c r="AH243" s="165">
        <v>2.9939999999999998</v>
      </c>
      <c r="AI243" s="165">
        <v>3.4710000000000001</v>
      </c>
      <c r="AJ243" s="166">
        <v>3.06</v>
      </c>
      <c r="AK243" s="166">
        <v>3.5590000000000002</v>
      </c>
      <c r="AL243" s="166">
        <v>3.74</v>
      </c>
      <c r="AM243" s="166">
        <v>3.2970000000000002</v>
      </c>
      <c r="AN243" s="166">
        <v>3.492</v>
      </c>
      <c r="AO243" s="166">
        <v>3.8140000000000001</v>
      </c>
      <c r="AP243" s="166">
        <v>3.4119999999999999</v>
      </c>
      <c r="AQ243" s="166">
        <v>3.7720000000000002</v>
      </c>
      <c r="AR243" s="166">
        <v>3.4529999999999998</v>
      </c>
      <c r="AS243" s="166">
        <v>3.9180000000000001</v>
      </c>
      <c r="AT243" s="166">
        <v>3.9729999999999999</v>
      </c>
      <c r="AU243" s="166">
        <v>4.1760000000000002</v>
      </c>
      <c r="AV243" s="166">
        <v>3.5649999999999999</v>
      </c>
      <c r="AW243" s="166">
        <v>4.1139999999999999</v>
      </c>
      <c r="AX243" s="166">
        <v>4.0069999999999997</v>
      </c>
      <c r="AY243" s="166">
        <v>4.452</v>
      </c>
      <c r="AZ243" s="166">
        <v>4.3120000000000003</v>
      </c>
      <c r="BA243" s="166">
        <v>3.972</v>
      </c>
      <c r="BB243" s="166">
        <v>4.4429999999999996</v>
      </c>
      <c r="BC243" s="166">
        <v>4.3070000000000004</v>
      </c>
      <c r="BD243" s="166">
        <v>4.4930000000000003</v>
      </c>
      <c r="BE243" s="166">
        <v>4.5730000000000004</v>
      </c>
      <c r="BF243" s="166">
        <v>4.4719999999999995</v>
      </c>
      <c r="BG243" s="166">
        <v>4.2939999999999996</v>
      </c>
      <c r="BH243" s="166">
        <v>4.1189999999999998</v>
      </c>
      <c r="BI243" s="166">
        <v>4.3680000000000003</v>
      </c>
      <c r="BJ243" s="166">
        <v>4.8049999999999997</v>
      </c>
      <c r="BK243" s="166">
        <v>4.7329999999999997</v>
      </c>
      <c r="BL243" s="166">
        <v>4.8309999999999995</v>
      </c>
      <c r="BM243" s="166">
        <v>4.4829999999999997</v>
      </c>
      <c r="BN243" s="166">
        <v>4.6749999999999998</v>
      </c>
      <c r="BO243" s="166">
        <v>4.3049999999999997</v>
      </c>
      <c r="BP243" s="166">
        <v>4.7629999999999999</v>
      </c>
      <c r="BQ243" s="166">
        <v>5.3540000000000001</v>
      </c>
      <c r="BR243" s="166">
        <v>5.1100000000000003</v>
      </c>
      <c r="BS243" s="166">
        <v>5.077</v>
      </c>
      <c r="BT243" s="166" t="s">
        <v>35</v>
      </c>
      <c r="BU243" s="166" t="s">
        <v>35</v>
      </c>
      <c r="BV243" s="166" t="s">
        <v>35</v>
      </c>
      <c r="BW243" s="166" t="s">
        <v>35</v>
      </c>
      <c r="BX243" s="166" t="s">
        <v>35</v>
      </c>
      <c r="BY243" s="166" t="s">
        <v>35</v>
      </c>
      <c r="BZ243" s="166" t="s">
        <v>35</v>
      </c>
      <c r="CA243" s="166" t="s">
        <v>35</v>
      </c>
      <c r="CB243" s="166" t="s">
        <v>35</v>
      </c>
      <c r="CC243" s="166" t="s">
        <v>35</v>
      </c>
      <c r="CD243" s="166" t="s">
        <v>35</v>
      </c>
      <c r="CE243" s="166" t="s">
        <v>35</v>
      </c>
      <c r="CF243" s="166" t="s">
        <v>35</v>
      </c>
      <c r="CG243" s="166" t="s">
        <v>35</v>
      </c>
      <c r="CH243" s="166" t="s">
        <v>35</v>
      </c>
      <c r="CI243" s="166" t="s">
        <v>35</v>
      </c>
      <c r="CJ243" s="166" t="s">
        <v>35</v>
      </c>
      <c r="CK243" s="166" t="s">
        <v>35</v>
      </c>
      <c r="CL243" s="166" t="s">
        <v>35</v>
      </c>
      <c r="CM243" s="166" t="s">
        <v>35</v>
      </c>
      <c r="CN243" s="166" t="s">
        <v>35</v>
      </c>
      <c r="CO243" s="166" t="s">
        <v>35</v>
      </c>
      <c r="CP243" s="166" t="s">
        <v>35</v>
      </c>
      <c r="CQ243" s="166" t="s">
        <v>35</v>
      </c>
      <c r="CR243" s="166" t="s">
        <v>35</v>
      </c>
      <c r="CS243" s="167" t="s">
        <v>35</v>
      </c>
      <c r="CT243" s="165" t="s">
        <v>35</v>
      </c>
      <c r="CU243" s="166" t="s">
        <v>35</v>
      </c>
      <c r="CV243" s="166" t="s">
        <v>35</v>
      </c>
      <c r="CW243" s="166" t="s">
        <v>35</v>
      </c>
      <c r="CX243" s="166" t="s">
        <v>35</v>
      </c>
      <c r="CY243" s="166" t="s">
        <v>35</v>
      </c>
      <c r="CZ243" s="166" t="s">
        <v>35</v>
      </c>
      <c r="DA243" s="166" t="s">
        <v>35</v>
      </c>
      <c r="DB243" s="166" t="s">
        <v>35</v>
      </c>
      <c r="DC243" s="166" t="s">
        <v>35</v>
      </c>
      <c r="DD243" s="166" t="s">
        <v>35</v>
      </c>
      <c r="DE243" s="166" t="s">
        <v>35</v>
      </c>
      <c r="DF243" s="166" t="s">
        <v>35</v>
      </c>
    </row>
    <row r="244" spans="2:110" x14ac:dyDescent="0.35">
      <c r="B244" s="151">
        <v>42720</v>
      </c>
      <c r="C244" s="161">
        <v>1.9359999999999999</v>
      </c>
      <c r="D244" s="108">
        <v>2.2669999999999999</v>
      </c>
      <c r="E244" s="162">
        <v>2.488</v>
      </c>
      <c r="F244" s="108">
        <v>2.6669999999999998</v>
      </c>
      <c r="G244" s="162">
        <v>2.9769999999999999</v>
      </c>
      <c r="H244" s="161">
        <v>3.2959999999999998</v>
      </c>
      <c r="I244" s="108">
        <v>3.43</v>
      </c>
      <c r="J244" s="163">
        <v>3.819</v>
      </c>
      <c r="K244" s="162">
        <v>4.1370000000000005</v>
      </c>
      <c r="L244" s="108" t="s">
        <v>35</v>
      </c>
      <c r="M244" s="162" t="s">
        <v>35</v>
      </c>
      <c r="N244" s="108" t="s">
        <v>35</v>
      </c>
      <c r="O244" s="162" t="s">
        <v>35</v>
      </c>
      <c r="P244" s="108" t="s">
        <v>35</v>
      </c>
      <c r="Q244" s="108" t="s">
        <v>35</v>
      </c>
      <c r="R244" s="162" t="s">
        <v>35</v>
      </c>
      <c r="S244" s="161" t="s">
        <v>35</v>
      </c>
      <c r="T244" s="161" t="s">
        <v>35</v>
      </c>
      <c r="U244" s="108" t="s">
        <v>35</v>
      </c>
      <c r="V244" s="163" t="s">
        <v>35</v>
      </c>
      <c r="W244" s="163" t="s">
        <v>35</v>
      </c>
      <c r="X244" s="162" t="s">
        <v>35</v>
      </c>
      <c r="Y244" s="108" t="s">
        <v>35</v>
      </c>
      <c r="Z244" s="163" t="s">
        <v>35</v>
      </c>
      <c r="AA244" s="163" t="s">
        <v>35</v>
      </c>
      <c r="AB244" s="126">
        <f t="shared" si="8"/>
        <v>234</v>
      </c>
      <c r="AC244" s="162"/>
      <c r="AD244" s="151">
        <v>42720</v>
      </c>
      <c r="AE244" s="164">
        <v>2.7669999999999999</v>
      </c>
      <c r="AF244" s="165">
        <v>2.8129999999999997</v>
      </c>
      <c r="AG244" s="165">
        <v>2.7410000000000001</v>
      </c>
      <c r="AH244" s="165">
        <v>2.9790000000000001</v>
      </c>
      <c r="AI244" s="165">
        <v>3.472</v>
      </c>
      <c r="AJ244" s="166">
        <v>3.0659999999999998</v>
      </c>
      <c r="AK244" s="166">
        <v>3.5680000000000001</v>
      </c>
      <c r="AL244" s="166">
        <v>3.7410000000000001</v>
      </c>
      <c r="AM244" s="166">
        <v>3.3090000000000002</v>
      </c>
      <c r="AN244" s="166">
        <v>3.4990000000000001</v>
      </c>
      <c r="AO244" s="166">
        <v>3.8209999999999997</v>
      </c>
      <c r="AP244" s="166">
        <v>3.427</v>
      </c>
      <c r="AQ244" s="166">
        <v>3.7810000000000001</v>
      </c>
      <c r="AR244" s="166">
        <v>3.4649999999999999</v>
      </c>
      <c r="AS244" s="166">
        <v>3.9290000000000003</v>
      </c>
      <c r="AT244" s="166">
        <v>3.9790000000000001</v>
      </c>
      <c r="AU244" s="166">
        <v>4.1859999999999999</v>
      </c>
      <c r="AV244" s="166">
        <v>3.5760000000000001</v>
      </c>
      <c r="AW244" s="166">
        <v>4.0670000000000002</v>
      </c>
      <c r="AX244" s="166">
        <v>4.0190000000000001</v>
      </c>
      <c r="AY244" s="166">
        <v>4.4640000000000004</v>
      </c>
      <c r="AZ244" s="166">
        <v>4.3220000000000001</v>
      </c>
      <c r="BA244" s="166">
        <v>3.9790000000000001</v>
      </c>
      <c r="BB244" s="166">
        <v>4.4480000000000004</v>
      </c>
      <c r="BC244" s="166">
        <v>4.282</v>
      </c>
      <c r="BD244" s="166">
        <v>4.5229999999999997</v>
      </c>
      <c r="BE244" s="166">
        <v>4.5880000000000001</v>
      </c>
      <c r="BF244" s="166">
        <v>4.4859999999999998</v>
      </c>
      <c r="BG244" s="166">
        <v>4.3250000000000002</v>
      </c>
      <c r="BH244" s="166">
        <v>4.1420000000000003</v>
      </c>
      <c r="BI244" s="166">
        <v>4.343</v>
      </c>
      <c r="BJ244" s="166">
        <v>4.8179999999999996</v>
      </c>
      <c r="BK244" s="166">
        <v>4.7320000000000002</v>
      </c>
      <c r="BL244" s="166">
        <v>4.8410000000000002</v>
      </c>
      <c r="BM244" s="166">
        <v>4.4950000000000001</v>
      </c>
      <c r="BN244" s="166">
        <v>4.6790000000000003</v>
      </c>
      <c r="BO244" s="166">
        <v>4.3259999999999996</v>
      </c>
      <c r="BP244" s="166">
        <v>4.7670000000000003</v>
      </c>
      <c r="BQ244" s="166">
        <v>5.3639999999999999</v>
      </c>
      <c r="BR244" s="166">
        <v>5.1289999999999996</v>
      </c>
      <c r="BS244" s="166">
        <v>5.077</v>
      </c>
      <c r="BT244" s="166" t="s">
        <v>35</v>
      </c>
      <c r="BU244" s="166" t="s">
        <v>35</v>
      </c>
      <c r="BV244" s="166" t="s">
        <v>35</v>
      </c>
      <c r="BW244" s="166" t="s">
        <v>35</v>
      </c>
      <c r="BX244" s="166" t="s">
        <v>35</v>
      </c>
      <c r="BY244" s="166" t="s">
        <v>35</v>
      </c>
      <c r="BZ244" s="166" t="s">
        <v>35</v>
      </c>
      <c r="CA244" s="166" t="s">
        <v>35</v>
      </c>
      <c r="CB244" s="166" t="s">
        <v>35</v>
      </c>
      <c r="CC244" s="166" t="s">
        <v>35</v>
      </c>
      <c r="CD244" s="166" t="s">
        <v>35</v>
      </c>
      <c r="CE244" s="166" t="s">
        <v>35</v>
      </c>
      <c r="CF244" s="166" t="s">
        <v>35</v>
      </c>
      <c r="CG244" s="166" t="s">
        <v>35</v>
      </c>
      <c r="CH244" s="166" t="s">
        <v>35</v>
      </c>
      <c r="CI244" s="166" t="s">
        <v>35</v>
      </c>
      <c r="CJ244" s="166" t="s">
        <v>35</v>
      </c>
      <c r="CK244" s="166" t="s">
        <v>35</v>
      </c>
      <c r="CL244" s="166" t="s">
        <v>35</v>
      </c>
      <c r="CM244" s="166" t="s">
        <v>35</v>
      </c>
      <c r="CN244" s="166" t="s">
        <v>35</v>
      </c>
      <c r="CO244" s="166" t="s">
        <v>35</v>
      </c>
      <c r="CP244" s="166" t="s">
        <v>35</v>
      </c>
      <c r="CQ244" s="166" t="s">
        <v>35</v>
      </c>
      <c r="CR244" s="166" t="s">
        <v>35</v>
      </c>
      <c r="CS244" s="167" t="s">
        <v>35</v>
      </c>
      <c r="CT244" s="165" t="s">
        <v>35</v>
      </c>
      <c r="CU244" s="166" t="s">
        <v>35</v>
      </c>
      <c r="CV244" s="166" t="s">
        <v>35</v>
      </c>
      <c r="CW244" s="166" t="s">
        <v>35</v>
      </c>
      <c r="CX244" s="166" t="s">
        <v>35</v>
      </c>
      <c r="CY244" s="166" t="s">
        <v>35</v>
      </c>
      <c r="CZ244" s="166" t="s">
        <v>35</v>
      </c>
      <c r="DA244" s="166" t="s">
        <v>35</v>
      </c>
      <c r="DB244" s="166" t="s">
        <v>35</v>
      </c>
      <c r="DC244" s="166" t="s">
        <v>35</v>
      </c>
      <c r="DD244" s="166" t="s">
        <v>35</v>
      </c>
      <c r="DE244" s="166" t="s">
        <v>35</v>
      </c>
      <c r="DF244" s="166" t="s">
        <v>35</v>
      </c>
    </row>
    <row r="245" spans="2:110" x14ac:dyDescent="0.35">
      <c r="B245" s="151">
        <v>42723</v>
      </c>
      <c r="C245" s="161">
        <v>1.9350000000000001</v>
      </c>
      <c r="D245" s="108">
        <v>2.298</v>
      </c>
      <c r="E245" s="162">
        <v>2.5230000000000001</v>
      </c>
      <c r="F245" s="108">
        <v>2.714</v>
      </c>
      <c r="G245" s="162">
        <v>3.02</v>
      </c>
      <c r="H245" s="161">
        <v>3.3359999999999999</v>
      </c>
      <c r="I245" s="108">
        <v>3.4649999999999999</v>
      </c>
      <c r="J245" s="163">
        <v>3.855</v>
      </c>
      <c r="K245" s="162">
        <v>4.181</v>
      </c>
      <c r="L245" s="108" t="s">
        <v>35</v>
      </c>
      <c r="M245" s="162" t="s">
        <v>35</v>
      </c>
      <c r="N245" s="108" t="s">
        <v>35</v>
      </c>
      <c r="O245" s="162" t="s">
        <v>35</v>
      </c>
      <c r="P245" s="108" t="s">
        <v>35</v>
      </c>
      <c r="Q245" s="108" t="s">
        <v>35</v>
      </c>
      <c r="R245" s="162" t="s">
        <v>35</v>
      </c>
      <c r="S245" s="161" t="s">
        <v>35</v>
      </c>
      <c r="T245" s="161" t="s">
        <v>35</v>
      </c>
      <c r="U245" s="108" t="s">
        <v>35</v>
      </c>
      <c r="V245" s="163" t="s">
        <v>35</v>
      </c>
      <c r="W245" s="163" t="s">
        <v>35</v>
      </c>
      <c r="X245" s="162" t="s">
        <v>35</v>
      </c>
      <c r="Y245" s="108" t="s">
        <v>35</v>
      </c>
      <c r="Z245" s="163" t="s">
        <v>35</v>
      </c>
      <c r="AA245" s="163" t="s">
        <v>35</v>
      </c>
      <c r="AB245" s="126">
        <f t="shared" si="8"/>
        <v>235</v>
      </c>
      <c r="AC245" s="162"/>
      <c r="AD245" s="151">
        <v>42723</v>
      </c>
      <c r="AE245" s="164">
        <v>2.7839999999999998</v>
      </c>
      <c r="AF245" s="165">
        <v>2.8140000000000001</v>
      </c>
      <c r="AG245" s="165">
        <v>2.7320000000000002</v>
      </c>
      <c r="AH245" s="165">
        <v>2.9710000000000001</v>
      </c>
      <c r="AI245" s="165">
        <v>3.4660000000000002</v>
      </c>
      <c r="AJ245" s="166">
        <v>3.0659999999999998</v>
      </c>
      <c r="AK245" s="166">
        <v>3.57</v>
      </c>
      <c r="AL245" s="166">
        <v>3.7439999999999998</v>
      </c>
      <c r="AM245" s="166">
        <v>3.3109999999999999</v>
      </c>
      <c r="AN245" s="166">
        <v>3.5049999999999999</v>
      </c>
      <c r="AO245" s="166">
        <v>3.827</v>
      </c>
      <c r="AP245" s="166">
        <v>3.4329999999999998</v>
      </c>
      <c r="AQ245" s="166">
        <v>3.7869999999999999</v>
      </c>
      <c r="AR245" s="166">
        <v>3.4670000000000001</v>
      </c>
      <c r="AS245" s="166">
        <v>3.9359999999999999</v>
      </c>
      <c r="AT245" s="166">
        <v>3.9779999999999998</v>
      </c>
      <c r="AU245" s="166">
        <v>4.1959999999999997</v>
      </c>
      <c r="AV245" s="166">
        <v>3.5859999999999999</v>
      </c>
      <c r="AW245" s="166">
        <v>4.0759999999999996</v>
      </c>
      <c r="AX245" s="166">
        <v>4.03</v>
      </c>
      <c r="AY245" s="166">
        <v>4.4480000000000004</v>
      </c>
      <c r="AZ245" s="166">
        <v>4.3369999999999997</v>
      </c>
      <c r="BA245" s="166">
        <v>3.9939999999999998</v>
      </c>
      <c r="BB245" s="166">
        <v>4.4640000000000004</v>
      </c>
      <c r="BC245" s="166">
        <v>4.2869999999999999</v>
      </c>
      <c r="BD245" s="166">
        <v>4.5339999999999998</v>
      </c>
      <c r="BE245" s="166">
        <v>4.6029999999999998</v>
      </c>
      <c r="BF245" s="166">
        <v>4.4969999999999999</v>
      </c>
      <c r="BG245" s="166">
        <v>4.3390000000000004</v>
      </c>
      <c r="BH245" s="166">
        <v>4.1550000000000002</v>
      </c>
      <c r="BI245" s="166">
        <v>4.38</v>
      </c>
      <c r="BJ245" s="166">
        <v>4.8220000000000001</v>
      </c>
      <c r="BK245" s="166">
        <v>4.7329999999999997</v>
      </c>
      <c r="BL245" s="166">
        <v>4.8479999999999999</v>
      </c>
      <c r="BM245" s="166">
        <v>4.5010000000000003</v>
      </c>
      <c r="BN245" s="166">
        <v>4.6749999999999998</v>
      </c>
      <c r="BO245" s="166">
        <v>4.3319999999999999</v>
      </c>
      <c r="BP245" s="166">
        <v>4.7720000000000002</v>
      </c>
      <c r="BQ245" s="166">
        <v>5.3460000000000001</v>
      </c>
      <c r="BR245" s="166">
        <v>5.1139999999999999</v>
      </c>
      <c r="BS245" s="166">
        <v>5.0529999999999999</v>
      </c>
      <c r="BT245" s="166" t="s">
        <v>35</v>
      </c>
      <c r="BU245" s="166" t="s">
        <v>35</v>
      </c>
      <c r="BV245" s="166" t="s">
        <v>35</v>
      </c>
      <c r="BW245" s="166" t="s">
        <v>35</v>
      </c>
      <c r="BX245" s="166" t="s">
        <v>35</v>
      </c>
      <c r="BY245" s="166" t="s">
        <v>35</v>
      </c>
      <c r="BZ245" s="166" t="s">
        <v>35</v>
      </c>
      <c r="CA245" s="166" t="s">
        <v>35</v>
      </c>
      <c r="CB245" s="166" t="s">
        <v>35</v>
      </c>
      <c r="CC245" s="166" t="s">
        <v>35</v>
      </c>
      <c r="CD245" s="166" t="s">
        <v>35</v>
      </c>
      <c r="CE245" s="166" t="s">
        <v>35</v>
      </c>
      <c r="CF245" s="166" t="s">
        <v>35</v>
      </c>
      <c r="CG245" s="166" t="s">
        <v>35</v>
      </c>
      <c r="CH245" s="166" t="s">
        <v>35</v>
      </c>
      <c r="CI245" s="166" t="s">
        <v>35</v>
      </c>
      <c r="CJ245" s="166" t="s">
        <v>35</v>
      </c>
      <c r="CK245" s="166" t="s">
        <v>35</v>
      </c>
      <c r="CL245" s="166" t="s">
        <v>35</v>
      </c>
      <c r="CM245" s="166" t="s">
        <v>35</v>
      </c>
      <c r="CN245" s="166" t="s">
        <v>35</v>
      </c>
      <c r="CO245" s="166" t="s">
        <v>35</v>
      </c>
      <c r="CP245" s="166" t="s">
        <v>35</v>
      </c>
      <c r="CQ245" s="166" t="s">
        <v>35</v>
      </c>
      <c r="CR245" s="166" t="s">
        <v>35</v>
      </c>
      <c r="CS245" s="167" t="s">
        <v>35</v>
      </c>
      <c r="CT245" s="165" t="s">
        <v>35</v>
      </c>
      <c r="CU245" s="166" t="s">
        <v>35</v>
      </c>
      <c r="CV245" s="166" t="s">
        <v>35</v>
      </c>
      <c r="CW245" s="166" t="s">
        <v>35</v>
      </c>
      <c r="CX245" s="166" t="s">
        <v>35</v>
      </c>
      <c r="CY245" s="166" t="s">
        <v>35</v>
      </c>
      <c r="CZ245" s="166" t="s">
        <v>35</v>
      </c>
      <c r="DA245" s="166" t="s">
        <v>35</v>
      </c>
      <c r="DB245" s="166" t="s">
        <v>35</v>
      </c>
      <c r="DC245" s="166" t="s">
        <v>35</v>
      </c>
      <c r="DD245" s="166" t="s">
        <v>35</v>
      </c>
      <c r="DE245" s="166" t="s">
        <v>35</v>
      </c>
      <c r="DF245" s="166" t="s">
        <v>35</v>
      </c>
    </row>
    <row r="246" spans="2:110" x14ac:dyDescent="0.35">
      <c r="B246" s="151">
        <v>42724</v>
      </c>
      <c r="C246" s="161">
        <v>1.9319999999999999</v>
      </c>
      <c r="D246" s="108">
        <v>2.3010000000000002</v>
      </c>
      <c r="E246" s="162">
        <v>2.5249999999999999</v>
      </c>
      <c r="F246" s="108">
        <v>2.7210000000000001</v>
      </c>
      <c r="G246" s="162">
        <v>3.0190000000000001</v>
      </c>
      <c r="H246" s="161">
        <v>3.3210000000000002</v>
      </c>
      <c r="I246" s="108">
        <v>3.4420000000000002</v>
      </c>
      <c r="J246" s="163">
        <v>3.8220000000000001</v>
      </c>
      <c r="K246" s="162">
        <v>4.1470000000000002</v>
      </c>
      <c r="L246" s="108" t="s">
        <v>35</v>
      </c>
      <c r="M246" s="162" t="s">
        <v>35</v>
      </c>
      <c r="N246" s="108" t="s">
        <v>35</v>
      </c>
      <c r="O246" s="162" t="s">
        <v>35</v>
      </c>
      <c r="P246" s="108" t="s">
        <v>35</v>
      </c>
      <c r="Q246" s="108" t="s">
        <v>35</v>
      </c>
      <c r="R246" s="162" t="s">
        <v>35</v>
      </c>
      <c r="S246" s="161" t="s">
        <v>35</v>
      </c>
      <c r="T246" s="161" t="s">
        <v>35</v>
      </c>
      <c r="U246" s="108" t="s">
        <v>35</v>
      </c>
      <c r="V246" s="163" t="s">
        <v>35</v>
      </c>
      <c r="W246" s="163" t="s">
        <v>35</v>
      </c>
      <c r="X246" s="162" t="s">
        <v>35</v>
      </c>
      <c r="Y246" s="108" t="s">
        <v>35</v>
      </c>
      <c r="Z246" s="163" t="s">
        <v>35</v>
      </c>
      <c r="AA246" s="163" t="s">
        <v>35</v>
      </c>
      <c r="AB246" s="126">
        <f t="shared" si="8"/>
        <v>236</v>
      </c>
      <c r="AC246" s="162"/>
      <c r="AD246" s="151">
        <v>42724</v>
      </c>
      <c r="AE246" s="164">
        <v>2.782</v>
      </c>
      <c r="AF246" s="165">
        <v>2.8159999999999998</v>
      </c>
      <c r="AG246" s="165">
        <v>2.7359999999999998</v>
      </c>
      <c r="AH246" s="165">
        <v>2.9769999999999999</v>
      </c>
      <c r="AI246" s="165">
        <v>3.464</v>
      </c>
      <c r="AJ246" s="166">
        <v>3.081</v>
      </c>
      <c r="AK246" s="166">
        <v>3.585</v>
      </c>
      <c r="AL246" s="166">
        <v>3.7429999999999999</v>
      </c>
      <c r="AM246" s="166">
        <v>3.3260000000000001</v>
      </c>
      <c r="AN246" s="166">
        <v>3.5060000000000002</v>
      </c>
      <c r="AO246" s="166">
        <v>3.839</v>
      </c>
      <c r="AP246" s="166">
        <v>3.4460000000000002</v>
      </c>
      <c r="AQ246" s="166">
        <v>3.7989999999999999</v>
      </c>
      <c r="AR246" s="166">
        <v>3.48</v>
      </c>
      <c r="AS246" s="166">
        <v>3.9489999999999998</v>
      </c>
      <c r="AT246" s="166">
        <v>3.9889999999999999</v>
      </c>
      <c r="AU246" s="166">
        <v>4.1959999999999997</v>
      </c>
      <c r="AV246" s="166">
        <v>3.5990000000000002</v>
      </c>
      <c r="AW246" s="166">
        <v>4.0860000000000003</v>
      </c>
      <c r="AX246" s="166">
        <v>4.0419999999999998</v>
      </c>
      <c r="AY246" s="166">
        <v>4.4589999999999996</v>
      </c>
      <c r="AZ246" s="166">
        <v>4.3460000000000001</v>
      </c>
      <c r="BA246" s="166">
        <v>4.0039999999999996</v>
      </c>
      <c r="BB246" s="166">
        <v>4.4740000000000002</v>
      </c>
      <c r="BC246" s="166">
        <v>4.3019999999999996</v>
      </c>
      <c r="BD246" s="166">
        <v>4.5209999999999999</v>
      </c>
      <c r="BE246" s="166">
        <v>4.6120000000000001</v>
      </c>
      <c r="BF246" s="166">
        <v>4.5069999999999997</v>
      </c>
      <c r="BG246" s="166">
        <v>4.3479999999999999</v>
      </c>
      <c r="BH246" s="166">
        <v>4.1630000000000003</v>
      </c>
      <c r="BI246" s="166">
        <v>4.3499999999999996</v>
      </c>
      <c r="BJ246" s="166">
        <v>4.8309999999999995</v>
      </c>
      <c r="BK246" s="166">
        <v>4.7409999999999997</v>
      </c>
      <c r="BL246" s="166">
        <v>4.8550000000000004</v>
      </c>
      <c r="BM246" s="166">
        <v>4.5090000000000003</v>
      </c>
      <c r="BN246" s="166">
        <v>4.6820000000000004</v>
      </c>
      <c r="BO246" s="166">
        <v>4.34</v>
      </c>
      <c r="BP246" s="166">
        <v>4.7770000000000001</v>
      </c>
      <c r="BQ246" s="166">
        <v>5.3520000000000003</v>
      </c>
      <c r="BR246" s="166">
        <v>5.1100000000000003</v>
      </c>
      <c r="BS246" s="166">
        <v>5.048</v>
      </c>
      <c r="BT246" s="166" t="s">
        <v>35</v>
      </c>
      <c r="BU246" s="166" t="s">
        <v>35</v>
      </c>
      <c r="BV246" s="166" t="s">
        <v>35</v>
      </c>
      <c r="BW246" s="166" t="s">
        <v>35</v>
      </c>
      <c r="BX246" s="166" t="s">
        <v>35</v>
      </c>
      <c r="BY246" s="166" t="s">
        <v>35</v>
      </c>
      <c r="BZ246" s="166" t="s">
        <v>35</v>
      </c>
      <c r="CA246" s="166" t="s">
        <v>35</v>
      </c>
      <c r="CB246" s="166" t="s">
        <v>35</v>
      </c>
      <c r="CC246" s="166" t="s">
        <v>35</v>
      </c>
      <c r="CD246" s="166" t="s">
        <v>35</v>
      </c>
      <c r="CE246" s="166" t="s">
        <v>35</v>
      </c>
      <c r="CF246" s="166" t="s">
        <v>35</v>
      </c>
      <c r="CG246" s="166" t="s">
        <v>35</v>
      </c>
      <c r="CH246" s="166" t="s">
        <v>35</v>
      </c>
      <c r="CI246" s="166" t="s">
        <v>35</v>
      </c>
      <c r="CJ246" s="166" t="s">
        <v>35</v>
      </c>
      <c r="CK246" s="166" t="s">
        <v>35</v>
      </c>
      <c r="CL246" s="166" t="s">
        <v>35</v>
      </c>
      <c r="CM246" s="166" t="s">
        <v>35</v>
      </c>
      <c r="CN246" s="166" t="s">
        <v>35</v>
      </c>
      <c r="CO246" s="166" t="s">
        <v>35</v>
      </c>
      <c r="CP246" s="166" t="s">
        <v>35</v>
      </c>
      <c r="CQ246" s="166" t="s">
        <v>35</v>
      </c>
      <c r="CR246" s="166" t="s">
        <v>35</v>
      </c>
      <c r="CS246" s="167" t="s">
        <v>35</v>
      </c>
      <c r="CT246" s="165" t="s">
        <v>35</v>
      </c>
      <c r="CU246" s="166" t="s">
        <v>35</v>
      </c>
      <c r="CV246" s="166" t="s">
        <v>35</v>
      </c>
      <c r="CW246" s="166" t="s">
        <v>35</v>
      </c>
      <c r="CX246" s="166" t="s">
        <v>35</v>
      </c>
      <c r="CY246" s="166" t="s">
        <v>35</v>
      </c>
      <c r="CZ246" s="166" t="s">
        <v>35</v>
      </c>
      <c r="DA246" s="166" t="s">
        <v>35</v>
      </c>
      <c r="DB246" s="166" t="s">
        <v>35</v>
      </c>
      <c r="DC246" s="166" t="s">
        <v>35</v>
      </c>
      <c r="DD246" s="166" t="s">
        <v>35</v>
      </c>
      <c r="DE246" s="166" t="s">
        <v>35</v>
      </c>
      <c r="DF246" s="166" t="s">
        <v>35</v>
      </c>
    </row>
    <row r="247" spans="2:110" x14ac:dyDescent="0.35">
      <c r="B247" s="151">
        <v>42725</v>
      </c>
      <c r="C247" s="161">
        <v>1.9470000000000001</v>
      </c>
      <c r="D247" s="108">
        <v>2.3239999999999998</v>
      </c>
      <c r="E247" s="162">
        <v>2.5529999999999999</v>
      </c>
      <c r="F247" s="108">
        <v>2.7530000000000001</v>
      </c>
      <c r="G247" s="162">
        <v>3.0430000000000001</v>
      </c>
      <c r="H247" s="161">
        <v>3.3410000000000002</v>
      </c>
      <c r="I247" s="108">
        <v>3.456</v>
      </c>
      <c r="J247" s="163">
        <v>3.8289999999999997</v>
      </c>
      <c r="K247" s="162">
        <v>4.1609999999999996</v>
      </c>
      <c r="L247" s="108" t="s">
        <v>35</v>
      </c>
      <c r="M247" s="162" t="s">
        <v>35</v>
      </c>
      <c r="N247" s="108" t="s">
        <v>35</v>
      </c>
      <c r="O247" s="162" t="s">
        <v>35</v>
      </c>
      <c r="P247" s="108" t="s">
        <v>35</v>
      </c>
      <c r="Q247" s="108" t="s">
        <v>35</v>
      </c>
      <c r="R247" s="162" t="s">
        <v>35</v>
      </c>
      <c r="S247" s="161" t="s">
        <v>35</v>
      </c>
      <c r="T247" s="161" t="s">
        <v>35</v>
      </c>
      <c r="U247" s="108" t="s">
        <v>35</v>
      </c>
      <c r="V247" s="163" t="s">
        <v>35</v>
      </c>
      <c r="W247" s="163" t="s">
        <v>35</v>
      </c>
      <c r="X247" s="162" t="s">
        <v>35</v>
      </c>
      <c r="Y247" s="108" t="s">
        <v>35</v>
      </c>
      <c r="Z247" s="163" t="s">
        <v>35</v>
      </c>
      <c r="AA247" s="163" t="s">
        <v>35</v>
      </c>
      <c r="AB247" s="126">
        <f t="shared" si="8"/>
        <v>237</v>
      </c>
      <c r="AC247" s="162"/>
      <c r="AD247" s="151">
        <v>42725</v>
      </c>
      <c r="AE247" s="164">
        <v>3.0009999999999999</v>
      </c>
      <c r="AF247" s="165">
        <v>3.0169999999999999</v>
      </c>
      <c r="AG247" s="165">
        <v>2.802</v>
      </c>
      <c r="AH247" s="165">
        <v>3.0089999999999999</v>
      </c>
      <c r="AI247" s="165">
        <v>3.4990000000000001</v>
      </c>
      <c r="AJ247" s="166">
        <v>3.1219999999999999</v>
      </c>
      <c r="AK247" s="166">
        <v>3.6219999999999999</v>
      </c>
      <c r="AL247" s="166">
        <v>3.786</v>
      </c>
      <c r="AM247" s="166">
        <v>3.37</v>
      </c>
      <c r="AN247" s="166">
        <v>3.5540000000000003</v>
      </c>
      <c r="AO247" s="166">
        <v>3.8849999999999998</v>
      </c>
      <c r="AP247" s="166">
        <v>3.4950000000000001</v>
      </c>
      <c r="AQ247" s="166">
        <v>3.8460000000000001</v>
      </c>
      <c r="AR247" s="166">
        <v>3.5270000000000001</v>
      </c>
      <c r="AS247" s="166">
        <v>4.0019999999999998</v>
      </c>
      <c r="AT247" s="166">
        <v>4.0369999999999999</v>
      </c>
      <c r="AU247" s="166">
        <v>4.2409999999999997</v>
      </c>
      <c r="AV247" s="166">
        <v>3.649</v>
      </c>
      <c r="AW247" s="166">
        <v>4.1280000000000001</v>
      </c>
      <c r="AX247" s="166">
        <v>4.093</v>
      </c>
      <c r="AY247" s="166">
        <v>4.4809999999999999</v>
      </c>
      <c r="AZ247" s="166">
        <v>4.3849999999999998</v>
      </c>
      <c r="BA247" s="166">
        <v>4.04</v>
      </c>
      <c r="BB247" s="166">
        <v>4.508</v>
      </c>
      <c r="BC247" s="166">
        <v>4.3339999999999996</v>
      </c>
      <c r="BD247" s="166">
        <v>4.5419999999999998</v>
      </c>
      <c r="BE247" s="166">
        <v>4.6429999999999998</v>
      </c>
      <c r="BF247" s="166">
        <v>4.5270000000000001</v>
      </c>
      <c r="BG247" s="166">
        <v>4.3760000000000003</v>
      </c>
      <c r="BH247" s="166">
        <v>4.1900000000000004</v>
      </c>
      <c r="BI247" s="166">
        <v>4.4039999999999999</v>
      </c>
      <c r="BJ247" s="166">
        <v>4.8550000000000004</v>
      </c>
      <c r="BK247" s="166">
        <v>4.7640000000000002</v>
      </c>
      <c r="BL247" s="166">
        <v>4.8789999999999996</v>
      </c>
      <c r="BM247" s="166">
        <v>4.532</v>
      </c>
      <c r="BN247" s="166">
        <v>4.7030000000000003</v>
      </c>
      <c r="BO247" s="166">
        <v>4.3629999999999995</v>
      </c>
      <c r="BP247" s="166">
        <v>4.7990000000000004</v>
      </c>
      <c r="BQ247" s="166">
        <v>5.359</v>
      </c>
      <c r="BR247" s="166">
        <v>5.1109999999999998</v>
      </c>
      <c r="BS247" s="166">
        <v>5.0490000000000004</v>
      </c>
      <c r="BT247" s="166" t="s">
        <v>35</v>
      </c>
      <c r="BU247" s="166" t="s">
        <v>35</v>
      </c>
      <c r="BV247" s="166" t="s">
        <v>35</v>
      </c>
      <c r="BW247" s="166" t="s">
        <v>35</v>
      </c>
      <c r="BX247" s="166" t="s">
        <v>35</v>
      </c>
      <c r="BY247" s="166" t="s">
        <v>35</v>
      </c>
      <c r="BZ247" s="166" t="s">
        <v>35</v>
      </c>
      <c r="CA247" s="166" t="s">
        <v>35</v>
      </c>
      <c r="CB247" s="166" t="s">
        <v>35</v>
      </c>
      <c r="CC247" s="166" t="s">
        <v>35</v>
      </c>
      <c r="CD247" s="166" t="s">
        <v>35</v>
      </c>
      <c r="CE247" s="166" t="s">
        <v>35</v>
      </c>
      <c r="CF247" s="166" t="s">
        <v>35</v>
      </c>
      <c r="CG247" s="166" t="s">
        <v>35</v>
      </c>
      <c r="CH247" s="166" t="s">
        <v>35</v>
      </c>
      <c r="CI247" s="166" t="s">
        <v>35</v>
      </c>
      <c r="CJ247" s="166" t="s">
        <v>35</v>
      </c>
      <c r="CK247" s="166" t="s">
        <v>35</v>
      </c>
      <c r="CL247" s="166" t="s">
        <v>35</v>
      </c>
      <c r="CM247" s="166" t="s">
        <v>35</v>
      </c>
      <c r="CN247" s="166" t="s">
        <v>35</v>
      </c>
      <c r="CO247" s="166" t="s">
        <v>35</v>
      </c>
      <c r="CP247" s="166" t="s">
        <v>35</v>
      </c>
      <c r="CQ247" s="166" t="s">
        <v>35</v>
      </c>
      <c r="CR247" s="166" t="s">
        <v>35</v>
      </c>
      <c r="CS247" s="167" t="s">
        <v>35</v>
      </c>
      <c r="CT247" s="165" t="s">
        <v>35</v>
      </c>
      <c r="CU247" s="166" t="s">
        <v>35</v>
      </c>
      <c r="CV247" s="166" t="s">
        <v>35</v>
      </c>
      <c r="CW247" s="166" t="s">
        <v>35</v>
      </c>
      <c r="CX247" s="166" t="s">
        <v>35</v>
      </c>
      <c r="CY247" s="166" t="s">
        <v>35</v>
      </c>
      <c r="CZ247" s="166" t="s">
        <v>35</v>
      </c>
      <c r="DA247" s="166" t="s">
        <v>35</v>
      </c>
      <c r="DB247" s="166" t="s">
        <v>35</v>
      </c>
      <c r="DC247" s="166" t="s">
        <v>35</v>
      </c>
      <c r="DD247" s="166" t="s">
        <v>35</v>
      </c>
      <c r="DE247" s="166" t="s">
        <v>35</v>
      </c>
      <c r="DF247" s="166" t="s">
        <v>35</v>
      </c>
    </row>
    <row r="248" spans="2:110" x14ac:dyDescent="0.35">
      <c r="B248" s="151">
        <v>42726</v>
      </c>
      <c r="C248" s="161">
        <v>1.954</v>
      </c>
      <c r="D248" s="108">
        <v>2.34</v>
      </c>
      <c r="E248" s="162">
        <v>2.5649999999999999</v>
      </c>
      <c r="F248" s="108">
        <v>2.762</v>
      </c>
      <c r="G248" s="162">
        <v>3.0529999999999999</v>
      </c>
      <c r="H248" s="161">
        <v>3.3449999999999998</v>
      </c>
      <c r="I248" s="108">
        <v>3.4590000000000001</v>
      </c>
      <c r="J248" s="163">
        <v>3.8330000000000002</v>
      </c>
      <c r="K248" s="162">
        <v>4.1710000000000003</v>
      </c>
      <c r="L248" s="108" t="s">
        <v>35</v>
      </c>
      <c r="M248" s="162" t="s">
        <v>35</v>
      </c>
      <c r="N248" s="108" t="s">
        <v>35</v>
      </c>
      <c r="O248" s="162" t="s">
        <v>35</v>
      </c>
      <c r="P248" s="108" t="s">
        <v>35</v>
      </c>
      <c r="Q248" s="108" t="s">
        <v>35</v>
      </c>
      <c r="R248" s="162" t="s">
        <v>35</v>
      </c>
      <c r="S248" s="161" t="s">
        <v>35</v>
      </c>
      <c r="T248" s="161" t="s">
        <v>35</v>
      </c>
      <c r="U248" s="108" t="s">
        <v>35</v>
      </c>
      <c r="V248" s="163" t="s">
        <v>35</v>
      </c>
      <c r="W248" s="163" t="s">
        <v>35</v>
      </c>
      <c r="X248" s="162" t="s">
        <v>35</v>
      </c>
      <c r="Y248" s="108" t="s">
        <v>35</v>
      </c>
      <c r="Z248" s="163" t="s">
        <v>35</v>
      </c>
      <c r="AA248" s="163" t="s">
        <v>35</v>
      </c>
      <c r="AB248" s="126">
        <f t="shared" si="8"/>
        <v>238</v>
      </c>
      <c r="AC248" s="162"/>
      <c r="AD248" s="151">
        <v>42726</v>
      </c>
      <c r="AE248" s="164">
        <v>2.7749999999999999</v>
      </c>
      <c r="AF248" s="165">
        <v>2.843</v>
      </c>
      <c r="AG248" s="165">
        <v>2.766</v>
      </c>
      <c r="AH248" s="165">
        <v>3.0009999999999999</v>
      </c>
      <c r="AI248" s="165">
        <v>3.52</v>
      </c>
      <c r="AJ248" s="166">
        <v>3.1720000000000002</v>
      </c>
      <c r="AK248" s="166">
        <v>3.6840000000000002</v>
      </c>
      <c r="AL248" s="166">
        <v>3.8420000000000001</v>
      </c>
      <c r="AM248" s="166">
        <v>3.4260000000000002</v>
      </c>
      <c r="AN248" s="166">
        <v>3.6070000000000002</v>
      </c>
      <c r="AO248" s="166">
        <v>3.9409999999999998</v>
      </c>
      <c r="AP248" s="166">
        <v>3.5470000000000002</v>
      </c>
      <c r="AQ248" s="166">
        <v>3.9</v>
      </c>
      <c r="AR248" s="166">
        <v>3.5840000000000001</v>
      </c>
      <c r="AS248" s="166">
        <v>4.0490000000000004</v>
      </c>
      <c r="AT248" s="166">
        <v>4.0880000000000001</v>
      </c>
      <c r="AU248" s="166">
        <v>4.2919999999999998</v>
      </c>
      <c r="AV248" s="166">
        <v>3.6930000000000001</v>
      </c>
      <c r="AW248" s="166">
        <v>4.181</v>
      </c>
      <c r="AX248" s="166">
        <v>4.1399999999999997</v>
      </c>
      <c r="AY248" s="166">
        <v>4.5670000000000002</v>
      </c>
      <c r="AZ248" s="166">
        <v>4.4290000000000003</v>
      </c>
      <c r="BA248" s="166">
        <v>4.0860000000000003</v>
      </c>
      <c r="BB248" s="166">
        <v>4.5490000000000004</v>
      </c>
      <c r="BC248" s="166">
        <v>4.375</v>
      </c>
      <c r="BD248" s="166">
        <v>4.5739999999999998</v>
      </c>
      <c r="BE248" s="166">
        <v>4.6820000000000004</v>
      </c>
      <c r="BF248" s="166">
        <v>4.5839999999999996</v>
      </c>
      <c r="BG248" s="166">
        <v>4.4160000000000004</v>
      </c>
      <c r="BH248" s="166">
        <v>4.2300000000000004</v>
      </c>
      <c r="BI248" s="166">
        <v>4.444</v>
      </c>
      <c r="BJ248" s="166">
        <v>4.891</v>
      </c>
      <c r="BK248" s="166">
        <v>4.8</v>
      </c>
      <c r="BL248" s="166">
        <v>4.9139999999999997</v>
      </c>
      <c r="BM248" s="166">
        <v>4.5679999999999996</v>
      </c>
      <c r="BN248" s="166">
        <v>4.74</v>
      </c>
      <c r="BO248" s="166">
        <v>4.399</v>
      </c>
      <c r="BP248" s="166">
        <v>4.835</v>
      </c>
      <c r="BQ248" s="166">
        <v>5.391</v>
      </c>
      <c r="BR248" s="166">
        <v>5.1360000000000001</v>
      </c>
      <c r="BS248" s="166">
        <v>5.0629999999999997</v>
      </c>
      <c r="BT248" s="166" t="s">
        <v>35</v>
      </c>
      <c r="BU248" s="166" t="s">
        <v>35</v>
      </c>
      <c r="BV248" s="166" t="s">
        <v>35</v>
      </c>
      <c r="BW248" s="166" t="s">
        <v>35</v>
      </c>
      <c r="BX248" s="166" t="s">
        <v>35</v>
      </c>
      <c r="BY248" s="166" t="s">
        <v>35</v>
      </c>
      <c r="BZ248" s="166" t="s">
        <v>35</v>
      </c>
      <c r="CA248" s="166" t="s">
        <v>35</v>
      </c>
      <c r="CB248" s="166" t="s">
        <v>35</v>
      </c>
      <c r="CC248" s="166" t="s">
        <v>35</v>
      </c>
      <c r="CD248" s="166" t="s">
        <v>35</v>
      </c>
      <c r="CE248" s="166" t="s">
        <v>35</v>
      </c>
      <c r="CF248" s="166" t="s">
        <v>35</v>
      </c>
      <c r="CG248" s="166" t="s">
        <v>35</v>
      </c>
      <c r="CH248" s="166" t="s">
        <v>35</v>
      </c>
      <c r="CI248" s="166" t="s">
        <v>35</v>
      </c>
      <c r="CJ248" s="166" t="s">
        <v>35</v>
      </c>
      <c r="CK248" s="166" t="s">
        <v>35</v>
      </c>
      <c r="CL248" s="166" t="s">
        <v>35</v>
      </c>
      <c r="CM248" s="166" t="s">
        <v>35</v>
      </c>
      <c r="CN248" s="166" t="s">
        <v>35</v>
      </c>
      <c r="CO248" s="166" t="s">
        <v>35</v>
      </c>
      <c r="CP248" s="166" t="s">
        <v>35</v>
      </c>
      <c r="CQ248" s="166" t="s">
        <v>35</v>
      </c>
      <c r="CR248" s="166" t="s">
        <v>35</v>
      </c>
      <c r="CS248" s="167" t="s">
        <v>35</v>
      </c>
      <c r="CT248" s="165" t="s">
        <v>35</v>
      </c>
      <c r="CU248" s="166" t="s">
        <v>35</v>
      </c>
      <c r="CV248" s="166" t="s">
        <v>35</v>
      </c>
      <c r="CW248" s="166" t="s">
        <v>35</v>
      </c>
      <c r="CX248" s="166" t="s">
        <v>35</v>
      </c>
      <c r="CY248" s="166" t="s">
        <v>35</v>
      </c>
      <c r="CZ248" s="166" t="s">
        <v>35</v>
      </c>
      <c r="DA248" s="166" t="s">
        <v>35</v>
      </c>
      <c r="DB248" s="166" t="s">
        <v>35</v>
      </c>
      <c r="DC248" s="166" t="s">
        <v>35</v>
      </c>
      <c r="DD248" s="166" t="s">
        <v>35</v>
      </c>
      <c r="DE248" s="166" t="s">
        <v>35</v>
      </c>
      <c r="DF248" s="166" t="s">
        <v>35</v>
      </c>
    </row>
    <row r="249" spans="2:110" x14ac:dyDescent="0.35">
      <c r="B249" s="151">
        <v>42727</v>
      </c>
      <c r="C249" s="161">
        <v>1.9689999999999999</v>
      </c>
      <c r="D249" s="108">
        <v>2.3890000000000002</v>
      </c>
      <c r="E249" s="162">
        <v>2.61</v>
      </c>
      <c r="F249" s="108">
        <v>2.8109999999999999</v>
      </c>
      <c r="G249" s="162">
        <v>3.0979999999999999</v>
      </c>
      <c r="H249" s="161">
        <v>3.3759999999999999</v>
      </c>
      <c r="I249" s="108">
        <v>3.484</v>
      </c>
      <c r="J249" s="163">
        <v>3.859</v>
      </c>
      <c r="K249" s="162">
        <v>4.18</v>
      </c>
      <c r="L249" s="108" t="s">
        <v>35</v>
      </c>
      <c r="M249" s="162" t="s">
        <v>35</v>
      </c>
      <c r="N249" s="108" t="s">
        <v>35</v>
      </c>
      <c r="O249" s="162" t="s">
        <v>35</v>
      </c>
      <c r="P249" s="108" t="s">
        <v>35</v>
      </c>
      <c r="Q249" s="108" t="s">
        <v>35</v>
      </c>
      <c r="R249" s="162" t="s">
        <v>35</v>
      </c>
      <c r="S249" s="161" t="s">
        <v>35</v>
      </c>
      <c r="T249" s="161" t="s">
        <v>35</v>
      </c>
      <c r="U249" s="108" t="s">
        <v>35</v>
      </c>
      <c r="V249" s="163" t="s">
        <v>35</v>
      </c>
      <c r="W249" s="163" t="s">
        <v>35</v>
      </c>
      <c r="X249" s="162" t="s">
        <v>35</v>
      </c>
      <c r="Y249" s="108" t="s">
        <v>35</v>
      </c>
      <c r="Z249" s="163" t="s">
        <v>35</v>
      </c>
      <c r="AA249" s="163" t="s">
        <v>35</v>
      </c>
      <c r="AB249" s="126">
        <f t="shared" si="8"/>
        <v>239</v>
      </c>
      <c r="AC249" s="162"/>
      <c r="AD249" s="151">
        <v>42727</v>
      </c>
      <c r="AE249" s="164">
        <v>3.03</v>
      </c>
      <c r="AF249" s="165">
        <v>2.8260000000000001</v>
      </c>
      <c r="AG249" s="165">
        <v>2.7549999999999999</v>
      </c>
      <c r="AH249" s="165">
        <v>2.9910000000000001</v>
      </c>
      <c r="AI249" s="165">
        <v>3.516</v>
      </c>
      <c r="AJ249" s="166">
        <v>3.17</v>
      </c>
      <c r="AK249" s="166">
        <v>3.6859999999999999</v>
      </c>
      <c r="AL249" s="166">
        <v>3.847</v>
      </c>
      <c r="AM249" s="166">
        <v>3.4350000000000001</v>
      </c>
      <c r="AN249" s="166">
        <v>3.6139999999999999</v>
      </c>
      <c r="AO249" s="166">
        <v>3.948</v>
      </c>
      <c r="AP249" s="166">
        <v>3.556</v>
      </c>
      <c r="AQ249" s="166">
        <v>3.9089999999999998</v>
      </c>
      <c r="AR249" s="166">
        <v>3.5939999999999999</v>
      </c>
      <c r="AS249" s="166">
        <v>4.0590000000000002</v>
      </c>
      <c r="AT249" s="166">
        <v>4.0979999999999999</v>
      </c>
      <c r="AU249" s="166">
        <v>4.3010000000000002</v>
      </c>
      <c r="AV249" s="166">
        <v>3.702</v>
      </c>
      <c r="AW249" s="166">
        <v>4.1879999999999997</v>
      </c>
      <c r="AX249" s="166">
        <v>4.1459999999999999</v>
      </c>
      <c r="AY249" s="166">
        <v>4.57</v>
      </c>
      <c r="AZ249" s="166">
        <v>4.4320000000000004</v>
      </c>
      <c r="BA249" s="166">
        <v>4.0890000000000004</v>
      </c>
      <c r="BB249" s="166">
        <v>4.5519999999999996</v>
      </c>
      <c r="BC249" s="166">
        <v>4.3810000000000002</v>
      </c>
      <c r="BD249" s="166">
        <v>4.5809999999999995</v>
      </c>
      <c r="BE249" s="166">
        <v>4.6850000000000005</v>
      </c>
      <c r="BF249" s="166">
        <v>4.5860000000000003</v>
      </c>
      <c r="BG249" s="166">
        <v>4.4189999999999996</v>
      </c>
      <c r="BH249" s="166">
        <v>4.2300000000000004</v>
      </c>
      <c r="BI249" s="166">
        <v>4.4409999999999998</v>
      </c>
      <c r="BJ249" s="166">
        <v>4.8860000000000001</v>
      </c>
      <c r="BK249" s="166">
        <v>4.7960000000000003</v>
      </c>
      <c r="BL249" s="166">
        <v>4.91</v>
      </c>
      <c r="BM249" s="166">
        <v>4.5629999999999997</v>
      </c>
      <c r="BN249" s="166">
        <v>4.7370000000000001</v>
      </c>
      <c r="BO249" s="166">
        <v>4.3940000000000001</v>
      </c>
      <c r="BP249" s="166">
        <v>4.83</v>
      </c>
      <c r="BQ249" s="166">
        <v>5.3760000000000003</v>
      </c>
      <c r="BR249" s="166">
        <v>5.117</v>
      </c>
      <c r="BS249" s="166">
        <v>5.0430000000000001</v>
      </c>
      <c r="BT249" s="166" t="s">
        <v>35</v>
      </c>
      <c r="BU249" s="166" t="s">
        <v>35</v>
      </c>
      <c r="BV249" s="166" t="s">
        <v>35</v>
      </c>
      <c r="BW249" s="166" t="s">
        <v>35</v>
      </c>
      <c r="BX249" s="166" t="s">
        <v>35</v>
      </c>
      <c r="BY249" s="166" t="s">
        <v>35</v>
      </c>
      <c r="BZ249" s="166" t="s">
        <v>35</v>
      </c>
      <c r="CA249" s="166" t="s">
        <v>35</v>
      </c>
      <c r="CB249" s="166" t="s">
        <v>35</v>
      </c>
      <c r="CC249" s="166" t="s">
        <v>35</v>
      </c>
      <c r="CD249" s="166" t="s">
        <v>35</v>
      </c>
      <c r="CE249" s="166" t="s">
        <v>35</v>
      </c>
      <c r="CF249" s="166" t="s">
        <v>35</v>
      </c>
      <c r="CG249" s="166" t="s">
        <v>35</v>
      </c>
      <c r="CH249" s="166" t="s">
        <v>35</v>
      </c>
      <c r="CI249" s="166" t="s">
        <v>35</v>
      </c>
      <c r="CJ249" s="166" t="s">
        <v>35</v>
      </c>
      <c r="CK249" s="166" t="s">
        <v>35</v>
      </c>
      <c r="CL249" s="166" t="s">
        <v>35</v>
      </c>
      <c r="CM249" s="166" t="s">
        <v>35</v>
      </c>
      <c r="CN249" s="166" t="s">
        <v>35</v>
      </c>
      <c r="CO249" s="166" t="s">
        <v>35</v>
      </c>
      <c r="CP249" s="166" t="s">
        <v>35</v>
      </c>
      <c r="CQ249" s="166" t="s">
        <v>35</v>
      </c>
      <c r="CR249" s="166" t="s">
        <v>35</v>
      </c>
      <c r="CS249" s="167" t="s">
        <v>35</v>
      </c>
      <c r="CT249" s="165" t="s">
        <v>35</v>
      </c>
      <c r="CU249" s="166" t="s">
        <v>35</v>
      </c>
      <c r="CV249" s="166" t="s">
        <v>35</v>
      </c>
      <c r="CW249" s="166" t="s">
        <v>35</v>
      </c>
      <c r="CX249" s="166" t="s">
        <v>35</v>
      </c>
      <c r="CY249" s="166" t="s">
        <v>35</v>
      </c>
      <c r="CZ249" s="166" t="s">
        <v>35</v>
      </c>
      <c r="DA249" s="166" t="s">
        <v>35</v>
      </c>
      <c r="DB249" s="166" t="s">
        <v>35</v>
      </c>
      <c r="DC249" s="166" t="s">
        <v>35</v>
      </c>
      <c r="DD249" s="166" t="s">
        <v>35</v>
      </c>
      <c r="DE249" s="166" t="s">
        <v>35</v>
      </c>
      <c r="DF249" s="166" t="s">
        <v>35</v>
      </c>
    </row>
    <row r="250" spans="2:110" x14ac:dyDescent="0.35">
      <c r="B250" s="151">
        <v>42730</v>
      </c>
      <c r="C250" s="161" t="s">
        <v>35</v>
      </c>
      <c r="D250" s="108" t="s">
        <v>35</v>
      </c>
      <c r="E250" s="162" t="s">
        <v>35</v>
      </c>
      <c r="F250" s="108" t="s">
        <v>35</v>
      </c>
      <c r="G250" s="162" t="s">
        <v>35</v>
      </c>
      <c r="H250" s="161" t="s">
        <v>35</v>
      </c>
      <c r="I250" s="108" t="s">
        <v>35</v>
      </c>
      <c r="J250" s="163" t="s">
        <v>35</v>
      </c>
      <c r="K250" s="162" t="s">
        <v>35</v>
      </c>
      <c r="L250" s="108" t="s">
        <v>35</v>
      </c>
      <c r="M250" s="162" t="s">
        <v>35</v>
      </c>
      <c r="N250" s="108" t="s">
        <v>35</v>
      </c>
      <c r="O250" s="162" t="s">
        <v>35</v>
      </c>
      <c r="P250" s="108" t="s">
        <v>35</v>
      </c>
      <c r="Q250" s="108" t="s">
        <v>35</v>
      </c>
      <c r="R250" s="162" t="s">
        <v>35</v>
      </c>
      <c r="S250" s="161" t="s">
        <v>35</v>
      </c>
      <c r="T250" s="161" t="s">
        <v>35</v>
      </c>
      <c r="U250" s="108" t="s">
        <v>35</v>
      </c>
      <c r="V250" s="163" t="s">
        <v>35</v>
      </c>
      <c r="W250" s="163" t="s">
        <v>35</v>
      </c>
      <c r="X250" s="162" t="s">
        <v>35</v>
      </c>
      <c r="Y250" s="108" t="s">
        <v>35</v>
      </c>
      <c r="Z250" s="163" t="s">
        <v>35</v>
      </c>
      <c r="AA250" s="163" t="s">
        <v>35</v>
      </c>
      <c r="AB250" s="126">
        <f t="shared" si="8"/>
        <v>240</v>
      </c>
      <c r="AC250" s="162"/>
      <c r="AD250" s="151">
        <v>42730</v>
      </c>
      <c r="AE250" s="164" t="s">
        <v>35</v>
      </c>
      <c r="AF250" s="165" t="s">
        <v>35</v>
      </c>
      <c r="AG250" s="165" t="s">
        <v>35</v>
      </c>
      <c r="AH250" s="165" t="s">
        <v>35</v>
      </c>
      <c r="AI250" s="165" t="s">
        <v>35</v>
      </c>
      <c r="AJ250" s="166" t="s">
        <v>35</v>
      </c>
      <c r="AK250" s="166" t="s">
        <v>35</v>
      </c>
      <c r="AL250" s="166" t="s">
        <v>35</v>
      </c>
      <c r="AM250" s="166" t="s">
        <v>35</v>
      </c>
      <c r="AN250" s="166" t="s">
        <v>35</v>
      </c>
      <c r="AO250" s="166" t="s">
        <v>35</v>
      </c>
      <c r="AP250" s="166" t="s">
        <v>35</v>
      </c>
      <c r="AQ250" s="166" t="s">
        <v>35</v>
      </c>
      <c r="AR250" s="166" t="s">
        <v>35</v>
      </c>
      <c r="AS250" s="166" t="s">
        <v>35</v>
      </c>
      <c r="AT250" s="166" t="s">
        <v>35</v>
      </c>
      <c r="AU250" s="166" t="s">
        <v>35</v>
      </c>
      <c r="AV250" s="166" t="s">
        <v>35</v>
      </c>
      <c r="AW250" s="166" t="s">
        <v>35</v>
      </c>
      <c r="AX250" s="166" t="s">
        <v>35</v>
      </c>
      <c r="AY250" s="166" t="s">
        <v>35</v>
      </c>
      <c r="AZ250" s="166" t="s">
        <v>35</v>
      </c>
      <c r="BA250" s="166" t="s">
        <v>35</v>
      </c>
      <c r="BB250" s="166" t="s">
        <v>35</v>
      </c>
      <c r="BC250" s="166" t="s">
        <v>35</v>
      </c>
      <c r="BD250" s="166" t="s">
        <v>35</v>
      </c>
      <c r="BE250" s="166" t="s">
        <v>35</v>
      </c>
      <c r="BF250" s="166" t="s">
        <v>35</v>
      </c>
      <c r="BG250" s="166" t="s">
        <v>35</v>
      </c>
      <c r="BH250" s="166" t="s">
        <v>35</v>
      </c>
      <c r="BI250" s="166" t="s">
        <v>35</v>
      </c>
      <c r="BJ250" s="166" t="s">
        <v>35</v>
      </c>
      <c r="BK250" s="166" t="s">
        <v>35</v>
      </c>
      <c r="BL250" s="166" t="s">
        <v>35</v>
      </c>
      <c r="BM250" s="166" t="s">
        <v>35</v>
      </c>
      <c r="BN250" s="166" t="s">
        <v>35</v>
      </c>
      <c r="BO250" s="166" t="s">
        <v>35</v>
      </c>
      <c r="BP250" s="166" t="s">
        <v>35</v>
      </c>
      <c r="BQ250" s="166" t="s">
        <v>35</v>
      </c>
      <c r="BR250" s="166" t="s">
        <v>35</v>
      </c>
      <c r="BS250" s="166" t="s">
        <v>35</v>
      </c>
      <c r="BT250" s="166" t="s">
        <v>35</v>
      </c>
      <c r="BU250" s="166" t="s">
        <v>35</v>
      </c>
      <c r="BV250" s="166" t="s">
        <v>35</v>
      </c>
      <c r="BW250" s="166" t="s">
        <v>35</v>
      </c>
      <c r="BX250" s="166" t="s">
        <v>35</v>
      </c>
      <c r="BY250" s="166" t="s">
        <v>35</v>
      </c>
      <c r="BZ250" s="166" t="s">
        <v>35</v>
      </c>
      <c r="CA250" s="166" t="s">
        <v>35</v>
      </c>
      <c r="CB250" s="166" t="s">
        <v>35</v>
      </c>
      <c r="CC250" s="166" t="s">
        <v>35</v>
      </c>
      <c r="CD250" s="166" t="s">
        <v>35</v>
      </c>
      <c r="CE250" s="166" t="s">
        <v>35</v>
      </c>
      <c r="CF250" s="166" t="s">
        <v>35</v>
      </c>
      <c r="CG250" s="166" t="s">
        <v>35</v>
      </c>
      <c r="CH250" s="166" t="s">
        <v>35</v>
      </c>
      <c r="CI250" s="166" t="s">
        <v>35</v>
      </c>
      <c r="CJ250" s="166" t="s">
        <v>35</v>
      </c>
      <c r="CK250" s="166" t="s">
        <v>35</v>
      </c>
      <c r="CL250" s="166" t="s">
        <v>35</v>
      </c>
      <c r="CM250" s="166" t="s">
        <v>35</v>
      </c>
      <c r="CN250" s="166" t="s">
        <v>35</v>
      </c>
      <c r="CO250" s="166" t="s">
        <v>35</v>
      </c>
      <c r="CP250" s="166" t="s">
        <v>35</v>
      </c>
      <c r="CQ250" s="166" t="s">
        <v>35</v>
      </c>
      <c r="CR250" s="166" t="s">
        <v>35</v>
      </c>
      <c r="CS250" s="167" t="s">
        <v>35</v>
      </c>
      <c r="CT250" s="165" t="s">
        <v>35</v>
      </c>
      <c r="CU250" s="166" t="s">
        <v>35</v>
      </c>
      <c r="CV250" s="166" t="s">
        <v>35</v>
      </c>
      <c r="CW250" s="166" t="s">
        <v>35</v>
      </c>
      <c r="CX250" s="166" t="s">
        <v>35</v>
      </c>
      <c r="CY250" s="166" t="s">
        <v>35</v>
      </c>
      <c r="CZ250" s="166" t="s">
        <v>35</v>
      </c>
      <c r="DA250" s="166" t="s">
        <v>35</v>
      </c>
      <c r="DB250" s="166" t="s">
        <v>35</v>
      </c>
      <c r="DC250" s="166" t="s">
        <v>35</v>
      </c>
      <c r="DD250" s="166" t="s">
        <v>35</v>
      </c>
      <c r="DE250" s="166" t="s">
        <v>35</v>
      </c>
      <c r="DF250" s="166" t="s">
        <v>35</v>
      </c>
    </row>
    <row r="251" spans="2:110" x14ac:dyDescent="0.35">
      <c r="B251" s="151">
        <v>42731</v>
      </c>
      <c r="C251" s="161" t="s">
        <v>35</v>
      </c>
      <c r="D251" s="108" t="s">
        <v>35</v>
      </c>
      <c r="E251" s="162" t="s">
        <v>35</v>
      </c>
      <c r="F251" s="108" t="s">
        <v>35</v>
      </c>
      <c r="G251" s="162" t="s">
        <v>35</v>
      </c>
      <c r="H251" s="161" t="s">
        <v>35</v>
      </c>
      <c r="I251" s="108" t="s">
        <v>35</v>
      </c>
      <c r="J251" s="163" t="s">
        <v>35</v>
      </c>
      <c r="K251" s="162" t="s">
        <v>35</v>
      </c>
      <c r="L251" s="108" t="s">
        <v>35</v>
      </c>
      <c r="M251" s="162" t="s">
        <v>35</v>
      </c>
      <c r="N251" s="108" t="s">
        <v>35</v>
      </c>
      <c r="O251" s="162" t="s">
        <v>35</v>
      </c>
      <c r="P251" s="108" t="s">
        <v>35</v>
      </c>
      <c r="Q251" s="108" t="s">
        <v>35</v>
      </c>
      <c r="R251" s="162" t="s">
        <v>35</v>
      </c>
      <c r="S251" s="161" t="s">
        <v>35</v>
      </c>
      <c r="T251" s="161" t="s">
        <v>35</v>
      </c>
      <c r="U251" s="108" t="s">
        <v>35</v>
      </c>
      <c r="V251" s="163" t="s">
        <v>35</v>
      </c>
      <c r="W251" s="163" t="s">
        <v>35</v>
      </c>
      <c r="X251" s="162" t="s">
        <v>35</v>
      </c>
      <c r="Y251" s="108" t="s">
        <v>35</v>
      </c>
      <c r="Z251" s="163" t="s">
        <v>35</v>
      </c>
      <c r="AA251" s="163" t="s">
        <v>35</v>
      </c>
      <c r="AB251" s="126">
        <f t="shared" si="8"/>
        <v>241</v>
      </c>
      <c r="AC251" s="162"/>
      <c r="AD251" s="151">
        <v>42731</v>
      </c>
      <c r="AE251" s="164" t="s">
        <v>35</v>
      </c>
      <c r="AF251" s="165" t="s">
        <v>35</v>
      </c>
      <c r="AG251" s="165" t="s">
        <v>35</v>
      </c>
      <c r="AH251" s="165" t="s">
        <v>35</v>
      </c>
      <c r="AI251" s="165" t="s">
        <v>35</v>
      </c>
      <c r="AJ251" s="166" t="s">
        <v>35</v>
      </c>
      <c r="AK251" s="166" t="s">
        <v>35</v>
      </c>
      <c r="AL251" s="166" t="s">
        <v>35</v>
      </c>
      <c r="AM251" s="166" t="s">
        <v>35</v>
      </c>
      <c r="AN251" s="166" t="s">
        <v>35</v>
      </c>
      <c r="AO251" s="166" t="s">
        <v>35</v>
      </c>
      <c r="AP251" s="166" t="s">
        <v>35</v>
      </c>
      <c r="AQ251" s="166" t="s">
        <v>35</v>
      </c>
      <c r="AR251" s="166" t="s">
        <v>35</v>
      </c>
      <c r="AS251" s="166" t="s">
        <v>35</v>
      </c>
      <c r="AT251" s="166" t="s">
        <v>35</v>
      </c>
      <c r="AU251" s="166" t="s">
        <v>35</v>
      </c>
      <c r="AV251" s="166" t="s">
        <v>35</v>
      </c>
      <c r="AW251" s="166" t="s">
        <v>35</v>
      </c>
      <c r="AX251" s="166" t="s">
        <v>35</v>
      </c>
      <c r="AY251" s="166" t="s">
        <v>35</v>
      </c>
      <c r="AZ251" s="166" t="s">
        <v>35</v>
      </c>
      <c r="BA251" s="166" t="s">
        <v>35</v>
      </c>
      <c r="BB251" s="166" t="s">
        <v>35</v>
      </c>
      <c r="BC251" s="166" t="s">
        <v>35</v>
      </c>
      <c r="BD251" s="166" t="s">
        <v>35</v>
      </c>
      <c r="BE251" s="166" t="s">
        <v>35</v>
      </c>
      <c r="BF251" s="166" t="s">
        <v>35</v>
      </c>
      <c r="BG251" s="166" t="s">
        <v>35</v>
      </c>
      <c r="BH251" s="166" t="s">
        <v>35</v>
      </c>
      <c r="BI251" s="166" t="s">
        <v>35</v>
      </c>
      <c r="BJ251" s="166" t="s">
        <v>35</v>
      </c>
      <c r="BK251" s="166" t="s">
        <v>35</v>
      </c>
      <c r="BL251" s="166" t="s">
        <v>35</v>
      </c>
      <c r="BM251" s="166" t="s">
        <v>35</v>
      </c>
      <c r="BN251" s="166" t="s">
        <v>35</v>
      </c>
      <c r="BO251" s="166" t="s">
        <v>35</v>
      </c>
      <c r="BP251" s="166" t="s">
        <v>35</v>
      </c>
      <c r="BQ251" s="166" t="s">
        <v>35</v>
      </c>
      <c r="BR251" s="166" t="s">
        <v>35</v>
      </c>
      <c r="BS251" s="166" t="s">
        <v>35</v>
      </c>
      <c r="BT251" s="166" t="s">
        <v>35</v>
      </c>
      <c r="BU251" s="166" t="s">
        <v>35</v>
      </c>
      <c r="BV251" s="166" t="s">
        <v>35</v>
      </c>
      <c r="BW251" s="166" t="s">
        <v>35</v>
      </c>
      <c r="BX251" s="166" t="s">
        <v>35</v>
      </c>
      <c r="BY251" s="166" t="s">
        <v>35</v>
      </c>
      <c r="BZ251" s="166" t="s">
        <v>35</v>
      </c>
      <c r="CA251" s="166" t="s">
        <v>35</v>
      </c>
      <c r="CB251" s="166" t="s">
        <v>35</v>
      </c>
      <c r="CC251" s="166" t="s">
        <v>35</v>
      </c>
      <c r="CD251" s="166" t="s">
        <v>35</v>
      </c>
      <c r="CE251" s="166" t="s">
        <v>35</v>
      </c>
      <c r="CF251" s="166" t="s">
        <v>35</v>
      </c>
      <c r="CG251" s="166" t="s">
        <v>35</v>
      </c>
      <c r="CH251" s="166" t="s">
        <v>35</v>
      </c>
      <c r="CI251" s="166" t="s">
        <v>35</v>
      </c>
      <c r="CJ251" s="166" t="s">
        <v>35</v>
      </c>
      <c r="CK251" s="166" t="s">
        <v>35</v>
      </c>
      <c r="CL251" s="166" t="s">
        <v>35</v>
      </c>
      <c r="CM251" s="166" t="s">
        <v>35</v>
      </c>
      <c r="CN251" s="166" t="s">
        <v>35</v>
      </c>
      <c r="CO251" s="166" t="s">
        <v>35</v>
      </c>
      <c r="CP251" s="166" t="s">
        <v>35</v>
      </c>
      <c r="CQ251" s="166" t="s">
        <v>35</v>
      </c>
      <c r="CR251" s="166" t="s">
        <v>35</v>
      </c>
      <c r="CS251" s="167" t="s">
        <v>35</v>
      </c>
      <c r="CT251" s="165" t="s">
        <v>35</v>
      </c>
      <c r="CU251" s="166" t="s">
        <v>35</v>
      </c>
      <c r="CV251" s="166" t="s">
        <v>35</v>
      </c>
      <c r="CW251" s="166" t="s">
        <v>35</v>
      </c>
      <c r="CX251" s="166" t="s">
        <v>35</v>
      </c>
      <c r="CY251" s="166" t="s">
        <v>35</v>
      </c>
      <c r="CZ251" s="166" t="s">
        <v>35</v>
      </c>
      <c r="DA251" s="166" t="s">
        <v>35</v>
      </c>
      <c r="DB251" s="166" t="s">
        <v>35</v>
      </c>
      <c r="DC251" s="166" t="s">
        <v>35</v>
      </c>
      <c r="DD251" s="166" t="s">
        <v>35</v>
      </c>
      <c r="DE251" s="166" t="s">
        <v>35</v>
      </c>
      <c r="DF251" s="166" t="s">
        <v>35</v>
      </c>
    </row>
    <row r="252" spans="2:110" x14ac:dyDescent="0.35">
      <c r="B252" s="151">
        <v>42732</v>
      </c>
      <c r="C252" s="161">
        <v>1.9689999999999999</v>
      </c>
      <c r="D252" s="108">
        <v>2.3929999999999998</v>
      </c>
      <c r="E252" s="162">
        <v>2.6219999999999999</v>
      </c>
      <c r="F252" s="108">
        <v>2.8140000000000001</v>
      </c>
      <c r="G252" s="162">
        <v>3.0990000000000002</v>
      </c>
      <c r="H252" s="161">
        <v>3.3860000000000001</v>
      </c>
      <c r="I252" s="108">
        <v>3.49</v>
      </c>
      <c r="J252" s="163">
        <v>3.8620000000000001</v>
      </c>
      <c r="K252" s="162">
        <v>4.2009999999999996</v>
      </c>
      <c r="L252" s="108" t="s">
        <v>35</v>
      </c>
      <c r="M252" s="162" t="s">
        <v>35</v>
      </c>
      <c r="N252" s="108" t="s">
        <v>35</v>
      </c>
      <c r="O252" s="162" t="s">
        <v>35</v>
      </c>
      <c r="P252" s="108" t="s">
        <v>35</v>
      </c>
      <c r="Q252" s="108" t="s">
        <v>35</v>
      </c>
      <c r="R252" s="162" t="s">
        <v>35</v>
      </c>
      <c r="S252" s="161" t="s">
        <v>35</v>
      </c>
      <c r="T252" s="161" t="s">
        <v>35</v>
      </c>
      <c r="U252" s="108" t="s">
        <v>35</v>
      </c>
      <c r="V252" s="163" t="s">
        <v>35</v>
      </c>
      <c r="W252" s="163" t="s">
        <v>35</v>
      </c>
      <c r="X252" s="162" t="s">
        <v>35</v>
      </c>
      <c r="Y252" s="108" t="s">
        <v>35</v>
      </c>
      <c r="Z252" s="163" t="s">
        <v>35</v>
      </c>
      <c r="AA252" s="163" t="s">
        <v>35</v>
      </c>
      <c r="AB252" s="126">
        <f t="shared" si="8"/>
        <v>242</v>
      </c>
      <c r="AC252" s="162"/>
      <c r="AD252" s="151">
        <v>42732</v>
      </c>
      <c r="AE252" s="164">
        <v>2.8919999999999999</v>
      </c>
      <c r="AF252" s="165">
        <v>2.7669999999999999</v>
      </c>
      <c r="AG252" s="165">
        <v>2.758</v>
      </c>
      <c r="AH252" s="165">
        <v>2.9809999999999999</v>
      </c>
      <c r="AI252" s="165">
        <v>3.5110000000000001</v>
      </c>
      <c r="AJ252" s="166">
        <v>3.17</v>
      </c>
      <c r="AK252" s="166">
        <v>3.6890000000000001</v>
      </c>
      <c r="AL252" s="166">
        <v>3.8519999999999999</v>
      </c>
      <c r="AM252" s="166">
        <v>3.4420000000000002</v>
      </c>
      <c r="AN252" s="166">
        <v>3.6230000000000002</v>
      </c>
      <c r="AO252" s="166">
        <v>3.96</v>
      </c>
      <c r="AP252" s="166">
        <v>3.57</v>
      </c>
      <c r="AQ252" s="166">
        <v>3.919</v>
      </c>
      <c r="AR252" s="166">
        <v>3.605</v>
      </c>
      <c r="AS252" s="166">
        <v>4.0759999999999996</v>
      </c>
      <c r="AT252" s="166">
        <v>4.1109999999999998</v>
      </c>
      <c r="AU252" s="166">
        <v>4.3120000000000003</v>
      </c>
      <c r="AV252" s="166">
        <v>3.7149999999999999</v>
      </c>
      <c r="AW252" s="166">
        <v>4.2030000000000003</v>
      </c>
      <c r="AX252" s="166">
        <v>4.1639999999999997</v>
      </c>
      <c r="AY252" s="166">
        <v>4.5730000000000004</v>
      </c>
      <c r="AZ252" s="166">
        <v>4.4489999999999998</v>
      </c>
      <c r="BA252" s="166">
        <v>4.0990000000000002</v>
      </c>
      <c r="BB252" s="166">
        <v>4.5990000000000002</v>
      </c>
      <c r="BC252" s="166">
        <v>4.3949999999999996</v>
      </c>
      <c r="BD252" s="166">
        <v>4.5969999999999995</v>
      </c>
      <c r="BE252" s="166">
        <v>4.7009999999999996</v>
      </c>
      <c r="BF252" s="166">
        <v>4.5709999999999997</v>
      </c>
      <c r="BG252" s="166">
        <v>4.4340000000000002</v>
      </c>
      <c r="BH252" s="166">
        <v>4.2119999999999997</v>
      </c>
      <c r="BI252" s="166">
        <v>4.4450000000000003</v>
      </c>
      <c r="BJ252" s="166">
        <v>4.9020000000000001</v>
      </c>
      <c r="BK252" s="166">
        <v>4.8100000000000005</v>
      </c>
      <c r="BL252" s="166">
        <v>4.9219999999999997</v>
      </c>
      <c r="BM252" s="166">
        <v>4.5739999999999998</v>
      </c>
      <c r="BN252" s="166">
        <v>4.75</v>
      </c>
      <c r="BO252" s="166">
        <v>4.4039999999999999</v>
      </c>
      <c r="BP252" s="166">
        <v>4.8419999999999996</v>
      </c>
      <c r="BQ252" s="166">
        <v>5.3849999999999998</v>
      </c>
      <c r="BR252" s="166">
        <v>5.1159999999999997</v>
      </c>
      <c r="BS252" s="166">
        <v>5.0359999999999996</v>
      </c>
      <c r="BT252" s="166" t="s">
        <v>35</v>
      </c>
      <c r="BU252" s="166" t="s">
        <v>35</v>
      </c>
      <c r="BV252" s="166" t="s">
        <v>35</v>
      </c>
      <c r="BW252" s="166" t="s">
        <v>35</v>
      </c>
      <c r="BX252" s="166" t="s">
        <v>35</v>
      </c>
      <c r="BY252" s="166" t="s">
        <v>35</v>
      </c>
      <c r="BZ252" s="166" t="s">
        <v>35</v>
      </c>
      <c r="CA252" s="166" t="s">
        <v>35</v>
      </c>
      <c r="CB252" s="166" t="s">
        <v>35</v>
      </c>
      <c r="CC252" s="166" t="s">
        <v>35</v>
      </c>
      <c r="CD252" s="166" t="s">
        <v>35</v>
      </c>
      <c r="CE252" s="166" t="s">
        <v>35</v>
      </c>
      <c r="CF252" s="166" t="s">
        <v>35</v>
      </c>
      <c r="CG252" s="166" t="s">
        <v>35</v>
      </c>
      <c r="CH252" s="166" t="s">
        <v>35</v>
      </c>
      <c r="CI252" s="166" t="s">
        <v>35</v>
      </c>
      <c r="CJ252" s="166" t="s">
        <v>35</v>
      </c>
      <c r="CK252" s="166" t="s">
        <v>35</v>
      </c>
      <c r="CL252" s="166" t="s">
        <v>35</v>
      </c>
      <c r="CM252" s="166" t="s">
        <v>35</v>
      </c>
      <c r="CN252" s="166" t="s">
        <v>35</v>
      </c>
      <c r="CO252" s="166" t="s">
        <v>35</v>
      </c>
      <c r="CP252" s="166" t="s">
        <v>35</v>
      </c>
      <c r="CQ252" s="166" t="s">
        <v>35</v>
      </c>
      <c r="CR252" s="166" t="s">
        <v>35</v>
      </c>
      <c r="CS252" s="167" t="s">
        <v>35</v>
      </c>
      <c r="CT252" s="165" t="s">
        <v>35</v>
      </c>
      <c r="CU252" s="166" t="s">
        <v>35</v>
      </c>
      <c r="CV252" s="166" t="s">
        <v>35</v>
      </c>
      <c r="CW252" s="166" t="s">
        <v>35</v>
      </c>
      <c r="CX252" s="166" t="s">
        <v>35</v>
      </c>
      <c r="CY252" s="166" t="s">
        <v>35</v>
      </c>
      <c r="CZ252" s="166" t="s">
        <v>35</v>
      </c>
      <c r="DA252" s="166" t="s">
        <v>35</v>
      </c>
      <c r="DB252" s="166" t="s">
        <v>35</v>
      </c>
      <c r="DC252" s="166" t="s">
        <v>35</v>
      </c>
      <c r="DD252" s="166" t="s">
        <v>35</v>
      </c>
      <c r="DE252" s="166" t="s">
        <v>35</v>
      </c>
      <c r="DF252" s="166" t="s">
        <v>35</v>
      </c>
    </row>
    <row r="253" spans="2:110" x14ac:dyDescent="0.35">
      <c r="B253" s="151">
        <v>42733</v>
      </c>
      <c r="C253" s="161">
        <v>1.9330000000000001</v>
      </c>
      <c r="D253" s="108">
        <v>2.3210000000000002</v>
      </c>
      <c r="E253" s="162">
        <v>2.5449999999999999</v>
      </c>
      <c r="F253" s="108">
        <v>2.7359999999999998</v>
      </c>
      <c r="G253" s="162">
        <v>3.016</v>
      </c>
      <c r="H253" s="161">
        <v>3.2970000000000002</v>
      </c>
      <c r="I253" s="108">
        <v>3.4020000000000001</v>
      </c>
      <c r="J253" s="163">
        <v>3.7650000000000001</v>
      </c>
      <c r="K253" s="162">
        <v>4.0910000000000002</v>
      </c>
      <c r="L253" s="108" t="s">
        <v>35</v>
      </c>
      <c r="M253" s="162" t="s">
        <v>35</v>
      </c>
      <c r="N253" s="108" t="s">
        <v>35</v>
      </c>
      <c r="O253" s="162" t="s">
        <v>35</v>
      </c>
      <c r="P253" s="108" t="s">
        <v>35</v>
      </c>
      <c r="Q253" s="108" t="s">
        <v>35</v>
      </c>
      <c r="R253" s="162" t="s">
        <v>35</v>
      </c>
      <c r="S253" s="161" t="s">
        <v>35</v>
      </c>
      <c r="T253" s="161" t="s">
        <v>35</v>
      </c>
      <c r="U253" s="108" t="s">
        <v>35</v>
      </c>
      <c r="V253" s="163" t="s">
        <v>35</v>
      </c>
      <c r="W253" s="163" t="s">
        <v>35</v>
      </c>
      <c r="X253" s="162" t="s">
        <v>35</v>
      </c>
      <c r="Y253" s="108" t="s">
        <v>35</v>
      </c>
      <c r="Z253" s="163" t="s">
        <v>35</v>
      </c>
      <c r="AA253" s="163" t="s">
        <v>35</v>
      </c>
      <c r="AB253" s="126">
        <f t="shared" si="8"/>
        <v>243</v>
      </c>
      <c r="AC253" s="162"/>
      <c r="AD253" s="151">
        <v>42733</v>
      </c>
      <c r="AE253" s="164">
        <v>2.75</v>
      </c>
      <c r="AF253" s="165">
        <v>2.7789999999999999</v>
      </c>
      <c r="AG253" s="165">
        <v>2.726</v>
      </c>
      <c r="AH253" s="165">
        <v>2.968</v>
      </c>
      <c r="AI253" s="165">
        <v>3.5179999999999998</v>
      </c>
      <c r="AJ253" s="166">
        <v>3.1259999999999999</v>
      </c>
      <c r="AK253" s="166">
        <v>3.6459999999999999</v>
      </c>
      <c r="AL253" s="166">
        <v>3.806</v>
      </c>
      <c r="AM253" s="166">
        <v>3.3959999999999999</v>
      </c>
      <c r="AN253" s="166">
        <v>3.5760000000000001</v>
      </c>
      <c r="AO253" s="166">
        <v>3.915</v>
      </c>
      <c r="AP253" s="166">
        <v>3.5190000000000001</v>
      </c>
      <c r="AQ253" s="166">
        <v>3.871</v>
      </c>
      <c r="AR253" s="166">
        <v>3.5569999999999999</v>
      </c>
      <c r="AS253" s="166">
        <v>4.024</v>
      </c>
      <c r="AT253" s="166">
        <v>4.0629999999999997</v>
      </c>
      <c r="AU253" s="166">
        <v>4.2620000000000005</v>
      </c>
      <c r="AV253" s="166">
        <v>3.6630000000000003</v>
      </c>
      <c r="AW253" s="166">
        <v>4.1550000000000002</v>
      </c>
      <c r="AX253" s="166">
        <v>4.109</v>
      </c>
      <c r="AY253" s="166">
        <v>4.5199999999999996</v>
      </c>
      <c r="AZ253" s="166">
        <v>4.3890000000000002</v>
      </c>
      <c r="BA253" s="166">
        <v>4.0419999999999998</v>
      </c>
      <c r="BB253" s="166">
        <v>4.5030000000000001</v>
      </c>
      <c r="BC253" s="166">
        <v>4.3259999999999996</v>
      </c>
      <c r="BD253" s="166">
        <v>4.5350000000000001</v>
      </c>
      <c r="BE253" s="166">
        <v>4.6360000000000001</v>
      </c>
      <c r="BF253" s="166">
        <v>4.5359999999999996</v>
      </c>
      <c r="BG253" s="166">
        <v>4.367</v>
      </c>
      <c r="BH253" s="166">
        <v>4.1760000000000002</v>
      </c>
      <c r="BI253" s="166">
        <v>4.3780000000000001</v>
      </c>
      <c r="BJ253" s="166">
        <v>4.8319999999999999</v>
      </c>
      <c r="BK253" s="166">
        <v>4.7450000000000001</v>
      </c>
      <c r="BL253" s="166">
        <v>4.8570000000000002</v>
      </c>
      <c r="BM253" s="166">
        <v>4.508</v>
      </c>
      <c r="BN253" s="166">
        <v>4.6840000000000002</v>
      </c>
      <c r="BO253" s="166">
        <v>4.3390000000000004</v>
      </c>
      <c r="BP253" s="166">
        <v>4.7789999999999999</v>
      </c>
      <c r="BQ253" s="166">
        <v>5.3129999999999997</v>
      </c>
      <c r="BR253" s="166">
        <v>5.0490000000000004</v>
      </c>
      <c r="BS253" s="166">
        <v>4.9660000000000002</v>
      </c>
      <c r="BT253" s="166" t="s">
        <v>35</v>
      </c>
      <c r="BU253" s="166" t="s">
        <v>35</v>
      </c>
      <c r="BV253" s="166" t="s">
        <v>35</v>
      </c>
      <c r="BW253" s="166" t="s">
        <v>35</v>
      </c>
      <c r="BX253" s="166" t="s">
        <v>35</v>
      </c>
      <c r="BY253" s="166" t="s">
        <v>35</v>
      </c>
      <c r="BZ253" s="166" t="s">
        <v>35</v>
      </c>
      <c r="CA253" s="166" t="s">
        <v>35</v>
      </c>
      <c r="CB253" s="166" t="s">
        <v>35</v>
      </c>
      <c r="CC253" s="166" t="s">
        <v>35</v>
      </c>
      <c r="CD253" s="166" t="s">
        <v>35</v>
      </c>
      <c r="CE253" s="166" t="s">
        <v>35</v>
      </c>
      <c r="CF253" s="166" t="s">
        <v>35</v>
      </c>
      <c r="CG253" s="166" t="s">
        <v>35</v>
      </c>
      <c r="CH253" s="166" t="s">
        <v>35</v>
      </c>
      <c r="CI253" s="166" t="s">
        <v>35</v>
      </c>
      <c r="CJ253" s="166" t="s">
        <v>35</v>
      </c>
      <c r="CK253" s="166" t="s">
        <v>35</v>
      </c>
      <c r="CL253" s="166" t="s">
        <v>35</v>
      </c>
      <c r="CM253" s="166" t="s">
        <v>35</v>
      </c>
      <c r="CN253" s="166" t="s">
        <v>35</v>
      </c>
      <c r="CO253" s="166" t="s">
        <v>35</v>
      </c>
      <c r="CP253" s="166" t="s">
        <v>35</v>
      </c>
      <c r="CQ253" s="166" t="s">
        <v>35</v>
      </c>
      <c r="CR253" s="166" t="s">
        <v>35</v>
      </c>
      <c r="CS253" s="167" t="s">
        <v>35</v>
      </c>
      <c r="CT253" s="165" t="s">
        <v>35</v>
      </c>
      <c r="CU253" s="166" t="s">
        <v>35</v>
      </c>
      <c r="CV253" s="166" t="s">
        <v>35</v>
      </c>
      <c r="CW253" s="166" t="s">
        <v>35</v>
      </c>
      <c r="CX253" s="166" t="s">
        <v>35</v>
      </c>
      <c r="CY253" s="166" t="s">
        <v>35</v>
      </c>
      <c r="CZ253" s="166" t="s">
        <v>35</v>
      </c>
      <c r="DA253" s="166" t="s">
        <v>35</v>
      </c>
      <c r="DB253" s="166" t="s">
        <v>35</v>
      </c>
      <c r="DC253" s="166" t="s">
        <v>35</v>
      </c>
      <c r="DD253" s="166" t="s">
        <v>35</v>
      </c>
      <c r="DE253" s="166" t="s">
        <v>35</v>
      </c>
      <c r="DF253" s="166" t="s">
        <v>35</v>
      </c>
    </row>
    <row r="254" spans="2:110" x14ac:dyDescent="0.35">
      <c r="B254" s="151">
        <v>42734</v>
      </c>
      <c r="C254" s="161">
        <v>1.917</v>
      </c>
      <c r="D254" s="108">
        <v>2.2839999999999998</v>
      </c>
      <c r="E254" s="162">
        <v>2.504</v>
      </c>
      <c r="F254" s="108">
        <v>2.7</v>
      </c>
      <c r="G254" s="162">
        <v>2.9790000000000001</v>
      </c>
      <c r="H254" s="161">
        <v>3.2490000000000001</v>
      </c>
      <c r="I254" s="108">
        <v>3.351</v>
      </c>
      <c r="J254" s="163">
        <v>3.7029999999999998</v>
      </c>
      <c r="K254" s="162">
        <v>4.0339999999999998</v>
      </c>
      <c r="L254" s="108" t="s">
        <v>35</v>
      </c>
      <c r="M254" s="162" t="s">
        <v>35</v>
      </c>
      <c r="N254" s="108" t="s">
        <v>35</v>
      </c>
      <c r="O254" s="162" t="s">
        <v>35</v>
      </c>
      <c r="P254" s="108" t="s">
        <v>35</v>
      </c>
      <c r="Q254" s="108" t="s">
        <v>35</v>
      </c>
      <c r="R254" s="162" t="s">
        <v>35</v>
      </c>
      <c r="S254" s="161" t="s">
        <v>35</v>
      </c>
      <c r="T254" s="161" t="s">
        <v>35</v>
      </c>
      <c r="U254" s="108" t="s">
        <v>35</v>
      </c>
      <c r="V254" s="163" t="s">
        <v>35</v>
      </c>
      <c r="W254" s="163" t="s">
        <v>35</v>
      </c>
      <c r="X254" s="162" t="s">
        <v>35</v>
      </c>
      <c r="Y254" s="108" t="s">
        <v>35</v>
      </c>
      <c r="Z254" s="163" t="s">
        <v>35</v>
      </c>
      <c r="AA254" s="163" t="s">
        <v>35</v>
      </c>
      <c r="AB254" s="126">
        <f t="shared" si="8"/>
        <v>244</v>
      </c>
      <c r="AC254" s="162"/>
      <c r="AD254" s="151">
        <v>42734</v>
      </c>
      <c r="AE254" s="164">
        <v>2.7560000000000002</v>
      </c>
      <c r="AF254" s="165">
        <v>2.766</v>
      </c>
      <c r="AG254" s="165">
        <v>2.7130000000000001</v>
      </c>
      <c r="AH254" s="165">
        <v>2.9550000000000001</v>
      </c>
      <c r="AI254" s="165">
        <v>3.4710000000000001</v>
      </c>
      <c r="AJ254" s="166">
        <v>3.1040000000000001</v>
      </c>
      <c r="AK254" s="166">
        <v>3.617</v>
      </c>
      <c r="AL254" s="166">
        <v>3.7770000000000001</v>
      </c>
      <c r="AM254" s="166">
        <v>3.3689999999999998</v>
      </c>
      <c r="AN254" s="166">
        <v>3.548</v>
      </c>
      <c r="AO254" s="166">
        <v>3.89</v>
      </c>
      <c r="AP254" s="166">
        <v>3.4910000000000001</v>
      </c>
      <c r="AQ254" s="166">
        <v>3.8449999999999998</v>
      </c>
      <c r="AR254" s="166">
        <v>3.5289999999999999</v>
      </c>
      <c r="AS254" s="166">
        <v>4.0019999999999998</v>
      </c>
      <c r="AT254" s="166">
        <v>4.0380000000000003</v>
      </c>
      <c r="AU254" s="166">
        <v>4.2350000000000003</v>
      </c>
      <c r="AV254" s="166">
        <v>3.637</v>
      </c>
      <c r="AW254" s="166">
        <v>4.1379999999999999</v>
      </c>
      <c r="AX254" s="166">
        <v>4.0860000000000003</v>
      </c>
      <c r="AY254" s="166">
        <v>4.492</v>
      </c>
      <c r="AZ254" s="166">
        <v>4.3579999999999997</v>
      </c>
      <c r="BA254" s="166">
        <v>4.0140000000000002</v>
      </c>
      <c r="BB254" s="166">
        <v>4.47</v>
      </c>
      <c r="BC254" s="166">
        <v>4.2910000000000004</v>
      </c>
      <c r="BD254" s="166">
        <v>4.4850000000000003</v>
      </c>
      <c r="BE254" s="166">
        <v>4.6020000000000003</v>
      </c>
      <c r="BF254" s="166">
        <v>4.5060000000000002</v>
      </c>
      <c r="BG254" s="166">
        <v>4.306</v>
      </c>
      <c r="BH254" s="166">
        <v>4.1449999999999996</v>
      </c>
      <c r="BI254" s="166">
        <v>4.3469999999999995</v>
      </c>
      <c r="BJ254" s="166">
        <v>4.7990000000000004</v>
      </c>
      <c r="BK254" s="166">
        <v>4.7050000000000001</v>
      </c>
      <c r="BL254" s="166">
        <v>4.82</v>
      </c>
      <c r="BM254" s="166">
        <v>4.4710000000000001</v>
      </c>
      <c r="BN254" s="166">
        <v>4.6420000000000003</v>
      </c>
      <c r="BO254" s="166">
        <v>4.3019999999999996</v>
      </c>
      <c r="BP254" s="166">
        <v>4.7389999999999999</v>
      </c>
      <c r="BQ254" s="166">
        <v>5.274</v>
      </c>
      <c r="BR254" s="166">
        <v>5.0250000000000004</v>
      </c>
      <c r="BS254" s="166">
        <v>4.9370000000000003</v>
      </c>
      <c r="BT254" s="166" t="s">
        <v>35</v>
      </c>
      <c r="BU254" s="166" t="s">
        <v>35</v>
      </c>
      <c r="BV254" s="166" t="s">
        <v>35</v>
      </c>
      <c r="BW254" s="166" t="s">
        <v>35</v>
      </c>
      <c r="BX254" s="166" t="s">
        <v>35</v>
      </c>
      <c r="BY254" s="166" t="s">
        <v>35</v>
      </c>
      <c r="BZ254" s="166" t="s">
        <v>35</v>
      </c>
      <c r="CA254" s="166" t="s">
        <v>35</v>
      </c>
      <c r="CB254" s="166" t="s">
        <v>35</v>
      </c>
      <c r="CC254" s="166" t="s">
        <v>35</v>
      </c>
      <c r="CD254" s="166" t="s">
        <v>35</v>
      </c>
      <c r="CE254" s="166" t="s">
        <v>35</v>
      </c>
      <c r="CF254" s="166" t="s">
        <v>35</v>
      </c>
      <c r="CG254" s="166" t="s">
        <v>35</v>
      </c>
      <c r="CH254" s="166" t="s">
        <v>35</v>
      </c>
      <c r="CI254" s="166" t="s">
        <v>35</v>
      </c>
      <c r="CJ254" s="166" t="s">
        <v>35</v>
      </c>
      <c r="CK254" s="166" t="s">
        <v>35</v>
      </c>
      <c r="CL254" s="166" t="s">
        <v>35</v>
      </c>
      <c r="CM254" s="166" t="s">
        <v>35</v>
      </c>
      <c r="CN254" s="166" t="s">
        <v>35</v>
      </c>
      <c r="CO254" s="166" t="s">
        <v>35</v>
      </c>
      <c r="CP254" s="166" t="s">
        <v>35</v>
      </c>
      <c r="CQ254" s="166" t="s">
        <v>35</v>
      </c>
      <c r="CR254" s="166" t="s">
        <v>35</v>
      </c>
      <c r="CS254" s="167" t="s">
        <v>35</v>
      </c>
      <c r="CT254" s="165" t="s">
        <v>35</v>
      </c>
      <c r="CU254" s="166" t="s">
        <v>35</v>
      </c>
      <c r="CV254" s="166" t="s">
        <v>35</v>
      </c>
      <c r="CW254" s="166" t="s">
        <v>35</v>
      </c>
      <c r="CX254" s="166" t="s">
        <v>35</v>
      </c>
      <c r="CY254" s="166" t="s">
        <v>35</v>
      </c>
      <c r="CZ254" s="166" t="s">
        <v>35</v>
      </c>
      <c r="DA254" s="166" t="s">
        <v>35</v>
      </c>
      <c r="DB254" s="166" t="s">
        <v>35</v>
      </c>
      <c r="DC254" s="166" t="s">
        <v>35</v>
      </c>
      <c r="DD254" s="166" t="s">
        <v>35</v>
      </c>
      <c r="DE254" s="166" t="s">
        <v>35</v>
      </c>
      <c r="DF254" s="166" t="s">
        <v>35</v>
      </c>
    </row>
    <row r="255" spans="2:110" x14ac:dyDescent="0.35">
      <c r="B255" s="151">
        <v>42737</v>
      </c>
      <c r="C255" s="161" t="s">
        <v>35</v>
      </c>
      <c r="D255" s="108" t="s">
        <v>35</v>
      </c>
      <c r="E255" s="162" t="s">
        <v>35</v>
      </c>
      <c r="F255" s="108" t="s">
        <v>35</v>
      </c>
      <c r="G255" s="162" t="s">
        <v>35</v>
      </c>
      <c r="H255" s="161" t="s">
        <v>35</v>
      </c>
      <c r="I255" s="108" t="s">
        <v>35</v>
      </c>
      <c r="J255" s="163" t="s">
        <v>35</v>
      </c>
      <c r="K255" s="162" t="s">
        <v>35</v>
      </c>
      <c r="L255" s="108" t="s">
        <v>35</v>
      </c>
      <c r="M255" s="162" t="s">
        <v>35</v>
      </c>
      <c r="N255" s="108" t="s">
        <v>35</v>
      </c>
      <c r="O255" s="162" t="s">
        <v>35</v>
      </c>
      <c r="P255" s="108" t="s">
        <v>35</v>
      </c>
      <c r="Q255" s="108" t="s">
        <v>35</v>
      </c>
      <c r="R255" s="162" t="s">
        <v>35</v>
      </c>
      <c r="S255" s="161" t="s">
        <v>35</v>
      </c>
      <c r="T255" s="161" t="s">
        <v>35</v>
      </c>
      <c r="U255" s="108" t="s">
        <v>35</v>
      </c>
      <c r="V255" s="163" t="s">
        <v>35</v>
      </c>
      <c r="W255" s="163" t="s">
        <v>35</v>
      </c>
      <c r="X255" s="162" t="s">
        <v>35</v>
      </c>
      <c r="Y255" s="108" t="s">
        <v>35</v>
      </c>
      <c r="Z255" s="163" t="s">
        <v>35</v>
      </c>
      <c r="AA255" s="163" t="s">
        <v>35</v>
      </c>
      <c r="AB255" s="126">
        <f t="shared" si="8"/>
        <v>245</v>
      </c>
      <c r="AC255" s="162"/>
      <c r="AD255" s="151">
        <v>42737</v>
      </c>
      <c r="AE255" s="164" t="s">
        <v>35</v>
      </c>
      <c r="AF255" s="165" t="s">
        <v>35</v>
      </c>
      <c r="AG255" s="165" t="s">
        <v>35</v>
      </c>
      <c r="AH255" s="165" t="s">
        <v>35</v>
      </c>
      <c r="AI255" s="165" t="s">
        <v>35</v>
      </c>
      <c r="AJ255" s="166" t="s">
        <v>35</v>
      </c>
      <c r="AK255" s="166" t="s">
        <v>35</v>
      </c>
      <c r="AL255" s="166" t="s">
        <v>35</v>
      </c>
      <c r="AM255" s="166" t="s">
        <v>35</v>
      </c>
      <c r="AN255" s="166" t="s">
        <v>35</v>
      </c>
      <c r="AO255" s="166" t="s">
        <v>35</v>
      </c>
      <c r="AP255" s="166" t="s">
        <v>35</v>
      </c>
      <c r="AQ255" s="166" t="s">
        <v>35</v>
      </c>
      <c r="AR255" s="166" t="s">
        <v>35</v>
      </c>
      <c r="AS255" s="166" t="s">
        <v>35</v>
      </c>
      <c r="AT255" s="166" t="s">
        <v>35</v>
      </c>
      <c r="AU255" s="166" t="s">
        <v>35</v>
      </c>
      <c r="AV255" s="166" t="s">
        <v>35</v>
      </c>
      <c r="AW255" s="166" t="s">
        <v>35</v>
      </c>
      <c r="AX255" s="166" t="s">
        <v>35</v>
      </c>
      <c r="AY255" s="166" t="s">
        <v>35</v>
      </c>
      <c r="AZ255" s="166" t="s">
        <v>35</v>
      </c>
      <c r="BA255" s="166" t="s">
        <v>35</v>
      </c>
      <c r="BB255" s="166" t="s">
        <v>35</v>
      </c>
      <c r="BC255" s="166" t="s">
        <v>35</v>
      </c>
      <c r="BD255" s="166" t="s">
        <v>35</v>
      </c>
      <c r="BE255" s="166" t="s">
        <v>35</v>
      </c>
      <c r="BF255" s="166" t="s">
        <v>35</v>
      </c>
      <c r="BG255" s="166" t="s">
        <v>35</v>
      </c>
      <c r="BH255" s="166" t="s">
        <v>35</v>
      </c>
      <c r="BI255" s="166" t="s">
        <v>35</v>
      </c>
      <c r="BJ255" s="166" t="s">
        <v>35</v>
      </c>
      <c r="BK255" s="166" t="s">
        <v>35</v>
      </c>
      <c r="BL255" s="166" t="s">
        <v>35</v>
      </c>
      <c r="BM255" s="166" t="s">
        <v>35</v>
      </c>
      <c r="BN255" s="166" t="s">
        <v>35</v>
      </c>
      <c r="BO255" s="166" t="s">
        <v>35</v>
      </c>
      <c r="BP255" s="166" t="s">
        <v>35</v>
      </c>
      <c r="BQ255" s="166" t="s">
        <v>35</v>
      </c>
      <c r="BR255" s="166" t="s">
        <v>35</v>
      </c>
      <c r="BS255" s="166" t="s">
        <v>35</v>
      </c>
      <c r="BT255" s="166" t="s">
        <v>35</v>
      </c>
      <c r="BU255" s="166" t="s">
        <v>35</v>
      </c>
      <c r="BV255" s="166" t="s">
        <v>35</v>
      </c>
      <c r="BW255" s="166" t="s">
        <v>35</v>
      </c>
      <c r="BX255" s="166" t="s">
        <v>35</v>
      </c>
      <c r="BY255" s="166" t="s">
        <v>35</v>
      </c>
      <c r="BZ255" s="166" t="s">
        <v>35</v>
      </c>
      <c r="CA255" s="166" t="s">
        <v>35</v>
      </c>
      <c r="CB255" s="166" t="s">
        <v>35</v>
      </c>
      <c r="CC255" s="166" t="s">
        <v>35</v>
      </c>
      <c r="CD255" s="166" t="s">
        <v>35</v>
      </c>
      <c r="CE255" s="166" t="s">
        <v>35</v>
      </c>
      <c r="CF255" s="166" t="s">
        <v>35</v>
      </c>
      <c r="CG255" s="166" t="s">
        <v>35</v>
      </c>
      <c r="CH255" s="166" t="s">
        <v>35</v>
      </c>
      <c r="CI255" s="166" t="s">
        <v>35</v>
      </c>
      <c r="CJ255" s="166" t="s">
        <v>35</v>
      </c>
      <c r="CK255" s="166" t="s">
        <v>35</v>
      </c>
      <c r="CL255" s="166" t="s">
        <v>35</v>
      </c>
      <c r="CM255" s="166" t="s">
        <v>35</v>
      </c>
      <c r="CN255" s="166" t="s">
        <v>35</v>
      </c>
      <c r="CO255" s="166" t="s">
        <v>35</v>
      </c>
      <c r="CP255" s="166" t="s">
        <v>35</v>
      </c>
      <c r="CQ255" s="166" t="s">
        <v>35</v>
      </c>
      <c r="CR255" s="166" t="s">
        <v>35</v>
      </c>
      <c r="CS255" s="167" t="s">
        <v>35</v>
      </c>
      <c r="CT255" s="165" t="s">
        <v>35</v>
      </c>
      <c r="CU255" s="166" t="s">
        <v>35</v>
      </c>
      <c r="CV255" s="166" t="s">
        <v>35</v>
      </c>
      <c r="CW255" s="166" t="s">
        <v>35</v>
      </c>
      <c r="CX255" s="166" t="s">
        <v>35</v>
      </c>
      <c r="CY255" s="166" t="s">
        <v>35</v>
      </c>
      <c r="CZ255" s="166" t="s">
        <v>35</v>
      </c>
      <c r="DA255" s="166" t="s">
        <v>35</v>
      </c>
      <c r="DB255" s="166" t="s">
        <v>35</v>
      </c>
      <c r="DC255" s="166" t="s">
        <v>35</v>
      </c>
      <c r="DD255" s="166" t="s">
        <v>35</v>
      </c>
      <c r="DE255" s="166" t="s">
        <v>35</v>
      </c>
      <c r="DF255" s="166" t="s">
        <v>35</v>
      </c>
    </row>
    <row r="256" spans="2:110" x14ac:dyDescent="0.35">
      <c r="B256" s="151">
        <v>42738</v>
      </c>
      <c r="C256" s="161" t="s">
        <v>35</v>
      </c>
      <c r="D256" s="108" t="s">
        <v>35</v>
      </c>
      <c r="E256" s="162" t="s">
        <v>35</v>
      </c>
      <c r="F256" s="108" t="s">
        <v>35</v>
      </c>
      <c r="G256" s="162" t="s">
        <v>35</v>
      </c>
      <c r="H256" s="161" t="s">
        <v>35</v>
      </c>
      <c r="I256" s="108" t="s">
        <v>35</v>
      </c>
      <c r="J256" s="163" t="s">
        <v>35</v>
      </c>
      <c r="K256" s="162" t="s">
        <v>35</v>
      </c>
      <c r="L256" s="108" t="s">
        <v>35</v>
      </c>
      <c r="M256" s="162" t="s">
        <v>35</v>
      </c>
      <c r="N256" s="108" t="s">
        <v>35</v>
      </c>
      <c r="O256" s="162" t="s">
        <v>35</v>
      </c>
      <c r="P256" s="108" t="s">
        <v>35</v>
      </c>
      <c r="Q256" s="108" t="s">
        <v>35</v>
      </c>
      <c r="R256" s="162" t="s">
        <v>35</v>
      </c>
      <c r="S256" s="161" t="s">
        <v>35</v>
      </c>
      <c r="T256" s="161" t="s">
        <v>35</v>
      </c>
      <c r="U256" s="108" t="s">
        <v>35</v>
      </c>
      <c r="V256" s="163" t="s">
        <v>35</v>
      </c>
      <c r="W256" s="163" t="s">
        <v>35</v>
      </c>
      <c r="X256" s="162" t="s">
        <v>35</v>
      </c>
      <c r="Y256" s="108" t="s">
        <v>35</v>
      </c>
      <c r="Z256" s="163" t="s">
        <v>35</v>
      </c>
      <c r="AA256" s="163" t="s">
        <v>35</v>
      </c>
      <c r="AB256" s="126">
        <f t="shared" si="8"/>
        <v>246</v>
      </c>
      <c r="AC256" s="162"/>
      <c r="AD256" s="151">
        <v>42738</v>
      </c>
      <c r="AE256" s="164" t="s">
        <v>35</v>
      </c>
      <c r="AF256" s="165" t="s">
        <v>35</v>
      </c>
      <c r="AG256" s="165" t="s">
        <v>35</v>
      </c>
      <c r="AH256" s="165" t="s">
        <v>35</v>
      </c>
      <c r="AI256" s="165" t="s">
        <v>35</v>
      </c>
      <c r="AJ256" s="166" t="s">
        <v>35</v>
      </c>
      <c r="AK256" s="166" t="s">
        <v>35</v>
      </c>
      <c r="AL256" s="166" t="s">
        <v>35</v>
      </c>
      <c r="AM256" s="166" t="s">
        <v>35</v>
      </c>
      <c r="AN256" s="166" t="s">
        <v>35</v>
      </c>
      <c r="AO256" s="166" t="s">
        <v>35</v>
      </c>
      <c r="AP256" s="166" t="s">
        <v>35</v>
      </c>
      <c r="AQ256" s="166" t="s">
        <v>35</v>
      </c>
      <c r="AR256" s="166" t="s">
        <v>35</v>
      </c>
      <c r="AS256" s="166" t="s">
        <v>35</v>
      </c>
      <c r="AT256" s="166" t="s">
        <v>35</v>
      </c>
      <c r="AU256" s="166" t="s">
        <v>35</v>
      </c>
      <c r="AV256" s="166" t="s">
        <v>35</v>
      </c>
      <c r="AW256" s="166" t="s">
        <v>35</v>
      </c>
      <c r="AX256" s="166" t="s">
        <v>35</v>
      </c>
      <c r="AY256" s="166" t="s">
        <v>35</v>
      </c>
      <c r="AZ256" s="166" t="s">
        <v>35</v>
      </c>
      <c r="BA256" s="166" t="s">
        <v>35</v>
      </c>
      <c r="BB256" s="166" t="s">
        <v>35</v>
      </c>
      <c r="BC256" s="166" t="s">
        <v>35</v>
      </c>
      <c r="BD256" s="166" t="s">
        <v>35</v>
      </c>
      <c r="BE256" s="166" t="s">
        <v>35</v>
      </c>
      <c r="BF256" s="166" t="s">
        <v>35</v>
      </c>
      <c r="BG256" s="166" t="s">
        <v>35</v>
      </c>
      <c r="BH256" s="166" t="s">
        <v>35</v>
      </c>
      <c r="BI256" s="166" t="s">
        <v>35</v>
      </c>
      <c r="BJ256" s="166" t="s">
        <v>35</v>
      </c>
      <c r="BK256" s="166" t="s">
        <v>35</v>
      </c>
      <c r="BL256" s="166" t="s">
        <v>35</v>
      </c>
      <c r="BM256" s="166" t="s">
        <v>35</v>
      </c>
      <c r="BN256" s="166" t="s">
        <v>35</v>
      </c>
      <c r="BO256" s="166" t="s">
        <v>35</v>
      </c>
      <c r="BP256" s="166" t="s">
        <v>35</v>
      </c>
      <c r="BQ256" s="166" t="s">
        <v>35</v>
      </c>
      <c r="BR256" s="166" t="s">
        <v>35</v>
      </c>
      <c r="BS256" s="166" t="s">
        <v>35</v>
      </c>
      <c r="BT256" s="166" t="s">
        <v>35</v>
      </c>
      <c r="BU256" s="166" t="s">
        <v>35</v>
      </c>
      <c r="BV256" s="166" t="s">
        <v>35</v>
      </c>
      <c r="BW256" s="166" t="s">
        <v>35</v>
      </c>
      <c r="BX256" s="166" t="s">
        <v>35</v>
      </c>
      <c r="BY256" s="166" t="s">
        <v>35</v>
      </c>
      <c r="BZ256" s="166" t="s">
        <v>35</v>
      </c>
      <c r="CA256" s="166" t="s">
        <v>35</v>
      </c>
      <c r="CB256" s="166" t="s">
        <v>35</v>
      </c>
      <c r="CC256" s="166" t="s">
        <v>35</v>
      </c>
      <c r="CD256" s="166" t="s">
        <v>35</v>
      </c>
      <c r="CE256" s="166" t="s">
        <v>35</v>
      </c>
      <c r="CF256" s="166" t="s">
        <v>35</v>
      </c>
      <c r="CG256" s="166" t="s">
        <v>35</v>
      </c>
      <c r="CH256" s="166" t="s">
        <v>35</v>
      </c>
      <c r="CI256" s="166" t="s">
        <v>35</v>
      </c>
      <c r="CJ256" s="166" t="s">
        <v>35</v>
      </c>
      <c r="CK256" s="166" t="s">
        <v>35</v>
      </c>
      <c r="CL256" s="166" t="s">
        <v>35</v>
      </c>
      <c r="CM256" s="166" t="s">
        <v>35</v>
      </c>
      <c r="CN256" s="166" t="s">
        <v>35</v>
      </c>
      <c r="CO256" s="166" t="s">
        <v>35</v>
      </c>
      <c r="CP256" s="166" t="s">
        <v>35</v>
      </c>
      <c r="CQ256" s="166" t="s">
        <v>35</v>
      </c>
      <c r="CR256" s="166" t="s">
        <v>35</v>
      </c>
      <c r="CS256" s="167" t="s">
        <v>35</v>
      </c>
      <c r="CT256" s="165" t="s">
        <v>35</v>
      </c>
      <c r="CU256" s="166" t="s">
        <v>35</v>
      </c>
      <c r="CV256" s="166" t="s">
        <v>35</v>
      </c>
      <c r="CW256" s="166" t="s">
        <v>35</v>
      </c>
      <c r="CX256" s="166" t="s">
        <v>35</v>
      </c>
      <c r="CY256" s="166" t="s">
        <v>35</v>
      </c>
      <c r="CZ256" s="166" t="s">
        <v>35</v>
      </c>
      <c r="DA256" s="166" t="s">
        <v>35</v>
      </c>
      <c r="DB256" s="166" t="s">
        <v>35</v>
      </c>
      <c r="DC256" s="166" t="s">
        <v>35</v>
      </c>
      <c r="DD256" s="166" t="s">
        <v>35</v>
      </c>
      <c r="DE256" s="166" t="s">
        <v>35</v>
      </c>
      <c r="DF256" s="166" t="s">
        <v>35</v>
      </c>
    </row>
    <row r="257" spans="2:110" x14ac:dyDescent="0.35">
      <c r="B257" s="151">
        <v>42739</v>
      </c>
      <c r="C257" s="161">
        <v>1.915</v>
      </c>
      <c r="D257" s="108">
        <v>2.2640000000000002</v>
      </c>
      <c r="E257" s="162">
        <v>2.488</v>
      </c>
      <c r="F257" s="108">
        <v>2.677</v>
      </c>
      <c r="G257" s="162">
        <v>2.95</v>
      </c>
      <c r="H257" s="161">
        <v>3.2309999999999999</v>
      </c>
      <c r="I257" s="108">
        <v>3.3340000000000001</v>
      </c>
      <c r="J257" s="163">
        <v>3.7029999999999998</v>
      </c>
      <c r="K257" s="162">
        <v>4.0259999999999998</v>
      </c>
      <c r="L257" s="108" t="s">
        <v>35</v>
      </c>
      <c r="M257" s="162" t="s">
        <v>35</v>
      </c>
      <c r="N257" s="108" t="s">
        <v>35</v>
      </c>
      <c r="O257" s="162" t="s">
        <v>35</v>
      </c>
      <c r="P257" s="108" t="s">
        <v>35</v>
      </c>
      <c r="Q257" s="108" t="s">
        <v>35</v>
      </c>
      <c r="R257" s="162" t="s">
        <v>35</v>
      </c>
      <c r="S257" s="161" t="s">
        <v>35</v>
      </c>
      <c r="T257" s="161" t="s">
        <v>35</v>
      </c>
      <c r="U257" s="108" t="s">
        <v>35</v>
      </c>
      <c r="V257" s="163" t="s">
        <v>35</v>
      </c>
      <c r="W257" s="163" t="s">
        <v>35</v>
      </c>
      <c r="X257" s="162" t="s">
        <v>35</v>
      </c>
      <c r="Y257" s="108" t="s">
        <v>35</v>
      </c>
      <c r="Z257" s="163" t="s">
        <v>35</v>
      </c>
      <c r="AA257" s="163" t="s">
        <v>35</v>
      </c>
      <c r="AB257" s="126">
        <f t="shared" si="8"/>
        <v>247</v>
      </c>
      <c r="AC257" s="162"/>
      <c r="AD257" s="151">
        <v>42739</v>
      </c>
      <c r="AE257" s="164">
        <v>2.8340000000000001</v>
      </c>
      <c r="AF257" s="165">
        <v>2.8980000000000001</v>
      </c>
      <c r="AG257" s="165">
        <v>2.7149999999999999</v>
      </c>
      <c r="AH257" s="165">
        <v>2.9630000000000001</v>
      </c>
      <c r="AI257" s="165">
        <v>3.4630000000000001</v>
      </c>
      <c r="AJ257" s="166">
        <v>3.08</v>
      </c>
      <c r="AK257" s="166">
        <v>3.585</v>
      </c>
      <c r="AL257" s="166">
        <v>3.7439999999999998</v>
      </c>
      <c r="AM257" s="166">
        <v>3.3319999999999999</v>
      </c>
      <c r="AN257" s="166">
        <v>3.5110000000000001</v>
      </c>
      <c r="AO257" s="166">
        <v>3.847</v>
      </c>
      <c r="AP257" s="166">
        <v>3.452</v>
      </c>
      <c r="AQ257" s="166">
        <v>3.8040000000000003</v>
      </c>
      <c r="AR257" s="166">
        <v>3.488</v>
      </c>
      <c r="AS257" s="166">
        <v>3.96</v>
      </c>
      <c r="AT257" s="166">
        <v>3.9889999999999999</v>
      </c>
      <c r="AU257" s="166">
        <v>4.1920000000000002</v>
      </c>
      <c r="AV257" s="166">
        <v>3.5949999999999998</v>
      </c>
      <c r="AW257" s="166">
        <v>4.0860000000000003</v>
      </c>
      <c r="AX257" s="166">
        <v>4.0430000000000001</v>
      </c>
      <c r="AY257" s="166">
        <v>4.4189999999999996</v>
      </c>
      <c r="AZ257" s="166">
        <v>4.3140000000000001</v>
      </c>
      <c r="BA257" s="166">
        <v>3.9670000000000001</v>
      </c>
      <c r="BB257" s="166">
        <v>4.423</v>
      </c>
      <c r="BC257" s="166">
        <v>4.2460000000000004</v>
      </c>
      <c r="BD257" s="166">
        <v>4.4530000000000003</v>
      </c>
      <c r="BE257" s="166">
        <v>4.5549999999999997</v>
      </c>
      <c r="BF257" s="166">
        <v>4.4189999999999996</v>
      </c>
      <c r="BG257" s="166">
        <v>4.2880000000000003</v>
      </c>
      <c r="BH257" s="166">
        <v>4.0960000000000001</v>
      </c>
      <c r="BI257" s="166">
        <v>4.2990000000000004</v>
      </c>
      <c r="BJ257" s="166">
        <v>4.758</v>
      </c>
      <c r="BK257" s="166">
        <v>4.6539999999999999</v>
      </c>
      <c r="BL257" s="166">
        <v>4.7770000000000001</v>
      </c>
      <c r="BM257" s="166">
        <v>4.4290000000000003</v>
      </c>
      <c r="BN257" s="166">
        <v>4.6050000000000004</v>
      </c>
      <c r="BO257" s="166">
        <v>4.26</v>
      </c>
      <c r="BP257" s="166">
        <v>4.6980000000000004</v>
      </c>
      <c r="BQ257" s="166">
        <v>5.2350000000000003</v>
      </c>
      <c r="BR257" s="166">
        <v>4.9809999999999999</v>
      </c>
      <c r="BS257" s="166">
        <v>4.9039999999999999</v>
      </c>
      <c r="BT257" s="166" t="s">
        <v>35</v>
      </c>
      <c r="BU257" s="166" t="s">
        <v>35</v>
      </c>
      <c r="BV257" s="166" t="s">
        <v>35</v>
      </c>
      <c r="BW257" s="166" t="s">
        <v>35</v>
      </c>
      <c r="BX257" s="166" t="s">
        <v>35</v>
      </c>
      <c r="BY257" s="166" t="s">
        <v>35</v>
      </c>
      <c r="BZ257" s="166" t="s">
        <v>35</v>
      </c>
      <c r="CA257" s="166" t="s">
        <v>35</v>
      </c>
      <c r="CB257" s="166" t="s">
        <v>35</v>
      </c>
      <c r="CC257" s="166" t="s">
        <v>35</v>
      </c>
      <c r="CD257" s="166" t="s">
        <v>35</v>
      </c>
      <c r="CE257" s="166" t="s">
        <v>35</v>
      </c>
      <c r="CF257" s="166" t="s">
        <v>35</v>
      </c>
      <c r="CG257" s="166" t="s">
        <v>35</v>
      </c>
      <c r="CH257" s="166" t="s">
        <v>35</v>
      </c>
      <c r="CI257" s="166" t="s">
        <v>35</v>
      </c>
      <c r="CJ257" s="166" t="s">
        <v>35</v>
      </c>
      <c r="CK257" s="166" t="s">
        <v>35</v>
      </c>
      <c r="CL257" s="166" t="s">
        <v>35</v>
      </c>
      <c r="CM257" s="166" t="s">
        <v>35</v>
      </c>
      <c r="CN257" s="166" t="s">
        <v>35</v>
      </c>
      <c r="CO257" s="166" t="s">
        <v>35</v>
      </c>
      <c r="CP257" s="166" t="s">
        <v>35</v>
      </c>
      <c r="CQ257" s="166" t="s">
        <v>35</v>
      </c>
      <c r="CR257" s="166" t="s">
        <v>35</v>
      </c>
      <c r="CS257" s="167" t="s">
        <v>35</v>
      </c>
      <c r="CT257" s="165" t="s">
        <v>35</v>
      </c>
      <c r="CU257" s="166" t="s">
        <v>35</v>
      </c>
      <c r="CV257" s="166" t="s">
        <v>35</v>
      </c>
      <c r="CW257" s="166" t="s">
        <v>35</v>
      </c>
      <c r="CX257" s="166" t="s">
        <v>35</v>
      </c>
      <c r="CY257" s="166" t="s">
        <v>35</v>
      </c>
      <c r="CZ257" s="166" t="s">
        <v>35</v>
      </c>
      <c r="DA257" s="166" t="s">
        <v>35</v>
      </c>
      <c r="DB257" s="166" t="s">
        <v>35</v>
      </c>
      <c r="DC257" s="166" t="s">
        <v>35</v>
      </c>
      <c r="DD257" s="166" t="s">
        <v>35</v>
      </c>
      <c r="DE257" s="166" t="s">
        <v>35</v>
      </c>
      <c r="DF257" s="166" t="s">
        <v>35</v>
      </c>
    </row>
    <row r="258" spans="2:110" x14ac:dyDescent="0.35">
      <c r="B258" s="151">
        <v>42740</v>
      </c>
      <c r="C258" s="161">
        <v>1.907</v>
      </c>
      <c r="D258" s="108">
        <v>2.2149999999999999</v>
      </c>
      <c r="E258" s="162">
        <v>2.4220000000000002</v>
      </c>
      <c r="F258" s="108">
        <v>2.61</v>
      </c>
      <c r="G258" s="162">
        <v>2.8810000000000002</v>
      </c>
      <c r="H258" s="161">
        <v>3.1520000000000001</v>
      </c>
      <c r="I258" s="108">
        <v>3.2549999999999999</v>
      </c>
      <c r="J258" s="163">
        <v>3.62</v>
      </c>
      <c r="K258" s="162">
        <v>3.9470000000000001</v>
      </c>
      <c r="L258" s="108" t="s">
        <v>35</v>
      </c>
      <c r="M258" s="162" t="s">
        <v>35</v>
      </c>
      <c r="N258" s="108" t="s">
        <v>35</v>
      </c>
      <c r="O258" s="162" t="s">
        <v>35</v>
      </c>
      <c r="P258" s="108" t="s">
        <v>35</v>
      </c>
      <c r="Q258" s="108" t="s">
        <v>35</v>
      </c>
      <c r="R258" s="162" t="s">
        <v>35</v>
      </c>
      <c r="S258" s="161" t="s">
        <v>35</v>
      </c>
      <c r="T258" s="161" t="s">
        <v>35</v>
      </c>
      <c r="U258" s="108" t="s">
        <v>35</v>
      </c>
      <c r="V258" s="163" t="s">
        <v>35</v>
      </c>
      <c r="W258" s="163" t="s">
        <v>35</v>
      </c>
      <c r="X258" s="162" t="s">
        <v>35</v>
      </c>
      <c r="Y258" s="108" t="s">
        <v>35</v>
      </c>
      <c r="Z258" s="163" t="s">
        <v>35</v>
      </c>
      <c r="AA258" s="163" t="s">
        <v>35</v>
      </c>
      <c r="AB258" s="126">
        <f t="shared" si="8"/>
        <v>248</v>
      </c>
      <c r="AC258" s="162"/>
      <c r="AD258" s="151">
        <v>42740</v>
      </c>
      <c r="AE258" s="164">
        <v>2.7349999999999999</v>
      </c>
      <c r="AF258" s="165">
        <v>2.7800000000000002</v>
      </c>
      <c r="AG258" s="165">
        <v>2.702</v>
      </c>
      <c r="AH258" s="165">
        <v>2.9379999999999997</v>
      </c>
      <c r="AI258" s="165">
        <v>3.4279999999999999</v>
      </c>
      <c r="AJ258" s="166">
        <v>3.032</v>
      </c>
      <c r="AK258" s="166">
        <v>3.5329999999999999</v>
      </c>
      <c r="AL258" s="166">
        <v>3.6859999999999999</v>
      </c>
      <c r="AM258" s="166">
        <v>3.2650000000000001</v>
      </c>
      <c r="AN258" s="166">
        <v>3.4369999999999998</v>
      </c>
      <c r="AO258" s="166">
        <v>3.7770000000000001</v>
      </c>
      <c r="AP258" s="166">
        <v>3.3810000000000002</v>
      </c>
      <c r="AQ258" s="166">
        <v>3.7330000000000001</v>
      </c>
      <c r="AR258" s="166">
        <v>3.4169999999999998</v>
      </c>
      <c r="AS258" s="166">
        <v>3.8820000000000001</v>
      </c>
      <c r="AT258" s="166">
        <v>3.9130000000000003</v>
      </c>
      <c r="AU258" s="166">
        <v>4.1150000000000002</v>
      </c>
      <c r="AV258" s="166">
        <v>3.5150000000000001</v>
      </c>
      <c r="AW258" s="166">
        <v>4.0140000000000002</v>
      </c>
      <c r="AX258" s="166">
        <v>3.9609999999999999</v>
      </c>
      <c r="AY258" s="166">
        <v>4.3380000000000001</v>
      </c>
      <c r="AZ258" s="166">
        <v>4.2320000000000002</v>
      </c>
      <c r="BA258" s="166">
        <v>3.8849999999999998</v>
      </c>
      <c r="BB258" s="166">
        <v>4.343</v>
      </c>
      <c r="BC258" s="166">
        <v>4.1639999999999997</v>
      </c>
      <c r="BD258" s="166">
        <v>4.3710000000000004</v>
      </c>
      <c r="BE258" s="166">
        <v>4.468</v>
      </c>
      <c r="BF258" s="166">
        <v>4.3360000000000003</v>
      </c>
      <c r="BG258" s="166">
        <v>4.1970000000000001</v>
      </c>
      <c r="BH258" s="166">
        <v>4.0119999999999996</v>
      </c>
      <c r="BI258" s="166">
        <v>4.2160000000000002</v>
      </c>
      <c r="BJ258" s="166">
        <v>4.6749999999999998</v>
      </c>
      <c r="BK258" s="166">
        <v>4.5670000000000002</v>
      </c>
      <c r="BL258" s="166">
        <v>4.694</v>
      </c>
      <c r="BM258" s="166">
        <v>4.3449999999999998</v>
      </c>
      <c r="BN258" s="166">
        <v>4.5209999999999999</v>
      </c>
      <c r="BO258" s="166">
        <v>4.1779999999999999</v>
      </c>
      <c r="BP258" s="166">
        <v>4.6159999999999997</v>
      </c>
      <c r="BQ258" s="166">
        <v>5.1630000000000003</v>
      </c>
      <c r="BR258" s="166">
        <v>4.9180000000000001</v>
      </c>
      <c r="BS258" s="166">
        <v>4.8360000000000003</v>
      </c>
      <c r="BT258" s="166" t="s">
        <v>35</v>
      </c>
      <c r="BU258" s="166" t="s">
        <v>35</v>
      </c>
      <c r="BV258" s="166" t="s">
        <v>35</v>
      </c>
      <c r="BW258" s="166" t="s">
        <v>35</v>
      </c>
      <c r="BX258" s="166" t="s">
        <v>35</v>
      </c>
      <c r="BY258" s="166" t="s">
        <v>35</v>
      </c>
      <c r="BZ258" s="166" t="s">
        <v>35</v>
      </c>
      <c r="CA258" s="166" t="s">
        <v>35</v>
      </c>
      <c r="CB258" s="166" t="s">
        <v>35</v>
      </c>
      <c r="CC258" s="166" t="s">
        <v>35</v>
      </c>
      <c r="CD258" s="166" t="s">
        <v>35</v>
      </c>
      <c r="CE258" s="166" t="s">
        <v>35</v>
      </c>
      <c r="CF258" s="166" t="s">
        <v>35</v>
      </c>
      <c r="CG258" s="166" t="s">
        <v>35</v>
      </c>
      <c r="CH258" s="166" t="s">
        <v>35</v>
      </c>
      <c r="CI258" s="166" t="s">
        <v>35</v>
      </c>
      <c r="CJ258" s="166" t="s">
        <v>35</v>
      </c>
      <c r="CK258" s="166" t="s">
        <v>35</v>
      </c>
      <c r="CL258" s="166" t="s">
        <v>35</v>
      </c>
      <c r="CM258" s="166" t="s">
        <v>35</v>
      </c>
      <c r="CN258" s="166" t="s">
        <v>35</v>
      </c>
      <c r="CO258" s="166" t="s">
        <v>35</v>
      </c>
      <c r="CP258" s="166" t="s">
        <v>35</v>
      </c>
      <c r="CQ258" s="166" t="s">
        <v>35</v>
      </c>
      <c r="CR258" s="166" t="s">
        <v>35</v>
      </c>
      <c r="CS258" s="167" t="s">
        <v>35</v>
      </c>
      <c r="CT258" s="165" t="s">
        <v>35</v>
      </c>
      <c r="CU258" s="166" t="s">
        <v>35</v>
      </c>
      <c r="CV258" s="166" t="s">
        <v>35</v>
      </c>
      <c r="CW258" s="166" t="s">
        <v>35</v>
      </c>
      <c r="CX258" s="166" t="s">
        <v>35</v>
      </c>
      <c r="CY258" s="166" t="s">
        <v>35</v>
      </c>
      <c r="CZ258" s="166" t="s">
        <v>35</v>
      </c>
      <c r="DA258" s="166" t="s">
        <v>35</v>
      </c>
      <c r="DB258" s="166" t="s">
        <v>35</v>
      </c>
      <c r="DC258" s="166" t="s">
        <v>35</v>
      </c>
      <c r="DD258" s="166" t="s">
        <v>35</v>
      </c>
      <c r="DE258" s="166" t="s">
        <v>35</v>
      </c>
      <c r="DF258" s="166" t="s">
        <v>35</v>
      </c>
    </row>
    <row r="259" spans="2:110" x14ac:dyDescent="0.35">
      <c r="B259" s="151">
        <v>42741</v>
      </c>
      <c r="C259" s="161">
        <v>1.9100000000000001</v>
      </c>
      <c r="D259" s="108">
        <v>2.2189999999999999</v>
      </c>
      <c r="E259" s="162">
        <v>2.4140000000000001</v>
      </c>
      <c r="F259" s="108">
        <v>2.5859999999999999</v>
      </c>
      <c r="G259" s="162">
        <v>2.847</v>
      </c>
      <c r="H259" s="161">
        <v>3.1080000000000001</v>
      </c>
      <c r="I259" s="108">
        <v>3.2080000000000002</v>
      </c>
      <c r="J259" s="163">
        <v>3.5640000000000001</v>
      </c>
      <c r="K259" s="162">
        <v>3.8879999999999999</v>
      </c>
      <c r="L259" s="108" t="s">
        <v>35</v>
      </c>
      <c r="M259" s="162" t="s">
        <v>35</v>
      </c>
      <c r="N259" s="108" t="s">
        <v>35</v>
      </c>
      <c r="O259" s="162" t="s">
        <v>35</v>
      </c>
      <c r="P259" s="108" t="s">
        <v>35</v>
      </c>
      <c r="Q259" s="108" t="s">
        <v>35</v>
      </c>
      <c r="R259" s="162" t="s">
        <v>35</v>
      </c>
      <c r="S259" s="161" t="s">
        <v>35</v>
      </c>
      <c r="T259" s="161" t="s">
        <v>35</v>
      </c>
      <c r="U259" s="108" t="s">
        <v>35</v>
      </c>
      <c r="V259" s="163" t="s">
        <v>35</v>
      </c>
      <c r="W259" s="163" t="s">
        <v>35</v>
      </c>
      <c r="X259" s="162" t="s">
        <v>35</v>
      </c>
      <c r="Y259" s="108" t="s">
        <v>35</v>
      </c>
      <c r="Z259" s="163" t="s">
        <v>35</v>
      </c>
      <c r="AA259" s="163" t="s">
        <v>35</v>
      </c>
      <c r="AB259" s="126">
        <f t="shared" si="8"/>
        <v>249</v>
      </c>
      <c r="AC259" s="162"/>
      <c r="AD259" s="151">
        <v>42741</v>
      </c>
      <c r="AE259" s="164">
        <v>2.6840000000000002</v>
      </c>
      <c r="AF259" s="165">
        <v>2.7359999999999998</v>
      </c>
      <c r="AG259" s="165">
        <v>2.6930000000000001</v>
      </c>
      <c r="AH259" s="165">
        <v>2.9379999999999997</v>
      </c>
      <c r="AI259" s="165">
        <v>3.4359999999999999</v>
      </c>
      <c r="AJ259" s="166">
        <v>3.0449999999999999</v>
      </c>
      <c r="AK259" s="166">
        <v>3.55</v>
      </c>
      <c r="AL259" s="166">
        <v>3.702</v>
      </c>
      <c r="AM259" s="166">
        <v>3.2810000000000001</v>
      </c>
      <c r="AN259" s="166">
        <v>3.452</v>
      </c>
      <c r="AO259" s="166">
        <v>3.7930000000000001</v>
      </c>
      <c r="AP259" s="166">
        <v>3.395</v>
      </c>
      <c r="AQ259" s="166">
        <v>3.7480000000000002</v>
      </c>
      <c r="AR259" s="166">
        <v>3.4319999999999999</v>
      </c>
      <c r="AS259" s="166">
        <v>3.8940000000000001</v>
      </c>
      <c r="AT259" s="166">
        <v>3.9279999999999999</v>
      </c>
      <c r="AU259" s="166">
        <v>4.13</v>
      </c>
      <c r="AV259" s="166">
        <v>3.5300000000000002</v>
      </c>
      <c r="AW259" s="166">
        <v>4.032</v>
      </c>
      <c r="AX259" s="166">
        <v>3.9750000000000001</v>
      </c>
      <c r="AY259" s="166">
        <v>4.3570000000000002</v>
      </c>
      <c r="AZ259" s="166">
        <v>4.2489999999999997</v>
      </c>
      <c r="BA259" s="166">
        <v>3.9039999999999999</v>
      </c>
      <c r="BB259" s="166">
        <v>4.3620000000000001</v>
      </c>
      <c r="BC259" s="166">
        <v>4.1840000000000002</v>
      </c>
      <c r="BD259" s="166">
        <v>4.3940000000000001</v>
      </c>
      <c r="BE259" s="166">
        <v>4.4909999999999997</v>
      </c>
      <c r="BF259" s="166">
        <v>4.391</v>
      </c>
      <c r="BG259" s="166">
        <v>4.194</v>
      </c>
      <c r="BH259" s="166">
        <v>4.0350000000000001</v>
      </c>
      <c r="BI259" s="166">
        <v>4.24</v>
      </c>
      <c r="BJ259" s="166">
        <v>4.694</v>
      </c>
      <c r="BK259" s="166">
        <v>4.5880000000000001</v>
      </c>
      <c r="BL259" s="166">
        <v>4.7149999999999999</v>
      </c>
      <c r="BM259" s="166">
        <v>4.3689999999999998</v>
      </c>
      <c r="BN259" s="166">
        <v>4.5430000000000001</v>
      </c>
      <c r="BO259" s="166">
        <v>4.2009999999999996</v>
      </c>
      <c r="BP259" s="166">
        <v>4.6399999999999997</v>
      </c>
      <c r="BQ259" s="166">
        <v>5.181</v>
      </c>
      <c r="BR259" s="166">
        <v>4.9370000000000003</v>
      </c>
      <c r="BS259" s="166">
        <v>4.8540000000000001</v>
      </c>
      <c r="BT259" s="166" t="s">
        <v>35</v>
      </c>
      <c r="BU259" s="166" t="s">
        <v>35</v>
      </c>
      <c r="BV259" s="166" t="s">
        <v>35</v>
      </c>
      <c r="BW259" s="166" t="s">
        <v>35</v>
      </c>
      <c r="BX259" s="166" t="s">
        <v>35</v>
      </c>
      <c r="BY259" s="166" t="s">
        <v>35</v>
      </c>
      <c r="BZ259" s="166" t="s">
        <v>35</v>
      </c>
      <c r="CA259" s="166" t="s">
        <v>35</v>
      </c>
      <c r="CB259" s="166" t="s">
        <v>35</v>
      </c>
      <c r="CC259" s="166" t="s">
        <v>35</v>
      </c>
      <c r="CD259" s="166" t="s">
        <v>35</v>
      </c>
      <c r="CE259" s="166" t="s">
        <v>35</v>
      </c>
      <c r="CF259" s="166" t="s">
        <v>35</v>
      </c>
      <c r="CG259" s="166" t="s">
        <v>35</v>
      </c>
      <c r="CH259" s="166" t="s">
        <v>35</v>
      </c>
      <c r="CI259" s="166" t="s">
        <v>35</v>
      </c>
      <c r="CJ259" s="166" t="s">
        <v>35</v>
      </c>
      <c r="CK259" s="166" t="s">
        <v>35</v>
      </c>
      <c r="CL259" s="166" t="s">
        <v>35</v>
      </c>
      <c r="CM259" s="166" t="s">
        <v>35</v>
      </c>
      <c r="CN259" s="166" t="s">
        <v>35</v>
      </c>
      <c r="CO259" s="166" t="s">
        <v>35</v>
      </c>
      <c r="CP259" s="166" t="s">
        <v>35</v>
      </c>
      <c r="CQ259" s="166" t="s">
        <v>35</v>
      </c>
      <c r="CR259" s="166" t="s">
        <v>35</v>
      </c>
      <c r="CS259" s="167" t="s">
        <v>35</v>
      </c>
      <c r="CT259" s="165" t="s">
        <v>35</v>
      </c>
      <c r="CU259" s="166" t="s">
        <v>35</v>
      </c>
      <c r="CV259" s="166" t="s">
        <v>35</v>
      </c>
      <c r="CW259" s="166" t="s">
        <v>35</v>
      </c>
      <c r="CX259" s="166" t="s">
        <v>35</v>
      </c>
      <c r="CY259" s="166" t="s">
        <v>35</v>
      </c>
      <c r="CZ259" s="166" t="s">
        <v>35</v>
      </c>
      <c r="DA259" s="166" t="s">
        <v>35</v>
      </c>
      <c r="DB259" s="166" t="s">
        <v>35</v>
      </c>
      <c r="DC259" s="166" t="s">
        <v>35</v>
      </c>
      <c r="DD259" s="166" t="s">
        <v>35</v>
      </c>
      <c r="DE259" s="166" t="s">
        <v>35</v>
      </c>
      <c r="DF259" s="166" t="s">
        <v>35</v>
      </c>
    </row>
    <row r="260" spans="2:110" x14ac:dyDescent="0.35">
      <c r="B260" s="151">
        <v>42744</v>
      </c>
      <c r="C260" s="161">
        <v>1.911</v>
      </c>
      <c r="D260" s="108">
        <v>2.2640000000000002</v>
      </c>
      <c r="E260" s="162">
        <v>2.4649999999999999</v>
      </c>
      <c r="F260" s="108">
        <v>2.6470000000000002</v>
      </c>
      <c r="G260" s="162">
        <v>2.911</v>
      </c>
      <c r="H260" s="161">
        <v>3.1739999999999999</v>
      </c>
      <c r="I260" s="108">
        <v>3.2730000000000001</v>
      </c>
      <c r="J260" s="163">
        <v>3.6269999999999998</v>
      </c>
      <c r="K260" s="162">
        <v>3.948</v>
      </c>
      <c r="L260" s="108" t="s">
        <v>35</v>
      </c>
      <c r="M260" s="162" t="s">
        <v>35</v>
      </c>
      <c r="N260" s="108" t="s">
        <v>35</v>
      </c>
      <c r="O260" s="162" t="s">
        <v>35</v>
      </c>
      <c r="P260" s="108" t="s">
        <v>35</v>
      </c>
      <c r="Q260" s="108" t="s">
        <v>35</v>
      </c>
      <c r="R260" s="162" t="s">
        <v>35</v>
      </c>
      <c r="S260" s="161" t="s">
        <v>35</v>
      </c>
      <c r="T260" s="161" t="s">
        <v>35</v>
      </c>
      <c r="U260" s="108" t="s">
        <v>35</v>
      </c>
      <c r="V260" s="163" t="s">
        <v>35</v>
      </c>
      <c r="W260" s="163" t="s">
        <v>35</v>
      </c>
      <c r="X260" s="162" t="s">
        <v>35</v>
      </c>
      <c r="Y260" s="108" t="s">
        <v>35</v>
      </c>
      <c r="Z260" s="163" t="s">
        <v>35</v>
      </c>
      <c r="AA260" s="163" t="s">
        <v>35</v>
      </c>
      <c r="AB260" s="126">
        <f t="shared" si="8"/>
        <v>250</v>
      </c>
      <c r="AC260" s="162"/>
      <c r="AD260" s="151">
        <v>42744</v>
      </c>
      <c r="AE260" s="164">
        <v>2.718</v>
      </c>
      <c r="AF260" s="165">
        <v>2.7770000000000001</v>
      </c>
      <c r="AG260" s="165">
        <v>2.698</v>
      </c>
      <c r="AH260" s="165">
        <v>2.9319999999999999</v>
      </c>
      <c r="AI260" s="165">
        <v>3.4689999999999999</v>
      </c>
      <c r="AJ260" s="166">
        <v>3.0459999999999998</v>
      </c>
      <c r="AK260" s="166">
        <v>3.552</v>
      </c>
      <c r="AL260" s="166">
        <v>3.7199999999999998</v>
      </c>
      <c r="AM260" s="166">
        <v>3.2810000000000001</v>
      </c>
      <c r="AN260" s="166">
        <v>3.46</v>
      </c>
      <c r="AO260" s="166">
        <v>3.8010000000000002</v>
      </c>
      <c r="AP260" s="166">
        <v>3.4050000000000002</v>
      </c>
      <c r="AQ260" s="166">
        <v>3.754</v>
      </c>
      <c r="AR260" s="166">
        <v>3.4380000000000002</v>
      </c>
      <c r="AS260" s="166">
        <v>3.9039999999999999</v>
      </c>
      <c r="AT260" s="166">
        <v>3.9370000000000003</v>
      </c>
      <c r="AU260" s="166">
        <v>4.1360000000000001</v>
      </c>
      <c r="AV260" s="166">
        <v>3.5409999999999999</v>
      </c>
      <c r="AW260" s="166">
        <v>4.0380000000000003</v>
      </c>
      <c r="AX260" s="166">
        <v>3.9830000000000001</v>
      </c>
      <c r="AY260" s="166">
        <v>4.3710000000000004</v>
      </c>
      <c r="AZ260" s="166">
        <v>4.2889999999999997</v>
      </c>
      <c r="BA260" s="166">
        <v>3.9390000000000001</v>
      </c>
      <c r="BB260" s="166">
        <v>4.3730000000000002</v>
      </c>
      <c r="BC260" s="166">
        <v>4.1929999999999996</v>
      </c>
      <c r="BD260" s="166">
        <v>4.431</v>
      </c>
      <c r="BE260" s="166">
        <v>4.5</v>
      </c>
      <c r="BF260" s="166">
        <v>4.4030000000000005</v>
      </c>
      <c r="BG260" s="166">
        <v>4.234</v>
      </c>
      <c r="BH260" s="166">
        <v>4.0529999999999999</v>
      </c>
      <c r="BI260" s="166">
        <v>4.2549999999999999</v>
      </c>
      <c r="BJ260" s="166">
        <v>4.7169999999999996</v>
      </c>
      <c r="BK260" s="166">
        <v>4.62</v>
      </c>
      <c r="BL260" s="166">
        <v>4.7359999999999998</v>
      </c>
      <c r="BM260" s="166">
        <v>4.3819999999999997</v>
      </c>
      <c r="BN260" s="166">
        <v>4.5629999999999997</v>
      </c>
      <c r="BO260" s="166">
        <v>4.22</v>
      </c>
      <c r="BP260" s="166">
        <v>4.6669999999999998</v>
      </c>
      <c r="BQ260" s="166">
        <v>5.2119999999999997</v>
      </c>
      <c r="BR260" s="166">
        <v>4.9589999999999996</v>
      </c>
      <c r="BS260" s="166">
        <v>4.891</v>
      </c>
      <c r="BT260" s="166" t="s">
        <v>35</v>
      </c>
      <c r="BU260" s="166" t="s">
        <v>35</v>
      </c>
      <c r="BV260" s="166" t="s">
        <v>35</v>
      </c>
      <c r="BW260" s="166" t="s">
        <v>35</v>
      </c>
      <c r="BX260" s="166" t="s">
        <v>35</v>
      </c>
      <c r="BY260" s="166" t="s">
        <v>35</v>
      </c>
      <c r="BZ260" s="166" t="s">
        <v>35</v>
      </c>
      <c r="CA260" s="166" t="s">
        <v>35</v>
      </c>
      <c r="CB260" s="166" t="s">
        <v>35</v>
      </c>
      <c r="CC260" s="166" t="s">
        <v>35</v>
      </c>
      <c r="CD260" s="166" t="s">
        <v>35</v>
      </c>
      <c r="CE260" s="166" t="s">
        <v>35</v>
      </c>
      <c r="CF260" s="166" t="s">
        <v>35</v>
      </c>
      <c r="CG260" s="166" t="s">
        <v>35</v>
      </c>
      <c r="CH260" s="166" t="s">
        <v>35</v>
      </c>
      <c r="CI260" s="166" t="s">
        <v>35</v>
      </c>
      <c r="CJ260" s="166" t="s">
        <v>35</v>
      </c>
      <c r="CK260" s="166" t="s">
        <v>35</v>
      </c>
      <c r="CL260" s="166" t="s">
        <v>35</v>
      </c>
      <c r="CM260" s="166" t="s">
        <v>35</v>
      </c>
      <c r="CN260" s="166" t="s">
        <v>35</v>
      </c>
      <c r="CO260" s="166" t="s">
        <v>35</v>
      </c>
      <c r="CP260" s="166" t="s">
        <v>35</v>
      </c>
      <c r="CQ260" s="166" t="s">
        <v>35</v>
      </c>
      <c r="CR260" s="166" t="s">
        <v>35</v>
      </c>
      <c r="CS260" s="167" t="s">
        <v>35</v>
      </c>
      <c r="CT260" s="165" t="s">
        <v>35</v>
      </c>
      <c r="CU260" s="166" t="s">
        <v>35</v>
      </c>
      <c r="CV260" s="166" t="s">
        <v>35</v>
      </c>
      <c r="CW260" s="166" t="s">
        <v>35</v>
      </c>
      <c r="CX260" s="166" t="s">
        <v>35</v>
      </c>
      <c r="CY260" s="166" t="s">
        <v>35</v>
      </c>
      <c r="CZ260" s="166" t="s">
        <v>35</v>
      </c>
      <c r="DA260" s="166" t="s">
        <v>35</v>
      </c>
      <c r="DB260" s="166" t="s">
        <v>35</v>
      </c>
      <c r="DC260" s="166" t="s">
        <v>35</v>
      </c>
      <c r="DD260" s="166" t="s">
        <v>35</v>
      </c>
      <c r="DE260" s="166" t="s">
        <v>35</v>
      </c>
      <c r="DF260" s="166" t="s">
        <v>35</v>
      </c>
    </row>
    <row r="261" spans="2:110" x14ac:dyDescent="0.35">
      <c r="B261" s="151">
        <v>42745</v>
      </c>
      <c r="C261" s="161">
        <v>1.9020000000000001</v>
      </c>
      <c r="D261" s="108">
        <v>2.2250000000000001</v>
      </c>
      <c r="E261" s="162">
        <v>2.4209999999999998</v>
      </c>
      <c r="F261" s="108">
        <v>2.5960000000000001</v>
      </c>
      <c r="G261" s="162">
        <v>2.8529999999999998</v>
      </c>
      <c r="H261" s="161">
        <v>3.1019999999999999</v>
      </c>
      <c r="I261" s="108">
        <v>3.1920000000000002</v>
      </c>
      <c r="J261" s="163">
        <v>3.5390000000000001</v>
      </c>
      <c r="K261" s="162">
        <v>3.8689999999999998</v>
      </c>
      <c r="L261" s="108" t="s">
        <v>35</v>
      </c>
      <c r="M261" s="162" t="s">
        <v>35</v>
      </c>
      <c r="N261" s="108" t="s">
        <v>35</v>
      </c>
      <c r="O261" s="162" t="s">
        <v>35</v>
      </c>
      <c r="P261" s="108" t="s">
        <v>35</v>
      </c>
      <c r="Q261" s="108" t="s">
        <v>35</v>
      </c>
      <c r="R261" s="162" t="s">
        <v>35</v>
      </c>
      <c r="S261" s="161" t="s">
        <v>35</v>
      </c>
      <c r="T261" s="161" t="s">
        <v>35</v>
      </c>
      <c r="U261" s="108" t="s">
        <v>35</v>
      </c>
      <c r="V261" s="163" t="s">
        <v>35</v>
      </c>
      <c r="W261" s="163" t="s">
        <v>35</v>
      </c>
      <c r="X261" s="162" t="s">
        <v>35</v>
      </c>
      <c r="Y261" s="108" t="s">
        <v>35</v>
      </c>
      <c r="Z261" s="163" t="s">
        <v>35</v>
      </c>
      <c r="AA261" s="163" t="s">
        <v>35</v>
      </c>
      <c r="AB261" s="126">
        <f t="shared" si="8"/>
        <v>251</v>
      </c>
      <c r="AC261" s="162"/>
      <c r="AD261" s="151">
        <v>42745</v>
      </c>
      <c r="AE261" s="164">
        <v>2.7090000000000001</v>
      </c>
      <c r="AF261" s="165">
        <v>2.7690000000000001</v>
      </c>
      <c r="AG261" s="165">
        <v>2.6879999999999997</v>
      </c>
      <c r="AH261" s="165">
        <v>2.9249999999999998</v>
      </c>
      <c r="AI261" s="165">
        <v>3.419</v>
      </c>
      <c r="AJ261" s="166">
        <v>3.0259999999999998</v>
      </c>
      <c r="AK261" s="166">
        <v>3.5310000000000001</v>
      </c>
      <c r="AL261" s="166">
        <v>3.7</v>
      </c>
      <c r="AM261" s="166">
        <v>3.2629999999999999</v>
      </c>
      <c r="AN261" s="166">
        <v>3.4409999999999998</v>
      </c>
      <c r="AO261" s="166">
        <v>3.7810000000000001</v>
      </c>
      <c r="AP261" s="166">
        <v>3.3860000000000001</v>
      </c>
      <c r="AQ261" s="166">
        <v>3.758</v>
      </c>
      <c r="AR261" s="166">
        <v>3.419</v>
      </c>
      <c r="AS261" s="166">
        <v>3.8839999999999999</v>
      </c>
      <c r="AT261" s="166">
        <v>3.919</v>
      </c>
      <c r="AU261" s="166">
        <v>4.1189999999999998</v>
      </c>
      <c r="AV261" s="166">
        <v>3.5230000000000001</v>
      </c>
      <c r="AW261" s="166">
        <v>4.016</v>
      </c>
      <c r="AX261" s="166">
        <v>3.9649999999999999</v>
      </c>
      <c r="AY261" s="166">
        <v>4.3469999999999995</v>
      </c>
      <c r="AZ261" s="166">
        <v>4.2389999999999999</v>
      </c>
      <c r="BA261" s="166">
        <v>3.89</v>
      </c>
      <c r="BB261" s="166">
        <v>4.3849999999999998</v>
      </c>
      <c r="BC261" s="166">
        <v>4.16</v>
      </c>
      <c r="BD261" s="166">
        <v>4.4059999999999997</v>
      </c>
      <c r="BE261" s="166">
        <v>4.4790000000000001</v>
      </c>
      <c r="BF261" s="166">
        <v>4.375</v>
      </c>
      <c r="BG261" s="166">
        <v>4.2089999999999996</v>
      </c>
      <c r="BH261" s="166">
        <v>4.0229999999999997</v>
      </c>
      <c r="BI261" s="166">
        <v>4.1959999999999997</v>
      </c>
      <c r="BJ261" s="166">
        <v>4.6820000000000004</v>
      </c>
      <c r="BK261" s="166">
        <v>4.585</v>
      </c>
      <c r="BL261" s="166">
        <v>4.7030000000000003</v>
      </c>
      <c r="BM261" s="166">
        <v>4.3490000000000002</v>
      </c>
      <c r="BN261" s="166">
        <v>4.5309999999999997</v>
      </c>
      <c r="BO261" s="166">
        <v>4.1870000000000003</v>
      </c>
      <c r="BP261" s="166">
        <v>4.649</v>
      </c>
      <c r="BQ261" s="166">
        <v>5.1710000000000003</v>
      </c>
      <c r="BR261" s="166">
        <v>4.9249999999999998</v>
      </c>
      <c r="BS261" s="166">
        <v>4.8449999999999998</v>
      </c>
      <c r="BT261" s="166" t="s">
        <v>35</v>
      </c>
      <c r="BU261" s="166" t="s">
        <v>35</v>
      </c>
      <c r="BV261" s="166" t="s">
        <v>35</v>
      </c>
      <c r="BW261" s="166" t="s">
        <v>35</v>
      </c>
      <c r="BX261" s="166" t="s">
        <v>35</v>
      </c>
      <c r="BY261" s="166" t="s">
        <v>35</v>
      </c>
      <c r="BZ261" s="166" t="s">
        <v>35</v>
      </c>
      <c r="CA261" s="166" t="s">
        <v>35</v>
      </c>
      <c r="CB261" s="166" t="s">
        <v>35</v>
      </c>
      <c r="CC261" s="166" t="s">
        <v>35</v>
      </c>
      <c r="CD261" s="166" t="s">
        <v>35</v>
      </c>
      <c r="CE261" s="166" t="s">
        <v>35</v>
      </c>
      <c r="CF261" s="166" t="s">
        <v>35</v>
      </c>
      <c r="CG261" s="166" t="s">
        <v>35</v>
      </c>
      <c r="CH261" s="166" t="s">
        <v>35</v>
      </c>
      <c r="CI261" s="166" t="s">
        <v>35</v>
      </c>
      <c r="CJ261" s="166" t="s">
        <v>35</v>
      </c>
      <c r="CK261" s="166" t="s">
        <v>35</v>
      </c>
      <c r="CL261" s="166" t="s">
        <v>35</v>
      </c>
      <c r="CM261" s="166" t="s">
        <v>35</v>
      </c>
      <c r="CN261" s="166" t="s">
        <v>35</v>
      </c>
      <c r="CO261" s="166" t="s">
        <v>35</v>
      </c>
      <c r="CP261" s="166" t="s">
        <v>35</v>
      </c>
      <c r="CQ261" s="166" t="s">
        <v>35</v>
      </c>
      <c r="CR261" s="166" t="s">
        <v>35</v>
      </c>
      <c r="CS261" s="167" t="s">
        <v>35</v>
      </c>
      <c r="CT261" s="165" t="s">
        <v>35</v>
      </c>
      <c r="CU261" s="166" t="s">
        <v>35</v>
      </c>
      <c r="CV261" s="166" t="s">
        <v>35</v>
      </c>
      <c r="CW261" s="166" t="s">
        <v>35</v>
      </c>
      <c r="CX261" s="166" t="s">
        <v>35</v>
      </c>
      <c r="CY261" s="166" t="s">
        <v>35</v>
      </c>
      <c r="CZ261" s="166" t="s">
        <v>35</v>
      </c>
      <c r="DA261" s="166" t="s">
        <v>35</v>
      </c>
      <c r="DB261" s="166" t="s">
        <v>35</v>
      </c>
      <c r="DC261" s="166" t="s">
        <v>35</v>
      </c>
      <c r="DD261" s="166" t="s">
        <v>35</v>
      </c>
      <c r="DE261" s="166" t="s">
        <v>35</v>
      </c>
      <c r="DF261" s="166" t="s">
        <v>35</v>
      </c>
    </row>
    <row r="262" spans="2:110" x14ac:dyDescent="0.35">
      <c r="B262" s="151">
        <v>42746</v>
      </c>
      <c r="C262" s="161">
        <v>1.909</v>
      </c>
      <c r="D262" s="108">
        <v>2.2330000000000001</v>
      </c>
      <c r="E262" s="162">
        <v>2.4289999999999998</v>
      </c>
      <c r="F262" s="108">
        <v>2.593</v>
      </c>
      <c r="G262" s="162">
        <v>2.85</v>
      </c>
      <c r="H262" s="161">
        <v>3.1120000000000001</v>
      </c>
      <c r="I262" s="108">
        <v>3.202</v>
      </c>
      <c r="J262" s="163">
        <v>3.5550000000000002</v>
      </c>
      <c r="K262" s="162">
        <v>3.8780000000000001</v>
      </c>
      <c r="L262" s="108" t="s">
        <v>35</v>
      </c>
      <c r="M262" s="162" t="s">
        <v>35</v>
      </c>
      <c r="N262" s="108" t="s">
        <v>35</v>
      </c>
      <c r="O262" s="162" t="s">
        <v>35</v>
      </c>
      <c r="P262" s="108" t="s">
        <v>35</v>
      </c>
      <c r="Q262" s="108" t="s">
        <v>35</v>
      </c>
      <c r="R262" s="162" t="s">
        <v>35</v>
      </c>
      <c r="S262" s="161" t="s">
        <v>35</v>
      </c>
      <c r="T262" s="161" t="s">
        <v>35</v>
      </c>
      <c r="U262" s="108" t="s">
        <v>35</v>
      </c>
      <c r="V262" s="163" t="s">
        <v>35</v>
      </c>
      <c r="W262" s="163" t="s">
        <v>35</v>
      </c>
      <c r="X262" s="162" t="s">
        <v>35</v>
      </c>
      <c r="Y262" s="108" t="s">
        <v>35</v>
      </c>
      <c r="Z262" s="163" t="s">
        <v>35</v>
      </c>
      <c r="AA262" s="163" t="s">
        <v>35</v>
      </c>
      <c r="AB262" s="126">
        <f t="shared" si="8"/>
        <v>252</v>
      </c>
      <c r="AC262" s="162"/>
      <c r="AD262" s="151">
        <v>42746</v>
      </c>
      <c r="AE262" s="164">
        <v>2.8120000000000003</v>
      </c>
      <c r="AF262" s="165">
        <v>2.8890000000000002</v>
      </c>
      <c r="AG262" s="165">
        <v>2.7090000000000001</v>
      </c>
      <c r="AH262" s="165">
        <v>2.9449999999999998</v>
      </c>
      <c r="AI262" s="165">
        <v>3.4660000000000002</v>
      </c>
      <c r="AJ262" s="166">
        <v>3.0350000000000001</v>
      </c>
      <c r="AK262" s="166">
        <v>3.5380000000000003</v>
      </c>
      <c r="AL262" s="166">
        <v>3.7080000000000002</v>
      </c>
      <c r="AM262" s="166">
        <v>3.2679999999999998</v>
      </c>
      <c r="AN262" s="166">
        <v>3.4470000000000001</v>
      </c>
      <c r="AO262" s="166">
        <v>3.7869999999999999</v>
      </c>
      <c r="AP262" s="166">
        <v>3.3929999999999998</v>
      </c>
      <c r="AQ262" s="166">
        <v>3.7410000000000001</v>
      </c>
      <c r="AR262" s="166">
        <v>3.4249999999999998</v>
      </c>
      <c r="AS262" s="166">
        <v>3.8940000000000001</v>
      </c>
      <c r="AT262" s="166">
        <v>3.9239999999999999</v>
      </c>
      <c r="AU262" s="166">
        <v>4.1260000000000003</v>
      </c>
      <c r="AV262" s="166">
        <v>3.5300000000000002</v>
      </c>
      <c r="AW262" s="166">
        <v>4.0209999999999999</v>
      </c>
      <c r="AX262" s="166">
        <v>3.9750000000000001</v>
      </c>
      <c r="AY262" s="166">
        <v>4.3380000000000001</v>
      </c>
      <c r="AZ262" s="166">
        <v>4.2590000000000003</v>
      </c>
      <c r="BA262" s="166">
        <v>3.8780000000000001</v>
      </c>
      <c r="BB262" s="166">
        <v>4.359</v>
      </c>
      <c r="BC262" s="166">
        <v>4.1669999999999998</v>
      </c>
      <c r="BD262" s="166">
        <v>4.4089999999999998</v>
      </c>
      <c r="BE262" s="166">
        <v>4.4870000000000001</v>
      </c>
      <c r="BF262" s="166">
        <v>4.3819999999999997</v>
      </c>
      <c r="BG262" s="166">
        <v>4.1890000000000001</v>
      </c>
      <c r="BH262" s="166">
        <v>4.0309999999999997</v>
      </c>
      <c r="BI262" s="166">
        <v>4.202</v>
      </c>
      <c r="BJ262" s="166">
        <v>4.6920000000000002</v>
      </c>
      <c r="BK262" s="166">
        <v>4.5949999999999998</v>
      </c>
      <c r="BL262" s="166">
        <v>4.7130000000000001</v>
      </c>
      <c r="BM262" s="166">
        <v>4.3609999999999998</v>
      </c>
      <c r="BN262" s="166">
        <v>4.5389999999999997</v>
      </c>
      <c r="BO262" s="166">
        <v>4.1970000000000001</v>
      </c>
      <c r="BP262" s="166">
        <v>4.6630000000000003</v>
      </c>
      <c r="BQ262" s="166">
        <v>5.18</v>
      </c>
      <c r="BR262" s="166">
        <v>4.9379999999999997</v>
      </c>
      <c r="BS262" s="166">
        <v>4.8540000000000001</v>
      </c>
      <c r="BT262" s="166" t="s">
        <v>35</v>
      </c>
      <c r="BU262" s="166" t="s">
        <v>35</v>
      </c>
      <c r="BV262" s="166" t="s">
        <v>35</v>
      </c>
      <c r="BW262" s="166" t="s">
        <v>35</v>
      </c>
      <c r="BX262" s="166" t="s">
        <v>35</v>
      </c>
      <c r="BY262" s="166" t="s">
        <v>35</v>
      </c>
      <c r="BZ262" s="166" t="s">
        <v>35</v>
      </c>
      <c r="CA262" s="166" t="s">
        <v>35</v>
      </c>
      <c r="CB262" s="166" t="s">
        <v>35</v>
      </c>
      <c r="CC262" s="166" t="s">
        <v>35</v>
      </c>
      <c r="CD262" s="166" t="s">
        <v>35</v>
      </c>
      <c r="CE262" s="166" t="s">
        <v>35</v>
      </c>
      <c r="CF262" s="166" t="s">
        <v>35</v>
      </c>
      <c r="CG262" s="166" t="s">
        <v>35</v>
      </c>
      <c r="CH262" s="166" t="s">
        <v>35</v>
      </c>
      <c r="CI262" s="166" t="s">
        <v>35</v>
      </c>
      <c r="CJ262" s="166" t="s">
        <v>35</v>
      </c>
      <c r="CK262" s="166" t="s">
        <v>35</v>
      </c>
      <c r="CL262" s="166" t="s">
        <v>35</v>
      </c>
      <c r="CM262" s="166" t="s">
        <v>35</v>
      </c>
      <c r="CN262" s="166" t="s">
        <v>35</v>
      </c>
      <c r="CO262" s="166" t="s">
        <v>35</v>
      </c>
      <c r="CP262" s="166" t="s">
        <v>35</v>
      </c>
      <c r="CQ262" s="166" t="s">
        <v>35</v>
      </c>
      <c r="CR262" s="166" t="s">
        <v>35</v>
      </c>
      <c r="CS262" s="167" t="s">
        <v>35</v>
      </c>
      <c r="CT262" s="165" t="s">
        <v>35</v>
      </c>
      <c r="CU262" s="166" t="s">
        <v>35</v>
      </c>
      <c r="CV262" s="166" t="s">
        <v>35</v>
      </c>
      <c r="CW262" s="166" t="s">
        <v>35</v>
      </c>
      <c r="CX262" s="166" t="s">
        <v>35</v>
      </c>
      <c r="CY262" s="166" t="s">
        <v>35</v>
      </c>
      <c r="CZ262" s="166" t="s">
        <v>35</v>
      </c>
      <c r="DA262" s="166" t="s">
        <v>35</v>
      </c>
      <c r="DB262" s="166" t="s">
        <v>35</v>
      </c>
      <c r="DC262" s="166" t="s">
        <v>35</v>
      </c>
      <c r="DD262" s="166" t="s">
        <v>35</v>
      </c>
      <c r="DE262" s="166" t="s">
        <v>35</v>
      </c>
      <c r="DF262" s="166" t="s">
        <v>35</v>
      </c>
    </row>
    <row r="263" spans="2:110" x14ac:dyDescent="0.35">
      <c r="B263" s="151">
        <v>42747</v>
      </c>
      <c r="C263" s="161">
        <v>1.8940000000000001</v>
      </c>
      <c r="D263" s="108">
        <v>2.1880000000000002</v>
      </c>
      <c r="E263" s="162">
        <v>2.3820000000000001</v>
      </c>
      <c r="F263" s="108">
        <v>2.5380000000000003</v>
      </c>
      <c r="G263" s="162">
        <v>2.7880000000000003</v>
      </c>
      <c r="H263" s="161">
        <v>3.0409999999999999</v>
      </c>
      <c r="I263" s="108">
        <v>3.1230000000000002</v>
      </c>
      <c r="J263" s="163">
        <v>3.4710000000000001</v>
      </c>
      <c r="K263" s="162">
        <v>3.794</v>
      </c>
      <c r="L263" s="108" t="s">
        <v>35</v>
      </c>
      <c r="M263" s="162" t="s">
        <v>35</v>
      </c>
      <c r="N263" s="108" t="s">
        <v>35</v>
      </c>
      <c r="O263" s="162" t="s">
        <v>35</v>
      </c>
      <c r="P263" s="108" t="s">
        <v>35</v>
      </c>
      <c r="Q263" s="108" t="s">
        <v>35</v>
      </c>
      <c r="R263" s="162" t="s">
        <v>35</v>
      </c>
      <c r="S263" s="161" t="s">
        <v>35</v>
      </c>
      <c r="T263" s="161" t="s">
        <v>35</v>
      </c>
      <c r="U263" s="108" t="s">
        <v>35</v>
      </c>
      <c r="V263" s="163" t="s">
        <v>35</v>
      </c>
      <c r="W263" s="163" t="s">
        <v>35</v>
      </c>
      <c r="X263" s="162" t="s">
        <v>35</v>
      </c>
      <c r="Y263" s="108" t="s">
        <v>35</v>
      </c>
      <c r="Z263" s="163" t="s">
        <v>35</v>
      </c>
      <c r="AA263" s="163" t="s">
        <v>35</v>
      </c>
      <c r="AB263" s="126">
        <f t="shared" si="8"/>
        <v>253</v>
      </c>
      <c r="AC263" s="162"/>
      <c r="AD263" s="151">
        <v>42747</v>
      </c>
      <c r="AE263" s="164">
        <v>2.7029999999999998</v>
      </c>
      <c r="AF263" s="165">
        <v>2.7610000000000001</v>
      </c>
      <c r="AG263" s="165">
        <v>2.6920000000000002</v>
      </c>
      <c r="AH263" s="165">
        <v>2.9279999999999999</v>
      </c>
      <c r="AI263" s="165">
        <v>3.41</v>
      </c>
      <c r="AJ263" s="166">
        <v>3.004</v>
      </c>
      <c r="AK263" s="166">
        <v>3.5070000000000001</v>
      </c>
      <c r="AL263" s="166">
        <v>3.67</v>
      </c>
      <c r="AM263" s="166">
        <v>3.24</v>
      </c>
      <c r="AN263" s="166">
        <v>3.411</v>
      </c>
      <c r="AO263" s="166">
        <v>3.7509999999999999</v>
      </c>
      <c r="AP263" s="166">
        <v>3.355</v>
      </c>
      <c r="AQ263" s="166">
        <v>3.7039999999999997</v>
      </c>
      <c r="AR263" s="166">
        <v>3.3879999999999999</v>
      </c>
      <c r="AS263" s="166">
        <v>3.8529999999999998</v>
      </c>
      <c r="AT263" s="166">
        <v>3.8860000000000001</v>
      </c>
      <c r="AU263" s="166">
        <v>4.0839999999999996</v>
      </c>
      <c r="AV263" s="166">
        <v>3.4889999999999999</v>
      </c>
      <c r="AW263" s="166">
        <v>3.9820000000000002</v>
      </c>
      <c r="AX263" s="166">
        <v>3.931</v>
      </c>
      <c r="AY263" s="166">
        <v>4.26</v>
      </c>
      <c r="AZ263" s="166">
        <v>4.2110000000000003</v>
      </c>
      <c r="BA263" s="166">
        <v>3.83</v>
      </c>
      <c r="BB263" s="166">
        <v>4.3090000000000002</v>
      </c>
      <c r="BC263" s="166">
        <v>4.1079999999999997</v>
      </c>
      <c r="BD263" s="166">
        <v>4.3620000000000001</v>
      </c>
      <c r="BE263" s="166">
        <v>4.4359999999999999</v>
      </c>
      <c r="BF263" s="166">
        <v>4.3330000000000002</v>
      </c>
      <c r="BG263" s="166">
        <v>4.1630000000000003</v>
      </c>
      <c r="BH263" s="166">
        <v>3.9809999999999999</v>
      </c>
      <c r="BI263" s="166">
        <v>4.1680000000000001</v>
      </c>
      <c r="BJ263" s="166">
        <v>4.641</v>
      </c>
      <c r="BK263" s="166">
        <v>4.5389999999999997</v>
      </c>
      <c r="BL263" s="166">
        <v>4.6589999999999998</v>
      </c>
      <c r="BM263" s="166">
        <v>4.3070000000000004</v>
      </c>
      <c r="BN263" s="166">
        <v>4.5110000000000001</v>
      </c>
      <c r="BO263" s="166">
        <v>4.1449999999999996</v>
      </c>
      <c r="BP263" s="166">
        <v>4.6180000000000003</v>
      </c>
      <c r="BQ263" s="166">
        <v>5.12</v>
      </c>
      <c r="BR263" s="166">
        <v>4.8780000000000001</v>
      </c>
      <c r="BS263" s="166">
        <v>4.7990000000000004</v>
      </c>
      <c r="BT263" s="166" t="s">
        <v>35</v>
      </c>
      <c r="BU263" s="166" t="s">
        <v>35</v>
      </c>
      <c r="BV263" s="166" t="s">
        <v>35</v>
      </c>
      <c r="BW263" s="166" t="s">
        <v>35</v>
      </c>
      <c r="BX263" s="166" t="s">
        <v>35</v>
      </c>
      <c r="BY263" s="166" t="s">
        <v>35</v>
      </c>
      <c r="BZ263" s="166" t="s">
        <v>35</v>
      </c>
      <c r="CA263" s="166" t="s">
        <v>35</v>
      </c>
      <c r="CB263" s="166" t="s">
        <v>35</v>
      </c>
      <c r="CC263" s="166" t="s">
        <v>35</v>
      </c>
      <c r="CD263" s="166" t="s">
        <v>35</v>
      </c>
      <c r="CE263" s="166" t="s">
        <v>35</v>
      </c>
      <c r="CF263" s="166" t="s">
        <v>35</v>
      </c>
      <c r="CG263" s="166" t="s">
        <v>35</v>
      </c>
      <c r="CH263" s="166" t="s">
        <v>35</v>
      </c>
      <c r="CI263" s="166" t="s">
        <v>35</v>
      </c>
      <c r="CJ263" s="166" t="s">
        <v>35</v>
      </c>
      <c r="CK263" s="166" t="s">
        <v>35</v>
      </c>
      <c r="CL263" s="166" t="s">
        <v>35</v>
      </c>
      <c r="CM263" s="166" t="s">
        <v>35</v>
      </c>
      <c r="CN263" s="166" t="s">
        <v>35</v>
      </c>
      <c r="CO263" s="166" t="s">
        <v>35</v>
      </c>
      <c r="CP263" s="166" t="s">
        <v>35</v>
      </c>
      <c r="CQ263" s="166" t="s">
        <v>35</v>
      </c>
      <c r="CR263" s="166" t="s">
        <v>35</v>
      </c>
      <c r="CS263" s="167" t="s">
        <v>35</v>
      </c>
      <c r="CT263" s="165" t="s">
        <v>35</v>
      </c>
      <c r="CU263" s="166" t="s">
        <v>35</v>
      </c>
      <c r="CV263" s="166" t="s">
        <v>35</v>
      </c>
      <c r="CW263" s="166" t="s">
        <v>35</v>
      </c>
      <c r="CX263" s="166" t="s">
        <v>35</v>
      </c>
      <c r="CY263" s="166" t="s">
        <v>35</v>
      </c>
      <c r="CZ263" s="166" t="s">
        <v>35</v>
      </c>
      <c r="DA263" s="166" t="s">
        <v>35</v>
      </c>
      <c r="DB263" s="166" t="s">
        <v>35</v>
      </c>
      <c r="DC263" s="166" t="s">
        <v>35</v>
      </c>
      <c r="DD263" s="166" t="s">
        <v>35</v>
      </c>
      <c r="DE263" s="166" t="s">
        <v>35</v>
      </c>
      <c r="DF263" s="166" t="s">
        <v>35</v>
      </c>
    </row>
    <row r="264" spans="2:110" x14ac:dyDescent="0.35">
      <c r="B264" s="151">
        <v>42748</v>
      </c>
      <c r="C264" s="161">
        <v>1.8959999999999999</v>
      </c>
      <c r="D264" s="108">
        <v>2.2010000000000001</v>
      </c>
      <c r="E264" s="162">
        <v>2.3980000000000001</v>
      </c>
      <c r="F264" s="108">
        <v>2.5569999999999999</v>
      </c>
      <c r="G264" s="162">
        <v>2.8120000000000003</v>
      </c>
      <c r="H264" s="161">
        <v>3.0659999999999998</v>
      </c>
      <c r="I264" s="108">
        <v>3.1469999999999998</v>
      </c>
      <c r="J264" s="163">
        <v>3.492</v>
      </c>
      <c r="K264" s="162">
        <v>3.8159999999999998</v>
      </c>
      <c r="L264" s="108" t="s">
        <v>35</v>
      </c>
      <c r="M264" s="162" t="s">
        <v>35</v>
      </c>
      <c r="N264" s="108" t="s">
        <v>35</v>
      </c>
      <c r="O264" s="162" t="s">
        <v>35</v>
      </c>
      <c r="P264" s="108" t="s">
        <v>35</v>
      </c>
      <c r="Q264" s="108" t="s">
        <v>35</v>
      </c>
      <c r="R264" s="162" t="s">
        <v>35</v>
      </c>
      <c r="S264" s="161" t="s">
        <v>35</v>
      </c>
      <c r="T264" s="161" t="s">
        <v>35</v>
      </c>
      <c r="U264" s="108" t="s">
        <v>35</v>
      </c>
      <c r="V264" s="163" t="s">
        <v>35</v>
      </c>
      <c r="W264" s="163" t="s">
        <v>35</v>
      </c>
      <c r="X264" s="162" t="s">
        <v>35</v>
      </c>
      <c r="Y264" s="108" t="s">
        <v>35</v>
      </c>
      <c r="Z264" s="163" t="s">
        <v>35</v>
      </c>
      <c r="AA264" s="163" t="s">
        <v>35</v>
      </c>
      <c r="AB264" s="126">
        <f t="shared" si="8"/>
        <v>254</v>
      </c>
      <c r="AC264" s="162"/>
      <c r="AD264" s="151">
        <v>42748</v>
      </c>
      <c r="AE264" s="164">
        <v>2.65</v>
      </c>
      <c r="AF264" s="165">
        <v>2.7160000000000002</v>
      </c>
      <c r="AG264" s="165">
        <v>2.6790000000000003</v>
      </c>
      <c r="AH264" s="165">
        <v>2.923</v>
      </c>
      <c r="AI264" s="165">
        <v>3.4129999999999998</v>
      </c>
      <c r="AJ264" s="166">
        <v>3.0249999999999999</v>
      </c>
      <c r="AK264" s="166">
        <v>3.5380000000000003</v>
      </c>
      <c r="AL264" s="166">
        <v>3.6970000000000001</v>
      </c>
      <c r="AM264" s="166">
        <v>3.2770000000000001</v>
      </c>
      <c r="AN264" s="166">
        <v>3.4430000000000001</v>
      </c>
      <c r="AO264" s="166">
        <v>3.7850000000000001</v>
      </c>
      <c r="AP264" s="166">
        <v>3.3890000000000002</v>
      </c>
      <c r="AQ264" s="166">
        <v>3.7389999999999999</v>
      </c>
      <c r="AR264" s="166">
        <v>3.423</v>
      </c>
      <c r="AS264" s="166">
        <v>3.8860000000000001</v>
      </c>
      <c r="AT264" s="166">
        <v>3.9260000000000002</v>
      </c>
      <c r="AU264" s="166">
        <v>4.1210000000000004</v>
      </c>
      <c r="AV264" s="166">
        <v>3.528</v>
      </c>
      <c r="AW264" s="166">
        <v>4.0170000000000003</v>
      </c>
      <c r="AX264" s="166">
        <v>3.9649999999999999</v>
      </c>
      <c r="AY264" s="166">
        <v>4.3070000000000004</v>
      </c>
      <c r="AZ264" s="166">
        <v>4.2489999999999997</v>
      </c>
      <c r="BA264" s="166">
        <v>3.8689999999999998</v>
      </c>
      <c r="BB264" s="166">
        <v>4.3479999999999999</v>
      </c>
      <c r="BC264" s="166">
        <v>4.1479999999999997</v>
      </c>
      <c r="BD264" s="166">
        <v>4.3680000000000003</v>
      </c>
      <c r="BE264" s="166">
        <v>4.4779999999999998</v>
      </c>
      <c r="BF264" s="166">
        <v>4.3719999999999999</v>
      </c>
      <c r="BG264" s="166">
        <v>4.2030000000000003</v>
      </c>
      <c r="BH264" s="166">
        <v>4.0220000000000002</v>
      </c>
      <c r="BI264" s="166">
        <v>4.2060000000000004</v>
      </c>
      <c r="BJ264" s="166">
        <v>4.6769999999999996</v>
      </c>
      <c r="BK264" s="166">
        <v>4.5819999999999999</v>
      </c>
      <c r="BL264" s="166">
        <v>4.6989999999999998</v>
      </c>
      <c r="BM264" s="166">
        <v>4.3469999999999995</v>
      </c>
      <c r="BN264" s="166">
        <v>4.5490000000000004</v>
      </c>
      <c r="BO264" s="166">
        <v>4.1859999999999999</v>
      </c>
      <c r="BP264" s="166">
        <v>4.6719999999999997</v>
      </c>
      <c r="BQ264" s="166">
        <v>5.1680000000000001</v>
      </c>
      <c r="BR264" s="166">
        <v>4.923</v>
      </c>
      <c r="BS264" s="166">
        <v>4.8449999999999998</v>
      </c>
      <c r="BT264" s="166" t="s">
        <v>35</v>
      </c>
      <c r="BU264" s="166" t="s">
        <v>35</v>
      </c>
      <c r="BV264" s="166" t="s">
        <v>35</v>
      </c>
      <c r="BW264" s="166" t="s">
        <v>35</v>
      </c>
      <c r="BX264" s="166" t="s">
        <v>35</v>
      </c>
      <c r="BY264" s="166" t="s">
        <v>35</v>
      </c>
      <c r="BZ264" s="166" t="s">
        <v>35</v>
      </c>
      <c r="CA264" s="166" t="s">
        <v>35</v>
      </c>
      <c r="CB264" s="166" t="s">
        <v>35</v>
      </c>
      <c r="CC264" s="166" t="s">
        <v>35</v>
      </c>
      <c r="CD264" s="166" t="s">
        <v>35</v>
      </c>
      <c r="CE264" s="166" t="s">
        <v>35</v>
      </c>
      <c r="CF264" s="166" t="s">
        <v>35</v>
      </c>
      <c r="CG264" s="166" t="s">
        <v>35</v>
      </c>
      <c r="CH264" s="166" t="s">
        <v>35</v>
      </c>
      <c r="CI264" s="166" t="s">
        <v>35</v>
      </c>
      <c r="CJ264" s="166" t="s">
        <v>35</v>
      </c>
      <c r="CK264" s="166" t="s">
        <v>35</v>
      </c>
      <c r="CL264" s="166" t="s">
        <v>35</v>
      </c>
      <c r="CM264" s="166" t="s">
        <v>35</v>
      </c>
      <c r="CN264" s="166" t="s">
        <v>35</v>
      </c>
      <c r="CO264" s="166" t="s">
        <v>35</v>
      </c>
      <c r="CP264" s="166" t="s">
        <v>35</v>
      </c>
      <c r="CQ264" s="166" t="s">
        <v>35</v>
      </c>
      <c r="CR264" s="166" t="s">
        <v>35</v>
      </c>
      <c r="CS264" s="167" t="s">
        <v>35</v>
      </c>
      <c r="CT264" s="165" t="s">
        <v>35</v>
      </c>
      <c r="CU264" s="166" t="s">
        <v>35</v>
      </c>
      <c r="CV264" s="166" t="s">
        <v>35</v>
      </c>
      <c r="CW264" s="166" t="s">
        <v>35</v>
      </c>
      <c r="CX264" s="166" t="s">
        <v>35</v>
      </c>
      <c r="CY264" s="166" t="s">
        <v>35</v>
      </c>
      <c r="CZ264" s="166" t="s">
        <v>35</v>
      </c>
      <c r="DA264" s="166" t="s">
        <v>35</v>
      </c>
      <c r="DB264" s="166" t="s">
        <v>35</v>
      </c>
      <c r="DC264" s="166" t="s">
        <v>35</v>
      </c>
      <c r="DD264" s="166" t="s">
        <v>35</v>
      </c>
      <c r="DE264" s="166" t="s">
        <v>35</v>
      </c>
      <c r="DF264" s="166" t="s">
        <v>35</v>
      </c>
    </row>
    <row r="265" spans="2:110" x14ac:dyDescent="0.35">
      <c r="B265" s="151">
        <v>42751</v>
      </c>
      <c r="C265" s="161">
        <v>1.8959999999999999</v>
      </c>
      <c r="D265" s="108">
        <v>2.2090000000000001</v>
      </c>
      <c r="E265" s="162">
        <v>2.407</v>
      </c>
      <c r="F265" s="108">
        <v>2.5670000000000002</v>
      </c>
      <c r="G265" s="162">
        <v>2.8220000000000001</v>
      </c>
      <c r="H265" s="161">
        <v>3.0790000000000002</v>
      </c>
      <c r="I265" s="108">
        <v>3.1589999999999998</v>
      </c>
      <c r="J265" s="163">
        <v>3.5030000000000001</v>
      </c>
      <c r="K265" s="162">
        <v>3.8239999999999998</v>
      </c>
      <c r="L265" s="108" t="s">
        <v>35</v>
      </c>
      <c r="M265" s="162" t="s">
        <v>35</v>
      </c>
      <c r="N265" s="108" t="s">
        <v>35</v>
      </c>
      <c r="O265" s="162" t="s">
        <v>35</v>
      </c>
      <c r="P265" s="108" t="s">
        <v>35</v>
      </c>
      <c r="Q265" s="108" t="s">
        <v>35</v>
      </c>
      <c r="R265" s="162" t="s">
        <v>35</v>
      </c>
      <c r="S265" s="161" t="s">
        <v>35</v>
      </c>
      <c r="T265" s="161" t="s">
        <v>35</v>
      </c>
      <c r="U265" s="108" t="s">
        <v>35</v>
      </c>
      <c r="V265" s="163" t="s">
        <v>35</v>
      </c>
      <c r="W265" s="163" t="s">
        <v>35</v>
      </c>
      <c r="X265" s="162" t="s">
        <v>35</v>
      </c>
      <c r="Y265" s="108" t="s">
        <v>35</v>
      </c>
      <c r="Z265" s="163" t="s">
        <v>35</v>
      </c>
      <c r="AA265" s="163" t="s">
        <v>35</v>
      </c>
      <c r="AB265" s="126">
        <f t="shared" si="8"/>
        <v>255</v>
      </c>
      <c r="AC265" s="162"/>
      <c r="AD265" s="151">
        <v>42751</v>
      </c>
      <c r="AE265" s="164">
        <v>2.706</v>
      </c>
      <c r="AF265" s="165">
        <v>2.7890000000000001</v>
      </c>
      <c r="AG265" s="165">
        <v>2.6819999999999999</v>
      </c>
      <c r="AH265" s="165">
        <v>2.919</v>
      </c>
      <c r="AI265" s="165">
        <v>3.44</v>
      </c>
      <c r="AJ265" s="166">
        <v>3.0179999999999998</v>
      </c>
      <c r="AK265" s="166">
        <v>3.528</v>
      </c>
      <c r="AL265" s="166">
        <v>3.6710000000000003</v>
      </c>
      <c r="AM265" s="166">
        <v>3.2679999999999998</v>
      </c>
      <c r="AN265" s="166">
        <v>3.4359999999999999</v>
      </c>
      <c r="AO265" s="166">
        <v>3.7749999999999999</v>
      </c>
      <c r="AP265" s="166">
        <v>3.379</v>
      </c>
      <c r="AQ265" s="166">
        <v>3.7290000000000001</v>
      </c>
      <c r="AR265" s="166">
        <v>3.4129999999999998</v>
      </c>
      <c r="AS265" s="166">
        <v>3.879</v>
      </c>
      <c r="AT265" s="166">
        <v>3.9130000000000003</v>
      </c>
      <c r="AU265" s="166">
        <v>4.1130000000000004</v>
      </c>
      <c r="AV265" s="166">
        <v>3.5169999999999999</v>
      </c>
      <c r="AW265" s="166">
        <v>4.0069999999999997</v>
      </c>
      <c r="AX265" s="166">
        <v>3.9580000000000002</v>
      </c>
      <c r="AY265" s="166">
        <v>4.3220000000000001</v>
      </c>
      <c r="AZ265" s="166">
        <v>4.2409999999999997</v>
      </c>
      <c r="BA265" s="166">
        <v>3.8609999999999998</v>
      </c>
      <c r="BB265" s="166">
        <v>4.3410000000000002</v>
      </c>
      <c r="BC265" s="166">
        <v>4.1639999999999997</v>
      </c>
      <c r="BD265" s="166">
        <v>4.3929999999999998</v>
      </c>
      <c r="BE265" s="166">
        <v>4.468</v>
      </c>
      <c r="BF265" s="166">
        <v>4.3639999999999999</v>
      </c>
      <c r="BG265" s="166">
        <v>4.1959999999999997</v>
      </c>
      <c r="BH265" s="166">
        <v>4.0119999999999996</v>
      </c>
      <c r="BI265" s="166">
        <v>4.1989999999999998</v>
      </c>
      <c r="BJ265" s="166">
        <v>4.67</v>
      </c>
      <c r="BK265" s="166">
        <v>4.5709999999999997</v>
      </c>
      <c r="BL265" s="166">
        <v>4.6909999999999998</v>
      </c>
      <c r="BM265" s="166">
        <v>4.3499999999999996</v>
      </c>
      <c r="BN265" s="166">
        <v>4.5449999999999999</v>
      </c>
      <c r="BO265" s="166">
        <v>4.1760000000000002</v>
      </c>
      <c r="BP265" s="166">
        <v>4.6399999999999997</v>
      </c>
      <c r="BQ265" s="166">
        <v>5.1580000000000004</v>
      </c>
      <c r="BR265" s="166">
        <v>4.9130000000000003</v>
      </c>
      <c r="BS265" s="166">
        <v>4.83</v>
      </c>
      <c r="BT265" s="166" t="s">
        <v>35</v>
      </c>
      <c r="BU265" s="166" t="s">
        <v>35</v>
      </c>
      <c r="BV265" s="166" t="s">
        <v>35</v>
      </c>
      <c r="BW265" s="166" t="s">
        <v>35</v>
      </c>
      <c r="BX265" s="166" t="s">
        <v>35</v>
      </c>
      <c r="BY265" s="166" t="s">
        <v>35</v>
      </c>
      <c r="BZ265" s="166" t="s">
        <v>35</v>
      </c>
      <c r="CA265" s="166" t="s">
        <v>35</v>
      </c>
      <c r="CB265" s="166" t="s">
        <v>35</v>
      </c>
      <c r="CC265" s="166" t="s">
        <v>35</v>
      </c>
      <c r="CD265" s="166" t="s">
        <v>35</v>
      </c>
      <c r="CE265" s="166" t="s">
        <v>35</v>
      </c>
      <c r="CF265" s="166" t="s">
        <v>35</v>
      </c>
      <c r="CG265" s="166" t="s">
        <v>35</v>
      </c>
      <c r="CH265" s="166" t="s">
        <v>35</v>
      </c>
      <c r="CI265" s="166" t="s">
        <v>35</v>
      </c>
      <c r="CJ265" s="166" t="s">
        <v>35</v>
      </c>
      <c r="CK265" s="166" t="s">
        <v>35</v>
      </c>
      <c r="CL265" s="166" t="s">
        <v>35</v>
      </c>
      <c r="CM265" s="166" t="s">
        <v>35</v>
      </c>
      <c r="CN265" s="166" t="s">
        <v>35</v>
      </c>
      <c r="CO265" s="166" t="s">
        <v>35</v>
      </c>
      <c r="CP265" s="166" t="s">
        <v>35</v>
      </c>
      <c r="CQ265" s="166" t="s">
        <v>35</v>
      </c>
      <c r="CR265" s="166" t="s">
        <v>35</v>
      </c>
      <c r="CS265" s="167" t="s">
        <v>35</v>
      </c>
      <c r="CT265" s="165" t="s">
        <v>35</v>
      </c>
      <c r="CU265" s="166" t="s">
        <v>35</v>
      </c>
      <c r="CV265" s="166" t="s">
        <v>35</v>
      </c>
      <c r="CW265" s="166" t="s">
        <v>35</v>
      </c>
      <c r="CX265" s="166" t="s">
        <v>35</v>
      </c>
      <c r="CY265" s="166" t="s">
        <v>35</v>
      </c>
      <c r="CZ265" s="166" t="s">
        <v>35</v>
      </c>
      <c r="DA265" s="166" t="s">
        <v>35</v>
      </c>
      <c r="DB265" s="166" t="s">
        <v>35</v>
      </c>
      <c r="DC265" s="166" t="s">
        <v>35</v>
      </c>
      <c r="DD265" s="166" t="s">
        <v>35</v>
      </c>
      <c r="DE265" s="166" t="s">
        <v>35</v>
      </c>
      <c r="DF265" s="166" t="s">
        <v>35</v>
      </c>
    </row>
    <row r="266" spans="2:110" x14ac:dyDescent="0.35">
      <c r="B266" s="151">
        <v>42752</v>
      </c>
      <c r="C266" s="161">
        <v>1.895</v>
      </c>
      <c r="D266" s="108">
        <v>2.2000000000000002</v>
      </c>
      <c r="E266" s="162">
        <v>2.4</v>
      </c>
      <c r="F266" s="108">
        <v>2.5590000000000002</v>
      </c>
      <c r="G266" s="162">
        <v>2.8129999999999997</v>
      </c>
      <c r="H266" s="161">
        <v>3.0640000000000001</v>
      </c>
      <c r="I266" s="108">
        <v>3.137</v>
      </c>
      <c r="J266" s="163">
        <v>3.476</v>
      </c>
      <c r="K266" s="162">
        <v>3.8010000000000002</v>
      </c>
      <c r="L266" s="108" t="s">
        <v>35</v>
      </c>
      <c r="M266" s="162" t="s">
        <v>35</v>
      </c>
      <c r="N266" s="108" t="s">
        <v>35</v>
      </c>
      <c r="O266" s="162" t="s">
        <v>35</v>
      </c>
      <c r="P266" s="108" t="s">
        <v>35</v>
      </c>
      <c r="Q266" s="108" t="s">
        <v>35</v>
      </c>
      <c r="R266" s="162" t="s">
        <v>35</v>
      </c>
      <c r="S266" s="161" t="s">
        <v>35</v>
      </c>
      <c r="T266" s="161" t="s">
        <v>35</v>
      </c>
      <c r="U266" s="108" t="s">
        <v>35</v>
      </c>
      <c r="V266" s="163" t="s">
        <v>35</v>
      </c>
      <c r="W266" s="163" t="s">
        <v>35</v>
      </c>
      <c r="X266" s="162" t="s">
        <v>35</v>
      </c>
      <c r="Y266" s="108" t="s">
        <v>35</v>
      </c>
      <c r="Z266" s="163" t="s">
        <v>35</v>
      </c>
      <c r="AA266" s="163" t="s">
        <v>35</v>
      </c>
      <c r="AB266" s="126">
        <f t="shared" si="8"/>
        <v>256</v>
      </c>
      <c r="AC266" s="162"/>
      <c r="AD266" s="151">
        <v>42752</v>
      </c>
      <c r="AE266" s="164">
        <v>2.7170000000000001</v>
      </c>
      <c r="AF266" s="165">
        <v>2.7709999999999999</v>
      </c>
      <c r="AG266" s="165">
        <v>2.69</v>
      </c>
      <c r="AH266" s="165">
        <v>2.927</v>
      </c>
      <c r="AI266" s="165">
        <v>3.4119999999999999</v>
      </c>
      <c r="AJ266" s="166">
        <v>3.016</v>
      </c>
      <c r="AK266" s="166">
        <v>3.5220000000000002</v>
      </c>
      <c r="AL266" s="166">
        <v>3.665</v>
      </c>
      <c r="AM266" s="166">
        <v>3.262</v>
      </c>
      <c r="AN266" s="166">
        <v>3.4289999999999998</v>
      </c>
      <c r="AO266" s="166">
        <v>3.7690000000000001</v>
      </c>
      <c r="AP266" s="166">
        <v>3.3740000000000001</v>
      </c>
      <c r="AQ266" s="166">
        <v>3.718</v>
      </c>
      <c r="AR266" s="166">
        <v>3.4079999999999999</v>
      </c>
      <c r="AS266" s="166">
        <v>3.8740000000000001</v>
      </c>
      <c r="AT266" s="166">
        <v>3.9079999999999999</v>
      </c>
      <c r="AU266" s="166">
        <v>4.1079999999999997</v>
      </c>
      <c r="AV266" s="166">
        <v>3.512</v>
      </c>
      <c r="AW266" s="166">
        <v>4.0019999999999998</v>
      </c>
      <c r="AX266" s="166">
        <v>3.9529999999999998</v>
      </c>
      <c r="AY266" s="166">
        <v>4.3179999999999996</v>
      </c>
      <c r="AZ266" s="166">
        <v>4.2370000000000001</v>
      </c>
      <c r="BA266" s="166">
        <v>3.8559999999999999</v>
      </c>
      <c r="BB266" s="166">
        <v>4.335</v>
      </c>
      <c r="BC266" s="166">
        <v>4.1550000000000002</v>
      </c>
      <c r="BD266" s="166">
        <v>4.3739999999999997</v>
      </c>
      <c r="BE266" s="166">
        <v>4.46</v>
      </c>
      <c r="BF266" s="166">
        <v>4.3570000000000002</v>
      </c>
      <c r="BG266" s="166">
        <v>4.1879999999999997</v>
      </c>
      <c r="BH266" s="166">
        <v>4.0049999999999999</v>
      </c>
      <c r="BI266" s="166">
        <v>4.1920000000000002</v>
      </c>
      <c r="BJ266" s="166">
        <v>4.6630000000000003</v>
      </c>
      <c r="BK266" s="166">
        <v>4.5640000000000001</v>
      </c>
      <c r="BL266" s="166">
        <v>4.6840000000000002</v>
      </c>
      <c r="BM266" s="166">
        <v>4.343</v>
      </c>
      <c r="BN266" s="166">
        <v>4.5380000000000003</v>
      </c>
      <c r="BO266" s="166">
        <v>4.1689999999999996</v>
      </c>
      <c r="BP266" s="166">
        <v>4.633</v>
      </c>
      <c r="BQ266" s="166">
        <v>5.149</v>
      </c>
      <c r="BR266" s="166">
        <v>4.9039999999999999</v>
      </c>
      <c r="BS266" s="166">
        <v>4.8220000000000001</v>
      </c>
      <c r="BT266" s="166" t="s">
        <v>35</v>
      </c>
      <c r="BU266" s="166" t="s">
        <v>35</v>
      </c>
      <c r="BV266" s="166" t="s">
        <v>35</v>
      </c>
      <c r="BW266" s="166" t="s">
        <v>35</v>
      </c>
      <c r="BX266" s="166" t="s">
        <v>35</v>
      </c>
      <c r="BY266" s="166" t="s">
        <v>35</v>
      </c>
      <c r="BZ266" s="166" t="s">
        <v>35</v>
      </c>
      <c r="CA266" s="166" t="s">
        <v>35</v>
      </c>
      <c r="CB266" s="166" t="s">
        <v>35</v>
      </c>
      <c r="CC266" s="166" t="s">
        <v>35</v>
      </c>
      <c r="CD266" s="166" t="s">
        <v>35</v>
      </c>
      <c r="CE266" s="166" t="s">
        <v>35</v>
      </c>
      <c r="CF266" s="166" t="s">
        <v>35</v>
      </c>
      <c r="CG266" s="166" t="s">
        <v>35</v>
      </c>
      <c r="CH266" s="166" t="s">
        <v>35</v>
      </c>
      <c r="CI266" s="166" t="s">
        <v>35</v>
      </c>
      <c r="CJ266" s="166" t="s">
        <v>35</v>
      </c>
      <c r="CK266" s="166" t="s">
        <v>35</v>
      </c>
      <c r="CL266" s="166" t="s">
        <v>35</v>
      </c>
      <c r="CM266" s="166" t="s">
        <v>35</v>
      </c>
      <c r="CN266" s="166" t="s">
        <v>35</v>
      </c>
      <c r="CO266" s="166" t="s">
        <v>35</v>
      </c>
      <c r="CP266" s="166" t="s">
        <v>35</v>
      </c>
      <c r="CQ266" s="166" t="s">
        <v>35</v>
      </c>
      <c r="CR266" s="166" t="s">
        <v>35</v>
      </c>
      <c r="CS266" s="167" t="s">
        <v>35</v>
      </c>
      <c r="CT266" s="165" t="s">
        <v>35</v>
      </c>
      <c r="CU266" s="166" t="s">
        <v>35</v>
      </c>
      <c r="CV266" s="166" t="s">
        <v>35</v>
      </c>
      <c r="CW266" s="166" t="s">
        <v>35</v>
      </c>
      <c r="CX266" s="166" t="s">
        <v>35</v>
      </c>
      <c r="CY266" s="166" t="s">
        <v>35</v>
      </c>
      <c r="CZ266" s="166" t="s">
        <v>35</v>
      </c>
      <c r="DA266" s="166" t="s">
        <v>35</v>
      </c>
      <c r="DB266" s="166" t="s">
        <v>35</v>
      </c>
      <c r="DC266" s="166" t="s">
        <v>35</v>
      </c>
      <c r="DD266" s="166" t="s">
        <v>35</v>
      </c>
      <c r="DE266" s="166" t="s">
        <v>35</v>
      </c>
      <c r="DF266" s="166" t="s">
        <v>35</v>
      </c>
    </row>
    <row r="267" spans="2:110" x14ac:dyDescent="0.35">
      <c r="B267" s="151">
        <v>42753</v>
      </c>
      <c r="C267" s="161">
        <v>1.897</v>
      </c>
      <c r="D267" s="108">
        <v>2.2149999999999999</v>
      </c>
      <c r="E267" s="162">
        <v>2.4079999999999999</v>
      </c>
      <c r="F267" s="108">
        <v>2.5609999999999999</v>
      </c>
      <c r="G267" s="162">
        <v>2.8109999999999999</v>
      </c>
      <c r="H267" s="161">
        <v>3.0569999999999999</v>
      </c>
      <c r="I267" s="108">
        <v>3.125</v>
      </c>
      <c r="J267" s="163">
        <v>3.4580000000000002</v>
      </c>
      <c r="K267" s="162">
        <v>3.7810000000000001</v>
      </c>
      <c r="L267" s="108" t="s">
        <v>35</v>
      </c>
      <c r="M267" s="162" t="s">
        <v>35</v>
      </c>
      <c r="N267" s="108" t="s">
        <v>35</v>
      </c>
      <c r="O267" s="162" t="s">
        <v>35</v>
      </c>
      <c r="P267" s="108" t="s">
        <v>35</v>
      </c>
      <c r="Q267" s="108" t="s">
        <v>35</v>
      </c>
      <c r="R267" s="162" t="s">
        <v>35</v>
      </c>
      <c r="S267" s="161" t="s">
        <v>35</v>
      </c>
      <c r="T267" s="161" t="s">
        <v>35</v>
      </c>
      <c r="U267" s="108" t="s">
        <v>35</v>
      </c>
      <c r="V267" s="163" t="s">
        <v>35</v>
      </c>
      <c r="W267" s="163" t="s">
        <v>35</v>
      </c>
      <c r="X267" s="162" t="s">
        <v>35</v>
      </c>
      <c r="Y267" s="108" t="s">
        <v>35</v>
      </c>
      <c r="Z267" s="163" t="s">
        <v>35</v>
      </c>
      <c r="AA267" s="163" t="s">
        <v>35</v>
      </c>
      <c r="AB267" s="126">
        <f t="shared" si="8"/>
        <v>257</v>
      </c>
      <c r="AC267" s="162"/>
      <c r="AD267" s="151">
        <v>42753</v>
      </c>
      <c r="AE267" s="164">
        <v>2.7330000000000001</v>
      </c>
      <c r="AF267" s="165">
        <v>2.722</v>
      </c>
      <c r="AG267" s="165">
        <v>2.718</v>
      </c>
      <c r="AH267" s="165">
        <v>2.95</v>
      </c>
      <c r="AI267" s="165">
        <v>3.4390000000000001</v>
      </c>
      <c r="AJ267" s="166">
        <v>3.0590000000000002</v>
      </c>
      <c r="AK267" s="166">
        <v>3.5640000000000001</v>
      </c>
      <c r="AL267" s="166">
        <v>3.71</v>
      </c>
      <c r="AM267" s="166">
        <v>3.3069999999999999</v>
      </c>
      <c r="AN267" s="166">
        <v>3.4750000000000001</v>
      </c>
      <c r="AO267" s="166">
        <v>3.8140000000000001</v>
      </c>
      <c r="AP267" s="166">
        <v>3.4180000000000001</v>
      </c>
      <c r="AQ267" s="166">
        <v>3.7629999999999999</v>
      </c>
      <c r="AR267" s="166">
        <v>3.452</v>
      </c>
      <c r="AS267" s="166">
        <v>3.919</v>
      </c>
      <c r="AT267" s="166">
        <v>3.9529999999999998</v>
      </c>
      <c r="AU267" s="166">
        <v>4.1529999999999996</v>
      </c>
      <c r="AV267" s="166">
        <v>3.56</v>
      </c>
      <c r="AW267" s="166">
        <v>4.048</v>
      </c>
      <c r="AX267" s="166">
        <v>4.0010000000000003</v>
      </c>
      <c r="AY267" s="166">
        <v>4.367</v>
      </c>
      <c r="AZ267" s="166">
        <v>4.2859999999999996</v>
      </c>
      <c r="BA267" s="166">
        <v>3.907</v>
      </c>
      <c r="BB267" s="166">
        <v>4.3879999999999999</v>
      </c>
      <c r="BC267" s="166">
        <v>4.2169999999999996</v>
      </c>
      <c r="BD267" s="166">
        <v>4.43</v>
      </c>
      <c r="BE267" s="166">
        <v>4.5179999999999998</v>
      </c>
      <c r="BF267" s="166">
        <v>4.4139999999999997</v>
      </c>
      <c r="BG267" s="166">
        <v>4.2190000000000003</v>
      </c>
      <c r="BH267" s="166">
        <v>4.0629999999999997</v>
      </c>
      <c r="BI267" s="166">
        <v>4.2519999999999998</v>
      </c>
      <c r="BJ267" s="166">
        <v>4.7249999999999996</v>
      </c>
      <c r="BK267" s="166">
        <v>4.6260000000000003</v>
      </c>
      <c r="BL267" s="166">
        <v>4.7439999999999998</v>
      </c>
      <c r="BM267" s="166">
        <v>4.4030000000000005</v>
      </c>
      <c r="BN267" s="166">
        <v>4.5960000000000001</v>
      </c>
      <c r="BO267" s="166">
        <v>4.2300000000000004</v>
      </c>
      <c r="BP267" s="166">
        <v>4.6929999999999996</v>
      </c>
      <c r="BQ267" s="166">
        <v>5.2160000000000002</v>
      </c>
      <c r="BR267" s="166">
        <v>4.9870000000000001</v>
      </c>
      <c r="BS267" s="166">
        <v>4.9009999999999998</v>
      </c>
      <c r="BT267" s="166" t="s">
        <v>35</v>
      </c>
      <c r="BU267" s="166" t="s">
        <v>35</v>
      </c>
      <c r="BV267" s="166" t="s">
        <v>35</v>
      </c>
      <c r="BW267" s="166" t="s">
        <v>35</v>
      </c>
      <c r="BX267" s="166" t="s">
        <v>35</v>
      </c>
      <c r="BY267" s="166" t="s">
        <v>35</v>
      </c>
      <c r="BZ267" s="166" t="s">
        <v>35</v>
      </c>
      <c r="CA267" s="166" t="s">
        <v>35</v>
      </c>
      <c r="CB267" s="166" t="s">
        <v>35</v>
      </c>
      <c r="CC267" s="166" t="s">
        <v>35</v>
      </c>
      <c r="CD267" s="166" t="s">
        <v>35</v>
      </c>
      <c r="CE267" s="166" t="s">
        <v>35</v>
      </c>
      <c r="CF267" s="166" t="s">
        <v>35</v>
      </c>
      <c r="CG267" s="166" t="s">
        <v>35</v>
      </c>
      <c r="CH267" s="166" t="s">
        <v>35</v>
      </c>
      <c r="CI267" s="166" t="s">
        <v>35</v>
      </c>
      <c r="CJ267" s="166" t="s">
        <v>35</v>
      </c>
      <c r="CK267" s="166" t="s">
        <v>35</v>
      </c>
      <c r="CL267" s="166" t="s">
        <v>35</v>
      </c>
      <c r="CM267" s="166" t="s">
        <v>35</v>
      </c>
      <c r="CN267" s="166" t="s">
        <v>35</v>
      </c>
      <c r="CO267" s="166" t="s">
        <v>35</v>
      </c>
      <c r="CP267" s="166" t="s">
        <v>35</v>
      </c>
      <c r="CQ267" s="166" t="s">
        <v>35</v>
      </c>
      <c r="CR267" s="166" t="s">
        <v>35</v>
      </c>
      <c r="CS267" s="167" t="s">
        <v>35</v>
      </c>
      <c r="CT267" s="165" t="s">
        <v>35</v>
      </c>
      <c r="CU267" s="166" t="s">
        <v>35</v>
      </c>
      <c r="CV267" s="166" t="s">
        <v>35</v>
      </c>
      <c r="CW267" s="166" t="s">
        <v>35</v>
      </c>
      <c r="CX267" s="166" t="s">
        <v>35</v>
      </c>
      <c r="CY267" s="166" t="s">
        <v>35</v>
      </c>
      <c r="CZ267" s="166" t="s">
        <v>35</v>
      </c>
      <c r="DA267" s="166" t="s">
        <v>35</v>
      </c>
      <c r="DB267" s="166" t="s">
        <v>35</v>
      </c>
      <c r="DC267" s="166" t="s">
        <v>35</v>
      </c>
      <c r="DD267" s="166" t="s">
        <v>35</v>
      </c>
      <c r="DE267" s="166" t="s">
        <v>35</v>
      </c>
      <c r="DF267" s="166" t="s">
        <v>35</v>
      </c>
    </row>
    <row r="268" spans="2:110" x14ac:dyDescent="0.35">
      <c r="B268" s="151">
        <v>42754</v>
      </c>
      <c r="C268" s="161">
        <v>1.917</v>
      </c>
      <c r="D268" s="108">
        <v>2.2709999999999999</v>
      </c>
      <c r="E268" s="162">
        <v>2.4699999999999998</v>
      </c>
      <c r="F268" s="108">
        <v>2.63</v>
      </c>
      <c r="G268" s="162">
        <v>2.8879999999999999</v>
      </c>
      <c r="H268" s="161">
        <v>3.149</v>
      </c>
      <c r="I268" s="108">
        <v>3.2229999999999999</v>
      </c>
      <c r="J268" s="163">
        <v>3.5550000000000002</v>
      </c>
      <c r="K268" s="162">
        <v>3.883</v>
      </c>
      <c r="L268" s="108" t="s">
        <v>35</v>
      </c>
      <c r="M268" s="162" t="s">
        <v>35</v>
      </c>
      <c r="N268" s="108" t="s">
        <v>35</v>
      </c>
      <c r="O268" s="162" t="s">
        <v>35</v>
      </c>
      <c r="P268" s="108" t="s">
        <v>35</v>
      </c>
      <c r="Q268" s="108" t="s">
        <v>35</v>
      </c>
      <c r="R268" s="162" t="s">
        <v>35</v>
      </c>
      <c r="S268" s="161" t="s">
        <v>35</v>
      </c>
      <c r="T268" s="161" t="s">
        <v>35</v>
      </c>
      <c r="U268" s="108" t="s">
        <v>35</v>
      </c>
      <c r="V268" s="163" t="s">
        <v>35</v>
      </c>
      <c r="W268" s="163" t="s">
        <v>35</v>
      </c>
      <c r="X268" s="162" t="s">
        <v>35</v>
      </c>
      <c r="Y268" s="108" t="s">
        <v>35</v>
      </c>
      <c r="Z268" s="163" t="s">
        <v>35</v>
      </c>
      <c r="AA268" s="163" t="s">
        <v>35</v>
      </c>
      <c r="AB268" s="126">
        <f t="shared" si="8"/>
        <v>258</v>
      </c>
      <c r="AC268" s="162"/>
      <c r="AD268" s="151">
        <v>42754</v>
      </c>
      <c r="AE268" s="164">
        <v>2.6120000000000001</v>
      </c>
      <c r="AF268" s="165">
        <v>2.5680000000000001</v>
      </c>
      <c r="AG268" s="165">
        <v>2.6989999999999998</v>
      </c>
      <c r="AH268" s="165">
        <v>2.9379999999999997</v>
      </c>
      <c r="AI268" s="165">
        <v>3.4350000000000001</v>
      </c>
      <c r="AJ268" s="166">
        <v>3.0609999999999999</v>
      </c>
      <c r="AK268" s="166">
        <v>3.5739999999999998</v>
      </c>
      <c r="AL268" s="166">
        <v>3.7199999999999998</v>
      </c>
      <c r="AM268" s="166">
        <v>3.319</v>
      </c>
      <c r="AN268" s="166">
        <v>3.4870000000000001</v>
      </c>
      <c r="AO268" s="166">
        <v>3.8260000000000001</v>
      </c>
      <c r="AP268" s="166">
        <v>3.4319999999999999</v>
      </c>
      <c r="AQ268" s="166">
        <v>3.7759999999999998</v>
      </c>
      <c r="AR268" s="166">
        <v>3.4660000000000002</v>
      </c>
      <c r="AS268" s="166">
        <v>3.9319999999999999</v>
      </c>
      <c r="AT268" s="166">
        <v>3.968</v>
      </c>
      <c r="AU268" s="166">
        <v>4.1689999999999996</v>
      </c>
      <c r="AV268" s="166">
        <v>3.5750000000000002</v>
      </c>
      <c r="AW268" s="166">
        <v>4.0629999999999997</v>
      </c>
      <c r="AX268" s="166">
        <v>4.0149999999999997</v>
      </c>
      <c r="AY268" s="166">
        <v>4.3870000000000005</v>
      </c>
      <c r="AZ268" s="166">
        <v>4.3079999999999998</v>
      </c>
      <c r="BA268" s="166">
        <v>3.9260000000000002</v>
      </c>
      <c r="BB268" s="166">
        <v>4.4119999999999999</v>
      </c>
      <c r="BC268" s="166">
        <v>4.242</v>
      </c>
      <c r="BD268" s="166">
        <v>4.4459999999999997</v>
      </c>
      <c r="BE268" s="166">
        <v>4.5430000000000001</v>
      </c>
      <c r="BF268" s="166">
        <v>4.4379999999999997</v>
      </c>
      <c r="BG268" s="166">
        <v>4.2450000000000001</v>
      </c>
      <c r="BH268" s="166">
        <v>4.0860000000000003</v>
      </c>
      <c r="BI268" s="166">
        <v>4.2729999999999997</v>
      </c>
      <c r="BJ268" s="166">
        <v>4.7469999999999999</v>
      </c>
      <c r="BK268" s="166">
        <v>4.6470000000000002</v>
      </c>
      <c r="BL268" s="166">
        <v>4.7690000000000001</v>
      </c>
      <c r="BM268" s="166">
        <v>4.4269999999999996</v>
      </c>
      <c r="BN268" s="166">
        <v>4.6219999999999999</v>
      </c>
      <c r="BO268" s="166">
        <v>4.2530000000000001</v>
      </c>
      <c r="BP268" s="166">
        <v>4.718</v>
      </c>
      <c r="BQ268" s="166">
        <v>5.24</v>
      </c>
      <c r="BR268" s="166">
        <v>5.0030000000000001</v>
      </c>
      <c r="BS268" s="166">
        <v>4.9190000000000005</v>
      </c>
      <c r="BT268" s="166" t="s">
        <v>35</v>
      </c>
      <c r="BU268" s="166" t="s">
        <v>35</v>
      </c>
      <c r="BV268" s="166" t="s">
        <v>35</v>
      </c>
      <c r="BW268" s="166" t="s">
        <v>35</v>
      </c>
      <c r="BX268" s="166" t="s">
        <v>35</v>
      </c>
      <c r="BY268" s="166" t="s">
        <v>35</v>
      </c>
      <c r="BZ268" s="166" t="s">
        <v>35</v>
      </c>
      <c r="CA268" s="166" t="s">
        <v>35</v>
      </c>
      <c r="CB268" s="166" t="s">
        <v>35</v>
      </c>
      <c r="CC268" s="166" t="s">
        <v>35</v>
      </c>
      <c r="CD268" s="166" t="s">
        <v>35</v>
      </c>
      <c r="CE268" s="166" t="s">
        <v>35</v>
      </c>
      <c r="CF268" s="166" t="s">
        <v>35</v>
      </c>
      <c r="CG268" s="166" t="s">
        <v>35</v>
      </c>
      <c r="CH268" s="166" t="s">
        <v>35</v>
      </c>
      <c r="CI268" s="166" t="s">
        <v>35</v>
      </c>
      <c r="CJ268" s="166" t="s">
        <v>35</v>
      </c>
      <c r="CK268" s="166" t="s">
        <v>35</v>
      </c>
      <c r="CL268" s="166" t="s">
        <v>35</v>
      </c>
      <c r="CM268" s="166" t="s">
        <v>35</v>
      </c>
      <c r="CN268" s="166" t="s">
        <v>35</v>
      </c>
      <c r="CO268" s="166" t="s">
        <v>35</v>
      </c>
      <c r="CP268" s="166" t="s">
        <v>35</v>
      </c>
      <c r="CQ268" s="166" t="s">
        <v>35</v>
      </c>
      <c r="CR268" s="166" t="s">
        <v>35</v>
      </c>
      <c r="CS268" s="167" t="s">
        <v>35</v>
      </c>
      <c r="CT268" s="165" t="s">
        <v>35</v>
      </c>
      <c r="CU268" s="166" t="s">
        <v>35</v>
      </c>
      <c r="CV268" s="166" t="s">
        <v>35</v>
      </c>
      <c r="CW268" s="166" t="s">
        <v>35</v>
      </c>
      <c r="CX268" s="166" t="s">
        <v>35</v>
      </c>
      <c r="CY268" s="166" t="s">
        <v>35</v>
      </c>
      <c r="CZ268" s="166" t="s">
        <v>35</v>
      </c>
      <c r="DA268" s="166" t="s">
        <v>35</v>
      </c>
      <c r="DB268" s="166" t="s">
        <v>35</v>
      </c>
      <c r="DC268" s="166" t="s">
        <v>35</v>
      </c>
      <c r="DD268" s="166" t="s">
        <v>35</v>
      </c>
      <c r="DE268" s="166" t="s">
        <v>35</v>
      </c>
      <c r="DF268" s="166" t="s">
        <v>35</v>
      </c>
    </row>
    <row r="269" spans="2:110" x14ac:dyDescent="0.35">
      <c r="B269" s="151">
        <v>42755</v>
      </c>
      <c r="C269" s="161">
        <v>1.921</v>
      </c>
      <c r="D269" s="108">
        <v>2.2999999999999998</v>
      </c>
      <c r="E269" s="162">
        <v>2.5</v>
      </c>
      <c r="F269" s="108">
        <v>2.6760000000000002</v>
      </c>
      <c r="G269" s="162">
        <v>2.94</v>
      </c>
      <c r="H269" s="161">
        <v>3.1930000000000001</v>
      </c>
      <c r="I269" s="108">
        <v>3.274</v>
      </c>
      <c r="J269" s="163">
        <v>3.605</v>
      </c>
      <c r="K269" s="162">
        <v>3.9350000000000001</v>
      </c>
      <c r="L269" s="108" t="s">
        <v>35</v>
      </c>
      <c r="M269" s="162" t="s">
        <v>35</v>
      </c>
      <c r="N269" s="108" t="s">
        <v>35</v>
      </c>
      <c r="O269" s="162" t="s">
        <v>35</v>
      </c>
      <c r="P269" s="108" t="s">
        <v>35</v>
      </c>
      <c r="Q269" s="108" t="s">
        <v>35</v>
      </c>
      <c r="R269" s="162" t="s">
        <v>35</v>
      </c>
      <c r="S269" s="161" t="s">
        <v>35</v>
      </c>
      <c r="T269" s="161" t="s">
        <v>35</v>
      </c>
      <c r="U269" s="108" t="s">
        <v>35</v>
      </c>
      <c r="V269" s="163" t="s">
        <v>35</v>
      </c>
      <c r="W269" s="163" t="s">
        <v>35</v>
      </c>
      <c r="X269" s="162" t="s">
        <v>35</v>
      </c>
      <c r="Y269" s="108" t="s">
        <v>35</v>
      </c>
      <c r="Z269" s="163" t="s">
        <v>35</v>
      </c>
      <c r="AA269" s="163" t="s">
        <v>35</v>
      </c>
      <c r="AB269" s="126">
        <f t="shared" si="8"/>
        <v>259</v>
      </c>
      <c r="AC269" s="162"/>
      <c r="AD269" s="151">
        <v>42755</v>
      </c>
      <c r="AE269" s="164">
        <v>2.512</v>
      </c>
      <c r="AF269" s="165">
        <v>2.7610000000000001</v>
      </c>
      <c r="AG269" s="165">
        <v>2.6760000000000002</v>
      </c>
      <c r="AH269" s="165">
        <v>2.927</v>
      </c>
      <c r="AI269" s="165">
        <v>3.4220000000000002</v>
      </c>
      <c r="AJ269" s="166">
        <v>3.044</v>
      </c>
      <c r="AK269" s="166">
        <v>3.5629999999999997</v>
      </c>
      <c r="AL269" s="166">
        <v>3.71</v>
      </c>
      <c r="AM269" s="166">
        <v>3.3079999999999998</v>
      </c>
      <c r="AN269" s="166">
        <v>3.4769999999999999</v>
      </c>
      <c r="AO269" s="166">
        <v>3.8180000000000001</v>
      </c>
      <c r="AP269" s="166">
        <v>3.4220000000000002</v>
      </c>
      <c r="AQ269" s="166">
        <v>3.7679999999999998</v>
      </c>
      <c r="AR269" s="166">
        <v>3.4569999999999999</v>
      </c>
      <c r="AS269" s="166">
        <v>3.9239999999999999</v>
      </c>
      <c r="AT269" s="166">
        <v>3.96</v>
      </c>
      <c r="AU269" s="166">
        <v>4.1619999999999999</v>
      </c>
      <c r="AV269" s="166">
        <v>3.5670000000000002</v>
      </c>
      <c r="AW269" s="166">
        <v>4.056</v>
      </c>
      <c r="AX269" s="166">
        <v>4.0069999999999997</v>
      </c>
      <c r="AY269" s="166">
        <v>4.3849999999999998</v>
      </c>
      <c r="AZ269" s="166">
        <v>4.3029999999999999</v>
      </c>
      <c r="BA269" s="166">
        <v>3.9220000000000002</v>
      </c>
      <c r="BB269" s="166">
        <v>4.4080000000000004</v>
      </c>
      <c r="BC269" s="166">
        <v>4.2439999999999998</v>
      </c>
      <c r="BD269" s="166">
        <v>4.4459999999999997</v>
      </c>
      <c r="BE269" s="166">
        <v>4.54</v>
      </c>
      <c r="BF269" s="166">
        <v>4.4370000000000003</v>
      </c>
      <c r="BG269" s="166">
        <v>4.2690000000000001</v>
      </c>
      <c r="BH269" s="166">
        <v>4.0869999999999997</v>
      </c>
      <c r="BI269" s="166">
        <v>4.2759999999999998</v>
      </c>
      <c r="BJ269" s="166">
        <v>4.75</v>
      </c>
      <c r="BK269" s="166">
        <v>4.6500000000000004</v>
      </c>
      <c r="BL269" s="166">
        <v>4.7709999999999999</v>
      </c>
      <c r="BM269" s="166">
        <v>4.43</v>
      </c>
      <c r="BN269" s="166">
        <v>4.6219999999999999</v>
      </c>
      <c r="BO269" s="166">
        <v>4.2560000000000002</v>
      </c>
      <c r="BP269" s="166">
        <v>4.7219999999999995</v>
      </c>
      <c r="BQ269" s="166">
        <v>5.2469999999999999</v>
      </c>
      <c r="BR269" s="166">
        <v>5.008</v>
      </c>
      <c r="BS269" s="166">
        <v>4.9260000000000002</v>
      </c>
      <c r="BT269" s="166" t="s">
        <v>35</v>
      </c>
      <c r="BU269" s="166" t="s">
        <v>35</v>
      </c>
      <c r="BV269" s="166" t="s">
        <v>35</v>
      </c>
      <c r="BW269" s="166" t="s">
        <v>35</v>
      </c>
      <c r="BX269" s="166" t="s">
        <v>35</v>
      </c>
      <c r="BY269" s="166" t="s">
        <v>35</v>
      </c>
      <c r="BZ269" s="166" t="s">
        <v>35</v>
      </c>
      <c r="CA269" s="166" t="s">
        <v>35</v>
      </c>
      <c r="CB269" s="166" t="s">
        <v>35</v>
      </c>
      <c r="CC269" s="166" t="s">
        <v>35</v>
      </c>
      <c r="CD269" s="166" t="s">
        <v>35</v>
      </c>
      <c r="CE269" s="166" t="s">
        <v>35</v>
      </c>
      <c r="CF269" s="166" t="s">
        <v>35</v>
      </c>
      <c r="CG269" s="166" t="s">
        <v>35</v>
      </c>
      <c r="CH269" s="166" t="s">
        <v>35</v>
      </c>
      <c r="CI269" s="166" t="s">
        <v>35</v>
      </c>
      <c r="CJ269" s="166" t="s">
        <v>35</v>
      </c>
      <c r="CK269" s="166" t="s">
        <v>35</v>
      </c>
      <c r="CL269" s="166" t="s">
        <v>35</v>
      </c>
      <c r="CM269" s="166" t="s">
        <v>35</v>
      </c>
      <c r="CN269" s="166" t="s">
        <v>35</v>
      </c>
      <c r="CO269" s="166" t="s">
        <v>35</v>
      </c>
      <c r="CP269" s="166" t="s">
        <v>35</v>
      </c>
      <c r="CQ269" s="166" t="s">
        <v>35</v>
      </c>
      <c r="CR269" s="166" t="s">
        <v>35</v>
      </c>
      <c r="CS269" s="167" t="s">
        <v>35</v>
      </c>
      <c r="CT269" s="165" t="s">
        <v>35</v>
      </c>
      <c r="CU269" s="166" t="s">
        <v>35</v>
      </c>
      <c r="CV269" s="166" t="s">
        <v>35</v>
      </c>
      <c r="CW269" s="166" t="s">
        <v>35</v>
      </c>
      <c r="CX269" s="166" t="s">
        <v>35</v>
      </c>
      <c r="CY269" s="166" t="s">
        <v>35</v>
      </c>
      <c r="CZ269" s="166" t="s">
        <v>35</v>
      </c>
      <c r="DA269" s="166" t="s">
        <v>35</v>
      </c>
      <c r="DB269" s="166" t="s">
        <v>35</v>
      </c>
      <c r="DC269" s="166" t="s">
        <v>35</v>
      </c>
      <c r="DD269" s="166" t="s">
        <v>35</v>
      </c>
      <c r="DE269" s="166" t="s">
        <v>35</v>
      </c>
      <c r="DF269" s="166" t="s">
        <v>35</v>
      </c>
    </row>
    <row r="270" spans="2:110" x14ac:dyDescent="0.35">
      <c r="B270" s="151">
        <v>42758</v>
      </c>
      <c r="C270" s="161" t="s">
        <v>35</v>
      </c>
      <c r="D270" s="108" t="s">
        <v>35</v>
      </c>
      <c r="E270" s="162" t="s">
        <v>35</v>
      </c>
      <c r="F270" s="108" t="s">
        <v>35</v>
      </c>
      <c r="G270" s="162" t="s">
        <v>35</v>
      </c>
      <c r="H270" s="161" t="s">
        <v>35</v>
      </c>
      <c r="I270" s="108" t="s">
        <v>35</v>
      </c>
      <c r="J270" s="163" t="s">
        <v>35</v>
      </c>
      <c r="K270" s="162" t="s">
        <v>35</v>
      </c>
      <c r="L270" s="108" t="s">
        <v>35</v>
      </c>
      <c r="M270" s="162" t="s">
        <v>35</v>
      </c>
      <c r="N270" s="108" t="s">
        <v>35</v>
      </c>
      <c r="O270" s="162" t="s">
        <v>35</v>
      </c>
      <c r="P270" s="108" t="s">
        <v>35</v>
      </c>
      <c r="Q270" s="108" t="s">
        <v>35</v>
      </c>
      <c r="R270" s="162" t="s">
        <v>35</v>
      </c>
      <c r="S270" s="161" t="s">
        <v>35</v>
      </c>
      <c r="T270" s="161" t="s">
        <v>35</v>
      </c>
      <c r="U270" s="108" t="s">
        <v>35</v>
      </c>
      <c r="V270" s="163" t="s">
        <v>35</v>
      </c>
      <c r="W270" s="163" t="s">
        <v>35</v>
      </c>
      <c r="X270" s="162" t="s">
        <v>35</v>
      </c>
      <c r="Y270" s="108" t="s">
        <v>35</v>
      </c>
      <c r="Z270" s="163" t="s">
        <v>35</v>
      </c>
      <c r="AA270" s="163" t="s">
        <v>35</v>
      </c>
      <c r="AB270" s="126">
        <f t="shared" si="8"/>
        <v>260</v>
      </c>
      <c r="AC270" s="162"/>
      <c r="AD270" s="151">
        <v>42758</v>
      </c>
      <c r="AE270" s="164" t="s">
        <v>35</v>
      </c>
      <c r="AF270" s="165" t="s">
        <v>35</v>
      </c>
      <c r="AG270" s="165" t="s">
        <v>35</v>
      </c>
      <c r="AH270" s="165" t="s">
        <v>35</v>
      </c>
      <c r="AI270" s="165" t="s">
        <v>35</v>
      </c>
      <c r="AJ270" s="166" t="s">
        <v>35</v>
      </c>
      <c r="AK270" s="166" t="s">
        <v>35</v>
      </c>
      <c r="AL270" s="166" t="s">
        <v>35</v>
      </c>
      <c r="AM270" s="166" t="s">
        <v>35</v>
      </c>
      <c r="AN270" s="166" t="s">
        <v>35</v>
      </c>
      <c r="AO270" s="166" t="s">
        <v>35</v>
      </c>
      <c r="AP270" s="166" t="s">
        <v>35</v>
      </c>
      <c r="AQ270" s="166" t="s">
        <v>35</v>
      </c>
      <c r="AR270" s="166" t="s">
        <v>35</v>
      </c>
      <c r="AS270" s="166" t="s">
        <v>35</v>
      </c>
      <c r="AT270" s="166" t="s">
        <v>35</v>
      </c>
      <c r="AU270" s="166" t="s">
        <v>35</v>
      </c>
      <c r="AV270" s="166" t="s">
        <v>35</v>
      </c>
      <c r="AW270" s="166" t="s">
        <v>35</v>
      </c>
      <c r="AX270" s="166" t="s">
        <v>35</v>
      </c>
      <c r="AY270" s="166" t="s">
        <v>35</v>
      </c>
      <c r="AZ270" s="166" t="s">
        <v>35</v>
      </c>
      <c r="BA270" s="166" t="s">
        <v>35</v>
      </c>
      <c r="BB270" s="166" t="s">
        <v>35</v>
      </c>
      <c r="BC270" s="166" t="s">
        <v>35</v>
      </c>
      <c r="BD270" s="166" t="s">
        <v>35</v>
      </c>
      <c r="BE270" s="166" t="s">
        <v>35</v>
      </c>
      <c r="BF270" s="166" t="s">
        <v>35</v>
      </c>
      <c r="BG270" s="166" t="s">
        <v>35</v>
      </c>
      <c r="BH270" s="166" t="s">
        <v>35</v>
      </c>
      <c r="BI270" s="166" t="s">
        <v>35</v>
      </c>
      <c r="BJ270" s="166" t="s">
        <v>35</v>
      </c>
      <c r="BK270" s="166" t="s">
        <v>35</v>
      </c>
      <c r="BL270" s="166" t="s">
        <v>35</v>
      </c>
      <c r="BM270" s="166" t="s">
        <v>35</v>
      </c>
      <c r="BN270" s="166" t="s">
        <v>35</v>
      </c>
      <c r="BO270" s="166" t="s">
        <v>35</v>
      </c>
      <c r="BP270" s="166" t="s">
        <v>35</v>
      </c>
      <c r="BQ270" s="166" t="s">
        <v>35</v>
      </c>
      <c r="BR270" s="166" t="s">
        <v>35</v>
      </c>
      <c r="BS270" s="166" t="s">
        <v>35</v>
      </c>
      <c r="BT270" s="166" t="s">
        <v>35</v>
      </c>
      <c r="BU270" s="166" t="s">
        <v>35</v>
      </c>
      <c r="BV270" s="166" t="s">
        <v>35</v>
      </c>
      <c r="BW270" s="166" t="s">
        <v>35</v>
      </c>
      <c r="BX270" s="166" t="s">
        <v>35</v>
      </c>
      <c r="BY270" s="166" t="s">
        <v>35</v>
      </c>
      <c r="BZ270" s="166" t="s">
        <v>35</v>
      </c>
      <c r="CA270" s="166" t="s">
        <v>35</v>
      </c>
      <c r="CB270" s="166" t="s">
        <v>35</v>
      </c>
      <c r="CC270" s="166" t="s">
        <v>35</v>
      </c>
      <c r="CD270" s="166" t="s">
        <v>35</v>
      </c>
      <c r="CE270" s="166" t="s">
        <v>35</v>
      </c>
      <c r="CF270" s="166" t="s">
        <v>35</v>
      </c>
      <c r="CG270" s="166" t="s">
        <v>35</v>
      </c>
      <c r="CH270" s="166" t="s">
        <v>35</v>
      </c>
      <c r="CI270" s="166" t="s">
        <v>35</v>
      </c>
      <c r="CJ270" s="166" t="s">
        <v>35</v>
      </c>
      <c r="CK270" s="166" t="s">
        <v>35</v>
      </c>
      <c r="CL270" s="166" t="s">
        <v>35</v>
      </c>
      <c r="CM270" s="166" t="s">
        <v>35</v>
      </c>
      <c r="CN270" s="166" t="s">
        <v>35</v>
      </c>
      <c r="CO270" s="166" t="s">
        <v>35</v>
      </c>
      <c r="CP270" s="166" t="s">
        <v>35</v>
      </c>
      <c r="CQ270" s="166" t="s">
        <v>35</v>
      </c>
      <c r="CR270" s="166" t="s">
        <v>35</v>
      </c>
      <c r="CS270" s="167" t="s">
        <v>35</v>
      </c>
      <c r="CT270" s="165" t="s">
        <v>35</v>
      </c>
      <c r="CU270" s="166" t="s">
        <v>35</v>
      </c>
      <c r="CV270" s="166" t="s">
        <v>35</v>
      </c>
      <c r="CW270" s="166" t="s">
        <v>35</v>
      </c>
      <c r="CX270" s="166" t="s">
        <v>35</v>
      </c>
      <c r="CY270" s="166" t="s">
        <v>35</v>
      </c>
      <c r="CZ270" s="166" t="s">
        <v>35</v>
      </c>
      <c r="DA270" s="166" t="s">
        <v>35</v>
      </c>
      <c r="DB270" s="166" t="s">
        <v>35</v>
      </c>
      <c r="DC270" s="166" t="s">
        <v>35</v>
      </c>
      <c r="DD270" s="166" t="s">
        <v>35</v>
      </c>
      <c r="DE270" s="166" t="s">
        <v>35</v>
      </c>
      <c r="DF270" s="166" t="s">
        <v>35</v>
      </c>
    </row>
    <row r="271" spans="2:110" x14ac:dyDescent="0.35">
      <c r="B271" s="151">
        <v>42759</v>
      </c>
      <c r="C271" s="161">
        <v>1.92</v>
      </c>
      <c r="D271" s="108">
        <v>2.2810000000000001</v>
      </c>
      <c r="E271" s="162">
        <v>2.484</v>
      </c>
      <c r="F271" s="108">
        <v>2.6429999999999998</v>
      </c>
      <c r="G271" s="162">
        <v>2.9060000000000001</v>
      </c>
      <c r="H271" s="161">
        <v>3.1669999999999998</v>
      </c>
      <c r="I271" s="108">
        <v>3.2469999999999999</v>
      </c>
      <c r="J271" s="163">
        <v>3.5840000000000001</v>
      </c>
      <c r="K271" s="162">
        <v>3.915</v>
      </c>
      <c r="L271" s="108" t="s">
        <v>35</v>
      </c>
      <c r="M271" s="162" t="s">
        <v>35</v>
      </c>
      <c r="N271" s="108" t="s">
        <v>35</v>
      </c>
      <c r="O271" s="162" t="s">
        <v>35</v>
      </c>
      <c r="P271" s="108" t="s">
        <v>35</v>
      </c>
      <c r="Q271" s="108" t="s">
        <v>35</v>
      </c>
      <c r="R271" s="162" t="s">
        <v>35</v>
      </c>
      <c r="S271" s="161" t="s">
        <v>35</v>
      </c>
      <c r="T271" s="161" t="s">
        <v>35</v>
      </c>
      <c r="U271" s="108" t="s">
        <v>35</v>
      </c>
      <c r="V271" s="163" t="s">
        <v>35</v>
      </c>
      <c r="W271" s="163" t="s">
        <v>35</v>
      </c>
      <c r="X271" s="162" t="s">
        <v>35</v>
      </c>
      <c r="Y271" s="108" t="s">
        <v>35</v>
      </c>
      <c r="Z271" s="163" t="s">
        <v>35</v>
      </c>
      <c r="AA271" s="163" t="s">
        <v>35</v>
      </c>
      <c r="AB271" s="126">
        <f t="shared" si="8"/>
        <v>261</v>
      </c>
      <c r="AC271" s="162"/>
      <c r="AD271" s="151">
        <v>42759</v>
      </c>
      <c r="AE271" s="164">
        <v>2.6349999999999998</v>
      </c>
      <c r="AF271" s="165">
        <v>2.6680000000000001</v>
      </c>
      <c r="AG271" s="165">
        <v>2.6920000000000002</v>
      </c>
      <c r="AH271" s="165">
        <v>2.9350000000000001</v>
      </c>
      <c r="AI271" s="165">
        <v>3.4710000000000001</v>
      </c>
      <c r="AJ271" s="166">
        <v>3.06</v>
      </c>
      <c r="AK271" s="166">
        <v>3.58</v>
      </c>
      <c r="AL271" s="166">
        <v>3.7290000000000001</v>
      </c>
      <c r="AM271" s="166">
        <v>3.3330000000000002</v>
      </c>
      <c r="AN271" s="166">
        <v>3.504</v>
      </c>
      <c r="AO271" s="166">
        <v>3.843</v>
      </c>
      <c r="AP271" s="166">
        <v>3.4470000000000001</v>
      </c>
      <c r="AQ271" s="166">
        <v>3.794</v>
      </c>
      <c r="AR271" s="166">
        <v>3.484</v>
      </c>
      <c r="AS271" s="166">
        <v>3.9529999999999998</v>
      </c>
      <c r="AT271" s="166">
        <v>3.9889999999999999</v>
      </c>
      <c r="AU271" s="166">
        <v>4.1929999999999996</v>
      </c>
      <c r="AV271" s="166">
        <v>3.597</v>
      </c>
      <c r="AW271" s="166">
        <v>4.0810000000000004</v>
      </c>
      <c r="AX271" s="166">
        <v>4.04</v>
      </c>
      <c r="AY271" s="166">
        <v>4.4089999999999998</v>
      </c>
      <c r="AZ271" s="166">
        <v>4.3410000000000002</v>
      </c>
      <c r="BA271" s="166">
        <v>3.9220000000000002</v>
      </c>
      <c r="BB271" s="166">
        <v>4.4489999999999998</v>
      </c>
      <c r="BC271" s="166">
        <v>4.2869999999999999</v>
      </c>
      <c r="BD271" s="166">
        <v>4.4279999999999999</v>
      </c>
      <c r="BE271" s="166">
        <v>4.5759999999999996</v>
      </c>
      <c r="BF271" s="166">
        <v>4.4459999999999997</v>
      </c>
      <c r="BG271" s="166">
        <v>4.2960000000000003</v>
      </c>
      <c r="BH271" s="166">
        <v>4.0890000000000004</v>
      </c>
      <c r="BI271" s="166">
        <v>4.3029999999999999</v>
      </c>
      <c r="BJ271" s="166">
        <v>4.7919999999999998</v>
      </c>
      <c r="BK271" s="166">
        <v>4.6920000000000002</v>
      </c>
      <c r="BL271" s="166">
        <v>4.8140000000000001</v>
      </c>
      <c r="BM271" s="166">
        <v>4.4539999999999997</v>
      </c>
      <c r="BN271" s="166">
        <v>4.6520000000000001</v>
      </c>
      <c r="BO271" s="166">
        <v>4.2949999999999999</v>
      </c>
      <c r="BP271" s="166">
        <v>4.7539999999999996</v>
      </c>
      <c r="BQ271" s="166">
        <v>5.2720000000000002</v>
      </c>
      <c r="BR271" s="166">
        <v>5.0369999999999999</v>
      </c>
      <c r="BS271" s="166">
        <v>4.9550000000000001</v>
      </c>
      <c r="BT271" s="166" t="s">
        <v>35</v>
      </c>
      <c r="BU271" s="166" t="s">
        <v>35</v>
      </c>
      <c r="BV271" s="166" t="s">
        <v>35</v>
      </c>
      <c r="BW271" s="166" t="s">
        <v>35</v>
      </c>
      <c r="BX271" s="166" t="s">
        <v>35</v>
      </c>
      <c r="BY271" s="166" t="s">
        <v>35</v>
      </c>
      <c r="BZ271" s="166" t="s">
        <v>35</v>
      </c>
      <c r="CA271" s="166" t="s">
        <v>35</v>
      </c>
      <c r="CB271" s="166" t="s">
        <v>35</v>
      </c>
      <c r="CC271" s="166" t="s">
        <v>35</v>
      </c>
      <c r="CD271" s="166" t="s">
        <v>35</v>
      </c>
      <c r="CE271" s="166" t="s">
        <v>35</v>
      </c>
      <c r="CF271" s="166" t="s">
        <v>35</v>
      </c>
      <c r="CG271" s="166" t="s">
        <v>35</v>
      </c>
      <c r="CH271" s="166" t="s">
        <v>35</v>
      </c>
      <c r="CI271" s="166" t="s">
        <v>35</v>
      </c>
      <c r="CJ271" s="166" t="s">
        <v>35</v>
      </c>
      <c r="CK271" s="166" t="s">
        <v>35</v>
      </c>
      <c r="CL271" s="166" t="s">
        <v>35</v>
      </c>
      <c r="CM271" s="166" t="s">
        <v>35</v>
      </c>
      <c r="CN271" s="166" t="s">
        <v>35</v>
      </c>
      <c r="CO271" s="166" t="s">
        <v>35</v>
      </c>
      <c r="CP271" s="166" t="s">
        <v>35</v>
      </c>
      <c r="CQ271" s="166" t="s">
        <v>35</v>
      </c>
      <c r="CR271" s="166" t="s">
        <v>35</v>
      </c>
      <c r="CS271" s="167" t="s">
        <v>35</v>
      </c>
      <c r="CT271" s="165" t="s">
        <v>35</v>
      </c>
      <c r="CU271" s="166" t="s">
        <v>35</v>
      </c>
      <c r="CV271" s="166" t="s">
        <v>35</v>
      </c>
      <c r="CW271" s="166" t="s">
        <v>35</v>
      </c>
      <c r="CX271" s="166" t="s">
        <v>35</v>
      </c>
      <c r="CY271" s="166" t="s">
        <v>35</v>
      </c>
      <c r="CZ271" s="166" t="s">
        <v>35</v>
      </c>
      <c r="DA271" s="166" t="s">
        <v>35</v>
      </c>
      <c r="DB271" s="166" t="s">
        <v>35</v>
      </c>
      <c r="DC271" s="166" t="s">
        <v>35</v>
      </c>
      <c r="DD271" s="166" t="s">
        <v>35</v>
      </c>
      <c r="DE271" s="166" t="s">
        <v>35</v>
      </c>
      <c r="DF271" s="166" t="s">
        <v>35</v>
      </c>
    </row>
    <row r="272" spans="2:110" x14ac:dyDescent="0.35">
      <c r="B272" s="151">
        <v>42760</v>
      </c>
      <c r="C272" s="161">
        <v>1.925</v>
      </c>
      <c r="D272" s="108">
        <v>2.2959999999999998</v>
      </c>
      <c r="E272" s="162">
        <v>2.504</v>
      </c>
      <c r="F272" s="108">
        <v>2.6790000000000003</v>
      </c>
      <c r="G272" s="162">
        <v>2.9539999999999997</v>
      </c>
      <c r="H272" s="161">
        <v>3.2149999999999999</v>
      </c>
      <c r="I272" s="108">
        <v>3.2989999999999999</v>
      </c>
      <c r="J272" s="163">
        <v>3.6390000000000002</v>
      </c>
      <c r="K272" s="162">
        <v>3.9710000000000001</v>
      </c>
      <c r="L272" s="108" t="s">
        <v>35</v>
      </c>
      <c r="M272" s="162" t="s">
        <v>35</v>
      </c>
      <c r="N272" s="108" t="s">
        <v>35</v>
      </c>
      <c r="O272" s="162" t="s">
        <v>35</v>
      </c>
      <c r="P272" s="108" t="s">
        <v>35</v>
      </c>
      <c r="Q272" s="108" t="s">
        <v>35</v>
      </c>
      <c r="R272" s="162" t="s">
        <v>35</v>
      </c>
      <c r="S272" s="161" t="s">
        <v>35</v>
      </c>
      <c r="T272" s="161" t="s">
        <v>35</v>
      </c>
      <c r="U272" s="108" t="s">
        <v>35</v>
      </c>
      <c r="V272" s="163" t="s">
        <v>35</v>
      </c>
      <c r="W272" s="163" t="s">
        <v>35</v>
      </c>
      <c r="X272" s="162" t="s">
        <v>35</v>
      </c>
      <c r="Y272" s="108" t="s">
        <v>35</v>
      </c>
      <c r="Z272" s="163" t="s">
        <v>35</v>
      </c>
      <c r="AA272" s="163" t="s">
        <v>35</v>
      </c>
      <c r="AB272" s="126">
        <f t="shared" si="8"/>
        <v>262</v>
      </c>
      <c r="AC272" s="162"/>
      <c r="AD272" s="151">
        <v>42760</v>
      </c>
      <c r="AE272" s="164">
        <v>2.8069999999999999</v>
      </c>
      <c r="AF272" s="165">
        <v>2.8439999999999999</v>
      </c>
      <c r="AG272" s="165">
        <v>2.6909999999999998</v>
      </c>
      <c r="AH272" s="165">
        <v>2.93</v>
      </c>
      <c r="AI272" s="165">
        <v>3.4699999999999998</v>
      </c>
      <c r="AJ272" s="166">
        <v>3.0710000000000002</v>
      </c>
      <c r="AK272" s="166">
        <v>3.5680000000000001</v>
      </c>
      <c r="AL272" s="166">
        <v>3.7130000000000001</v>
      </c>
      <c r="AM272" s="166">
        <v>3.3210000000000002</v>
      </c>
      <c r="AN272" s="166">
        <v>3.4870000000000001</v>
      </c>
      <c r="AO272" s="166">
        <v>3.8209999999999997</v>
      </c>
      <c r="AP272" s="166">
        <v>3.4319999999999999</v>
      </c>
      <c r="AQ272" s="166">
        <v>3.7759999999999998</v>
      </c>
      <c r="AR272" s="166">
        <v>3.4660000000000002</v>
      </c>
      <c r="AS272" s="166">
        <v>3.9340000000000002</v>
      </c>
      <c r="AT272" s="166">
        <v>3.968</v>
      </c>
      <c r="AU272" s="166">
        <v>4.173</v>
      </c>
      <c r="AV272" s="166">
        <v>3.58</v>
      </c>
      <c r="AW272" s="166">
        <v>4.1459999999999999</v>
      </c>
      <c r="AX272" s="166">
        <v>4.0170000000000003</v>
      </c>
      <c r="AY272" s="166">
        <v>4.3810000000000002</v>
      </c>
      <c r="AZ272" s="166">
        <v>4.3159999999999998</v>
      </c>
      <c r="BA272" s="166">
        <v>3.8860000000000001</v>
      </c>
      <c r="BB272" s="166">
        <v>4.4189999999999996</v>
      </c>
      <c r="BC272" s="166">
        <v>4.2560000000000002</v>
      </c>
      <c r="BD272" s="166">
        <v>4.41</v>
      </c>
      <c r="BE272" s="166">
        <v>4.5540000000000003</v>
      </c>
      <c r="BF272" s="166">
        <v>4.4470000000000001</v>
      </c>
      <c r="BG272" s="166">
        <v>4.2889999999999997</v>
      </c>
      <c r="BH272" s="166">
        <v>4.1040000000000001</v>
      </c>
      <c r="BI272" s="166">
        <v>4.2910000000000004</v>
      </c>
      <c r="BJ272" s="166">
        <v>4.766</v>
      </c>
      <c r="BK272" s="166">
        <v>4.6660000000000004</v>
      </c>
      <c r="BL272" s="166">
        <v>4.7869999999999999</v>
      </c>
      <c r="BM272" s="166">
        <v>4.4349999999999996</v>
      </c>
      <c r="BN272" s="166">
        <v>4.5990000000000002</v>
      </c>
      <c r="BO272" s="166">
        <v>4.274</v>
      </c>
      <c r="BP272" s="166">
        <v>4.7379999999999995</v>
      </c>
      <c r="BQ272" s="166">
        <v>5.274</v>
      </c>
      <c r="BR272" s="166">
        <v>5.0289999999999999</v>
      </c>
      <c r="BS272" s="166">
        <v>4.9569999999999999</v>
      </c>
      <c r="BT272" s="166" t="s">
        <v>35</v>
      </c>
      <c r="BU272" s="166" t="s">
        <v>35</v>
      </c>
      <c r="BV272" s="166" t="s">
        <v>35</v>
      </c>
      <c r="BW272" s="166" t="s">
        <v>35</v>
      </c>
      <c r="BX272" s="166" t="s">
        <v>35</v>
      </c>
      <c r="BY272" s="166" t="s">
        <v>35</v>
      </c>
      <c r="BZ272" s="166" t="s">
        <v>35</v>
      </c>
      <c r="CA272" s="166" t="s">
        <v>35</v>
      </c>
      <c r="CB272" s="166" t="s">
        <v>35</v>
      </c>
      <c r="CC272" s="166" t="s">
        <v>35</v>
      </c>
      <c r="CD272" s="166" t="s">
        <v>35</v>
      </c>
      <c r="CE272" s="166" t="s">
        <v>35</v>
      </c>
      <c r="CF272" s="166" t="s">
        <v>35</v>
      </c>
      <c r="CG272" s="166" t="s">
        <v>35</v>
      </c>
      <c r="CH272" s="166" t="s">
        <v>35</v>
      </c>
      <c r="CI272" s="166" t="s">
        <v>35</v>
      </c>
      <c r="CJ272" s="166" t="s">
        <v>35</v>
      </c>
      <c r="CK272" s="166" t="s">
        <v>35</v>
      </c>
      <c r="CL272" s="166" t="s">
        <v>35</v>
      </c>
      <c r="CM272" s="166" t="s">
        <v>35</v>
      </c>
      <c r="CN272" s="166" t="s">
        <v>35</v>
      </c>
      <c r="CO272" s="166" t="s">
        <v>35</v>
      </c>
      <c r="CP272" s="166" t="s">
        <v>35</v>
      </c>
      <c r="CQ272" s="166" t="s">
        <v>35</v>
      </c>
      <c r="CR272" s="166" t="s">
        <v>35</v>
      </c>
      <c r="CS272" s="167" t="s">
        <v>35</v>
      </c>
      <c r="CT272" s="165" t="s">
        <v>35</v>
      </c>
      <c r="CU272" s="166" t="s">
        <v>35</v>
      </c>
      <c r="CV272" s="166" t="s">
        <v>35</v>
      </c>
      <c r="CW272" s="166" t="s">
        <v>35</v>
      </c>
      <c r="CX272" s="166" t="s">
        <v>35</v>
      </c>
      <c r="CY272" s="166" t="s">
        <v>35</v>
      </c>
      <c r="CZ272" s="166" t="s">
        <v>35</v>
      </c>
      <c r="DA272" s="166" t="s">
        <v>35</v>
      </c>
      <c r="DB272" s="166" t="s">
        <v>35</v>
      </c>
      <c r="DC272" s="166" t="s">
        <v>35</v>
      </c>
      <c r="DD272" s="166" t="s">
        <v>35</v>
      </c>
      <c r="DE272" s="166" t="s">
        <v>35</v>
      </c>
      <c r="DF272" s="166" t="s">
        <v>35</v>
      </c>
    </row>
    <row r="273" spans="2:110" x14ac:dyDescent="0.35">
      <c r="B273" s="151">
        <v>42761</v>
      </c>
      <c r="C273" s="161">
        <v>1.9370000000000001</v>
      </c>
      <c r="D273" s="108">
        <v>2.3460000000000001</v>
      </c>
      <c r="E273" s="162">
        <v>2.5609999999999999</v>
      </c>
      <c r="F273" s="108">
        <v>2.7370000000000001</v>
      </c>
      <c r="G273" s="162">
        <v>3.0219999999999998</v>
      </c>
      <c r="H273" s="161">
        <v>3.2970000000000002</v>
      </c>
      <c r="I273" s="108">
        <v>3.3759999999999999</v>
      </c>
      <c r="J273" s="163">
        <v>3.726</v>
      </c>
      <c r="K273" s="162">
        <v>4.0579999999999998</v>
      </c>
      <c r="L273" s="108" t="s">
        <v>35</v>
      </c>
      <c r="M273" s="162" t="s">
        <v>35</v>
      </c>
      <c r="N273" s="108" t="s">
        <v>35</v>
      </c>
      <c r="O273" s="162" t="s">
        <v>35</v>
      </c>
      <c r="P273" s="108" t="s">
        <v>35</v>
      </c>
      <c r="Q273" s="108" t="s">
        <v>35</v>
      </c>
      <c r="R273" s="162" t="s">
        <v>35</v>
      </c>
      <c r="S273" s="161" t="s">
        <v>35</v>
      </c>
      <c r="T273" s="161" t="s">
        <v>35</v>
      </c>
      <c r="U273" s="108" t="s">
        <v>35</v>
      </c>
      <c r="V273" s="163" t="s">
        <v>35</v>
      </c>
      <c r="W273" s="163" t="s">
        <v>35</v>
      </c>
      <c r="X273" s="162" t="s">
        <v>35</v>
      </c>
      <c r="Y273" s="108" t="s">
        <v>35</v>
      </c>
      <c r="Z273" s="163" t="s">
        <v>35</v>
      </c>
      <c r="AA273" s="163" t="s">
        <v>35</v>
      </c>
      <c r="AB273" s="126">
        <f t="shared" si="8"/>
        <v>263</v>
      </c>
      <c r="AC273" s="162"/>
      <c r="AD273" s="151">
        <v>42761</v>
      </c>
      <c r="AE273" s="164">
        <v>2.6379999999999999</v>
      </c>
      <c r="AF273" s="165">
        <v>2.7749999999999999</v>
      </c>
      <c r="AG273" s="165">
        <v>2.6819999999999999</v>
      </c>
      <c r="AH273" s="165">
        <v>2.9180000000000001</v>
      </c>
      <c r="AI273" s="165">
        <v>3.4289999999999998</v>
      </c>
      <c r="AJ273" s="166">
        <v>3.0510000000000002</v>
      </c>
      <c r="AK273" s="166">
        <v>3.5910000000000002</v>
      </c>
      <c r="AL273" s="166">
        <v>3.7389999999999999</v>
      </c>
      <c r="AM273" s="166">
        <v>3.3410000000000002</v>
      </c>
      <c r="AN273" s="166">
        <v>3.5300000000000002</v>
      </c>
      <c r="AO273" s="166">
        <v>3.8460000000000001</v>
      </c>
      <c r="AP273" s="166">
        <v>3.4510000000000001</v>
      </c>
      <c r="AQ273" s="166">
        <v>3.8090000000000002</v>
      </c>
      <c r="AR273" s="166">
        <v>3.5</v>
      </c>
      <c r="AS273" s="166">
        <v>3.9830000000000001</v>
      </c>
      <c r="AT273" s="166">
        <v>4.0039999999999996</v>
      </c>
      <c r="AU273" s="166">
        <v>4.2169999999999996</v>
      </c>
      <c r="AV273" s="166">
        <v>3.6019999999999999</v>
      </c>
      <c r="AW273" s="166">
        <v>4.0860000000000003</v>
      </c>
      <c r="AX273" s="166">
        <v>4.0670000000000002</v>
      </c>
      <c r="AY273" s="166">
        <v>4.4370000000000003</v>
      </c>
      <c r="AZ273" s="166">
        <v>4.3449999999999998</v>
      </c>
      <c r="BA273" s="166">
        <v>3.9370000000000003</v>
      </c>
      <c r="BB273" s="166">
        <v>4.4560000000000004</v>
      </c>
      <c r="BC273" s="166">
        <v>4.3109999999999999</v>
      </c>
      <c r="BD273" s="166">
        <v>4.4269999999999996</v>
      </c>
      <c r="BE273" s="166">
        <v>4.5979999999999999</v>
      </c>
      <c r="BF273" s="166">
        <v>4.4219999999999997</v>
      </c>
      <c r="BG273" s="166">
        <v>4.3010000000000002</v>
      </c>
      <c r="BH273" s="166">
        <v>4.1420000000000003</v>
      </c>
      <c r="BI273" s="166">
        <v>4.3460000000000001</v>
      </c>
      <c r="BJ273" s="166">
        <v>4.798</v>
      </c>
      <c r="BK273" s="166">
        <v>4.7069999999999999</v>
      </c>
      <c r="BL273" s="166">
        <v>4.8380000000000001</v>
      </c>
      <c r="BM273" s="166">
        <v>4.4560000000000004</v>
      </c>
      <c r="BN273" s="166">
        <v>4.6310000000000002</v>
      </c>
      <c r="BO273" s="166">
        <v>4.319</v>
      </c>
      <c r="BP273" s="166">
        <v>4.7590000000000003</v>
      </c>
      <c r="BQ273" s="166">
        <v>5.3280000000000003</v>
      </c>
      <c r="BR273" s="166">
        <v>5.0949999999999998</v>
      </c>
      <c r="BS273" s="166">
        <v>5.0119999999999996</v>
      </c>
      <c r="BT273" s="166" t="s">
        <v>35</v>
      </c>
      <c r="BU273" s="166" t="s">
        <v>35</v>
      </c>
      <c r="BV273" s="166" t="s">
        <v>35</v>
      </c>
      <c r="BW273" s="166" t="s">
        <v>35</v>
      </c>
      <c r="BX273" s="166" t="s">
        <v>35</v>
      </c>
      <c r="BY273" s="166" t="s">
        <v>35</v>
      </c>
      <c r="BZ273" s="166" t="s">
        <v>35</v>
      </c>
      <c r="CA273" s="166" t="s">
        <v>35</v>
      </c>
      <c r="CB273" s="166" t="s">
        <v>35</v>
      </c>
      <c r="CC273" s="166" t="s">
        <v>35</v>
      </c>
      <c r="CD273" s="166" t="s">
        <v>35</v>
      </c>
      <c r="CE273" s="166" t="s">
        <v>35</v>
      </c>
      <c r="CF273" s="166" t="s">
        <v>35</v>
      </c>
      <c r="CG273" s="166" t="s">
        <v>35</v>
      </c>
      <c r="CH273" s="166" t="s">
        <v>35</v>
      </c>
      <c r="CI273" s="166" t="s">
        <v>35</v>
      </c>
      <c r="CJ273" s="166" t="s">
        <v>35</v>
      </c>
      <c r="CK273" s="166" t="s">
        <v>35</v>
      </c>
      <c r="CL273" s="166" t="s">
        <v>35</v>
      </c>
      <c r="CM273" s="166" t="s">
        <v>35</v>
      </c>
      <c r="CN273" s="166" t="s">
        <v>35</v>
      </c>
      <c r="CO273" s="166" t="s">
        <v>35</v>
      </c>
      <c r="CP273" s="166" t="s">
        <v>35</v>
      </c>
      <c r="CQ273" s="166" t="s">
        <v>35</v>
      </c>
      <c r="CR273" s="166" t="s">
        <v>35</v>
      </c>
      <c r="CS273" s="167" t="s">
        <v>35</v>
      </c>
      <c r="CT273" s="165" t="s">
        <v>35</v>
      </c>
      <c r="CU273" s="166" t="s">
        <v>35</v>
      </c>
      <c r="CV273" s="166" t="s">
        <v>35</v>
      </c>
      <c r="CW273" s="166" t="s">
        <v>35</v>
      </c>
      <c r="CX273" s="166" t="s">
        <v>35</v>
      </c>
      <c r="CY273" s="166" t="s">
        <v>35</v>
      </c>
      <c r="CZ273" s="166" t="s">
        <v>35</v>
      </c>
      <c r="DA273" s="166" t="s">
        <v>35</v>
      </c>
      <c r="DB273" s="166" t="s">
        <v>35</v>
      </c>
      <c r="DC273" s="166" t="s">
        <v>35</v>
      </c>
      <c r="DD273" s="166" t="s">
        <v>35</v>
      </c>
      <c r="DE273" s="166" t="s">
        <v>35</v>
      </c>
      <c r="DF273" s="166" t="s">
        <v>35</v>
      </c>
    </row>
    <row r="274" spans="2:110" x14ac:dyDescent="0.35">
      <c r="B274" s="151">
        <v>42762</v>
      </c>
      <c r="C274" s="161">
        <v>1.9430000000000001</v>
      </c>
      <c r="D274" s="108">
        <v>2.3639999999999999</v>
      </c>
      <c r="E274" s="162">
        <v>2.6040000000000001</v>
      </c>
      <c r="F274" s="108">
        <v>2.7709999999999999</v>
      </c>
      <c r="G274" s="162">
        <v>3.0619999999999998</v>
      </c>
      <c r="H274" s="161">
        <v>3.3460000000000001</v>
      </c>
      <c r="I274" s="108">
        <v>3.4350000000000001</v>
      </c>
      <c r="J274" s="163">
        <v>3.7800000000000002</v>
      </c>
      <c r="K274" s="162">
        <v>4.1109999999999998</v>
      </c>
      <c r="L274" s="108" t="s">
        <v>35</v>
      </c>
      <c r="M274" s="162" t="s">
        <v>35</v>
      </c>
      <c r="N274" s="108" t="s">
        <v>35</v>
      </c>
      <c r="O274" s="162" t="s">
        <v>35</v>
      </c>
      <c r="P274" s="108" t="s">
        <v>35</v>
      </c>
      <c r="Q274" s="108" t="s">
        <v>35</v>
      </c>
      <c r="R274" s="162" t="s">
        <v>35</v>
      </c>
      <c r="S274" s="161" t="s">
        <v>35</v>
      </c>
      <c r="T274" s="161" t="s">
        <v>35</v>
      </c>
      <c r="U274" s="108" t="s">
        <v>35</v>
      </c>
      <c r="V274" s="163" t="s">
        <v>35</v>
      </c>
      <c r="W274" s="163" t="s">
        <v>35</v>
      </c>
      <c r="X274" s="162" t="s">
        <v>35</v>
      </c>
      <c r="Y274" s="108" t="s">
        <v>35</v>
      </c>
      <c r="Z274" s="163" t="s">
        <v>35</v>
      </c>
      <c r="AA274" s="163" t="s">
        <v>35</v>
      </c>
      <c r="AB274" s="126">
        <f t="shared" si="8"/>
        <v>264</v>
      </c>
      <c r="AC274" s="162"/>
      <c r="AD274" s="151">
        <v>42762</v>
      </c>
      <c r="AE274" s="164">
        <v>2.6459999999999999</v>
      </c>
      <c r="AF274" s="165">
        <v>2.7389999999999999</v>
      </c>
      <c r="AG274" s="165">
        <v>2.68</v>
      </c>
      <c r="AH274" s="165">
        <v>2.9089999999999998</v>
      </c>
      <c r="AI274" s="165">
        <v>3.4569999999999999</v>
      </c>
      <c r="AJ274" s="166">
        <v>3.0830000000000002</v>
      </c>
      <c r="AK274" s="166">
        <v>3.5910000000000002</v>
      </c>
      <c r="AL274" s="166">
        <v>3.738</v>
      </c>
      <c r="AM274" s="166">
        <v>3.3519999999999999</v>
      </c>
      <c r="AN274" s="166">
        <v>3.52</v>
      </c>
      <c r="AO274" s="166">
        <v>3.8580000000000001</v>
      </c>
      <c r="AP274" s="166">
        <v>3.4689999999999999</v>
      </c>
      <c r="AQ274" s="166">
        <v>3.8129999999999997</v>
      </c>
      <c r="AR274" s="166">
        <v>3.5030000000000001</v>
      </c>
      <c r="AS274" s="166">
        <v>3.968</v>
      </c>
      <c r="AT274" s="166">
        <v>4.0010000000000003</v>
      </c>
      <c r="AU274" s="166">
        <v>4.2089999999999996</v>
      </c>
      <c r="AV274" s="166">
        <v>3.617</v>
      </c>
      <c r="AW274" s="166">
        <v>4.0970000000000004</v>
      </c>
      <c r="AX274" s="166">
        <v>4.0570000000000004</v>
      </c>
      <c r="AY274" s="166">
        <v>4.4290000000000003</v>
      </c>
      <c r="AZ274" s="166">
        <v>4.3639999999999999</v>
      </c>
      <c r="BA274" s="166">
        <v>3.944</v>
      </c>
      <c r="BB274" s="166">
        <v>4.508</v>
      </c>
      <c r="BC274" s="166">
        <v>4.3010000000000002</v>
      </c>
      <c r="BD274" s="166">
        <v>4.4610000000000003</v>
      </c>
      <c r="BE274" s="166">
        <v>4.5979999999999999</v>
      </c>
      <c r="BF274" s="166">
        <v>4.4989999999999997</v>
      </c>
      <c r="BG274" s="166">
        <v>4.3390000000000004</v>
      </c>
      <c r="BH274" s="166">
        <v>4.157</v>
      </c>
      <c r="BI274" s="166">
        <v>4.3460000000000001</v>
      </c>
      <c r="BJ274" s="166">
        <v>4.7690000000000001</v>
      </c>
      <c r="BK274" s="166">
        <v>4.7149999999999999</v>
      </c>
      <c r="BL274" s="166">
        <v>4.8410000000000002</v>
      </c>
      <c r="BM274" s="166">
        <v>4.47</v>
      </c>
      <c r="BN274" s="166">
        <v>4.6680000000000001</v>
      </c>
      <c r="BO274" s="166">
        <v>4.3280000000000003</v>
      </c>
      <c r="BP274" s="166">
        <v>4.7720000000000002</v>
      </c>
      <c r="BQ274" s="166">
        <v>5.3339999999999996</v>
      </c>
      <c r="BR274" s="166">
        <v>5.1109999999999998</v>
      </c>
      <c r="BS274" s="166">
        <v>5.0449999999999999</v>
      </c>
      <c r="BT274" s="166" t="s">
        <v>35</v>
      </c>
      <c r="BU274" s="166" t="s">
        <v>35</v>
      </c>
      <c r="BV274" s="166" t="s">
        <v>35</v>
      </c>
      <c r="BW274" s="166" t="s">
        <v>35</v>
      </c>
      <c r="BX274" s="166" t="s">
        <v>35</v>
      </c>
      <c r="BY274" s="166" t="s">
        <v>35</v>
      </c>
      <c r="BZ274" s="166" t="s">
        <v>35</v>
      </c>
      <c r="CA274" s="166" t="s">
        <v>35</v>
      </c>
      <c r="CB274" s="166" t="s">
        <v>35</v>
      </c>
      <c r="CC274" s="166" t="s">
        <v>35</v>
      </c>
      <c r="CD274" s="166" t="s">
        <v>35</v>
      </c>
      <c r="CE274" s="166" t="s">
        <v>35</v>
      </c>
      <c r="CF274" s="166" t="s">
        <v>35</v>
      </c>
      <c r="CG274" s="166" t="s">
        <v>35</v>
      </c>
      <c r="CH274" s="166" t="s">
        <v>35</v>
      </c>
      <c r="CI274" s="166" t="s">
        <v>35</v>
      </c>
      <c r="CJ274" s="166" t="s">
        <v>35</v>
      </c>
      <c r="CK274" s="166" t="s">
        <v>35</v>
      </c>
      <c r="CL274" s="166" t="s">
        <v>35</v>
      </c>
      <c r="CM274" s="166" t="s">
        <v>35</v>
      </c>
      <c r="CN274" s="166" t="s">
        <v>35</v>
      </c>
      <c r="CO274" s="166" t="s">
        <v>35</v>
      </c>
      <c r="CP274" s="166" t="s">
        <v>35</v>
      </c>
      <c r="CQ274" s="166" t="s">
        <v>35</v>
      </c>
      <c r="CR274" s="166" t="s">
        <v>35</v>
      </c>
      <c r="CS274" s="167" t="s">
        <v>35</v>
      </c>
      <c r="CT274" s="165" t="s">
        <v>35</v>
      </c>
      <c r="CU274" s="166" t="s">
        <v>35</v>
      </c>
      <c r="CV274" s="166" t="s">
        <v>35</v>
      </c>
      <c r="CW274" s="166" t="s">
        <v>35</v>
      </c>
      <c r="CX274" s="166" t="s">
        <v>35</v>
      </c>
      <c r="CY274" s="166" t="s">
        <v>35</v>
      </c>
      <c r="CZ274" s="166" t="s">
        <v>35</v>
      </c>
      <c r="DA274" s="166" t="s">
        <v>35</v>
      </c>
      <c r="DB274" s="166" t="s">
        <v>35</v>
      </c>
      <c r="DC274" s="166" t="s">
        <v>35</v>
      </c>
      <c r="DD274" s="166" t="s">
        <v>35</v>
      </c>
      <c r="DE274" s="166" t="s">
        <v>35</v>
      </c>
      <c r="DF274" s="166" t="s">
        <v>35</v>
      </c>
    </row>
    <row r="275" spans="2:110" x14ac:dyDescent="0.35">
      <c r="B275" s="151">
        <v>42765</v>
      </c>
      <c r="C275" s="161" t="s">
        <v>35</v>
      </c>
      <c r="D275" s="108" t="s">
        <v>35</v>
      </c>
      <c r="E275" s="162" t="s">
        <v>35</v>
      </c>
      <c r="F275" s="108" t="s">
        <v>35</v>
      </c>
      <c r="G275" s="162" t="s">
        <v>35</v>
      </c>
      <c r="H275" s="161" t="s">
        <v>35</v>
      </c>
      <c r="I275" s="108" t="s">
        <v>35</v>
      </c>
      <c r="J275" s="163" t="s">
        <v>35</v>
      </c>
      <c r="K275" s="162" t="s">
        <v>35</v>
      </c>
      <c r="L275" s="108" t="s">
        <v>35</v>
      </c>
      <c r="M275" s="162" t="s">
        <v>35</v>
      </c>
      <c r="N275" s="108" t="s">
        <v>35</v>
      </c>
      <c r="O275" s="162" t="s">
        <v>35</v>
      </c>
      <c r="P275" s="108" t="s">
        <v>35</v>
      </c>
      <c r="Q275" s="108" t="s">
        <v>35</v>
      </c>
      <c r="R275" s="162" t="s">
        <v>35</v>
      </c>
      <c r="S275" s="161" t="s">
        <v>35</v>
      </c>
      <c r="T275" s="161" t="s">
        <v>35</v>
      </c>
      <c r="U275" s="108" t="s">
        <v>35</v>
      </c>
      <c r="V275" s="163" t="s">
        <v>35</v>
      </c>
      <c r="W275" s="163" t="s">
        <v>35</v>
      </c>
      <c r="X275" s="162" t="s">
        <v>35</v>
      </c>
      <c r="Y275" s="108" t="s">
        <v>35</v>
      </c>
      <c r="Z275" s="163" t="s">
        <v>35</v>
      </c>
      <c r="AA275" s="163" t="s">
        <v>35</v>
      </c>
      <c r="AB275" s="126">
        <f t="shared" si="8"/>
        <v>265</v>
      </c>
      <c r="AC275" s="162"/>
      <c r="AD275" s="151">
        <v>42765</v>
      </c>
      <c r="AE275" s="164" t="s">
        <v>35</v>
      </c>
      <c r="AF275" s="165" t="s">
        <v>35</v>
      </c>
      <c r="AG275" s="165" t="s">
        <v>35</v>
      </c>
      <c r="AH275" s="165" t="s">
        <v>35</v>
      </c>
      <c r="AI275" s="165" t="s">
        <v>35</v>
      </c>
      <c r="AJ275" s="166" t="s">
        <v>35</v>
      </c>
      <c r="AK275" s="166" t="s">
        <v>35</v>
      </c>
      <c r="AL275" s="166" t="s">
        <v>35</v>
      </c>
      <c r="AM275" s="166" t="s">
        <v>35</v>
      </c>
      <c r="AN275" s="166" t="s">
        <v>35</v>
      </c>
      <c r="AO275" s="166" t="s">
        <v>35</v>
      </c>
      <c r="AP275" s="166" t="s">
        <v>35</v>
      </c>
      <c r="AQ275" s="166" t="s">
        <v>35</v>
      </c>
      <c r="AR275" s="166" t="s">
        <v>35</v>
      </c>
      <c r="AS275" s="166" t="s">
        <v>35</v>
      </c>
      <c r="AT275" s="166" t="s">
        <v>35</v>
      </c>
      <c r="AU275" s="166" t="s">
        <v>35</v>
      </c>
      <c r="AV275" s="166" t="s">
        <v>35</v>
      </c>
      <c r="AW275" s="166" t="s">
        <v>35</v>
      </c>
      <c r="AX275" s="166" t="s">
        <v>35</v>
      </c>
      <c r="AY275" s="166" t="s">
        <v>35</v>
      </c>
      <c r="AZ275" s="166" t="s">
        <v>35</v>
      </c>
      <c r="BA275" s="166" t="s">
        <v>35</v>
      </c>
      <c r="BB275" s="166" t="s">
        <v>35</v>
      </c>
      <c r="BC275" s="166" t="s">
        <v>35</v>
      </c>
      <c r="BD275" s="166" t="s">
        <v>35</v>
      </c>
      <c r="BE275" s="166" t="s">
        <v>35</v>
      </c>
      <c r="BF275" s="166" t="s">
        <v>35</v>
      </c>
      <c r="BG275" s="166" t="s">
        <v>35</v>
      </c>
      <c r="BH275" s="166" t="s">
        <v>35</v>
      </c>
      <c r="BI275" s="166" t="s">
        <v>35</v>
      </c>
      <c r="BJ275" s="166" t="s">
        <v>35</v>
      </c>
      <c r="BK275" s="166" t="s">
        <v>35</v>
      </c>
      <c r="BL275" s="166" t="s">
        <v>35</v>
      </c>
      <c r="BM275" s="166" t="s">
        <v>35</v>
      </c>
      <c r="BN275" s="166" t="s">
        <v>35</v>
      </c>
      <c r="BO275" s="166" t="s">
        <v>35</v>
      </c>
      <c r="BP275" s="166" t="s">
        <v>35</v>
      </c>
      <c r="BQ275" s="166" t="s">
        <v>35</v>
      </c>
      <c r="BR275" s="166" t="s">
        <v>35</v>
      </c>
      <c r="BS275" s="166" t="s">
        <v>35</v>
      </c>
      <c r="BT275" s="166" t="s">
        <v>35</v>
      </c>
      <c r="BU275" s="166" t="s">
        <v>35</v>
      </c>
      <c r="BV275" s="166" t="s">
        <v>35</v>
      </c>
      <c r="BW275" s="166" t="s">
        <v>35</v>
      </c>
      <c r="BX275" s="166" t="s">
        <v>35</v>
      </c>
      <c r="BY275" s="166" t="s">
        <v>35</v>
      </c>
      <c r="BZ275" s="166" t="s">
        <v>35</v>
      </c>
      <c r="CA275" s="166" t="s">
        <v>35</v>
      </c>
      <c r="CB275" s="166" t="s">
        <v>35</v>
      </c>
      <c r="CC275" s="166" t="s">
        <v>35</v>
      </c>
      <c r="CD275" s="166" t="s">
        <v>35</v>
      </c>
      <c r="CE275" s="166" t="s">
        <v>35</v>
      </c>
      <c r="CF275" s="166" t="s">
        <v>35</v>
      </c>
      <c r="CG275" s="166" t="s">
        <v>35</v>
      </c>
      <c r="CH275" s="166" t="s">
        <v>35</v>
      </c>
      <c r="CI275" s="166" t="s">
        <v>35</v>
      </c>
      <c r="CJ275" s="166" t="s">
        <v>35</v>
      </c>
      <c r="CK275" s="166" t="s">
        <v>35</v>
      </c>
      <c r="CL275" s="166" t="s">
        <v>35</v>
      </c>
      <c r="CM275" s="166" t="s">
        <v>35</v>
      </c>
      <c r="CN275" s="166" t="s">
        <v>35</v>
      </c>
      <c r="CO275" s="166" t="s">
        <v>35</v>
      </c>
      <c r="CP275" s="166" t="s">
        <v>35</v>
      </c>
      <c r="CQ275" s="166" t="s">
        <v>35</v>
      </c>
      <c r="CR275" s="166" t="s">
        <v>35</v>
      </c>
      <c r="CS275" s="167" t="s">
        <v>35</v>
      </c>
      <c r="CT275" s="165" t="s">
        <v>35</v>
      </c>
      <c r="CU275" s="166" t="s">
        <v>35</v>
      </c>
      <c r="CV275" s="166" t="s">
        <v>35</v>
      </c>
      <c r="CW275" s="166" t="s">
        <v>35</v>
      </c>
      <c r="CX275" s="166" t="s">
        <v>35</v>
      </c>
      <c r="CY275" s="166" t="s">
        <v>35</v>
      </c>
      <c r="CZ275" s="166" t="s">
        <v>35</v>
      </c>
      <c r="DA275" s="166" t="s">
        <v>35</v>
      </c>
      <c r="DB275" s="166" t="s">
        <v>35</v>
      </c>
      <c r="DC275" s="166" t="s">
        <v>35</v>
      </c>
      <c r="DD275" s="166" t="s">
        <v>35</v>
      </c>
      <c r="DE275" s="166" t="s">
        <v>35</v>
      </c>
      <c r="DF275" s="166" t="s">
        <v>35</v>
      </c>
    </row>
    <row r="276" spans="2:110" x14ac:dyDescent="0.35">
      <c r="B276" s="151">
        <v>42766</v>
      </c>
      <c r="C276" s="161">
        <v>1.95</v>
      </c>
      <c r="D276" s="108">
        <v>2.3290000000000002</v>
      </c>
      <c r="E276" s="162">
        <v>2.5489999999999999</v>
      </c>
      <c r="F276" s="108">
        <v>2.7320000000000002</v>
      </c>
      <c r="G276" s="162">
        <v>3.0179999999999998</v>
      </c>
      <c r="H276" s="161">
        <v>3.2989999999999999</v>
      </c>
      <c r="I276" s="108">
        <v>3.3879999999999999</v>
      </c>
      <c r="J276" s="163">
        <v>3.726</v>
      </c>
      <c r="K276" s="162">
        <v>4.0549999999999997</v>
      </c>
      <c r="L276" s="108" t="s">
        <v>35</v>
      </c>
      <c r="M276" s="162" t="s">
        <v>35</v>
      </c>
      <c r="N276" s="108" t="s">
        <v>35</v>
      </c>
      <c r="O276" s="162" t="s">
        <v>35</v>
      </c>
      <c r="P276" s="108" t="s">
        <v>35</v>
      </c>
      <c r="Q276" s="108" t="s">
        <v>35</v>
      </c>
      <c r="R276" s="162" t="s">
        <v>35</v>
      </c>
      <c r="S276" s="161" t="s">
        <v>35</v>
      </c>
      <c r="T276" s="161" t="s">
        <v>35</v>
      </c>
      <c r="U276" s="108" t="s">
        <v>35</v>
      </c>
      <c r="V276" s="163" t="s">
        <v>35</v>
      </c>
      <c r="W276" s="163" t="s">
        <v>35</v>
      </c>
      <c r="X276" s="162" t="s">
        <v>35</v>
      </c>
      <c r="Y276" s="108" t="s">
        <v>35</v>
      </c>
      <c r="Z276" s="163" t="s">
        <v>35</v>
      </c>
      <c r="AA276" s="163" t="s">
        <v>35</v>
      </c>
      <c r="AB276" s="126">
        <f t="shared" si="8"/>
        <v>266</v>
      </c>
      <c r="AC276" s="162"/>
      <c r="AD276" s="151">
        <v>42766</v>
      </c>
      <c r="AE276" s="164">
        <v>2.6179999999999999</v>
      </c>
      <c r="AF276" s="165">
        <v>2.65</v>
      </c>
      <c r="AG276" s="165">
        <v>2.6790000000000003</v>
      </c>
      <c r="AH276" s="165">
        <v>2.915</v>
      </c>
      <c r="AI276" s="165">
        <v>3.4620000000000002</v>
      </c>
      <c r="AJ276" s="166">
        <v>3.073</v>
      </c>
      <c r="AK276" s="166">
        <v>3.5709999999999997</v>
      </c>
      <c r="AL276" s="166">
        <v>3.7050000000000001</v>
      </c>
      <c r="AM276" s="166">
        <v>3.3380000000000001</v>
      </c>
      <c r="AN276" s="166">
        <v>3.5089999999999999</v>
      </c>
      <c r="AO276" s="166">
        <v>3.8410000000000002</v>
      </c>
      <c r="AP276" s="166">
        <v>3.4569999999999999</v>
      </c>
      <c r="AQ276" s="166">
        <v>3.8010000000000002</v>
      </c>
      <c r="AR276" s="166">
        <v>3.468</v>
      </c>
      <c r="AS276" s="166">
        <v>3.9590000000000001</v>
      </c>
      <c r="AT276" s="166">
        <v>3.9820000000000002</v>
      </c>
      <c r="AU276" s="166">
        <v>4.194</v>
      </c>
      <c r="AV276" s="166">
        <v>3.6120000000000001</v>
      </c>
      <c r="AW276" s="166">
        <v>4.0869999999999997</v>
      </c>
      <c r="AX276" s="166">
        <v>4.0510000000000002</v>
      </c>
      <c r="AY276" s="166">
        <v>4.4180000000000001</v>
      </c>
      <c r="AZ276" s="166">
        <v>4.3419999999999996</v>
      </c>
      <c r="BA276" s="166">
        <v>3.9159999999999999</v>
      </c>
      <c r="BB276" s="166">
        <v>4.4649999999999999</v>
      </c>
      <c r="BC276" s="166">
        <v>4.282</v>
      </c>
      <c r="BD276" s="166">
        <v>4.4569999999999999</v>
      </c>
      <c r="BE276" s="166">
        <v>4.5910000000000002</v>
      </c>
      <c r="BF276" s="166">
        <v>4.4879999999999995</v>
      </c>
      <c r="BG276" s="166">
        <v>4.3369999999999997</v>
      </c>
      <c r="BH276" s="166">
        <v>4.1529999999999996</v>
      </c>
      <c r="BI276" s="166">
        <v>4.3310000000000004</v>
      </c>
      <c r="BJ276" s="166">
        <v>4.7629999999999999</v>
      </c>
      <c r="BK276" s="166">
        <v>4.6950000000000003</v>
      </c>
      <c r="BL276" s="166">
        <v>4.83</v>
      </c>
      <c r="BM276" s="166">
        <v>4.4530000000000003</v>
      </c>
      <c r="BN276" s="166">
        <v>4.6239999999999997</v>
      </c>
      <c r="BO276" s="166">
        <v>4.3209999999999997</v>
      </c>
      <c r="BP276" s="166">
        <v>4.7649999999999997</v>
      </c>
      <c r="BQ276" s="166">
        <v>5.31</v>
      </c>
      <c r="BR276" s="166">
        <v>5.0919999999999996</v>
      </c>
      <c r="BS276" s="166">
        <v>5.0170000000000003</v>
      </c>
      <c r="BT276" s="166" t="s">
        <v>35</v>
      </c>
      <c r="BU276" s="166" t="s">
        <v>35</v>
      </c>
      <c r="BV276" s="166" t="s">
        <v>35</v>
      </c>
      <c r="BW276" s="166" t="s">
        <v>35</v>
      </c>
      <c r="BX276" s="166" t="s">
        <v>35</v>
      </c>
      <c r="BY276" s="166" t="s">
        <v>35</v>
      </c>
      <c r="BZ276" s="166" t="s">
        <v>35</v>
      </c>
      <c r="CA276" s="166" t="s">
        <v>35</v>
      </c>
      <c r="CB276" s="166" t="s">
        <v>35</v>
      </c>
      <c r="CC276" s="166" t="s">
        <v>35</v>
      </c>
      <c r="CD276" s="166" t="s">
        <v>35</v>
      </c>
      <c r="CE276" s="166" t="s">
        <v>35</v>
      </c>
      <c r="CF276" s="166" t="s">
        <v>35</v>
      </c>
      <c r="CG276" s="166" t="s">
        <v>35</v>
      </c>
      <c r="CH276" s="166" t="s">
        <v>35</v>
      </c>
      <c r="CI276" s="166" t="s">
        <v>35</v>
      </c>
      <c r="CJ276" s="166" t="s">
        <v>35</v>
      </c>
      <c r="CK276" s="166" t="s">
        <v>35</v>
      </c>
      <c r="CL276" s="166" t="s">
        <v>35</v>
      </c>
      <c r="CM276" s="166" t="s">
        <v>35</v>
      </c>
      <c r="CN276" s="166" t="s">
        <v>35</v>
      </c>
      <c r="CO276" s="166" t="s">
        <v>35</v>
      </c>
      <c r="CP276" s="166" t="s">
        <v>35</v>
      </c>
      <c r="CQ276" s="166" t="s">
        <v>35</v>
      </c>
      <c r="CR276" s="166" t="s">
        <v>35</v>
      </c>
      <c r="CS276" s="167" t="s">
        <v>35</v>
      </c>
      <c r="CT276" s="165" t="s">
        <v>35</v>
      </c>
      <c r="CU276" s="166" t="s">
        <v>35</v>
      </c>
      <c r="CV276" s="166" t="s">
        <v>35</v>
      </c>
      <c r="CW276" s="166" t="s">
        <v>35</v>
      </c>
      <c r="CX276" s="166" t="s">
        <v>35</v>
      </c>
      <c r="CY276" s="166" t="s">
        <v>35</v>
      </c>
      <c r="CZ276" s="166" t="s">
        <v>35</v>
      </c>
      <c r="DA276" s="166" t="s">
        <v>35</v>
      </c>
      <c r="DB276" s="166" t="s">
        <v>35</v>
      </c>
      <c r="DC276" s="166" t="s">
        <v>35</v>
      </c>
      <c r="DD276" s="166" t="s">
        <v>35</v>
      </c>
      <c r="DE276" s="166" t="s">
        <v>35</v>
      </c>
      <c r="DF276" s="166" t="s">
        <v>35</v>
      </c>
    </row>
    <row r="277" spans="2:110" x14ac:dyDescent="0.35">
      <c r="B277" s="151">
        <v>42767</v>
      </c>
      <c r="C277" s="161">
        <v>1.9419999999999999</v>
      </c>
      <c r="D277" s="108">
        <v>2.31</v>
      </c>
      <c r="E277" s="162">
        <v>2.5310000000000001</v>
      </c>
      <c r="F277" s="108">
        <v>2.718</v>
      </c>
      <c r="G277" s="162">
        <v>3.0030000000000001</v>
      </c>
      <c r="H277" s="161">
        <v>3.2850000000000001</v>
      </c>
      <c r="I277" s="108">
        <v>3.3740000000000001</v>
      </c>
      <c r="J277" s="163">
        <v>3.7090000000000001</v>
      </c>
      <c r="K277" s="162">
        <v>4.0359999999999996</v>
      </c>
      <c r="L277" s="108" t="s">
        <v>35</v>
      </c>
      <c r="M277" s="162" t="s">
        <v>35</v>
      </c>
      <c r="N277" s="108" t="s">
        <v>35</v>
      </c>
      <c r="O277" s="162" t="s">
        <v>35</v>
      </c>
      <c r="P277" s="108" t="s">
        <v>35</v>
      </c>
      <c r="Q277" s="108" t="s">
        <v>35</v>
      </c>
      <c r="R277" s="162" t="s">
        <v>35</v>
      </c>
      <c r="S277" s="161" t="s">
        <v>35</v>
      </c>
      <c r="T277" s="161" t="s">
        <v>35</v>
      </c>
      <c r="U277" s="108" t="s">
        <v>35</v>
      </c>
      <c r="V277" s="163" t="s">
        <v>35</v>
      </c>
      <c r="W277" s="163" t="s">
        <v>35</v>
      </c>
      <c r="X277" s="162" t="s">
        <v>35</v>
      </c>
      <c r="Y277" s="108" t="s">
        <v>35</v>
      </c>
      <c r="Z277" s="163" t="s">
        <v>35</v>
      </c>
      <c r="AA277" s="163" t="s">
        <v>35</v>
      </c>
      <c r="AB277" s="126">
        <f t="shared" si="8"/>
        <v>267</v>
      </c>
      <c r="AC277" s="162"/>
      <c r="AD277" s="151">
        <v>42767</v>
      </c>
      <c r="AE277" s="164">
        <v>2.9689999999999999</v>
      </c>
      <c r="AF277" s="165">
        <v>2.762</v>
      </c>
      <c r="AG277" s="165">
        <v>2.6829999999999998</v>
      </c>
      <c r="AH277" s="165">
        <v>2.9039999999999999</v>
      </c>
      <c r="AI277" s="165">
        <v>3.4510000000000001</v>
      </c>
      <c r="AJ277" s="166">
        <v>3.0619999999999998</v>
      </c>
      <c r="AK277" s="166">
        <v>3.5540000000000003</v>
      </c>
      <c r="AL277" s="166">
        <v>3.6850000000000001</v>
      </c>
      <c r="AM277" s="166">
        <v>3.319</v>
      </c>
      <c r="AN277" s="166">
        <v>3.4929999999999999</v>
      </c>
      <c r="AO277" s="166">
        <v>3.8250000000000002</v>
      </c>
      <c r="AP277" s="166">
        <v>3.4420000000000002</v>
      </c>
      <c r="AQ277" s="166">
        <v>3.7839999999999998</v>
      </c>
      <c r="AR277" s="166">
        <v>3.4510000000000001</v>
      </c>
      <c r="AS277" s="166">
        <v>3.9459999999999997</v>
      </c>
      <c r="AT277" s="166">
        <v>3.9169999999999998</v>
      </c>
      <c r="AU277" s="166">
        <v>4.1749999999999998</v>
      </c>
      <c r="AV277" s="166">
        <v>3.5939999999999999</v>
      </c>
      <c r="AW277" s="166">
        <v>4.069</v>
      </c>
      <c r="AX277" s="166">
        <v>4.0359999999999996</v>
      </c>
      <c r="AY277" s="166">
        <v>4.399</v>
      </c>
      <c r="AZ277" s="166">
        <v>4.3239999999999998</v>
      </c>
      <c r="BA277" s="166">
        <v>3.8980000000000001</v>
      </c>
      <c r="BB277" s="166">
        <v>4.49</v>
      </c>
      <c r="BC277" s="166">
        <v>4.2709999999999999</v>
      </c>
      <c r="BD277" s="166">
        <v>4.4379999999999997</v>
      </c>
      <c r="BE277" s="166">
        <v>4.5590000000000002</v>
      </c>
      <c r="BF277" s="166">
        <v>4.4690000000000003</v>
      </c>
      <c r="BG277" s="166">
        <v>4.319</v>
      </c>
      <c r="BH277" s="166">
        <v>4.1340000000000003</v>
      </c>
      <c r="BI277" s="166">
        <v>4.3129999999999997</v>
      </c>
      <c r="BJ277" s="166">
        <v>4.7460000000000004</v>
      </c>
      <c r="BK277" s="166">
        <v>4.6769999999999996</v>
      </c>
      <c r="BL277" s="166">
        <v>4.8120000000000003</v>
      </c>
      <c r="BM277" s="166">
        <v>4.4340000000000002</v>
      </c>
      <c r="BN277" s="166">
        <v>4.6370000000000005</v>
      </c>
      <c r="BO277" s="166">
        <v>4.3019999999999996</v>
      </c>
      <c r="BP277" s="166">
        <v>4.7460000000000004</v>
      </c>
      <c r="BQ277" s="166">
        <v>5.2789999999999999</v>
      </c>
      <c r="BR277" s="166">
        <v>5.07</v>
      </c>
      <c r="BS277" s="166">
        <v>5.0030000000000001</v>
      </c>
      <c r="BT277" s="166" t="s">
        <v>35</v>
      </c>
      <c r="BU277" s="166" t="s">
        <v>35</v>
      </c>
      <c r="BV277" s="166" t="s">
        <v>35</v>
      </c>
      <c r="BW277" s="166" t="s">
        <v>35</v>
      </c>
      <c r="BX277" s="166" t="s">
        <v>35</v>
      </c>
      <c r="BY277" s="166" t="s">
        <v>35</v>
      </c>
      <c r="BZ277" s="166" t="s">
        <v>35</v>
      </c>
      <c r="CA277" s="166" t="s">
        <v>35</v>
      </c>
      <c r="CB277" s="166" t="s">
        <v>35</v>
      </c>
      <c r="CC277" s="166" t="s">
        <v>35</v>
      </c>
      <c r="CD277" s="166" t="s">
        <v>35</v>
      </c>
      <c r="CE277" s="166" t="s">
        <v>35</v>
      </c>
      <c r="CF277" s="166" t="s">
        <v>35</v>
      </c>
      <c r="CG277" s="166" t="s">
        <v>35</v>
      </c>
      <c r="CH277" s="166" t="s">
        <v>35</v>
      </c>
      <c r="CI277" s="166" t="s">
        <v>35</v>
      </c>
      <c r="CJ277" s="166" t="s">
        <v>35</v>
      </c>
      <c r="CK277" s="166" t="s">
        <v>35</v>
      </c>
      <c r="CL277" s="166" t="s">
        <v>35</v>
      </c>
      <c r="CM277" s="166" t="s">
        <v>35</v>
      </c>
      <c r="CN277" s="166" t="s">
        <v>35</v>
      </c>
      <c r="CO277" s="166" t="s">
        <v>35</v>
      </c>
      <c r="CP277" s="166" t="s">
        <v>35</v>
      </c>
      <c r="CQ277" s="166" t="s">
        <v>35</v>
      </c>
      <c r="CR277" s="166" t="s">
        <v>35</v>
      </c>
      <c r="CS277" s="167" t="s">
        <v>35</v>
      </c>
      <c r="CT277" s="165" t="s">
        <v>35</v>
      </c>
      <c r="CU277" s="166" t="s">
        <v>35</v>
      </c>
      <c r="CV277" s="166" t="s">
        <v>35</v>
      </c>
      <c r="CW277" s="166" t="s">
        <v>35</v>
      </c>
      <c r="CX277" s="166" t="s">
        <v>35</v>
      </c>
      <c r="CY277" s="166" t="s">
        <v>35</v>
      </c>
      <c r="CZ277" s="166" t="s">
        <v>35</v>
      </c>
      <c r="DA277" s="166" t="s">
        <v>35</v>
      </c>
      <c r="DB277" s="166" t="s">
        <v>35</v>
      </c>
      <c r="DC277" s="166" t="s">
        <v>35</v>
      </c>
      <c r="DD277" s="166" t="s">
        <v>35</v>
      </c>
      <c r="DE277" s="166" t="s">
        <v>35</v>
      </c>
      <c r="DF277" s="166" t="s">
        <v>35</v>
      </c>
    </row>
    <row r="278" spans="2:110" x14ac:dyDescent="0.35">
      <c r="B278" s="151">
        <v>42768</v>
      </c>
      <c r="C278" s="161">
        <v>1.9430000000000001</v>
      </c>
      <c r="D278" s="108">
        <v>2.3090000000000002</v>
      </c>
      <c r="E278" s="162">
        <v>2.5449999999999999</v>
      </c>
      <c r="F278" s="108">
        <v>2.7359999999999998</v>
      </c>
      <c r="G278" s="162">
        <v>3.03</v>
      </c>
      <c r="H278" s="161">
        <v>3.3170000000000002</v>
      </c>
      <c r="I278" s="108">
        <v>3.4020000000000001</v>
      </c>
      <c r="J278" s="163">
        <v>3.7389999999999999</v>
      </c>
      <c r="K278" s="162">
        <v>4.0659999999999998</v>
      </c>
      <c r="L278" s="108" t="s">
        <v>35</v>
      </c>
      <c r="M278" s="162" t="s">
        <v>35</v>
      </c>
      <c r="N278" s="108" t="s">
        <v>35</v>
      </c>
      <c r="O278" s="162" t="s">
        <v>35</v>
      </c>
      <c r="P278" s="108" t="s">
        <v>35</v>
      </c>
      <c r="Q278" s="108" t="s">
        <v>35</v>
      </c>
      <c r="R278" s="162" t="s">
        <v>35</v>
      </c>
      <c r="S278" s="161" t="s">
        <v>35</v>
      </c>
      <c r="T278" s="161" t="s">
        <v>35</v>
      </c>
      <c r="U278" s="108" t="s">
        <v>35</v>
      </c>
      <c r="V278" s="163" t="s">
        <v>35</v>
      </c>
      <c r="W278" s="163" t="s">
        <v>35</v>
      </c>
      <c r="X278" s="162" t="s">
        <v>35</v>
      </c>
      <c r="Y278" s="108" t="s">
        <v>35</v>
      </c>
      <c r="Z278" s="163" t="s">
        <v>35</v>
      </c>
      <c r="AA278" s="163" t="s">
        <v>35</v>
      </c>
      <c r="AB278" s="126">
        <f t="shared" si="8"/>
        <v>268</v>
      </c>
      <c r="AC278" s="162"/>
      <c r="AD278" s="151">
        <v>42768</v>
      </c>
      <c r="AE278" s="164">
        <v>2.6189999999999998</v>
      </c>
      <c r="AF278" s="165">
        <v>2.65</v>
      </c>
      <c r="AG278" s="165">
        <v>2.6760000000000002</v>
      </c>
      <c r="AH278" s="165">
        <v>2.891</v>
      </c>
      <c r="AI278" s="165">
        <v>3.4350000000000001</v>
      </c>
      <c r="AJ278" s="166">
        <v>3.0369999999999999</v>
      </c>
      <c r="AK278" s="166">
        <v>3.5230000000000001</v>
      </c>
      <c r="AL278" s="166">
        <v>3.6440000000000001</v>
      </c>
      <c r="AM278" s="166">
        <v>3.2930000000000001</v>
      </c>
      <c r="AN278" s="166">
        <v>3.4649999999999999</v>
      </c>
      <c r="AO278" s="166">
        <v>3.7930000000000001</v>
      </c>
      <c r="AP278" s="166">
        <v>3.431</v>
      </c>
      <c r="AQ278" s="166">
        <v>3.7549999999999999</v>
      </c>
      <c r="AR278" s="166">
        <v>3.4220000000000002</v>
      </c>
      <c r="AS278" s="166">
        <v>3.9140000000000001</v>
      </c>
      <c r="AT278" s="166">
        <v>3.895</v>
      </c>
      <c r="AU278" s="166">
        <v>4.18</v>
      </c>
      <c r="AV278" s="166">
        <v>3.597</v>
      </c>
      <c r="AW278" s="166">
        <v>4.0579999999999998</v>
      </c>
      <c r="AX278" s="166">
        <v>4.0199999999999996</v>
      </c>
      <c r="AY278" s="166">
        <v>4.3819999999999997</v>
      </c>
      <c r="AZ278" s="166">
        <v>4.3390000000000004</v>
      </c>
      <c r="BA278" s="166">
        <v>3.891</v>
      </c>
      <c r="BB278" s="166">
        <v>4.4889999999999999</v>
      </c>
      <c r="BC278" s="166">
        <v>4.2679999999999998</v>
      </c>
      <c r="BD278" s="166">
        <v>4.4349999999999996</v>
      </c>
      <c r="BE278" s="166">
        <v>4.5590000000000002</v>
      </c>
      <c r="BF278" s="166">
        <v>4.4329999999999998</v>
      </c>
      <c r="BG278" s="166">
        <v>4.3239999999999998</v>
      </c>
      <c r="BH278" s="166">
        <v>4.1340000000000003</v>
      </c>
      <c r="BI278" s="166">
        <v>4.3109999999999999</v>
      </c>
      <c r="BJ278" s="166">
        <v>4.7460000000000004</v>
      </c>
      <c r="BK278" s="166">
        <v>4.6769999999999996</v>
      </c>
      <c r="BL278" s="166">
        <v>4.8140000000000001</v>
      </c>
      <c r="BM278" s="166">
        <v>4.4349999999999996</v>
      </c>
      <c r="BN278" s="166">
        <v>4.6399999999999997</v>
      </c>
      <c r="BO278" s="166">
        <v>4.3070000000000004</v>
      </c>
      <c r="BP278" s="166">
        <v>4.758</v>
      </c>
      <c r="BQ278" s="166">
        <v>5.2850000000000001</v>
      </c>
      <c r="BR278" s="166">
        <v>5.0709999999999997</v>
      </c>
      <c r="BS278" s="166">
        <v>5.01</v>
      </c>
      <c r="BT278" s="166" t="s">
        <v>35</v>
      </c>
      <c r="BU278" s="166" t="s">
        <v>35</v>
      </c>
      <c r="BV278" s="166" t="s">
        <v>35</v>
      </c>
      <c r="BW278" s="166" t="s">
        <v>35</v>
      </c>
      <c r="BX278" s="166" t="s">
        <v>35</v>
      </c>
      <c r="BY278" s="166" t="s">
        <v>35</v>
      </c>
      <c r="BZ278" s="166" t="s">
        <v>35</v>
      </c>
      <c r="CA278" s="166" t="s">
        <v>35</v>
      </c>
      <c r="CB278" s="166" t="s">
        <v>35</v>
      </c>
      <c r="CC278" s="166" t="s">
        <v>35</v>
      </c>
      <c r="CD278" s="166" t="s">
        <v>35</v>
      </c>
      <c r="CE278" s="166" t="s">
        <v>35</v>
      </c>
      <c r="CF278" s="166" t="s">
        <v>35</v>
      </c>
      <c r="CG278" s="166" t="s">
        <v>35</v>
      </c>
      <c r="CH278" s="166" t="s">
        <v>35</v>
      </c>
      <c r="CI278" s="166" t="s">
        <v>35</v>
      </c>
      <c r="CJ278" s="166" t="s">
        <v>35</v>
      </c>
      <c r="CK278" s="166" t="s">
        <v>35</v>
      </c>
      <c r="CL278" s="166" t="s">
        <v>35</v>
      </c>
      <c r="CM278" s="166" t="s">
        <v>35</v>
      </c>
      <c r="CN278" s="166" t="s">
        <v>35</v>
      </c>
      <c r="CO278" s="166" t="s">
        <v>35</v>
      </c>
      <c r="CP278" s="166" t="s">
        <v>35</v>
      </c>
      <c r="CQ278" s="166" t="s">
        <v>35</v>
      </c>
      <c r="CR278" s="166" t="s">
        <v>35</v>
      </c>
      <c r="CS278" s="167" t="s">
        <v>35</v>
      </c>
      <c r="CT278" s="165" t="s">
        <v>35</v>
      </c>
      <c r="CU278" s="166" t="s">
        <v>35</v>
      </c>
      <c r="CV278" s="166" t="s">
        <v>35</v>
      </c>
      <c r="CW278" s="166" t="s">
        <v>35</v>
      </c>
      <c r="CX278" s="166" t="s">
        <v>35</v>
      </c>
      <c r="CY278" s="166" t="s">
        <v>35</v>
      </c>
      <c r="CZ278" s="166" t="s">
        <v>35</v>
      </c>
      <c r="DA278" s="166" t="s">
        <v>35</v>
      </c>
      <c r="DB278" s="166" t="s">
        <v>35</v>
      </c>
      <c r="DC278" s="166" t="s">
        <v>35</v>
      </c>
      <c r="DD278" s="166" t="s">
        <v>35</v>
      </c>
      <c r="DE278" s="166" t="s">
        <v>35</v>
      </c>
      <c r="DF278" s="166" t="s">
        <v>35</v>
      </c>
    </row>
    <row r="279" spans="2:110" x14ac:dyDescent="0.35">
      <c r="B279" s="151">
        <v>42769</v>
      </c>
      <c r="C279" s="161">
        <v>1.9409999999999998</v>
      </c>
      <c r="D279" s="108">
        <v>2.2970000000000002</v>
      </c>
      <c r="E279" s="162">
        <v>2.536</v>
      </c>
      <c r="F279" s="108">
        <v>2.73</v>
      </c>
      <c r="G279" s="162">
        <v>3.0230000000000001</v>
      </c>
      <c r="H279" s="161">
        <v>3.32</v>
      </c>
      <c r="I279" s="108">
        <v>3.4089999999999998</v>
      </c>
      <c r="J279" s="163">
        <v>3.746</v>
      </c>
      <c r="K279" s="162">
        <v>4.0720000000000001</v>
      </c>
      <c r="L279" s="108" t="s">
        <v>35</v>
      </c>
      <c r="M279" s="162" t="s">
        <v>35</v>
      </c>
      <c r="N279" s="108" t="s">
        <v>35</v>
      </c>
      <c r="O279" s="162" t="s">
        <v>35</v>
      </c>
      <c r="P279" s="108" t="s">
        <v>35</v>
      </c>
      <c r="Q279" s="108" t="s">
        <v>35</v>
      </c>
      <c r="R279" s="162" t="s">
        <v>35</v>
      </c>
      <c r="S279" s="161" t="s">
        <v>35</v>
      </c>
      <c r="T279" s="161" t="s">
        <v>35</v>
      </c>
      <c r="U279" s="108" t="s">
        <v>35</v>
      </c>
      <c r="V279" s="163" t="s">
        <v>35</v>
      </c>
      <c r="W279" s="163" t="s">
        <v>35</v>
      </c>
      <c r="X279" s="162" t="s">
        <v>35</v>
      </c>
      <c r="Y279" s="108" t="s">
        <v>35</v>
      </c>
      <c r="Z279" s="163" t="s">
        <v>35</v>
      </c>
      <c r="AA279" s="163" t="s">
        <v>35</v>
      </c>
      <c r="AB279" s="126">
        <f t="shared" si="8"/>
        <v>269</v>
      </c>
      <c r="AC279" s="162"/>
      <c r="AD279" s="151">
        <v>42769</v>
      </c>
      <c r="AE279" s="164">
        <v>2.6029999999999998</v>
      </c>
      <c r="AF279" s="165">
        <v>2.7050000000000001</v>
      </c>
      <c r="AG279" s="165">
        <v>2.637</v>
      </c>
      <c r="AH279" s="165">
        <v>2.88</v>
      </c>
      <c r="AI279" s="165">
        <v>3.452</v>
      </c>
      <c r="AJ279" s="166">
        <v>2.99</v>
      </c>
      <c r="AK279" s="166">
        <v>3.5209999999999999</v>
      </c>
      <c r="AL279" s="166">
        <v>3.6440000000000001</v>
      </c>
      <c r="AM279" s="166">
        <v>3.2919999999999998</v>
      </c>
      <c r="AN279" s="166">
        <v>3.468</v>
      </c>
      <c r="AO279" s="166">
        <v>3.774</v>
      </c>
      <c r="AP279" s="166">
        <v>3.3929999999999998</v>
      </c>
      <c r="AQ279" s="166">
        <v>3.7480000000000002</v>
      </c>
      <c r="AR279" s="166">
        <v>3.4089999999999998</v>
      </c>
      <c r="AS279" s="166">
        <v>3.92</v>
      </c>
      <c r="AT279" s="166">
        <v>3.8940000000000001</v>
      </c>
      <c r="AU279" s="166">
        <v>4.1840000000000002</v>
      </c>
      <c r="AV279" s="166">
        <v>3.5750000000000002</v>
      </c>
      <c r="AW279" s="166">
        <v>4.0119999999999996</v>
      </c>
      <c r="AX279" s="166">
        <v>4.0259999999999998</v>
      </c>
      <c r="AY279" s="166">
        <v>4.3789999999999996</v>
      </c>
      <c r="AZ279" s="166">
        <v>4.2850000000000001</v>
      </c>
      <c r="BA279" s="166">
        <v>3.8759999999999999</v>
      </c>
      <c r="BB279" s="166">
        <v>4.4879999999999995</v>
      </c>
      <c r="BC279" s="166">
        <v>4.2649999999999997</v>
      </c>
      <c r="BD279" s="166">
        <v>4.3979999999999997</v>
      </c>
      <c r="BE279" s="166">
        <v>4.5529999999999999</v>
      </c>
      <c r="BF279" s="166">
        <v>4.4130000000000003</v>
      </c>
      <c r="BG279" s="166">
        <v>4.2729999999999997</v>
      </c>
      <c r="BH279" s="166">
        <v>4.1289999999999996</v>
      </c>
      <c r="BI279" s="166">
        <v>4.3010000000000002</v>
      </c>
      <c r="BJ279" s="166">
        <v>4.7709999999999999</v>
      </c>
      <c r="BK279" s="166">
        <v>4.6749999999999998</v>
      </c>
      <c r="BL279" s="166">
        <v>4.8090000000000002</v>
      </c>
      <c r="BM279" s="166">
        <v>4.4279999999999999</v>
      </c>
      <c r="BN279" s="166">
        <v>4.601</v>
      </c>
      <c r="BO279" s="166">
        <v>4.3049999999999997</v>
      </c>
      <c r="BP279" s="166">
        <v>4.7460000000000004</v>
      </c>
      <c r="BQ279" s="166">
        <v>5.2869999999999999</v>
      </c>
      <c r="BR279" s="166">
        <v>5.0739999999999998</v>
      </c>
      <c r="BS279" s="166">
        <v>5.0129999999999999</v>
      </c>
      <c r="BT279" s="166" t="s">
        <v>35</v>
      </c>
      <c r="BU279" s="166" t="s">
        <v>35</v>
      </c>
      <c r="BV279" s="166" t="s">
        <v>35</v>
      </c>
      <c r="BW279" s="166" t="s">
        <v>35</v>
      </c>
      <c r="BX279" s="166" t="s">
        <v>35</v>
      </c>
      <c r="BY279" s="166" t="s">
        <v>35</v>
      </c>
      <c r="BZ279" s="166" t="s">
        <v>35</v>
      </c>
      <c r="CA279" s="166" t="s">
        <v>35</v>
      </c>
      <c r="CB279" s="166" t="s">
        <v>35</v>
      </c>
      <c r="CC279" s="166" t="s">
        <v>35</v>
      </c>
      <c r="CD279" s="166" t="s">
        <v>35</v>
      </c>
      <c r="CE279" s="166" t="s">
        <v>35</v>
      </c>
      <c r="CF279" s="166" t="s">
        <v>35</v>
      </c>
      <c r="CG279" s="166" t="s">
        <v>35</v>
      </c>
      <c r="CH279" s="166" t="s">
        <v>35</v>
      </c>
      <c r="CI279" s="166" t="s">
        <v>35</v>
      </c>
      <c r="CJ279" s="166" t="s">
        <v>35</v>
      </c>
      <c r="CK279" s="166" t="s">
        <v>35</v>
      </c>
      <c r="CL279" s="166" t="s">
        <v>35</v>
      </c>
      <c r="CM279" s="166" t="s">
        <v>35</v>
      </c>
      <c r="CN279" s="166" t="s">
        <v>35</v>
      </c>
      <c r="CO279" s="166" t="s">
        <v>35</v>
      </c>
      <c r="CP279" s="166" t="s">
        <v>35</v>
      </c>
      <c r="CQ279" s="166" t="s">
        <v>35</v>
      </c>
      <c r="CR279" s="166" t="s">
        <v>35</v>
      </c>
      <c r="CS279" s="167" t="s">
        <v>35</v>
      </c>
      <c r="CT279" s="165" t="s">
        <v>35</v>
      </c>
      <c r="CU279" s="166" t="s">
        <v>35</v>
      </c>
      <c r="CV279" s="166" t="s">
        <v>35</v>
      </c>
      <c r="CW279" s="166" t="s">
        <v>35</v>
      </c>
      <c r="CX279" s="166" t="s">
        <v>35</v>
      </c>
      <c r="CY279" s="166" t="s">
        <v>35</v>
      </c>
      <c r="CZ279" s="166" t="s">
        <v>35</v>
      </c>
      <c r="DA279" s="166" t="s">
        <v>35</v>
      </c>
      <c r="DB279" s="166" t="s">
        <v>35</v>
      </c>
      <c r="DC279" s="166" t="s">
        <v>35</v>
      </c>
      <c r="DD279" s="166" t="s">
        <v>35</v>
      </c>
      <c r="DE279" s="166" t="s">
        <v>35</v>
      </c>
      <c r="DF279" s="166" t="s">
        <v>35</v>
      </c>
    </row>
    <row r="280" spans="2:110" x14ac:dyDescent="0.35">
      <c r="B280" s="151">
        <v>42772</v>
      </c>
      <c r="C280" s="161" t="s">
        <v>35</v>
      </c>
      <c r="D280" s="108" t="s">
        <v>35</v>
      </c>
      <c r="E280" s="162" t="s">
        <v>35</v>
      </c>
      <c r="F280" s="108" t="s">
        <v>35</v>
      </c>
      <c r="G280" s="162" t="s">
        <v>35</v>
      </c>
      <c r="H280" s="161" t="s">
        <v>35</v>
      </c>
      <c r="I280" s="108" t="s">
        <v>35</v>
      </c>
      <c r="J280" s="163" t="s">
        <v>35</v>
      </c>
      <c r="K280" s="162" t="s">
        <v>35</v>
      </c>
      <c r="L280" s="108" t="s">
        <v>35</v>
      </c>
      <c r="M280" s="162" t="s">
        <v>35</v>
      </c>
      <c r="N280" s="108" t="s">
        <v>35</v>
      </c>
      <c r="O280" s="162" t="s">
        <v>35</v>
      </c>
      <c r="P280" s="108" t="s">
        <v>35</v>
      </c>
      <c r="Q280" s="108" t="s">
        <v>35</v>
      </c>
      <c r="R280" s="162" t="s">
        <v>35</v>
      </c>
      <c r="S280" s="161" t="s">
        <v>35</v>
      </c>
      <c r="T280" s="161" t="s">
        <v>35</v>
      </c>
      <c r="U280" s="108" t="s">
        <v>35</v>
      </c>
      <c r="V280" s="163" t="s">
        <v>35</v>
      </c>
      <c r="W280" s="163" t="s">
        <v>35</v>
      </c>
      <c r="X280" s="162" t="s">
        <v>35</v>
      </c>
      <c r="Y280" s="108" t="s">
        <v>35</v>
      </c>
      <c r="Z280" s="163" t="s">
        <v>35</v>
      </c>
      <c r="AA280" s="163" t="s">
        <v>35</v>
      </c>
      <c r="AB280" s="126">
        <f t="shared" si="8"/>
        <v>270</v>
      </c>
      <c r="AC280" s="162"/>
      <c r="AD280" s="151">
        <v>42772</v>
      </c>
      <c r="AE280" s="164" t="s">
        <v>35</v>
      </c>
      <c r="AF280" s="165" t="s">
        <v>35</v>
      </c>
      <c r="AG280" s="165" t="s">
        <v>35</v>
      </c>
      <c r="AH280" s="165" t="s">
        <v>35</v>
      </c>
      <c r="AI280" s="165" t="s">
        <v>35</v>
      </c>
      <c r="AJ280" s="166" t="s">
        <v>35</v>
      </c>
      <c r="AK280" s="166" t="s">
        <v>35</v>
      </c>
      <c r="AL280" s="166" t="s">
        <v>35</v>
      </c>
      <c r="AM280" s="166" t="s">
        <v>35</v>
      </c>
      <c r="AN280" s="166" t="s">
        <v>35</v>
      </c>
      <c r="AO280" s="166" t="s">
        <v>35</v>
      </c>
      <c r="AP280" s="166" t="s">
        <v>35</v>
      </c>
      <c r="AQ280" s="166" t="s">
        <v>35</v>
      </c>
      <c r="AR280" s="166" t="s">
        <v>35</v>
      </c>
      <c r="AS280" s="166" t="s">
        <v>35</v>
      </c>
      <c r="AT280" s="166" t="s">
        <v>35</v>
      </c>
      <c r="AU280" s="166" t="s">
        <v>35</v>
      </c>
      <c r="AV280" s="166" t="s">
        <v>35</v>
      </c>
      <c r="AW280" s="166" t="s">
        <v>35</v>
      </c>
      <c r="AX280" s="166" t="s">
        <v>35</v>
      </c>
      <c r="AY280" s="166" t="s">
        <v>35</v>
      </c>
      <c r="AZ280" s="166" t="s">
        <v>35</v>
      </c>
      <c r="BA280" s="166" t="s">
        <v>35</v>
      </c>
      <c r="BB280" s="166" t="s">
        <v>35</v>
      </c>
      <c r="BC280" s="166" t="s">
        <v>35</v>
      </c>
      <c r="BD280" s="166" t="s">
        <v>35</v>
      </c>
      <c r="BE280" s="166" t="s">
        <v>35</v>
      </c>
      <c r="BF280" s="166" t="s">
        <v>35</v>
      </c>
      <c r="BG280" s="166" t="s">
        <v>35</v>
      </c>
      <c r="BH280" s="166" t="s">
        <v>35</v>
      </c>
      <c r="BI280" s="166" t="s">
        <v>35</v>
      </c>
      <c r="BJ280" s="166" t="s">
        <v>35</v>
      </c>
      <c r="BK280" s="166" t="s">
        <v>35</v>
      </c>
      <c r="BL280" s="166" t="s">
        <v>35</v>
      </c>
      <c r="BM280" s="166" t="s">
        <v>35</v>
      </c>
      <c r="BN280" s="166" t="s">
        <v>35</v>
      </c>
      <c r="BO280" s="166" t="s">
        <v>35</v>
      </c>
      <c r="BP280" s="166" t="s">
        <v>35</v>
      </c>
      <c r="BQ280" s="166" t="s">
        <v>35</v>
      </c>
      <c r="BR280" s="166" t="s">
        <v>35</v>
      </c>
      <c r="BS280" s="166" t="s">
        <v>35</v>
      </c>
      <c r="BT280" s="166" t="s">
        <v>35</v>
      </c>
      <c r="BU280" s="166" t="s">
        <v>35</v>
      </c>
      <c r="BV280" s="166" t="s">
        <v>35</v>
      </c>
      <c r="BW280" s="166" t="s">
        <v>35</v>
      </c>
      <c r="BX280" s="166" t="s">
        <v>35</v>
      </c>
      <c r="BY280" s="166" t="s">
        <v>35</v>
      </c>
      <c r="BZ280" s="166" t="s">
        <v>35</v>
      </c>
      <c r="CA280" s="166" t="s">
        <v>35</v>
      </c>
      <c r="CB280" s="166" t="s">
        <v>35</v>
      </c>
      <c r="CC280" s="166" t="s">
        <v>35</v>
      </c>
      <c r="CD280" s="166" t="s">
        <v>35</v>
      </c>
      <c r="CE280" s="166" t="s">
        <v>35</v>
      </c>
      <c r="CF280" s="166" t="s">
        <v>35</v>
      </c>
      <c r="CG280" s="166" t="s">
        <v>35</v>
      </c>
      <c r="CH280" s="166" t="s">
        <v>35</v>
      </c>
      <c r="CI280" s="166" t="s">
        <v>35</v>
      </c>
      <c r="CJ280" s="166" t="s">
        <v>35</v>
      </c>
      <c r="CK280" s="166" t="s">
        <v>35</v>
      </c>
      <c r="CL280" s="166" t="s">
        <v>35</v>
      </c>
      <c r="CM280" s="166" t="s">
        <v>35</v>
      </c>
      <c r="CN280" s="166" t="s">
        <v>35</v>
      </c>
      <c r="CO280" s="166" t="s">
        <v>35</v>
      </c>
      <c r="CP280" s="166" t="s">
        <v>35</v>
      </c>
      <c r="CQ280" s="166" t="s">
        <v>35</v>
      </c>
      <c r="CR280" s="166" t="s">
        <v>35</v>
      </c>
      <c r="CS280" s="167" t="s">
        <v>35</v>
      </c>
      <c r="CT280" s="165" t="s">
        <v>35</v>
      </c>
      <c r="CU280" s="166" t="s">
        <v>35</v>
      </c>
      <c r="CV280" s="166" t="s">
        <v>35</v>
      </c>
      <c r="CW280" s="166" t="s">
        <v>35</v>
      </c>
      <c r="CX280" s="166" t="s">
        <v>35</v>
      </c>
      <c r="CY280" s="166" t="s">
        <v>35</v>
      </c>
      <c r="CZ280" s="166" t="s">
        <v>35</v>
      </c>
      <c r="DA280" s="166" t="s">
        <v>35</v>
      </c>
      <c r="DB280" s="166" t="s">
        <v>35</v>
      </c>
      <c r="DC280" s="166" t="s">
        <v>35</v>
      </c>
      <c r="DD280" s="166" t="s">
        <v>35</v>
      </c>
      <c r="DE280" s="166" t="s">
        <v>35</v>
      </c>
      <c r="DF280" s="166" t="s">
        <v>35</v>
      </c>
    </row>
    <row r="281" spans="2:110" x14ac:dyDescent="0.35">
      <c r="B281" s="151">
        <v>42773</v>
      </c>
      <c r="C281" s="161">
        <v>1.9319999999999999</v>
      </c>
      <c r="D281" s="108">
        <v>2.278</v>
      </c>
      <c r="E281" s="162">
        <v>2.5110000000000001</v>
      </c>
      <c r="F281" s="108">
        <v>2.6710000000000003</v>
      </c>
      <c r="G281" s="162">
        <v>2.9550000000000001</v>
      </c>
      <c r="H281" s="161">
        <v>3.2439999999999998</v>
      </c>
      <c r="I281" s="108">
        <v>3.327</v>
      </c>
      <c r="J281" s="163">
        <v>3.661</v>
      </c>
      <c r="K281" s="162">
        <v>3.9849999999999999</v>
      </c>
      <c r="L281" s="108" t="s">
        <v>35</v>
      </c>
      <c r="M281" s="162" t="s">
        <v>35</v>
      </c>
      <c r="N281" s="108" t="s">
        <v>35</v>
      </c>
      <c r="O281" s="162" t="s">
        <v>35</v>
      </c>
      <c r="P281" s="108" t="s">
        <v>35</v>
      </c>
      <c r="Q281" s="108" t="s">
        <v>35</v>
      </c>
      <c r="R281" s="162" t="s">
        <v>35</v>
      </c>
      <c r="S281" s="161" t="s">
        <v>35</v>
      </c>
      <c r="T281" s="161" t="s">
        <v>35</v>
      </c>
      <c r="U281" s="108" t="s">
        <v>35</v>
      </c>
      <c r="V281" s="163" t="s">
        <v>35</v>
      </c>
      <c r="W281" s="163" t="s">
        <v>35</v>
      </c>
      <c r="X281" s="162" t="s">
        <v>35</v>
      </c>
      <c r="Y281" s="108" t="s">
        <v>35</v>
      </c>
      <c r="Z281" s="163" t="s">
        <v>35</v>
      </c>
      <c r="AA281" s="163" t="s">
        <v>35</v>
      </c>
      <c r="AB281" s="126">
        <f t="shared" si="8"/>
        <v>271</v>
      </c>
      <c r="AC281" s="162"/>
      <c r="AD281" s="151">
        <v>42773</v>
      </c>
      <c r="AE281" s="164">
        <v>2.62</v>
      </c>
      <c r="AF281" s="165">
        <v>2.6589999999999998</v>
      </c>
      <c r="AG281" s="165">
        <v>2.6560000000000001</v>
      </c>
      <c r="AH281" s="165">
        <v>2.8849999999999998</v>
      </c>
      <c r="AI281" s="165">
        <v>3.3970000000000002</v>
      </c>
      <c r="AJ281" s="166">
        <v>3.0350000000000001</v>
      </c>
      <c r="AK281" s="166">
        <v>3.5169999999999999</v>
      </c>
      <c r="AL281" s="166">
        <v>3.6440000000000001</v>
      </c>
      <c r="AM281" s="166">
        <v>3.286</v>
      </c>
      <c r="AN281" s="166">
        <v>3.4609999999999999</v>
      </c>
      <c r="AO281" s="166">
        <v>3.7880000000000003</v>
      </c>
      <c r="AP281" s="166">
        <v>3.399</v>
      </c>
      <c r="AQ281" s="166">
        <v>3.7480000000000002</v>
      </c>
      <c r="AR281" s="166">
        <v>3.4060000000000001</v>
      </c>
      <c r="AS281" s="166">
        <v>3.903</v>
      </c>
      <c r="AT281" s="166">
        <v>3.8820000000000001</v>
      </c>
      <c r="AU281" s="166">
        <v>4.1630000000000003</v>
      </c>
      <c r="AV281" s="166">
        <v>3.55</v>
      </c>
      <c r="AW281" s="166">
        <v>4.04</v>
      </c>
      <c r="AX281" s="166">
        <v>4.0019999999999998</v>
      </c>
      <c r="AY281" s="166">
        <v>4.3469999999999995</v>
      </c>
      <c r="AZ281" s="166">
        <v>4.2780000000000005</v>
      </c>
      <c r="BA281" s="166">
        <v>3.8479999999999999</v>
      </c>
      <c r="BB281" s="166">
        <v>4.4480000000000004</v>
      </c>
      <c r="BC281" s="166">
        <v>4.181</v>
      </c>
      <c r="BD281" s="166">
        <v>4.3849999999999998</v>
      </c>
      <c r="BE281" s="166">
        <v>4.508</v>
      </c>
      <c r="BF281" s="166">
        <v>4.41</v>
      </c>
      <c r="BG281" s="166">
        <v>4.2770000000000001</v>
      </c>
      <c r="BH281" s="166">
        <v>4.0780000000000003</v>
      </c>
      <c r="BI281" s="166">
        <v>4.2569999999999997</v>
      </c>
      <c r="BJ281" s="166">
        <v>4.694</v>
      </c>
      <c r="BK281" s="166">
        <v>4.6159999999999997</v>
      </c>
      <c r="BL281" s="166">
        <v>4.76</v>
      </c>
      <c r="BM281" s="166">
        <v>4.3840000000000003</v>
      </c>
      <c r="BN281" s="166">
        <v>4.5890000000000004</v>
      </c>
      <c r="BO281" s="166">
        <v>4.2590000000000003</v>
      </c>
      <c r="BP281" s="166">
        <v>4.7059999999999995</v>
      </c>
      <c r="BQ281" s="166">
        <v>5.2210000000000001</v>
      </c>
      <c r="BR281" s="166">
        <v>5.0090000000000003</v>
      </c>
      <c r="BS281" s="166">
        <v>4.9480000000000004</v>
      </c>
      <c r="BT281" s="166" t="s">
        <v>35</v>
      </c>
      <c r="BU281" s="166" t="s">
        <v>35</v>
      </c>
      <c r="BV281" s="166" t="s">
        <v>35</v>
      </c>
      <c r="BW281" s="166" t="s">
        <v>35</v>
      </c>
      <c r="BX281" s="166" t="s">
        <v>35</v>
      </c>
      <c r="BY281" s="166" t="s">
        <v>35</v>
      </c>
      <c r="BZ281" s="166" t="s">
        <v>35</v>
      </c>
      <c r="CA281" s="166" t="s">
        <v>35</v>
      </c>
      <c r="CB281" s="166" t="s">
        <v>35</v>
      </c>
      <c r="CC281" s="166" t="s">
        <v>35</v>
      </c>
      <c r="CD281" s="166" t="s">
        <v>35</v>
      </c>
      <c r="CE281" s="166" t="s">
        <v>35</v>
      </c>
      <c r="CF281" s="166" t="s">
        <v>35</v>
      </c>
      <c r="CG281" s="166" t="s">
        <v>35</v>
      </c>
      <c r="CH281" s="166" t="s">
        <v>35</v>
      </c>
      <c r="CI281" s="166" t="s">
        <v>35</v>
      </c>
      <c r="CJ281" s="166" t="s">
        <v>35</v>
      </c>
      <c r="CK281" s="166" t="s">
        <v>35</v>
      </c>
      <c r="CL281" s="166" t="s">
        <v>35</v>
      </c>
      <c r="CM281" s="166" t="s">
        <v>35</v>
      </c>
      <c r="CN281" s="166" t="s">
        <v>35</v>
      </c>
      <c r="CO281" s="166" t="s">
        <v>35</v>
      </c>
      <c r="CP281" s="166" t="s">
        <v>35</v>
      </c>
      <c r="CQ281" s="166" t="s">
        <v>35</v>
      </c>
      <c r="CR281" s="166" t="s">
        <v>35</v>
      </c>
      <c r="CS281" s="167" t="s">
        <v>35</v>
      </c>
      <c r="CT281" s="165" t="s">
        <v>35</v>
      </c>
      <c r="CU281" s="166" t="s">
        <v>35</v>
      </c>
      <c r="CV281" s="166" t="s">
        <v>35</v>
      </c>
      <c r="CW281" s="166" t="s">
        <v>35</v>
      </c>
      <c r="CX281" s="166" t="s">
        <v>35</v>
      </c>
      <c r="CY281" s="166" t="s">
        <v>35</v>
      </c>
      <c r="CZ281" s="166" t="s">
        <v>35</v>
      </c>
      <c r="DA281" s="166" t="s">
        <v>35</v>
      </c>
      <c r="DB281" s="166" t="s">
        <v>35</v>
      </c>
      <c r="DC281" s="166" t="s">
        <v>35</v>
      </c>
      <c r="DD281" s="166" t="s">
        <v>35</v>
      </c>
      <c r="DE281" s="166" t="s">
        <v>35</v>
      </c>
      <c r="DF281" s="166" t="s">
        <v>35</v>
      </c>
    </row>
    <row r="282" spans="2:110" x14ac:dyDescent="0.35">
      <c r="B282" s="151">
        <v>42774</v>
      </c>
      <c r="C282" s="161">
        <v>1.9330000000000001</v>
      </c>
      <c r="D282" s="108">
        <v>2.2509999999999999</v>
      </c>
      <c r="E282" s="162">
        <v>2.4750000000000001</v>
      </c>
      <c r="F282" s="108">
        <v>2.629</v>
      </c>
      <c r="G282" s="162">
        <v>2.9079999999999999</v>
      </c>
      <c r="H282" s="161">
        <v>3.2</v>
      </c>
      <c r="I282" s="108">
        <v>3.274</v>
      </c>
      <c r="J282" s="163">
        <v>3.6109999999999998</v>
      </c>
      <c r="K282" s="162">
        <v>3.9390000000000001</v>
      </c>
      <c r="L282" s="108" t="s">
        <v>35</v>
      </c>
      <c r="M282" s="162" t="s">
        <v>35</v>
      </c>
      <c r="N282" s="108" t="s">
        <v>35</v>
      </c>
      <c r="O282" s="162" t="s">
        <v>35</v>
      </c>
      <c r="P282" s="108" t="s">
        <v>35</v>
      </c>
      <c r="Q282" s="108" t="s">
        <v>35</v>
      </c>
      <c r="R282" s="162" t="s">
        <v>35</v>
      </c>
      <c r="S282" s="161" t="s">
        <v>35</v>
      </c>
      <c r="T282" s="161" t="s">
        <v>35</v>
      </c>
      <c r="U282" s="108" t="s">
        <v>35</v>
      </c>
      <c r="V282" s="163" t="s">
        <v>35</v>
      </c>
      <c r="W282" s="163" t="s">
        <v>35</v>
      </c>
      <c r="X282" s="162" t="s">
        <v>35</v>
      </c>
      <c r="Y282" s="108" t="s">
        <v>35</v>
      </c>
      <c r="Z282" s="163" t="s">
        <v>35</v>
      </c>
      <c r="AA282" s="163" t="s">
        <v>35</v>
      </c>
      <c r="AB282" s="126">
        <f t="shared" si="8"/>
        <v>272</v>
      </c>
      <c r="AC282" s="162"/>
      <c r="AD282" s="151">
        <v>42774</v>
      </c>
      <c r="AE282" s="164">
        <v>2.9279999999999999</v>
      </c>
      <c r="AF282" s="165">
        <v>2.8929999999999998</v>
      </c>
      <c r="AG282" s="165">
        <v>2.6890000000000001</v>
      </c>
      <c r="AH282" s="165">
        <v>2.8679999999999999</v>
      </c>
      <c r="AI282" s="165">
        <v>3.351</v>
      </c>
      <c r="AJ282" s="166">
        <v>2.9729999999999999</v>
      </c>
      <c r="AK282" s="166">
        <v>3.452</v>
      </c>
      <c r="AL282" s="166">
        <v>3.58</v>
      </c>
      <c r="AM282" s="166">
        <v>3.226</v>
      </c>
      <c r="AN282" s="166">
        <v>3.4020000000000001</v>
      </c>
      <c r="AO282" s="166">
        <v>3.7290000000000001</v>
      </c>
      <c r="AP282" s="166">
        <v>3.3420000000000001</v>
      </c>
      <c r="AQ282" s="166">
        <v>3.7250000000000001</v>
      </c>
      <c r="AR282" s="166">
        <v>3.3490000000000002</v>
      </c>
      <c r="AS282" s="166">
        <v>3.8559999999999999</v>
      </c>
      <c r="AT282" s="166">
        <v>3.8420000000000001</v>
      </c>
      <c r="AU282" s="166">
        <v>4.1109999999999998</v>
      </c>
      <c r="AV282" s="166">
        <v>3.4990000000000001</v>
      </c>
      <c r="AW282" s="166">
        <v>4.0759999999999996</v>
      </c>
      <c r="AX282" s="166">
        <v>3.9529999999999998</v>
      </c>
      <c r="AY282" s="166">
        <v>4.2729999999999997</v>
      </c>
      <c r="AZ282" s="166">
        <v>4.2839999999999998</v>
      </c>
      <c r="BA282" s="166">
        <v>3.7989999999999999</v>
      </c>
      <c r="BB282" s="166">
        <v>4.4020000000000001</v>
      </c>
      <c r="BC282" s="166">
        <v>4.1310000000000002</v>
      </c>
      <c r="BD282" s="166">
        <v>4.343</v>
      </c>
      <c r="BE282" s="166">
        <v>4.4630000000000001</v>
      </c>
      <c r="BF282" s="166">
        <v>4.3659999999999997</v>
      </c>
      <c r="BG282" s="166">
        <v>4.2320000000000002</v>
      </c>
      <c r="BH282" s="166">
        <v>4.0149999999999997</v>
      </c>
      <c r="BI282" s="166">
        <v>4.2110000000000003</v>
      </c>
      <c r="BJ282" s="166">
        <v>4.6509999999999998</v>
      </c>
      <c r="BK282" s="166">
        <v>4.5679999999999996</v>
      </c>
      <c r="BL282" s="166">
        <v>4.7140000000000004</v>
      </c>
      <c r="BM282" s="166">
        <v>4.3369999999999997</v>
      </c>
      <c r="BN282" s="166">
        <v>4.5380000000000003</v>
      </c>
      <c r="BO282" s="166">
        <v>4.2089999999999996</v>
      </c>
      <c r="BP282" s="166">
        <v>4.6530000000000005</v>
      </c>
      <c r="BQ282" s="166">
        <v>5.17</v>
      </c>
      <c r="BR282" s="166">
        <v>4.9530000000000003</v>
      </c>
      <c r="BS282" s="166">
        <v>4.8929999999999998</v>
      </c>
      <c r="BT282" s="166" t="s">
        <v>35</v>
      </c>
      <c r="BU282" s="166" t="s">
        <v>35</v>
      </c>
      <c r="BV282" s="166" t="s">
        <v>35</v>
      </c>
      <c r="BW282" s="166" t="s">
        <v>35</v>
      </c>
      <c r="BX282" s="166" t="s">
        <v>35</v>
      </c>
      <c r="BY282" s="166" t="s">
        <v>35</v>
      </c>
      <c r="BZ282" s="166" t="s">
        <v>35</v>
      </c>
      <c r="CA282" s="166" t="s">
        <v>35</v>
      </c>
      <c r="CB282" s="166" t="s">
        <v>35</v>
      </c>
      <c r="CC282" s="166" t="s">
        <v>35</v>
      </c>
      <c r="CD282" s="166" t="s">
        <v>35</v>
      </c>
      <c r="CE282" s="166" t="s">
        <v>35</v>
      </c>
      <c r="CF282" s="166" t="s">
        <v>35</v>
      </c>
      <c r="CG282" s="166" t="s">
        <v>35</v>
      </c>
      <c r="CH282" s="166" t="s">
        <v>35</v>
      </c>
      <c r="CI282" s="166" t="s">
        <v>35</v>
      </c>
      <c r="CJ282" s="166" t="s">
        <v>35</v>
      </c>
      <c r="CK282" s="166" t="s">
        <v>35</v>
      </c>
      <c r="CL282" s="166" t="s">
        <v>35</v>
      </c>
      <c r="CM282" s="166" t="s">
        <v>35</v>
      </c>
      <c r="CN282" s="166" t="s">
        <v>35</v>
      </c>
      <c r="CO282" s="166" t="s">
        <v>35</v>
      </c>
      <c r="CP282" s="166" t="s">
        <v>35</v>
      </c>
      <c r="CQ282" s="166" t="s">
        <v>35</v>
      </c>
      <c r="CR282" s="166" t="s">
        <v>35</v>
      </c>
      <c r="CS282" s="167" t="s">
        <v>35</v>
      </c>
      <c r="CT282" s="165" t="s">
        <v>35</v>
      </c>
      <c r="CU282" s="166" t="s">
        <v>35</v>
      </c>
      <c r="CV282" s="166" t="s">
        <v>35</v>
      </c>
      <c r="CW282" s="166" t="s">
        <v>35</v>
      </c>
      <c r="CX282" s="166" t="s">
        <v>35</v>
      </c>
      <c r="CY282" s="166" t="s">
        <v>35</v>
      </c>
      <c r="CZ282" s="166" t="s">
        <v>35</v>
      </c>
      <c r="DA282" s="166" t="s">
        <v>35</v>
      </c>
      <c r="DB282" s="166" t="s">
        <v>35</v>
      </c>
      <c r="DC282" s="166" t="s">
        <v>35</v>
      </c>
      <c r="DD282" s="166" t="s">
        <v>35</v>
      </c>
      <c r="DE282" s="166" t="s">
        <v>35</v>
      </c>
      <c r="DF282" s="166" t="s">
        <v>35</v>
      </c>
    </row>
    <row r="283" spans="2:110" x14ac:dyDescent="0.35">
      <c r="B283" s="151">
        <v>42775</v>
      </c>
      <c r="C283" s="161">
        <v>1.8919999999999999</v>
      </c>
      <c r="D283" s="108">
        <v>2.1709999999999998</v>
      </c>
      <c r="E283" s="162">
        <v>2.3879999999999999</v>
      </c>
      <c r="F283" s="108">
        <v>2.532</v>
      </c>
      <c r="G283" s="162">
        <v>2.8050000000000002</v>
      </c>
      <c r="H283" s="161">
        <v>3.0950000000000002</v>
      </c>
      <c r="I283" s="108">
        <v>3.18</v>
      </c>
      <c r="J283" s="163">
        <v>3.51</v>
      </c>
      <c r="K283" s="162">
        <v>3.8359999999999999</v>
      </c>
      <c r="L283" s="108" t="s">
        <v>35</v>
      </c>
      <c r="M283" s="162" t="s">
        <v>35</v>
      </c>
      <c r="N283" s="108" t="s">
        <v>35</v>
      </c>
      <c r="O283" s="162" t="s">
        <v>35</v>
      </c>
      <c r="P283" s="108" t="s">
        <v>35</v>
      </c>
      <c r="Q283" s="108" t="s">
        <v>35</v>
      </c>
      <c r="R283" s="162" t="s">
        <v>35</v>
      </c>
      <c r="S283" s="161" t="s">
        <v>35</v>
      </c>
      <c r="T283" s="161" t="s">
        <v>35</v>
      </c>
      <c r="U283" s="108" t="s">
        <v>35</v>
      </c>
      <c r="V283" s="163" t="s">
        <v>35</v>
      </c>
      <c r="W283" s="163" t="s">
        <v>35</v>
      </c>
      <c r="X283" s="162" t="s">
        <v>35</v>
      </c>
      <c r="Y283" s="108" t="s">
        <v>35</v>
      </c>
      <c r="Z283" s="163" t="s">
        <v>35</v>
      </c>
      <c r="AA283" s="163" t="s">
        <v>35</v>
      </c>
      <c r="AB283" s="126">
        <f t="shared" si="8"/>
        <v>273</v>
      </c>
      <c r="AC283" s="162"/>
      <c r="AD283" s="151">
        <v>42775</v>
      </c>
      <c r="AE283" s="164">
        <v>2.637</v>
      </c>
      <c r="AF283" s="165">
        <v>2.7050000000000001</v>
      </c>
      <c r="AG283" s="165">
        <v>2.6640000000000001</v>
      </c>
      <c r="AH283" s="165">
        <v>2.867</v>
      </c>
      <c r="AI283" s="165">
        <v>3.347</v>
      </c>
      <c r="AJ283" s="166">
        <v>2.9779999999999998</v>
      </c>
      <c r="AK283" s="166">
        <v>3.4580000000000002</v>
      </c>
      <c r="AL283" s="166">
        <v>3.59</v>
      </c>
      <c r="AM283" s="166">
        <v>3.2210000000000001</v>
      </c>
      <c r="AN283" s="166">
        <v>3.3929999999999998</v>
      </c>
      <c r="AO283" s="166">
        <v>3.7229999999999999</v>
      </c>
      <c r="AP283" s="166">
        <v>3.3330000000000002</v>
      </c>
      <c r="AQ283" s="166">
        <v>3.7160000000000002</v>
      </c>
      <c r="AR283" s="166">
        <v>3.3580000000000001</v>
      </c>
      <c r="AS283" s="166">
        <v>3.8359999999999999</v>
      </c>
      <c r="AT283" s="166">
        <v>3.8140000000000001</v>
      </c>
      <c r="AU283" s="166">
        <v>4.0949999999999998</v>
      </c>
      <c r="AV283" s="166">
        <v>3.4809999999999999</v>
      </c>
      <c r="AW283" s="166">
        <v>4.1020000000000003</v>
      </c>
      <c r="AX283" s="166">
        <v>3.9329999999999998</v>
      </c>
      <c r="AY283" s="166">
        <v>4.26</v>
      </c>
      <c r="AZ283" s="166">
        <v>4.266</v>
      </c>
      <c r="BA283" s="166">
        <v>3.8050000000000002</v>
      </c>
      <c r="BB283" s="166">
        <v>4.3840000000000003</v>
      </c>
      <c r="BC283" s="166">
        <v>4.1449999999999996</v>
      </c>
      <c r="BD283" s="166">
        <v>4.3209999999999997</v>
      </c>
      <c r="BE283" s="166">
        <v>4.444</v>
      </c>
      <c r="BF283" s="166">
        <v>4.3469999999999995</v>
      </c>
      <c r="BG283" s="166">
        <v>4.2149999999999999</v>
      </c>
      <c r="BH283" s="166">
        <v>4.0229999999999997</v>
      </c>
      <c r="BI283" s="166">
        <v>4.1980000000000004</v>
      </c>
      <c r="BJ283" s="166">
        <v>4.6399999999999997</v>
      </c>
      <c r="BK283" s="166">
        <v>4.5540000000000003</v>
      </c>
      <c r="BL283" s="166">
        <v>4.72</v>
      </c>
      <c r="BM283" s="166">
        <v>4.3310000000000004</v>
      </c>
      <c r="BN283" s="166">
        <v>4.532</v>
      </c>
      <c r="BO283" s="166">
        <v>4.1970000000000001</v>
      </c>
      <c r="BP283" s="166">
        <v>4.6459999999999999</v>
      </c>
      <c r="BQ283" s="166">
        <v>5.18</v>
      </c>
      <c r="BR283" s="166">
        <v>4.9640000000000004</v>
      </c>
      <c r="BS283" s="166">
        <v>4.9009999999999998</v>
      </c>
      <c r="BT283" s="166" t="s">
        <v>35</v>
      </c>
      <c r="BU283" s="166" t="s">
        <v>35</v>
      </c>
      <c r="BV283" s="166" t="s">
        <v>35</v>
      </c>
      <c r="BW283" s="166" t="s">
        <v>35</v>
      </c>
      <c r="BX283" s="166" t="s">
        <v>35</v>
      </c>
      <c r="BY283" s="166" t="s">
        <v>35</v>
      </c>
      <c r="BZ283" s="166" t="s">
        <v>35</v>
      </c>
      <c r="CA283" s="166" t="s">
        <v>35</v>
      </c>
      <c r="CB283" s="166" t="s">
        <v>35</v>
      </c>
      <c r="CC283" s="166" t="s">
        <v>35</v>
      </c>
      <c r="CD283" s="166" t="s">
        <v>35</v>
      </c>
      <c r="CE283" s="166" t="s">
        <v>35</v>
      </c>
      <c r="CF283" s="166" t="s">
        <v>35</v>
      </c>
      <c r="CG283" s="166" t="s">
        <v>35</v>
      </c>
      <c r="CH283" s="166" t="s">
        <v>35</v>
      </c>
      <c r="CI283" s="166" t="s">
        <v>35</v>
      </c>
      <c r="CJ283" s="166" t="s">
        <v>35</v>
      </c>
      <c r="CK283" s="166" t="s">
        <v>35</v>
      </c>
      <c r="CL283" s="166" t="s">
        <v>35</v>
      </c>
      <c r="CM283" s="166" t="s">
        <v>35</v>
      </c>
      <c r="CN283" s="166" t="s">
        <v>35</v>
      </c>
      <c r="CO283" s="166" t="s">
        <v>35</v>
      </c>
      <c r="CP283" s="166" t="s">
        <v>35</v>
      </c>
      <c r="CQ283" s="166" t="s">
        <v>35</v>
      </c>
      <c r="CR283" s="166" t="s">
        <v>35</v>
      </c>
      <c r="CS283" s="167" t="s">
        <v>35</v>
      </c>
      <c r="CT283" s="165" t="s">
        <v>35</v>
      </c>
      <c r="CU283" s="166" t="s">
        <v>35</v>
      </c>
      <c r="CV283" s="166" t="s">
        <v>35</v>
      </c>
      <c r="CW283" s="166" t="s">
        <v>35</v>
      </c>
      <c r="CX283" s="166" t="s">
        <v>35</v>
      </c>
      <c r="CY283" s="166" t="s">
        <v>35</v>
      </c>
      <c r="CZ283" s="166" t="s">
        <v>35</v>
      </c>
      <c r="DA283" s="166" t="s">
        <v>35</v>
      </c>
      <c r="DB283" s="166" t="s">
        <v>35</v>
      </c>
      <c r="DC283" s="166" t="s">
        <v>35</v>
      </c>
      <c r="DD283" s="166" t="s">
        <v>35</v>
      </c>
      <c r="DE283" s="166" t="s">
        <v>35</v>
      </c>
      <c r="DF283" s="166" t="s">
        <v>35</v>
      </c>
    </row>
    <row r="284" spans="2:110" x14ac:dyDescent="0.35">
      <c r="B284" s="151">
        <v>42776</v>
      </c>
      <c r="C284" s="161">
        <v>1.9</v>
      </c>
      <c r="D284" s="108">
        <v>2.1960000000000002</v>
      </c>
      <c r="E284" s="162">
        <v>2.415</v>
      </c>
      <c r="F284" s="108">
        <v>2.5609999999999999</v>
      </c>
      <c r="G284" s="162">
        <v>2.8319999999999999</v>
      </c>
      <c r="H284" s="161">
        <v>3.13</v>
      </c>
      <c r="I284" s="108">
        <v>3.22</v>
      </c>
      <c r="J284" s="163">
        <v>3.56</v>
      </c>
      <c r="K284" s="162">
        <v>3.8839999999999999</v>
      </c>
      <c r="L284" s="108" t="s">
        <v>35</v>
      </c>
      <c r="M284" s="162" t="s">
        <v>35</v>
      </c>
      <c r="N284" s="108" t="s">
        <v>35</v>
      </c>
      <c r="O284" s="162" t="s">
        <v>35</v>
      </c>
      <c r="P284" s="108" t="s">
        <v>35</v>
      </c>
      <c r="Q284" s="108" t="s">
        <v>35</v>
      </c>
      <c r="R284" s="162" t="s">
        <v>35</v>
      </c>
      <c r="S284" s="161" t="s">
        <v>35</v>
      </c>
      <c r="T284" s="161" t="s">
        <v>35</v>
      </c>
      <c r="U284" s="108" t="s">
        <v>35</v>
      </c>
      <c r="V284" s="163" t="s">
        <v>35</v>
      </c>
      <c r="W284" s="163" t="s">
        <v>35</v>
      </c>
      <c r="X284" s="162" t="s">
        <v>35</v>
      </c>
      <c r="Y284" s="108" t="s">
        <v>35</v>
      </c>
      <c r="Z284" s="163" t="s">
        <v>35</v>
      </c>
      <c r="AA284" s="163" t="s">
        <v>35</v>
      </c>
      <c r="AB284" s="126">
        <f t="shared" si="8"/>
        <v>274</v>
      </c>
      <c r="AC284" s="162"/>
      <c r="AD284" s="151">
        <v>42776</v>
      </c>
      <c r="AE284" s="164">
        <v>2.5289999999999999</v>
      </c>
      <c r="AF284" s="165">
        <v>2.65</v>
      </c>
      <c r="AG284" s="165">
        <v>2.637</v>
      </c>
      <c r="AH284" s="165">
        <v>2.863</v>
      </c>
      <c r="AI284" s="165">
        <v>3.343</v>
      </c>
      <c r="AJ284" s="166">
        <v>2.9649999999999999</v>
      </c>
      <c r="AK284" s="166">
        <v>3.4470000000000001</v>
      </c>
      <c r="AL284" s="166">
        <v>3.5760000000000001</v>
      </c>
      <c r="AM284" s="166">
        <v>3.21</v>
      </c>
      <c r="AN284" s="166">
        <v>3.3820000000000001</v>
      </c>
      <c r="AO284" s="166">
        <v>3.7119999999999997</v>
      </c>
      <c r="AP284" s="166">
        <v>3.3220000000000001</v>
      </c>
      <c r="AQ284" s="166">
        <v>3.706</v>
      </c>
      <c r="AR284" s="166">
        <v>3.3490000000000002</v>
      </c>
      <c r="AS284" s="166">
        <v>3.827</v>
      </c>
      <c r="AT284" s="166">
        <v>3.7970000000000002</v>
      </c>
      <c r="AU284" s="166">
        <v>4.0880000000000001</v>
      </c>
      <c r="AV284" s="166">
        <v>3.4740000000000002</v>
      </c>
      <c r="AW284" s="166">
        <v>4.0960000000000001</v>
      </c>
      <c r="AX284" s="166">
        <v>3.9249999999999998</v>
      </c>
      <c r="AY284" s="166">
        <v>4.2549999999999999</v>
      </c>
      <c r="AZ284" s="166">
        <v>4.26</v>
      </c>
      <c r="BA284" s="166">
        <v>3.7989999999999999</v>
      </c>
      <c r="BB284" s="166">
        <v>4.3780000000000001</v>
      </c>
      <c r="BC284" s="166">
        <v>4.1379999999999999</v>
      </c>
      <c r="BD284" s="166">
        <v>4.3170000000000002</v>
      </c>
      <c r="BE284" s="166">
        <v>4.4420000000000002</v>
      </c>
      <c r="BF284" s="166">
        <v>4.3419999999999996</v>
      </c>
      <c r="BG284" s="166">
        <v>4.2089999999999996</v>
      </c>
      <c r="BH284" s="166">
        <v>4.01</v>
      </c>
      <c r="BI284" s="166">
        <v>4.1890000000000001</v>
      </c>
      <c r="BJ284" s="166">
        <v>4.6280000000000001</v>
      </c>
      <c r="BK284" s="166">
        <v>4.5350000000000001</v>
      </c>
      <c r="BL284" s="166">
        <v>4.694</v>
      </c>
      <c r="BM284" s="166">
        <v>4.3209999999999997</v>
      </c>
      <c r="BN284" s="166">
        <v>4.5229999999999997</v>
      </c>
      <c r="BO284" s="166">
        <v>4.1929999999999996</v>
      </c>
      <c r="BP284" s="166">
        <v>4.6349999999999998</v>
      </c>
      <c r="BQ284" s="166">
        <v>5.1689999999999996</v>
      </c>
      <c r="BR284" s="166">
        <v>4.9610000000000003</v>
      </c>
      <c r="BS284" s="166">
        <v>4.8979999999999997</v>
      </c>
      <c r="BT284" s="166" t="s">
        <v>35</v>
      </c>
      <c r="BU284" s="166" t="s">
        <v>35</v>
      </c>
      <c r="BV284" s="166" t="s">
        <v>35</v>
      </c>
      <c r="BW284" s="166" t="s">
        <v>35</v>
      </c>
      <c r="BX284" s="166" t="s">
        <v>35</v>
      </c>
      <c r="BY284" s="166" t="s">
        <v>35</v>
      </c>
      <c r="BZ284" s="166" t="s">
        <v>35</v>
      </c>
      <c r="CA284" s="166" t="s">
        <v>35</v>
      </c>
      <c r="CB284" s="166" t="s">
        <v>35</v>
      </c>
      <c r="CC284" s="166" t="s">
        <v>35</v>
      </c>
      <c r="CD284" s="166" t="s">
        <v>35</v>
      </c>
      <c r="CE284" s="166" t="s">
        <v>35</v>
      </c>
      <c r="CF284" s="166" t="s">
        <v>35</v>
      </c>
      <c r="CG284" s="166" t="s">
        <v>35</v>
      </c>
      <c r="CH284" s="166" t="s">
        <v>35</v>
      </c>
      <c r="CI284" s="166" t="s">
        <v>35</v>
      </c>
      <c r="CJ284" s="166" t="s">
        <v>35</v>
      </c>
      <c r="CK284" s="166" t="s">
        <v>35</v>
      </c>
      <c r="CL284" s="166" t="s">
        <v>35</v>
      </c>
      <c r="CM284" s="166" t="s">
        <v>35</v>
      </c>
      <c r="CN284" s="166" t="s">
        <v>35</v>
      </c>
      <c r="CO284" s="166" t="s">
        <v>35</v>
      </c>
      <c r="CP284" s="166" t="s">
        <v>35</v>
      </c>
      <c r="CQ284" s="166" t="s">
        <v>35</v>
      </c>
      <c r="CR284" s="166" t="s">
        <v>35</v>
      </c>
      <c r="CS284" s="167" t="s">
        <v>35</v>
      </c>
      <c r="CT284" s="165" t="s">
        <v>35</v>
      </c>
      <c r="CU284" s="166" t="s">
        <v>35</v>
      </c>
      <c r="CV284" s="166" t="s">
        <v>35</v>
      </c>
      <c r="CW284" s="166" t="s">
        <v>35</v>
      </c>
      <c r="CX284" s="166" t="s">
        <v>35</v>
      </c>
      <c r="CY284" s="166" t="s">
        <v>35</v>
      </c>
      <c r="CZ284" s="166" t="s">
        <v>35</v>
      </c>
      <c r="DA284" s="166" t="s">
        <v>35</v>
      </c>
      <c r="DB284" s="166" t="s">
        <v>35</v>
      </c>
      <c r="DC284" s="166" t="s">
        <v>35</v>
      </c>
      <c r="DD284" s="166" t="s">
        <v>35</v>
      </c>
      <c r="DE284" s="166" t="s">
        <v>35</v>
      </c>
      <c r="DF284" s="166" t="s">
        <v>35</v>
      </c>
    </row>
    <row r="285" spans="2:110" x14ac:dyDescent="0.35">
      <c r="B285" s="151">
        <v>42779</v>
      </c>
      <c r="C285" s="161">
        <v>1.901</v>
      </c>
      <c r="D285" s="108">
        <v>2.2010000000000001</v>
      </c>
      <c r="E285" s="162">
        <v>2.4209999999999998</v>
      </c>
      <c r="F285" s="108">
        <v>2.5670000000000002</v>
      </c>
      <c r="G285" s="162">
        <v>2.8369999999999997</v>
      </c>
      <c r="H285" s="161">
        <v>3.1440000000000001</v>
      </c>
      <c r="I285" s="108">
        <v>3.2330000000000001</v>
      </c>
      <c r="J285" s="163">
        <v>3.577</v>
      </c>
      <c r="K285" s="162">
        <v>3.9009999999999998</v>
      </c>
      <c r="L285" s="108" t="s">
        <v>35</v>
      </c>
      <c r="M285" s="162" t="s">
        <v>35</v>
      </c>
      <c r="N285" s="108" t="s">
        <v>35</v>
      </c>
      <c r="O285" s="162" t="s">
        <v>35</v>
      </c>
      <c r="P285" s="108" t="s">
        <v>35</v>
      </c>
      <c r="Q285" s="108" t="s">
        <v>35</v>
      </c>
      <c r="R285" s="162" t="s">
        <v>35</v>
      </c>
      <c r="S285" s="161" t="s">
        <v>35</v>
      </c>
      <c r="T285" s="161" t="s">
        <v>35</v>
      </c>
      <c r="U285" s="108" t="s">
        <v>35</v>
      </c>
      <c r="V285" s="163" t="s">
        <v>35</v>
      </c>
      <c r="W285" s="163" t="s">
        <v>35</v>
      </c>
      <c r="X285" s="162" t="s">
        <v>35</v>
      </c>
      <c r="Y285" s="108" t="s">
        <v>35</v>
      </c>
      <c r="Z285" s="163" t="s">
        <v>35</v>
      </c>
      <c r="AA285" s="163" t="s">
        <v>35</v>
      </c>
      <c r="AB285" s="126">
        <f t="shared" si="8"/>
        <v>275</v>
      </c>
      <c r="AC285" s="162"/>
      <c r="AD285" s="151">
        <v>42779</v>
      </c>
      <c r="AE285" s="164">
        <v>2.6509999999999998</v>
      </c>
      <c r="AF285" s="165">
        <v>2.5129999999999999</v>
      </c>
      <c r="AG285" s="165">
        <v>2.665</v>
      </c>
      <c r="AH285" s="165">
        <v>2.8650000000000002</v>
      </c>
      <c r="AI285" s="165">
        <v>3.3439999999999999</v>
      </c>
      <c r="AJ285" s="166">
        <v>2.9689999999999999</v>
      </c>
      <c r="AK285" s="166">
        <v>3.448</v>
      </c>
      <c r="AL285" s="166">
        <v>3.58</v>
      </c>
      <c r="AM285" s="166">
        <v>3.214</v>
      </c>
      <c r="AN285" s="166">
        <v>3.387</v>
      </c>
      <c r="AO285" s="166">
        <v>3.7160000000000002</v>
      </c>
      <c r="AP285" s="166">
        <v>3.3279999999999998</v>
      </c>
      <c r="AQ285" s="166">
        <v>3.7069999999999999</v>
      </c>
      <c r="AR285" s="166">
        <v>3.3519999999999999</v>
      </c>
      <c r="AS285" s="166">
        <v>3.8319999999999999</v>
      </c>
      <c r="AT285" s="166">
        <v>3.7960000000000003</v>
      </c>
      <c r="AU285" s="166">
        <v>4.0919999999999996</v>
      </c>
      <c r="AV285" s="166">
        <v>3.4790000000000001</v>
      </c>
      <c r="AW285" s="166">
        <v>4.0369999999999999</v>
      </c>
      <c r="AX285" s="166">
        <v>3.93</v>
      </c>
      <c r="AY285" s="166">
        <v>4.2519999999999998</v>
      </c>
      <c r="AZ285" s="166">
        <v>4.2649999999999997</v>
      </c>
      <c r="BA285" s="166">
        <v>3.782</v>
      </c>
      <c r="BB285" s="166">
        <v>4.38</v>
      </c>
      <c r="BC285" s="166">
        <v>4.1370000000000005</v>
      </c>
      <c r="BD285" s="166">
        <v>4.3170000000000002</v>
      </c>
      <c r="BE285" s="166">
        <v>4.4459999999999997</v>
      </c>
      <c r="BF285" s="166">
        <v>4.3460000000000001</v>
      </c>
      <c r="BG285" s="166">
        <v>4.2130000000000001</v>
      </c>
      <c r="BH285" s="166">
        <v>4.0140000000000002</v>
      </c>
      <c r="BI285" s="166">
        <v>4.194</v>
      </c>
      <c r="BJ285" s="166">
        <v>4.6319999999999997</v>
      </c>
      <c r="BK285" s="166">
        <v>4.532</v>
      </c>
      <c r="BL285" s="166">
        <v>4.6980000000000004</v>
      </c>
      <c r="BM285" s="166">
        <v>4.3179999999999996</v>
      </c>
      <c r="BN285" s="166">
        <v>4.5270000000000001</v>
      </c>
      <c r="BO285" s="166">
        <v>4.1970000000000001</v>
      </c>
      <c r="BP285" s="166">
        <v>4.6379999999999999</v>
      </c>
      <c r="BQ285" s="166">
        <v>5.1710000000000003</v>
      </c>
      <c r="BR285" s="166">
        <v>4.9379999999999997</v>
      </c>
      <c r="BS285" s="166">
        <v>4.8979999999999997</v>
      </c>
      <c r="BT285" s="166" t="s">
        <v>35</v>
      </c>
      <c r="BU285" s="166" t="s">
        <v>35</v>
      </c>
      <c r="BV285" s="166" t="s">
        <v>35</v>
      </c>
      <c r="BW285" s="166" t="s">
        <v>35</v>
      </c>
      <c r="BX285" s="166" t="s">
        <v>35</v>
      </c>
      <c r="BY285" s="166" t="s">
        <v>35</v>
      </c>
      <c r="BZ285" s="166" t="s">
        <v>35</v>
      </c>
      <c r="CA285" s="166" t="s">
        <v>35</v>
      </c>
      <c r="CB285" s="166" t="s">
        <v>35</v>
      </c>
      <c r="CC285" s="166" t="s">
        <v>35</v>
      </c>
      <c r="CD285" s="166" t="s">
        <v>35</v>
      </c>
      <c r="CE285" s="166" t="s">
        <v>35</v>
      </c>
      <c r="CF285" s="166" t="s">
        <v>35</v>
      </c>
      <c r="CG285" s="166" t="s">
        <v>35</v>
      </c>
      <c r="CH285" s="166" t="s">
        <v>35</v>
      </c>
      <c r="CI285" s="166" t="s">
        <v>35</v>
      </c>
      <c r="CJ285" s="166" t="s">
        <v>35</v>
      </c>
      <c r="CK285" s="166" t="s">
        <v>35</v>
      </c>
      <c r="CL285" s="166" t="s">
        <v>35</v>
      </c>
      <c r="CM285" s="166" t="s">
        <v>35</v>
      </c>
      <c r="CN285" s="166" t="s">
        <v>35</v>
      </c>
      <c r="CO285" s="166" t="s">
        <v>35</v>
      </c>
      <c r="CP285" s="166" t="s">
        <v>35</v>
      </c>
      <c r="CQ285" s="166" t="s">
        <v>35</v>
      </c>
      <c r="CR285" s="166" t="s">
        <v>35</v>
      </c>
      <c r="CS285" s="167" t="s">
        <v>35</v>
      </c>
      <c r="CT285" s="165" t="s">
        <v>35</v>
      </c>
      <c r="CU285" s="166" t="s">
        <v>35</v>
      </c>
      <c r="CV285" s="166" t="s">
        <v>35</v>
      </c>
      <c r="CW285" s="166" t="s">
        <v>35</v>
      </c>
      <c r="CX285" s="166" t="s">
        <v>35</v>
      </c>
      <c r="CY285" s="166" t="s">
        <v>35</v>
      </c>
      <c r="CZ285" s="166" t="s">
        <v>35</v>
      </c>
      <c r="DA285" s="166" t="s">
        <v>35</v>
      </c>
      <c r="DB285" s="166" t="s">
        <v>35</v>
      </c>
      <c r="DC285" s="166" t="s">
        <v>35</v>
      </c>
      <c r="DD285" s="166" t="s">
        <v>35</v>
      </c>
      <c r="DE285" s="166" t="s">
        <v>35</v>
      </c>
      <c r="DF285" s="166" t="s">
        <v>35</v>
      </c>
    </row>
    <row r="286" spans="2:110" x14ac:dyDescent="0.35">
      <c r="B286" s="151">
        <v>42780</v>
      </c>
      <c r="C286" s="161">
        <v>1.899</v>
      </c>
      <c r="D286" s="108">
        <v>2.2160000000000002</v>
      </c>
      <c r="E286" s="162">
        <v>2.4409999999999998</v>
      </c>
      <c r="F286" s="108">
        <v>2.5869999999999997</v>
      </c>
      <c r="G286" s="162">
        <v>2.8580000000000001</v>
      </c>
      <c r="H286" s="161">
        <v>3.169</v>
      </c>
      <c r="I286" s="108">
        <v>3.262</v>
      </c>
      <c r="J286" s="163">
        <v>3.6120000000000001</v>
      </c>
      <c r="K286" s="162">
        <v>3.9359999999999999</v>
      </c>
      <c r="L286" s="108" t="s">
        <v>35</v>
      </c>
      <c r="M286" s="162" t="s">
        <v>35</v>
      </c>
      <c r="N286" s="108" t="s">
        <v>35</v>
      </c>
      <c r="O286" s="162" t="s">
        <v>35</v>
      </c>
      <c r="P286" s="108" t="s">
        <v>35</v>
      </c>
      <c r="Q286" s="108" t="s">
        <v>35</v>
      </c>
      <c r="R286" s="162" t="s">
        <v>35</v>
      </c>
      <c r="S286" s="161" t="s">
        <v>35</v>
      </c>
      <c r="T286" s="161" t="s">
        <v>35</v>
      </c>
      <c r="U286" s="108" t="s">
        <v>35</v>
      </c>
      <c r="V286" s="163" t="s">
        <v>35</v>
      </c>
      <c r="W286" s="163" t="s">
        <v>35</v>
      </c>
      <c r="X286" s="162" t="s">
        <v>35</v>
      </c>
      <c r="Y286" s="108" t="s">
        <v>35</v>
      </c>
      <c r="Z286" s="163" t="s">
        <v>35</v>
      </c>
      <c r="AA286" s="163" t="s">
        <v>35</v>
      </c>
      <c r="AB286" s="126">
        <f t="shared" si="8"/>
        <v>276</v>
      </c>
      <c r="AC286" s="162"/>
      <c r="AD286" s="151">
        <v>42780</v>
      </c>
      <c r="AE286" s="164">
        <v>2.6349999999999998</v>
      </c>
      <c r="AF286" s="165">
        <v>2.5150000000000001</v>
      </c>
      <c r="AG286" s="165">
        <v>2.6739999999999999</v>
      </c>
      <c r="AH286" s="165">
        <v>2.875</v>
      </c>
      <c r="AI286" s="165">
        <v>3.3559999999999999</v>
      </c>
      <c r="AJ286" s="166">
        <v>2.9849999999999999</v>
      </c>
      <c r="AK286" s="166">
        <v>3.4649999999999999</v>
      </c>
      <c r="AL286" s="166">
        <v>3.59</v>
      </c>
      <c r="AM286" s="166">
        <v>3.2349999999999999</v>
      </c>
      <c r="AN286" s="166">
        <v>3.4089999999999998</v>
      </c>
      <c r="AO286" s="166">
        <v>3.7389999999999999</v>
      </c>
      <c r="AP286" s="166">
        <v>3.351</v>
      </c>
      <c r="AQ286" s="166">
        <v>3.7309999999999999</v>
      </c>
      <c r="AR286" s="166">
        <v>3.3769999999999998</v>
      </c>
      <c r="AS286" s="166">
        <v>3.8570000000000002</v>
      </c>
      <c r="AT286" s="166">
        <v>3.8170000000000002</v>
      </c>
      <c r="AU286" s="166">
        <v>4.1189999999999998</v>
      </c>
      <c r="AV286" s="166">
        <v>3.5070000000000001</v>
      </c>
      <c r="AW286" s="166">
        <v>4.056</v>
      </c>
      <c r="AX286" s="166">
        <v>3.9580000000000002</v>
      </c>
      <c r="AY286" s="166">
        <v>4.2850000000000001</v>
      </c>
      <c r="AZ286" s="166">
        <v>4.3</v>
      </c>
      <c r="BA286" s="166">
        <v>3.8149999999999999</v>
      </c>
      <c r="BB286" s="166">
        <v>4.415</v>
      </c>
      <c r="BC286" s="166">
        <v>4.1710000000000003</v>
      </c>
      <c r="BD286" s="166">
        <v>4.3499999999999996</v>
      </c>
      <c r="BE286" s="166">
        <v>4.4829999999999997</v>
      </c>
      <c r="BF286" s="166">
        <v>4.383</v>
      </c>
      <c r="BG286" s="166">
        <v>4.25</v>
      </c>
      <c r="BH286" s="166">
        <v>4.0490000000000004</v>
      </c>
      <c r="BI286" s="166">
        <v>4.2300000000000004</v>
      </c>
      <c r="BJ286" s="166">
        <v>4.673</v>
      </c>
      <c r="BK286" s="166">
        <v>4.5720000000000001</v>
      </c>
      <c r="BL286" s="166">
        <v>4.7379999999999995</v>
      </c>
      <c r="BM286" s="166">
        <v>4.351</v>
      </c>
      <c r="BN286" s="166">
        <v>4.5649999999999995</v>
      </c>
      <c r="BO286" s="166">
        <v>4.2370000000000001</v>
      </c>
      <c r="BP286" s="166">
        <v>4.6820000000000004</v>
      </c>
      <c r="BQ286" s="166">
        <v>5.2130000000000001</v>
      </c>
      <c r="BR286" s="166">
        <v>4.9870000000000001</v>
      </c>
      <c r="BS286" s="166">
        <v>4.9470000000000001</v>
      </c>
      <c r="BT286" s="166" t="s">
        <v>35</v>
      </c>
      <c r="BU286" s="166" t="s">
        <v>35</v>
      </c>
      <c r="BV286" s="166" t="s">
        <v>35</v>
      </c>
      <c r="BW286" s="166" t="s">
        <v>35</v>
      </c>
      <c r="BX286" s="166" t="s">
        <v>35</v>
      </c>
      <c r="BY286" s="166" t="s">
        <v>35</v>
      </c>
      <c r="BZ286" s="166" t="s">
        <v>35</v>
      </c>
      <c r="CA286" s="166" t="s">
        <v>35</v>
      </c>
      <c r="CB286" s="166" t="s">
        <v>35</v>
      </c>
      <c r="CC286" s="166" t="s">
        <v>35</v>
      </c>
      <c r="CD286" s="166" t="s">
        <v>35</v>
      </c>
      <c r="CE286" s="166" t="s">
        <v>35</v>
      </c>
      <c r="CF286" s="166" t="s">
        <v>35</v>
      </c>
      <c r="CG286" s="166" t="s">
        <v>35</v>
      </c>
      <c r="CH286" s="166" t="s">
        <v>35</v>
      </c>
      <c r="CI286" s="166" t="s">
        <v>35</v>
      </c>
      <c r="CJ286" s="166" t="s">
        <v>35</v>
      </c>
      <c r="CK286" s="166" t="s">
        <v>35</v>
      </c>
      <c r="CL286" s="166" t="s">
        <v>35</v>
      </c>
      <c r="CM286" s="166" t="s">
        <v>35</v>
      </c>
      <c r="CN286" s="166" t="s">
        <v>35</v>
      </c>
      <c r="CO286" s="166" t="s">
        <v>35</v>
      </c>
      <c r="CP286" s="166" t="s">
        <v>35</v>
      </c>
      <c r="CQ286" s="166" t="s">
        <v>35</v>
      </c>
      <c r="CR286" s="166" t="s">
        <v>35</v>
      </c>
      <c r="CS286" s="167" t="s">
        <v>35</v>
      </c>
      <c r="CT286" s="165" t="s">
        <v>35</v>
      </c>
      <c r="CU286" s="166" t="s">
        <v>35</v>
      </c>
      <c r="CV286" s="166" t="s">
        <v>35</v>
      </c>
      <c r="CW286" s="166" t="s">
        <v>35</v>
      </c>
      <c r="CX286" s="166" t="s">
        <v>35</v>
      </c>
      <c r="CY286" s="166" t="s">
        <v>35</v>
      </c>
      <c r="CZ286" s="166" t="s">
        <v>35</v>
      </c>
      <c r="DA286" s="166" t="s">
        <v>35</v>
      </c>
      <c r="DB286" s="166" t="s">
        <v>35</v>
      </c>
      <c r="DC286" s="166" t="s">
        <v>35</v>
      </c>
      <c r="DD286" s="166" t="s">
        <v>35</v>
      </c>
      <c r="DE286" s="166" t="s">
        <v>35</v>
      </c>
      <c r="DF286" s="166" t="s">
        <v>35</v>
      </c>
    </row>
    <row r="287" spans="2:110" x14ac:dyDescent="0.35">
      <c r="B287" s="151">
        <v>42781</v>
      </c>
      <c r="C287" s="161">
        <v>1.9</v>
      </c>
      <c r="D287" s="108">
        <v>2.238</v>
      </c>
      <c r="E287" s="162">
        <v>2.472</v>
      </c>
      <c r="F287" s="108">
        <v>2.6259999999999999</v>
      </c>
      <c r="G287" s="162">
        <v>2.8970000000000002</v>
      </c>
      <c r="H287" s="161">
        <v>3.2229999999999999</v>
      </c>
      <c r="I287" s="108">
        <v>3.3170000000000002</v>
      </c>
      <c r="J287" s="163">
        <v>3.67</v>
      </c>
      <c r="K287" s="162">
        <v>3.992</v>
      </c>
      <c r="L287" s="108" t="s">
        <v>35</v>
      </c>
      <c r="M287" s="162" t="s">
        <v>35</v>
      </c>
      <c r="N287" s="108" t="s">
        <v>35</v>
      </c>
      <c r="O287" s="162" t="s">
        <v>35</v>
      </c>
      <c r="P287" s="108" t="s">
        <v>35</v>
      </c>
      <c r="Q287" s="108" t="s">
        <v>35</v>
      </c>
      <c r="R287" s="162" t="s">
        <v>35</v>
      </c>
      <c r="S287" s="161" t="s">
        <v>35</v>
      </c>
      <c r="T287" s="161" t="s">
        <v>35</v>
      </c>
      <c r="U287" s="108" t="s">
        <v>35</v>
      </c>
      <c r="V287" s="163" t="s">
        <v>35</v>
      </c>
      <c r="W287" s="163" t="s">
        <v>35</v>
      </c>
      <c r="X287" s="162" t="s">
        <v>35</v>
      </c>
      <c r="Y287" s="108" t="s">
        <v>35</v>
      </c>
      <c r="Z287" s="163" t="s">
        <v>35</v>
      </c>
      <c r="AA287" s="163" t="s">
        <v>35</v>
      </c>
      <c r="AB287" s="126">
        <f t="shared" si="8"/>
        <v>277</v>
      </c>
      <c r="AC287" s="162"/>
      <c r="AD287" s="151">
        <v>42781</v>
      </c>
      <c r="AE287" s="164">
        <v>3.0209999999999999</v>
      </c>
      <c r="AF287" s="165">
        <v>2.6829999999999998</v>
      </c>
      <c r="AG287" s="165">
        <v>2.6850000000000001</v>
      </c>
      <c r="AH287" s="165">
        <v>2.8740000000000001</v>
      </c>
      <c r="AI287" s="165">
        <v>3.351</v>
      </c>
      <c r="AJ287" s="166">
        <v>2.9990000000000001</v>
      </c>
      <c r="AK287" s="166">
        <v>3.4809999999999999</v>
      </c>
      <c r="AL287" s="166">
        <v>3.6059999999999999</v>
      </c>
      <c r="AM287" s="166">
        <v>3.2509999999999999</v>
      </c>
      <c r="AN287" s="166">
        <v>3.4540000000000002</v>
      </c>
      <c r="AO287" s="166">
        <v>3.7610000000000001</v>
      </c>
      <c r="AP287" s="166">
        <v>3.3759999999999999</v>
      </c>
      <c r="AQ287" s="166">
        <v>3.7549999999999999</v>
      </c>
      <c r="AR287" s="166">
        <v>3.3759999999999999</v>
      </c>
      <c r="AS287" s="166">
        <v>3.8849999999999998</v>
      </c>
      <c r="AT287" s="166">
        <v>3.831</v>
      </c>
      <c r="AU287" s="166">
        <v>4.141</v>
      </c>
      <c r="AV287" s="166">
        <v>3.5289999999999999</v>
      </c>
      <c r="AW287" s="166">
        <v>4.0709999999999997</v>
      </c>
      <c r="AX287" s="166">
        <v>3.9889999999999999</v>
      </c>
      <c r="AY287" s="166">
        <v>4.3179999999999996</v>
      </c>
      <c r="AZ287" s="166">
        <v>4.2880000000000003</v>
      </c>
      <c r="BA287" s="166">
        <v>3.867</v>
      </c>
      <c r="BB287" s="166">
        <v>4.4610000000000003</v>
      </c>
      <c r="BC287" s="166">
        <v>4.2089999999999996</v>
      </c>
      <c r="BD287" s="166">
        <v>4.383</v>
      </c>
      <c r="BE287" s="166">
        <v>4.4989999999999997</v>
      </c>
      <c r="BF287" s="166">
        <v>4.43</v>
      </c>
      <c r="BG287" s="166">
        <v>4.298</v>
      </c>
      <c r="BH287" s="166">
        <v>4.0789999999999997</v>
      </c>
      <c r="BI287" s="166">
        <v>4.2690000000000001</v>
      </c>
      <c r="BJ287" s="166">
        <v>4.72</v>
      </c>
      <c r="BK287" s="166">
        <v>4.6070000000000002</v>
      </c>
      <c r="BL287" s="166">
        <v>4.7839999999999998</v>
      </c>
      <c r="BM287" s="166">
        <v>4.3929999999999998</v>
      </c>
      <c r="BN287" s="166">
        <v>4.6100000000000003</v>
      </c>
      <c r="BO287" s="166">
        <v>4.2789999999999999</v>
      </c>
      <c r="BP287" s="166">
        <v>4.7229999999999999</v>
      </c>
      <c r="BQ287" s="166">
        <v>5.25</v>
      </c>
      <c r="BR287" s="166">
        <v>5.0179999999999998</v>
      </c>
      <c r="BS287" s="166">
        <v>4.9829999999999997</v>
      </c>
      <c r="BT287" s="166" t="s">
        <v>35</v>
      </c>
      <c r="BU287" s="166" t="s">
        <v>35</v>
      </c>
      <c r="BV287" s="166" t="s">
        <v>35</v>
      </c>
      <c r="BW287" s="166" t="s">
        <v>35</v>
      </c>
      <c r="BX287" s="166" t="s">
        <v>35</v>
      </c>
      <c r="BY287" s="166" t="s">
        <v>35</v>
      </c>
      <c r="BZ287" s="166" t="s">
        <v>35</v>
      </c>
      <c r="CA287" s="166" t="s">
        <v>35</v>
      </c>
      <c r="CB287" s="166" t="s">
        <v>35</v>
      </c>
      <c r="CC287" s="166" t="s">
        <v>35</v>
      </c>
      <c r="CD287" s="166" t="s">
        <v>35</v>
      </c>
      <c r="CE287" s="166" t="s">
        <v>35</v>
      </c>
      <c r="CF287" s="166" t="s">
        <v>35</v>
      </c>
      <c r="CG287" s="166" t="s">
        <v>35</v>
      </c>
      <c r="CH287" s="166" t="s">
        <v>35</v>
      </c>
      <c r="CI287" s="166" t="s">
        <v>35</v>
      </c>
      <c r="CJ287" s="166" t="s">
        <v>35</v>
      </c>
      <c r="CK287" s="166" t="s">
        <v>35</v>
      </c>
      <c r="CL287" s="166" t="s">
        <v>35</v>
      </c>
      <c r="CM287" s="166" t="s">
        <v>35</v>
      </c>
      <c r="CN287" s="166" t="s">
        <v>35</v>
      </c>
      <c r="CO287" s="166" t="s">
        <v>35</v>
      </c>
      <c r="CP287" s="166" t="s">
        <v>35</v>
      </c>
      <c r="CQ287" s="166" t="s">
        <v>35</v>
      </c>
      <c r="CR287" s="166" t="s">
        <v>35</v>
      </c>
      <c r="CS287" s="167" t="s">
        <v>35</v>
      </c>
      <c r="CT287" s="165" t="s">
        <v>35</v>
      </c>
      <c r="CU287" s="166" t="s">
        <v>35</v>
      </c>
      <c r="CV287" s="166" t="s">
        <v>35</v>
      </c>
      <c r="CW287" s="166" t="s">
        <v>35</v>
      </c>
      <c r="CX287" s="166" t="s">
        <v>35</v>
      </c>
      <c r="CY287" s="166" t="s">
        <v>35</v>
      </c>
      <c r="CZ287" s="166" t="s">
        <v>35</v>
      </c>
      <c r="DA287" s="166" t="s">
        <v>35</v>
      </c>
      <c r="DB287" s="166" t="s">
        <v>35</v>
      </c>
      <c r="DC287" s="166" t="s">
        <v>35</v>
      </c>
      <c r="DD287" s="166" t="s">
        <v>35</v>
      </c>
      <c r="DE287" s="166" t="s">
        <v>35</v>
      </c>
      <c r="DF287" s="166" t="s">
        <v>35</v>
      </c>
    </row>
    <row r="288" spans="2:110" x14ac:dyDescent="0.35">
      <c r="B288" s="151">
        <v>42782</v>
      </c>
      <c r="C288" s="161">
        <v>1.9</v>
      </c>
      <c r="D288" s="108">
        <v>2.258</v>
      </c>
      <c r="E288" s="162">
        <v>2.5030000000000001</v>
      </c>
      <c r="F288" s="108">
        <v>2.677</v>
      </c>
      <c r="G288" s="162">
        <v>2.9459999999999997</v>
      </c>
      <c r="H288" s="161">
        <v>3.262</v>
      </c>
      <c r="I288" s="108">
        <v>3.3639999999999999</v>
      </c>
      <c r="J288" s="163">
        <v>3.7119999999999997</v>
      </c>
      <c r="K288" s="162">
        <v>4.0339999999999998</v>
      </c>
      <c r="L288" s="108" t="s">
        <v>35</v>
      </c>
      <c r="M288" s="162" t="s">
        <v>35</v>
      </c>
      <c r="N288" s="108" t="s">
        <v>35</v>
      </c>
      <c r="O288" s="162" t="s">
        <v>35</v>
      </c>
      <c r="P288" s="108" t="s">
        <v>35</v>
      </c>
      <c r="Q288" s="108" t="s">
        <v>35</v>
      </c>
      <c r="R288" s="162" t="s">
        <v>35</v>
      </c>
      <c r="S288" s="161" t="s">
        <v>35</v>
      </c>
      <c r="T288" s="161" t="s">
        <v>35</v>
      </c>
      <c r="U288" s="108" t="s">
        <v>35</v>
      </c>
      <c r="V288" s="163" t="s">
        <v>35</v>
      </c>
      <c r="W288" s="163" t="s">
        <v>35</v>
      </c>
      <c r="X288" s="162" t="s">
        <v>35</v>
      </c>
      <c r="Y288" s="108" t="s">
        <v>35</v>
      </c>
      <c r="Z288" s="163" t="s">
        <v>35</v>
      </c>
      <c r="AA288" s="163" t="s">
        <v>35</v>
      </c>
      <c r="AB288" s="126">
        <f t="shared" si="8"/>
        <v>278</v>
      </c>
      <c r="AC288" s="162"/>
      <c r="AD288" s="151">
        <v>42782</v>
      </c>
      <c r="AE288" s="164">
        <v>2.633</v>
      </c>
      <c r="AF288" s="165">
        <v>2.508</v>
      </c>
      <c r="AG288" s="165">
        <v>2.6419999999999999</v>
      </c>
      <c r="AH288" s="165">
        <v>2.8660000000000001</v>
      </c>
      <c r="AI288" s="165">
        <v>3.3370000000000002</v>
      </c>
      <c r="AJ288" s="166">
        <v>2.9820000000000002</v>
      </c>
      <c r="AK288" s="166">
        <v>3.4660000000000002</v>
      </c>
      <c r="AL288" s="166">
        <v>3.601</v>
      </c>
      <c r="AM288" s="166">
        <v>3.2370000000000001</v>
      </c>
      <c r="AN288" s="166">
        <v>3.4169999999999998</v>
      </c>
      <c r="AO288" s="166">
        <v>3.746</v>
      </c>
      <c r="AP288" s="166">
        <v>3.359</v>
      </c>
      <c r="AQ288" s="166">
        <v>3.738</v>
      </c>
      <c r="AR288" s="166">
        <v>3.36</v>
      </c>
      <c r="AS288" s="166">
        <v>3.867</v>
      </c>
      <c r="AT288" s="166">
        <v>3.8180000000000001</v>
      </c>
      <c r="AU288" s="166">
        <v>4.1260000000000003</v>
      </c>
      <c r="AV288" s="166">
        <v>3.516</v>
      </c>
      <c r="AW288" s="166">
        <v>4.0439999999999996</v>
      </c>
      <c r="AX288" s="166">
        <v>3.9729999999999999</v>
      </c>
      <c r="AY288" s="166">
        <v>4.3</v>
      </c>
      <c r="AZ288" s="166">
        <v>4.2699999999999996</v>
      </c>
      <c r="BA288" s="166">
        <v>3.8559999999999999</v>
      </c>
      <c r="BB288" s="166">
        <v>4.4420000000000002</v>
      </c>
      <c r="BC288" s="166">
        <v>4.1920000000000002</v>
      </c>
      <c r="BD288" s="166">
        <v>4.3659999999999997</v>
      </c>
      <c r="BE288" s="166">
        <v>4.4829999999999997</v>
      </c>
      <c r="BF288" s="166">
        <v>4.4130000000000003</v>
      </c>
      <c r="BG288" s="166">
        <v>4.28</v>
      </c>
      <c r="BH288" s="166">
        <v>4.0570000000000004</v>
      </c>
      <c r="BI288" s="166">
        <v>4.2569999999999997</v>
      </c>
      <c r="BJ288" s="166">
        <v>4.7050000000000001</v>
      </c>
      <c r="BK288" s="166">
        <v>4.5969999999999995</v>
      </c>
      <c r="BL288" s="166">
        <v>4.7709999999999999</v>
      </c>
      <c r="BM288" s="166">
        <v>4.38</v>
      </c>
      <c r="BN288" s="166">
        <v>4.5979999999999999</v>
      </c>
      <c r="BO288" s="166">
        <v>4.2699999999999996</v>
      </c>
      <c r="BP288" s="166">
        <v>4.7069999999999999</v>
      </c>
      <c r="BQ288" s="166">
        <v>5.2149999999999999</v>
      </c>
      <c r="BR288" s="166">
        <v>5.008</v>
      </c>
      <c r="BS288" s="166">
        <v>4.9729999999999999</v>
      </c>
      <c r="BT288" s="166" t="s">
        <v>35</v>
      </c>
      <c r="BU288" s="166" t="s">
        <v>35</v>
      </c>
      <c r="BV288" s="166" t="s">
        <v>35</v>
      </c>
      <c r="BW288" s="166" t="s">
        <v>35</v>
      </c>
      <c r="BX288" s="166" t="s">
        <v>35</v>
      </c>
      <c r="BY288" s="166" t="s">
        <v>35</v>
      </c>
      <c r="BZ288" s="166" t="s">
        <v>35</v>
      </c>
      <c r="CA288" s="166" t="s">
        <v>35</v>
      </c>
      <c r="CB288" s="166" t="s">
        <v>35</v>
      </c>
      <c r="CC288" s="166" t="s">
        <v>35</v>
      </c>
      <c r="CD288" s="166" t="s">
        <v>35</v>
      </c>
      <c r="CE288" s="166" t="s">
        <v>35</v>
      </c>
      <c r="CF288" s="166" t="s">
        <v>35</v>
      </c>
      <c r="CG288" s="166" t="s">
        <v>35</v>
      </c>
      <c r="CH288" s="166" t="s">
        <v>35</v>
      </c>
      <c r="CI288" s="166" t="s">
        <v>35</v>
      </c>
      <c r="CJ288" s="166" t="s">
        <v>35</v>
      </c>
      <c r="CK288" s="166" t="s">
        <v>35</v>
      </c>
      <c r="CL288" s="166" t="s">
        <v>35</v>
      </c>
      <c r="CM288" s="166" t="s">
        <v>35</v>
      </c>
      <c r="CN288" s="166" t="s">
        <v>35</v>
      </c>
      <c r="CO288" s="166" t="s">
        <v>35</v>
      </c>
      <c r="CP288" s="166" t="s">
        <v>35</v>
      </c>
      <c r="CQ288" s="166" t="s">
        <v>35</v>
      </c>
      <c r="CR288" s="166" t="s">
        <v>35</v>
      </c>
      <c r="CS288" s="167" t="s">
        <v>35</v>
      </c>
      <c r="CT288" s="165" t="s">
        <v>35</v>
      </c>
      <c r="CU288" s="166" t="s">
        <v>35</v>
      </c>
      <c r="CV288" s="166" t="s">
        <v>35</v>
      </c>
      <c r="CW288" s="166" t="s">
        <v>35</v>
      </c>
      <c r="CX288" s="166" t="s">
        <v>35</v>
      </c>
      <c r="CY288" s="166" t="s">
        <v>35</v>
      </c>
      <c r="CZ288" s="166" t="s">
        <v>35</v>
      </c>
      <c r="DA288" s="166" t="s">
        <v>35</v>
      </c>
      <c r="DB288" s="166" t="s">
        <v>35</v>
      </c>
      <c r="DC288" s="166" t="s">
        <v>35</v>
      </c>
      <c r="DD288" s="166" t="s">
        <v>35</v>
      </c>
      <c r="DE288" s="166" t="s">
        <v>35</v>
      </c>
      <c r="DF288" s="166" t="s">
        <v>35</v>
      </c>
    </row>
    <row r="289" spans="2:110" x14ac:dyDescent="0.35">
      <c r="B289" s="151">
        <v>42783</v>
      </c>
      <c r="C289" s="161">
        <v>1.8919999999999999</v>
      </c>
      <c r="D289" s="108">
        <v>2.2200000000000002</v>
      </c>
      <c r="E289" s="162">
        <v>2.4740000000000002</v>
      </c>
      <c r="F289" s="108">
        <v>2.6480000000000001</v>
      </c>
      <c r="G289" s="162">
        <v>2.9220000000000002</v>
      </c>
      <c r="H289" s="161">
        <v>3.242</v>
      </c>
      <c r="I289" s="108">
        <v>3.347</v>
      </c>
      <c r="J289" s="163">
        <v>3.7130000000000001</v>
      </c>
      <c r="K289" s="162">
        <v>4.0279999999999996</v>
      </c>
      <c r="L289" s="108" t="s">
        <v>35</v>
      </c>
      <c r="M289" s="162" t="s">
        <v>35</v>
      </c>
      <c r="N289" s="108" t="s">
        <v>35</v>
      </c>
      <c r="O289" s="162" t="s">
        <v>35</v>
      </c>
      <c r="P289" s="108" t="s">
        <v>35</v>
      </c>
      <c r="Q289" s="108" t="s">
        <v>35</v>
      </c>
      <c r="R289" s="162" t="s">
        <v>35</v>
      </c>
      <c r="S289" s="161" t="s">
        <v>35</v>
      </c>
      <c r="T289" s="161" t="s">
        <v>35</v>
      </c>
      <c r="U289" s="108" t="s">
        <v>35</v>
      </c>
      <c r="V289" s="163" t="s">
        <v>35</v>
      </c>
      <c r="W289" s="163" t="s">
        <v>35</v>
      </c>
      <c r="X289" s="162" t="s">
        <v>35</v>
      </c>
      <c r="Y289" s="108" t="s">
        <v>35</v>
      </c>
      <c r="Z289" s="163" t="s">
        <v>35</v>
      </c>
      <c r="AA289" s="163" t="s">
        <v>35</v>
      </c>
      <c r="AB289" s="126">
        <f t="shared" si="8"/>
        <v>279</v>
      </c>
      <c r="AC289" s="162"/>
      <c r="AD289" s="151">
        <v>42783</v>
      </c>
      <c r="AE289" s="164">
        <v>2.4630000000000001</v>
      </c>
      <c r="AF289" s="165">
        <v>2.3980000000000001</v>
      </c>
      <c r="AG289" s="165">
        <v>2.637</v>
      </c>
      <c r="AH289" s="165">
        <v>2.8609999999999998</v>
      </c>
      <c r="AI289" s="165">
        <v>3.33</v>
      </c>
      <c r="AJ289" s="166">
        <v>2.9750000000000001</v>
      </c>
      <c r="AK289" s="166">
        <v>3.4569999999999999</v>
      </c>
      <c r="AL289" s="166">
        <v>3.5960000000000001</v>
      </c>
      <c r="AM289" s="166">
        <v>3.2320000000000002</v>
      </c>
      <c r="AN289" s="166">
        <v>3.415</v>
      </c>
      <c r="AO289" s="166">
        <v>3.746</v>
      </c>
      <c r="AP289" s="166">
        <v>3.3570000000000002</v>
      </c>
      <c r="AQ289" s="166">
        <v>3.7389999999999999</v>
      </c>
      <c r="AR289" s="166">
        <v>3.36</v>
      </c>
      <c r="AS289" s="166">
        <v>3.8689999999999998</v>
      </c>
      <c r="AT289" s="166">
        <v>3.8159999999999998</v>
      </c>
      <c r="AU289" s="166">
        <v>4.1289999999999996</v>
      </c>
      <c r="AV289" s="166">
        <v>3.516</v>
      </c>
      <c r="AW289" s="166">
        <v>4.0469999999999997</v>
      </c>
      <c r="AX289" s="166">
        <v>3.976</v>
      </c>
      <c r="AY289" s="166">
        <v>4.306</v>
      </c>
      <c r="AZ289" s="166">
        <v>4.2919999999999998</v>
      </c>
      <c r="BA289" s="166">
        <v>3.86</v>
      </c>
      <c r="BB289" s="166">
        <v>4.4489999999999998</v>
      </c>
      <c r="BC289" s="166">
        <v>4.1950000000000003</v>
      </c>
      <c r="BD289" s="166">
        <v>4.3739999999999997</v>
      </c>
      <c r="BE289" s="166">
        <v>4.4889999999999999</v>
      </c>
      <c r="BF289" s="166">
        <v>4.4219999999999997</v>
      </c>
      <c r="BG289" s="166">
        <v>4.2889999999999997</v>
      </c>
      <c r="BH289" s="166">
        <v>4.09</v>
      </c>
      <c r="BI289" s="166">
        <v>4.2690000000000001</v>
      </c>
      <c r="BJ289" s="166">
        <v>4.7149999999999999</v>
      </c>
      <c r="BK289" s="166">
        <v>4.6050000000000004</v>
      </c>
      <c r="BL289" s="166">
        <v>4.7809999999999997</v>
      </c>
      <c r="BM289" s="166">
        <v>4.42</v>
      </c>
      <c r="BN289" s="166">
        <v>4.6100000000000003</v>
      </c>
      <c r="BO289" s="166">
        <v>4.2780000000000005</v>
      </c>
      <c r="BP289" s="166">
        <v>4.71</v>
      </c>
      <c r="BQ289" s="166">
        <v>5.2270000000000003</v>
      </c>
      <c r="BR289" s="166">
        <v>5.0229999999999997</v>
      </c>
      <c r="BS289" s="166">
        <v>4.984</v>
      </c>
      <c r="BT289" s="166" t="s">
        <v>35</v>
      </c>
      <c r="BU289" s="166" t="s">
        <v>35</v>
      </c>
      <c r="BV289" s="166" t="s">
        <v>35</v>
      </c>
      <c r="BW289" s="166" t="s">
        <v>35</v>
      </c>
      <c r="BX289" s="166" t="s">
        <v>35</v>
      </c>
      <c r="BY289" s="166" t="s">
        <v>35</v>
      </c>
      <c r="BZ289" s="166" t="s">
        <v>35</v>
      </c>
      <c r="CA289" s="166" t="s">
        <v>35</v>
      </c>
      <c r="CB289" s="166" t="s">
        <v>35</v>
      </c>
      <c r="CC289" s="166" t="s">
        <v>35</v>
      </c>
      <c r="CD289" s="166" t="s">
        <v>35</v>
      </c>
      <c r="CE289" s="166" t="s">
        <v>35</v>
      </c>
      <c r="CF289" s="166" t="s">
        <v>35</v>
      </c>
      <c r="CG289" s="166" t="s">
        <v>35</v>
      </c>
      <c r="CH289" s="166" t="s">
        <v>35</v>
      </c>
      <c r="CI289" s="166" t="s">
        <v>35</v>
      </c>
      <c r="CJ289" s="166" t="s">
        <v>35</v>
      </c>
      <c r="CK289" s="166" t="s">
        <v>35</v>
      </c>
      <c r="CL289" s="166" t="s">
        <v>35</v>
      </c>
      <c r="CM289" s="166" t="s">
        <v>35</v>
      </c>
      <c r="CN289" s="166" t="s">
        <v>35</v>
      </c>
      <c r="CO289" s="166" t="s">
        <v>35</v>
      </c>
      <c r="CP289" s="166" t="s">
        <v>35</v>
      </c>
      <c r="CQ289" s="166" t="s">
        <v>35</v>
      </c>
      <c r="CR289" s="166" t="s">
        <v>35</v>
      </c>
      <c r="CS289" s="167" t="s">
        <v>35</v>
      </c>
      <c r="CT289" s="165" t="s">
        <v>35</v>
      </c>
      <c r="CU289" s="166" t="s">
        <v>35</v>
      </c>
      <c r="CV289" s="166" t="s">
        <v>35</v>
      </c>
      <c r="CW289" s="166" t="s">
        <v>35</v>
      </c>
      <c r="CX289" s="166" t="s">
        <v>35</v>
      </c>
      <c r="CY289" s="166" t="s">
        <v>35</v>
      </c>
      <c r="CZ289" s="166" t="s">
        <v>35</v>
      </c>
      <c r="DA289" s="166" t="s">
        <v>35</v>
      </c>
      <c r="DB289" s="166" t="s">
        <v>35</v>
      </c>
      <c r="DC289" s="166" t="s">
        <v>35</v>
      </c>
      <c r="DD289" s="166" t="s">
        <v>35</v>
      </c>
      <c r="DE289" s="166" t="s">
        <v>35</v>
      </c>
      <c r="DF289" s="166" t="s">
        <v>35</v>
      </c>
    </row>
    <row r="290" spans="2:110" x14ac:dyDescent="0.35">
      <c r="B290" s="151">
        <v>42786</v>
      </c>
      <c r="C290" s="161">
        <v>1.8980000000000001</v>
      </c>
      <c r="D290" s="108">
        <v>2.1949999999999998</v>
      </c>
      <c r="E290" s="162">
        <v>2.4489999999999998</v>
      </c>
      <c r="F290" s="108">
        <v>2.6240000000000001</v>
      </c>
      <c r="G290" s="162">
        <v>2.899</v>
      </c>
      <c r="H290" s="161">
        <v>3.22</v>
      </c>
      <c r="I290" s="108">
        <v>3.3260000000000001</v>
      </c>
      <c r="J290" s="163">
        <v>3.6840000000000002</v>
      </c>
      <c r="K290" s="162">
        <v>4.0010000000000003</v>
      </c>
      <c r="L290" s="108" t="s">
        <v>35</v>
      </c>
      <c r="M290" s="162" t="s">
        <v>35</v>
      </c>
      <c r="N290" s="108" t="s">
        <v>35</v>
      </c>
      <c r="O290" s="162" t="s">
        <v>35</v>
      </c>
      <c r="P290" s="108" t="s">
        <v>35</v>
      </c>
      <c r="Q290" s="108" t="s">
        <v>35</v>
      </c>
      <c r="R290" s="162" t="s">
        <v>35</v>
      </c>
      <c r="S290" s="161" t="s">
        <v>35</v>
      </c>
      <c r="T290" s="161" t="s">
        <v>35</v>
      </c>
      <c r="U290" s="108" t="s">
        <v>35</v>
      </c>
      <c r="V290" s="163" t="s">
        <v>35</v>
      </c>
      <c r="W290" s="163" t="s">
        <v>35</v>
      </c>
      <c r="X290" s="162" t="s">
        <v>35</v>
      </c>
      <c r="Y290" s="108" t="s">
        <v>35</v>
      </c>
      <c r="Z290" s="163" t="s">
        <v>35</v>
      </c>
      <c r="AA290" s="163" t="s">
        <v>35</v>
      </c>
      <c r="AB290" s="126">
        <f t="shared" si="8"/>
        <v>280</v>
      </c>
      <c r="AC290" s="162"/>
      <c r="AD290" s="151">
        <v>42786</v>
      </c>
      <c r="AE290" s="164">
        <v>2.6269999999999998</v>
      </c>
      <c r="AF290" s="165">
        <v>2.4929999999999999</v>
      </c>
      <c r="AG290" s="165">
        <v>2.633</v>
      </c>
      <c r="AH290" s="165">
        <v>2.86</v>
      </c>
      <c r="AI290" s="165">
        <v>3.3220000000000001</v>
      </c>
      <c r="AJ290" s="166">
        <v>2.9430000000000001</v>
      </c>
      <c r="AK290" s="166">
        <v>3.415</v>
      </c>
      <c r="AL290" s="166">
        <v>3.5529999999999999</v>
      </c>
      <c r="AM290" s="166">
        <v>3.1880000000000002</v>
      </c>
      <c r="AN290" s="166">
        <v>3.37</v>
      </c>
      <c r="AO290" s="166">
        <v>3.7010000000000001</v>
      </c>
      <c r="AP290" s="166">
        <v>3.3119999999999998</v>
      </c>
      <c r="AQ290" s="166">
        <v>3.6930000000000001</v>
      </c>
      <c r="AR290" s="166">
        <v>3.3149999999999999</v>
      </c>
      <c r="AS290" s="166">
        <v>3.8239999999999998</v>
      </c>
      <c r="AT290" s="166">
        <v>3.774</v>
      </c>
      <c r="AU290" s="166">
        <v>4.0860000000000003</v>
      </c>
      <c r="AV290" s="166">
        <v>3.4750000000000001</v>
      </c>
      <c r="AW290" s="166">
        <v>4.01</v>
      </c>
      <c r="AX290" s="166">
        <v>3.9340000000000002</v>
      </c>
      <c r="AY290" s="166">
        <v>4.2670000000000003</v>
      </c>
      <c r="AZ290" s="166">
        <v>4.2569999999999997</v>
      </c>
      <c r="BA290" s="166">
        <v>3.8250000000000002</v>
      </c>
      <c r="BB290" s="166">
        <v>4.415</v>
      </c>
      <c r="BC290" s="166">
        <v>4.1660000000000004</v>
      </c>
      <c r="BD290" s="166">
        <v>4.3870000000000005</v>
      </c>
      <c r="BE290" s="166">
        <v>4.4589999999999996</v>
      </c>
      <c r="BF290" s="166">
        <v>4.3730000000000002</v>
      </c>
      <c r="BG290" s="166">
        <v>4.2569999999999997</v>
      </c>
      <c r="BH290" s="166">
        <v>4.0599999999999996</v>
      </c>
      <c r="BI290" s="166">
        <v>4.2359999999999998</v>
      </c>
      <c r="BJ290" s="166">
        <v>4.6840000000000002</v>
      </c>
      <c r="BK290" s="166">
        <v>4.5759999999999996</v>
      </c>
      <c r="BL290" s="166">
        <v>4.7489999999999997</v>
      </c>
      <c r="BM290" s="166">
        <v>4.3879999999999999</v>
      </c>
      <c r="BN290" s="166">
        <v>4.5759999999999996</v>
      </c>
      <c r="BO290" s="166">
        <v>4.2469999999999999</v>
      </c>
      <c r="BP290" s="166">
        <v>4.6879999999999997</v>
      </c>
      <c r="BQ290" s="166">
        <v>5.1959999999999997</v>
      </c>
      <c r="BR290" s="166">
        <v>4.9909999999999997</v>
      </c>
      <c r="BS290" s="166">
        <v>4.9530000000000003</v>
      </c>
      <c r="BT290" s="166" t="s">
        <v>35</v>
      </c>
      <c r="BU290" s="166" t="s">
        <v>35</v>
      </c>
      <c r="BV290" s="166" t="s">
        <v>35</v>
      </c>
      <c r="BW290" s="166" t="s">
        <v>35</v>
      </c>
      <c r="BX290" s="166" t="s">
        <v>35</v>
      </c>
      <c r="BY290" s="166" t="s">
        <v>35</v>
      </c>
      <c r="BZ290" s="166" t="s">
        <v>35</v>
      </c>
      <c r="CA290" s="166" t="s">
        <v>35</v>
      </c>
      <c r="CB290" s="166" t="s">
        <v>35</v>
      </c>
      <c r="CC290" s="166" t="s">
        <v>35</v>
      </c>
      <c r="CD290" s="166" t="s">
        <v>35</v>
      </c>
      <c r="CE290" s="166" t="s">
        <v>35</v>
      </c>
      <c r="CF290" s="166" t="s">
        <v>35</v>
      </c>
      <c r="CG290" s="166" t="s">
        <v>35</v>
      </c>
      <c r="CH290" s="166" t="s">
        <v>35</v>
      </c>
      <c r="CI290" s="166" t="s">
        <v>35</v>
      </c>
      <c r="CJ290" s="166" t="s">
        <v>35</v>
      </c>
      <c r="CK290" s="166" t="s">
        <v>35</v>
      </c>
      <c r="CL290" s="166" t="s">
        <v>35</v>
      </c>
      <c r="CM290" s="166" t="s">
        <v>35</v>
      </c>
      <c r="CN290" s="166" t="s">
        <v>35</v>
      </c>
      <c r="CO290" s="166" t="s">
        <v>35</v>
      </c>
      <c r="CP290" s="166" t="s">
        <v>35</v>
      </c>
      <c r="CQ290" s="166" t="s">
        <v>35</v>
      </c>
      <c r="CR290" s="166" t="s">
        <v>35</v>
      </c>
      <c r="CS290" s="167" t="s">
        <v>35</v>
      </c>
      <c r="CT290" s="165" t="s">
        <v>35</v>
      </c>
      <c r="CU290" s="166" t="s">
        <v>35</v>
      </c>
      <c r="CV290" s="166" t="s">
        <v>35</v>
      </c>
      <c r="CW290" s="166" t="s">
        <v>35</v>
      </c>
      <c r="CX290" s="166" t="s">
        <v>35</v>
      </c>
      <c r="CY290" s="166" t="s">
        <v>35</v>
      </c>
      <c r="CZ290" s="166" t="s">
        <v>35</v>
      </c>
      <c r="DA290" s="166" t="s">
        <v>35</v>
      </c>
      <c r="DB290" s="166" t="s">
        <v>35</v>
      </c>
      <c r="DC290" s="166" t="s">
        <v>35</v>
      </c>
      <c r="DD290" s="166" t="s">
        <v>35</v>
      </c>
      <c r="DE290" s="166" t="s">
        <v>35</v>
      </c>
      <c r="DF290" s="166" t="s">
        <v>35</v>
      </c>
    </row>
    <row r="291" spans="2:110" x14ac:dyDescent="0.35">
      <c r="B291" s="151">
        <v>42787</v>
      </c>
      <c r="C291" s="161">
        <v>1.9529999999999998</v>
      </c>
      <c r="D291" s="108">
        <v>2.1930000000000001</v>
      </c>
      <c r="E291" s="162">
        <v>2.4510000000000001</v>
      </c>
      <c r="F291" s="108">
        <v>2.6240000000000001</v>
      </c>
      <c r="G291" s="162">
        <v>2.899</v>
      </c>
      <c r="H291" s="161">
        <v>3.214</v>
      </c>
      <c r="I291" s="108">
        <v>3.3239999999999998</v>
      </c>
      <c r="J291" s="163">
        <v>3.6829999999999998</v>
      </c>
      <c r="K291" s="162">
        <v>4.0039999999999996</v>
      </c>
      <c r="L291" s="108" t="s">
        <v>35</v>
      </c>
      <c r="M291" s="162" t="s">
        <v>35</v>
      </c>
      <c r="N291" s="108" t="s">
        <v>35</v>
      </c>
      <c r="O291" s="162" t="s">
        <v>35</v>
      </c>
      <c r="P291" s="108" t="s">
        <v>35</v>
      </c>
      <c r="Q291" s="108" t="s">
        <v>35</v>
      </c>
      <c r="R291" s="162" t="s">
        <v>35</v>
      </c>
      <c r="S291" s="161" t="s">
        <v>35</v>
      </c>
      <c r="T291" s="161" t="s">
        <v>35</v>
      </c>
      <c r="U291" s="108" t="s">
        <v>35</v>
      </c>
      <c r="V291" s="163" t="s">
        <v>35</v>
      </c>
      <c r="W291" s="163" t="s">
        <v>35</v>
      </c>
      <c r="X291" s="162" t="s">
        <v>35</v>
      </c>
      <c r="Y291" s="108" t="s">
        <v>35</v>
      </c>
      <c r="Z291" s="163" t="s">
        <v>35</v>
      </c>
      <c r="AA291" s="163" t="s">
        <v>35</v>
      </c>
      <c r="AB291" s="126">
        <f t="shared" si="8"/>
        <v>281</v>
      </c>
      <c r="AC291" s="162"/>
      <c r="AD291" s="151">
        <v>42787</v>
      </c>
      <c r="AE291" s="164">
        <v>2.641</v>
      </c>
      <c r="AF291" s="165">
        <v>2.4939999999999998</v>
      </c>
      <c r="AG291" s="165">
        <v>2.6310000000000002</v>
      </c>
      <c r="AH291" s="165">
        <v>2.8580000000000001</v>
      </c>
      <c r="AI291" s="165">
        <v>3.3210000000000002</v>
      </c>
      <c r="AJ291" s="166">
        <v>2.9510000000000001</v>
      </c>
      <c r="AK291" s="166">
        <v>3.4249999999999998</v>
      </c>
      <c r="AL291" s="166">
        <v>3.56</v>
      </c>
      <c r="AM291" s="166">
        <v>3.194</v>
      </c>
      <c r="AN291" s="166">
        <v>3.3740000000000001</v>
      </c>
      <c r="AO291" s="166">
        <v>3.7029999999999998</v>
      </c>
      <c r="AP291" s="166">
        <v>3.3149999999999999</v>
      </c>
      <c r="AQ291" s="166">
        <v>3.6949999999999998</v>
      </c>
      <c r="AR291" s="166">
        <v>3.3180000000000001</v>
      </c>
      <c r="AS291" s="166">
        <v>3.8239999999999998</v>
      </c>
      <c r="AT291" s="166">
        <v>3.7709999999999999</v>
      </c>
      <c r="AU291" s="166">
        <v>4.0819999999999999</v>
      </c>
      <c r="AV291" s="166">
        <v>3.4729999999999999</v>
      </c>
      <c r="AW291" s="166">
        <v>4.0259999999999998</v>
      </c>
      <c r="AX291" s="166">
        <v>3.93</v>
      </c>
      <c r="AY291" s="166">
        <v>4.2519999999999998</v>
      </c>
      <c r="AZ291" s="166">
        <v>4.2240000000000002</v>
      </c>
      <c r="BA291" s="166">
        <v>3.79</v>
      </c>
      <c r="BB291" s="166">
        <v>4.4030000000000005</v>
      </c>
      <c r="BC291" s="166">
        <v>4.157</v>
      </c>
      <c r="BD291" s="166">
        <v>4.3760000000000003</v>
      </c>
      <c r="BE291" s="166">
        <v>4.4480000000000004</v>
      </c>
      <c r="BF291" s="166">
        <v>4.3579999999999997</v>
      </c>
      <c r="BG291" s="166">
        <v>4.2439999999999998</v>
      </c>
      <c r="BH291" s="166">
        <v>4.0380000000000003</v>
      </c>
      <c r="BI291" s="166">
        <v>4.2240000000000002</v>
      </c>
      <c r="BJ291" s="166">
        <v>4.6710000000000003</v>
      </c>
      <c r="BK291" s="166">
        <v>4.5640000000000001</v>
      </c>
      <c r="BL291" s="166">
        <v>4.7379999999999995</v>
      </c>
      <c r="BM291" s="166">
        <v>4.3760000000000003</v>
      </c>
      <c r="BN291" s="166">
        <v>4.5649999999999995</v>
      </c>
      <c r="BO291" s="166">
        <v>4.2370000000000001</v>
      </c>
      <c r="BP291" s="166">
        <v>4.6769999999999996</v>
      </c>
      <c r="BQ291" s="166">
        <v>5.1779999999999999</v>
      </c>
      <c r="BR291" s="166">
        <v>4.9950000000000001</v>
      </c>
      <c r="BS291" s="166">
        <v>4.9550000000000001</v>
      </c>
      <c r="BT291" s="166" t="s">
        <v>35</v>
      </c>
      <c r="BU291" s="166" t="s">
        <v>35</v>
      </c>
      <c r="BV291" s="166" t="s">
        <v>35</v>
      </c>
      <c r="BW291" s="166" t="s">
        <v>35</v>
      </c>
      <c r="BX291" s="166" t="s">
        <v>35</v>
      </c>
      <c r="BY291" s="166" t="s">
        <v>35</v>
      </c>
      <c r="BZ291" s="166" t="s">
        <v>35</v>
      </c>
      <c r="CA291" s="166" t="s">
        <v>35</v>
      </c>
      <c r="CB291" s="166" t="s">
        <v>35</v>
      </c>
      <c r="CC291" s="166" t="s">
        <v>35</v>
      </c>
      <c r="CD291" s="166" t="s">
        <v>35</v>
      </c>
      <c r="CE291" s="166" t="s">
        <v>35</v>
      </c>
      <c r="CF291" s="166" t="s">
        <v>35</v>
      </c>
      <c r="CG291" s="166" t="s">
        <v>35</v>
      </c>
      <c r="CH291" s="166" t="s">
        <v>35</v>
      </c>
      <c r="CI291" s="166" t="s">
        <v>35</v>
      </c>
      <c r="CJ291" s="166" t="s">
        <v>35</v>
      </c>
      <c r="CK291" s="166" t="s">
        <v>35</v>
      </c>
      <c r="CL291" s="166" t="s">
        <v>35</v>
      </c>
      <c r="CM291" s="166" t="s">
        <v>35</v>
      </c>
      <c r="CN291" s="166" t="s">
        <v>35</v>
      </c>
      <c r="CO291" s="166" t="s">
        <v>35</v>
      </c>
      <c r="CP291" s="166" t="s">
        <v>35</v>
      </c>
      <c r="CQ291" s="166" t="s">
        <v>35</v>
      </c>
      <c r="CR291" s="166" t="s">
        <v>35</v>
      </c>
      <c r="CS291" s="167" t="s">
        <v>35</v>
      </c>
      <c r="CT291" s="165" t="s">
        <v>35</v>
      </c>
      <c r="CU291" s="166" t="s">
        <v>35</v>
      </c>
      <c r="CV291" s="166" t="s">
        <v>35</v>
      </c>
      <c r="CW291" s="166" t="s">
        <v>35</v>
      </c>
      <c r="CX291" s="166" t="s">
        <v>35</v>
      </c>
      <c r="CY291" s="166" t="s">
        <v>35</v>
      </c>
      <c r="CZ291" s="166" t="s">
        <v>35</v>
      </c>
      <c r="DA291" s="166" t="s">
        <v>35</v>
      </c>
      <c r="DB291" s="166" t="s">
        <v>35</v>
      </c>
      <c r="DC291" s="166" t="s">
        <v>35</v>
      </c>
      <c r="DD291" s="166" t="s">
        <v>35</v>
      </c>
      <c r="DE291" s="166" t="s">
        <v>35</v>
      </c>
      <c r="DF291" s="166" t="s">
        <v>35</v>
      </c>
    </row>
    <row r="292" spans="2:110" x14ac:dyDescent="0.35">
      <c r="B292" s="151">
        <v>42788</v>
      </c>
      <c r="C292" s="161">
        <v>1.899</v>
      </c>
      <c r="D292" s="108">
        <v>2.198</v>
      </c>
      <c r="E292" s="162">
        <v>2.456</v>
      </c>
      <c r="F292" s="108">
        <v>2.6259999999999999</v>
      </c>
      <c r="G292" s="162">
        <v>2.899</v>
      </c>
      <c r="H292" s="161">
        <v>3.2120000000000002</v>
      </c>
      <c r="I292" s="108">
        <v>3.3239999999999998</v>
      </c>
      <c r="J292" s="163">
        <v>3.6930000000000001</v>
      </c>
      <c r="K292" s="162">
        <v>4.0140000000000002</v>
      </c>
      <c r="L292" s="108" t="s">
        <v>35</v>
      </c>
      <c r="M292" s="162" t="s">
        <v>35</v>
      </c>
      <c r="N292" s="108" t="s">
        <v>35</v>
      </c>
      <c r="O292" s="162" t="s">
        <v>35</v>
      </c>
      <c r="P292" s="108" t="s">
        <v>35</v>
      </c>
      <c r="Q292" s="108" t="s">
        <v>35</v>
      </c>
      <c r="R292" s="162" t="s">
        <v>35</v>
      </c>
      <c r="S292" s="161" t="s">
        <v>35</v>
      </c>
      <c r="T292" s="161" t="s">
        <v>35</v>
      </c>
      <c r="U292" s="108" t="s">
        <v>35</v>
      </c>
      <c r="V292" s="163" t="s">
        <v>35</v>
      </c>
      <c r="W292" s="163" t="s">
        <v>35</v>
      </c>
      <c r="X292" s="162" t="s">
        <v>35</v>
      </c>
      <c r="Y292" s="108" t="s">
        <v>35</v>
      </c>
      <c r="Z292" s="163" t="s">
        <v>35</v>
      </c>
      <c r="AA292" s="163" t="s">
        <v>35</v>
      </c>
      <c r="AB292" s="126">
        <f t="shared" si="8"/>
        <v>282</v>
      </c>
      <c r="AC292" s="162"/>
      <c r="AD292" s="151">
        <v>42788</v>
      </c>
      <c r="AE292" s="164">
        <v>3.1429999999999998</v>
      </c>
      <c r="AF292" s="165">
        <v>2.6949999999999998</v>
      </c>
      <c r="AG292" s="165">
        <v>2.6720000000000002</v>
      </c>
      <c r="AH292" s="165">
        <v>2.871</v>
      </c>
      <c r="AI292" s="165">
        <v>3.327</v>
      </c>
      <c r="AJ292" s="166">
        <v>2.9379999999999997</v>
      </c>
      <c r="AK292" s="166">
        <v>3.4380000000000002</v>
      </c>
      <c r="AL292" s="166">
        <v>3.573</v>
      </c>
      <c r="AM292" s="166">
        <v>3.2050000000000001</v>
      </c>
      <c r="AN292" s="166">
        <v>3.3849999999999998</v>
      </c>
      <c r="AO292" s="166">
        <v>3.7149999999999999</v>
      </c>
      <c r="AP292" s="166">
        <v>3.33</v>
      </c>
      <c r="AQ292" s="166">
        <v>3.7069999999999999</v>
      </c>
      <c r="AR292" s="166">
        <v>3.3279999999999998</v>
      </c>
      <c r="AS292" s="166">
        <v>3.8369999999999997</v>
      </c>
      <c r="AT292" s="166">
        <v>3.7810000000000001</v>
      </c>
      <c r="AU292" s="166">
        <v>4.093</v>
      </c>
      <c r="AV292" s="166">
        <v>3.4849999999999999</v>
      </c>
      <c r="AW292" s="166">
        <v>4.0359999999999996</v>
      </c>
      <c r="AX292" s="166">
        <v>3.9430000000000001</v>
      </c>
      <c r="AY292" s="166">
        <v>4.26</v>
      </c>
      <c r="AZ292" s="166">
        <v>4.2569999999999997</v>
      </c>
      <c r="BA292" s="166">
        <v>3.8250000000000002</v>
      </c>
      <c r="BB292" s="166">
        <v>4.4139999999999997</v>
      </c>
      <c r="BC292" s="166">
        <v>4.165</v>
      </c>
      <c r="BD292" s="166">
        <v>4.3840000000000003</v>
      </c>
      <c r="BE292" s="166">
        <v>4.4550000000000001</v>
      </c>
      <c r="BF292" s="166">
        <v>4.3629999999999995</v>
      </c>
      <c r="BG292" s="166">
        <v>4.2510000000000003</v>
      </c>
      <c r="BH292" s="166">
        <v>4.0410000000000004</v>
      </c>
      <c r="BI292" s="166">
        <v>4.2290000000000001</v>
      </c>
      <c r="BJ292" s="166">
        <v>4.6769999999999996</v>
      </c>
      <c r="BK292" s="166">
        <v>4.569</v>
      </c>
      <c r="BL292" s="166">
        <v>4.742</v>
      </c>
      <c r="BM292" s="166">
        <v>4.3819999999999997</v>
      </c>
      <c r="BN292" s="166">
        <v>4.569</v>
      </c>
      <c r="BO292" s="166">
        <v>4.242</v>
      </c>
      <c r="BP292" s="166">
        <v>4.681</v>
      </c>
      <c r="BQ292" s="166">
        <v>5.19</v>
      </c>
      <c r="BR292" s="166">
        <v>4.9859999999999998</v>
      </c>
      <c r="BS292" s="166">
        <v>4.9509999999999996</v>
      </c>
      <c r="BT292" s="166" t="s">
        <v>35</v>
      </c>
      <c r="BU292" s="166" t="s">
        <v>35</v>
      </c>
      <c r="BV292" s="166" t="s">
        <v>35</v>
      </c>
      <c r="BW292" s="166" t="s">
        <v>35</v>
      </c>
      <c r="BX292" s="166" t="s">
        <v>35</v>
      </c>
      <c r="BY292" s="166" t="s">
        <v>35</v>
      </c>
      <c r="BZ292" s="166" t="s">
        <v>35</v>
      </c>
      <c r="CA292" s="166" t="s">
        <v>35</v>
      </c>
      <c r="CB292" s="166" t="s">
        <v>35</v>
      </c>
      <c r="CC292" s="166" t="s">
        <v>35</v>
      </c>
      <c r="CD292" s="166" t="s">
        <v>35</v>
      </c>
      <c r="CE292" s="166" t="s">
        <v>35</v>
      </c>
      <c r="CF292" s="166" t="s">
        <v>35</v>
      </c>
      <c r="CG292" s="166" t="s">
        <v>35</v>
      </c>
      <c r="CH292" s="166" t="s">
        <v>35</v>
      </c>
      <c r="CI292" s="166" t="s">
        <v>35</v>
      </c>
      <c r="CJ292" s="166" t="s">
        <v>35</v>
      </c>
      <c r="CK292" s="166" t="s">
        <v>35</v>
      </c>
      <c r="CL292" s="166" t="s">
        <v>35</v>
      </c>
      <c r="CM292" s="166" t="s">
        <v>35</v>
      </c>
      <c r="CN292" s="166" t="s">
        <v>35</v>
      </c>
      <c r="CO292" s="166" t="s">
        <v>35</v>
      </c>
      <c r="CP292" s="166" t="s">
        <v>35</v>
      </c>
      <c r="CQ292" s="166" t="s">
        <v>35</v>
      </c>
      <c r="CR292" s="166" t="s">
        <v>35</v>
      </c>
      <c r="CS292" s="167" t="s">
        <v>35</v>
      </c>
      <c r="CT292" s="165" t="s">
        <v>35</v>
      </c>
      <c r="CU292" s="166" t="s">
        <v>35</v>
      </c>
      <c r="CV292" s="166" t="s">
        <v>35</v>
      </c>
      <c r="CW292" s="166" t="s">
        <v>35</v>
      </c>
      <c r="CX292" s="166" t="s">
        <v>35</v>
      </c>
      <c r="CY292" s="166" t="s">
        <v>35</v>
      </c>
      <c r="CZ292" s="166" t="s">
        <v>35</v>
      </c>
      <c r="DA292" s="166" t="s">
        <v>35</v>
      </c>
      <c r="DB292" s="166" t="s">
        <v>35</v>
      </c>
      <c r="DC292" s="166" t="s">
        <v>35</v>
      </c>
      <c r="DD292" s="166" t="s">
        <v>35</v>
      </c>
      <c r="DE292" s="166" t="s">
        <v>35</v>
      </c>
      <c r="DF292" s="166" t="s">
        <v>35</v>
      </c>
    </row>
    <row r="293" spans="2:110" x14ac:dyDescent="0.35">
      <c r="B293" s="151">
        <v>42789</v>
      </c>
      <c r="C293" s="161">
        <v>1.899</v>
      </c>
      <c r="D293" s="108">
        <v>2.1869999999999998</v>
      </c>
      <c r="E293" s="162">
        <v>2.4390000000000001</v>
      </c>
      <c r="F293" s="108">
        <v>2.609</v>
      </c>
      <c r="G293" s="162">
        <v>2.8740000000000001</v>
      </c>
      <c r="H293" s="161">
        <v>3.1739999999999999</v>
      </c>
      <c r="I293" s="108">
        <v>3.2810000000000001</v>
      </c>
      <c r="J293" s="163">
        <v>3.657</v>
      </c>
      <c r="K293" s="162">
        <v>3.9740000000000002</v>
      </c>
      <c r="L293" s="108" t="s">
        <v>35</v>
      </c>
      <c r="M293" s="162" t="s">
        <v>35</v>
      </c>
      <c r="N293" s="108" t="s">
        <v>35</v>
      </c>
      <c r="O293" s="162" t="s">
        <v>35</v>
      </c>
      <c r="P293" s="108" t="s">
        <v>35</v>
      </c>
      <c r="Q293" s="108" t="s">
        <v>35</v>
      </c>
      <c r="R293" s="162" t="s">
        <v>35</v>
      </c>
      <c r="S293" s="161" t="s">
        <v>35</v>
      </c>
      <c r="T293" s="161" t="s">
        <v>35</v>
      </c>
      <c r="U293" s="108" t="s">
        <v>35</v>
      </c>
      <c r="V293" s="163" t="s">
        <v>35</v>
      </c>
      <c r="W293" s="163" t="s">
        <v>35</v>
      </c>
      <c r="X293" s="162" t="s">
        <v>35</v>
      </c>
      <c r="Y293" s="108" t="s">
        <v>35</v>
      </c>
      <c r="Z293" s="163" t="s">
        <v>35</v>
      </c>
      <c r="AA293" s="163" t="s">
        <v>35</v>
      </c>
      <c r="AB293" s="126">
        <f t="shared" si="8"/>
        <v>283</v>
      </c>
      <c r="AC293" s="162"/>
      <c r="AD293" s="151">
        <v>42789</v>
      </c>
      <c r="AE293" s="164">
        <v>2.694</v>
      </c>
      <c r="AF293" s="165">
        <v>2.6339999999999999</v>
      </c>
      <c r="AG293" s="165">
        <v>2.6179999999999999</v>
      </c>
      <c r="AH293" s="165">
        <v>2.8449999999999998</v>
      </c>
      <c r="AI293" s="165">
        <v>3.3119999999999998</v>
      </c>
      <c r="AJ293" s="166">
        <v>2.9290000000000003</v>
      </c>
      <c r="AK293" s="166">
        <v>3.407</v>
      </c>
      <c r="AL293" s="166">
        <v>3.536</v>
      </c>
      <c r="AM293" s="166">
        <v>3.157</v>
      </c>
      <c r="AN293" s="166">
        <v>3.3479999999999999</v>
      </c>
      <c r="AO293" s="166">
        <v>3.677</v>
      </c>
      <c r="AP293" s="166">
        <v>3.2890000000000001</v>
      </c>
      <c r="AQ293" s="166">
        <v>3.669</v>
      </c>
      <c r="AR293" s="166">
        <v>3.2959999999999998</v>
      </c>
      <c r="AS293" s="166">
        <v>3.7949999999999999</v>
      </c>
      <c r="AT293" s="166">
        <v>3.74</v>
      </c>
      <c r="AU293" s="166">
        <v>4.0549999999999997</v>
      </c>
      <c r="AV293" s="166">
        <v>3.431</v>
      </c>
      <c r="AW293" s="166">
        <v>4.0110000000000001</v>
      </c>
      <c r="AX293" s="166">
        <v>3.9009999999999998</v>
      </c>
      <c r="AY293" s="166">
        <v>4.2229999999999999</v>
      </c>
      <c r="AZ293" s="166">
        <v>4.1909999999999998</v>
      </c>
      <c r="BA293" s="166">
        <v>3.7829999999999999</v>
      </c>
      <c r="BB293" s="166">
        <v>4.37</v>
      </c>
      <c r="BC293" s="166">
        <v>4.12</v>
      </c>
      <c r="BD293" s="166">
        <v>4.3419999999999996</v>
      </c>
      <c r="BE293" s="166">
        <v>4.4089999999999998</v>
      </c>
      <c r="BF293" s="166">
        <v>4.32</v>
      </c>
      <c r="BG293" s="166">
        <v>4.2089999999999996</v>
      </c>
      <c r="BH293" s="166">
        <v>4.008</v>
      </c>
      <c r="BI293" s="166">
        <v>4.1870000000000003</v>
      </c>
      <c r="BJ293" s="166">
        <v>4.6340000000000003</v>
      </c>
      <c r="BK293" s="166">
        <v>4.5190000000000001</v>
      </c>
      <c r="BL293" s="166">
        <v>4.6989999999999998</v>
      </c>
      <c r="BM293" s="166">
        <v>4.3380000000000001</v>
      </c>
      <c r="BN293" s="166">
        <v>4.5</v>
      </c>
      <c r="BO293" s="166">
        <v>4.1980000000000004</v>
      </c>
      <c r="BP293" s="166">
        <v>4.6289999999999996</v>
      </c>
      <c r="BQ293" s="166">
        <v>5.141</v>
      </c>
      <c r="BR293" s="166">
        <v>4.9290000000000003</v>
      </c>
      <c r="BS293" s="166">
        <v>4.9080000000000004</v>
      </c>
      <c r="BT293" s="166" t="s">
        <v>35</v>
      </c>
      <c r="BU293" s="166" t="s">
        <v>35</v>
      </c>
      <c r="BV293" s="166" t="s">
        <v>35</v>
      </c>
      <c r="BW293" s="166" t="s">
        <v>35</v>
      </c>
      <c r="BX293" s="166" t="s">
        <v>35</v>
      </c>
      <c r="BY293" s="166" t="s">
        <v>35</v>
      </c>
      <c r="BZ293" s="166" t="s">
        <v>35</v>
      </c>
      <c r="CA293" s="166" t="s">
        <v>35</v>
      </c>
      <c r="CB293" s="166" t="s">
        <v>35</v>
      </c>
      <c r="CC293" s="166" t="s">
        <v>35</v>
      </c>
      <c r="CD293" s="166" t="s">
        <v>35</v>
      </c>
      <c r="CE293" s="166" t="s">
        <v>35</v>
      </c>
      <c r="CF293" s="166" t="s">
        <v>35</v>
      </c>
      <c r="CG293" s="166" t="s">
        <v>35</v>
      </c>
      <c r="CH293" s="166" t="s">
        <v>35</v>
      </c>
      <c r="CI293" s="166" t="s">
        <v>35</v>
      </c>
      <c r="CJ293" s="166" t="s">
        <v>35</v>
      </c>
      <c r="CK293" s="166" t="s">
        <v>35</v>
      </c>
      <c r="CL293" s="166" t="s">
        <v>35</v>
      </c>
      <c r="CM293" s="166" t="s">
        <v>35</v>
      </c>
      <c r="CN293" s="166" t="s">
        <v>35</v>
      </c>
      <c r="CO293" s="166" t="s">
        <v>35</v>
      </c>
      <c r="CP293" s="166" t="s">
        <v>35</v>
      </c>
      <c r="CQ293" s="166" t="s">
        <v>35</v>
      </c>
      <c r="CR293" s="166" t="s">
        <v>35</v>
      </c>
      <c r="CS293" s="167" t="s">
        <v>35</v>
      </c>
      <c r="CT293" s="165" t="s">
        <v>35</v>
      </c>
      <c r="CU293" s="166" t="s">
        <v>35</v>
      </c>
      <c r="CV293" s="166" t="s">
        <v>35</v>
      </c>
      <c r="CW293" s="166" t="s">
        <v>35</v>
      </c>
      <c r="CX293" s="166" t="s">
        <v>35</v>
      </c>
      <c r="CY293" s="166" t="s">
        <v>35</v>
      </c>
      <c r="CZ293" s="166" t="s">
        <v>35</v>
      </c>
      <c r="DA293" s="166" t="s">
        <v>35</v>
      </c>
      <c r="DB293" s="166" t="s">
        <v>35</v>
      </c>
      <c r="DC293" s="166" t="s">
        <v>35</v>
      </c>
      <c r="DD293" s="166" t="s">
        <v>35</v>
      </c>
      <c r="DE293" s="166" t="s">
        <v>35</v>
      </c>
      <c r="DF293" s="166" t="s">
        <v>35</v>
      </c>
    </row>
    <row r="294" spans="2:110" x14ac:dyDescent="0.35">
      <c r="B294" s="151">
        <v>42790</v>
      </c>
      <c r="C294" s="161">
        <v>1.8959999999999999</v>
      </c>
      <c r="D294" s="108">
        <v>2.1869999999999998</v>
      </c>
      <c r="E294" s="162">
        <v>2.4329999999999998</v>
      </c>
      <c r="F294" s="108">
        <v>2.597</v>
      </c>
      <c r="G294" s="162">
        <v>2.8479999999999999</v>
      </c>
      <c r="H294" s="161">
        <v>3.145</v>
      </c>
      <c r="I294" s="108">
        <v>3.25</v>
      </c>
      <c r="J294" s="163">
        <v>3.625</v>
      </c>
      <c r="K294" s="162">
        <v>3.9359999999999999</v>
      </c>
      <c r="L294" s="108" t="s">
        <v>35</v>
      </c>
      <c r="M294" s="162" t="s">
        <v>35</v>
      </c>
      <c r="N294" s="108" t="s">
        <v>35</v>
      </c>
      <c r="O294" s="162" t="s">
        <v>35</v>
      </c>
      <c r="P294" s="108" t="s">
        <v>35</v>
      </c>
      <c r="Q294" s="108" t="s">
        <v>35</v>
      </c>
      <c r="R294" s="162" t="s">
        <v>35</v>
      </c>
      <c r="S294" s="161" t="s">
        <v>35</v>
      </c>
      <c r="T294" s="161" t="s">
        <v>35</v>
      </c>
      <c r="U294" s="108" t="s">
        <v>35</v>
      </c>
      <c r="V294" s="163" t="s">
        <v>35</v>
      </c>
      <c r="W294" s="163" t="s">
        <v>35</v>
      </c>
      <c r="X294" s="162" t="s">
        <v>35</v>
      </c>
      <c r="Y294" s="108" t="s">
        <v>35</v>
      </c>
      <c r="Z294" s="163" t="s">
        <v>35</v>
      </c>
      <c r="AA294" s="163" t="s">
        <v>35</v>
      </c>
      <c r="AB294" s="126">
        <f t="shared" ref="AB294:AB315" si="9">AB293+1</f>
        <v>284</v>
      </c>
      <c r="AC294" s="162"/>
      <c r="AD294" s="151">
        <v>42790</v>
      </c>
      <c r="AE294" s="164">
        <v>2.4020000000000001</v>
      </c>
      <c r="AF294" s="165">
        <v>2.6739999999999999</v>
      </c>
      <c r="AG294" s="165">
        <v>2.6070000000000002</v>
      </c>
      <c r="AH294" s="165">
        <v>2.8359999999999999</v>
      </c>
      <c r="AI294" s="165">
        <v>3.3029999999999999</v>
      </c>
      <c r="AJ294" s="166">
        <v>2.9009999999999998</v>
      </c>
      <c r="AK294" s="166">
        <v>3.4060000000000001</v>
      </c>
      <c r="AL294" s="166">
        <v>3.5350000000000001</v>
      </c>
      <c r="AM294" s="166">
        <v>3.153</v>
      </c>
      <c r="AN294" s="166">
        <v>3.3410000000000002</v>
      </c>
      <c r="AO294" s="166">
        <v>3.6710000000000003</v>
      </c>
      <c r="AP294" s="166">
        <v>3.2800000000000002</v>
      </c>
      <c r="AQ294" s="166">
        <v>3.6589999999999998</v>
      </c>
      <c r="AR294" s="166">
        <v>3.2869999999999999</v>
      </c>
      <c r="AS294" s="166">
        <v>3.7839999999999998</v>
      </c>
      <c r="AT294" s="166">
        <v>3.746</v>
      </c>
      <c r="AU294" s="166">
        <v>3.9950000000000001</v>
      </c>
      <c r="AV294" s="166">
        <v>3.42</v>
      </c>
      <c r="AW294" s="166">
        <v>4.0010000000000003</v>
      </c>
      <c r="AX294" s="166">
        <v>3.887</v>
      </c>
      <c r="AY294" s="166">
        <v>4.2130000000000001</v>
      </c>
      <c r="AZ294" s="166">
        <v>4.1980000000000004</v>
      </c>
      <c r="BA294" s="166">
        <v>3.766</v>
      </c>
      <c r="BB294" s="166">
        <v>4.3529999999999998</v>
      </c>
      <c r="BC294" s="166">
        <v>4.1029999999999998</v>
      </c>
      <c r="BD294" s="166">
        <v>4.3259999999999996</v>
      </c>
      <c r="BE294" s="166">
        <v>4.3840000000000003</v>
      </c>
      <c r="BF294" s="166">
        <v>4.306</v>
      </c>
      <c r="BG294" s="166">
        <v>4.1900000000000004</v>
      </c>
      <c r="BH294" s="166">
        <v>3.9929999999999999</v>
      </c>
      <c r="BI294" s="166">
        <v>4.1669999999999998</v>
      </c>
      <c r="BJ294" s="166">
        <v>4.6129999999999995</v>
      </c>
      <c r="BK294" s="166">
        <v>4.4889999999999999</v>
      </c>
      <c r="BL294" s="166">
        <v>4.6790000000000003</v>
      </c>
      <c r="BM294" s="166">
        <v>4.3179999999999996</v>
      </c>
      <c r="BN294" s="166">
        <v>4.4850000000000003</v>
      </c>
      <c r="BO294" s="166">
        <v>4.1779999999999999</v>
      </c>
      <c r="BP294" s="166">
        <v>4.6079999999999997</v>
      </c>
      <c r="BQ294" s="166">
        <v>5.1210000000000004</v>
      </c>
      <c r="BR294" s="166">
        <v>4.9089999999999998</v>
      </c>
      <c r="BS294" s="166">
        <v>4.8899999999999997</v>
      </c>
      <c r="BT294" s="166" t="s">
        <v>35</v>
      </c>
      <c r="BU294" s="166" t="s">
        <v>35</v>
      </c>
      <c r="BV294" s="166" t="s">
        <v>35</v>
      </c>
      <c r="BW294" s="166" t="s">
        <v>35</v>
      </c>
      <c r="BX294" s="166" t="s">
        <v>35</v>
      </c>
      <c r="BY294" s="166" t="s">
        <v>35</v>
      </c>
      <c r="BZ294" s="166" t="s">
        <v>35</v>
      </c>
      <c r="CA294" s="166" t="s">
        <v>35</v>
      </c>
      <c r="CB294" s="166" t="s">
        <v>35</v>
      </c>
      <c r="CC294" s="166" t="s">
        <v>35</v>
      </c>
      <c r="CD294" s="166" t="s">
        <v>35</v>
      </c>
      <c r="CE294" s="166" t="s">
        <v>35</v>
      </c>
      <c r="CF294" s="166" t="s">
        <v>35</v>
      </c>
      <c r="CG294" s="166" t="s">
        <v>35</v>
      </c>
      <c r="CH294" s="166" t="s">
        <v>35</v>
      </c>
      <c r="CI294" s="166" t="s">
        <v>35</v>
      </c>
      <c r="CJ294" s="166" t="s">
        <v>35</v>
      </c>
      <c r="CK294" s="166" t="s">
        <v>35</v>
      </c>
      <c r="CL294" s="166" t="s">
        <v>35</v>
      </c>
      <c r="CM294" s="166" t="s">
        <v>35</v>
      </c>
      <c r="CN294" s="166" t="s">
        <v>35</v>
      </c>
      <c r="CO294" s="166" t="s">
        <v>35</v>
      </c>
      <c r="CP294" s="166" t="s">
        <v>35</v>
      </c>
      <c r="CQ294" s="166" t="s">
        <v>35</v>
      </c>
      <c r="CR294" s="166" t="s">
        <v>35</v>
      </c>
      <c r="CS294" s="167" t="s">
        <v>35</v>
      </c>
      <c r="CT294" s="165" t="s">
        <v>35</v>
      </c>
      <c r="CU294" s="166" t="s">
        <v>35</v>
      </c>
      <c r="CV294" s="166" t="s">
        <v>35</v>
      </c>
      <c r="CW294" s="166" t="s">
        <v>35</v>
      </c>
      <c r="CX294" s="166" t="s">
        <v>35</v>
      </c>
      <c r="CY294" s="166" t="s">
        <v>35</v>
      </c>
      <c r="CZ294" s="166" t="s">
        <v>35</v>
      </c>
      <c r="DA294" s="166" t="s">
        <v>35</v>
      </c>
      <c r="DB294" s="166" t="s">
        <v>35</v>
      </c>
      <c r="DC294" s="166" t="s">
        <v>35</v>
      </c>
      <c r="DD294" s="166" t="s">
        <v>35</v>
      </c>
      <c r="DE294" s="166" t="s">
        <v>35</v>
      </c>
      <c r="DF294" s="166" t="s">
        <v>35</v>
      </c>
    </row>
    <row r="295" spans="2:110" x14ac:dyDescent="0.35">
      <c r="B295" s="151">
        <v>42793</v>
      </c>
      <c r="C295" s="161">
        <v>1.899</v>
      </c>
      <c r="D295" s="108">
        <v>2.177</v>
      </c>
      <c r="E295" s="162">
        <v>2.42</v>
      </c>
      <c r="F295" s="108">
        <v>2.5830000000000002</v>
      </c>
      <c r="G295" s="162">
        <v>2.8319999999999999</v>
      </c>
      <c r="H295" s="161">
        <v>3.1259999999999999</v>
      </c>
      <c r="I295" s="108">
        <v>3.23</v>
      </c>
      <c r="J295" s="163">
        <v>3.6040000000000001</v>
      </c>
      <c r="K295" s="162">
        <v>3.9130000000000003</v>
      </c>
      <c r="L295" s="108" t="s">
        <v>35</v>
      </c>
      <c r="M295" s="162" t="s">
        <v>35</v>
      </c>
      <c r="N295" s="108" t="s">
        <v>35</v>
      </c>
      <c r="O295" s="162" t="s">
        <v>35</v>
      </c>
      <c r="P295" s="108" t="s">
        <v>35</v>
      </c>
      <c r="Q295" s="108" t="s">
        <v>35</v>
      </c>
      <c r="R295" s="162" t="s">
        <v>35</v>
      </c>
      <c r="S295" s="161" t="s">
        <v>35</v>
      </c>
      <c r="T295" s="161" t="s">
        <v>35</v>
      </c>
      <c r="U295" s="108" t="s">
        <v>35</v>
      </c>
      <c r="V295" s="163" t="s">
        <v>35</v>
      </c>
      <c r="W295" s="163" t="s">
        <v>35</v>
      </c>
      <c r="X295" s="162" t="s">
        <v>35</v>
      </c>
      <c r="Y295" s="108" t="s">
        <v>35</v>
      </c>
      <c r="Z295" s="163" t="s">
        <v>35</v>
      </c>
      <c r="AA295" s="163" t="s">
        <v>35</v>
      </c>
      <c r="AB295" s="126">
        <f t="shared" si="9"/>
        <v>285</v>
      </c>
      <c r="AC295" s="162"/>
      <c r="AD295" s="151">
        <v>42793</v>
      </c>
      <c r="AE295" s="164">
        <v>2.718</v>
      </c>
      <c r="AF295" s="165">
        <v>2.4740000000000002</v>
      </c>
      <c r="AG295" s="165">
        <v>2.6219999999999999</v>
      </c>
      <c r="AH295" s="165">
        <v>2.8490000000000002</v>
      </c>
      <c r="AI295" s="165">
        <v>3.3220000000000001</v>
      </c>
      <c r="AJ295" s="166">
        <v>2.915</v>
      </c>
      <c r="AK295" s="166">
        <v>3.4180000000000001</v>
      </c>
      <c r="AL295" s="166">
        <v>3.5489999999999999</v>
      </c>
      <c r="AM295" s="166">
        <v>3.1619999999999999</v>
      </c>
      <c r="AN295" s="166">
        <v>3.351</v>
      </c>
      <c r="AO295" s="166">
        <v>3.681</v>
      </c>
      <c r="AP295" s="166">
        <v>3.2919999999999998</v>
      </c>
      <c r="AQ295" s="166">
        <v>3.6720000000000002</v>
      </c>
      <c r="AR295" s="166">
        <v>3.2959999999999998</v>
      </c>
      <c r="AS295" s="166">
        <v>3.7949999999999999</v>
      </c>
      <c r="AT295" s="166">
        <v>3.7359999999999998</v>
      </c>
      <c r="AU295" s="166">
        <v>3.9939999999999998</v>
      </c>
      <c r="AV295" s="166">
        <v>3.4260000000000002</v>
      </c>
      <c r="AW295" s="166">
        <v>4.0060000000000002</v>
      </c>
      <c r="AX295" s="166">
        <v>3.8959999999999999</v>
      </c>
      <c r="AY295" s="166">
        <v>4.218</v>
      </c>
      <c r="AZ295" s="166">
        <v>4.2030000000000003</v>
      </c>
      <c r="BA295" s="166">
        <v>3.77</v>
      </c>
      <c r="BB295" s="166">
        <v>4.3570000000000002</v>
      </c>
      <c r="BC295" s="166">
        <v>4.1070000000000002</v>
      </c>
      <c r="BD295" s="166">
        <v>4.3209999999999997</v>
      </c>
      <c r="BE295" s="166">
        <v>4.3849999999999998</v>
      </c>
      <c r="BF295" s="166">
        <v>4.3079999999999998</v>
      </c>
      <c r="BG295" s="166">
        <v>4.194</v>
      </c>
      <c r="BH295" s="166">
        <v>3.9990000000000001</v>
      </c>
      <c r="BI295" s="166">
        <v>4.1669999999999998</v>
      </c>
      <c r="BJ295" s="166">
        <v>4.6129999999999995</v>
      </c>
      <c r="BK295" s="166">
        <v>4.4889999999999999</v>
      </c>
      <c r="BL295" s="166">
        <v>4.6769999999999996</v>
      </c>
      <c r="BM295" s="166">
        <v>4.3179999999999996</v>
      </c>
      <c r="BN295" s="166">
        <v>4.4879999999999995</v>
      </c>
      <c r="BO295" s="166">
        <v>4.1980000000000004</v>
      </c>
      <c r="BP295" s="166">
        <v>4.6150000000000002</v>
      </c>
      <c r="BQ295" s="166">
        <v>5.0949999999999998</v>
      </c>
      <c r="BR295" s="166">
        <v>4.8929999999999998</v>
      </c>
      <c r="BS295" s="166">
        <v>4.8810000000000002</v>
      </c>
      <c r="BT295" s="166" t="s">
        <v>35</v>
      </c>
      <c r="BU295" s="166" t="s">
        <v>35</v>
      </c>
      <c r="BV295" s="166" t="s">
        <v>35</v>
      </c>
      <c r="BW295" s="166" t="s">
        <v>35</v>
      </c>
      <c r="BX295" s="166" t="s">
        <v>35</v>
      </c>
      <c r="BY295" s="166" t="s">
        <v>35</v>
      </c>
      <c r="BZ295" s="166" t="s">
        <v>35</v>
      </c>
      <c r="CA295" s="166" t="s">
        <v>35</v>
      </c>
      <c r="CB295" s="166" t="s">
        <v>35</v>
      </c>
      <c r="CC295" s="166" t="s">
        <v>35</v>
      </c>
      <c r="CD295" s="166" t="s">
        <v>35</v>
      </c>
      <c r="CE295" s="166" t="s">
        <v>35</v>
      </c>
      <c r="CF295" s="166" t="s">
        <v>35</v>
      </c>
      <c r="CG295" s="166" t="s">
        <v>35</v>
      </c>
      <c r="CH295" s="166" t="s">
        <v>35</v>
      </c>
      <c r="CI295" s="166" t="s">
        <v>35</v>
      </c>
      <c r="CJ295" s="166" t="s">
        <v>35</v>
      </c>
      <c r="CK295" s="166" t="s">
        <v>35</v>
      </c>
      <c r="CL295" s="166" t="s">
        <v>35</v>
      </c>
      <c r="CM295" s="166" t="s">
        <v>35</v>
      </c>
      <c r="CN295" s="166" t="s">
        <v>35</v>
      </c>
      <c r="CO295" s="166" t="s">
        <v>35</v>
      </c>
      <c r="CP295" s="166" t="s">
        <v>35</v>
      </c>
      <c r="CQ295" s="166" t="s">
        <v>35</v>
      </c>
      <c r="CR295" s="166" t="s">
        <v>35</v>
      </c>
      <c r="CS295" s="167" t="s">
        <v>35</v>
      </c>
      <c r="CT295" s="165" t="s">
        <v>35</v>
      </c>
      <c r="CU295" s="166" t="s">
        <v>35</v>
      </c>
      <c r="CV295" s="166" t="s">
        <v>35</v>
      </c>
      <c r="CW295" s="166" t="s">
        <v>35</v>
      </c>
      <c r="CX295" s="166" t="s">
        <v>35</v>
      </c>
      <c r="CY295" s="166" t="s">
        <v>35</v>
      </c>
      <c r="CZ295" s="166" t="s">
        <v>35</v>
      </c>
      <c r="DA295" s="166" t="s">
        <v>35</v>
      </c>
      <c r="DB295" s="166" t="s">
        <v>35</v>
      </c>
      <c r="DC295" s="166" t="s">
        <v>35</v>
      </c>
      <c r="DD295" s="166" t="s">
        <v>35</v>
      </c>
      <c r="DE295" s="166" t="s">
        <v>35</v>
      </c>
      <c r="DF295" s="166" t="s">
        <v>35</v>
      </c>
    </row>
    <row r="296" spans="2:110" x14ac:dyDescent="0.35">
      <c r="B296" s="151">
        <v>42794</v>
      </c>
      <c r="C296" s="161">
        <v>1.901</v>
      </c>
      <c r="D296" s="108">
        <v>2.1920000000000002</v>
      </c>
      <c r="E296" s="162">
        <v>2.4329999999999998</v>
      </c>
      <c r="F296" s="108">
        <v>2.5979999999999999</v>
      </c>
      <c r="G296" s="162">
        <v>2.8460000000000001</v>
      </c>
      <c r="H296" s="161">
        <v>3.1429999999999998</v>
      </c>
      <c r="I296" s="108">
        <v>3.2519999999999998</v>
      </c>
      <c r="J296" s="163">
        <v>3.6280000000000001</v>
      </c>
      <c r="K296" s="162">
        <v>3.9319999999999999</v>
      </c>
      <c r="L296" s="108" t="s">
        <v>35</v>
      </c>
      <c r="M296" s="162" t="s">
        <v>35</v>
      </c>
      <c r="N296" s="108" t="s">
        <v>35</v>
      </c>
      <c r="O296" s="162" t="s">
        <v>35</v>
      </c>
      <c r="P296" s="108" t="s">
        <v>35</v>
      </c>
      <c r="Q296" s="108" t="s">
        <v>35</v>
      </c>
      <c r="R296" s="162" t="s">
        <v>35</v>
      </c>
      <c r="S296" s="161" t="s">
        <v>35</v>
      </c>
      <c r="T296" s="161" t="s">
        <v>35</v>
      </c>
      <c r="U296" s="108" t="s">
        <v>35</v>
      </c>
      <c r="V296" s="163" t="s">
        <v>35</v>
      </c>
      <c r="W296" s="163" t="s">
        <v>35</v>
      </c>
      <c r="X296" s="162" t="s">
        <v>35</v>
      </c>
      <c r="Y296" s="108" t="s">
        <v>35</v>
      </c>
      <c r="Z296" s="163" t="s">
        <v>35</v>
      </c>
      <c r="AA296" s="163" t="s">
        <v>35</v>
      </c>
      <c r="AB296" s="126">
        <f t="shared" si="9"/>
        <v>286</v>
      </c>
      <c r="AC296" s="162"/>
      <c r="AD296" s="151">
        <v>42794</v>
      </c>
      <c r="AE296" s="164">
        <v>2.7130000000000001</v>
      </c>
      <c r="AF296" s="165">
        <v>2.4710000000000001</v>
      </c>
      <c r="AG296" s="165">
        <v>2.621</v>
      </c>
      <c r="AH296" s="165">
        <v>2.8449999999999998</v>
      </c>
      <c r="AI296" s="165">
        <v>3.3170000000000002</v>
      </c>
      <c r="AJ296" s="166">
        <v>2.9159999999999999</v>
      </c>
      <c r="AK296" s="166">
        <v>3.4249999999999998</v>
      </c>
      <c r="AL296" s="166">
        <v>3.5540000000000003</v>
      </c>
      <c r="AM296" s="166">
        <v>3.1659999999999999</v>
      </c>
      <c r="AN296" s="166">
        <v>3.3529999999999998</v>
      </c>
      <c r="AO296" s="166">
        <v>3.6890000000000001</v>
      </c>
      <c r="AP296" s="166">
        <v>3.2970000000000002</v>
      </c>
      <c r="AQ296" s="166">
        <v>3.6779999999999999</v>
      </c>
      <c r="AR296" s="166">
        <v>3.2970000000000002</v>
      </c>
      <c r="AS296" s="166">
        <v>3.8029999999999999</v>
      </c>
      <c r="AT296" s="166">
        <v>3.7370000000000001</v>
      </c>
      <c r="AU296" s="166">
        <v>4.0019999999999998</v>
      </c>
      <c r="AV296" s="166">
        <v>3.4279999999999999</v>
      </c>
      <c r="AW296" s="166">
        <v>4.0030000000000001</v>
      </c>
      <c r="AX296" s="166">
        <v>3.9039999999999999</v>
      </c>
      <c r="AY296" s="166">
        <v>4.2169999999999996</v>
      </c>
      <c r="AZ296" s="166">
        <v>4.2119999999999997</v>
      </c>
      <c r="BA296" s="166">
        <v>3.7490000000000001</v>
      </c>
      <c r="BB296" s="166">
        <v>4.3680000000000003</v>
      </c>
      <c r="BC296" s="166">
        <v>4.1079999999999997</v>
      </c>
      <c r="BD296" s="166">
        <v>4.3289999999999997</v>
      </c>
      <c r="BE296" s="166">
        <v>4.3920000000000003</v>
      </c>
      <c r="BF296" s="166">
        <v>4.32</v>
      </c>
      <c r="BG296" s="166">
        <v>4.1909999999999998</v>
      </c>
      <c r="BH296" s="166">
        <v>4</v>
      </c>
      <c r="BI296" s="166">
        <v>4.1710000000000003</v>
      </c>
      <c r="BJ296" s="166">
        <v>4.6150000000000002</v>
      </c>
      <c r="BK296" s="166">
        <v>4.4879999999999995</v>
      </c>
      <c r="BL296" s="166">
        <v>4.6909999999999998</v>
      </c>
      <c r="BM296" s="166">
        <v>4.2869999999999999</v>
      </c>
      <c r="BN296" s="166">
        <v>4.4859999999999998</v>
      </c>
      <c r="BO296" s="166">
        <v>4.181</v>
      </c>
      <c r="BP296" s="166">
        <v>4.63</v>
      </c>
      <c r="BQ296" s="166">
        <v>5.1050000000000004</v>
      </c>
      <c r="BR296" s="166">
        <v>4.9119999999999999</v>
      </c>
      <c r="BS296" s="166">
        <v>4.8810000000000002</v>
      </c>
      <c r="BT296" s="166" t="s">
        <v>35</v>
      </c>
      <c r="BU296" s="166" t="s">
        <v>35</v>
      </c>
      <c r="BV296" s="166" t="s">
        <v>35</v>
      </c>
      <c r="BW296" s="166" t="s">
        <v>35</v>
      </c>
      <c r="BX296" s="166" t="s">
        <v>35</v>
      </c>
      <c r="BY296" s="166" t="s">
        <v>35</v>
      </c>
      <c r="BZ296" s="166" t="s">
        <v>35</v>
      </c>
      <c r="CA296" s="166" t="s">
        <v>35</v>
      </c>
      <c r="CB296" s="166" t="s">
        <v>35</v>
      </c>
      <c r="CC296" s="166" t="s">
        <v>35</v>
      </c>
      <c r="CD296" s="166" t="s">
        <v>35</v>
      </c>
      <c r="CE296" s="166" t="s">
        <v>35</v>
      </c>
      <c r="CF296" s="166" t="s">
        <v>35</v>
      </c>
      <c r="CG296" s="166" t="s">
        <v>35</v>
      </c>
      <c r="CH296" s="166" t="s">
        <v>35</v>
      </c>
      <c r="CI296" s="166" t="s">
        <v>35</v>
      </c>
      <c r="CJ296" s="166" t="s">
        <v>35</v>
      </c>
      <c r="CK296" s="166" t="s">
        <v>35</v>
      </c>
      <c r="CL296" s="166" t="s">
        <v>35</v>
      </c>
      <c r="CM296" s="166" t="s">
        <v>35</v>
      </c>
      <c r="CN296" s="166" t="s">
        <v>35</v>
      </c>
      <c r="CO296" s="166" t="s">
        <v>35</v>
      </c>
      <c r="CP296" s="166" t="s">
        <v>35</v>
      </c>
      <c r="CQ296" s="166" t="s">
        <v>35</v>
      </c>
      <c r="CR296" s="166" t="s">
        <v>35</v>
      </c>
      <c r="CS296" s="167" t="s">
        <v>35</v>
      </c>
      <c r="CT296" s="165" t="s">
        <v>35</v>
      </c>
      <c r="CU296" s="166" t="s">
        <v>35</v>
      </c>
      <c r="CV296" s="166" t="s">
        <v>35</v>
      </c>
      <c r="CW296" s="166" t="s">
        <v>35</v>
      </c>
      <c r="CX296" s="166" t="s">
        <v>35</v>
      </c>
      <c r="CY296" s="166" t="s">
        <v>35</v>
      </c>
      <c r="CZ296" s="166" t="s">
        <v>35</v>
      </c>
      <c r="DA296" s="166" t="s">
        <v>35</v>
      </c>
      <c r="DB296" s="166" t="s">
        <v>35</v>
      </c>
      <c r="DC296" s="166" t="s">
        <v>35</v>
      </c>
      <c r="DD296" s="166" t="s">
        <v>35</v>
      </c>
      <c r="DE296" s="166" t="s">
        <v>35</v>
      </c>
      <c r="DF296" s="166" t="s">
        <v>35</v>
      </c>
    </row>
    <row r="297" spans="2:110" x14ac:dyDescent="0.35">
      <c r="B297" s="151" t="s">
        <v>35</v>
      </c>
      <c r="C297" s="161" t="s">
        <v>35</v>
      </c>
      <c r="D297" s="108" t="s">
        <v>35</v>
      </c>
      <c r="E297" s="162" t="s">
        <v>35</v>
      </c>
      <c r="F297" s="108" t="s">
        <v>35</v>
      </c>
      <c r="G297" s="162" t="s">
        <v>35</v>
      </c>
      <c r="H297" s="161" t="s">
        <v>35</v>
      </c>
      <c r="I297" s="108" t="s">
        <v>35</v>
      </c>
      <c r="J297" s="163" t="s">
        <v>35</v>
      </c>
      <c r="K297" s="162" t="s">
        <v>35</v>
      </c>
      <c r="L297" s="108" t="s">
        <v>35</v>
      </c>
      <c r="M297" s="162" t="s">
        <v>35</v>
      </c>
      <c r="N297" s="108" t="s">
        <v>35</v>
      </c>
      <c r="O297" s="162" t="s">
        <v>35</v>
      </c>
      <c r="P297" s="108" t="s">
        <v>35</v>
      </c>
      <c r="Q297" s="108" t="s">
        <v>35</v>
      </c>
      <c r="R297" s="162" t="s">
        <v>35</v>
      </c>
      <c r="S297" s="161" t="s">
        <v>35</v>
      </c>
      <c r="T297" s="161" t="s">
        <v>35</v>
      </c>
      <c r="U297" s="108" t="s">
        <v>35</v>
      </c>
      <c r="V297" s="163" t="s">
        <v>35</v>
      </c>
      <c r="W297" s="163" t="s">
        <v>35</v>
      </c>
      <c r="X297" s="162" t="s">
        <v>35</v>
      </c>
      <c r="Y297" s="108" t="s">
        <v>35</v>
      </c>
      <c r="Z297" s="163" t="s">
        <v>35</v>
      </c>
      <c r="AA297" s="163" t="s">
        <v>35</v>
      </c>
      <c r="AB297" s="126">
        <f t="shared" si="9"/>
        <v>287</v>
      </c>
      <c r="AC297" s="162"/>
      <c r="AD297" s="151" t="str">
        <f t="shared" ref="AD297:AD315" si="10">B297</f>
        <v/>
      </c>
      <c r="AE297" s="164" t="s">
        <v>35</v>
      </c>
      <c r="AF297" s="165" t="s">
        <v>35</v>
      </c>
      <c r="AG297" s="165" t="s">
        <v>35</v>
      </c>
      <c r="AH297" s="165" t="s">
        <v>35</v>
      </c>
      <c r="AI297" s="165" t="s">
        <v>35</v>
      </c>
      <c r="AJ297" s="166" t="s">
        <v>35</v>
      </c>
      <c r="AK297" s="166" t="s">
        <v>35</v>
      </c>
      <c r="AL297" s="166" t="s">
        <v>35</v>
      </c>
      <c r="AM297" s="166" t="s">
        <v>35</v>
      </c>
      <c r="AN297" s="166" t="s">
        <v>35</v>
      </c>
      <c r="AO297" s="166" t="s">
        <v>35</v>
      </c>
      <c r="AP297" s="166" t="s">
        <v>35</v>
      </c>
      <c r="AQ297" s="166" t="s">
        <v>35</v>
      </c>
      <c r="AR297" s="166" t="s">
        <v>35</v>
      </c>
      <c r="AS297" s="166" t="s">
        <v>35</v>
      </c>
      <c r="AT297" s="166" t="s">
        <v>35</v>
      </c>
      <c r="AU297" s="166" t="s">
        <v>35</v>
      </c>
      <c r="AV297" s="166" t="s">
        <v>35</v>
      </c>
      <c r="AW297" s="166" t="s">
        <v>35</v>
      </c>
      <c r="AX297" s="166" t="s">
        <v>35</v>
      </c>
      <c r="AY297" s="166" t="s">
        <v>35</v>
      </c>
      <c r="AZ297" s="166" t="s">
        <v>35</v>
      </c>
      <c r="BA297" s="166" t="s">
        <v>35</v>
      </c>
      <c r="BB297" s="166" t="s">
        <v>35</v>
      </c>
      <c r="BC297" s="166" t="s">
        <v>35</v>
      </c>
      <c r="BD297" s="166" t="s">
        <v>35</v>
      </c>
      <c r="BE297" s="166" t="s">
        <v>35</v>
      </c>
      <c r="BF297" s="166" t="s">
        <v>35</v>
      </c>
      <c r="BG297" s="166" t="s">
        <v>35</v>
      </c>
      <c r="BH297" s="166" t="s">
        <v>35</v>
      </c>
      <c r="BI297" s="166" t="s">
        <v>35</v>
      </c>
      <c r="BJ297" s="166" t="s">
        <v>35</v>
      </c>
      <c r="BK297" s="166" t="s">
        <v>35</v>
      </c>
      <c r="BL297" s="166" t="s">
        <v>35</v>
      </c>
      <c r="BM297" s="166" t="s">
        <v>35</v>
      </c>
      <c r="BN297" s="166" t="s">
        <v>35</v>
      </c>
      <c r="BO297" s="166" t="s">
        <v>35</v>
      </c>
      <c r="BP297" s="166" t="s">
        <v>35</v>
      </c>
      <c r="BQ297" s="166" t="s">
        <v>35</v>
      </c>
      <c r="BR297" s="166" t="s">
        <v>35</v>
      </c>
      <c r="BS297" s="166" t="s">
        <v>35</v>
      </c>
      <c r="BT297" s="166" t="s">
        <v>35</v>
      </c>
      <c r="BU297" s="166" t="s">
        <v>35</v>
      </c>
      <c r="BV297" s="166" t="s">
        <v>35</v>
      </c>
      <c r="BW297" s="166" t="s">
        <v>35</v>
      </c>
      <c r="BX297" s="166" t="s">
        <v>35</v>
      </c>
      <c r="BY297" s="166" t="s">
        <v>35</v>
      </c>
      <c r="BZ297" s="166" t="s">
        <v>35</v>
      </c>
      <c r="CA297" s="166" t="s">
        <v>35</v>
      </c>
      <c r="CB297" s="166" t="s">
        <v>35</v>
      </c>
      <c r="CC297" s="166" t="s">
        <v>35</v>
      </c>
      <c r="CD297" s="166" t="s">
        <v>35</v>
      </c>
      <c r="CE297" s="166" t="s">
        <v>35</v>
      </c>
      <c r="CF297" s="166" t="s">
        <v>35</v>
      </c>
      <c r="CG297" s="166" t="s">
        <v>35</v>
      </c>
      <c r="CH297" s="166" t="s">
        <v>35</v>
      </c>
      <c r="CI297" s="166" t="s">
        <v>35</v>
      </c>
      <c r="CJ297" s="166" t="s">
        <v>35</v>
      </c>
      <c r="CK297" s="166" t="s">
        <v>35</v>
      </c>
      <c r="CL297" s="166" t="s">
        <v>35</v>
      </c>
      <c r="CM297" s="166" t="s">
        <v>35</v>
      </c>
      <c r="CN297" s="166" t="s">
        <v>35</v>
      </c>
      <c r="CO297" s="166" t="s">
        <v>35</v>
      </c>
      <c r="CP297" s="166" t="s">
        <v>35</v>
      </c>
      <c r="CQ297" s="166" t="s">
        <v>35</v>
      </c>
      <c r="CR297" s="166" t="s">
        <v>35</v>
      </c>
      <c r="CS297" s="167" t="s">
        <v>35</v>
      </c>
      <c r="CT297" s="165" t="s">
        <v>35</v>
      </c>
      <c r="CU297" s="166" t="s">
        <v>35</v>
      </c>
      <c r="CV297" s="166" t="s">
        <v>35</v>
      </c>
      <c r="CW297" s="166" t="s">
        <v>35</v>
      </c>
      <c r="CX297" s="166" t="s">
        <v>35</v>
      </c>
      <c r="CY297" s="166" t="s">
        <v>35</v>
      </c>
      <c r="CZ297" s="166" t="s">
        <v>35</v>
      </c>
      <c r="DA297" s="166" t="s">
        <v>35</v>
      </c>
      <c r="DB297" s="166" t="s">
        <v>35</v>
      </c>
      <c r="DC297" s="166" t="s">
        <v>35</v>
      </c>
      <c r="DD297" s="166" t="s">
        <v>35</v>
      </c>
      <c r="DE297" s="166" t="s">
        <v>35</v>
      </c>
      <c r="DF297" s="166" t="s">
        <v>35</v>
      </c>
    </row>
    <row r="298" spans="2:110" x14ac:dyDescent="0.35">
      <c r="B298" s="151" t="s">
        <v>35</v>
      </c>
      <c r="C298" s="161" t="s">
        <v>35</v>
      </c>
      <c r="D298" s="108" t="s">
        <v>35</v>
      </c>
      <c r="E298" s="162" t="s">
        <v>35</v>
      </c>
      <c r="F298" s="108" t="s">
        <v>35</v>
      </c>
      <c r="G298" s="162" t="s">
        <v>35</v>
      </c>
      <c r="H298" s="161" t="s">
        <v>35</v>
      </c>
      <c r="I298" s="108" t="s">
        <v>35</v>
      </c>
      <c r="J298" s="163" t="s">
        <v>35</v>
      </c>
      <c r="K298" s="162" t="s">
        <v>35</v>
      </c>
      <c r="L298" s="108" t="s">
        <v>35</v>
      </c>
      <c r="M298" s="162" t="s">
        <v>35</v>
      </c>
      <c r="N298" s="108" t="s">
        <v>35</v>
      </c>
      <c r="O298" s="162" t="s">
        <v>35</v>
      </c>
      <c r="P298" s="108" t="s">
        <v>35</v>
      </c>
      <c r="Q298" s="108" t="s">
        <v>35</v>
      </c>
      <c r="R298" s="162" t="s">
        <v>35</v>
      </c>
      <c r="S298" s="161" t="s">
        <v>35</v>
      </c>
      <c r="T298" s="161" t="s">
        <v>35</v>
      </c>
      <c r="U298" s="108" t="s">
        <v>35</v>
      </c>
      <c r="V298" s="163" t="s">
        <v>35</v>
      </c>
      <c r="W298" s="163" t="s">
        <v>35</v>
      </c>
      <c r="X298" s="162" t="s">
        <v>35</v>
      </c>
      <c r="Y298" s="108" t="s">
        <v>35</v>
      </c>
      <c r="Z298" s="163" t="s">
        <v>35</v>
      </c>
      <c r="AA298" s="163" t="s">
        <v>35</v>
      </c>
      <c r="AB298" s="126">
        <f t="shared" si="9"/>
        <v>288</v>
      </c>
      <c r="AC298" s="162"/>
      <c r="AD298" s="151" t="str">
        <f t="shared" si="10"/>
        <v/>
      </c>
      <c r="AE298" s="164" t="s">
        <v>35</v>
      </c>
      <c r="AF298" s="165" t="s">
        <v>35</v>
      </c>
      <c r="AG298" s="165" t="s">
        <v>35</v>
      </c>
      <c r="AH298" s="165" t="s">
        <v>35</v>
      </c>
      <c r="AI298" s="165" t="s">
        <v>35</v>
      </c>
      <c r="AJ298" s="166" t="s">
        <v>35</v>
      </c>
      <c r="AK298" s="166" t="s">
        <v>35</v>
      </c>
      <c r="AL298" s="166" t="s">
        <v>35</v>
      </c>
      <c r="AM298" s="166" t="s">
        <v>35</v>
      </c>
      <c r="AN298" s="166" t="s">
        <v>35</v>
      </c>
      <c r="AO298" s="166" t="s">
        <v>35</v>
      </c>
      <c r="AP298" s="166" t="s">
        <v>35</v>
      </c>
      <c r="AQ298" s="166" t="s">
        <v>35</v>
      </c>
      <c r="AR298" s="166" t="s">
        <v>35</v>
      </c>
      <c r="AS298" s="166" t="s">
        <v>35</v>
      </c>
      <c r="AT298" s="166" t="s">
        <v>35</v>
      </c>
      <c r="AU298" s="166" t="s">
        <v>35</v>
      </c>
      <c r="AV298" s="166" t="s">
        <v>35</v>
      </c>
      <c r="AW298" s="166" t="s">
        <v>35</v>
      </c>
      <c r="AX298" s="166" t="s">
        <v>35</v>
      </c>
      <c r="AY298" s="166" t="s">
        <v>35</v>
      </c>
      <c r="AZ298" s="166" t="s">
        <v>35</v>
      </c>
      <c r="BA298" s="166" t="s">
        <v>35</v>
      </c>
      <c r="BB298" s="166" t="s">
        <v>35</v>
      </c>
      <c r="BC298" s="166" t="s">
        <v>35</v>
      </c>
      <c r="BD298" s="166" t="s">
        <v>35</v>
      </c>
      <c r="BE298" s="166" t="s">
        <v>35</v>
      </c>
      <c r="BF298" s="166" t="s">
        <v>35</v>
      </c>
      <c r="BG298" s="166" t="s">
        <v>35</v>
      </c>
      <c r="BH298" s="166" t="s">
        <v>35</v>
      </c>
      <c r="BI298" s="166" t="s">
        <v>35</v>
      </c>
      <c r="BJ298" s="166" t="s">
        <v>35</v>
      </c>
      <c r="BK298" s="166" t="s">
        <v>35</v>
      </c>
      <c r="BL298" s="166" t="s">
        <v>35</v>
      </c>
      <c r="BM298" s="166" t="s">
        <v>35</v>
      </c>
      <c r="BN298" s="166" t="s">
        <v>35</v>
      </c>
      <c r="BO298" s="166" t="s">
        <v>35</v>
      </c>
      <c r="BP298" s="166" t="s">
        <v>35</v>
      </c>
      <c r="BQ298" s="166" t="s">
        <v>35</v>
      </c>
      <c r="BR298" s="166" t="s">
        <v>35</v>
      </c>
      <c r="BS298" s="166" t="s">
        <v>35</v>
      </c>
      <c r="BT298" s="166" t="s">
        <v>35</v>
      </c>
      <c r="BU298" s="166" t="s">
        <v>35</v>
      </c>
      <c r="BV298" s="166" t="s">
        <v>35</v>
      </c>
      <c r="BW298" s="166" t="s">
        <v>35</v>
      </c>
      <c r="BX298" s="166" t="s">
        <v>35</v>
      </c>
      <c r="BY298" s="166" t="s">
        <v>35</v>
      </c>
      <c r="BZ298" s="166" t="s">
        <v>35</v>
      </c>
      <c r="CA298" s="166" t="s">
        <v>35</v>
      </c>
      <c r="CB298" s="166" t="s">
        <v>35</v>
      </c>
      <c r="CC298" s="166" t="s">
        <v>35</v>
      </c>
      <c r="CD298" s="166" t="s">
        <v>35</v>
      </c>
      <c r="CE298" s="166" t="s">
        <v>35</v>
      </c>
      <c r="CF298" s="166" t="s">
        <v>35</v>
      </c>
      <c r="CG298" s="166" t="s">
        <v>35</v>
      </c>
      <c r="CH298" s="166" t="s">
        <v>35</v>
      </c>
      <c r="CI298" s="166" t="s">
        <v>35</v>
      </c>
      <c r="CJ298" s="166" t="s">
        <v>35</v>
      </c>
      <c r="CK298" s="166" t="s">
        <v>35</v>
      </c>
      <c r="CL298" s="166" t="s">
        <v>35</v>
      </c>
      <c r="CM298" s="166" t="s">
        <v>35</v>
      </c>
      <c r="CN298" s="166" t="s">
        <v>35</v>
      </c>
      <c r="CO298" s="166" t="s">
        <v>35</v>
      </c>
      <c r="CP298" s="166" t="s">
        <v>35</v>
      </c>
      <c r="CQ298" s="166" t="s">
        <v>35</v>
      </c>
      <c r="CR298" s="166" t="s">
        <v>35</v>
      </c>
      <c r="CS298" s="167" t="s">
        <v>35</v>
      </c>
      <c r="CT298" s="165" t="s">
        <v>35</v>
      </c>
      <c r="CU298" s="166" t="s">
        <v>35</v>
      </c>
      <c r="CV298" s="166" t="s">
        <v>35</v>
      </c>
      <c r="CW298" s="166" t="s">
        <v>35</v>
      </c>
      <c r="CX298" s="166" t="s">
        <v>35</v>
      </c>
      <c r="CY298" s="166" t="s">
        <v>35</v>
      </c>
      <c r="CZ298" s="166" t="s">
        <v>35</v>
      </c>
      <c r="DA298" s="166" t="s">
        <v>35</v>
      </c>
      <c r="DB298" s="166" t="s">
        <v>35</v>
      </c>
      <c r="DC298" s="166" t="s">
        <v>35</v>
      </c>
      <c r="DD298" s="166" t="s">
        <v>35</v>
      </c>
      <c r="DE298" s="166" t="s">
        <v>35</v>
      </c>
      <c r="DF298" s="166" t="s">
        <v>35</v>
      </c>
    </row>
    <row r="299" spans="2:110" x14ac:dyDescent="0.35">
      <c r="B299" s="151" t="s">
        <v>35</v>
      </c>
      <c r="C299" s="161" t="s">
        <v>35</v>
      </c>
      <c r="D299" s="108" t="s">
        <v>35</v>
      </c>
      <c r="E299" s="162" t="s">
        <v>35</v>
      </c>
      <c r="F299" s="108" t="s">
        <v>35</v>
      </c>
      <c r="G299" s="162" t="s">
        <v>35</v>
      </c>
      <c r="H299" s="161" t="s">
        <v>35</v>
      </c>
      <c r="I299" s="108" t="s">
        <v>35</v>
      </c>
      <c r="J299" s="163" t="s">
        <v>35</v>
      </c>
      <c r="K299" s="162" t="s">
        <v>35</v>
      </c>
      <c r="L299" s="108" t="s">
        <v>35</v>
      </c>
      <c r="M299" s="162" t="s">
        <v>35</v>
      </c>
      <c r="N299" s="108" t="s">
        <v>35</v>
      </c>
      <c r="O299" s="162" t="s">
        <v>35</v>
      </c>
      <c r="P299" s="108" t="s">
        <v>35</v>
      </c>
      <c r="Q299" s="108" t="s">
        <v>35</v>
      </c>
      <c r="R299" s="162" t="s">
        <v>35</v>
      </c>
      <c r="S299" s="161" t="s">
        <v>35</v>
      </c>
      <c r="T299" s="161" t="s">
        <v>35</v>
      </c>
      <c r="U299" s="108" t="s">
        <v>35</v>
      </c>
      <c r="V299" s="163" t="s">
        <v>35</v>
      </c>
      <c r="W299" s="163" t="s">
        <v>35</v>
      </c>
      <c r="X299" s="162" t="s">
        <v>35</v>
      </c>
      <c r="Y299" s="108" t="s">
        <v>35</v>
      </c>
      <c r="Z299" s="163" t="s">
        <v>35</v>
      </c>
      <c r="AA299" s="163" t="s">
        <v>35</v>
      </c>
      <c r="AB299" s="126">
        <f t="shared" si="9"/>
        <v>289</v>
      </c>
      <c r="AC299" s="162"/>
      <c r="AD299" s="151" t="str">
        <f t="shared" si="10"/>
        <v/>
      </c>
      <c r="AE299" s="164" t="s">
        <v>35</v>
      </c>
      <c r="AF299" s="165" t="s">
        <v>35</v>
      </c>
      <c r="AG299" s="165" t="s">
        <v>35</v>
      </c>
      <c r="AH299" s="165" t="s">
        <v>35</v>
      </c>
      <c r="AI299" s="165" t="s">
        <v>35</v>
      </c>
      <c r="AJ299" s="166" t="s">
        <v>35</v>
      </c>
      <c r="AK299" s="166" t="s">
        <v>35</v>
      </c>
      <c r="AL299" s="166" t="s">
        <v>35</v>
      </c>
      <c r="AM299" s="166" t="s">
        <v>35</v>
      </c>
      <c r="AN299" s="166" t="s">
        <v>35</v>
      </c>
      <c r="AO299" s="166" t="s">
        <v>35</v>
      </c>
      <c r="AP299" s="166" t="s">
        <v>35</v>
      </c>
      <c r="AQ299" s="166" t="s">
        <v>35</v>
      </c>
      <c r="AR299" s="166" t="s">
        <v>35</v>
      </c>
      <c r="AS299" s="166" t="s">
        <v>35</v>
      </c>
      <c r="AT299" s="166" t="s">
        <v>35</v>
      </c>
      <c r="AU299" s="166" t="s">
        <v>35</v>
      </c>
      <c r="AV299" s="166" t="s">
        <v>35</v>
      </c>
      <c r="AW299" s="166" t="s">
        <v>35</v>
      </c>
      <c r="AX299" s="166" t="s">
        <v>35</v>
      </c>
      <c r="AY299" s="166" t="s">
        <v>35</v>
      </c>
      <c r="AZ299" s="166" t="s">
        <v>35</v>
      </c>
      <c r="BA299" s="166" t="s">
        <v>35</v>
      </c>
      <c r="BB299" s="166" t="s">
        <v>35</v>
      </c>
      <c r="BC299" s="166" t="s">
        <v>35</v>
      </c>
      <c r="BD299" s="166" t="s">
        <v>35</v>
      </c>
      <c r="BE299" s="166" t="s">
        <v>35</v>
      </c>
      <c r="BF299" s="166" t="s">
        <v>35</v>
      </c>
      <c r="BG299" s="166" t="s">
        <v>35</v>
      </c>
      <c r="BH299" s="166" t="s">
        <v>35</v>
      </c>
      <c r="BI299" s="166" t="s">
        <v>35</v>
      </c>
      <c r="BJ299" s="166" t="s">
        <v>35</v>
      </c>
      <c r="BK299" s="166" t="s">
        <v>35</v>
      </c>
      <c r="BL299" s="166" t="s">
        <v>35</v>
      </c>
      <c r="BM299" s="166" t="s">
        <v>35</v>
      </c>
      <c r="BN299" s="166" t="s">
        <v>35</v>
      </c>
      <c r="BO299" s="166" t="s">
        <v>35</v>
      </c>
      <c r="BP299" s="166" t="s">
        <v>35</v>
      </c>
      <c r="BQ299" s="166" t="s">
        <v>35</v>
      </c>
      <c r="BR299" s="166" t="s">
        <v>35</v>
      </c>
      <c r="BS299" s="166" t="s">
        <v>35</v>
      </c>
      <c r="BT299" s="166" t="s">
        <v>35</v>
      </c>
      <c r="BU299" s="166" t="s">
        <v>35</v>
      </c>
      <c r="BV299" s="166" t="s">
        <v>35</v>
      </c>
      <c r="BW299" s="166" t="s">
        <v>35</v>
      </c>
      <c r="BX299" s="166" t="s">
        <v>35</v>
      </c>
      <c r="BY299" s="166" t="s">
        <v>35</v>
      </c>
      <c r="BZ299" s="166" t="s">
        <v>35</v>
      </c>
      <c r="CA299" s="166" t="s">
        <v>35</v>
      </c>
      <c r="CB299" s="166" t="s">
        <v>35</v>
      </c>
      <c r="CC299" s="166" t="s">
        <v>35</v>
      </c>
      <c r="CD299" s="166" t="s">
        <v>35</v>
      </c>
      <c r="CE299" s="166" t="s">
        <v>35</v>
      </c>
      <c r="CF299" s="166" t="s">
        <v>35</v>
      </c>
      <c r="CG299" s="166" t="s">
        <v>35</v>
      </c>
      <c r="CH299" s="166" t="s">
        <v>35</v>
      </c>
      <c r="CI299" s="166" t="s">
        <v>35</v>
      </c>
      <c r="CJ299" s="166" t="s">
        <v>35</v>
      </c>
      <c r="CK299" s="166" t="s">
        <v>35</v>
      </c>
      <c r="CL299" s="166" t="s">
        <v>35</v>
      </c>
      <c r="CM299" s="166" t="s">
        <v>35</v>
      </c>
      <c r="CN299" s="166" t="s">
        <v>35</v>
      </c>
      <c r="CO299" s="166" t="s">
        <v>35</v>
      </c>
      <c r="CP299" s="166" t="s">
        <v>35</v>
      </c>
      <c r="CQ299" s="166" t="s">
        <v>35</v>
      </c>
      <c r="CR299" s="166" t="s">
        <v>35</v>
      </c>
      <c r="CS299" s="167" t="s">
        <v>35</v>
      </c>
      <c r="CT299" s="165" t="s">
        <v>35</v>
      </c>
      <c r="CU299" s="166" t="s">
        <v>35</v>
      </c>
      <c r="CV299" s="166" t="s">
        <v>35</v>
      </c>
      <c r="CW299" s="166" t="s">
        <v>35</v>
      </c>
      <c r="CX299" s="166" t="s">
        <v>35</v>
      </c>
      <c r="CY299" s="166" t="s">
        <v>35</v>
      </c>
      <c r="CZ299" s="166" t="s">
        <v>35</v>
      </c>
      <c r="DA299" s="166" t="s">
        <v>35</v>
      </c>
      <c r="DB299" s="166" t="s">
        <v>35</v>
      </c>
      <c r="DC299" s="166" t="s">
        <v>35</v>
      </c>
      <c r="DD299" s="166" t="s">
        <v>35</v>
      </c>
      <c r="DE299" s="166" t="s">
        <v>35</v>
      </c>
      <c r="DF299" s="166" t="s">
        <v>35</v>
      </c>
    </row>
    <row r="300" spans="2:110" x14ac:dyDescent="0.35">
      <c r="B300" s="151" t="s">
        <v>35</v>
      </c>
      <c r="C300" s="161" t="s">
        <v>35</v>
      </c>
      <c r="D300" s="108" t="s">
        <v>35</v>
      </c>
      <c r="E300" s="162" t="s">
        <v>35</v>
      </c>
      <c r="F300" s="108" t="s">
        <v>35</v>
      </c>
      <c r="G300" s="162" t="s">
        <v>35</v>
      </c>
      <c r="H300" s="161" t="s">
        <v>35</v>
      </c>
      <c r="I300" s="108" t="s">
        <v>35</v>
      </c>
      <c r="J300" s="163" t="s">
        <v>35</v>
      </c>
      <c r="K300" s="162" t="s">
        <v>35</v>
      </c>
      <c r="L300" s="108" t="s">
        <v>35</v>
      </c>
      <c r="M300" s="162" t="s">
        <v>35</v>
      </c>
      <c r="N300" s="108" t="s">
        <v>35</v>
      </c>
      <c r="O300" s="162" t="s">
        <v>35</v>
      </c>
      <c r="P300" s="108" t="s">
        <v>35</v>
      </c>
      <c r="Q300" s="108" t="s">
        <v>35</v>
      </c>
      <c r="R300" s="162" t="s">
        <v>35</v>
      </c>
      <c r="S300" s="161" t="s">
        <v>35</v>
      </c>
      <c r="T300" s="161" t="s">
        <v>35</v>
      </c>
      <c r="U300" s="108" t="s">
        <v>35</v>
      </c>
      <c r="V300" s="163" t="s">
        <v>35</v>
      </c>
      <c r="W300" s="163" t="s">
        <v>35</v>
      </c>
      <c r="X300" s="162" t="s">
        <v>35</v>
      </c>
      <c r="Y300" s="108" t="s">
        <v>35</v>
      </c>
      <c r="Z300" s="163" t="s">
        <v>35</v>
      </c>
      <c r="AA300" s="163" t="s">
        <v>35</v>
      </c>
      <c r="AB300" s="126">
        <f t="shared" si="9"/>
        <v>290</v>
      </c>
      <c r="AC300" s="162"/>
      <c r="AD300" s="151" t="str">
        <f t="shared" si="10"/>
        <v/>
      </c>
      <c r="AE300" s="164" t="s">
        <v>35</v>
      </c>
      <c r="AF300" s="165" t="s">
        <v>35</v>
      </c>
      <c r="AG300" s="165" t="s">
        <v>35</v>
      </c>
      <c r="AH300" s="165" t="s">
        <v>35</v>
      </c>
      <c r="AI300" s="165" t="s">
        <v>35</v>
      </c>
      <c r="AJ300" s="166" t="s">
        <v>35</v>
      </c>
      <c r="AK300" s="166" t="s">
        <v>35</v>
      </c>
      <c r="AL300" s="166" t="s">
        <v>35</v>
      </c>
      <c r="AM300" s="166" t="s">
        <v>35</v>
      </c>
      <c r="AN300" s="166" t="s">
        <v>35</v>
      </c>
      <c r="AO300" s="166" t="s">
        <v>35</v>
      </c>
      <c r="AP300" s="166" t="s">
        <v>35</v>
      </c>
      <c r="AQ300" s="166" t="s">
        <v>35</v>
      </c>
      <c r="AR300" s="166" t="s">
        <v>35</v>
      </c>
      <c r="AS300" s="166" t="s">
        <v>35</v>
      </c>
      <c r="AT300" s="166" t="s">
        <v>35</v>
      </c>
      <c r="AU300" s="166" t="s">
        <v>35</v>
      </c>
      <c r="AV300" s="166" t="s">
        <v>35</v>
      </c>
      <c r="AW300" s="166" t="s">
        <v>35</v>
      </c>
      <c r="AX300" s="166" t="s">
        <v>35</v>
      </c>
      <c r="AY300" s="166" t="s">
        <v>35</v>
      </c>
      <c r="AZ300" s="166" t="s">
        <v>35</v>
      </c>
      <c r="BA300" s="166" t="s">
        <v>35</v>
      </c>
      <c r="BB300" s="166" t="s">
        <v>35</v>
      </c>
      <c r="BC300" s="166" t="s">
        <v>35</v>
      </c>
      <c r="BD300" s="166" t="s">
        <v>35</v>
      </c>
      <c r="BE300" s="166" t="s">
        <v>35</v>
      </c>
      <c r="BF300" s="166" t="s">
        <v>35</v>
      </c>
      <c r="BG300" s="166" t="s">
        <v>35</v>
      </c>
      <c r="BH300" s="166" t="s">
        <v>35</v>
      </c>
      <c r="BI300" s="166" t="s">
        <v>35</v>
      </c>
      <c r="BJ300" s="166" t="s">
        <v>35</v>
      </c>
      <c r="BK300" s="166" t="s">
        <v>35</v>
      </c>
      <c r="BL300" s="166" t="s">
        <v>35</v>
      </c>
      <c r="BM300" s="166" t="s">
        <v>35</v>
      </c>
      <c r="BN300" s="166" t="s">
        <v>35</v>
      </c>
      <c r="BO300" s="166" t="s">
        <v>35</v>
      </c>
      <c r="BP300" s="166" t="s">
        <v>35</v>
      </c>
      <c r="BQ300" s="166" t="s">
        <v>35</v>
      </c>
      <c r="BR300" s="166" t="s">
        <v>35</v>
      </c>
      <c r="BS300" s="166" t="s">
        <v>35</v>
      </c>
      <c r="BT300" s="166" t="s">
        <v>35</v>
      </c>
      <c r="BU300" s="166" t="s">
        <v>35</v>
      </c>
      <c r="BV300" s="166" t="s">
        <v>35</v>
      </c>
      <c r="BW300" s="166" t="s">
        <v>35</v>
      </c>
      <c r="BX300" s="166" t="s">
        <v>35</v>
      </c>
      <c r="BY300" s="166" t="s">
        <v>35</v>
      </c>
      <c r="BZ300" s="166" t="s">
        <v>35</v>
      </c>
      <c r="CA300" s="166" t="s">
        <v>35</v>
      </c>
      <c r="CB300" s="166" t="s">
        <v>35</v>
      </c>
      <c r="CC300" s="166" t="s">
        <v>35</v>
      </c>
      <c r="CD300" s="166" t="s">
        <v>35</v>
      </c>
      <c r="CE300" s="166" t="s">
        <v>35</v>
      </c>
      <c r="CF300" s="166" t="s">
        <v>35</v>
      </c>
      <c r="CG300" s="166" t="s">
        <v>35</v>
      </c>
      <c r="CH300" s="166" t="s">
        <v>35</v>
      </c>
      <c r="CI300" s="166" t="s">
        <v>35</v>
      </c>
      <c r="CJ300" s="166" t="s">
        <v>35</v>
      </c>
      <c r="CK300" s="166" t="s">
        <v>35</v>
      </c>
      <c r="CL300" s="166" t="s">
        <v>35</v>
      </c>
      <c r="CM300" s="166" t="s">
        <v>35</v>
      </c>
      <c r="CN300" s="166" t="s">
        <v>35</v>
      </c>
      <c r="CO300" s="166" t="s">
        <v>35</v>
      </c>
      <c r="CP300" s="166" t="s">
        <v>35</v>
      </c>
      <c r="CQ300" s="166" t="s">
        <v>35</v>
      </c>
      <c r="CR300" s="166" t="s">
        <v>35</v>
      </c>
      <c r="CS300" s="167" t="s">
        <v>35</v>
      </c>
      <c r="CT300" s="165" t="s">
        <v>35</v>
      </c>
      <c r="CU300" s="166" t="s">
        <v>35</v>
      </c>
      <c r="CV300" s="166" t="s">
        <v>35</v>
      </c>
      <c r="CW300" s="166" t="s">
        <v>35</v>
      </c>
      <c r="CX300" s="166" t="s">
        <v>35</v>
      </c>
      <c r="CY300" s="166" t="s">
        <v>35</v>
      </c>
      <c r="CZ300" s="166" t="s">
        <v>35</v>
      </c>
      <c r="DA300" s="166" t="s">
        <v>35</v>
      </c>
      <c r="DB300" s="166" t="s">
        <v>35</v>
      </c>
      <c r="DC300" s="166" t="s">
        <v>35</v>
      </c>
      <c r="DD300" s="166" t="s">
        <v>35</v>
      </c>
      <c r="DE300" s="166" t="s">
        <v>35</v>
      </c>
      <c r="DF300" s="166" t="s">
        <v>35</v>
      </c>
    </row>
    <row r="301" spans="2:110" x14ac:dyDescent="0.35">
      <c r="B301" s="151" t="s">
        <v>35</v>
      </c>
      <c r="C301" s="161" t="s">
        <v>35</v>
      </c>
      <c r="D301" s="108" t="s">
        <v>35</v>
      </c>
      <c r="E301" s="162" t="s">
        <v>35</v>
      </c>
      <c r="F301" s="108" t="s">
        <v>35</v>
      </c>
      <c r="G301" s="162" t="s">
        <v>35</v>
      </c>
      <c r="H301" s="161" t="s">
        <v>35</v>
      </c>
      <c r="I301" s="108" t="s">
        <v>35</v>
      </c>
      <c r="J301" s="163" t="s">
        <v>35</v>
      </c>
      <c r="K301" s="162" t="s">
        <v>35</v>
      </c>
      <c r="L301" s="108" t="s">
        <v>35</v>
      </c>
      <c r="M301" s="162" t="s">
        <v>35</v>
      </c>
      <c r="N301" s="108" t="s">
        <v>35</v>
      </c>
      <c r="O301" s="162" t="s">
        <v>35</v>
      </c>
      <c r="P301" s="108" t="s">
        <v>35</v>
      </c>
      <c r="Q301" s="108" t="s">
        <v>35</v>
      </c>
      <c r="R301" s="162" t="s">
        <v>35</v>
      </c>
      <c r="S301" s="161" t="s">
        <v>35</v>
      </c>
      <c r="T301" s="161" t="s">
        <v>35</v>
      </c>
      <c r="U301" s="108" t="s">
        <v>35</v>
      </c>
      <c r="V301" s="163" t="s">
        <v>35</v>
      </c>
      <c r="W301" s="163" t="s">
        <v>35</v>
      </c>
      <c r="X301" s="162" t="s">
        <v>35</v>
      </c>
      <c r="Y301" s="108" t="s">
        <v>35</v>
      </c>
      <c r="Z301" s="163" t="s">
        <v>35</v>
      </c>
      <c r="AA301" s="163" t="s">
        <v>35</v>
      </c>
      <c r="AB301" s="126">
        <f t="shared" si="9"/>
        <v>291</v>
      </c>
      <c r="AC301" s="162"/>
      <c r="AD301" s="151" t="str">
        <f t="shared" si="10"/>
        <v/>
      </c>
      <c r="AE301" s="164" t="s">
        <v>35</v>
      </c>
      <c r="AF301" s="165" t="s">
        <v>35</v>
      </c>
      <c r="AG301" s="165" t="s">
        <v>35</v>
      </c>
      <c r="AH301" s="165" t="s">
        <v>35</v>
      </c>
      <c r="AI301" s="165" t="s">
        <v>35</v>
      </c>
      <c r="AJ301" s="166" t="s">
        <v>35</v>
      </c>
      <c r="AK301" s="166" t="s">
        <v>35</v>
      </c>
      <c r="AL301" s="166" t="s">
        <v>35</v>
      </c>
      <c r="AM301" s="166" t="s">
        <v>35</v>
      </c>
      <c r="AN301" s="166" t="s">
        <v>35</v>
      </c>
      <c r="AO301" s="166" t="s">
        <v>35</v>
      </c>
      <c r="AP301" s="166" t="s">
        <v>35</v>
      </c>
      <c r="AQ301" s="166" t="s">
        <v>35</v>
      </c>
      <c r="AR301" s="166" t="s">
        <v>35</v>
      </c>
      <c r="AS301" s="166" t="s">
        <v>35</v>
      </c>
      <c r="AT301" s="166" t="s">
        <v>35</v>
      </c>
      <c r="AU301" s="166" t="s">
        <v>35</v>
      </c>
      <c r="AV301" s="166" t="s">
        <v>35</v>
      </c>
      <c r="AW301" s="166" t="s">
        <v>35</v>
      </c>
      <c r="AX301" s="166" t="s">
        <v>35</v>
      </c>
      <c r="AY301" s="166" t="s">
        <v>35</v>
      </c>
      <c r="AZ301" s="166" t="s">
        <v>35</v>
      </c>
      <c r="BA301" s="166" t="s">
        <v>35</v>
      </c>
      <c r="BB301" s="166" t="s">
        <v>35</v>
      </c>
      <c r="BC301" s="166" t="s">
        <v>35</v>
      </c>
      <c r="BD301" s="166" t="s">
        <v>35</v>
      </c>
      <c r="BE301" s="166" t="s">
        <v>35</v>
      </c>
      <c r="BF301" s="166" t="s">
        <v>35</v>
      </c>
      <c r="BG301" s="166" t="s">
        <v>35</v>
      </c>
      <c r="BH301" s="166" t="s">
        <v>35</v>
      </c>
      <c r="BI301" s="166" t="s">
        <v>35</v>
      </c>
      <c r="BJ301" s="166" t="s">
        <v>35</v>
      </c>
      <c r="BK301" s="166" t="s">
        <v>35</v>
      </c>
      <c r="BL301" s="166" t="s">
        <v>35</v>
      </c>
      <c r="BM301" s="166" t="s">
        <v>35</v>
      </c>
      <c r="BN301" s="166" t="s">
        <v>35</v>
      </c>
      <c r="BO301" s="166" t="s">
        <v>35</v>
      </c>
      <c r="BP301" s="166" t="s">
        <v>35</v>
      </c>
      <c r="BQ301" s="166" t="s">
        <v>35</v>
      </c>
      <c r="BR301" s="166" t="s">
        <v>35</v>
      </c>
      <c r="BS301" s="166" t="s">
        <v>35</v>
      </c>
      <c r="BT301" s="166" t="s">
        <v>35</v>
      </c>
      <c r="BU301" s="166" t="s">
        <v>35</v>
      </c>
      <c r="BV301" s="166" t="s">
        <v>35</v>
      </c>
      <c r="BW301" s="166" t="s">
        <v>35</v>
      </c>
      <c r="BX301" s="166" t="s">
        <v>35</v>
      </c>
      <c r="BY301" s="166" t="s">
        <v>35</v>
      </c>
      <c r="BZ301" s="166" t="s">
        <v>35</v>
      </c>
      <c r="CA301" s="166" t="s">
        <v>35</v>
      </c>
      <c r="CB301" s="166" t="s">
        <v>35</v>
      </c>
      <c r="CC301" s="166" t="s">
        <v>35</v>
      </c>
      <c r="CD301" s="166" t="s">
        <v>35</v>
      </c>
      <c r="CE301" s="166" t="s">
        <v>35</v>
      </c>
      <c r="CF301" s="166" t="s">
        <v>35</v>
      </c>
      <c r="CG301" s="166" t="s">
        <v>35</v>
      </c>
      <c r="CH301" s="166" t="s">
        <v>35</v>
      </c>
      <c r="CI301" s="166" t="s">
        <v>35</v>
      </c>
      <c r="CJ301" s="166" t="s">
        <v>35</v>
      </c>
      <c r="CK301" s="166" t="s">
        <v>35</v>
      </c>
      <c r="CL301" s="166" t="s">
        <v>35</v>
      </c>
      <c r="CM301" s="166" t="s">
        <v>35</v>
      </c>
      <c r="CN301" s="166" t="s">
        <v>35</v>
      </c>
      <c r="CO301" s="166" t="s">
        <v>35</v>
      </c>
      <c r="CP301" s="166" t="s">
        <v>35</v>
      </c>
      <c r="CQ301" s="166" t="s">
        <v>35</v>
      </c>
      <c r="CR301" s="166" t="s">
        <v>35</v>
      </c>
      <c r="CS301" s="167" t="s">
        <v>35</v>
      </c>
      <c r="CT301" s="165" t="s">
        <v>35</v>
      </c>
      <c r="CU301" s="166" t="s">
        <v>35</v>
      </c>
      <c r="CV301" s="166" t="s">
        <v>35</v>
      </c>
      <c r="CW301" s="166" t="s">
        <v>35</v>
      </c>
      <c r="CX301" s="166" t="s">
        <v>35</v>
      </c>
      <c r="CY301" s="166" t="s">
        <v>35</v>
      </c>
      <c r="CZ301" s="166" t="s">
        <v>35</v>
      </c>
      <c r="DA301" s="166" t="s">
        <v>35</v>
      </c>
      <c r="DB301" s="166" t="s">
        <v>35</v>
      </c>
      <c r="DC301" s="166" t="s">
        <v>35</v>
      </c>
      <c r="DD301" s="166" t="s">
        <v>35</v>
      </c>
      <c r="DE301" s="166" t="s">
        <v>35</v>
      </c>
      <c r="DF301" s="166" t="s">
        <v>35</v>
      </c>
    </row>
    <row r="302" spans="2:110" x14ac:dyDescent="0.35">
      <c r="B302" s="151" t="s">
        <v>35</v>
      </c>
      <c r="C302" s="161" t="s">
        <v>35</v>
      </c>
      <c r="D302" s="108" t="s">
        <v>35</v>
      </c>
      <c r="E302" s="162" t="s">
        <v>35</v>
      </c>
      <c r="F302" s="108" t="s">
        <v>35</v>
      </c>
      <c r="G302" s="162" t="s">
        <v>35</v>
      </c>
      <c r="H302" s="161" t="s">
        <v>35</v>
      </c>
      <c r="I302" s="108" t="s">
        <v>35</v>
      </c>
      <c r="J302" s="163" t="s">
        <v>35</v>
      </c>
      <c r="K302" s="162" t="s">
        <v>35</v>
      </c>
      <c r="L302" s="108" t="s">
        <v>35</v>
      </c>
      <c r="M302" s="162" t="s">
        <v>35</v>
      </c>
      <c r="N302" s="108" t="s">
        <v>35</v>
      </c>
      <c r="O302" s="162" t="s">
        <v>35</v>
      </c>
      <c r="P302" s="108" t="s">
        <v>35</v>
      </c>
      <c r="Q302" s="108" t="s">
        <v>35</v>
      </c>
      <c r="R302" s="162" t="s">
        <v>35</v>
      </c>
      <c r="S302" s="161" t="s">
        <v>35</v>
      </c>
      <c r="T302" s="161" t="s">
        <v>35</v>
      </c>
      <c r="U302" s="108" t="s">
        <v>35</v>
      </c>
      <c r="V302" s="163" t="s">
        <v>35</v>
      </c>
      <c r="W302" s="163" t="s">
        <v>35</v>
      </c>
      <c r="X302" s="162" t="s">
        <v>35</v>
      </c>
      <c r="Y302" s="108" t="s">
        <v>35</v>
      </c>
      <c r="Z302" s="163" t="s">
        <v>35</v>
      </c>
      <c r="AA302" s="163" t="s">
        <v>35</v>
      </c>
      <c r="AB302" s="126">
        <f t="shared" si="9"/>
        <v>292</v>
      </c>
      <c r="AC302" s="162"/>
      <c r="AD302" s="151" t="str">
        <f t="shared" si="10"/>
        <v/>
      </c>
      <c r="AE302" s="164" t="s">
        <v>35</v>
      </c>
      <c r="AF302" s="165" t="s">
        <v>35</v>
      </c>
      <c r="AG302" s="165" t="s">
        <v>35</v>
      </c>
      <c r="AH302" s="165" t="s">
        <v>35</v>
      </c>
      <c r="AI302" s="165" t="s">
        <v>35</v>
      </c>
      <c r="AJ302" s="166" t="s">
        <v>35</v>
      </c>
      <c r="AK302" s="166" t="s">
        <v>35</v>
      </c>
      <c r="AL302" s="166" t="s">
        <v>35</v>
      </c>
      <c r="AM302" s="166" t="s">
        <v>35</v>
      </c>
      <c r="AN302" s="166" t="s">
        <v>35</v>
      </c>
      <c r="AO302" s="166" t="s">
        <v>35</v>
      </c>
      <c r="AP302" s="166" t="s">
        <v>35</v>
      </c>
      <c r="AQ302" s="166" t="s">
        <v>35</v>
      </c>
      <c r="AR302" s="166" t="s">
        <v>35</v>
      </c>
      <c r="AS302" s="166" t="s">
        <v>35</v>
      </c>
      <c r="AT302" s="166" t="s">
        <v>35</v>
      </c>
      <c r="AU302" s="166" t="s">
        <v>35</v>
      </c>
      <c r="AV302" s="166" t="s">
        <v>35</v>
      </c>
      <c r="AW302" s="166" t="s">
        <v>35</v>
      </c>
      <c r="AX302" s="166" t="s">
        <v>35</v>
      </c>
      <c r="AY302" s="166" t="s">
        <v>35</v>
      </c>
      <c r="AZ302" s="166" t="s">
        <v>35</v>
      </c>
      <c r="BA302" s="166" t="s">
        <v>35</v>
      </c>
      <c r="BB302" s="166" t="s">
        <v>35</v>
      </c>
      <c r="BC302" s="166" t="s">
        <v>35</v>
      </c>
      <c r="BD302" s="166" t="s">
        <v>35</v>
      </c>
      <c r="BE302" s="166" t="s">
        <v>35</v>
      </c>
      <c r="BF302" s="166" t="s">
        <v>35</v>
      </c>
      <c r="BG302" s="166" t="s">
        <v>35</v>
      </c>
      <c r="BH302" s="166" t="s">
        <v>35</v>
      </c>
      <c r="BI302" s="166" t="s">
        <v>35</v>
      </c>
      <c r="BJ302" s="166" t="s">
        <v>35</v>
      </c>
      <c r="BK302" s="166" t="s">
        <v>35</v>
      </c>
      <c r="BL302" s="166" t="s">
        <v>35</v>
      </c>
      <c r="BM302" s="166" t="s">
        <v>35</v>
      </c>
      <c r="BN302" s="166" t="s">
        <v>35</v>
      </c>
      <c r="BO302" s="166" t="s">
        <v>35</v>
      </c>
      <c r="BP302" s="166" t="s">
        <v>35</v>
      </c>
      <c r="BQ302" s="166" t="s">
        <v>35</v>
      </c>
      <c r="BR302" s="166" t="s">
        <v>35</v>
      </c>
      <c r="BS302" s="166" t="s">
        <v>35</v>
      </c>
      <c r="BT302" s="166" t="s">
        <v>35</v>
      </c>
      <c r="BU302" s="166" t="s">
        <v>35</v>
      </c>
      <c r="BV302" s="166" t="s">
        <v>35</v>
      </c>
      <c r="BW302" s="166" t="s">
        <v>35</v>
      </c>
      <c r="BX302" s="166" t="s">
        <v>35</v>
      </c>
      <c r="BY302" s="166" t="s">
        <v>35</v>
      </c>
      <c r="BZ302" s="166" t="s">
        <v>35</v>
      </c>
      <c r="CA302" s="166" t="s">
        <v>35</v>
      </c>
      <c r="CB302" s="166" t="s">
        <v>35</v>
      </c>
      <c r="CC302" s="166" t="s">
        <v>35</v>
      </c>
      <c r="CD302" s="166" t="s">
        <v>35</v>
      </c>
      <c r="CE302" s="166" t="s">
        <v>35</v>
      </c>
      <c r="CF302" s="166" t="s">
        <v>35</v>
      </c>
      <c r="CG302" s="166" t="s">
        <v>35</v>
      </c>
      <c r="CH302" s="166" t="s">
        <v>35</v>
      </c>
      <c r="CI302" s="166" t="s">
        <v>35</v>
      </c>
      <c r="CJ302" s="166" t="s">
        <v>35</v>
      </c>
      <c r="CK302" s="166" t="s">
        <v>35</v>
      </c>
      <c r="CL302" s="166" t="s">
        <v>35</v>
      </c>
      <c r="CM302" s="166" t="s">
        <v>35</v>
      </c>
      <c r="CN302" s="166" t="s">
        <v>35</v>
      </c>
      <c r="CO302" s="166" t="s">
        <v>35</v>
      </c>
      <c r="CP302" s="166" t="s">
        <v>35</v>
      </c>
      <c r="CQ302" s="166" t="s">
        <v>35</v>
      </c>
      <c r="CR302" s="166" t="s">
        <v>35</v>
      </c>
      <c r="CS302" s="167" t="s">
        <v>35</v>
      </c>
      <c r="CT302" s="165" t="s">
        <v>35</v>
      </c>
      <c r="CU302" s="166" t="s">
        <v>35</v>
      </c>
      <c r="CV302" s="166" t="s">
        <v>35</v>
      </c>
      <c r="CW302" s="166" t="s">
        <v>35</v>
      </c>
      <c r="CX302" s="166" t="s">
        <v>35</v>
      </c>
      <c r="CY302" s="166" t="s">
        <v>35</v>
      </c>
      <c r="CZ302" s="166" t="s">
        <v>35</v>
      </c>
      <c r="DA302" s="166" t="s">
        <v>35</v>
      </c>
      <c r="DB302" s="166" t="s">
        <v>35</v>
      </c>
      <c r="DC302" s="166" t="s">
        <v>35</v>
      </c>
      <c r="DD302" s="166" t="s">
        <v>35</v>
      </c>
      <c r="DE302" s="166" t="s">
        <v>35</v>
      </c>
      <c r="DF302" s="166" t="s">
        <v>35</v>
      </c>
    </row>
    <row r="303" spans="2:110" x14ac:dyDescent="0.35">
      <c r="B303" s="151" t="s">
        <v>35</v>
      </c>
      <c r="C303" s="161" t="s">
        <v>35</v>
      </c>
      <c r="D303" s="108" t="s">
        <v>35</v>
      </c>
      <c r="E303" s="162" t="s">
        <v>35</v>
      </c>
      <c r="F303" s="108" t="s">
        <v>35</v>
      </c>
      <c r="G303" s="162" t="s">
        <v>35</v>
      </c>
      <c r="H303" s="161" t="s">
        <v>35</v>
      </c>
      <c r="I303" s="108" t="s">
        <v>35</v>
      </c>
      <c r="J303" s="163" t="s">
        <v>35</v>
      </c>
      <c r="K303" s="162" t="s">
        <v>35</v>
      </c>
      <c r="L303" s="108" t="s">
        <v>35</v>
      </c>
      <c r="M303" s="162" t="s">
        <v>35</v>
      </c>
      <c r="N303" s="108" t="s">
        <v>35</v>
      </c>
      <c r="O303" s="162" t="s">
        <v>35</v>
      </c>
      <c r="P303" s="108" t="s">
        <v>35</v>
      </c>
      <c r="Q303" s="108" t="s">
        <v>35</v>
      </c>
      <c r="R303" s="162" t="s">
        <v>35</v>
      </c>
      <c r="S303" s="161" t="s">
        <v>35</v>
      </c>
      <c r="T303" s="161" t="s">
        <v>35</v>
      </c>
      <c r="U303" s="108" t="s">
        <v>35</v>
      </c>
      <c r="V303" s="163" t="s">
        <v>35</v>
      </c>
      <c r="W303" s="163" t="s">
        <v>35</v>
      </c>
      <c r="X303" s="162" t="s">
        <v>35</v>
      </c>
      <c r="Y303" s="108" t="s">
        <v>35</v>
      </c>
      <c r="Z303" s="163" t="s">
        <v>35</v>
      </c>
      <c r="AA303" s="163" t="s">
        <v>35</v>
      </c>
      <c r="AB303" s="126">
        <f t="shared" si="9"/>
        <v>293</v>
      </c>
      <c r="AC303" s="162"/>
      <c r="AD303" s="151" t="str">
        <f t="shared" si="10"/>
        <v/>
      </c>
      <c r="AE303" s="164" t="s">
        <v>35</v>
      </c>
      <c r="AF303" s="165" t="s">
        <v>35</v>
      </c>
      <c r="AG303" s="165" t="s">
        <v>35</v>
      </c>
      <c r="AH303" s="165" t="s">
        <v>35</v>
      </c>
      <c r="AI303" s="165" t="s">
        <v>35</v>
      </c>
      <c r="AJ303" s="166" t="s">
        <v>35</v>
      </c>
      <c r="AK303" s="166" t="s">
        <v>35</v>
      </c>
      <c r="AL303" s="166" t="s">
        <v>35</v>
      </c>
      <c r="AM303" s="166" t="s">
        <v>35</v>
      </c>
      <c r="AN303" s="166" t="s">
        <v>35</v>
      </c>
      <c r="AO303" s="166" t="s">
        <v>35</v>
      </c>
      <c r="AP303" s="166" t="s">
        <v>35</v>
      </c>
      <c r="AQ303" s="166" t="s">
        <v>35</v>
      </c>
      <c r="AR303" s="166" t="s">
        <v>35</v>
      </c>
      <c r="AS303" s="166" t="s">
        <v>35</v>
      </c>
      <c r="AT303" s="166" t="s">
        <v>35</v>
      </c>
      <c r="AU303" s="166" t="s">
        <v>35</v>
      </c>
      <c r="AV303" s="166" t="s">
        <v>35</v>
      </c>
      <c r="AW303" s="166" t="s">
        <v>35</v>
      </c>
      <c r="AX303" s="166" t="s">
        <v>35</v>
      </c>
      <c r="AY303" s="166" t="s">
        <v>35</v>
      </c>
      <c r="AZ303" s="166" t="s">
        <v>35</v>
      </c>
      <c r="BA303" s="166" t="s">
        <v>35</v>
      </c>
      <c r="BB303" s="166" t="s">
        <v>35</v>
      </c>
      <c r="BC303" s="166" t="s">
        <v>35</v>
      </c>
      <c r="BD303" s="166" t="s">
        <v>35</v>
      </c>
      <c r="BE303" s="166" t="s">
        <v>35</v>
      </c>
      <c r="BF303" s="166" t="s">
        <v>35</v>
      </c>
      <c r="BG303" s="166" t="s">
        <v>35</v>
      </c>
      <c r="BH303" s="166" t="s">
        <v>35</v>
      </c>
      <c r="BI303" s="166" t="s">
        <v>35</v>
      </c>
      <c r="BJ303" s="166" t="s">
        <v>35</v>
      </c>
      <c r="BK303" s="166" t="s">
        <v>35</v>
      </c>
      <c r="BL303" s="166" t="s">
        <v>35</v>
      </c>
      <c r="BM303" s="166" t="s">
        <v>35</v>
      </c>
      <c r="BN303" s="166" t="s">
        <v>35</v>
      </c>
      <c r="BO303" s="166" t="s">
        <v>35</v>
      </c>
      <c r="BP303" s="166" t="s">
        <v>35</v>
      </c>
      <c r="BQ303" s="166" t="s">
        <v>35</v>
      </c>
      <c r="BR303" s="166" t="s">
        <v>35</v>
      </c>
      <c r="BS303" s="166" t="s">
        <v>35</v>
      </c>
      <c r="BT303" s="166" t="s">
        <v>35</v>
      </c>
      <c r="BU303" s="166" t="s">
        <v>35</v>
      </c>
      <c r="BV303" s="166" t="s">
        <v>35</v>
      </c>
      <c r="BW303" s="166" t="s">
        <v>35</v>
      </c>
      <c r="BX303" s="166" t="s">
        <v>35</v>
      </c>
      <c r="BY303" s="166" t="s">
        <v>35</v>
      </c>
      <c r="BZ303" s="166" t="s">
        <v>35</v>
      </c>
      <c r="CA303" s="166" t="s">
        <v>35</v>
      </c>
      <c r="CB303" s="166" t="s">
        <v>35</v>
      </c>
      <c r="CC303" s="166" t="s">
        <v>35</v>
      </c>
      <c r="CD303" s="166" t="s">
        <v>35</v>
      </c>
      <c r="CE303" s="166" t="s">
        <v>35</v>
      </c>
      <c r="CF303" s="166" t="s">
        <v>35</v>
      </c>
      <c r="CG303" s="166" t="s">
        <v>35</v>
      </c>
      <c r="CH303" s="166" t="s">
        <v>35</v>
      </c>
      <c r="CI303" s="166" t="s">
        <v>35</v>
      </c>
      <c r="CJ303" s="166" t="s">
        <v>35</v>
      </c>
      <c r="CK303" s="166" t="s">
        <v>35</v>
      </c>
      <c r="CL303" s="166" t="s">
        <v>35</v>
      </c>
      <c r="CM303" s="166" t="s">
        <v>35</v>
      </c>
      <c r="CN303" s="166" t="s">
        <v>35</v>
      </c>
      <c r="CO303" s="166" t="s">
        <v>35</v>
      </c>
      <c r="CP303" s="166" t="s">
        <v>35</v>
      </c>
      <c r="CQ303" s="166" t="s">
        <v>35</v>
      </c>
      <c r="CR303" s="166" t="s">
        <v>35</v>
      </c>
      <c r="CS303" s="167" t="s">
        <v>35</v>
      </c>
      <c r="CT303" s="165" t="s">
        <v>35</v>
      </c>
      <c r="CU303" s="166" t="s">
        <v>35</v>
      </c>
      <c r="CV303" s="166" t="s">
        <v>35</v>
      </c>
      <c r="CW303" s="166" t="s">
        <v>35</v>
      </c>
      <c r="CX303" s="166" t="s">
        <v>35</v>
      </c>
      <c r="CY303" s="166" t="s">
        <v>35</v>
      </c>
      <c r="CZ303" s="166" t="s">
        <v>35</v>
      </c>
      <c r="DA303" s="166" t="s">
        <v>35</v>
      </c>
      <c r="DB303" s="166" t="s">
        <v>35</v>
      </c>
      <c r="DC303" s="166" t="s">
        <v>35</v>
      </c>
      <c r="DD303" s="166" t="s">
        <v>35</v>
      </c>
      <c r="DE303" s="166" t="s">
        <v>35</v>
      </c>
      <c r="DF303" s="166" t="s">
        <v>35</v>
      </c>
    </row>
    <row r="304" spans="2:110" x14ac:dyDescent="0.35">
      <c r="B304" s="151" t="s">
        <v>35</v>
      </c>
      <c r="C304" s="161" t="s">
        <v>35</v>
      </c>
      <c r="D304" s="108" t="s">
        <v>35</v>
      </c>
      <c r="E304" s="162" t="s">
        <v>35</v>
      </c>
      <c r="F304" s="108" t="s">
        <v>35</v>
      </c>
      <c r="G304" s="162" t="s">
        <v>35</v>
      </c>
      <c r="H304" s="161" t="s">
        <v>35</v>
      </c>
      <c r="I304" s="108" t="s">
        <v>35</v>
      </c>
      <c r="J304" s="163" t="s">
        <v>35</v>
      </c>
      <c r="K304" s="162" t="s">
        <v>35</v>
      </c>
      <c r="L304" s="108" t="s">
        <v>35</v>
      </c>
      <c r="M304" s="162" t="s">
        <v>35</v>
      </c>
      <c r="N304" s="108" t="s">
        <v>35</v>
      </c>
      <c r="O304" s="162" t="s">
        <v>35</v>
      </c>
      <c r="P304" s="108" t="s">
        <v>35</v>
      </c>
      <c r="Q304" s="108" t="s">
        <v>35</v>
      </c>
      <c r="R304" s="162" t="s">
        <v>35</v>
      </c>
      <c r="S304" s="161" t="s">
        <v>35</v>
      </c>
      <c r="T304" s="161" t="s">
        <v>35</v>
      </c>
      <c r="U304" s="108" t="s">
        <v>35</v>
      </c>
      <c r="V304" s="163" t="s">
        <v>35</v>
      </c>
      <c r="W304" s="163" t="s">
        <v>35</v>
      </c>
      <c r="X304" s="162" t="s">
        <v>35</v>
      </c>
      <c r="Y304" s="108" t="s">
        <v>35</v>
      </c>
      <c r="Z304" s="163" t="s">
        <v>35</v>
      </c>
      <c r="AA304" s="163" t="s">
        <v>35</v>
      </c>
      <c r="AB304" s="126">
        <f t="shared" si="9"/>
        <v>294</v>
      </c>
      <c r="AC304" s="162"/>
      <c r="AD304" s="151" t="str">
        <f t="shared" si="10"/>
        <v/>
      </c>
      <c r="AE304" s="164" t="s">
        <v>35</v>
      </c>
      <c r="AF304" s="165" t="s">
        <v>35</v>
      </c>
      <c r="AG304" s="165" t="s">
        <v>35</v>
      </c>
      <c r="AH304" s="165" t="s">
        <v>35</v>
      </c>
      <c r="AI304" s="165" t="s">
        <v>35</v>
      </c>
      <c r="AJ304" s="166" t="s">
        <v>35</v>
      </c>
      <c r="AK304" s="166" t="s">
        <v>35</v>
      </c>
      <c r="AL304" s="166" t="s">
        <v>35</v>
      </c>
      <c r="AM304" s="166" t="s">
        <v>35</v>
      </c>
      <c r="AN304" s="166" t="s">
        <v>35</v>
      </c>
      <c r="AO304" s="166" t="s">
        <v>35</v>
      </c>
      <c r="AP304" s="166" t="s">
        <v>35</v>
      </c>
      <c r="AQ304" s="166" t="s">
        <v>35</v>
      </c>
      <c r="AR304" s="166" t="s">
        <v>35</v>
      </c>
      <c r="AS304" s="166" t="s">
        <v>35</v>
      </c>
      <c r="AT304" s="166" t="s">
        <v>35</v>
      </c>
      <c r="AU304" s="166" t="s">
        <v>35</v>
      </c>
      <c r="AV304" s="166" t="s">
        <v>35</v>
      </c>
      <c r="AW304" s="166" t="s">
        <v>35</v>
      </c>
      <c r="AX304" s="166" t="s">
        <v>35</v>
      </c>
      <c r="AY304" s="166" t="s">
        <v>35</v>
      </c>
      <c r="AZ304" s="166" t="s">
        <v>35</v>
      </c>
      <c r="BA304" s="166" t="s">
        <v>35</v>
      </c>
      <c r="BB304" s="166" t="s">
        <v>35</v>
      </c>
      <c r="BC304" s="166" t="s">
        <v>35</v>
      </c>
      <c r="BD304" s="166" t="s">
        <v>35</v>
      </c>
      <c r="BE304" s="166" t="s">
        <v>35</v>
      </c>
      <c r="BF304" s="166" t="s">
        <v>35</v>
      </c>
      <c r="BG304" s="166" t="s">
        <v>35</v>
      </c>
      <c r="BH304" s="166" t="s">
        <v>35</v>
      </c>
      <c r="BI304" s="166" t="s">
        <v>35</v>
      </c>
      <c r="BJ304" s="166" t="s">
        <v>35</v>
      </c>
      <c r="BK304" s="166" t="s">
        <v>35</v>
      </c>
      <c r="BL304" s="166" t="s">
        <v>35</v>
      </c>
      <c r="BM304" s="166" t="s">
        <v>35</v>
      </c>
      <c r="BN304" s="166" t="s">
        <v>35</v>
      </c>
      <c r="BO304" s="166" t="s">
        <v>35</v>
      </c>
      <c r="BP304" s="166" t="s">
        <v>35</v>
      </c>
      <c r="BQ304" s="166" t="s">
        <v>35</v>
      </c>
      <c r="BR304" s="166" t="s">
        <v>35</v>
      </c>
      <c r="BS304" s="166" t="s">
        <v>35</v>
      </c>
      <c r="BT304" s="166" t="s">
        <v>35</v>
      </c>
      <c r="BU304" s="166" t="s">
        <v>35</v>
      </c>
      <c r="BV304" s="166" t="s">
        <v>35</v>
      </c>
      <c r="BW304" s="166" t="s">
        <v>35</v>
      </c>
      <c r="BX304" s="166" t="s">
        <v>35</v>
      </c>
      <c r="BY304" s="166" t="s">
        <v>35</v>
      </c>
      <c r="BZ304" s="166" t="s">
        <v>35</v>
      </c>
      <c r="CA304" s="166" t="s">
        <v>35</v>
      </c>
      <c r="CB304" s="166" t="s">
        <v>35</v>
      </c>
      <c r="CC304" s="166" t="s">
        <v>35</v>
      </c>
      <c r="CD304" s="166" t="s">
        <v>35</v>
      </c>
      <c r="CE304" s="166" t="s">
        <v>35</v>
      </c>
      <c r="CF304" s="166" t="s">
        <v>35</v>
      </c>
      <c r="CG304" s="166" t="s">
        <v>35</v>
      </c>
      <c r="CH304" s="166" t="s">
        <v>35</v>
      </c>
      <c r="CI304" s="166" t="s">
        <v>35</v>
      </c>
      <c r="CJ304" s="166" t="s">
        <v>35</v>
      </c>
      <c r="CK304" s="166" t="s">
        <v>35</v>
      </c>
      <c r="CL304" s="166" t="s">
        <v>35</v>
      </c>
      <c r="CM304" s="166" t="s">
        <v>35</v>
      </c>
      <c r="CN304" s="166" t="s">
        <v>35</v>
      </c>
      <c r="CO304" s="166" t="s">
        <v>35</v>
      </c>
      <c r="CP304" s="166" t="s">
        <v>35</v>
      </c>
      <c r="CQ304" s="166" t="s">
        <v>35</v>
      </c>
      <c r="CR304" s="166" t="s">
        <v>35</v>
      </c>
      <c r="CS304" s="167" t="s">
        <v>35</v>
      </c>
      <c r="CT304" s="165" t="s">
        <v>35</v>
      </c>
      <c r="CU304" s="166" t="s">
        <v>35</v>
      </c>
      <c r="CV304" s="166" t="s">
        <v>35</v>
      </c>
      <c r="CW304" s="166" t="s">
        <v>35</v>
      </c>
      <c r="CX304" s="166" t="s">
        <v>35</v>
      </c>
      <c r="CY304" s="166" t="s">
        <v>35</v>
      </c>
      <c r="CZ304" s="166" t="s">
        <v>35</v>
      </c>
      <c r="DA304" s="166" t="s">
        <v>35</v>
      </c>
      <c r="DB304" s="166" t="s">
        <v>35</v>
      </c>
      <c r="DC304" s="166" t="s">
        <v>35</v>
      </c>
      <c r="DD304" s="166" t="s">
        <v>35</v>
      </c>
      <c r="DE304" s="166" t="s">
        <v>35</v>
      </c>
      <c r="DF304" s="166" t="s">
        <v>35</v>
      </c>
    </row>
    <row r="305" spans="2:111" x14ac:dyDescent="0.35">
      <c r="B305" s="151" t="s">
        <v>35</v>
      </c>
      <c r="C305" s="161" t="s">
        <v>35</v>
      </c>
      <c r="D305" s="108" t="s">
        <v>35</v>
      </c>
      <c r="E305" s="162" t="s">
        <v>35</v>
      </c>
      <c r="F305" s="108" t="s">
        <v>35</v>
      </c>
      <c r="G305" s="162" t="s">
        <v>35</v>
      </c>
      <c r="H305" s="161" t="s">
        <v>35</v>
      </c>
      <c r="I305" s="108" t="s">
        <v>35</v>
      </c>
      <c r="J305" s="163" t="s">
        <v>35</v>
      </c>
      <c r="K305" s="162" t="s">
        <v>35</v>
      </c>
      <c r="L305" s="108" t="s">
        <v>35</v>
      </c>
      <c r="M305" s="162" t="s">
        <v>35</v>
      </c>
      <c r="N305" s="108" t="s">
        <v>35</v>
      </c>
      <c r="O305" s="162" t="s">
        <v>35</v>
      </c>
      <c r="P305" s="108" t="s">
        <v>35</v>
      </c>
      <c r="Q305" s="108" t="s">
        <v>35</v>
      </c>
      <c r="R305" s="162" t="s">
        <v>35</v>
      </c>
      <c r="S305" s="161" t="s">
        <v>35</v>
      </c>
      <c r="T305" s="161" t="s">
        <v>35</v>
      </c>
      <c r="U305" s="108" t="s">
        <v>35</v>
      </c>
      <c r="V305" s="163" t="s">
        <v>35</v>
      </c>
      <c r="W305" s="163" t="s">
        <v>35</v>
      </c>
      <c r="X305" s="162" t="s">
        <v>35</v>
      </c>
      <c r="Y305" s="108" t="s">
        <v>35</v>
      </c>
      <c r="Z305" s="163" t="s">
        <v>35</v>
      </c>
      <c r="AA305" s="163" t="s">
        <v>35</v>
      </c>
      <c r="AB305" s="126">
        <f t="shared" si="9"/>
        <v>295</v>
      </c>
      <c r="AC305" s="162"/>
      <c r="AD305" s="151" t="str">
        <f t="shared" si="10"/>
        <v/>
      </c>
      <c r="AE305" s="164" t="s">
        <v>35</v>
      </c>
      <c r="AF305" s="165" t="s">
        <v>35</v>
      </c>
      <c r="AG305" s="165" t="s">
        <v>35</v>
      </c>
      <c r="AH305" s="165" t="s">
        <v>35</v>
      </c>
      <c r="AI305" s="165" t="s">
        <v>35</v>
      </c>
      <c r="AJ305" s="166" t="s">
        <v>35</v>
      </c>
      <c r="AK305" s="166" t="s">
        <v>35</v>
      </c>
      <c r="AL305" s="166" t="s">
        <v>35</v>
      </c>
      <c r="AM305" s="166" t="s">
        <v>35</v>
      </c>
      <c r="AN305" s="166" t="s">
        <v>35</v>
      </c>
      <c r="AO305" s="166" t="s">
        <v>35</v>
      </c>
      <c r="AP305" s="166" t="s">
        <v>35</v>
      </c>
      <c r="AQ305" s="166" t="s">
        <v>35</v>
      </c>
      <c r="AR305" s="166" t="s">
        <v>35</v>
      </c>
      <c r="AS305" s="166" t="s">
        <v>35</v>
      </c>
      <c r="AT305" s="166" t="s">
        <v>35</v>
      </c>
      <c r="AU305" s="166" t="s">
        <v>35</v>
      </c>
      <c r="AV305" s="166" t="s">
        <v>35</v>
      </c>
      <c r="AW305" s="166" t="s">
        <v>35</v>
      </c>
      <c r="AX305" s="166" t="s">
        <v>35</v>
      </c>
      <c r="AY305" s="166" t="s">
        <v>35</v>
      </c>
      <c r="AZ305" s="166" t="s">
        <v>35</v>
      </c>
      <c r="BA305" s="166" t="s">
        <v>35</v>
      </c>
      <c r="BB305" s="166" t="s">
        <v>35</v>
      </c>
      <c r="BC305" s="166" t="s">
        <v>35</v>
      </c>
      <c r="BD305" s="166" t="s">
        <v>35</v>
      </c>
      <c r="BE305" s="166" t="s">
        <v>35</v>
      </c>
      <c r="BF305" s="166" t="s">
        <v>35</v>
      </c>
      <c r="BG305" s="166" t="s">
        <v>35</v>
      </c>
      <c r="BH305" s="166" t="s">
        <v>35</v>
      </c>
      <c r="BI305" s="166" t="s">
        <v>35</v>
      </c>
      <c r="BJ305" s="166" t="s">
        <v>35</v>
      </c>
      <c r="BK305" s="166" t="s">
        <v>35</v>
      </c>
      <c r="BL305" s="166" t="s">
        <v>35</v>
      </c>
      <c r="BM305" s="166" t="s">
        <v>35</v>
      </c>
      <c r="BN305" s="166" t="s">
        <v>35</v>
      </c>
      <c r="BO305" s="166" t="s">
        <v>35</v>
      </c>
      <c r="BP305" s="166" t="s">
        <v>35</v>
      </c>
      <c r="BQ305" s="166" t="s">
        <v>35</v>
      </c>
      <c r="BR305" s="166" t="s">
        <v>35</v>
      </c>
      <c r="BS305" s="166" t="s">
        <v>35</v>
      </c>
      <c r="BT305" s="166" t="s">
        <v>35</v>
      </c>
      <c r="BU305" s="166" t="s">
        <v>35</v>
      </c>
      <c r="BV305" s="166" t="s">
        <v>35</v>
      </c>
      <c r="BW305" s="166" t="s">
        <v>35</v>
      </c>
      <c r="BX305" s="166" t="s">
        <v>35</v>
      </c>
      <c r="BY305" s="166" t="s">
        <v>35</v>
      </c>
      <c r="BZ305" s="166" t="s">
        <v>35</v>
      </c>
      <c r="CA305" s="166" t="s">
        <v>35</v>
      </c>
      <c r="CB305" s="166" t="s">
        <v>35</v>
      </c>
      <c r="CC305" s="166" t="s">
        <v>35</v>
      </c>
      <c r="CD305" s="166" t="s">
        <v>35</v>
      </c>
      <c r="CE305" s="166" t="s">
        <v>35</v>
      </c>
      <c r="CF305" s="166" t="s">
        <v>35</v>
      </c>
      <c r="CG305" s="166" t="s">
        <v>35</v>
      </c>
      <c r="CH305" s="166" t="s">
        <v>35</v>
      </c>
      <c r="CI305" s="166" t="s">
        <v>35</v>
      </c>
      <c r="CJ305" s="166" t="s">
        <v>35</v>
      </c>
      <c r="CK305" s="166" t="s">
        <v>35</v>
      </c>
      <c r="CL305" s="166" t="s">
        <v>35</v>
      </c>
      <c r="CM305" s="166" t="s">
        <v>35</v>
      </c>
      <c r="CN305" s="166" t="s">
        <v>35</v>
      </c>
      <c r="CO305" s="166" t="s">
        <v>35</v>
      </c>
      <c r="CP305" s="166" t="s">
        <v>35</v>
      </c>
      <c r="CQ305" s="166" t="s">
        <v>35</v>
      </c>
      <c r="CR305" s="166" t="s">
        <v>35</v>
      </c>
      <c r="CS305" s="167" t="s">
        <v>35</v>
      </c>
      <c r="CT305" s="165" t="s">
        <v>35</v>
      </c>
      <c r="CU305" s="166" t="s">
        <v>35</v>
      </c>
      <c r="CV305" s="166" t="s">
        <v>35</v>
      </c>
      <c r="CW305" s="166" t="s">
        <v>35</v>
      </c>
      <c r="CX305" s="166" t="s">
        <v>35</v>
      </c>
      <c r="CY305" s="166" t="s">
        <v>35</v>
      </c>
      <c r="CZ305" s="166" t="s">
        <v>35</v>
      </c>
      <c r="DA305" s="166" t="s">
        <v>35</v>
      </c>
      <c r="DB305" s="166" t="s">
        <v>35</v>
      </c>
      <c r="DC305" s="166" t="s">
        <v>35</v>
      </c>
      <c r="DD305" s="166" t="s">
        <v>35</v>
      </c>
      <c r="DE305" s="166" t="s">
        <v>35</v>
      </c>
      <c r="DF305" s="166" t="s">
        <v>35</v>
      </c>
    </row>
    <row r="306" spans="2:111" x14ac:dyDescent="0.35">
      <c r="B306" s="151" t="s">
        <v>35</v>
      </c>
      <c r="C306" s="161" t="s">
        <v>35</v>
      </c>
      <c r="D306" s="108" t="s">
        <v>35</v>
      </c>
      <c r="E306" s="162" t="s">
        <v>35</v>
      </c>
      <c r="F306" s="108" t="s">
        <v>35</v>
      </c>
      <c r="G306" s="162" t="s">
        <v>35</v>
      </c>
      <c r="H306" s="161" t="s">
        <v>35</v>
      </c>
      <c r="I306" s="108" t="s">
        <v>35</v>
      </c>
      <c r="J306" s="163" t="s">
        <v>35</v>
      </c>
      <c r="K306" s="162" t="s">
        <v>35</v>
      </c>
      <c r="L306" s="108" t="s">
        <v>35</v>
      </c>
      <c r="M306" s="162" t="s">
        <v>35</v>
      </c>
      <c r="N306" s="108" t="s">
        <v>35</v>
      </c>
      <c r="O306" s="162" t="s">
        <v>35</v>
      </c>
      <c r="P306" s="108" t="s">
        <v>35</v>
      </c>
      <c r="Q306" s="108" t="s">
        <v>35</v>
      </c>
      <c r="R306" s="162" t="s">
        <v>35</v>
      </c>
      <c r="S306" s="161" t="s">
        <v>35</v>
      </c>
      <c r="T306" s="161" t="s">
        <v>35</v>
      </c>
      <c r="U306" s="108" t="s">
        <v>35</v>
      </c>
      <c r="V306" s="163" t="s">
        <v>35</v>
      </c>
      <c r="W306" s="163" t="s">
        <v>35</v>
      </c>
      <c r="X306" s="162" t="s">
        <v>35</v>
      </c>
      <c r="Y306" s="108" t="s">
        <v>35</v>
      </c>
      <c r="Z306" s="163" t="s">
        <v>35</v>
      </c>
      <c r="AA306" s="163" t="s">
        <v>35</v>
      </c>
      <c r="AB306" s="126">
        <f t="shared" si="9"/>
        <v>296</v>
      </c>
      <c r="AC306" s="162"/>
      <c r="AD306" s="151" t="str">
        <f t="shared" si="10"/>
        <v/>
      </c>
      <c r="AE306" s="164" t="s">
        <v>35</v>
      </c>
      <c r="AF306" s="165" t="s">
        <v>35</v>
      </c>
      <c r="AG306" s="165" t="s">
        <v>35</v>
      </c>
      <c r="AH306" s="165" t="s">
        <v>35</v>
      </c>
      <c r="AI306" s="165" t="s">
        <v>35</v>
      </c>
      <c r="AJ306" s="166" t="s">
        <v>35</v>
      </c>
      <c r="AK306" s="166" t="s">
        <v>35</v>
      </c>
      <c r="AL306" s="166" t="s">
        <v>35</v>
      </c>
      <c r="AM306" s="166" t="s">
        <v>35</v>
      </c>
      <c r="AN306" s="166" t="s">
        <v>35</v>
      </c>
      <c r="AO306" s="166" t="s">
        <v>35</v>
      </c>
      <c r="AP306" s="166" t="s">
        <v>35</v>
      </c>
      <c r="AQ306" s="166" t="s">
        <v>35</v>
      </c>
      <c r="AR306" s="166" t="s">
        <v>35</v>
      </c>
      <c r="AS306" s="166" t="s">
        <v>35</v>
      </c>
      <c r="AT306" s="166" t="s">
        <v>35</v>
      </c>
      <c r="AU306" s="166" t="s">
        <v>35</v>
      </c>
      <c r="AV306" s="166" t="s">
        <v>35</v>
      </c>
      <c r="AW306" s="166" t="s">
        <v>35</v>
      </c>
      <c r="AX306" s="166" t="s">
        <v>35</v>
      </c>
      <c r="AY306" s="166" t="s">
        <v>35</v>
      </c>
      <c r="AZ306" s="166" t="s">
        <v>35</v>
      </c>
      <c r="BA306" s="166" t="s">
        <v>35</v>
      </c>
      <c r="BB306" s="166" t="s">
        <v>35</v>
      </c>
      <c r="BC306" s="166" t="s">
        <v>35</v>
      </c>
      <c r="BD306" s="166" t="s">
        <v>35</v>
      </c>
      <c r="BE306" s="166" t="s">
        <v>35</v>
      </c>
      <c r="BF306" s="166" t="s">
        <v>35</v>
      </c>
      <c r="BG306" s="166" t="s">
        <v>35</v>
      </c>
      <c r="BH306" s="166" t="s">
        <v>35</v>
      </c>
      <c r="BI306" s="166" t="s">
        <v>35</v>
      </c>
      <c r="BJ306" s="166" t="s">
        <v>35</v>
      </c>
      <c r="BK306" s="166" t="s">
        <v>35</v>
      </c>
      <c r="BL306" s="166" t="s">
        <v>35</v>
      </c>
      <c r="BM306" s="166" t="s">
        <v>35</v>
      </c>
      <c r="BN306" s="166" t="s">
        <v>35</v>
      </c>
      <c r="BO306" s="166" t="s">
        <v>35</v>
      </c>
      <c r="BP306" s="166" t="s">
        <v>35</v>
      </c>
      <c r="BQ306" s="166" t="s">
        <v>35</v>
      </c>
      <c r="BR306" s="166" t="s">
        <v>35</v>
      </c>
      <c r="BS306" s="166" t="s">
        <v>35</v>
      </c>
      <c r="BT306" s="166" t="s">
        <v>35</v>
      </c>
      <c r="BU306" s="166" t="s">
        <v>35</v>
      </c>
      <c r="BV306" s="166" t="s">
        <v>35</v>
      </c>
      <c r="BW306" s="166" t="s">
        <v>35</v>
      </c>
      <c r="BX306" s="166" t="s">
        <v>35</v>
      </c>
      <c r="BY306" s="166" t="s">
        <v>35</v>
      </c>
      <c r="BZ306" s="166" t="s">
        <v>35</v>
      </c>
      <c r="CA306" s="166" t="s">
        <v>35</v>
      </c>
      <c r="CB306" s="166" t="s">
        <v>35</v>
      </c>
      <c r="CC306" s="166" t="s">
        <v>35</v>
      </c>
      <c r="CD306" s="166" t="s">
        <v>35</v>
      </c>
      <c r="CE306" s="166" t="s">
        <v>35</v>
      </c>
      <c r="CF306" s="166" t="s">
        <v>35</v>
      </c>
      <c r="CG306" s="166" t="s">
        <v>35</v>
      </c>
      <c r="CH306" s="166" t="s">
        <v>35</v>
      </c>
      <c r="CI306" s="166" t="s">
        <v>35</v>
      </c>
      <c r="CJ306" s="166" t="s">
        <v>35</v>
      </c>
      <c r="CK306" s="166" t="s">
        <v>35</v>
      </c>
      <c r="CL306" s="166" t="s">
        <v>35</v>
      </c>
      <c r="CM306" s="166" t="s">
        <v>35</v>
      </c>
      <c r="CN306" s="166" t="s">
        <v>35</v>
      </c>
      <c r="CO306" s="166" t="s">
        <v>35</v>
      </c>
      <c r="CP306" s="166" t="s">
        <v>35</v>
      </c>
      <c r="CQ306" s="166" t="s">
        <v>35</v>
      </c>
      <c r="CR306" s="166" t="s">
        <v>35</v>
      </c>
      <c r="CS306" s="167" t="s">
        <v>35</v>
      </c>
      <c r="CT306" s="165" t="s">
        <v>35</v>
      </c>
      <c r="CU306" s="166" t="s">
        <v>35</v>
      </c>
      <c r="CV306" s="166" t="s">
        <v>35</v>
      </c>
      <c r="CW306" s="166" t="s">
        <v>35</v>
      </c>
      <c r="CX306" s="166" t="s">
        <v>35</v>
      </c>
      <c r="CY306" s="166" t="s">
        <v>35</v>
      </c>
      <c r="CZ306" s="166" t="s">
        <v>35</v>
      </c>
      <c r="DA306" s="166" t="s">
        <v>35</v>
      </c>
      <c r="DB306" s="166" t="s">
        <v>35</v>
      </c>
      <c r="DC306" s="166" t="s">
        <v>35</v>
      </c>
      <c r="DD306" s="166" t="s">
        <v>35</v>
      </c>
      <c r="DE306" s="166" t="s">
        <v>35</v>
      </c>
      <c r="DF306" s="166" t="s">
        <v>35</v>
      </c>
    </row>
    <row r="307" spans="2:111" x14ac:dyDescent="0.35">
      <c r="B307" s="151" t="s">
        <v>35</v>
      </c>
      <c r="C307" s="161" t="s">
        <v>35</v>
      </c>
      <c r="D307" s="108" t="s">
        <v>35</v>
      </c>
      <c r="E307" s="162" t="s">
        <v>35</v>
      </c>
      <c r="F307" s="108" t="s">
        <v>35</v>
      </c>
      <c r="G307" s="162" t="s">
        <v>35</v>
      </c>
      <c r="H307" s="161" t="s">
        <v>35</v>
      </c>
      <c r="I307" s="108" t="s">
        <v>35</v>
      </c>
      <c r="J307" s="163" t="s">
        <v>35</v>
      </c>
      <c r="K307" s="162" t="s">
        <v>35</v>
      </c>
      <c r="L307" s="108" t="s">
        <v>35</v>
      </c>
      <c r="M307" s="162" t="s">
        <v>35</v>
      </c>
      <c r="N307" s="108" t="s">
        <v>35</v>
      </c>
      <c r="O307" s="162" t="s">
        <v>35</v>
      </c>
      <c r="P307" s="108" t="s">
        <v>35</v>
      </c>
      <c r="Q307" s="108" t="s">
        <v>35</v>
      </c>
      <c r="R307" s="162" t="s">
        <v>35</v>
      </c>
      <c r="S307" s="161" t="s">
        <v>35</v>
      </c>
      <c r="T307" s="161" t="s">
        <v>35</v>
      </c>
      <c r="U307" s="108" t="s">
        <v>35</v>
      </c>
      <c r="V307" s="163" t="s">
        <v>35</v>
      </c>
      <c r="W307" s="163" t="s">
        <v>35</v>
      </c>
      <c r="X307" s="162" t="s">
        <v>35</v>
      </c>
      <c r="Y307" s="108" t="s">
        <v>35</v>
      </c>
      <c r="Z307" s="163" t="s">
        <v>35</v>
      </c>
      <c r="AA307" s="163" t="s">
        <v>35</v>
      </c>
      <c r="AB307" s="126">
        <f t="shared" si="9"/>
        <v>297</v>
      </c>
      <c r="AC307" s="162"/>
      <c r="AD307" s="151" t="str">
        <f t="shared" si="10"/>
        <v/>
      </c>
      <c r="AE307" s="164" t="s">
        <v>35</v>
      </c>
      <c r="AF307" s="165" t="s">
        <v>35</v>
      </c>
      <c r="AG307" s="165" t="s">
        <v>35</v>
      </c>
      <c r="AH307" s="165" t="s">
        <v>35</v>
      </c>
      <c r="AI307" s="165" t="s">
        <v>35</v>
      </c>
      <c r="AJ307" s="166" t="s">
        <v>35</v>
      </c>
      <c r="AK307" s="166" t="s">
        <v>35</v>
      </c>
      <c r="AL307" s="166" t="s">
        <v>35</v>
      </c>
      <c r="AM307" s="166" t="s">
        <v>35</v>
      </c>
      <c r="AN307" s="166" t="s">
        <v>35</v>
      </c>
      <c r="AO307" s="166" t="s">
        <v>35</v>
      </c>
      <c r="AP307" s="166" t="s">
        <v>35</v>
      </c>
      <c r="AQ307" s="166" t="s">
        <v>35</v>
      </c>
      <c r="AR307" s="166" t="s">
        <v>35</v>
      </c>
      <c r="AS307" s="166" t="s">
        <v>35</v>
      </c>
      <c r="AT307" s="166" t="s">
        <v>35</v>
      </c>
      <c r="AU307" s="166" t="s">
        <v>35</v>
      </c>
      <c r="AV307" s="166" t="s">
        <v>35</v>
      </c>
      <c r="AW307" s="166" t="s">
        <v>35</v>
      </c>
      <c r="AX307" s="166" t="s">
        <v>35</v>
      </c>
      <c r="AY307" s="166" t="s">
        <v>35</v>
      </c>
      <c r="AZ307" s="166" t="s">
        <v>35</v>
      </c>
      <c r="BA307" s="166" t="s">
        <v>35</v>
      </c>
      <c r="BB307" s="166" t="s">
        <v>35</v>
      </c>
      <c r="BC307" s="166" t="s">
        <v>35</v>
      </c>
      <c r="BD307" s="166" t="s">
        <v>35</v>
      </c>
      <c r="BE307" s="166" t="s">
        <v>35</v>
      </c>
      <c r="BF307" s="166" t="s">
        <v>35</v>
      </c>
      <c r="BG307" s="166" t="s">
        <v>35</v>
      </c>
      <c r="BH307" s="166" t="s">
        <v>35</v>
      </c>
      <c r="BI307" s="166" t="s">
        <v>35</v>
      </c>
      <c r="BJ307" s="166" t="s">
        <v>35</v>
      </c>
      <c r="BK307" s="166" t="s">
        <v>35</v>
      </c>
      <c r="BL307" s="166" t="s">
        <v>35</v>
      </c>
      <c r="BM307" s="166" t="s">
        <v>35</v>
      </c>
      <c r="BN307" s="166" t="s">
        <v>35</v>
      </c>
      <c r="BO307" s="166" t="s">
        <v>35</v>
      </c>
      <c r="BP307" s="166" t="s">
        <v>35</v>
      </c>
      <c r="BQ307" s="166" t="s">
        <v>35</v>
      </c>
      <c r="BR307" s="166" t="s">
        <v>35</v>
      </c>
      <c r="BS307" s="166" t="s">
        <v>35</v>
      </c>
      <c r="BT307" s="166" t="s">
        <v>35</v>
      </c>
      <c r="BU307" s="166" t="s">
        <v>35</v>
      </c>
      <c r="BV307" s="166" t="s">
        <v>35</v>
      </c>
      <c r="BW307" s="166" t="s">
        <v>35</v>
      </c>
      <c r="BX307" s="166" t="s">
        <v>35</v>
      </c>
      <c r="BY307" s="166" t="s">
        <v>35</v>
      </c>
      <c r="BZ307" s="166" t="s">
        <v>35</v>
      </c>
      <c r="CA307" s="166" t="s">
        <v>35</v>
      </c>
      <c r="CB307" s="166" t="s">
        <v>35</v>
      </c>
      <c r="CC307" s="166" t="s">
        <v>35</v>
      </c>
      <c r="CD307" s="166" t="s">
        <v>35</v>
      </c>
      <c r="CE307" s="166" t="s">
        <v>35</v>
      </c>
      <c r="CF307" s="166" t="s">
        <v>35</v>
      </c>
      <c r="CG307" s="166" t="s">
        <v>35</v>
      </c>
      <c r="CH307" s="166" t="s">
        <v>35</v>
      </c>
      <c r="CI307" s="166" t="s">
        <v>35</v>
      </c>
      <c r="CJ307" s="166" t="s">
        <v>35</v>
      </c>
      <c r="CK307" s="166" t="s">
        <v>35</v>
      </c>
      <c r="CL307" s="166" t="s">
        <v>35</v>
      </c>
      <c r="CM307" s="166" t="s">
        <v>35</v>
      </c>
      <c r="CN307" s="166" t="s">
        <v>35</v>
      </c>
      <c r="CO307" s="166" t="s">
        <v>35</v>
      </c>
      <c r="CP307" s="166" t="s">
        <v>35</v>
      </c>
      <c r="CQ307" s="166" t="s">
        <v>35</v>
      </c>
      <c r="CR307" s="166" t="s">
        <v>35</v>
      </c>
      <c r="CS307" s="167" t="s">
        <v>35</v>
      </c>
      <c r="CT307" s="165" t="s">
        <v>35</v>
      </c>
      <c r="CU307" s="166" t="s">
        <v>35</v>
      </c>
      <c r="CV307" s="166" t="s">
        <v>35</v>
      </c>
      <c r="CW307" s="166" t="s">
        <v>35</v>
      </c>
      <c r="CX307" s="166" t="s">
        <v>35</v>
      </c>
      <c r="CY307" s="166" t="s">
        <v>35</v>
      </c>
      <c r="CZ307" s="166" t="s">
        <v>35</v>
      </c>
      <c r="DA307" s="166" t="s">
        <v>35</v>
      </c>
      <c r="DB307" s="166" t="s">
        <v>35</v>
      </c>
      <c r="DC307" s="166" t="s">
        <v>35</v>
      </c>
      <c r="DD307" s="166" t="s">
        <v>35</v>
      </c>
      <c r="DE307" s="166" t="s">
        <v>35</v>
      </c>
      <c r="DF307" s="166" t="s">
        <v>35</v>
      </c>
    </row>
    <row r="308" spans="2:111" x14ac:dyDescent="0.35">
      <c r="B308" s="151" t="s">
        <v>35</v>
      </c>
      <c r="C308" s="161" t="s">
        <v>35</v>
      </c>
      <c r="D308" s="108" t="s">
        <v>35</v>
      </c>
      <c r="E308" s="162" t="s">
        <v>35</v>
      </c>
      <c r="F308" s="108" t="s">
        <v>35</v>
      </c>
      <c r="G308" s="162" t="s">
        <v>35</v>
      </c>
      <c r="H308" s="161" t="s">
        <v>35</v>
      </c>
      <c r="I308" s="108" t="s">
        <v>35</v>
      </c>
      <c r="J308" s="163" t="s">
        <v>35</v>
      </c>
      <c r="K308" s="162" t="s">
        <v>35</v>
      </c>
      <c r="L308" s="108" t="s">
        <v>35</v>
      </c>
      <c r="M308" s="162" t="s">
        <v>35</v>
      </c>
      <c r="N308" s="108" t="s">
        <v>35</v>
      </c>
      <c r="O308" s="162" t="s">
        <v>35</v>
      </c>
      <c r="P308" s="108" t="s">
        <v>35</v>
      </c>
      <c r="Q308" s="108" t="s">
        <v>35</v>
      </c>
      <c r="R308" s="162" t="s">
        <v>35</v>
      </c>
      <c r="S308" s="161" t="s">
        <v>35</v>
      </c>
      <c r="T308" s="161" t="s">
        <v>35</v>
      </c>
      <c r="U308" s="108" t="s">
        <v>35</v>
      </c>
      <c r="V308" s="163" t="s">
        <v>35</v>
      </c>
      <c r="W308" s="163" t="s">
        <v>35</v>
      </c>
      <c r="X308" s="162" t="s">
        <v>35</v>
      </c>
      <c r="Y308" s="108" t="s">
        <v>35</v>
      </c>
      <c r="Z308" s="163" t="s">
        <v>35</v>
      </c>
      <c r="AA308" s="163" t="s">
        <v>35</v>
      </c>
      <c r="AB308" s="126">
        <f t="shared" si="9"/>
        <v>298</v>
      </c>
      <c r="AC308" s="162"/>
      <c r="AD308" s="151" t="str">
        <f t="shared" si="10"/>
        <v/>
      </c>
      <c r="AE308" s="164" t="s">
        <v>35</v>
      </c>
      <c r="AF308" s="165" t="s">
        <v>35</v>
      </c>
      <c r="AG308" s="165" t="s">
        <v>35</v>
      </c>
      <c r="AH308" s="165" t="s">
        <v>35</v>
      </c>
      <c r="AI308" s="165" t="s">
        <v>35</v>
      </c>
      <c r="AJ308" s="166" t="s">
        <v>35</v>
      </c>
      <c r="AK308" s="166" t="s">
        <v>35</v>
      </c>
      <c r="AL308" s="166" t="s">
        <v>35</v>
      </c>
      <c r="AM308" s="166" t="s">
        <v>35</v>
      </c>
      <c r="AN308" s="166" t="s">
        <v>35</v>
      </c>
      <c r="AO308" s="166" t="s">
        <v>35</v>
      </c>
      <c r="AP308" s="166" t="s">
        <v>35</v>
      </c>
      <c r="AQ308" s="166" t="s">
        <v>35</v>
      </c>
      <c r="AR308" s="166" t="s">
        <v>35</v>
      </c>
      <c r="AS308" s="166" t="s">
        <v>35</v>
      </c>
      <c r="AT308" s="166" t="s">
        <v>35</v>
      </c>
      <c r="AU308" s="166" t="s">
        <v>35</v>
      </c>
      <c r="AV308" s="166" t="s">
        <v>35</v>
      </c>
      <c r="AW308" s="166" t="s">
        <v>35</v>
      </c>
      <c r="AX308" s="166" t="s">
        <v>35</v>
      </c>
      <c r="AY308" s="166" t="s">
        <v>35</v>
      </c>
      <c r="AZ308" s="166" t="s">
        <v>35</v>
      </c>
      <c r="BA308" s="166" t="s">
        <v>35</v>
      </c>
      <c r="BB308" s="166" t="s">
        <v>35</v>
      </c>
      <c r="BC308" s="166" t="s">
        <v>35</v>
      </c>
      <c r="BD308" s="166" t="s">
        <v>35</v>
      </c>
      <c r="BE308" s="166" t="s">
        <v>35</v>
      </c>
      <c r="BF308" s="166" t="s">
        <v>35</v>
      </c>
      <c r="BG308" s="166" t="s">
        <v>35</v>
      </c>
      <c r="BH308" s="166" t="s">
        <v>35</v>
      </c>
      <c r="BI308" s="166" t="s">
        <v>35</v>
      </c>
      <c r="BJ308" s="166" t="s">
        <v>35</v>
      </c>
      <c r="BK308" s="166" t="s">
        <v>35</v>
      </c>
      <c r="BL308" s="166" t="s">
        <v>35</v>
      </c>
      <c r="BM308" s="166" t="s">
        <v>35</v>
      </c>
      <c r="BN308" s="166" t="s">
        <v>35</v>
      </c>
      <c r="BO308" s="166" t="s">
        <v>35</v>
      </c>
      <c r="BP308" s="166" t="s">
        <v>35</v>
      </c>
      <c r="BQ308" s="166" t="s">
        <v>35</v>
      </c>
      <c r="BR308" s="166" t="s">
        <v>35</v>
      </c>
      <c r="BS308" s="166" t="s">
        <v>35</v>
      </c>
      <c r="BT308" s="166" t="s">
        <v>35</v>
      </c>
      <c r="BU308" s="166" t="s">
        <v>35</v>
      </c>
      <c r="BV308" s="166" t="s">
        <v>35</v>
      </c>
      <c r="BW308" s="166" t="s">
        <v>35</v>
      </c>
      <c r="BX308" s="166" t="s">
        <v>35</v>
      </c>
      <c r="BY308" s="166" t="s">
        <v>35</v>
      </c>
      <c r="BZ308" s="166" t="s">
        <v>35</v>
      </c>
      <c r="CA308" s="166" t="s">
        <v>35</v>
      </c>
      <c r="CB308" s="166" t="s">
        <v>35</v>
      </c>
      <c r="CC308" s="166" t="s">
        <v>35</v>
      </c>
      <c r="CD308" s="166" t="s">
        <v>35</v>
      </c>
      <c r="CE308" s="166" t="s">
        <v>35</v>
      </c>
      <c r="CF308" s="166" t="s">
        <v>35</v>
      </c>
      <c r="CG308" s="166" t="s">
        <v>35</v>
      </c>
      <c r="CH308" s="166" t="s">
        <v>35</v>
      </c>
      <c r="CI308" s="166" t="s">
        <v>35</v>
      </c>
      <c r="CJ308" s="166" t="s">
        <v>35</v>
      </c>
      <c r="CK308" s="166" t="s">
        <v>35</v>
      </c>
      <c r="CL308" s="166" t="s">
        <v>35</v>
      </c>
      <c r="CM308" s="166" t="s">
        <v>35</v>
      </c>
      <c r="CN308" s="166" t="s">
        <v>35</v>
      </c>
      <c r="CO308" s="166" t="s">
        <v>35</v>
      </c>
      <c r="CP308" s="166" t="s">
        <v>35</v>
      </c>
      <c r="CQ308" s="166" t="s">
        <v>35</v>
      </c>
      <c r="CR308" s="166" t="s">
        <v>35</v>
      </c>
      <c r="CS308" s="167" t="s">
        <v>35</v>
      </c>
      <c r="CT308" s="165" t="s">
        <v>35</v>
      </c>
      <c r="CU308" s="166" t="s">
        <v>35</v>
      </c>
      <c r="CV308" s="166" t="s">
        <v>35</v>
      </c>
      <c r="CW308" s="166" t="s">
        <v>35</v>
      </c>
      <c r="CX308" s="166" t="s">
        <v>35</v>
      </c>
      <c r="CY308" s="166" t="s">
        <v>35</v>
      </c>
      <c r="CZ308" s="166" t="s">
        <v>35</v>
      </c>
      <c r="DA308" s="166" t="s">
        <v>35</v>
      </c>
      <c r="DB308" s="166" t="s">
        <v>35</v>
      </c>
      <c r="DC308" s="166" t="s">
        <v>35</v>
      </c>
      <c r="DD308" s="166" t="s">
        <v>35</v>
      </c>
      <c r="DE308" s="166" t="s">
        <v>35</v>
      </c>
      <c r="DF308" s="166" t="s">
        <v>35</v>
      </c>
    </row>
    <row r="309" spans="2:111" x14ac:dyDescent="0.35">
      <c r="B309" s="151" t="s">
        <v>35</v>
      </c>
      <c r="C309" s="161" t="s">
        <v>35</v>
      </c>
      <c r="D309" s="108" t="s">
        <v>35</v>
      </c>
      <c r="E309" s="162" t="s">
        <v>35</v>
      </c>
      <c r="F309" s="108" t="s">
        <v>35</v>
      </c>
      <c r="G309" s="162" t="s">
        <v>35</v>
      </c>
      <c r="H309" s="161" t="s">
        <v>35</v>
      </c>
      <c r="I309" s="108" t="s">
        <v>35</v>
      </c>
      <c r="J309" s="163" t="s">
        <v>35</v>
      </c>
      <c r="K309" s="162" t="s">
        <v>35</v>
      </c>
      <c r="L309" s="108" t="s">
        <v>35</v>
      </c>
      <c r="M309" s="162" t="s">
        <v>35</v>
      </c>
      <c r="N309" s="108" t="s">
        <v>35</v>
      </c>
      <c r="O309" s="162" t="s">
        <v>35</v>
      </c>
      <c r="P309" s="108" t="s">
        <v>35</v>
      </c>
      <c r="Q309" s="108" t="s">
        <v>35</v>
      </c>
      <c r="R309" s="162" t="s">
        <v>35</v>
      </c>
      <c r="S309" s="161" t="s">
        <v>35</v>
      </c>
      <c r="T309" s="161" t="s">
        <v>35</v>
      </c>
      <c r="U309" s="108" t="s">
        <v>35</v>
      </c>
      <c r="V309" s="163" t="s">
        <v>35</v>
      </c>
      <c r="W309" s="163" t="s">
        <v>35</v>
      </c>
      <c r="X309" s="162" t="s">
        <v>35</v>
      </c>
      <c r="Y309" s="108" t="s">
        <v>35</v>
      </c>
      <c r="Z309" s="163" t="s">
        <v>35</v>
      </c>
      <c r="AA309" s="163" t="s">
        <v>35</v>
      </c>
      <c r="AB309" s="126">
        <f t="shared" si="9"/>
        <v>299</v>
      </c>
      <c r="AC309" s="162"/>
      <c r="AD309" s="151" t="str">
        <f t="shared" si="10"/>
        <v/>
      </c>
      <c r="AE309" s="164" t="s">
        <v>35</v>
      </c>
      <c r="AF309" s="165" t="s">
        <v>35</v>
      </c>
      <c r="AG309" s="165" t="s">
        <v>35</v>
      </c>
      <c r="AH309" s="165" t="s">
        <v>35</v>
      </c>
      <c r="AI309" s="165" t="s">
        <v>35</v>
      </c>
      <c r="AJ309" s="166" t="s">
        <v>35</v>
      </c>
      <c r="AK309" s="166" t="s">
        <v>35</v>
      </c>
      <c r="AL309" s="166" t="s">
        <v>35</v>
      </c>
      <c r="AM309" s="166" t="s">
        <v>35</v>
      </c>
      <c r="AN309" s="166" t="s">
        <v>35</v>
      </c>
      <c r="AO309" s="166" t="s">
        <v>35</v>
      </c>
      <c r="AP309" s="166" t="s">
        <v>35</v>
      </c>
      <c r="AQ309" s="166" t="s">
        <v>35</v>
      </c>
      <c r="AR309" s="166" t="s">
        <v>35</v>
      </c>
      <c r="AS309" s="166" t="s">
        <v>35</v>
      </c>
      <c r="AT309" s="166" t="s">
        <v>35</v>
      </c>
      <c r="AU309" s="166" t="s">
        <v>35</v>
      </c>
      <c r="AV309" s="166" t="s">
        <v>35</v>
      </c>
      <c r="AW309" s="166" t="s">
        <v>35</v>
      </c>
      <c r="AX309" s="166" t="s">
        <v>35</v>
      </c>
      <c r="AY309" s="166" t="s">
        <v>35</v>
      </c>
      <c r="AZ309" s="166" t="s">
        <v>35</v>
      </c>
      <c r="BA309" s="166" t="s">
        <v>35</v>
      </c>
      <c r="BB309" s="166" t="s">
        <v>35</v>
      </c>
      <c r="BC309" s="166" t="s">
        <v>35</v>
      </c>
      <c r="BD309" s="166" t="s">
        <v>35</v>
      </c>
      <c r="BE309" s="166" t="s">
        <v>35</v>
      </c>
      <c r="BF309" s="166" t="s">
        <v>35</v>
      </c>
      <c r="BG309" s="166" t="s">
        <v>35</v>
      </c>
      <c r="BH309" s="166" t="s">
        <v>35</v>
      </c>
      <c r="BI309" s="166" t="s">
        <v>35</v>
      </c>
      <c r="BJ309" s="166" t="s">
        <v>35</v>
      </c>
      <c r="BK309" s="166" t="s">
        <v>35</v>
      </c>
      <c r="BL309" s="166" t="s">
        <v>35</v>
      </c>
      <c r="BM309" s="166" t="s">
        <v>35</v>
      </c>
      <c r="BN309" s="166" t="s">
        <v>35</v>
      </c>
      <c r="BO309" s="166" t="s">
        <v>35</v>
      </c>
      <c r="BP309" s="166" t="s">
        <v>35</v>
      </c>
      <c r="BQ309" s="166" t="s">
        <v>35</v>
      </c>
      <c r="BR309" s="166" t="s">
        <v>35</v>
      </c>
      <c r="BS309" s="166" t="s">
        <v>35</v>
      </c>
      <c r="BT309" s="166" t="s">
        <v>35</v>
      </c>
      <c r="BU309" s="166" t="s">
        <v>35</v>
      </c>
      <c r="BV309" s="166" t="s">
        <v>35</v>
      </c>
      <c r="BW309" s="166" t="s">
        <v>35</v>
      </c>
      <c r="BX309" s="166" t="s">
        <v>35</v>
      </c>
      <c r="BY309" s="166" t="s">
        <v>35</v>
      </c>
      <c r="BZ309" s="166" t="s">
        <v>35</v>
      </c>
      <c r="CA309" s="166" t="s">
        <v>35</v>
      </c>
      <c r="CB309" s="166" t="s">
        <v>35</v>
      </c>
      <c r="CC309" s="166" t="s">
        <v>35</v>
      </c>
      <c r="CD309" s="166" t="s">
        <v>35</v>
      </c>
      <c r="CE309" s="166" t="s">
        <v>35</v>
      </c>
      <c r="CF309" s="166" t="s">
        <v>35</v>
      </c>
      <c r="CG309" s="166" t="s">
        <v>35</v>
      </c>
      <c r="CH309" s="166" t="s">
        <v>35</v>
      </c>
      <c r="CI309" s="166" t="s">
        <v>35</v>
      </c>
      <c r="CJ309" s="166" t="s">
        <v>35</v>
      </c>
      <c r="CK309" s="166" t="s">
        <v>35</v>
      </c>
      <c r="CL309" s="166" t="s">
        <v>35</v>
      </c>
      <c r="CM309" s="166" t="s">
        <v>35</v>
      </c>
      <c r="CN309" s="166" t="s">
        <v>35</v>
      </c>
      <c r="CO309" s="166" t="s">
        <v>35</v>
      </c>
      <c r="CP309" s="166" t="s">
        <v>35</v>
      </c>
      <c r="CQ309" s="166" t="s">
        <v>35</v>
      </c>
      <c r="CR309" s="166" t="s">
        <v>35</v>
      </c>
      <c r="CS309" s="167" t="s">
        <v>35</v>
      </c>
      <c r="CT309" s="165" t="s">
        <v>35</v>
      </c>
      <c r="CU309" s="166" t="s">
        <v>35</v>
      </c>
      <c r="CV309" s="166" t="s">
        <v>35</v>
      </c>
      <c r="CW309" s="166" t="s">
        <v>35</v>
      </c>
      <c r="CX309" s="166" t="s">
        <v>35</v>
      </c>
      <c r="CY309" s="166" t="s">
        <v>35</v>
      </c>
      <c r="CZ309" s="166" t="s">
        <v>35</v>
      </c>
      <c r="DA309" s="166" t="s">
        <v>35</v>
      </c>
      <c r="DB309" s="166" t="s">
        <v>35</v>
      </c>
      <c r="DC309" s="166" t="s">
        <v>35</v>
      </c>
      <c r="DD309" s="166" t="s">
        <v>35</v>
      </c>
      <c r="DE309" s="166" t="s">
        <v>35</v>
      </c>
      <c r="DF309" s="166" t="s">
        <v>35</v>
      </c>
    </row>
    <row r="310" spans="2:111" x14ac:dyDescent="0.35">
      <c r="B310" s="151" t="s">
        <v>35</v>
      </c>
      <c r="C310" s="161" t="s">
        <v>35</v>
      </c>
      <c r="D310" s="108" t="s">
        <v>35</v>
      </c>
      <c r="E310" s="162" t="s">
        <v>35</v>
      </c>
      <c r="F310" s="108" t="s">
        <v>35</v>
      </c>
      <c r="G310" s="162" t="s">
        <v>35</v>
      </c>
      <c r="H310" s="161" t="s">
        <v>35</v>
      </c>
      <c r="I310" s="108" t="s">
        <v>35</v>
      </c>
      <c r="J310" s="163" t="s">
        <v>35</v>
      </c>
      <c r="K310" s="162" t="s">
        <v>35</v>
      </c>
      <c r="L310" s="108" t="s">
        <v>35</v>
      </c>
      <c r="M310" s="162" t="s">
        <v>35</v>
      </c>
      <c r="N310" s="108" t="s">
        <v>35</v>
      </c>
      <c r="O310" s="162" t="s">
        <v>35</v>
      </c>
      <c r="P310" s="108" t="s">
        <v>35</v>
      </c>
      <c r="Q310" s="108" t="s">
        <v>35</v>
      </c>
      <c r="R310" s="162" t="s">
        <v>35</v>
      </c>
      <c r="S310" s="161" t="s">
        <v>35</v>
      </c>
      <c r="T310" s="161" t="s">
        <v>35</v>
      </c>
      <c r="U310" s="108" t="s">
        <v>35</v>
      </c>
      <c r="V310" s="163" t="s">
        <v>35</v>
      </c>
      <c r="W310" s="163" t="s">
        <v>35</v>
      </c>
      <c r="X310" s="162" t="s">
        <v>35</v>
      </c>
      <c r="Y310" s="108" t="s">
        <v>35</v>
      </c>
      <c r="Z310" s="163" t="s">
        <v>35</v>
      </c>
      <c r="AA310" s="163" t="s">
        <v>35</v>
      </c>
      <c r="AB310" s="126">
        <f t="shared" si="9"/>
        <v>300</v>
      </c>
      <c r="AC310" s="162"/>
      <c r="AD310" s="151" t="str">
        <f t="shared" si="10"/>
        <v/>
      </c>
      <c r="AE310" s="164" t="s">
        <v>35</v>
      </c>
      <c r="AF310" s="165" t="s">
        <v>35</v>
      </c>
      <c r="AG310" s="165" t="s">
        <v>35</v>
      </c>
      <c r="AH310" s="165" t="s">
        <v>35</v>
      </c>
      <c r="AI310" s="165" t="s">
        <v>35</v>
      </c>
      <c r="AJ310" s="166" t="s">
        <v>35</v>
      </c>
      <c r="AK310" s="166" t="s">
        <v>35</v>
      </c>
      <c r="AL310" s="166" t="s">
        <v>35</v>
      </c>
      <c r="AM310" s="166" t="s">
        <v>35</v>
      </c>
      <c r="AN310" s="166" t="s">
        <v>35</v>
      </c>
      <c r="AO310" s="166" t="s">
        <v>35</v>
      </c>
      <c r="AP310" s="166" t="s">
        <v>35</v>
      </c>
      <c r="AQ310" s="166" t="s">
        <v>35</v>
      </c>
      <c r="AR310" s="166" t="s">
        <v>35</v>
      </c>
      <c r="AS310" s="166" t="s">
        <v>35</v>
      </c>
      <c r="AT310" s="166" t="s">
        <v>35</v>
      </c>
      <c r="AU310" s="166" t="s">
        <v>35</v>
      </c>
      <c r="AV310" s="166" t="s">
        <v>35</v>
      </c>
      <c r="AW310" s="166" t="s">
        <v>35</v>
      </c>
      <c r="AX310" s="166" t="s">
        <v>35</v>
      </c>
      <c r="AY310" s="166" t="s">
        <v>35</v>
      </c>
      <c r="AZ310" s="166" t="s">
        <v>35</v>
      </c>
      <c r="BA310" s="166" t="s">
        <v>35</v>
      </c>
      <c r="BB310" s="166" t="s">
        <v>35</v>
      </c>
      <c r="BC310" s="166" t="s">
        <v>35</v>
      </c>
      <c r="BD310" s="166" t="s">
        <v>35</v>
      </c>
      <c r="BE310" s="166" t="s">
        <v>35</v>
      </c>
      <c r="BF310" s="166" t="s">
        <v>35</v>
      </c>
      <c r="BG310" s="166" t="s">
        <v>35</v>
      </c>
      <c r="BH310" s="166" t="s">
        <v>35</v>
      </c>
      <c r="BI310" s="166" t="s">
        <v>35</v>
      </c>
      <c r="BJ310" s="166" t="s">
        <v>35</v>
      </c>
      <c r="BK310" s="166" t="s">
        <v>35</v>
      </c>
      <c r="BL310" s="166" t="s">
        <v>35</v>
      </c>
      <c r="BM310" s="166" t="s">
        <v>35</v>
      </c>
      <c r="BN310" s="166" t="s">
        <v>35</v>
      </c>
      <c r="BO310" s="166" t="s">
        <v>35</v>
      </c>
      <c r="BP310" s="166" t="s">
        <v>35</v>
      </c>
      <c r="BQ310" s="166" t="s">
        <v>35</v>
      </c>
      <c r="BR310" s="166" t="s">
        <v>35</v>
      </c>
      <c r="BS310" s="166" t="s">
        <v>35</v>
      </c>
      <c r="BT310" s="166" t="s">
        <v>35</v>
      </c>
      <c r="BU310" s="166" t="s">
        <v>35</v>
      </c>
      <c r="BV310" s="166" t="s">
        <v>35</v>
      </c>
      <c r="BW310" s="166" t="s">
        <v>35</v>
      </c>
      <c r="BX310" s="166" t="s">
        <v>35</v>
      </c>
      <c r="BY310" s="166" t="s">
        <v>35</v>
      </c>
      <c r="BZ310" s="166" t="s">
        <v>35</v>
      </c>
      <c r="CA310" s="166" t="s">
        <v>35</v>
      </c>
      <c r="CB310" s="166" t="s">
        <v>35</v>
      </c>
      <c r="CC310" s="166" t="s">
        <v>35</v>
      </c>
      <c r="CD310" s="166" t="s">
        <v>35</v>
      </c>
      <c r="CE310" s="166" t="s">
        <v>35</v>
      </c>
      <c r="CF310" s="166" t="s">
        <v>35</v>
      </c>
      <c r="CG310" s="166" t="s">
        <v>35</v>
      </c>
      <c r="CH310" s="166" t="s">
        <v>35</v>
      </c>
      <c r="CI310" s="166" t="s">
        <v>35</v>
      </c>
      <c r="CJ310" s="166" t="s">
        <v>35</v>
      </c>
      <c r="CK310" s="166" t="s">
        <v>35</v>
      </c>
      <c r="CL310" s="166" t="s">
        <v>35</v>
      </c>
      <c r="CM310" s="166" t="s">
        <v>35</v>
      </c>
      <c r="CN310" s="166" t="s">
        <v>35</v>
      </c>
      <c r="CO310" s="166" t="s">
        <v>35</v>
      </c>
      <c r="CP310" s="166" t="s">
        <v>35</v>
      </c>
      <c r="CQ310" s="166" t="s">
        <v>35</v>
      </c>
      <c r="CR310" s="166" t="s">
        <v>35</v>
      </c>
      <c r="CS310" s="167" t="s">
        <v>35</v>
      </c>
      <c r="CT310" s="165" t="s">
        <v>35</v>
      </c>
      <c r="CU310" s="166" t="s">
        <v>35</v>
      </c>
      <c r="CV310" s="166" t="s">
        <v>35</v>
      </c>
      <c r="CW310" s="166" t="s">
        <v>35</v>
      </c>
      <c r="CX310" s="166" t="s">
        <v>35</v>
      </c>
      <c r="CY310" s="166" t="s">
        <v>35</v>
      </c>
      <c r="CZ310" s="166" t="s">
        <v>35</v>
      </c>
      <c r="DA310" s="166" t="s">
        <v>35</v>
      </c>
      <c r="DB310" s="166" t="s">
        <v>35</v>
      </c>
      <c r="DC310" s="166" t="s">
        <v>35</v>
      </c>
      <c r="DD310" s="166" t="s">
        <v>35</v>
      </c>
      <c r="DE310" s="166" t="s">
        <v>35</v>
      </c>
      <c r="DF310" s="166" t="s">
        <v>35</v>
      </c>
    </row>
    <row r="311" spans="2:111" x14ac:dyDescent="0.35">
      <c r="B311" s="151" t="s">
        <v>35</v>
      </c>
      <c r="C311" s="161" t="s">
        <v>35</v>
      </c>
      <c r="D311" s="108" t="s">
        <v>35</v>
      </c>
      <c r="E311" s="162" t="s">
        <v>35</v>
      </c>
      <c r="F311" s="108" t="s">
        <v>35</v>
      </c>
      <c r="G311" s="162" t="s">
        <v>35</v>
      </c>
      <c r="H311" s="161" t="s">
        <v>35</v>
      </c>
      <c r="I311" s="108" t="s">
        <v>35</v>
      </c>
      <c r="J311" s="163" t="s">
        <v>35</v>
      </c>
      <c r="K311" s="162" t="s">
        <v>35</v>
      </c>
      <c r="L311" s="108" t="s">
        <v>35</v>
      </c>
      <c r="M311" s="162" t="s">
        <v>35</v>
      </c>
      <c r="N311" s="108" t="s">
        <v>35</v>
      </c>
      <c r="O311" s="162" t="s">
        <v>35</v>
      </c>
      <c r="P311" s="108" t="s">
        <v>35</v>
      </c>
      <c r="Q311" s="108" t="s">
        <v>35</v>
      </c>
      <c r="R311" s="162" t="s">
        <v>35</v>
      </c>
      <c r="S311" s="161" t="s">
        <v>35</v>
      </c>
      <c r="T311" s="161" t="s">
        <v>35</v>
      </c>
      <c r="U311" s="108" t="s">
        <v>35</v>
      </c>
      <c r="V311" s="163" t="s">
        <v>35</v>
      </c>
      <c r="W311" s="163" t="s">
        <v>35</v>
      </c>
      <c r="X311" s="162" t="s">
        <v>35</v>
      </c>
      <c r="Y311" s="108" t="s">
        <v>35</v>
      </c>
      <c r="Z311" s="163" t="s">
        <v>35</v>
      </c>
      <c r="AA311" s="163" t="s">
        <v>35</v>
      </c>
      <c r="AB311" s="126">
        <f t="shared" si="9"/>
        <v>301</v>
      </c>
      <c r="AC311" s="162"/>
      <c r="AD311" s="151" t="str">
        <f t="shared" si="10"/>
        <v/>
      </c>
      <c r="AE311" s="164" t="s">
        <v>35</v>
      </c>
      <c r="AF311" s="165" t="s">
        <v>35</v>
      </c>
      <c r="AG311" s="165" t="s">
        <v>35</v>
      </c>
      <c r="AH311" s="165" t="s">
        <v>35</v>
      </c>
      <c r="AI311" s="165" t="s">
        <v>35</v>
      </c>
      <c r="AJ311" s="166" t="s">
        <v>35</v>
      </c>
      <c r="AK311" s="166" t="s">
        <v>35</v>
      </c>
      <c r="AL311" s="166" t="s">
        <v>35</v>
      </c>
      <c r="AM311" s="166" t="s">
        <v>35</v>
      </c>
      <c r="AN311" s="166" t="s">
        <v>35</v>
      </c>
      <c r="AO311" s="166" t="s">
        <v>35</v>
      </c>
      <c r="AP311" s="166" t="s">
        <v>35</v>
      </c>
      <c r="AQ311" s="166" t="s">
        <v>35</v>
      </c>
      <c r="AR311" s="166" t="s">
        <v>35</v>
      </c>
      <c r="AS311" s="166" t="s">
        <v>35</v>
      </c>
      <c r="AT311" s="166" t="s">
        <v>35</v>
      </c>
      <c r="AU311" s="166" t="s">
        <v>35</v>
      </c>
      <c r="AV311" s="166" t="s">
        <v>35</v>
      </c>
      <c r="AW311" s="166" t="s">
        <v>35</v>
      </c>
      <c r="AX311" s="166" t="s">
        <v>35</v>
      </c>
      <c r="AY311" s="166" t="s">
        <v>35</v>
      </c>
      <c r="AZ311" s="166" t="s">
        <v>35</v>
      </c>
      <c r="BA311" s="166" t="s">
        <v>35</v>
      </c>
      <c r="BB311" s="166" t="s">
        <v>35</v>
      </c>
      <c r="BC311" s="166" t="s">
        <v>35</v>
      </c>
      <c r="BD311" s="166" t="s">
        <v>35</v>
      </c>
      <c r="BE311" s="166" t="s">
        <v>35</v>
      </c>
      <c r="BF311" s="166" t="s">
        <v>35</v>
      </c>
      <c r="BG311" s="166" t="s">
        <v>35</v>
      </c>
      <c r="BH311" s="166" t="s">
        <v>35</v>
      </c>
      <c r="BI311" s="166" t="s">
        <v>35</v>
      </c>
      <c r="BJ311" s="166" t="s">
        <v>35</v>
      </c>
      <c r="BK311" s="166" t="s">
        <v>35</v>
      </c>
      <c r="BL311" s="166" t="s">
        <v>35</v>
      </c>
      <c r="BM311" s="166" t="s">
        <v>35</v>
      </c>
      <c r="BN311" s="166" t="s">
        <v>35</v>
      </c>
      <c r="BO311" s="166" t="s">
        <v>35</v>
      </c>
      <c r="BP311" s="166" t="s">
        <v>35</v>
      </c>
      <c r="BQ311" s="166" t="s">
        <v>35</v>
      </c>
      <c r="BR311" s="166" t="s">
        <v>35</v>
      </c>
      <c r="BS311" s="166" t="s">
        <v>35</v>
      </c>
      <c r="BT311" s="166" t="s">
        <v>35</v>
      </c>
      <c r="BU311" s="166" t="s">
        <v>35</v>
      </c>
      <c r="BV311" s="166" t="s">
        <v>35</v>
      </c>
      <c r="BW311" s="166" t="s">
        <v>35</v>
      </c>
      <c r="BX311" s="166" t="s">
        <v>35</v>
      </c>
      <c r="BY311" s="166" t="s">
        <v>35</v>
      </c>
      <c r="BZ311" s="166" t="s">
        <v>35</v>
      </c>
      <c r="CA311" s="166" t="s">
        <v>35</v>
      </c>
      <c r="CB311" s="166" t="s">
        <v>35</v>
      </c>
      <c r="CC311" s="166" t="s">
        <v>35</v>
      </c>
      <c r="CD311" s="166" t="s">
        <v>35</v>
      </c>
      <c r="CE311" s="166" t="s">
        <v>35</v>
      </c>
      <c r="CF311" s="166" t="s">
        <v>35</v>
      </c>
      <c r="CG311" s="166" t="s">
        <v>35</v>
      </c>
      <c r="CH311" s="166" t="s">
        <v>35</v>
      </c>
      <c r="CI311" s="166" t="s">
        <v>35</v>
      </c>
      <c r="CJ311" s="166" t="s">
        <v>35</v>
      </c>
      <c r="CK311" s="166" t="s">
        <v>35</v>
      </c>
      <c r="CL311" s="166" t="s">
        <v>35</v>
      </c>
      <c r="CM311" s="166" t="s">
        <v>35</v>
      </c>
      <c r="CN311" s="166" t="s">
        <v>35</v>
      </c>
      <c r="CO311" s="166" t="s">
        <v>35</v>
      </c>
      <c r="CP311" s="166" t="s">
        <v>35</v>
      </c>
      <c r="CQ311" s="166" t="s">
        <v>35</v>
      </c>
      <c r="CR311" s="166" t="s">
        <v>35</v>
      </c>
      <c r="CS311" s="167" t="s">
        <v>35</v>
      </c>
      <c r="CT311" s="165" t="s">
        <v>35</v>
      </c>
      <c r="CU311" s="166" t="s">
        <v>35</v>
      </c>
      <c r="CV311" s="166" t="s">
        <v>35</v>
      </c>
      <c r="CW311" s="166" t="s">
        <v>35</v>
      </c>
      <c r="CX311" s="166" t="s">
        <v>35</v>
      </c>
      <c r="CY311" s="166" t="s">
        <v>35</v>
      </c>
      <c r="CZ311" s="166" t="s">
        <v>35</v>
      </c>
      <c r="DA311" s="166" t="s">
        <v>35</v>
      </c>
      <c r="DB311" s="166" t="s">
        <v>35</v>
      </c>
      <c r="DC311" s="166" t="s">
        <v>35</v>
      </c>
      <c r="DD311" s="166" t="s">
        <v>35</v>
      </c>
      <c r="DE311" s="166" t="s">
        <v>35</v>
      </c>
      <c r="DF311" s="166" t="s">
        <v>35</v>
      </c>
    </row>
    <row r="312" spans="2:111" x14ac:dyDescent="0.35">
      <c r="B312" s="151" t="s">
        <v>35</v>
      </c>
      <c r="C312" s="161" t="s">
        <v>35</v>
      </c>
      <c r="D312" s="108" t="s">
        <v>35</v>
      </c>
      <c r="E312" s="162" t="s">
        <v>35</v>
      </c>
      <c r="F312" s="108" t="s">
        <v>35</v>
      </c>
      <c r="G312" s="162" t="s">
        <v>35</v>
      </c>
      <c r="H312" s="161" t="s">
        <v>35</v>
      </c>
      <c r="I312" s="108" t="s">
        <v>35</v>
      </c>
      <c r="J312" s="163" t="s">
        <v>35</v>
      </c>
      <c r="K312" s="162" t="s">
        <v>35</v>
      </c>
      <c r="L312" s="108" t="s">
        <v>35</v>
      </c>
      <c r="M312" s="162" t="s">
        <v>35</v>
      </c>
      <c r="N312" s="108" t="s">
        <v>35</v>
      </c>
      <c r="O312" s="162" t="s">
        <v>35</v>
      </c>
      <c r="P312" s="108" t="s">
        <v>35</v>
      </c>
      <c r="Q312" s="108" t="s">
        <v>35</v>
      </c>
      <c r="R312" s="162" t="s">
        <v>35</v>
      </c>
      <c r="S312" s="161" t="s">
        <v>35</v>
      </c>
      <c r="T312" s="161" t="s">
        <v>35</v>
      </c>
      <c r="U312" s="108" t="s">
        <v>35</v>
      </c>
      <c r="V312" s="163" t="s">
        <v>35</v>
      </c>
      <c r="W312" s="163" t="s">
        <v>35</v>
      </c>
      <c r="X312" s="162" t="s">
        <v>35</v>
      </c>
      <c r="Y312" s="108" t="s">
        <v>35</v>
      </c>
      <c r="Z312" s="163" t="s">
        <v>35</v>
      </c>
      <c r="AA312" s="163" t="s">
        <v>35</v>
      </c>
      <c r="AB312" s="126">
        <f t="shared" si="9"/>
        <v>302</v>
      </c>
      <c r="AC312" s="162"/>
      <c r="AD312" s="151" t="str">
        <f t="shared" si="10"/>
        <v/>
      </c>
      <c r="AE312" s="164" t="s">
        <v>35</v>
      </c>
      <c r="AF312" s="165" t="s">
        <v>35</v>
      </c>
      <c r="AG312" s="165" t="s">
        <v>35</v>
      </c>
      <c r="AH312" s="165" t="s">
        <v>35</v>
      </c>
      <c r="AI312" s="165" t="s">
        <v>35</v>
      </c>
      <c r="AJ312" s="166" t="s">
        <v>35</v>
      </c>
      <c r="AK312" s="166" t="s">
        <v>35</v>
      </c>
      <c r="AL312" s="166" t="s">
        <v>35</v>
      </c>
      <c r="AM312" s="166" t="s">
        <v>35</v>
      </c>
      <c r="AN312" s="166" t="s">
        <v>35</v>
      </c>
      <c r="AO312" s="166" t="s">
        <v>35</v>
      </c>
      <c r="AP312" s="166" t="s">
        <v>35</v>
      </c>
      <c r="AQ312" s="166" t="s">
        <v>35</v>
      </c>
      <c r="AR312" s="166" t="s">
        <v>35</v>
      </c>
      <c r="AS312" s="166" t="s">
        <v>35</v>
      </c>
      <c r="AT312" s="166" t="s">
        <v>35</v>
      </c>
      <c r="AU312" s="166" t="s">
        <v>35</v>
      </c>
      <c r="AV312" s="166" t="s">
        <v>35</v>
      </c>
      <c r="AW312" s="166" t="s">
        <v>35</v>
      </c>
      <c r="AX312" s="166" t="s">
        <v>35</v>
      </c>
      <c r="AY312" s="166" t="s">
        <v>35</v>
      </c>
      <c r="AZ312" s="166" t="s">
        <v>35</v>
      </c>
      <c r="BA312" s="166" t="s">
        <v>35</v>
      </c>
      <c r="BB312" s="166" t="s">
        <v>35</v>
      </c>
      <c r="BC312" s="166" t="s">
        <v>35</v>
      </c>
      <c r="BD312" s="166" t="s">
        <v>35</v>
      </c>
      <c r="BE312" s="166" t="s">
        <v>35</v>
      </c>
      <c r="BF312" s="166" t="s">
        <v>35</v>
      </c>
      <c r="BG312" s="166" t="s">
        <v>35</v>
      </c>
      <c r="BH312" s="166" t="s">
        <v>35</v>
      </c>
      <c r="BI312" s="166" t="s">
        <v>35</v>
      </c>
      <c r="BJ312" s="166" t="s">
        <v>35</v>
      </c>
      <c r="BK312" s="166" t="s">
        <v>35</v>
      </c>
      <c r="BL312" s="166" t="s">
        <v>35</v>
      </c>
      <c r="BM312" s="166" t="s">
        <v>35</v>
      </c>
      <c r="BN312" s="166" t="s">
        <v>35</v>
      </c>
      <c r="BO312" s="166" t="s">
        <v>35</v>
      </c>
      <c r="BP312" s="166" t="s">
        <v>35</v>
      </c>
      <c r="BQ312" s="166" t="s">
        <v>35</v>
      </c>
      <c r="BR312" s="166" t="s">
        <v>35</v>
      </c>
      <c r="BS312" s="166" t="s">
        <v>35</v>
      </c>
      <c r="BT312" s="166" t="s">
        <v>35</v>
      </c>
      <c r="BU312" s="166" t="s">
        <v>35</v>
      </c>
      <c r="BV312" s="166" t="s">
        <v>35</v>
      </c>
      <c r="BW312" s="166" t="s">
        <v>35</v>
      </c>
      <c r="BX312" s="166" t="s">
        <v>35</v>
      </c>
      <c r="BY312" s="166" t="s">
        <v>35</v>
      </c>
      <c r="BZ312" s="166" t="s">
        <v>35</v>
      </c>
      <c r="CA312" s="166" t="s">
        <v>35</v>
      </c>
      <c r="CB312" s="166" t="s">
        <v>35</v>
      </c>
      <c r="CC312" s="166" t="s">
        <v>35</v>
      </c>
      <c r="CD312" s="166" t="s">
        <v>35</v>
      </c>
      <c r="CE312" s="166" t="s">
        <v>35</v>
      </c>
      <c r="CF312" s="166" t="s">
        <v>35</v>
      </c>
      <c r="CG312" s="166" t="s">
        <v>35</v>
      </c>
      <c r="CH312" s="166" t="s">
        <v>35</v>
      </c>
      <c r="CI312" s="166" t="s">
        <v>35</v>
      </c>
      <c r="CJ312" s="166" t="s">
        <v>35</v>
      </c>
      <c r="CK312" s="166" t="s">
        <v>35</v>
      </c>
      <c r="CL312" s="166" t="s">
        <v>35</v>
      </c>
      <c r="CM312" s="166" t="s">
        <v>35</v>
      </c>
      <c r="CN312" s="166" t="s">
        <v>35</v>
      </c>
      <c r="CO312" s="166" t="s">
        <v>35</v>
      </c>
      <c r="CP312" s="166" t="s">
        <v>35</v>
      </c>
      <c r="CQ312" s="166" t="s">
        <v>35</v>
      </c>
      <c r="CR312" s="166" t="s">
        <v>35</v>
      </c>
      <c r="CS312" s="167" t="s">
        <v>35</v>
      </c>
      <c r="CT312" s="165" t="s">
        <v>35</v>
      </c>
      <c r="CU312" s="166" t="s">
        <v>35</v>
      </c>
      <c r="CV312" s="166" t="s">
        <v>35</v>
      </c>
      <c r="CW312" s="166" t="s">
        <v>35</v>
      </c>
      <c r="CX312" s="166" t="s">
        <v>35</v>
      </c>
      <c r="CY312" s="166" t="s">
        <v>35</v>
      </c>
      <c r="CZ312" s="166" t="s">
        <v>35</v>
      </c>
      <c r="DA312" s="166" t="s">
        <v>35</v>
      </c>
      <c r="DB312" s="166" t="s">
        <v>35</v>
      </c>
      <c r="DC312" s="166" t="s">
        <v>35</v>
      </c>
      <c r="DD312" s="166" t="s">
        <v>35</v>
      </c>
      <c r="DE312" s="166" t="s">
        <v>35</v>
      </c>
      <c r="DF312" s="166" t="s">
        <v>35</v>
      </c>
    </row>
    <row r="313" spans="2:111" x14ac:dyDescent="0.35">
      <c r="B313" s="151" t="s">
        <v>35</v>
      </c>
      <c r="C313" s="161" t="s">
        <v>35</v>
      </c>
      <c r="D313" s="108" t="s">
        <v>35</v>
      </c>
      <c r="E313" s="162" t="s">
        <v>35</v>
      </c>
      <c r="F313" s="108" t="s">
        <v>35</v>
      </c>
      <c r="G313" s="162" t="s">
        <v>35</v>
      </c>
      <c r="H313" s="161" t="s">
        <v>35</v>
      </c>
      <c r="I313" s="108" t="s">
        <v>35</v>
      </c>
      <c r="J313" s="163" t="s">
        <v>35</v>
      </c>
      <c r="K313" s="162" t="s">
        <v>35</v>
      </c>
      <c r="L313" s="108" t="s">
        <v>35</v>
      </c>
      <c r="M313" s="162" t="s">
        <v>35</v>
      </c>
      <c r="N313" s="108" t="s">
        <v>35</v>
      </c>
      <c r="O313" s="162" t="s">
        <v>35</v>
      </c>
      <c r="P313" s="108" t="s">
        <v>35</v>
      </c>
      <c r="Q313" s="108" t="s">
        <v>35</v>
      </c>
      <c r="R313" s="162" t="s">
        <v>35</v>
      </c>
      <c r="S313" s="161" t="s">
        <v>35</v>
      </c>
      <c r="T313" s="161" t="s">
        <v>35</v>
      </c>
      <c r="U313" s="108" t="s">
        <v>35</v>
      </c>
      <c r="V313" s="163" t="s">
        <v>35</v>
      </c>
      <c r="W313" s="163" t="s">
        <v>35</v>
      </c>
      <c r="X313" s="162" t="s">
        <v>35</v>
      </c>
      <c r="Y313" s="108" t="s">
        <v>35</v>
      </c>
      <c r="Z313" s="163" t="s">
        <v>35</v>
      </c>
      <c r="AA313" s="163" t="s">
        <v>35</v>
      </c>
      <c r="AB313" s="126">
        <f t="shared" si="9"/>
        <v>303</v>
      </c>
      <c r="AC313" s="162"/>
      <c r="AD313" s="151" t="str">
        <f t="shared" si="10"/>
        <v/>
      </c>
      <c r="AE313" s="164" t="s">
        <v>35</v>
      </c>
      <c r="AF313" s="165" t="s">
        <v>35</v>
      </c>
      <c r="AG313" s="165" t="s">
        <v>35</v>
      </c>
      <c r="AH313" s="165" t="s">
        <v>35</v>
      </c>
      <c r="AI313" s="165" t="s">
        <v>35</v>
      </c>
      <c r="AJ313" s="166" t="s">
        <v>35</v>
      </c>
      <c r="AK313" s="166" t="s">
        <v>35</v>
      </c>
      <c r="AL313" s="166" t="s">
        <v>35</v>
      </c>
      <c r="AM313" s="166" t="s">
        <v>35</v>
      </c>
      <c r="AN313" s="166" t="s">
        <v>35</v>
      </c>
      <c r="AO313" s="166" t="s">
        <v>35</v>
      </c>
      <c r="AP313" s="166" t="s">
        <v>35</v>
      </c>
      <c r="AQ313" s="166" t="s">
        <v>35</v>
      </c>
      <c r="AR313" s="166" t="s">
        <v>35</v>
      </c>
      <c r="AS313" s="166" t="s">
        <v>35</v>
      </c>
      <c r="AT313" s="166" t="s">
        <v>35</v>
      </c>
      <c r="AU313" s="166" t="s">
        <v>35</v>
      </c>
      <c r="AV313" s="166" t="s">
        <v>35</v>
      </c>
      <c r="AW313" s="166" t="s">
        <v>35</v>
      </c>
      <c r="AX313" s="166" t="s">
        <v>35</v>
      </c>
      <c r="AY313" s="166" t="s">
        <v>35</v>
      </c>
      <c r="AZ313" s="166" t="s">
        <v>35</v>
      </c>
      <c r="BA313" s="166" t="s">
        <v>35</v>
      </c>
      <c r="BB313" s="166" t="s">
        <v>35</v>
      </c>
      <c r="BC313" s="166" t="s">
        <v>35</v>
      </c>
      <c r="BD313" s="166" t="s">
        <v>35</v>
      </c>
      <c r="BE313" s="166" t="s">
        <v>35</v>
      </c>
      <c r="BF313" s="166" t="s">
        <v>35</v>
      </c>
      <c r="BG313" s="166" t="s">
        <v>35</v>
      </c>
      <c r="BH313" s="166" t="s">
        <v>35</v>
      </c>
      <c r="BI313" s="166" t="s">
        <v>35</v>
      </c>
      <c r="BJ313" s="166" t="s">
        <v>35</v>
      </c>
      <c r="BK313" s="166" t="s">
        <v>35</v>
      </c>
      <c r="BL313" s="166" t="s">
        <v>35</v>
      </c>
      <c r="BM313" s="166" t="s">
        <v>35</v>
      </c>
      <c r="BN313" s="166" t="s">
        <v>35</v>
      </c>
      <c r="BO313" s="166" t="s">
        <v>35</v>
      </c>
      <c r="BP313" s="166" t="s">
        <v>35</v>
      </c>
      <c r="BQ313" s="166" t="s">
        <v>35</v>
      </c>
      <c r="BR313" s="166" t="s">
        <v>35</v>
      </c>
      <c r="BS313" s="166" t="s">
        <v>35</v>
      </c>
      <c r="BT313" s="166" t="s">
        <v>35</v>
      </c>
      <c r="BU313" s="166" t="s">
        <v>35</v>
      </c>
      <c r="BV313" s="166" t="s">
        <v>35</v>
      </c>
      <c r="BW313" s="166" t="s">
        <v>35</v>
      </c>
      <c r="BX313" s="166" t="s">
        <v>35</v>
      </c>
      <c r="BY313" s="166" t="s">
        <v>35</v>
      </c>
      <c r="BZ313" s="166" t="s">
        <v>35</v>
      </c>
      <c r="CA313" s="166" t="s">
        <v>35</v>
      </c>
      <c r="CB313" s="166" t="s">
        <v>35</v>
      </c>
      <c r="CC313" s="166" t="s">
        <v>35</v>
      </c>
      <c r="CD313" s="166" t="s">
        <v>35</v>
      </c>
      <c r="CE313" s="166" t="s">
        <v>35</v>
      </c>
      <c r="CF313" s="166" t="s">
        <v>35</v>
      </c>
      <c r="CG313" s="166" t="s">
        <v>35</v>
      </c>
      <c r="CH313" s="166" t="s">
        <v>35</v>
      </c>
      <c r="CI313" s="166" t="s">
        <v>35</v>
      </c>
      <c r="CJ313" s="166" t="s">
        <v>35</v>
      </c>
      <c r="CK313" s="166" t="s">
        <v>35</v>
      </c>
      <c r="CL313" s="166" t="s">
        <v>35</v>
      </c>
      <c r="CM313" s="166" t="s">
        <v>35</v>
      </c>
      <c r="CN313" s="166" t="s">
        <v>35</v>
      </c>
      <c r="CO313" s="166" t="s">
        <v>35</v>
      </c>
      <c r="CP313" s="166" t="s">
        <v>35</v>
      </c>
      <c r="CQ313" s="166" t="s">
        <v>35</v>
      </c>
      <c r="CR313" s="166" t="s">
        <v>35</v>
      </c>
      <c r="CS313" s="167" t="s">
        <v>35</v>
      </c>
      <c r="CT313" s="165" t="s">
        <v>35</v>
      </c>
      <c r="CU313" s="166" t="s">
        <v>35</v>
      </c>
      <c r="CV313" s="166" t="s">
        <v>35</v>
      </c>
      <c r="CW313" s="166" t="s">
        <v>35</v>
      </c>
      <c r="CX313" s="166" t="s">
        <v>35</v>
      </c>
      <c r="CY313" s="166" t="s">
        <v>35</v>
      </c>
      <c r="CZ313" s="166" t="s">
        <v>35</v>
      </c>
      <c r="DA313" s="166" t="s">
        <v>35</v>
      </c>
      <c r="DB313" s="166" t="s">
        <v>35</v>
      </c>
      <c r="DC313" s="166" t="s">
        <v>35</v>
      </c>
      <c r="DD313" s="166" t="s">
        <v>35</v>
      </c>
      <c r="DE313" s="166" t="s">
        <v>35</v>
      </c>
      <c r="DF313" s="166" t="s">
        <v>35</v>
      </c>
    </row>
    <row r="314" spans="2:111" x14ac:dyDescent="0.35">
      <c r="B314" s="151" t="s">
        <v>35</v>
      </c>
      <c r="C314" s="161" t="s">
        <v>35</v>
      </c>
      <c r="D314" s="108" t="s">
        <v>35</v>
      </c>
      <c r="E314" s="162" t="s">
        <v>35</v>
      </c>
      <c r="F314" s="108" t="s">
        <v>35</v>
      </c>
      <c r="G314" s="162" t="s">
        <v>35</v>
      </c>
      <c r="H314" s="161" t="s">
        <v>35</v>
      </c>
      <c r="I314" s="108" t="s">
        <v>35</v>
      </c>
      <c r="J314" s="163" t="s">
        <v>35</v>
      </c>
      <c r="K314" s="162" t="s">
        <v>35</v>
      </c>
      <c r="L314" s="108" t="s">
        <v>35</v>
      </c>
      <c r="M314" s="162" t="s">
        <v>35</v>
      </c>
      <c r="N314" s="108" t="s">
        <v>35</v>
      </c>
      <c r="O314" s="162" t="s">
        <v>35</v>
      </c>
      <c r="P314" s="108" t="s">
        <v>35</v>
      </c>
      <c r="Q314" s="108" t="s">
        <v>35</v>
      </c>
      <c r="R314" s="162" t="s">
        <v>35</v>
      </c>
      <c r="S314" s="161" t="s">
        <v>35</v>
      </c>
      <c r="T314" s="161" t="s">
        <v>35</v>
      </c>
      <c r="U314" s="108" t="s">
        <v>35</v>
      </c>
      <c r="V314" s="163" t="s">
        <v>35</v>
      </c>
      <c r="W314" s="163" t="s">
        <v>35</v>
      </c>
      <c r="X314" s="162" t="s">
        <v>35</v>
      </c>
      <c r="Y314" s="108" t="s">
        <v>35</v>
      </c>
      <c r="Z314" s="163" t="s">
        <v>35</v>
      </c>
      <c r="AA314" s="163" t="s">
        <v>35</v>
      </c>
      <c r="AB314" s="126">
        <f t="shared" si="9"/>
        <v>304</v>
      </c>
      <c r="AC314" s="162"/>
      <c r="AD314" s="151" t="str">
        <f t="shared" si="10"/>
        <v/>
      </c>
      <c r="AE314" s="164" t="s">
        <v>35</v>
      </c>
      <c r="AF314" s="165" t="s">
        <v>35</v>
      </c>
      <c r="AG314" s="165" t="s">
        <v>35</v>
      </c>
      <c r="AH314" s="165" t="s">
        <v>35</v>
      </c>
      <c r="AI314" s="165" t="s">
        <v>35</v>
      </c>
      <c r="AJ314" s="166" t="s">
        <v>35</v>
      </c>
      <c r="AK314" s="166" t="s">
        <v>35</v>
      </c>
      <c r="AL314" s="166" t="s">
        <v>35</v>
      </c>
      <c r="AM314" s="166" t="s">
        <v>35</v>
      </c>
      <c r="AN314" s="166" t="s">
        <v>35</v>
      </c>
      <c r="AO314" s="166" t="s">
        <v>35</v>
      </c>
      <c r="AP314" s="166" t="s">
        <v>35</v>
      </c>
      <c r="AQ314" s="166" t="s">
        <v>35</v>
      </c>
      <c r="AR314" s="166" t="s">
        <v>35</v>
      </c>
      <c r="AS314" s="166" t="s">
        <v>35</v>
      </c>
      <c r="AT314" s="166" t="s">
        <v>35</v>
      </c>
      <c r="AU314" s="166" t="s">
        <v>35</v>
      </c>
      <c r="AV314" s="166" t="s">
        <v>35</v>
      </c>
      <c r="AW314" s="166" t="s">
        <v>35</v>
      </c>
      <c r="AX314" s="166" t="s">
        <v>35</v>
      </c>
      <c r="AY314" s="166" t="s">
        <v>35</v>
      </c>
      <c r="AZ314" s="166" t="s">
        <v>35</v>
      </c>
      <c r="BA314" s="166" t="s">
        <v>35</v>
      </c>
      <c r="BB314" s="166" t="s">
        <v>35</v>
      </c>
      <c r="BC314" s="166" t="s">
        <v>35</v>
      </c>
      <c r="BD314" s="166" t="s">
        <v>35</v>
      </c>
      <c r="BE314" s="166" t="s">
        <v>35</v>
      </c>
      <c r="BF314" s="166" t="s">
        <v>35</v>
      </c>
      <c r="BG314" s="166" t="s">
        <v>35</v>
      </c>
      <c r="BH314" s="166" t="s">
        <v>35</v>
      </c>
      <c r="BI314" s="166" t="s">
        <v>35</v>
      </c>
      <c r="BJ314" s="166" t="s">
        <v>35</v>
      </c>
      <c r="BK314" s="166" t="s">
        <v>35</v>
      </c>
      <c r="BL314" s="166" t="s">
        <v>35</v>
      </c>
      <c r="BM314" s="166" t="s">
        <v>35</v>
      </c>
      <c r="BN314" s="166" t="s">
        <v>35</v>
      </c>
      <c r="BO314" s="166" t="s">
        <v>35</v>
      </c>
      <c r="BP314" s="166" t="s">
        <v>35</v>
      </c>
      <c r="BQ314" s="166" t="s">
        <v>35</v>
      </c>
      <c r="BR314" s="166" t="s">
        <v>35</v>
      </c>
      <c r="BS314" s="166" t="s">
        <v>35</v>
      </c>
      <c r="BT314" s="166" t="s">
        <v>35</v>
      </c>
      <c r="BU314" s="166" t="s">
        <v>35</v>
      </c>
      <c r="BV314" s="166" t="s">
        <v>35</v>
      </c>
      <c r="BW314" s="166" t="s">
        <v>35</v>
      </c>
      <c r="BX314" s="166" t="s">
        <v>35</v>
      </c>
      <c r="BY314" s="166" t="s">
        <v>35</v>
      </c>
      <c r="BZ314" s="166" t="s">
        <v>35</v>
      </c>
      <c r="CA314" s="166" t="s">
        <v>35</v>
      </c>
      <c r="CB314" s="166" t="s">
        <v>35</v>
      </c>
      <c r="CC314" s="166" t="s">
        <v>35</v>
      </c>
      <c r="CD314" s="166" t="s">
        <v>35</v>
      </c>
      <c r="CE314" s="166" t="s">
        <v>35</v>
      </c>
      <c r="CF314" s="166" t="s">
        <v>35</v>
      </c>
      <c r="CG314" s="166" t="s">
        <v>35</v>
      </c>
      <c r="CH314" s="166" t="s">
        <v>35</v>
      </c>
      <c r="CI314" s="166" t="s">
        <v>35</v>
      </c>
      <c r="CJ314" s="166" t="s">
        <v>35</v>
      </c>
      <c r="CK314" s="166" t="s">
        <v>35</v>
      </c>
      <c r="CL314" s="166" t="s">
        <v>35</v>
      </c>
      <c r="CM314" s="166" t="s">
        <v>35</v>
      </c>
      <c r="CN314" s="166" t="s">
        <v>35</v>
      </c>
      <c r="CO314" s="166" t="s">
        <v>35</v>
      </c>
      <c r="CP314" s="166" t="s">
        <v>35</v>
      </c>
      <c r="CQ314" s="166" t="s">
        <v>35</v>
      </c>
      <c r="CR314" s="166" t="s">
        <v>35</v>
      </c>
      <c r="CS314" s="167" t="s">
        <v>35</v>
      </c>
      <c r="CT314" s="165" t="s">
        <v>35</v>
      </c>
      <c r="CU314" s="166" t="s">
        <v>35</v>
      </c>
      <c r="CV314" s="166" t="s">
        <v>35</v>
      </c>
      <c r="CW314" s="166" t="s">
        <v>35</v>
      </c>
      <c r="CX314" s="166" t="s">
        <v>35</v>
      </c>
      <c r="CY314" s="166" t="s">
        <v>35</v>
      </c>
      <c r="CZ314" s="166" t="s">
        <v>35</v>
      </c>
      <c r="DA314" s="166" t="s">
        <v>35</v>
      </c>
      <c r="DB314" s="166" t="s">
        <v>35</v>
      </c>
      <c r="DC314" s="166" t="s">
        <v>35</v>
      </c>
      <c r="DD314" s="166" t="s">
        <v>35</v>
      </c>
      <c r="DE314" s="166" t="s">
        <v>35</v>
      </c>
      <c r="DF314" s="166" t="s">
        <v>35</v>
      </c>
    </row>
    <row r="315" spans="2:111" x14ac:dyDescent="0.35">
      <c r="B315" s="151" t="s">
        <v>35</v>
      </c>
      <c r="C315" s="168" t="s">
        <v>35</v>
      </c>
      <c r="D315" s="114" t="s">
        <v>35</v>
      </c>
      <c r="E315" s="169" t="s">
        <v>35</v>
      </c>
      <c r="F315" s="114" t="s">
        <v>35</v>
      </c>
      <c r="G315" s="169" t="s">
        <v>35</v>
      </c>
      <c r="H315" s="168" t="s">
        <v>35</v>
      </c>
      <c r="I315" s="114" t="s">
        <v>35</v>
      </c>
      <c r="J315" s="170" t="s">
        <v>35</v>
      </c>
      <c r="K315" s="169" t="s">
        <v>35</v>
      </c>
      <c r="L315" s="114" t="s">
        <v>35</v>
      </c>
      <c r="M315" s="169" t="s">
        <v>35</v>
      </c>
      <c r="N315" s="114" t="s">
        <v>35</v>
      </c>
      <c r="O315" s="169" t="s">
        <v>35</v>
      </c>
      <c r="P315" s="114" t="s">
        <v>35</v>
      </c>
      <c r="Q315" s="114" t="s">
        <v>35</v>
      </c>
      <c r="R315" s="169" t="s">
        <v>35</v>
      </c>
      <c r="S315" s="168" t="s">
        <v>35</v>
      </c>
      <c r="T315" s="168" t="s">
        <v>35</v>
      </c>
      <c r="U315" s="114" t="s">
        <v>35</v>
      </c>
      <c r="V315" s="170" t="s">
        <v>35</v>
      </c>
      <c r="W315" s="170" t="s">
        <v>35</v>
      </c>
      <c r="X315" s="169" t="s">
        <v>35</v>
      </c>
      <c r="Y315" s="114" t="s">
        <v>35</v>
      </c>
      <c r="Z315" s="170" t="s">
        <v>35</v>
      </c>
      <c r="AA315" s="170" t="s">
        <v>35</v>
      </c>
      <c r="AB315" s="171">
        <f t="shared" si="9"/>
        <v>305</v>
      </c>
      <c r="AC315" s="162"/>
      <c r="AD315" s="151" t="str">
        <f t="shared" si="10"/>
        <v/>
      </c>
      <c r="AE315" s="172" t="s">
        <v>35</v>
      </c>
      <c r="AF315" s="173" t="s">
        <v>35</v>
      </c>
      <c r="AG315" s="173" t="s">
        <v>35</v>
      </c>
      <c r="AH315" s="173" t="s">
        <v>35</v>
      </c>
      <c r="AI315" s="173" t="s">
        <v>35</v>
      </c>
      <c r="AJ315" s="174" t="s">
        <v>35</v>
      </c>
      <c r="AK315" s="174" t="s">
        <v>35</v>
      </c>
      <c r="AL315" s="174" t="s">
        <v>35</v>
      </c>
      <c r="AM315" s="174" t="s">
        <v>35</v>
      </c>
      <c r="AN315" s="174" t="s">
        <v>35</v>
      </c>
      <c r="AO315" s="174" t="s">
        <v>35</v>
      </c>
      <c r="AP315" s="174" t="s">
        <v>35</v>
      </c>
      <c r="AQ315" s="174" t="s">
        <v>35</v>
      </c>
      <c r="AR315" s="174" t="s">
        <v>35</v>
      </c>
      <c r="AS315" s="174" t="s">
        <v>35</v>
      </c>
      <c r="AT315" s="174" t="s">
        <v>35</v>
      </c>
      <c r="AU315" s="174" t="s">
        <v>35</v>
      </c>
      <c r="AV315" s="174" t="s">
        <v>35</v>
      </c>
      <c r="AW315" s="174" t="s">
        <v>35</v>
      </c>
      <c r="AX315" s="174" t="s">
        <v>35</v>
      </c>
      <c r="AY315" s="174" t="s">
        <v>35</v>
      </c>
      <c r="AZ315" s="174" t="s">
        <v>35</v>
      </c>
      <c r="BA315" s="174" t="s">
        <v>35</v>
      </c>
      <c r="BB315" s="174" t="s">
        <v>35</v>
      </c>
      <c r="BC315" s="174" t="s">
        <v>35</v>
      </c>
      <c r="BD315" s="174" t="s">
        <v>35</v>
      </c>
      <c r="BE315" s="174" t="s">
        <v>35</v>
      </c>
      <c r="BF315" s="174" t="s">
        <v>35</v>
      </c>
      <c r="BG315" s="174" t="s">
        <v>35</v>
      </c>
      <c r="BH315" s="174" t="s">
        <v>35</v>
      </c>
      <c r="BI315" s="174" t="s">
        <v>35</v>
      </c>
      <c r="BJ315" s="174" t="s">
        <v>35</v>
      </c>
      <c r="BK315" s="174" t="s">
        <v>35</v>
      </c>
      <c r="BL315" s="174" t="s">
        <v>35</v>
      </c>
      <c r="BM315" s="174" t="s">
        <v>35</v>
      </c>
      <c r="BN315" s="174" t="s">
        <v>35</v>
      </c>
      <c r="BO315" s="174" t="s">
        <v>35</v>
      </c>
      <c r="BP315" s="174" t="s">
        <v>35</v>
      </c>
      <c r="BQ315" s="174" t="s">
        <v>35</v>
      </c>
      <c r="BR315" s="174" t="s">
        <v>35</v>
      </c>
      <c r="BS315" s="174" t="s">
        <v>35</v>
      </c>
      <c r="BT315" s="174" t="s">
        <v>35</v>
      </c>
      <c r="BU315" s="174" t="s">
        <v>35</v>
      </c>
      <c r="BV315" s="174" t="s">
        <v>35</v>
      </c>
      <c r="BW315" s="174" t="s">
        <v>35</v>
      </c>
      <c r="BX315" s="174" t="s">
        <v>35</v>
      </c>
      <c r="BY315" s="174" t="s">
        <v>35</v>
      </c>
      <c r="BZ315" s="174" t="s">
        <v>35</v>
      </c>
      <c r="CA315" s="174" t="s">
        <v>35</v>
      </c>
      <c r="CB315" s="174" t="s">
        <v>35</v>
      </c>
      <c r="CC315" s="174" t="s">
        <v>35</v>
      </c>
      <c r="CD315" s="174" t="s">
        <v>35</v>
      </c>
      <c r="CE315" s="174" t="s">
        <v>35</v>
      </c>
      <c r="CF315" s="174" t="s">
        <v>35</v>
      </c>
      <c r="CG315" s="174" t="s">
        <v>35</v>
      </c>
      <c r="CH315" s="174" t="s">
        <v>35</v>
      </c>
      <c r="CI315" s="174" t="s">
        <v>35</v>
      </c>
      <c r="CJ315" s="174" t="s">
        <v>35</v>
      </c>
      <c r="CK315" s="174" t="s">
        <v>35</v>
      </c>
      <c r="CL315" s="174" t="s">
        <v>35</v>
      </c>
      <c r="CM315" s="174" t="s">
        <v>35</v>
      </c>
      <c r="CN315" s="174" t="s">
        <v>35</v>
      </c>
      <c r="CO315" s="174" t="s">
        <v>35</v>
      </c>
      <c r="CP315" s="174" t="s">
        <v>35</v>
      </c>
      <c r="CQ315" s="174" t="s">
        <v>35</v>
      </c>
      <c r="CR315" s="174" t="s">
        <v>35</v>
      </c>
      <c r="CS315" s="175" t="s">
        <v>35</v>
      </c>
      <c r="CT315" s="173" t="s">
        <v>35</v>
      </c>
      <c r="CU315" s="174" t="s">
        <v>35</v>
      </c>
      <c r="CV315" s="174" t="s">
        <v>35</v>
      </c>
      <c r="CW315" s="174" t="s">
        <v>35</v>
      </c>
      <c r="CX315" s="174" t="s">
        <v>35</v>
      </c>
      <c r="CY315" s="174" t="s">
        <v>35</v>
      </c>
      <c r="CZ315" s="174" t="s">
        <v>35</v>
      </c>
      <c r="DA315" s="174" t="s">
        <v>35</v>
      </c>
      <c r="DB315" s="174" t="s">
        <v>35</v>
      </c>
      <c r="DC315" s="174" t="s">
        <v>35</v>
      </c>
      <c r="DD315" s="174" t="s">
        <v>35</v>
      </c>
      <c r="DE315" s="174" t="s">
        <v>35</v>
      </c>
      <c r="DF315" s="174" t="s">
        <v>35</v>
      </c>
      <c r="DG315" s="121"/>
    </row>
    <row r="316" spans="2:111" x14ac:dyDescent="0.35">
      <c r="C316" s="176"/>
      <c r="E316" s="38"/>
      <c r="F316" s="38"/>
      <c r="G316" s="38"/>
      <c r="H316" s="38"/>
      <c r="I316" s="177"/>
      <c r="J316" s="178"/>
      <c r="K316" s="178"/>
      <c r="AB316" s="121"/>
      <c r="AC316" s="121"/>
      <c r="AE316" s="99"/>
      <c r="AF316" s="99"/>
      <c r="AG316" s="99"/>
      <c r="AH316" s="99"/>
      <c r="AI316" s="99"/>
      <c r="AJ316" s="99"/>
      <c r="AK316" s="99"/>
      <c r="AL316" s="99"/>
      <c r="AM316" s="99"/>
      <c r="AN316" s="99"/>
      <c r="AO316" s="99"/>
      <c r="AP316" s="99"/>
      <c r="AQ316" s="99"/>
      <c r="AR316" s="99"/>
      <c r="AS316" s="99"/>
      <c r="AT316" s="99"/>
      <c r="AU316" s="99"/>
      <c r="AV316" s="99"/>
      <c r="AW316" s="99"/>
      <c r="AX316" s="99"/>
      <c r="AY316" s="99"/>
      <c r="AZ316" s="99"/>
      <c r="BA316" s="99"/>
      <c r="BB316" s="99"/>
      <c r="BC316" s="99"/>
      <c r="BD316" s="99"/>
      <c r="BE316" s="99"/>
      <c r="BF316" s="99"/>
      <c r="BG316" s="99"/>
      <c r="BH316" s="99"/>
      <c r="BI316" s="99"/>
      <c r="BJ316" s="99"/>
      <c r="BK316" s="99"/>
      <c r="BL316" s="99"/>
      <c r="BM316" s="99"/>
      <c r="BN316" s="99"/>
      <c r="BO316" s="99"/>
      <c r="BP316" s="99"/>
      <c r="BQ316" s="99"/>
      <c r="BR316" s="99"/>
      <c r="BS316" s="99"/>
      <c r="BT316" s="99"/>
      <c r="BU316" s="99"/>
      <c r="BV316" s="99"/>
      <c r="BW316" s="99"/>
      <c r="BX316" s="99"/>
      <c r="BY316" s="99"/>
      <c r="BZ316" s="99"/>
      <c r="CA316" s="99"/>
      <c r="CB316" s="99"/>
      <c r="CC316" s="99"/>
      <c r="CD316" s="99"/>
      <c r="CE316" s="99"/>
      <c r="CF316" s="99"/>
      <c r="CG316" s="99"/>
      <c r="CH316" s="99"/>
      <c r="CI316" s="99"/>
      <c r="CJ316" s="99"/>
      <c r="CK316" s="99"/>
      <c r="CL316" s="99"/>
      <c r="CM316" s="99"/>
      <c r="CN316" s="99"/>
      <c r="CO316" s="99"/>
      <c r="CP316" s="99"/>
      <c r="CQ316" s="99"/>
      <c r="CR316" s="99"/>
      <c r="CS316" s="99"/>
      <c r="CT316" s="99"/>
      <c r="CU316" s="99"/>
      <c r="CV316" s="99"/>
      <c r="CW316" s="99"/>
      <c r="CX316" s="99"/>
      <c r="CY316" s="99"/>
      <c r="CZ316" s="99"/>
      <c r="DA316" s="99"/>
      <c r="DB316" s="99"/>
      <c r="DC316" s="99"/>
      <c r="DD316" s="99"/>
      <c r="DE316" s="99"/>
      <c r="DF316" s="99"/>
    </row>
    <row r="317" spans="2:111" x14ac:dyDescent="0.35">
      <c r="C317" s="443" t="s">
        <v>13</v>
      </c>
      <c r="D317" s="444"/>
      <c r="E317" s="444"/>
      <c r="F317" s="444"/>
      <c r="G317" s="444"/>
      <c r="H317" s="444"/>
      <c r="I317" s="444"/>
      <c r="J317" s="444"/>
      <c r="K317" s="444"/>
      <c r="L317" s="444"/>
      <c r="M317" s="444"/>
      <c r="N317" s="444"/>
      <c r="O317" s="444"/>
      <c r="P317" s="444"/>
      <c r="Q317" s="444"/>
      <c r="R317" s="444"/>
      <c r="S317" s="444"/>
      <c r="T317" s="444"/>
      <c r="U317" s="444"/>
      <c r="V317" s="444"/>
      <c r="W317" s="444"/>
      <c r="X317" s="444"/>
      <c r="Y317" s="444"/>
      <c r="Z317" s="444"/>
      <c r="AA317" s="445"/>
      <c r="AB317" s="179"/>
      <c r="AC317" s="179"/>
      <c r="AE317" s="446" t="s">
        <v>13</v>
      </c>
      <c r="AF317" s="447"/>
      <c r="AG317" s="447"/>
      <c r="AH317" s="447"/>
      <c r="AI317" s="447"/>
      <c r="AJ317" s="447"/>
      <c r="AK317" s="447"/>
      <c r="AL317" s="447"/>
      <c r="AM317" s="447"/>
      <c r="AN317" s="447"/>
      <c r="AO317" s="447"/>
      <c r="AP317" s="447"/>
      <c r="AQ317" s="447"/>
      <c r="AR317" s="447"/>
      <c r="AS317" s="447"/>
      <c r="AT317" s="447"/>
      <c r="AU317" s="447"/>
      <c r="AV317" s="447"/>
      <c r="AW317" s="447"/>
      <c r="AX317" s="447"/>
      <c r="AY317" s="447"/>
      <c r="AZ317" s="447"/>
      <c r="BA317" s="447"/>
      <c r="BB317" s="447"/>
      <c r="BC317" s="447"/>
      <c r="BD317" s="447"/>
      <c r="BE317" s="447"/>
      <c r="BF317" s="447"/>
      <c r="BG317" s="447"/>
      <c r="BH317" s="447"/>
      <c r="BI317" s="447"/>
      <c r="BJ317" s="447"/>
      <c r="BK317" s="447"/>
      <c r="BL317" s="447"/>
      <c r="BM317" s="447"/>
      <c r="BN317" s="447"/>
      <c r="BO317" s="447"/>
      <c r="BP317" s="447"/>
      <c r="BQ317" s="447"/>
      <c r="BR317" s="447"/>
      <c r="BS317" s="447"/>
      <c r="BT317" s="447"/>
      <c r="BU317" s="447"/>
      <c r="BV317" s="447"/>
      <c r="BW317" s="447"/>
      <c r="BX317" s="447"/>
      <c r="BY317" s="447"/>
      <c r="BZ317" s="447"/>
      <c r="CA317" s="447"/>
      <c r="CB317" s="447"/>
      <c r="CC317" s="447"/>
      <c r="CD317" s="447"/>
      <c r="CE317" s="447"/>
      <c r="CF317" s="447"/>
      <c r="CG317" s="447"/>
      <c r="CH317" s="447"/>
      <c r="CI317" s="447"/>
      <c r="CJ317" s="447"/>
      <c r="CK317" s="447"/>
      <c r="CL317" s="447"/>
      <c r="CM317" s="447"/>
      <c r="CN317" s="447"/>
      <c r="CO317" s="447"/>
      <c r="CP317" s="447"/>
      <c r="CQ317" s="447"/>
      <c r="CR317" s="447"/>
      <c r="CS317" s="447"/>
      <c r="CT317" s="447"/>
      <c r="CU317" s="447"/>
      <c r="CV317" s="447"/>
      <c r="CW317" s="447"/>
      <c r="CX317" s="447"/>
      <c r="CY317" s="447"/>
      <c r="CZ317" s="447"/>
      <c r="DA317" s="447"/>
      <c r="DB317" s="447"/>
      <c r="DC317" s="447"/>
      <c r="DD317" s="447"/>
      <c r="DE317" s="447"/>
      <c r="DF317" s="448"/>
    </row>
    <row r="318" spans="2:111" x14ac:dyDescent="0.35">
      <c r="C318" s="449" t="s">
        <v>14</v>
      </c>
      <c r="D318" s="450"/>
      <c r="E318" s="450"/>
      <c r="F318" s="451"/>
      <c r="G318" s="451"/>
      <c r="H318" s="450"/>
      <c r="I318" s="450"/>
      <c r="J318" s="450"/>
      <c r="K318" s="450"/>
      <c r="L318" s="450"/>
      <c r="M318" s="450"/>
      <c r="N318" s="450"/>
      <c r="O318" s="450"/>
      <c r="P318" s="450"/>
      <c r="Q318" s="450"/>
      <c r="R318" s="450"/>
      <c r="S318" s="450"/>
      <c r="T318" s="450"/>
      <c r="U318" s="450"/>
      <c r="V318" s="450"/>
      <c r="W318" s="450"/>
      <c r="X318" s="450"/>
      <c r="Y318" s="450"/>
      <c r="Z318" s="450"/>
      <c r="AA318" s="452"/>
      <c r="AB318" s="180"/>
      <c r="AC318" s="180"/>
      <c r="AE318" s="453" t="s">
        <v>67</v>
      </c>
      <c r="AF318" s="454"/>
      <c r="AG318" s="454"/>
      <c r="AH318" s="454"/>
      <c r="AI318" s="454"/>
      <c r="AJ318" s="454"/>
      <c r="AK318" s="454"/>
      <c r="AL318" s="454"/>
      <c r="AM318" s="454"/>
      <c r="AN318" s="454"/>
      <c r="AO318" s="454"/>
      <c r="AP318" s="454"/>
      <c r="AQ318" s="454"/>
      <c r="AR318" s="454"/>
      <c r="AS318" s="454"/>
      <c r="AT318" s="454"/>
      <c r="AU318" s="454"/>
      <c r="AV318" s="454"/>
      <c r="AW318" s="454"/>
      <c r="AX318" s="454"/>
      <c r="AY318" s="454"/>
      <c r="AZ318" s="454"/>
      <c r="BA318" s="454"/>
      <c r="BB318" s="454"/>
      <c r="BC318" s="454"/>
      <c r="BD318" s="454"/>
      <c r="BE318" s="454"/>
      <c r="BF318" s="454"/>
      <c r="BG318" s="454"/>
      <c r="BH318" s="454"/>
      <c r="BI318" s="454"/>
      <c r="BJ318" s="454"/>
      <c r="BK318" s="454"/>
      <c r="BL318" s="454"/>
      <c r="BM318" s="454"/>
      <c r="BN318" s="454"/>
      <c r="BO318" s="454"/>
      <c r="BP318" s="454"/>
      <c r="BQ318" s="454"/>
      <c r="BR318" s="454"/>
      <c r="BS318" s="454"/>
      <c r="BT318" s="454"/>
      <c r="BU318" s="454"/>
      <c r="BV318" s="454"/>
      <c r="BW318" s="454"/>
      <c r="BX318" s="454"/>
      <c r="BY318" s="454"/>
      <c r="BZ318" s="454"/>
      <c r="CA318" s="454"/>
      <c r="CB318" s="454"/>
      <c r="CC318" s="454"/>
      <c r="CD318" s="454"/>
      <c r="CE318" s="454"/>
      <c r="CF318" s="454"/>
      <c r="CG318" s="454"/>
      <c r="CH318" s="454"/>
      <c r="CI318" s="454"/>
      <c r="CJ318" s="454"/>
      <c r="CK318" s="454"/>
      <c r="CL318" s="454"/>
      <c r="CM318" s="454"/>
      <c r="CN318" s="454"/>
      <c r="CO318" s="454"/>
      <c r="CP318" s="454"/>
      <c r="CQ318" s="454"/>
      <c r="CR318" s="454"/>
      <c r="CS318" s="454"/>
      <c r="CT318" s="454"/>
      <c r="CU318" s="454"/>
      <c r="CV318" s="454"/>
      <c r="CW318" s="454"/>
      <c r="CX318" s="454"/>
      <c r="CY318" s="454"/>
      <c r="CZ318" s="454"/>
      <c r="DA318" s="454"/>
      <c r="DB318" s="454"/>
      <c r="DC318" s="454"/>
      <c r="DD318" s="454"/>
      <c r="DE318" s="454"/>
      <c r="DF318" s="455"/>
    </row>
    <row r="319" spans="2:111" x14ac:dyDescent="0.35">
      <c r="B319" s="181" t="str">
        <f t="shared" ref="B319:AA334" si="11">B32</f>
        <v>Security name</v>
      </c>
      <c r="C319" s="129" t="str">
        <f t="shared" si="11"/>
        <v>NZGB 6 12/15/17</v>
      </c>
      <c r="D319" s="129" t="str">
        <f t="shared" si="11"/>
        <v>NZGB 5 03/15/19</v>
      </c>
      <c r="E319" s="129" t="str">
        <f t="shared" si="11"/>
        <v>NZGB 3 04/15/20</v>
      </c>
      <c r="F319" s="129" t="str">
        <f t="shared" si="11"/>
        <v>NZGB 6 05/15/21</v>
      </c>
      <c r="G319" s="129" t="str">
        <f t="shared" si="11"/>
        <v>NZGB 5 1/2 04/15/23</v>
      </c>
      <c r="H319" s="129" t="str">
        <f t="shared" si="11"/>
        <v>NZGB 2 3/4 04/15/25</v>
      </c>
      <c r="I319" s="129" t="str">
        <f t="shared" si="11"/>
        <v>NZGB 4 1/2 04/15/27</v>
      </c>
      <c r="J319" s="129" t="str">
        <f t="shared" si="11"/>
        <v>NZGB 3 1/2 04/14/33</v>
      </c>
      <c r="K319" s="129" t="str">
        <f t="shared" si="11"/>
        <v>NZGB 2 3/4 04/15/37</v>
      </c>
      <c r="L319" s="129" t="str">
        <f t="shared" si="11"/>
        <v/>
      </c>
      <c r="M319" s="129" t="str">
        <f t="shared" si="11"/>
        <v/>
      </c>
      <c r="N319" s="129" t="str">
        <f t="shared" si="11"/>
        <v/>
      </c>
      <c r="O319" s="129" t="str">
        <f t="shared" si="11"/>
        <v/>
      </c>
      <c r="P319" s="129" t="str">
        <f t="shared" si="11"/>
        <v/>
      </c>
      <c r="Q319" s="129" t="str">
        <f t="shared" si="11"/>
        <v/>
      </c>
      <c r="R319" s="129" t="str">
        <f t="shared" si="11"/>
        <v/>
      </c>
      <c r="S319" s="129" t="str">
        <f t="shared" si="11"/>
        <v/>
      </c>
      <c r="T319" s="129" t="str">
        <f t="shared" si="11"/>
        <v/>
      </c>
      <c r="U319" s="129" t="str">
        <f t="shared" si="11"/>
        <v/>
      </c>
      <c r="V319" s="129" t="str">
        <f t="shared" si="11"/>
        <v/>
      </c>
      <c r="W319" s="129" t="str">
        <f t="shared" si="11"/>
        <v/>
      </c>
      <c r="X319" s="129" t="str">
        <f t="shared" si="11"/>
        <v/>
      </c>
      <c r="Y319" s="129" t="str">
        <f t="shared" si="11"/>
        <v/>
      </c>
      <c r="Z319" s="129" t="str">
        <f t="shared" si="11"/>
        <v/>
      </c>
      <c r="AA319" s="129" t="str">
        <f t="shared" si="11"/>
        <v/>
      </c>
      <c r="AB319" s="138"/>
      <c r="AC319" s="138"/>
      <c r="AD319" s="139" t="str">
        <f t="shared" ref="AD319:CO322" si="12">AD32</f>
        <v>Security name</v>
      </c>
      <c r="AE319" s="128" t="str">
        <f t="shared" si="12"/>
        <v>MERINZ 7.55 03/16/17</v>
      </c>
      <c r="AF319" s="128" t="str">
        <f t="shared" si="12"/>
        <v>CENNZ 7.855 04/13/17</v>
      </c>
      <c r="AG319" s="128" t="str">
        <f t="shared" si="12"/>
        <v>AIANZ 5.47 10/17/17</v>
      </c>
      <c r="AH319" s="128" t="str">
        <f t="shared" si="12"/>
        <v>FCGNZ 4.6 10/24/17</v>
      </c>
      <c r="AI319" s="128" t="str">
        <f t="shared" si="12"/>
        <v>CENNZ 4.8 05/24/18</v>
      </c>
      <c r="AJ319" s="128" t="str">
        <f t="shared" si="12"/>
        <v>TPNZ 5.14 11/30/18</v>
      </c>
      <c r="AK319" s="128" t="str">
        <f t="shared" si="12"/>
        <v>MCYNZ 5.029 03/06/19</v>
      </c>
      <c r="AL319" s="128" t="str">
        <f t="shared" si="12"/>
        <v>CENNZ 5.8 05/15/19</v>
      </c>
      <c r="AM319" s="128" t="str">
        <f t="shared" si="12"/>
        <v>TPNZ 4.65 09/06/19</v>
      </c>
      <c r="AN319" s="128" t="str">
        <f t="shared" si="12"/>
        <v>SPKNZ 5 1/4 10/25/19</v>
      </c>
      <c r="AO319" s="128" t="str">
        <f t="shared" si="12"/>
        <v>GENEPO 5.205 11/01/19</v>
      </c>
      <c r="AP319" s="128" t="str">
        <f t="shared" si="12"/>
        <v>TPNZ 7.19 11/12/19</v>
      </c>
      <c r="AQ319" s="128" t="str">
        <f t="shared" si="12"/>
        <v>CHRINT 5.15 12/06/19</v>
      </c>
      <c r="AR319" s="128" t="str">
        <f t="shared" si="12"/>
        <v>AIANZ 4.73 12/13/19</v>
      </c>
      <c r="AS319" s="128" t="str">
        <f t="shared" si="12"/>
        <v>MCYNZ 8.21 02/11/20</v>
      </c>
      <c r="AT319" s="128" t="str">
        <f t="shared" si="12"/>
        <v>FCGNZ 5.52 02/25/20</v>
      </c>
      <c r="AU319" s="128" t="str">
        <f t="shared" si="12"/>
        <v>CENNZ 5.277 05/27/20</v>
      </c>
      <c r="AV319" s="128" t="str">
        <f t="shared" si="12"/>
        <v>TPNZ 6.95 06/10/20</v>
      </c>
      <c r="AW319" s="128" t="str">
        <f t="shared" si="12"/>
        <v>WIANZ 5.27 06/11/20</v>
      </c>
      <c r="AX319" s="128" t="str">
        <f t="shared" si="12"/>
        <v>GENEPO 8.3 06/23/20</v>
      </c>
      <c r="AY319" s="128" t="str">
        <f t="shared" si="12"/>
        <v>CNUNZ 4.12 05/06/21</v>
      </c>
      <c r="AZ319" s="128" t="str">
        <f t="shared" si="12"/>
        <v>WIANZ 6 1/4 05/15/21</v>
      </c>
      <c r="BA319" s="128" t="str">
        <f t="shared" si="12"/>
        <v>AIANZ 5.52 05/28/21</v>
      </c>
      <c r="BB319" s="128" t="str">
        <f t="shared" si="12"/>
        <v>CHRINT 6 1/4 10/04/21</v>
      </c>
      <c r="BC319" s="128" t="str">
        <f t="shared" si="12"/>
        <v>FCGNZ 4.33 10/20/21</v>
      </c>
      <c r="BD319" s="128" t="str">
        <f t="shared" si="12"/>
        <v>CENNZ 4.4 11/15/21</v>
      </c>
      <c r="BE319" s="128" t="str">
        <f t="shared" si="12"/>
        <v>FCGNZ 5.9 02/25/22</v>
      </c>
      <c r="BF319" s="129" t="str">
        <f t="shared" si="12"/>
        <v>GENEPO 4.14 03/18/22</v>
      </c>
      <c r="BG319" s="129" t="str">
        <f t="shared" si="12"/>
        <v>SPKNZ 4 1/2 03/25/22</v>
      </c>
      <c r="BH319" s="128" t="str">
        <f t="shared" si="12"/>
        <v>TPNZ 4.3 06/30/22</v>
      </c>
      <c r="BI319" s="128" t="str">
        <f t="shared" si="12"/>
        <v>AIANZ 4.28 11/09/22</v>
      </c>
      <c r="BJ319" s="128" t="str">
        <f t="shared" si="12"/>
        <v>MCYNZ 5.793 03/06/23</v>
      </c>
      <c r="BK319" s="128" t="str">
        <f t="shared" si="12"/>
        <v>FCGNZ 4.42 03/07/23</v>
      </c>
      <c r="BL319" s="128" t="str">
        <f t="shared" si="12"/>
        <v>GENEPO 5.81 03/08/23</v>
      </c>
      <c r="BM319" s="128" t="str">
        <f t="shared" si="12"/>
        <v>SPKNZ 4.51 03/10/23</v>
      </c>
      <c r="BN319" s="128" t="str">
        <f t="shared" si="12"/>
        <v>MERINZ 4.53 03/14/23</v>
      </c>
      <c r="BO319" s="128" t="str">
        <f t="shared" si="12"/>
        <v>TPNZ 5.448 03/15/23</v>
      </c>
      <c r="BP319" s="128" t="str">
        <f t="shared" si="12"/>
        <v>WIANZ 4 1/4 05/12/23</v>
      </c>
      <c r="BQ319" s="128" t="str">
        <f t="shared" si="12"/>
        <v>FCGNZ 5.08 06/19/25</v>
      </c>
      <c r="BR319" s="128" t="str">
        <f t="shared" si="12"/>
        <v>SPKNZ 3.94 09/07/26</v>
      </c>
      <c r="BS319" s="128" t="str">
        <f t="shared" si="12"/>
        <v>TPNZ 5.893 03/15/28</v>
      </c>
      <c r="BT319" s="128" t="str">
        <f t="shared" si="12"/>
        <v/>
      </c>
      <c r="BU319" s="128" t="str">
        <f t="shared" si="12"/>
        <v/>
      </c>
      <c r="BV319" s="128" t="str">
        <f t="shared" si="12"/>
        <v/>
      </c>
      <c r="BW319" s="128" t="str">
        <f t="shared" si="12"/>
        <v/>
      </c>
      <c r="BX319" s="128" t="str">
        <f t="shared" si="12"/>
        <v/>
      </c>
      <c r="BY319" s="128" t="str">
        <f t="shared" si="12"/>
        <v/>
      </c>
      <c r="BZ319" s="128" t="str">
        <f t="shared" si="12"/>
        <v/>
      </c>
      <c r="CA319" s="128" t="str">
        <f t="shared" si="12"/>
        <v/>
      </c>
      <c r="CB319" s="128" t="str">
        <f t="shared" si="12"/>
        <v/>
      </c>
      <c r="CC319" s="128" t="str">
        <f t="shared" si="12"/>
        <v/>
      </c>
      <c r="CD319" s="128" t="str">
        <f t="shared" si="12"/>
        <v/>
      </c>
      <c r="CE319" s="128" t="str">
        <f t="shared" si="12"/>
        <v/>
      </c>
      <c r="CF319" s="128" t="str">
        <f t="shared" si="12"/>
        <v/>
      </c>
      <c r="CG319" s="128" t="str">
        <f t="shared" si="12"/>
        <v/>
      </c>
      <c r="CH319" s="128" t="str">
        <f t="shared" si="12"/>
        <v/>
      </c>
      <c r="CI319" s="128" t="str">
        <f t="shared" si="12"/>
        <v/>
      </c>
      <c r="CJ319" s="128" t="str">
        <f t="shared" si="12"/>
        <v/>
      </c>
      <c r="CK319" s="128" t="str">
        <f t="shared" si="12"/>
        <v/>
      </c>
      <c r="CL319" s="128" t="str">
        <f t="shared" si="12"/>
        <v/>
      </c>
      <c r="CM319" s="128" t="str">
        <f t="shared" si="12"/>
        <v/>
      </c>
      <c r="CN319" s="128" t="str">
        <f t="shared" si="12"/>
        <v/>
      </c>
      <c r="CO319" s="128" t="str">
        <f t="shared" si="12"/>
        <v/>
      </c>
      <c r="CP319" s="128" t="str">
        <f t="shared" ref="CP319:DF320" si="13">CP32</f>
        <v/>
      </c>
      <c r="CQ319" s="128" t="str">
        <f t="shared" si="13"/>
        <v/>
      </c>
      <c r="CR319" s="128" t="str">
        <f t="shared" si="13"/>
        <v/>
      </c>
      <c r="CS319" s="128" t="str">
        <f t="shared" si="13"/>
        <v/>
      </c>
      <c r="CT319" s="128" t="str">
        <f t="shared" si="13"/>
        <v/>
      </c>
      <c r="CU319" s="128" t="str">
        <f t="shared" si="13"/>
        <v/>
      </c>
      <c r="CV319" s="128" t="str">
        <f t="shared" si="13"/>
        <v/>
      </c>
      <c r="CW319" s="128" t="str">
        <f t="shared" si="13"/>
        <v/>
      </c>
      <c r="CX319" s="128" t="str">
        <f t="shared" si="13"/>
        <v/>
      </c>
      <c r="CY319" s="128" t="str">
        <f t="shared" si="13"/>
        <v/>
      </c>
      <c r="CZ319" s="128" t="str">
        <f t="shared" si="13"/>
        <v/>
      </c>
      <c r="DA319" s="128" t="str">
        <f t="shared" si="13"/>
        <v/>
      </c>
      <c r="DB319" s="128" t="str">
        <f t="shared" si="13"/>
        <v/>
      </c>
      <c r="DC319" s="128" t="str">
        <f t="shared" si="13"/>
        <v/>
      </c>
      <c r="DD319" s="128" t="str">
        <f t="shared" si="13"/>
        <v/>
      </c>
      <c r="DE319" s="128" t="str">
        <f t="shared" si="13"/>
        <v/>
      </c>
      <c r="DF319" s="129" t="str">
        <f t="shared" si="13"/>
        <v/>
      </c>
    </row>
    <row r="320" spans="2:111" x14ac:dyDescent="0.35">
      <c r="B320" s="181" t="str">
        <f t="shared" si="11"/>
        <v>Bond credit rating</v>
      </c>
      <c r="C320" s="132" t="str">
        <f t="shared" si="11"/>
        <v>AA+</v>
      </c>
      <c r="D320" s="132" t="str">
        <f t="shared" si="11"/>
        <v>AA+</v>
      </c>
      <c r="E320" s="132" t="str">
        <f t="shared" si="11"/>
        <v>AA+</v>
      </c>
      <c r="F320" s="132" t="str">
        <f t="shared" si="11"/>
        <v>AA+</v>
      </c>
      <c r="G320" s="132" t="str">
        <f t="shared" si="11"/>
        <v>AA+</v>
      </c>
      <c r="H320" s="132" t="str">
        <f t="shared" si="11"/>
        <v>AA+</v>
      </c>
      <c r="I320" s="132" t="str">
        <f t="shared" si="11"/>
        <v>AA+</v>
      </c>
      <c r="J320" s="132" t="str">
        <f t="shared" si="11"/>
        <v>AA+</v>
      </c>
      <c r="K320" s="132" t="str">
        <f t="shared" si="11"/>
        <v>AA+</v>
      </c>
      <c r="L320" s="132" t="str">
        <f t="shared" si="11"/>
        <v/>
      </c>
      <c r="M320" s="132" t="str">
        <f t="shared" si="11"/>
        <v/>
      </c>
      <c r="N320" s="132" t="str">
        <f t="shared" si="11"/>
        <v/>
      </c>
      <c r="O320" s="132" t="str">
        <f t="shared" si="11"/>
        <v/>
      </c>
      <c r="P320" s="132" t="str">
        <f t="shared" si="11"/>
        <v/>
      </c>
      <c r="Q320" s="132" t="str">
        <f t="shared" si="11"/>
        <v/>
      </c>
      <c r="R320" s="132" t="str">
        <f t="shared" si="11"/>
        <v/>
      </c>
      <c r="S320" s="132" t="str">
        <f t="shared" si="11"/>
        <v/>
      </c>
      <c r="T320" s="132" t="str">
        <f t="shared" si="11"/>
        <v/>
      </c>
      <c r="U320" s="132" t="str">
        <f t="shared" si="11"/>
        <v/>
      </c>
      <c r="V320" s="132" t="str">
        <f t="shared" si="11"/>
        <v/>
      </c>
      <c r="W320" s="132" t="str">
        <f t="shared" si="11"/>
        <v/>
      </c>
      <c r="X320" s="132" t="str">
        <f t="shared" si="11"/>
        <v/>
      </c>
      <c r="Y320" s="132" t="str">
        <f t="shared" si="11"/>
        <v/>
      </c>
      <c r="Z320" s="132" t="str">
        <f t="shared" si="11"/>
        <v/>
      </c>
      <c r="AA320" s="132" t="str">
        <f t="shared" si="11"/>
        <v/>
      </c>
      <c r="AB320" s="138"/>
      <c r="AC320" s="138"/>
      <c r="AD320" s="139" t="str">
        <f t="shared" si="12"/>
        <v>Bond credit rating</v>
      </c>
      <c r="AE320" s="131" t="str">
        <f t="shared" si="12"/>
        <v>BBB+</v>
      </c>
      <c r="AF320" s="131" t="str">
        <f t="shared" si="12"/>
        <v>BBB</v>
      </c>
      <c r="AG320" s="131" t="str">
        <f t="shared" si="12"/>
        <v>A-</v>
      </c>
      <c r="AH320" s="131" t="str">
        <f t="shared" si="12"/>
        <v>A-</v>
      </c>
      <c r="AI320" s="131" t="str">
        <f t="shared" si="12"/>
        <v>BBB</v>
      </c>
      <c r="AJ320" s="131" t="str">
        <f t="shared" si="12"/>
        <v>AA-</v>
      </c>
      <c r="AK320" s="131" t="str">
        <f t="shared" si="12"/>
        <v>BBB+</v>
      </c>
      <c r="AL320" s="131" t="str">
        <f t="shared" si="12"/>
        <v>BBB</v>
      </c>
      <c r="AM320" s="131" t="str">
        <f t="shared" si="12"/>
        <v>AA-</v>
      </c>
      <c r="AN320" s="131" t="str">
        <f t="shared" si="12"/>
        <v>A-</v>
      </c>
      <c r="AO320" s="131" t="str">
        <f t="shared" si="12"/>
        <v>#N/A N/A</v>
      </c>
      <c r="AP320" s="131" t="str">
        <f t="shared" si="12"/>
        <v>AA-</v>
      </c>
      <c r="AQ320" s="131" t="str">
        <f t="shared" si="12"/>
        <v>BBB+</v>
      </c>
      <c r="AR320" s="131" t="str">
        <f t="shared" si="12"/>
        <v>A-</v>
      </c>
      <c r="AS320" s="131" t="str">
        <f t="shared" si="12"/>
        <v>BBB+</v>
      </c>
      <c r="AT320" s="131" t="str">
        <f t="shared" si="12"/>
        <v>A-</v>
      </c>
      <c r="AU320" s="131" t="str">
        <f t="shared" si="12"/>
        <v>BBB</v>
      </c>
      <c r="AV320" s="131" t="str">
        <f t="shared" si="12"/>
        <v>AA-</v>
      </c>
      <c r="AW320" s="131" t="str">
        <f t="shared" si="12"/>
        <v>BBB+</v>
      </c>
      <c r="AX320" s="131" t="str">
        <f t="shared" si="12"/>
        <v>BBB+</v>
      </c>
      <c r="AY320" s="131" t="str">
        <f t="shared" si="12"/>
        <v>BBB</v>
      </c>
      <c r="AZ320" s="131" t="str">
        <f t="shared" si="12"/>
        <v>#N/A N/A</v>
      </c>
      <c r="BA320" s="131" t="str">
        <f t="shared" si="12"/>
        <v>A-</v>
      </c>
      <c r="BB320" s="131" t="str">
        <f t="shared" si="12"/>
        <v>BBB+</v>
      </c>
      <c r="BC320" s="131" t="str">
        <f t="shared" si="12"/>
        <v>A-</v>
      </c>
      <c r="BD320" s="131" t="str">
        <f t="shared" si="12"/>
        <v>BBB</v>
      </c>
      <c r="BE320" s="131" t="str">
        <f t="shared" si="12"/>
        <v>A-</v>
      </c>
      <c r="BF320" s="132" t="str">
        <f t="shared" si="12"/>
        <v>BBB+</v>
      </c>
      <c r="BG320" s="132" t="str">
        <f t="shared" si="12"/>
        <v>A-</v>
      </c>
      <c r="BH320" s="131" t="str">
        <f t="shared" si="12"/>
        <v>AA-</v>
      </c>
      <c r="BI320" s="131" t="str">
        <f t="shared" si="12"/>
        <v>A-</v>
      </c>
      <c r="BJ320" s="131" t="str">
        <f t="shared" si="12"/>
        <v>BBB+</v>
      </c>
      <c r="BK320" s="131" t="str">
        <f t="shared" si="12"/>
        <v>A-</v>
      </c>
      <c r="BL320" s="131" t="str">
        <f t="shared" si="12"/>
        <v>BBB+</v>
      </c>
      <c r="BM320" s="131" t="str">
        <f t="shared" si="12"/>
        <v>A-</v>
      </c>
      <c r="BN320" s="131" t="str">
        <f t="shared" si="12"/>
        <v>BBB+</v>
      </c>
      <c r="BO320" s="131" t="str">
        <f t="shared" si="12"/>
        <v>AA-</v>
      </c>
      <c r="BP320" s="131" t="str">
        <f t="shared" si="12"/>
        <v>#N/A N/A</v>
      </c>
      <c r="BQ320" s="131" t="str">
        <f t="shared" si="12"/>
        <v>A-</v>
      </c>
      <c r="BR320" s="131" t="str">
        <f t="shared" si="12"/>
        <v>A-</v>
      </c>
      <c r="BS320" s="131" t="str">
        <f>BS33</f>
        <v>AA-</v>
      </c>
      <c r="BT320" s="131" t="str">
        <f t="shared" si="12"/>
        <v/>
      </c>
      <c r="BU320" s="131" t="str">
        <f t="shared" si="12"/>
        <v/>
      </c>
      <c r="BV320" s="131" t="str">
        <f t="shared" si="12"/>
        <v/>
      </c>
      <c r="BW320" s="131" t="str">
        <f t="shared" si="12"/>
        <v/>
      </c>
      <c r="BX320" s="131" t="str">
        <f t="shared" si="12"/>
        <v/>
      </c>
      <c r="BY320" s="131" t="str">
        <f t="shared" si="12"/>
        <v/>
      </c>
      <c r="BZ320" s="131" t="str">
        <f t="shared" si="12"/>
        <v/>
      </c>
      <c r="CA320" s="131" t="str">
        <f t="shared" si="12"/>
        <v/>
      </c>
      <c r="CB320" s="131" t="str">
        <f t="shared" si="12"/>
        <v/>
      </c>
      <c r="CC320" s="131" t="str">
        <f t="shared" si="12"/>
        <v/>
      </c>
      <c r="CD320" s="131" t="str">
        <f t="shared" si="12"/>
        <v/>
      </c>
      <c r="CE320" s="131" t="str">
        <f t="shared" si="12"/>
        <v/>
      </c>
      <c r="CF320" s="131" t="str">
        <f t="shared" si="12"/>
        <v/>
      </c>
      <c r="CG320" s="131" t="str">
        <f t="shared" si="12"/>
        <v/>
      </c>
      <c r="CH320" s="131" t="str">
        <f t="shared" si="12"/>
        <v/>
      </c>
      <c r="CI320" s="131" t="str">
        <f t="shared" si="12"/>
        <v/>
      </c>
      <c r="CJ320" s="131" t="str">
        <f t="shared" si="12"/>
        <v/>
      </c>
      <c r="CK320" s="131" t="str">
        <f t="shared" si="12"/>
        <v/>
      </c>
      <c r="CL320" s="131" t="str">
        <f t="shared" si="12"/>
        <v/>
      </c>
      <c r="CM320" s="131" t="str">
        <f t="shared" si="12"/>
        <v/>
      </c>
      <c r="CN320" s="131" t="str">
        <f t="shared" si="12"/>
        <v/>
      </c>
      <c r="CO320" s="131" t="str">
        <f t="shared" si="12"/>
        <v/>
      </c>
      <c r="CP320" s="131" t="str">
        <f t="shared" si="13"/>
        <v/>
      </c>
      <c r="CQ320" s="131" t="str">
        <f t="shared" si="13"/>
        <v/>
      </c>
      <c r="CR320" s="131" t="str">
        <f t="shared" si="13"/>
        <v/>
      </c>
      <c r="CS320" s="131" t="str">
        <f t="shared" si="13"/>
        <v/>
      </c>
      <c r="CT320" s="131" t="str">
        <f t="shared" si="13"/>
        <v/>
      </c>
      <c r="CU320" s="131" t="str">
        <f t="shared" si="13"/>
        <v/>
      </c>
      <c r="CV320" s="131" t="str">
        <f t="shared" si="13"/>
        <v/>
      </c>
      <c r="CW320" s="131" t="str">
        <f t="shared" si="13"/>
        <v/>
      </c>
      <c r="CX320" s="131" t="str">
        <f t="shared" si="13"/>
        <v/>
      </c>
      <c r="CY320" s="131" t="str">
        <f t="shared" si="13"/>
        <v/>
      </c>
      <c r="CZ320" s="131" t="str">
        <f t="shared" si="13"/>
        <v/>
      </c>
      <c r="DA320" s="131" t="str">
        <f t="shared" si="13"/>
        <v/>
      </c>
      <c r="DB320" s="131" t="str">
        <f t="shared" si="13"/>
        <v/>
      </c>
      <c r="DC320" s="131" t="str">
        <f t="shared" si="13"/>
        <v/>
      </c>
      <c r="DD320" s="131" t="str">
        <f t="shared" si="13"/>
        <v/>
      </c>
      <c r="DE320" s="131" t="str">
        <f t="shared" si="13"/>
        <v/>
      </c>
      <c r="DF320" s="132" t="str">
        <f t="shared" si="13"/>
        <v/>
      </c>
    </row>
    <row r="321" spans="2:110" x14ac:dyDescent="0.35">
      <c r="B321" s="181" t="str">
        <f t="shared" si="11"/>
        <v>Coupon frequency</v>
      </c>
      <c r="C321" s="132" t="str">
        <f t="shared" si="11"/>
        <v>S/A</v>
      </c>
      <c r="D321" s="132" t="str">
        <f t="shared" si="11"/>
        <v>S/A</v>
      </c>
      <c r="E321" s="132" t="str">
        <f t="shared" si="11"/>
        <v>S/A</v>
      </c>
      <c r="F321" s="132" t="str">
        <f t="shared" si="11"/>
        <v>S/A</v>
      </c>
      <c r="G321" s="132" t="str">
        <f t="shared" si="11"/>
        <v>S/A</v>
      </c>
      <c r="H321" s="132" t="str">
        <f t="shared" si="11"/>
        <v>S/A</v>
      </c>
      <c r="I321" s="132" t="str">
        <f t="shared" si="11"/>
        <v>S/A</v>
      </c>
      <c r="J321" s="132" t="str">
        <f t="shared" si="11"/>
        <v>S/A</v>
      </c>
      <c r="K321" s="132" t="str">
        <f t="shared" si="11"/>
        <v>S/A</v>
      </c>
      <c r="L321" s="132" t="str">
        <f t="shared" si="11"/>
        <v/>
      </c>
      <c r="M321" s="132" t="str">
        <f t="shared" si="11"/>
        <v/>
      </c>
      <c r="N321" s="132" t="str">
        <f t="shared" si="11"/>
        <v/>
      </c>
      <c r="O321" s="132" t="str">
        <f t="shared" si="11"/>
        <v/>
      </c>
      <c r="P321" s="132" t="str">
        <f t="shared" si="11"/>
        <v/>
      </c>
      <c r="Q321" s="132" t="str">
        <f t="shared" si="11"/>
        <v/>
      </c>
      <c r="R321" s="132" t="str">
        <f t="shared" si="11"/>
        <v/>
      </c>
      <c r="S321" s="132" t="str">
        <f t="shared" si="11"/>
        <v/>
      </c>
      <c r="T321" s="132" t="str">
        <f t="shared" si="11"/>
        <v/>
      </c>
      <c r="U321" s="132" t="str">
        <f t="shared" si="11"/>
        <v/>
      </c>
      <c r="V321" s="132" t="str">
        <f t="shared" si="11"/>
        <v/>
      </c>
      <c r="W321" s="132" t="str">
        <f t="shared" si="11"/>
        <v/>
      </c>
      <c r="X321" s="132" t="str">
        <f t="shared" si="11"/>
        <v/>
      </c>
      <c r="Y321" s="132" t="str">
        <f t="shared" si="11"/>
        <v/>
      </c>
      <c r="Z321" s="132" t="str">
        <f t="shared" si="11"/>
        <v/>
      </c>
      <c r="AA321" s="132" t="str">
        <f t="shared" si="11"/>
        <v/>
      </c>
      <c r="AB321" s="138"/>
      <c r="AC321" s="138"/>
      <c r="AD321" s="139" t="str">
        <f t="shared" si="12"/>
        <v>Coupon frequency</v>
      </c>
      <c r="AE321" s="131" t="str">
        <f>IF(AE34="#N/A N/A","S/A",AE34)</f>
        <v>S/A</v>
      </c>
      <c r="AF321" s="131" t="str">
        <f t="shared" ref="AF321:CQ321" si="14">IF(AF34="#N/A N/A","S/A",AF34)</f>
        <v>S/A</v>
      </c>
      <c r="AG321" s="131" t="str">
        <f t="shared" si="14"/>
        <v>S/A</v>
      </c>
      <c r="AH321" s="131" t="str">
        <f t="shared" si="14"/>
        <v>S/A</v>
      </c>
      <c r="AI321" s="131" t="str">
        <f>IF(AI34="#N/A N/A","S/A",AI34)</f>
        <v>S/A</v>
      </c>
      <c r="AJ321" s="131" t="str">
        <f t="shared" si="14"/>
        <v>S/A</v>
      </c>
      <c r="AK321" s="131" t="str">
        <f t="shared" si="14"/>
        <v>S/A</v>
      </c>
      <c r="AL321" s="131" t="str">
        <f t="shared" si="14"/>
        <v>Qtrly</v>
      </c>
      <c r="AM321" s="131" t="str">
        <f t="shared" si="14"/>
        <v>S/A</v>
      </c>
      <c r="AN321" s="131" t="str">
        <f t="shared" si="14"/>
        <v>S/A</v>
      </c>
      <c r="AO321" s="131" t="str">
        <f t="shared" si="14"/>
        <v>S/A</v>
      </c>
      <c r="AP321" s="131" t="str">
        <f t="shared" si="14"/>
        <v>S/A</v>
      </c>
      <c r="AQ321" s="131" t="str">
        <f t="shared" si="14"/>
        <v>S/A</v>
      </c>
      <c r="AR321" s="131" t="str">
        <f t="shared" si="14"/>
        <v>S/A</v>
      </c>
      <c r="AS321" s="131" t="str">
        <f t="shared" si="14"/>
        <v>S/A</v>
      </c>
      <c r="AT321" s="131" t="str">
        <f t="shared" si="14"/>
        <v>S/A</v>
      </c>
      <c r="AU321" s="131" t="str">
        <f t="shared" si="14"/>
        <v>S/A</v>
      </c>
      <c r="AV321" s="131" t="str">
        <f t="shared" si="14"/>
        <v>S/A</v>
      </c>
      <c r="AW321" s="131" t="str">
        <f t="shared" si="14"/>
        <v>S/A</v>
      </c>
      <c r="AX321" s="131" t="str">
        <f t="shared" si="14"/>
        <v>S/A</v>
      </c>
      <c r="AY321" s="131" t="str">
        <f t="shared" si="14"/>
        <v>Qtrly</v>
      </c>
      <c r="AZ321" s="131" t="str">
        <f t="shared" si="14"/>
        <v>S/A</v>
      </c>
      <c r="BA321" s="131" t="str">
        <f t="shared" si="14"/>
        <v>S/A</v>
      </c>
      <c r="BB321" s="131" t="str">
        <f t="shared" si="14"/>
        <v>S/A</v>
      </c>
      <c r="BC321" s="131" t="str">
        <f t="shared" si="14"/>
        <v>S/A</v>
      </c>
      <c r="BD321" s="131" t="str">
        <f t="shared" si="14"/>
        <v>Qtrly</v>
      </c>
      <c r="BE321" s="131" t="str">
        <f t="shared" si="14"/>
        <v>S/A</v>
      </c>
      <c r="BF321" s="131" t="str">
        <f t="shared" si="14"/>
        <v>S/A</v>
      </c>
      <c r="BG321" s="131" t="str">
        <f t="shared" si="14"/>
        <v>S/A</v>
      </c>
      <c r="BH321" s="131" t="str">
        <f t="shared" si="14"/>
        <v>S/A</v>
      </c>
      <c r="BI321" s="131" t="str">
        <f t="shared" si="14"/>
        <v>S/A</v>
      </c>
      <c r="BJ321" s="131" t="str">
        <f t="shared" si="14"/>
        <v>S/A</v>
      </c>
      <c r="BK321" s="131" t="str">
        <f t="shared" si="14"/>
        <v>S/A</v>
      </c>
      <c r="BL321" s="131" t="str">
        <f t="shared" si="14"/>
        <v>S/A</v>
      </c>
      <c r="BM321" s="131" t="str">
        <f t="shared" si="14"/>
        <v>Qtrly</v>
      </c>
      <c r="BN321" s="131" t="str">
        <f t="shared" si="14"/>
        <v>S/A</v>
      </c>
      <c r="BO321" s="131" t="str">
        <f t="shared" si="14"/>
        <v>S/A</v>
      </c>
      <c r="BP321" s="131" t="str">
        <f t="shared" si="14"/>
        <v>S/A</v>
      </c>
      <c r="BQ321" s="131" t="str">
        <f t="shared" si="14"/>
        <v>S/A</v>
      </c>
      <c r="BR321" s="131" t="str">
        <f t="shared" si="14"/>
        <v>Qtrly</v>
      </c>
      <c r="BS321" s="131" t="str">
        <f t="shared" si="14"/>
        <v>S/A</v>
      </c>
      <c r="BT321" s="131" t="str">
        <f t="shared" si="14"/>
        <v/>
      </c>
      <c r="BU321" s="131" t="str">
        <f t="shared" si="14"/>
        <v/>
      </c>
      <c r="BV321" s="131" t="str">
        <f t="shared" si="14"/>
        <v/>
      </c>
      <c r="BW321" s="131" t="str">
        <f t="shared" si="14"/>
        <v/>
      </c>
      <c r="BX321" s="131" t="str">
        <f t="shared" si="14"/>
        <v/>
      </c>
      <c r="BY321" s="131" t="str">
        <f t="shared" si="14"/>
        <v/>
      </c>
      <c r="BZ321" s="131" t="str">
        <f t="shared" si="14"/>
        <v/>
      </c>
      <c r="CA321" s="131" t="str">
        <f t="shared" si="14"/>
        <v/>
      </c>
      <c r="CB321" s="131" t="str">
        <f t="shared" si="14"/>
        <v/>
      </c>
      <c r="CC321" s="131" t="str">
        <f t="shared" si="14"/>
        <v/>
      </c>
      <c r="CD321" s="131" t="str">
        <f t="shared" si="14"/>
        <v/>
      </c>
      <c r="CE321" s="131" t="str">
        <f t="shared" si="14"/>
        <v/>
      </c>
      <c r="CF321" s="131" t="str">
        <f t="shared" si="14"/>
        <v/>
      </c>
      <c r="CG321" s="131" t="str">
        <f t="shared" si="14"/>
        <v/>
      </c>
      <c r="CH321" s="131" t="str">
        <f t="shared" si="14"/>
        <v/>
      </c>
      <c r="CI321" s="131" t="str">
        <f t="shared" si="14"/>
        <v/>
      </c>
      <c r="CJ321" s="131" t="str">
        <f t="shared" si="14"/>
        <v/>
      </c>
      <c r="CK321" s="131" t="str">
        <f t="shared" si="14"/>
        <v/>
      </c>
      <c r="CL321" s="131" t="str">
        <f t="shared" si="14"/>
        <v/>
      </c>
      <c r="CM321" s="131" t="str">
        <f t="shared" si="14"/>
        <v/>
      </c>
      <c r="CN321" s="131" t="str">
        <f t="shared" si="14"/>
        <v/>
      </c>
      <c r="CO321" s="131" t="str">
        <f t="shared" si="14"/>
        <v/>
      </c>
      <c r="CP321" s="131" t="str">
        <f t="shared" si="14"/>
        <v/>
      </c>
      <c r="CQ321" s="131" t="str">
        <f t="shared" si="14"/>
        <v/>
      </c>
      <c r="CR321" s="131" t="str">
        <f t="shared" ref="CR321:DF321" si="15">IF(CR34="#N/A N/A","S/A",CR34)</f>
        <v/>
      </c>
      <c r="CS321" s="131" t="str">
        <f t="shared" si="15"/>
        <v/>
      </c>
      <c r="CT321" s="131" t="str">
        <f t="shared" si="15"/>
        <v/>
      </c>
      <c r="CU321" s="131" t="str">
        <f t="shared" si="15"/>
        <v/>
      </c>
      <c r="CV321" s="131" t="str">
        <f t="shared" si="15"/>
        <v/>
      </c>
      <c r="CW321" s="131" t="str">
        <f t="shared" si="15"/>
        <v/>
      </c>
      <c r="CX321" s="131" t="str">
        <f t="shared" si="15"/>
        <v/>
      </c>
      <c r="CY321" s="131" t="str">
        <f t="shared" si="15"/>
        <v/>
      </c>
      <c r="CZ321" s="131" t="str">
        <f t="shared" si="15"/>
        <v/>
      </c>
      <c r="DA321" s="131" t="str">
        <f t="shared" si="15"/>
        <v/>
      </c>
      <c r="DB321" s="131" t="str">
        <f t="shared" si="15"/>
        <v/>
      </c>
      <c r="DC321" s="131" t="str">
        <f t="shared" si="15"/>
        <v/>
      </c>
      <c r="DD321" s="131" t="str">
        <f t="shared" si="15"/>
        <v/>
      </c>
      <c r="DE321" s="131" t="str">
        <f t="shared" si="15"/>
        <v/>
      </c>
      <c r="DF321" s="132" t="str">
        <f t="shared" si="15"/>
        <v/>
      </c>
    </row>
    <row r="322" spans="2:110" x14ac:dyDescent="0.35">
      <c r="B322" s="181" t="str">
        <f t="shared" si="11"/>
        <v>Maturity date</v>
      </c>
      <c r="C322" s="182" t="str">
        <f t="shared" si="11"/>
        <v>15/12/2017</v>
      </c>
      <c r="D322" s="182" t="str">
        <f t="shared" si="11"/>
        <v>15/03/2019</v>
      </c>
      <c r="E322" s="182" t="str">
        <f t="shared" si="11"/>
        <v>15/04/2020</v>
      </c>
      <c r="F322" s="182" t="str">
        <f t="shared" si="11"/>
        <v>15/05/2021</v>
      </c>
      <c r="G322" s="182" t="str">
        <f t="shared" si="11"/>
        <v>15/04/2023</v>
      </c>
      <c r="H322" s="182" t="str">
        <f t="shared" si="11"/>
        <v>15/04/2025</v>
      </c>
      <c r="I322" s="182" t="str">
        <f t="shared" si="11"/>
        <v>15/04/2027</v>
      </c>
      <c r="J322" s="182" t="str">
        <f t="shared" si="11"/>
        <v>14/04/2033</v>
      </c>
      <c r="K322" s="182" t="str">
        <f t="shared" si="11"/>
        <v>15/04/2037</v>
      </c>
      <c r="L322" s="182" t="str">
        <f t="shared" si="11"/>
        <v/>
      </c>
      <c r="M322" s="182" t="str">
        <f t="shared" si="11"/>
        <v/>
      </c>
      <c r="N322" s="182" t="str">
        <f t="shared" si="11"/>
        <v/>
      </c>
      <c r="O322" s="182" t="str">
        <f t="shared" si="11"/>
        <v/>
      </c>
      <c r="P322" s="182" t="str">
        <f t="shared" si="11"/>
        <v/>
      </c>
      <c r="Q322" s="182" t="str">
        <f t="shared" si="11"/>
        <v/>
      </c>
      <c r="R322" s="182" t="str">
        <f t="shared" si="11"/>
        <v/>
      </c>
      <c r="S322" s="182" t="str">
        <f t="shared" si="11"/>
        <v/>
      </c>
      <c r="T322" s="182" t="str">
        <f t="shared" si="11"/>
        <v/>
      </c>
      <c r="U322" s="182" t="str">
        <f t="shared" si="11"/>
        <v/>
      </c>
      <c r="V322" s="182" t="str">
        <f t="shared" si="11"/>
        <v/>
      </c>
      <c r="W322" s="182" t="str">
        <f t="shared" si="11"/>
        <v/>
      </c>
      <c r="X322" s="182" t="str">
        <f t="shared" si="11"/>
        <v/>
      </c>
      <c r="Y322" s="182" t="str">
        <f t="shared" si="11"/>
        <v/>
      </c>
      <c r="Z322" s="182" t="str">
        <f t="shared" si="11"/>
        <v/>
      </c>
      <c r="AA322" s="182" t="str">
        <f t="shared" si="11"/>
        <v/>
      </c>
      <c r="AB322" s="138"/>
      <c r="AC322" s="138"/>
      <c r="AD322" s="139" t="str">
        <f t="shared" si="12"/>
        <v>Maturity date</v>
      </c>
      <c r="AE322" s="182" t="str">
        <f t="shared" si="12"/>
        <v>16/03/2017</v>
      </c>
      <c r="AF322" s="183" t="str">
        <f t="shared" si="12"/>
        <v>13/04/2017</v>
      </c>
      <c r="AG322" s="183" t="str">
        <f t="shared" si="12"/>
        <v>17/10/2017</v>
      </c>
      <c r="AH322" s="183" t="str">
        <f t="shared" si="12"/>
        <v>24/10/2017</v>
      </c>
      <c r="AI322" s="183" t="str">
        <f t="shared" si="12"/>
        <v>24/05/2018</v>
      </c>
      <c r="AJ322" s="183" t="str">
        <f t="shared" si="12"/>
        <v>30/11/2018</v>
      </c>
      <c r="AK322" s="183" t="str">
        <f t="shared" si="12"/>
        <v>6/03/2019</v>
      </c>
      <c r="AL322" s="183" t="str">
        <f t="shared" si="12"/>
        <v>15/05/2019</v>
      </c>
      <c r="AM322" s="183" t="str">
        <f t="shared" si="12"/>
        <v>6/09/2019</v>
      </c>
      <c r="AN322" s="183" t="str">
        <f t="shared" si="12"/>
        <v>25/10/2019</v>
      </c>
      <c r="AO322" s="183" t="str">
        <f t="shared" si="12"/>
        <v>1/11/2019</v>
      </c>
      <c r="AP322" s="183" t="str">
        <f t="shared" si="12"/>
        <v>12/11/2019</v>
      </c>
      <c r="AQ322" s="183" t="str">
        <f t="shared" si="12"/>
        <v>6/12/2019</v>
      </c>
      <c r="AR322" s="182" t="str">
        <f t="shared" si="12"/>
        <v>13/12/2019</v>
      </c>
      <c r="AS322" s="183" t="str">
        <f t="shared" si="12"/>
        <v>11/02/2020</v>
      </c>
      <c r="AT322" s="183" t="str">
        <f t="shared" si="12"/>
        <v>25/02/2020</v>
      </c>
      <c r="AU322" s="183" t="str">
        <f t="shared" si="12"/>
        <v>27/05/2020</v>
      </c>
      <c r="AV322" s="183" t="str">
        <f t="shared" si="12"/>
        <v>10/06/2020</v>
      </c>
      <c r="AW322" s="183" t="str">
        <f t="shared" si="12"/>
        <v>11/06/2020</v>
      </c>
      <c r="AX322" s="183" t="str">
        <f t="shared" si="12"/>
        <v>23/06/2020</v>
      </c>
      <c r="AY322" s="183" t="str">
        <f t="shared" si="12"/>
        <v>6/05/2021</v>
      </c>
      <c r="AZ322" s="183" t="str">
        <f t="shared" si="12"/>
        <v>15/05/2021</v>
      </c>
      <c r="BA322" s="183" t="str">
        <f t="shared" si="12"/>
        <v>28/05/2021</v>
      </c>
      <c r="BB322" s="183" t="str">
        <f t="shared" si="12"/>
        <v>4/10/2021</v>
      </c>
      <c r="BC322" s="183" t="str">
        <f t="shared" si="12"/>
        <v>20/10/2021</v>
      </c>
      <c r="BD322" s="183" t="str">
        <f t="shared" si="12"/>
        <v>15/11/2021</v>
      </c>
      <c r="BE322" s="183" t="str">
        <f t="shared" si="12"/>
        <v>25/02/2022</v>
      </c>
      <c r="BF322" s="182" t="str">
        <f t="shared" si="12"/>
        <v>18/03/2022</v>
      </c>
      <c r="BG322" s="184" t="str">
        <f t="shared" si="12"/>
        <v>25/03/2022</v>
      </c>
      <c r="BH322" s="183" t="str">
        <f t="shared" si="12"/>
        <v>30/06/2022</v>
      </c>
      <c r="BI322" s="183" t="str">
        <f t="shared" si="12"/>
        <v>9/11/2022</v>
      </c>
      <c r="BJ322" s="183" t="str">
        <f t="shared" si="12"/>
        <v>6/03/2023</v>
      </c>
      <c r="BK322" s="183" t="str">
        <f t="shared" si="12"/>
        <v>7/03/2023</v>
      </c>
      <c r="BL322" s="183" t="str">
        <f t="shared" si="12"/>
        <v>8/03/2023</v>
      </c>
      <c r="BM322" s="183" t="str">
        <f t="shared" si="12"/>
        <v>10/03/2023</v>
      </c>
      <c r="BN322" s="183" t="str">
        <f t="shared" si="12"/>
        <v>14/03/2023</v>
      </c>
      <c r="BO322" s="183" t="str">
        <f t="shared" si="12"/>
        <v>15/03/2023</v>
      </c>
      <c r="BP322" s="183" t="str">
        <f t="shared" si="12"/>
        <v>12/05/2023</v>
      </c>
      <c r="BQ322" s="183" t="str">
        <f t="shared" si="12"/>
        <v>19/06/2025</v>
      </c>
      <c r="BR322" s="183" t="str">
        <f t="shared" si="12"/>
        <v>7/09/2026</v>
      </c>
      <c r="BS322" s="183" t="str">
        <f t="shared" si="12"/>
        <v>15/03/2028</v>
      </c>
      <c r="BT322" s="183" t="str">
        <f t="shared" si="12"/>
        <v/>
      </c>
      <c r="BU322" s="183" t="str">
        <f t="shared" si="12"/>
        <v/>
      </c>
      <c r="BV322" s="183" t="str">
        <f t="shared" si="12"/>
        <v/>
      </c>
      <c r="BW322" s="183" t="str">
        <f t="shared" si="12"/>
        <v/>
      </c>
      <c r="BX322" s="183" t="str">
        <f t="shared" si="12"/>
        <v/>
      </c>
      <c r="BY322" s="183" t="str">
        <f t="shared" si="12"/>
        <v/>
      </c>
      <c r="BZ322" s="183" t="str">
        <f t="shared" si="12"/>
        <v/>
      </c>
      <c r="CA322" s="183" t="str">
        <f t="shared" si="12"/>
        <v/>
      </c>
      <c r="CB322" s="183" t="str">
        <f t="shared" si="12"/>
        <v/>
      </c>
      <c r="CC322" s="183" t="str">
        <f t="shared" si="12"/>
        <v/>
      </c>
      <c r="CD322" s="183" t="str">
        <f t="shared" si="12"/>
        <v/>
      </c>
      <c r="CE322" s="183" t="str">
        <f t="shared" si="12"/>
        <v/>
      </c>
      <c r="CF322" s="183" t="str">
        <f t="shared" si="12"/>
        <v/>
      </c>
      <c r="CG322" s="183" t="str">
        <f t="shared" si="12"/>
        <v/>
      </c>
      <c r="CH322" s="183" t="str">
        <f t="shared" si="12"/>
        <v/>
      </c>
      <c r="CI322" s="183" t="str">
        <f t="shared" si="12"/>
        <v/>
      </c>
      <c r="CJ322" s="183" t="str">
        <f t="shared" si="12"/>
        <v/>
      </c>
      <c r="CK322" s="183" t="str">
        <f t="shared" si="12"/>
        <v/>
      </c>
      <c r="CL322" s="183" t="str">
        <f t="shared" si="12"/>
        <v/>
      </c>
      <c r="CM322" s="183" t="str">
        <f t="shared" si="12"/>
        <v/>
      </c>
      <c r="CN322" s="183" t="str">
        <f t="shared" si="12"/>
        <v/>
      </c>
      <c r="CO322" s="183" t="str">
        <f t="shared" si="12"/>
        <v/>
      </c>
      <c r="CP322" s="183" t="str">
        <f t="shared" ref="CP322:DF322" si="16">CP35</f>
        <v/>
      </c>
      <c r="CQ322" s="183" t="str">
        <f t="shared" si="16"/>
        <v/>
      </c>
      <c r="CR322" s="183" t="str">
        <f t="shared" si="16"/>
        <v/>
      </c>
      <c r="CS322" s="183" t="str">
        <f t="shared" si="16"/>
        <v/>
      </c>
      <c r="CT322" s="183" t="str">
        <f t="shared" si="16"/>
        <v/>
      </c>
      <c r="CU322" s="183" t="str">
        <f t="shared" si="16"/>
        <v/>
      </c>
      <c r="CV322" s="183" t="str">
        <f t="shared" si="16"/>
        <v/>
      </c>
      <c r="CW322" s="183" t="str">
        <f t="shared" si="16"/>
        <v/>
      </c>
      <c r="CX322" s="183" t="str">
        <f t="shared" si="16"/>
        <v/>
      </c>
      <c r="CY322" s="183" t="str">
        <f t="shared" si="16"/>
        <v/>
      </c>
      <c r="CZ322" s="183" t="str">
        <f t="shared" si="16"/>
        <v/>
      </c>
      <c r="DA322" s="183" t="str">
        <f t="shared" si="16"/>
        <v/>
      </c>
      <c r="DB322" s="183" t="str">
        <f t="shared" si="16"/>
        <v/>
      </c>
      <c r="DC322" s="183" t="str">
        <f t="shared" si="16"/>
        <v/>
      </c>
      <c r="DD322" s="183" t="str">
        <f t="shared" si="16"/>
        <v/>
      </c>
      <c r="DE322" s="183" t="str">
        <f t="shared" si="16"/>
        <v/>
      </c>
      <c r="DF322" s="182" t="str">
        <f t="shared" si="16"/>
        <v/>
      </c>
    </row>
    <row r="323" spans="2:110" x14ac:dyDescent="0.35">
      <c r="B323" s="185">
        <f t="shared" si="11"/>
        <v>42430</v>
      </c>
      <c r="C323" s="152">
        <f t="shared" ref="C323:AA333" si="17">IFERROR(IF(AND(C$321="S/A", C36&gt;0), ((1+C36/200)^2-1)*100, IF(AND(C$321="Qtrly", C36&gt;0), ((1+C36/400)^4-1)*100, "")),"")</f>
        <v>2.2222102500000007</v>
      </c>
      <c r="D323" s="152">
        <f t="shared" si="17"/>
        <v>2.2929960000000138</v>
      </c>
      <c r="E323" s="152">
        <f t="shared" si="17"/>
        <v>2.3901134399999746</v>
      </c>
      <c r="F323" s="152">
        <f t="shared" si="17"/>
        <v>2.4670307599999886</v>
      </c>
      <c r="G323" s="152">
        <f t="shared" si="17"/>
        <v>2.6260172024999973</v>
      </c>
      <c r="H323" s="152" t="str">
        <f t="shared" si="17"/>
        <v/>
      </c>
      <c r="I323" s="152">
        <f t="shared" si="17"/>
        <v>2.9616089999999762</v>
      </c>
      <c r="J323" s="152">
        <f t="shared" si="17"/>
        <v>3.2774225024999826</v>
      </c>
      <c r="K323" s="152" t="str">
        <f t="shared" si="17"/>
        <v/>
      </c>
      <c r="L323" s="152" t="str">
        <f t="shared" si="17"/>
        <v/>
      </c>
      <c r="M323" s="152" t="str">
        <f t="shared" si="17"/>
        <v/>
      </c>
      <c r="N323" s="152" t="str">
        <f t="shared" si="17"/>
        <v/>
      </c>
      <c r="O323" s="152" t="str">
        <f t="shared" si="17"/>
        <v/>
      </c>
      <c r="P323" s="152" t="str">
        <f t="shared" si="17"/>
        <v/>
      </c>
      <c r="Q323" s="152" t="str">
        <f t="shared" si="17"/>
        <v/>
      </c>
      <c r="R323" s="152" t="str">
        <f t="shared" si="17"/>
        <v/>
      </c>
      <c r="S323" s="152" t="str">
        <f t="shared" si="17"/>
        <v/>
      </c>
      <c r="T323" s="152" t="str">
        <f t="shared" si="17"/>
        <v/>
      </c>
      <c r="U323" s="152" t="str">
        <f t="shared" si="17"/>
        <v/>
      </c>
      <c r="V323" s="152" t="str">
        <f t="shared" si="17"/>
        <v/>
      </c>
      <c r="W323" s="152" t="str">
        <f t="shared" si="17"/>
        <v/>
      </c>
      <c r="X323" s="152" t="str">
        <f t="shared" si="17"/>
        <v/>
      </c>
      <c r="Y323" s="152" t="str">
        <f t="shared" si="17"/>
        <v/>
      </c>
      <c r="Z323" s="152" t="str">
        <f t="shared" si="17"/>
        <v/>
      </c>
      <c r="AA323" s="153" t="str">
        <f t="shared" si="17"/>
        <v/>
      </c>
      <c r="AB323" s="162"/>
      <c r="AC323" s="162"/>
      <c r="AD323" s="151">
        <f>B36</f>
        <v>42430</v>
      </c>
      <c r="AE323" s="153">
        <f t="shared" ref="AE323:CP326" si="18">IFERROR(IF(AND(AE$321="S/A", AE36&gt;0), ((1+AE36/200)^2-1)*100, IF(AND(AE$321="Qtrly", AE36&gt;0), ((1+AE36/400)^4-1)*100, "")),"")</f>
        <v>3.4522923224999946</v>
      </c>
      <c r="AF323" s="153">
        <f t="shared" si="18"/>
        <v>3.5550464399999981</v>
      </c>
      <c r="AG323" s="153">
        <f t="shared" si="18"/>
        <v>3.1463672099999895</v>
      </c>
      <c r="AH323" s="153">
        <f t="shared" si="18"/>
        <v>3.3475559999999849</v>
      </c>
      <c r="AI323" s="153">
        <f t="shared" si="18"/>
        <v>3.7861750025000251</v>
      </c>
      <c r="AJ323" s="153">
        <f t="shared" si="18"/>
        <v>3.2530338224999955</v>
      </c>
      <c r="AK323" s="153">
        <f t="shared" si="18"/>
        <v>3.7586704400000226</v>
      </c>
      <c r="AL323" s="153">
        <f t="shared" si="18"/>
        <v>3.985209409967827</v>
      </c>
      <c r="AM323" s="153">
        <f t="shared" si="18"/>
        <v>3.3689057024999913</v>
      </c>
      <c r="AN323" s="153">
        <f t="shared" si="18"/>
        <v>3.5652228900000082</v>
      </c>
      <c r="AO323" s="153">
        <f t="shared" si="18"/>
        <v>4.0114419600000062</v>
      </c>
      <c r="AP323" s="153">
        <f t="shared" si="18"/>
        <v>3.4238150625000019</v>
      </c>
      <c r="AQ323" s="153">
        <f t="shared" si="18"/>
        <v>3.7963628024999974</v>
      </c>
      <c r="AR323" s="153">
        <f t="shared" si="18"/>
        <v>3.5570816899999969</v>
      </c>
      <c r="AS323" s="153">
        <f t="shared" si="18"/>
        <v>4.1338611599999853</v>
      </c>
      <c r="AT323" s="153">
        <f t="shared" si="18"/>
        <v>3.8442521599999946</v>
      </c>
      <c r="AU323" s="153">
        <f t="shared" si="18"/>
        <v>4.3605264900000273</v>
      </c>
      <c r="AV323" s="153">
        <f t="shared" si="18"/>
        <v>3.5408002499999869</v>
      </c>
      <c r="AW323" s="153">
        <f t="shared" si="18"/>
        <v>3.9737105625000213</v>
      </c>
      <c r="AX323" s="153">
        <f t="shared" si="18"/>
        <v>4.2053056100000097</v>
      </c>
      <c r="AY323" s="153" t="str">
        <f t="shared" si="18"/>
        <v/>
      </c>
      <c r="AZ323" s="153">
        <f t="shared" si="18"/>
        <v>4.1757042224999763</v>
      </c>
      <c r="BA323" s="153">
        <f t="shared" si="18"/>
        <v>3.9339470399999854</v>
      </c>
      <c r="BB323" s="153">
        <f t="shared" si="18"/>
        <v>4.2216392100000055</v>
      </c>
      <c r="BC323" s="153">
        <f t="shared" si="18"/>
        <v>4.2369531224999868</v>
      </c>
      <c r="BD323" s="153">
        <f t="shared" si="18"/>
        <v>4.5940899702517912</v>
      </c>
      <c r="BE323" s="153">
        <f t="shared" si="18"/>
        <v>4.3799372225000077</v>
      </c>
      <c r="BF323" s="153" t="str">
        <f t="shared" si="18"/>
        <v/>
      </c>
      <c r="BG323" s="153">
        <f t="shared" si="18"/>
        <v>4.1665184400000221</v>
      </c>
      <c r="BH323" s="153">
        <f t="shared" si="18"/>
        <v>3.9033648900000051</v>
      </c>
      <c r="BI323" s="153">
        <f t="shared" si="18"/>
        <v>4.1644772099999949</v>
      </c>
      <c r="BJ323" s="153">
        <f t="shared" si="18"/>
        <v>4.8606720224999789</v>
      </c>
      <c r="BK323" s="153">
        <f t="shared" si="18"/>
        <v>4.4565761600000142</v>
      </c>
      <c r="BL323" s="153">
        <f t="shared" si="18"/>
        <v>4.8115250625000217</v>
      </c>
      <c r="BM323" s="153">
        <f t="shared" si="18"/>
        <v>4.3347318530611911</v>
      </c>
      <c r="BN323" s="153" t="str">
        <f t="shared" si="18"/>
        <v/>
      </c>
      <c r="BO323" s="153">
        <f t="shared" si="18"/>
        <v>4.005322889999996</v>
      </c>
      <c r="BP323" s="153" t="str">
        <f t="shared" si="18"/>
        <v/>
      </c>
      <c r="BQ323" s="153">
        <f t="shared" si="18"/>
        <v>4.9129032900000036</v>
      </c>
      <c r="BR323" s="153" t="str">
        <f t="shared" si="18"/>
        <v/>
      </c>
      <c r="BS323" s="153">
        <f t="shared" si="18"/>
        <v>4.7122424100000115</v>
      </c>
      <c r="BT323" s="153" t="str">
        <f t="shared" si="18"/>
        <v/>
      </c>
      <c r="BU323" s="153" t="str">
        <f t="shared" si="18"/>
        <v/>
      </c>
      <c r="BV323" s="153" t="str">
        <f t="shared" si="18"/>
        <v/>
      </c>
      <c r="BW323" s="153" t="str">
        <f t="shared" si="18"/>
        <v/>
      </c>
      <c r="BX323" s="153" t="str">
        <f t="shared" si="18"/>
        <v/>
      </c>
      <c r="BY323" s="153" t="str">
        <f t="shared" si="18"/>
        <v/>
      </c>
      <c r="BZ323" s="153" t="str">
        <f t="shared" si="18"/>
        <v/>
      </c>
      <c r="CA323" s="153" t="str">
        <f t="shared" si="18"/>
        <v/>
      </c>
      <c r="CB323" s="153" t="str">
        <f t="shared" si="18"/>
        <v/>
      </c>
      <c r="CC323" s="153" t="str">
        <f t="shared" si="18"/>
        <v/>
      </c>
      <c r="CD323" s="153" t="str">
        <f t="shared" si="18"/>
        <v/>
      </c>
      <c r="CE323" s="153" t="str">
        <f t="shared" si="18"/>
        <v/>
      </c>
      <c r="CF323" s="153" t="str">
        <f t="shared" si="18"/>
        <v/>
      </c>
      <c r="CG323" s="153" t="str">
        <f t="shared" si="18"/>
        <v/>
      </c>
      <c r="CH323" s="153" t="str">
        <f t="shared" si="18"/>
        <v/>
      </c>
      <c r="CI323" s="153" t="str">
        <f t="shared" si="18"/>
        <v/>
      </c>
      <c r="CJ323" s="153" t="str">
        <f t="shared" si="18"/>
        <v/>
      </c>
      <c r="CK323" s="153" t="str">
        <f t="shared" si="18"/>
        <v/>
      </c>
      <c r="CL323" s="153" t="str">
        <f t="shared" si="18"/>
        <v/>
      </c>
      <c r="CM323" s="153" t="str">
        <f t="shared" si="18"/>
        <v/>
      </c>
      <c r="CN323" s="153" t="str">
        <f t="shared" si="18"/>
        <v/>
      </c>
      <c r="CO323" s="153" t="str">
        <f t="shared" si="18"/>
        <v/>
      </c>
      <c r="CP323" s="153" t="str">
        <f t="shared" si="18"/>
        <v/>
      </c>
      <c r="CQ323" s="153" t="str">
        <f t="shared" ref="CQ323:DF338" si="19">IFERROR(IF(AND(CQ$321="S/A", CQ36&gt;0), ((1+CQ36/200)^2-1)*100, IF(AND(CQ$321="Qtrly", CQ36&gt;0), ((1+CQ36/400)^4-1)*100, "")),"")</f>
        <v/>
      </c>
      <c r="CR323" s="153" t="str">
        <f t="shared" si="19"/>
        <v/>
      </c>
      <c r="CS323" s="153" t="str">
        <f t="shared" si="19"/>
        <v/>
      </c>
      <c r="CT323" s="153" t="str">
        <f t="shared" si="19"/>
        <v/>
      </c>
      <c r="CU323" s="153" t="str">
        <f t="shared" si="19"/>
        <v/>
      </c>
      <c r="CV323" s="153" t="str">
        <f t="shared" si="19"/>
        <v/>
      </c>
      <c r="CW323" s="153" t="str">
        <f t="shared" si="19"/>
        <v/>
      </c>
      <c r="CX323" s="153" t="str">
        <f t="shared" si="19"/>
        <v/>
      </c>
      <c r="CY323" s="153" t="str">
        <f t="shared" si="19"/>
        <v/>
      </c>
      <c r="CZ323" s="153" t="str">
        <f t="shared" si="19"/>
        <v/>
      </c>
      <c r="DA323" s="153" t="str">
        <f t="shared" si="19"/>
        <v/>
      </c>
      <c r="DB323" s="153" t="str">
        <f t="shared" si="19"/>
        <v/>
      </c>
      <c r="DC323" s="153" t="str">
        <f t="shared" si="19"/>
        <v/>
      </c>
      <c r="DD323" s="153" t="str">
        <f t="shared" si="19"/>
        <v/>
      </c>
      <c r="DE323" s="153" t="str">
        <f t="shared" si="19"/>
        <v/>
      </c>
      <c r="DF323" s="153" t="str">
        <f t="shared" si="19"/>
        <v/>
      </c>
    </row>
    <row r="324" spans="2:110" x14ac:dyDescent="0.35">
      <c r="B324" s="185">
        <f t="shared" si="11"/>
        <v>42431</v>
      </c>
      <c r="C324" s="161">
        <f t="shared" si="17"/>
        <v>2.269735122499994</v>
      </c>
      <c r="D324" s="161">
        <f t="shared" si="17"/>
        <v>2.3385140625000078</v>
      </c>
      <c r="E324" s="161">
        <f t="shared" si="17"/>
        <v>2.4346409999999929</v>
      </c>
      <c r="F324" s="161">
        <f t="shared" si="17"/>
        <v>2.5156249999999991</v>
      </c>
      <c r="G324" s="161">
        <f t="shared" si="17"/>
        <v>2.6969426025000187</v>
      </c>
      <c r="H324" s="161" t="str">
        <f t="shared" si="17"/>
        <v/>
      </c>
      <c r="I324" s="161">
        <f t="shared" si="17"/>
        <v>3.053967402500013</v>
      </c>
      <c r="J324" s="161">
        <f t="shared" si="17"/>
        <v>3.3800897600000157</v>
      </c>
      <c r="K324" s="161" t="str">
        <f t="shared" si="17"/>
        <v/>
      </c>
      <c r="L324" s="161" t="str">
        <f t="shared" si="17"/>
        <v/>
      </c>
      <c r="M324" s="161" t="str">
        <f t="shared" si="17"/>
        <v/>
      </c>
      <c r="N324" s="161" t="str">
        <f t="shared" si="17"/>
        <v/>
      </c>
      <c r="O324" s="161" t="str">
        <f t="shared" si="17"/>
        <v/>
      </c>
      <c r="P324" s="161" t="str">
        <f t="shared" si="17"/>
        <v/>
      </c>
      <c r="Q324" s="161" t="str">
        <f t="shared" si="17"/>
        <v/>
      </c>
      <c r="R324" s="161" t="str">
        <f t="shared" si="17"/>
        <v/>
      </c>
      <c r="S324" s="161" t="str">
        <f t="shared" si="17"/>
        <v/>
      </c>
      <c r="T324" s="161" t="str">
        <f t="shared" si="17"/>
        <v/>
      </c>
      <c r="U324" s="161" t="str">
        <f t="shared" si="17"/>
        <v/>
      </c>
      <c r="V324" s="161" t="str">
        <f t="shared" si="17"/>
        <v/>
      </c>
      <c r="W324" s="161" t="str">
        <f t="shared" si="17"/>
        <v/>
      </c>
      <c r="X324" s="161" t="str">
        <f t="shared" si="17"/>
        <v/>
      </c>
      <c r="Y324" s="161" t="str">
        <f t="shared" si="17"/>
        <v/>
      </c>
      <c r="Z324" s="161" t="str">
        <f t="shared" si="17"/>
        <v/>
      </c>
      <c r="AA324" s="108" t="str">
        <f t="shared" si="17"/>
        <v/>
      </c>
      <c r="AB324" s="162"/>
      <c r="AC324" s="162"/>
      <c r="AD324" s="151">
        <f t="shared" ref="AD324:AD387" si="20">B37</f>
        <v>42431</v>
      </c>
      <c r="AE324" s="108">
        <f t="shared" si="18"/>
        <v>3.4736528400000077</v>
      </c>
      <c r="AF324" s="108">
        <f t="shared" si="18"/>
        <v>3.5774352900000084</v>
      </c>
      <c r="AG324" s="108">
        <f t="shared" si="18"/>
        <v>3.1727747600000189</v>
      </c>
      <c r="AH324" s="108">
        <f t="shared" si="18"/>
        <v>3.3567056025000097</v>
      </c>
      <c r="AI324" s="108">
        <f t="shared" si="18"/>
        <v>3.7892312899999947</v>
      </c>
      <c r="AJ324" s="108">
        <f t="shared" si="18"/>
        <v>3.2703088399999691</v>
      </c>
      <c r="AK324" s="108">
        <f t="shared" si="18"/>
        <v>3.7800625625000306</v>
      </c>
      <c r="AL324" s="108">
        <f t="shared" si="18"/>
        <v>4.0047758997995286</v>
      </c>
      <c r="AM324" s="108">
        <f t="shared" si="18"/>
        <v>3.3882239999999841</v>
      </c>
      <c r="AN324" s="108">
        <f t="shared" si="18"/>
        <v>3.6110231024999884</v>
      </c>
      <c r="AO324" s="108">
        <f t="shared" si="18"/>
        <v>4.0491802025000245</v>
      </c>
      <c r="AP324" s="108">
        <f t="shared" si="18"/>
        <v>3.4461897224999927</v>
      </c>
      <c r="AQ324" s="108">
        <f t="shared" si="18"/>
        <v>3.8187777225000108</v>
      </c>
      <c r="AR324" s="108">
        <f t="shared" si="18"/>
        <v>3.5784530225000166</v>
      </c>
      <c r="AS324" s="108">
        <f t="shared" si="18"/>
        <v>4.1563124899999915</v>
      </c>
      <c r="AT324" s="108">
        <f t="shared" si="18"/>
        <v>3.8738064224999924</v>
      </c>
      <c r="AU324" s="108">
        <f t="shared" si="18"/>
        <v>4.3850456099999935</v>
      </c>
      <c r="AV324" s="108">
        <f t="shared" si="18"/>
        <v>3.5631875600000029</v>
      </c>
      <c r="AW324" s="108">
        <f t="shared" si="18"/>
        <v>3.9961446224999975</v>
      </c>
      <c r="AX324" s="108">
        <f t="shared" si="18"/>
        <v>4.2298064899999765</v>
      </c>
      <c r="AY324" s="108" t="str">
        <f t="shared" si="18"/>
        <v/>
      </c>
      <c r="AZ324" s="108">
        <f t="shared" si="18"/>
        <v>4.2073472400000034</v>
      </c>
      <c r="BA324" s="108">
        <f t="shared" si="18"/>
        <v>3.9624944399999862</v>
      </c>
      <c r="BB324" s="108">
        <f t="shared" si="18"/>
        <v>4.2522681599999945</v>
      </c>
      <c r="BC324" s="108">
        <f t="shared" si="18"/>
        <v>4.2665632099999851</v>
      </c>
      <c r="BD324" s="108">
        <f t="shared" si="18"/>
        <v>4.6220178267623258</v>
      </c>
      <c r="BE324" s="108">
        <f t="shared" si="18"/>
        <v>4.4116112399999796</v>
      </c>
      <c r="BF324" s="108" t="str">
        <f t="shared" si="18"/>
        <v/>
      </c>
      <c r="BG324" s="108">
        <f t="shared" si="18"/>
        <v>4.2165348224999732</v>
      </c>
      <c r="BH324" s="108">
        <f t="shared" si="18"/>
        <v>3.9370055025000017</v>
      </c>
      <c r="BI324" s="108">
        <f t="shared" si="18"/>
        <v>4.1981600625000004</v>
      </c>
      <c r="BJ324" s="108">
        <f t="shared" si="18"/>
        <v>4.8985639999999941</v>
      </c>
      <c r="BK324" s="108">
        <f t="shared" si="18"/>
        <v>4.5025730224999894</v>
      </c>
      <c r="BL324" s="108">
        <f t="shared" si="18"/>
        <v>4.851456090000017</v>
      </c>
      <c r="BM324" s="108">
        <f t="shared" si="18"/>
        <v>4.3719009654030527</v>
      </c>
      <c r="BN324" s="108" t="str">
        <f t="shared" si="18"/>
        <v/>
      </c>
      <c r="BO324" s="108">
        <f t="shared" si="18"/>
        <v>4.0430600224999891</v>
      </c>
      <c r="BP324" s="108" t="str">
        <f t="shared" si="18"/>
        <v/>
      </c>
      <c r="BQ324" s="108">
        <f t="shared" si="18"/>
        <v>4.9559270400000077</v>
      </c>
      <c r="BR324" s="108" t="str">
        <f t="shared" si="18"/>
        <v/>
      </c>
      <c r="BS324" s="108">
        <f t="shared" si="18"/>
        <v>4.7572720099999799</v>
      </c>
      <c r="BT324" s="108" t="str">
        <f t="shared" si="18"/>
        <v/>
      </c>
      <c r="BU324" s="108" t="str">
        <f t="shared" si="18"/>
        <v/>
      </c>
      <c r="BV324" s="108" t="str">
        <f t="shared" si="18"/>
        <v/>
      </c>
      <c r="BW324" s="108" t="str">
        <f t="shared" si="18"/>
        <v/>
      </c>
      <c r="BX324" s="108" t="str">
        <f t="shared" si="18"/>
        <v/>
      </c>
      <c r="BY324" s="108" t="str">
        <f t="shared" si="18"/>
        <v/>
      </c>
      <c r="BZ324" s="108" t="str">
        <f t="shared" si="18"/>
        <v/>
      </c>
      <c r="CA324" s="108" t="str">
        <f t="shared" si="18"/>
        <v/>
      </c>
      <c r="CB324" s="108" t="str">
        <f t="shared" si="18"/>
        <v/>
      </c>
      <c r="CC324" s="108" t="str">
        <f t="shared" si="18"/>
        <v/>
      </c>
      <c r="CD324" s="108" t="str">
        <f t="shared" si="18"/>
        <v/>
      </c>
      <c r="CE324" s="108" t="str">
        <f t="shared" si="18"/>
        <v/>
      </c>
      <c r="CF324" s="108" t="str">
        <f t="shared" si="18"/>
        <v/>
      </c>
      <c r="CG324" s="108" t="str">
        <f t="shared" si="18"/>
        <v/>
      </c>
      <c r="CH324" s="108" t="str">
        <f t="shared" si="18"/>
        <v/>
      </c>
      <c r="CI324" s="108" t="str">
        <f t="shared" si="18"/>
        <v/>
      </c>
      <c r="CJ324" s="108" t="str">
        <f t="shared" si="18"/>
        <v/>
      </c>
      <c r="CK324" s="108" t="str">
        <f t="shared" si="18"/>
        <v/>
      </c>
      <c r="CL324" s="108" t="str">
        <f t="shared" si="18"/>
        <v/>
      </c>
      <c r="CM324" s="108" t="str">
        <f t="shared" si="18"/>
        <v/>
      </c>
      <c r="CN324" s="108" t="str">
        <f t="shared" si="18"/>
        <v/>
      </c>
      <c r="CO324" s="108" t="str">
        <f t="shared" si="18"/>
        <v/>
      </c>
      <c r="CP324" s="108" t="str">
        <f t="shared" si="18"/>
        <v/>
      </c>
      <c r="CQ324" s="108" t="str">
        <f t="shared" si="19"/>
        <v/>
      </c>
      <c r="CR324" s="108" t="str">
        <f t="shared" si="19"/>
        <v/>
      </c>
      <c r="CS324" s="108" t="str">
        <f t="shared" si="19"/>
        <v/>
      </c>
      <c r="CT324" s="108" t="str">
        <f t="shared" si="19"/>
        <v/>
      </c>
      <c r="CU324" s="108" t="str">
        <f t="shared" si="19"/>
        <v/>
      </c>
      <c r="CV324" s="108" t="str">
        <f t="shared" si="19"/>
        <v/>
      </c>
      <c r="CW324" s="108" t="str">
        <f t="shared" si="19"/>
        <v/>
      </c>
      <c r="CX324" s="108" t="str">
        <f t="shared" si="19"/>
        <v/>
      </c>
      <c r="CY324" s="108" t="str">
        <f t="shared" si="19"/>
        <v/>
      </c>
      <c r="CZ324" s="108" t="str">
        <f t="shared" si="19"/>
        <v/>
      </c>
      <c r="DA324" s="108" t="str">
        <f t="shared" si="19"/>
        <v/>
      </c>
      <c r="DB324" s="108" t="str">
        <f t="shared" si="19"/>
        <v/>
      </c>
      <c r="DC324" s="108" t="str">
        <f t="shared" si="19"/>
        <v/>
      </c>
      <c r="DD324" s="108" t="str">
        <f t="shared" si="19"/>
        <v/>
      </c>
      <c r="DE324" s="108" t="str">
        <f t="shared" si="19"/>
        <v/>
      </c>
      <c r="DF324" s="108" t="str">
        <f t="shared" si="19"/>
        <v/>
      </c>
    </row>
    <row r="325" spans="2:110" x14ac:dyDescent="0.35">
      <c r="B325" s="185">
        <f t="shared" si="11"/>
        <v>42432</v>
      </c>
      <c r="C325" s="161">
        <f t="shared" si="17"/>
        <v>2.2747916099999932</v>
      </c>
      <c r="D325" s="161">
        <f t="shared" si="17"/>
        <v>2.350653922499979</v>
      </c>
      <c r="E325" s="161">
        <f t="shared" si="17"/>
        <v>2.441725822499996</v>
      </c>
      <c r="F325" s="161">
        <f t="shared" si="17"/>
        <v>2.5318256400000072</v>
      </c>
      <c r="G325" s="161">
        <f t="shared" si="17"/>
        <v>2.7273467024999887</v>
      </c>
      <c r="H325" s="161" t="str">
        <f t="shared" si="17"/>
        <v/>
      </c>
      <c r="I325" s="161">
        <f t="shared" si="17"/>
        <v>3.0976236900000176</v>
      </c>
      <c r="J325" s="161">
        <f t="shared" si="17"/>
        <v>3.4177133025000028</v>
      </c>
      <c r="K325" s="161" t="str">
        <f t="shared" si="17"/>
        <v/>
      </c>
      <c r="L325" s="161" t="str">
        <f t="shared" si="17"/>
        <v/>
      </c>
      <c r="M325" s="161" t="str">
        <f t="shared" si="17"/>
        <v/>
      </c>
      <c r="N325" s="161" t="str">
        <f t="shared" si="17"/>
        <v/>
      </c>
      <c r="O325" s="161" t="str">
        <f t="shared" si="17"/>
        <v/>
      </c>
      <c r="P325" s="161" t="str">
        <f t="shared" si="17"/>
        <v/>
      </c>
      <c r="Q325" s="161" t="str">
        <f t="shared" si="17"/>
        <v/>
      </c>
      <c r="R325" s="161" t="str">
        <f t="shared" si="17"/>
        <v/>
      </c>
      <c r="S325" s="161" t="str">
        <f t="shared" si="17"/>
        <v/>
      </c>
      <c r="T325" s="161" t="str">
        <f t="shared" si="17"/>
        <v/>
      </c>
      <c r="U325" s="161" t="str">
        <f t="shared" si="17"/>
        <v/>
      </c>
      <c r="V325" s="161" t="str">
        <f t="shared" si="17"/>
        <v/>
      </c>
      <c r="W325" s="161" t="str">
        <f t="shared" si="17"/>
        <v/>
      </c>
      <c r="X325" s="161" t="str">
        <f t="shared" si="17"/>
        <v/>
      </c>
      <c r="Y325" s="161" t="str">
        <f t="shared" si="17"/>
        <v/>
      </c>
      <c r="Z325" s="161" t="str">
        <f t="shared" si="17"/>
        <v/>
      </c>
      <c r="AA325" s="108" t="str">
        <f t="shared" si="17"/>
        <v/>
      </c>
      <c r="AB325" s="162"/>
      <c r="AC325" s="162"/>
      <c r="AD325" s="151">
        <f t="shared" si="20"/>
        <v>42432</v>
      </c>
      <c r="AE325" s="108">
        <f t="shared" si="18"/>
        <v>3.4573779599999854</v>
      </c>
      <c r="AF325" s="108">
        <f t="shared" si="18"/>
        <v>3.5570816899999969</v>
      </c>
      <c r="AG325" s="108">
        <f t="shared" si="18"/>
        <v>3.143320402500005</v>
      </c>
      <c r="AH325" s="108">
        <f t="shared" si="18"/>
        <v>3.3445062225000211</v>
      </c>
      <c r="AI325" s="108">
        <f t="shared" si="18"/>
        <v>3.7698755624999913</v>
      </c>
      <c r="AJ325" s="108">
        <f t="shared" si="18"/>
        <v>3.2510015624999777</v>
      </c>
      <c r="AK325" s="108">
        <f t="shared" si="18"/>
        <v>3.7627449599999974</v>
      </c>
      <c r="AL325" s="108">
        <f t="shared" si="18"/>
        <v>3.9821202165951419</v>
      </c>
      <c r="AM325" s="108">
        <f t="shared" si="18"/>
        <v>3.3638222400000029</v>
      </c>
      <c r="AN325" s="108">
        <f t="shared" si="18"/>
        <v>3.5845595225000082</v>
      </c>
      <c r="AO325" s="108">
        <f t="shared" si="18"/>
        <v>4.0247005624999943</v>
      </c>
      <c r="AP325" s="108">
        <f t="shared" si="18"/>
        <v>3.4217811224999783</v>
      </c>
      <c r="AQ325" s="108">
        <f t="shared" si="18"/>
        <v>3.7933064100000191</v>
      </c>
      <c r="AR325" s="108">
        <f t="shared" si="18"/>
        <v>3.5489408099999897</v>
      </c>
      <c r="AS325" s="108">
        <f t="shared" si="18"/>
        <v>4.127738489999988</v>
      </c>
      <c r="AT325" s="108">
        <f t="shared" si="18"/>
        <v>3.8513855624999982</v>
      </c>
      <c r="AU325" s="108">
        <f t="shared" si="18"/>
        <v>4.3452035025000058</v>
      </c>
      <c r="AV325" s="108">
        <f t="shared" si="18"/>
        <v>3.5387651599999792</v>
      </c>
      <c r="AW325" s="108">
        <f t="shared" si="18"/>
        <v>3.972690890000008</v>
      </c>
      <c r="AX325" s="108">
        <f t="shared" si="18"/>
        <v>4.2042848024999913</v>
      </c>
      <c r="AY325" s="108" t="str">
        <f t="shared" si="18"/>
        <v/>
      </c>
      <c r="AZ325" s="108">
        <f t="shared" si="18"/>
        <v>4.1828489999999885</v>
      </c>
      <c r="BA325" s="108">
        <f t="shared" si="18"/>
        <v>3.9441420900000024</v>
      </c>
      <c r="BB325" s="108">
        <f t="shared" si="18"/>
        <v>4.2287855625000148</v>
      </c>
      <c r="BC325" s="108">
        <f t="shared" si="18"/>
        <v>4.2573734225000326</v>
      </c>
      <c r="BD325" s="108">
        <f t="shared" si="18"/>
        <v>4.5982270776217193</v>
      </c>
      <c r="BE325" s="108">
        <f t="shared" si="18"/>
        <v>4.4003715225000128</v>
      </c>
      <c r="BF325" s="108" t="str">
        <f t="shared" si="18"/>
        <v/>
      </c>
      <c r="BG325" s="108">
        <f t="shared" si="18"/>
        <v>4.185911122500019</v>
      </c>
      <c r="BH325" s="108">
        <f t="shared" si="18"/>
        <v>3.9125390624999756</v>
      </c>
      <c r="BI325" s="108">
        <f t="shared" si="18"/>
        <v>4.1838697024999982</v>
      </c>
      <c r="BJ325" s="108">
        <f t="shared" si="18"/>
        <v>4.8739846400000175</v>
      </c>
      <c r="BK325" s="108">
        <f t="shared" si="18"/>
        <v>4.5107513025000046</v>
      </c>
      <c r="BL325" s="108">
        <f t="shared" si="18"/>
        <v>4.8258584024999829</v>
      </c>
      <c r="BM325" s="108">
        <f t="shared" si="18"/>
        <v>4.345055610506332</v>
      </c>
      <c r="BN325" s="108" t="str">
        <f t="shared" si="18"/>
        <v/>
      </c>
      <c r="BO325" s="108">
        <f t="shared" si="18"/>
        <v>4.0175612099999869</v>
      </c>
      <c r="BP325" s="108" t="str">
        <f t="shared" si="18"/>
        <v/>
      </c>
      <c r="BQ325" s="108">
        <f t="shared" si="18"/>
        <v>4.9487558025000045</v>
      </c>
      <c r="BR325" s="108" t="str">
        <f t="shared" si="18"/>
        <v/>
      </c>
      <c r="BS325" s="108">
        <f t="shared" si="18"/>
        <v>4.738849639999998</v>
      </c>
      <c r="BT325" s="108" t="str">
        <f t="shared" si="18"/>
        <v/>
      </c>
      <c r="BU325" s="108" t="str">
        <f t="shared" si="18"/>
        <v/>
      </c>
      <c r="BV325" s="108" t="str">
        <f t="shared" si="18"/>
        <v/>
      </c>
      <c r="BW325" s="108" t="str">
        <f t="shared" si="18"/>
        <v/>
      </c>
      <c r="BX325" s="108" t="str">
        <f t="shared" si="18"/>
        <v/>
      </c>
      <c r="BY325" s="108" t="str">
        <f t="shared" si="18"/>
        <v/>
      </c>
      <c r="BZ325" s="108" t="str">
        <f t="shared" si="18"/>
        <v/>
      </c>
      <c r="CA325" s="108" t="str">
        <f t="shared" si="18"/>
        <v/>
      </c>
      <c r="CB325" s="108" t="str">
        <f t="shared" si="18"/>
        <v/>
      </c>
      <c r="CC325" s="108" t="str">
        <f t="shared" si="18"/>
        <v/>
      </c>
      <c r="CD325" s="108" t="str">
        <f t="shared" si="18"/>
        <v/>
      </c>
      <c r="CE325" s="108" t="str">
        <f t="shared" si="18"/>
        <v/>
      </c>
      <c r="CF325" s="108" t="str">
        <f t="shared" si="18"/>
        <v/>
      </c>
      <c r="CG325" s="108" t="str">
        <f t="shared" si="18"/>
        <v/>
      </c>
      <c r="CH325" s="108" t="str">
        <f t="shared" si="18"/>
        <v/>
      </c>
      <c r="CI325" s="108" t="str">
        <f t="shared" si="18"/>
        <v/>
      </c>
      <c r="CJ325" s="108" t="str">
        <f t="shared" si="18"/>
        <v/>
      </c>
      <c r="CK325" s="108" t="str">
        <f t="shared" si="18"/>
        <v/>
      </c>
      <c r="CL325" s="108" t="str">
        <f t="shared" si="18"/>
        <v/>
      </c>
      <c r="CM325" s="108" t="str">
        <f t="shared" si="18"/>
        <v/>
      </c>
      <c r="CN325" s="108" t="str">
        <f t="shared" si="18"/>
        <v/>
      </c>
      <c r="CO325" s="108" t="str">
        <f t="shared" si="18"/>
        <v/>
      </c>
      <c r="CP325" s="108" t="str">
        <f t="shared" si="18"/>
        <v/>
      </c>
      <c r="CQ325" s="108" t="str">
        <f t="shared" si="19"/>
        <v/>
      </c>
      <c r="CR325" s="108" t="str">
        <f t="shared" si="19"/>
        <v/>
      </c>
      <c r="CS325" s="108" t="str">
        <f t="shared" si="19"/>
        <v/>
      </c>
      <c r="CT325" s="108" t="str">
        <f t="shared" si="19"/>
        <v/>
      </c>
      <c r="CU325" s="108" t="str">
        <f t="shared" si="19"/>
        <v/>
      </c>
      <c r="CV325" s="108" t="str">
        <f t="shared" si="19"/>
        <v/>
      </c>
      <c r="CW325" s="108" t="str">
        <f t="shared" si="19"/>
        <v/>
      </c>
      <c r="CX325" s="108" t="str">
        <f t="shared" si="19"/>
        <v/>
      </c>
      <c r="CY325" s="108" t="str">
        <f t="shared" si="19"/>
        <v/>
      </c>
      <c r="CZ325" s="108" t="str">
        <f t="shared" si="19"/>
        <v/>
      </c>
      <c r="DA325" s="108" t="str">
        <f t="shared" si="19"/>
        <v/>
      </c>
      <c r="DB325" s="108" t="str">
        <f t="shared" si="19"/>
        <v/>
      </c>
      <c r="DC325" s="108" t="str">
        <f t="shared" si="19"/>
        <v/>
      </c>
      <c r="DD325" s="108" t="str">
        <f t="shared" si="19"/>
        <v/>
      </c>
      <c r="DE325" s="108" t="str">
        <f t="shared" si="19"/>
        <v/>
      </c>
      <c r="DF325" s="108" t="str">
        <f t="shared" si="19"/>
        <v/>
      </c>
    </row>
    <row r="326" spans="2:110" x14ac:dyDescent="0.35">
      <c r="B326" s="185">
        <f t="shared" si="11"/>
        <v>42433</v>
      </c>
      <c r="C326" s="161">
        <f t="shared" si="17"/>
        <v>2.2727690000000189</v>
      </c>
      <c r="D326" s="161">
        <f t="shared" si="17"/>
        <v>2.3466072224999968</v>
      </c>
      <c r="E326" s="161">
        <f t="shared" si="17"/>
        <v>2.4366652100000108</v>
      </c>
      <c r="F326" s="161">
        <f t="shared" si="17"/>
        <v>2.5298004900000004</v>
      </c>
      <c r="G326" s="161">
        <f t="shared" si="17"/>
        <v>2.7232925625000126</v>
      </c>
      <c r="H326" s="161" t="str">
        <f t="shared" si="17"/>
        <v/>
      </c>
      <c r="I326" s="161">
        <f t="shared" si="17"/>
        <v>3.0976236900000176</v>
      </c>
      <c r="J326" s="161">
        <f t="shared" si="17"/>
        <v>3.4126286400000039</v>
      </c>
      <c r="K326" s="161" t="str">
        <f t="shared" si="17"/>
        <v/>
      </c>
      <c r="L326" s="161" t="str">
        <f t="shared" si="17"/>
        <v/>
      </c>
      <c r="M326" s="161" t="str">
        <f t="shared" si="17"/>
        <v/>
      </c>
      <c r="N326" s="161" t="str">
        <f t="shared" si="17"/>
        <v/>
      </c>
      <c r="O326" s="161" t="str">
        <f t="shared" si="17"/>
        <v/>
      </c>
      <c r="P326" s="161" t="str">
        <f t="shared" si="17"/>
        <v/>
      </c>
      <c r="Q326" s="161" t="str">
        <f t="shared" si="17"/>
        <v/>
      </c>
      <c r="R326" s="161" t="str">
        <f t="shared" si="17"/>
        <v/>
      </c>
      <c r="S326" s="161" t="str">
        <f t="shared" si="17"/>
        <v/>
      </c>
      <c r="T326" s="161" t="str">
        <f t="shared" si="17"/>
        <v/>
      </c>
      <c r="U326" s="161" t="str">
        <f t="shared" si="17"/>
        <v/>
      </c>
      <c r="V326" s="161" t="str">
        <f t="shared" si="17"/>
        <v/>
      </c>
      <c r="W326" s="161" t="str">
        <f t="shared" si="17"/>
        <v/>
      </c>
      <c r="X326" s="161" t="str">
        <f t="shared" si="17"/>
        <v/>
      </c>
      <c r="Y326" s="161" t="str">
        <f t="shared" si="17"/>
        <v/>
      </c>
      <c r="Z326" s="161" t="str">
        <f t="shared" si="17"/>
        <v/>
      </c>
      <c r="AA326" s="108" t="str">
        <f t="shared" si="17"/>
        <v/>
      </c>
      <c r="AB326" s="162"/>
      <c r="AC326" s="162"/>
      <c r="AD326" s="151">
        <f t="shared" si="20"/>
        <v>42433</v>
      </c>
      <c r="AE326" s="108">
        <f t="shared" si="18"/>
        <v>3.456360822499982</v>
      </c>
      <c r="AF326" s="108">
        <f t="shared" si="18"/>
        <v>3.5591169600000194</v>
      </c>
      <c r="AG326" s="108">
        <f t="shared" si="18"/>
        <v>3.1504296900000117</v>
      </c>
      <c r="AH326" s="108">
        <f t="shared" si="18"/>
        <v>3.3556889600000028</v>
      </c>
      <c r="AI326" s="108">
        <f t="shared" si="18"/>
        <v>3.7851562499999991</v>
      </c>
      <c r="AJ326" s="108">
        <f t="shared" si="18"/>
        <v>3.2662439999999959</v>
      </c>
      <c r="AK326" s="108">
        <f t="shared" si="18"/>
        <v>3.779043840000007</v>
      </c>
      <c r="AL326" s="108">
        <f t="shared" si="18"/>
        <v>3.998596709986546</v>
      </c>
      <c r="AM326" s="108">
        <f t="shared" si="18"/>
        <v>3.3811065224999881</v>
      </c>
      <c r="AN326" s="108">
        <f t="shared" si="18"/>
        <v>3.6038979600000021</v>
      </c>
      <c r="AO326" s="108">
        <f t="shared" si="18"/>
        <v>4.0420400100000142</v>
      </c>
      <c r="AP326" s="108">
        <f t="shared" si="18"/>
        <v>3.4370361599999955</v>
      </c>
      <c r="AQ326" s="108">
        <f t="shared" si="18"/>
        <v>3.8106265624999969</v>
      </c>
      <c r="AR326" s="108">
        <f t="shared" si="18"/>
        <v>3.567258239999993</v>
      </c>
      <c r="AS326" s="108">
        <f t="shared" si="18"/>
        <v>4.1461070400000244</v>
      </c>
      <c r="AT326" s="108">
        <f t="shared" si="18"/>
        <v>3.8676914025000064</v>
      </c>
      <c r="AU326" s="108">
        <f t="shared" si="18"/>
        <v>4.3595049225000126</v>
      </c>
      <c r="AV326" s="108">
        <f t="shared" si="18"/>
        <v>3.5560640624999973</v>
      </c>
      <c r="AW326" s="108">
        <f t="shared" si="18"/>
        <v>3.9910457600000004</v>
      </c>
      <c r="AX326" s="108">
        <f t="shared" si="18"/>
        <v>4.2216392100000055</v>
      </c>
      <c r="AY326" s="108" t="str">
        <f t="shared" si="18"/>
        <v/>
      </c>
      <c r="AZ326" s="108">
        <f t="shared" si="18"/>
        <v>4.2012224100000273</v>
      </c>
      <c r="BA326" s="108">
        <f t="shared" si="18"/>
        <v>3.9237524900000098</v>
      </c>
      <c r="BB326" s="108">
        <f t="shared" si="18"/>
        <v>4.246142009999998</v>
      </c>
      <c r="BC326" s="108">
        <f t="shared" si="18"/>
        <v>4.2971987600000094</v>
      </c>
      <c r="BD326" s="108">
        <f t="shared" si="18"/>
        <v>4.6168455795796648</v>
      </c>
      <c r="BE326" s="108">
        <f t="shared" si="18"/>
        <v>4.4167204024999851</v>
      </c>
      <c r="BF326" s="108" t="str">
        <f t="shared" si="18"/>
        <v/>
      </c>
      <c r="BG326" s="108">
        <f t="shared" si="18"/>
        <v>4.2073472400000034</v>
      </c>
      <c r="BH326" s="108">
        <f t="shared" si="18"/>
        <v>3.9298691599999991</v>
      </c>
      <c r="BI326" s="108">
        <f t="shared" si="18"/>
        <v>4.2022432024999778</v>
      </c>
      <c r="BJ326" s="108">
        <f t="shared" si="18"/>
        <v>4.8924188900000054</v>
      </c>
      <c r="BK326" s="108">
        <f t="shared" si="18"/>
        <v>4.5301759999999858</v>
      </c>
      <c r="BL326" s="108">
        <f t="shared" si="18"/>
        <v>4.8442884224999982</v>
      </c>
      <c r="BM326" s="108">
        <f t="shared" si="18"/>
        <v>4.367770573683738</v>
      </c>
      <c r="BN326" s="108" t="str">
        <f t="shared" si="18"/>
        <v/>
      </c>
      <c r="BO326" s="108">
        <f t="shared" si="18"/>
        <v>4.0359200400000184</v>
      </c>
      <c r="BP326" s="108" t="str">
        <f t="shared" si="18"/>
        <v/>
      </c>
      <c r="BQ326" s="108">
        <f t="shared" si="18"/>
        <v>4.9692457025000136</v>
      </c>
      <c r="BR326" s="108" t="str">
        <f t="shared" si="18"/>
        <v/>
      </c>
      <c r="BS326" s="108">
        <f t="shared" si="18"/>
        <v>4.7603425624999973</v>
      </c>
      <c r="BT326" s="108" t="str">
        <f t="shared" si="18"/>
        <v/>
      </c>
      <c r="BU326" s="108" t="str">
        <f t="shared" si="18"/>
        <v/>
      </c>
      <c r="BV326" s="108" t="str">
        <f t="shared" si="18"/>
        <v/>
      </c>
      <c r="BW326" s="108" t="str">
        <f t="shared" si="18"/>
        <v/>
      </c>
      <c r="BX326" s="108" t="str">
        <f t="shared" si="18"/>
        <v/>
      </c>
      <c r="BY326" s="108" t="str">
        <f t="shared" si="18"/>
        <v/>
      </c>
      <c r="BZ326" s="108" t="str">
        <f t="shared" si="18"/>
        <v/>
      </c>
      <c r="CA326" s="108" t="str">
        <f t="shared" si="18"/>
        <v/>
      </c>
      <c r="CB326" s="108" t="str">
        <f t="shared" si="18"/>
        <v/>
      </c>
      <c r="CC326" s="108" t="str">
        <f t="shared" si="18"/>
        <v/>
      </c>
      <c r="CD326" s="108" t="str">
        <f t="shared" si="18"/>
        <v/>
      </c>
      <c r="CE326" s="108" t="str">
        <f t="shared" si="18"/>
        <v/>
      </c>
      <c r="CF326" s="108" t="str">
        <f t="shared" si="18"/>
        <v/>
      </c>
      <c r="CG326" s="108" t="str">
        <f t="shared" si="18"/>
        <v/>
      </c>
      <c r="CH326" s="108" t="str">
        <f t="shared" si="18"/>
        <v/>
      </c>
      <c r="CI326" s="108" t="str">
        <f t="shared" si="18"/>
        <v/>
      </c>
      <c r="CJ326" s="108" t="str">
        <f t="shared" si="18"/>
        <v/>
      </c>
      <c r="CK326" s="108" t="str">
        <f t="shared" si="18"/>
        <v/>
      </c>
      <c r="CL326" s="108" t="str">
        <f t="shared" si="18"/>
        <v/>
      </c>
      <c r="CM326" s="108" t="str">
        <f t="shared" si="18"/>
        <v/>
      </c>
      <c r="CN326" s="108" t="str">
        <f t="shared" si="18"/>
        <v/>
      </c>
      <c r="CO326" s="108" t="str">
        <f t="shared" si="18"/>
        <v/>
      </c>
      <c r="CP326" s="108" t="str">
        <f t="shared" ref="CP326" si="21">IFERROR(IF(AND(CP$321="S/A", CP39&gt;0), ((1+CP39/200)^2-1)*100, IF(AND(CP$321="Qtrly", CP39&gt;0), ((1+CP39/400)^4-1)*100, "")),"")</f>
        <v/>
      </c>
      <c r="CQ326" s="108" t="str">
        <f t="shared" si="19"/>
        <v/>
      </c>
      <c r="CR326" s="108" t="str">
        <f t="shared" si="19"/>
        <v/>
      </c>
      <c r="CS326" s="108" t="str">
        <f t="shared" si="19"/>
        <v/>
      </c>
      <c r="CT326" s="108" t="str">
        <f t="shared" si="19"/>
        <v/>
      </c>
      <c r="CU326" s="108" t="str">
        <f t="shared" si="19"/>
        <v/>
      </c>
      <c r="CV326" s="108" t="str">
        <f t="shared" si="19"/>
        <v/>
      </c>
      <c r="CW326" s="108" t="str">
        <f t="shared" si="19"/>
        <v/>
      </c>
      <c r="CX326" s="108" t="str">
        <f t="shared" si="19"/>
        <v/>
      </c>
      <c r="CY326" s="108" t="str">
        <f t="shared" si="19"/>
        <v/>
      </c>
      <c r="CZ326" s="108" t="str">
        <f t="shared" si="19"/>
        <v/>
      </c>
      <c r="DA326" s="108" t="str">
        <f t="shared" si="19"/>
        <v/>
      </c>
      <c r="DB326" s="108" t="str">
        <f t="shared" si="19"/>
        <v/>
      </c>
      <c r="DC326" s="108" t="str">
        <f t="shared" si="19"/>
        <v/>
      </c>
      <c r="DD326" s="108" t="str">
        <f t="shared" si="19"/>
        <v/>
      </c>
      <c r="DE326" s="108" t="str">
        <f t="shared" si="19"/>
        <v/>
      </c>
      <c r="DF326" s="108" t="str">
        <f t="shared" si="19"/>
        <v/>
      </c>
    </row>
    <row r="327" spans="2:110" x14ac:dyDescent="0.35">
      <c r="B327" s="185">
        <f t="shared" si="11"/>
        <v>42436</v>
      </c>
      <c r="C327" s="161">
        <f t="shared" si="17"/>
        <v>2.2899618224999863</v>
      </c>
      <c r="D327" s="161">
        <f t="shared" si="17"/>
        <v>2.363806249999989</v>
      </c>
      <c r="E327" s="161">
        <f t="shared" si="17"/>
        <v>2.453871802499985</v>
      </c>
      <c r="F327" s="161">
        <f t="shared" si="17"/>
        <v>2.548027559999988</v>
      </c>
      <c r="G327" s="161">
        <f t="shared" si="17"/>
        <v>2.7496459024999975</v>
      </c>
      <c r="H327" s="161" t="str">
        <f t="shared" si="17"/>
        <v/>
      </c>
      <c r="I327" s="161">
        <f t="shared" si="17"/>
        <v>3.1159011600000008</v>
      </c>
      <c r="J327" s="161">
        <f t="shared" si="17"/>
        <v>3.4350020900000278</v>
      </c>
      <c r="K327" s="161" t="str">
        <f t="shared" si="17"/>
        <v/>
      </c>
      <c r="L327" s="161" t="str">
        <f t="shared" si="17"/>
        <v/>
      </c>
      <c r="M327" s="161" t="str">
        <f t="shared" si="17"/>
        <v/>
      </c>
      <c r="N327" s="161" t="str">
        <f t="shared" si="17"/>
        <v/>
      </c>
      <c r="O327" s="161" t="str">
        <f t="shared" si="17"/>
        <v/>
      </c>
      <c r="P327" s="161" t="str">
        <f t="shared" si="17"/>
        <v/>
      </c>
      <c r="Q327" s="161" t="str">
        <f t="shared" si="17"/>
        <v/>
      </c>
      <c r="R327" s="161" t="str">
        <f t="shared" si="17"/>
        <v/>
      </c>
      <c r="S327" s="161" t="str">
        <f t="shared" si="17"/>
        <v/>
      </c>
      <c r="T327" s="161" t="str">
        <f t="shared" si="17"/>
        <v/>
      </c>
      <c r="U327" s="161" t="str">
        <f t="shared" si="17"/>
        <v/>
      </c>
      <c r="V327" s="161" t="str">
        <f t="shared" si="17"/>
        <v/>
      </c>
      <c r="W327" s="161" t="str">
        <f t="shared" si="17"/>
        <v/>
      </c>
      <c r="X327" s="161" t="str">
        <f t="shared" si="17"/>
        <v/>
      </c>
      <c r="Y327" s="161" t="str">
        <f t="shared" si="17"/>
        <v/>
      </c>
      <c r="Z327" s="161" t="str">
        <f t="shared" si="17"/>
        <v/>
      </c>
      <c r="AA327" s="108" t="str">
        <f t="shared" si="17"/>
        <v/>
      </c>
      <c r="AB327" s="162"/>
      <c r="AC327" s="162"/>
      <c r="AD327" s="151">
        <f t="shared" si="20"/>
        <v>42436</v>
      </c>
      <c r="AE327" s="108">
        <f t="shared" ref="AE327:CP330" si="22">IFERROR(IF(AND(AE$321="S/A", AE40&gt;0), ((1+AE40/200)^2-1)*100, IF(AND(AE$321="Qtrly", AE40&gt;0), ((1+AE40/400)^4-1)*100, "")),"")</f>
        <v>3.4777217599999855</v>
      </c>
      <c r="AF327" s="108">
        <f t="shared" si="22"/>
        <v>3.5062064399999926</v>
      </c>
      <c r="AG327" s="108">
        <f t="shared" si="22"/>
        <v>3.1534766024999827</v>
      </c>
      <c r="AH327" s="108">
        <f t="shared" si="22"/>
        <v>3.3587389025000247</v>
      </c>
      <c r="AI327" s="108">
        <f t="shared" si="22"/>
        <v>3.7698755624999913</v>
      </c>
      <c r="AJ327" s="108">
        <f t="shared" si="22"/>
        <v>3.2774225024999826</v>
      </c>
      <c r="AK327" s="108">
        <f t="shared" si="22"/>
        <v>3.7576518225000077</v>
      </c>
      <c r="AL327" s="108">
        <f t="shared" si="22"/>
        <v>4.0181650890203091</v>
      </c>
      <c r="AM327" s="108">
        <f t="shared" si="22"/>
        <v>3.3780562500000055</v>
      </c>
      <c r="AN327" s="108">
        <f t="shared" si="22"/>
        <v>3.6212023025000262</v>
      </c>
      <c r="AO327" s="108">
        <f t="shared" si="22"/>
        <v>4.001243610000027</v>
      </c>
      <c r="AP327" s="108">
        <f t="shared" si="22"/>
        <v>3.4421214225000218</v>
      </c>
      <c r="AQ327" s="108">
        <f t="shared" si="22"/>
        <v>3.8401760399999985</v>
      </c>
      <c r="AR327" s="108">
        <f t="shared" si="22"/>
        <v>3.5845595225000082</v>
      </c>
      <c r="AS327" s="108">
        <f t="shared" si="22"/>
        <v>4.0216408100000267</v>
      </c>
      <c r="AT327" s="108">
        <f t="shared" si="22"/>
        <v>3.8727872399999974</v>
      </c>
      <c r="AU327" s="108">
        <f t="shared" si="22"/>
        <v>4.3717640624999943</v>
      </c>
      <c r="AV327" s="108">
        <f t="shared" si="22"/>
        <v>3.5540288224999772</v>
      </c>
      <c r="AW327" s="108">
        <f t="shared" si="22"/>
        <v>3.9512789225000011</v>
      </c>
      <c r="AX327" s="108">
        <f t="shared" si="22"/>
        <v>4.1144733224999896</v>
      </c>
      <c r="AY327" s="108" t="str">
        <f t="shared" si="22"/>
        <v/>
      </c>
      <c r="AZ327" s="108">
        <f t="shared" si="22"/>
        <v>4.2267437225000037</v>
      </c>
      <c r="BA327" s="108">
        <f t="shared" si="22"/>
        <v>3.9308886225000172</v>
      </c>
      <c r="BB327" s="108">
        <f t="shared" si="22"/>
        <v>4.3206890624999827</v>
      </c>
      <c r="BC327" s="108">
        <f t="shared" si="22"/>
        <v>4.3155822499999941</v>
      </c>
      <c r="BD327" s="108">
        <f t="shared" si="22"/>
        <v>4.6292592950166744</v>
      </c>
      <c r="BE327" s="108">
        <f t="shared" si="22"/>
        <v>4.4238734399999702</v>
      </c>
      <c r="BF327" s="108" t="str">
        <f t="shared" si="22"/>
        <v/>
      </c>
      <c r="BG327" s="108">
        <f t="shared" si="22"/>
        <v>4.2247019024999943</v>
      </c>
      <c r="BH327" s="108">
        <f t="shared" si="22"/>
        <v>3.9451616225000263</v>
      </c>
      <c r="BI327" s="108">
        <f t="shared" si="22"/>
        <v>4.2165348224999732</v>
      </c>
      <c r="BJ327" s="108">
        <f t="shared" si="22"/>
        <v>4.8238107224999993</v>
      </c>
      <c r="BK327" s="108">
        <f t="shared" si="22"/>
        <v>4.5322208099999983</v>
      </c>
      <c r="BL327" s="108">
        <f t="shared" si="22"/>
        <v>4.8780810000000008</v>
      </c>
      <c r="BM327" s="108">
        <f t="shared" si="22"/>
        <v>4.3770641274517574</v>
      </c>
      <c r="BN327" s="108" t="str">
        <f t="shared" si="22"/>
        <v/>
      </c>
      <c r="BO327" s="108">
        <f t="shared" si="22"/>
        <v>4.0522403600000034</v>
      </c>
      <c r="BP327" s="108" t="str">
        <f t="shared" si="22"/>
        <v/>
      </c>
      <c r="BQ327" s="108">
        <f t="shared" si="22"/>
        <v>4.9538780900000079</v>
      </c>
      <c r="BR327" s="108" t="str">
        <f t="shared" si="22"/>
        <v/>
      </c>
      <c r="BS327" s="108">
        <f t="shared" si="22"/>
        <v>4.774672402500002</v>
      </c>
      <c r="BT327" s="108" t="str">
        <f t="shared" si="22"/>
        <v/>
      </c>
      <c r="BU327" s="108" t="str">
        <f t="shared" si="22"/>
        <v/>
      </c>
      <c r="BV327" s="108" t="str">
        <f t="shared" si="22"/>
        <v/>
      </c>
      <c r="BW327" s="108" t="str">
        <f t="shared" si="22"/>
        <v/>
      </c>
      <c r="BX327" s="108" t="str">
        <f t="shared" si="22"/>
        <v/>
      </c>
      <c r="BY327" s="108" t="str">
        <f t="shared" si="22"/>
        <v/>
      </c>
      <c r="BZ327" s="108" t="str">
        <f t="shared" si="22"/>
        <v/>
      </c>
      <c r="CA327" s="108" t="str">
        <f t="shared" si="22"/>
        <v/>
      </c>
      <c r="CB327" s="108" t="str">
        <f t="shared" si="22"/>
        <v/>
      </c>
      <c r="CC327" s="108" t="str">
        <f t="shared" si="22"/>
        <v/>
      </c>
      <c r="CD327" s="108" t="str">
        <f t="shared" si="22"/>
        <v/>
      </c>
      <c r="CE327" s="108" t="str">
        <f t="shared" si="22"/>
        <v/>
      </c>
      <c r="CF327" s="108" t="str">
        <f t="shared" si="22"/>
        <v/>
      </c>
      <c r="CG327" s="108" t="str">
        <f t="shared" si="22"/>
        <v/>
      </c>
      <c r="CH327" s="108" t="str">
        <f t="shared" si="22"/>
        <v/>
      </c>
      <c r="CI327" s="108" t="str">
        <f t="shared" si="22"/>
        <v/>
      </c>
      <c r="CJ327" s="108" t="str">
        <f t="shared" si="22"/>
        <v/>
      </c>
      <c r="CK327" s="108" t="str">
        <f t="shared" si="22"/>
        <v/>
      </c>
      <c r="CL327" s="108" t="str">
        <f t="shared" si="22"/>
        <v/>
      </c>
      <c r="CM327" s="108" t="str">
        <f t="shared" si="22"/>
        <v/>
      </c>
      <c r="CN327" s="108" t="str">
        <f t="shared" si="22"/>
        <v/>
      </c>
      <c r="CO327" s="108" t="str">
        <f t="shared" si="22"/>
        <v/>
      </c>
      <c r="CP327" s="108" t="str">
        <f t="shared" si="22"/>
        <v/>
      </c>
      <c r="CQ327" s="108" t="str">
        <f t="shared" si="19"/>
        <v/>
      </c>
      <c r="CR327" s="108" t="str">
        <f t="shared" si="19"/>
        <v/>
      </c>
      <c r="CS327" s="108" t="str">
        <f t="shared" si="19"/>
        <v/>
      </c>
      <c r="CT327" s="108" t="str">
        <f t="shared" si="19"/>
        <v/>
      </c>
      <c r="CU327" s="108" t="str">
        <f t="shared" si="19"/>
        <v/>
      </c>
      <c r="CV327" s="108" t="str">
        <f t="shared" si="19"/>
        <v/>
      </c>
      <c r="CW327" s="108" t="str">
        <f t="shared" si="19"/>
        <v/>
      </c>
      <c r="CX327" s="108" t="str">
        <f t="shared" si="19"/>
        <v/>
      </c>
      <c r="CY327" s="108" t="str">
        <f t="shared" si="19"/>
        <v/>
      </c>
      <c r="CZ327" s="108" t="str">
        <f t="shared" si="19"/>
        <v/>
      </c>
      <c r="DA327" s="108" t="str">
        <f t="shared" si="19"/>
        <v/>
      </c>
      <c r="DB327" s="108" t="str">
        <f t="shared" si="19"/>
        <v/>
      </c>
      <c r="DC327" s="108" t="str">
        <f t="shared" si="19"/>
        <v/>
      </c>
      <c r="DD327" s="108" t="str">
        <f t="shared" si="19"/>
        <v/>
      </c>
      <c r="DE327" s="108" t="str">
        <f t="shared" si="19"/>
        <v/>
      </c>
      <c r="DF327" s="108" t="str">
        <f t="shared" si="19"/>
        <v/>
      </c>
    </row>
    <row r="328" spans="2:110" x14ac:dyDescent="0.35">
      <c r="B328" s="185">
        <f t="shared" si="11"/>
        <v>42437</v>
      </c>
      <c r="C328" s="161">
        <f t="shared" si="17"/>
        <v>2.2606337599999859</v>
      </c>
      <c r="D328" s="161">
        <f t="shared" si="17"/>
        <v>2.3344676025000233</v>
      </c>
      <c r="E328" s="161">
        <f t="shared" si="17"/>
        <v>2.4295805625000222</v>
      </c>
      <c r="F328" s="161">
        <f t="shared" si="17"/>
        <v>2.5247377025000128</v>
      </c>
      <c r="G328" s="161">
        <f t="shared" si="17"/>
        <v>2.725319622500022</v>
      </c>
      <c r="H328" s="161" t="str">
        <f t="shared" si="17"/>
        <v/>
      </c>
      <c r="I328" s="161">
        <f t="shared" si="17"/>
        <v>3.0884855625000096</v>
      </c>
      <c r="J328" s="161">
        <f t="shared" si="17"/>
        <v>3.4034765624999963</v>
      </c>
      <c r="K328" s="161" t="str">
        <f t="shared" si="17"/>
        <v/>
      </c>
      <c r="L328" s="161" t="str">
        <f t="shared" si="17"/>
        <v/>
      </c>
      <c r="M328" s="161" t="str">
        <f t="shared" si="17"/>
        <v/>
      </c>
      <c r="N328" s="161" t="str">
        <f t="shared" si="17"/>
        <v/>
      </c>
      <c r="O328" s="161" t="str">
        <f t="shared" si="17"/>
        <v/>
      </c>
      <c r="P328" s="161" t="str">
        <f t="shared" si="17"/>
        <v/>
      </c>
      <c r="Q328" s="161" t="str">
        <f t="shared" si="17"/>
        <v/>
      </c>
      <c r="R328" s="161" t="str">
        <f t="shared" si="17"/>
        <v/>
      </c>
      <c r="S328" s="161" t="str">
        <f t="shared" si="17"/>
        <v/>
      </c>
      <c r="T328" s="161" t="str">
        <f t="shared" si="17"/>
        <v/>
      </c>
      <c r="U328" s="161" t="str">
        <f t="shared" si="17"/>
        <v/>
      </c>
      <c r="V328" s="161" t="str">
        <f t="shared" si="17"/>
        <v/>
      </c>
      <c r="W328" s="161" t="str">
        <f t="shared" si="17"/>
        <v/>
      </c>
      <c r="X328" s="161" t="str">
        <f t="shared" si="17"/>
        <v/>
      </c>
      <c r="Y328" s="161" t="str">
        <f t="shared" si="17"/>
        <v/>
      </c>
      <c r="Z328" s="161" t="str">
        <f t="shared" si="17"/>
        <v/>
      </c>
      <c r="AA328" s="108" t="str">
        <f t="shared" si="17"/>
        <v/>
      </c>
      <c r="AB328" s="162"/>
      <c r="AC328" s="162"/>
      <c r="AD328" s="151">
        <f t="shared" si="20"/>
        <v>42437</v>
      </c>
      <c r="AE328" s="108">
        <f t="shared" si="22"/>
        <v>3.4787390024999976</v>
      </c>
      <c r="AF328" s="108">
        <f t="shared" si="22"/>
        <v>3.534695039999991</v>
      </c>
      <c r="AG328" s="108">
        <f t="shared" si="22"/>
        <v>3.1351958024999904</v>
      </c>
      <c r="AH328" s="108">
        <f t="shared" si="22"/>
        <v>3.3394233599999712</v>
      </c>
      <c r="AI328" s="108">
        <f t="shared" si="22"/>
        <v>3.7393175624999886</v>
      </c>
      <c r="AJ328" s="108">
        <f t="shared" si="22"/>
        <v>3.2367763024999885</v>
      </c>
      <c r="AK328" s="108">
        <f t="shared" si="22"/>
        <v>3.7199664899999929</v>
      </c>
      <c r="AL328" s="108">
        <f t="shared" si="22"/>
        <v>3.9738827041047475</v>
      </c>
      <c r="AM328" s="108">
        <f t="shared" si="22"/>
        <v>3.3394233599999712</v>
      </c>
      <c r="AN328" s="108">
        <f t="shared" si="22"/>
        <v>3.5703113025000066</v>
      </c>
      <c r="AO328" s="108">
        <f t="shared" si="22"/>
        <v>3.9696319024999926</v>
      </c>
      <c r="AP328" s="108">
        <f t="shared" si="22"/>
        <v>3.3994091025000062</v>
      </c>
      <c r="AQ328" s="108">
        <f t="shared" si="22"/>
        <v>3.7953439999999894</v>
      </c>
      <c r="AR328" s="108">
        <f t="shared" si="22"/>
        <v>3.5387651599999792</v>
      </c>
      <c r="AS328" s="108">
        <f t="shared" si="22"/>
        <v>3.9839075624999998</v>
      </c>
      <c r="AT328" s="108">
        <f t="shared" si="22"/>
        <v>3.8411950625000246</v>
      </c>
      <c r="AU328" s="108">
        <f t="shared" si="22"/>
        <v>4.3298816399999884</v>
      </c>
      <c r="AV328" s="108">
        <f t="shared" si="22"/>
        <v>3.5173979225000096</v>
      </c>
      <c r="AW328" s="108">
        <f t="shared" si="22"/>
        <v>3.9033648900000051</v>
      </c>
      <c r="AX328" s="108">
        <f t="shared" si="22"/>
        <v>4.0726425599999949</v>
      </c>
      <c r="AY328" s="108" t="str">
        <f t="shared" si="22"/>
        <v/>
      </c>
      <c r="AZ328" s="108">
        <f t="shared" si="22"/>
        <v>4.1879525625000191</v>
      </c>
      <c r="BA328" s="108">
        <f t="shared" si="22"/>
        <v>3.8768640000000243</v>
      </c>
      <c r="BB328" s="108">
        <f t="shared" si="22"/>
        <v>4.2696265625000063</v>
      </c>
      <c r="BC328" s="108">
        <f t="shared" si="22"/>
        <v>4.2777957225000218</v>
      </c>
      <c r="BD328" s="108">
        <f t="shared" si="22"/>
        <v>4.5775427680028846</v>
      </c>
      <c r="BE328" s="108">
        <f t="shared" si="22"/>
        <v>4.3676776025000308</v>
      </c>
      <c r="BF328" s="108" t="str">
        <f t="shared" si="22"/>
        <v/>
      </c>
      <c r="BG328" s="108">
        <f t="shared" si="22"/>
        <v>4.1614154024999905</v>
      </c>
      <c r="BH328" s="108">
        <f t="shared" si="22"/>
        <v>3.8860370024999868</v>
      </c>
      <c r="BI328" s="108">
        <f t="shared" si="22"/>
        <v>4.1573330625000127</v>
      </c>
      <c r="BJ328" s="108">
        <f t="shared" si="22"/>
        <v>4.7705780624999861</v>
      </c>
      <c r="BK328" s="108">
        <f t="shared" si="22"/>
        <v>4.4933728399999762</v>
      </c>
      <c r="BL328" s="108">
        <f t="shared" si="22"/>
        <v>4.812548839999975</v>
      </c>
      <c r="BM328" s="108">
        <f t="shared" si="22"/>
        <v>4.3151188244423322</v>
      </c>
      <c r="BN328" s="108">
        <f t="shared" si="22"/>
        <v>4.5577826224999951</v>
      </c>
      <c r="BO328" s="108">
        <f t="shared" si="22"/>
        <v>3.9900260025000023</v>
      </c>
      <c r="BP328" s="108" t="str">
        <f t="shared" si="22"/>
        <v/>
      </c>
      <c r="BQ328" s="108">
        <f t="shared" si="22"/>
        <v>4.880129210000006</v>
      </c>
      <c r="BR328" s="108" t="str">
        <f t="shared" si="22"/>
        <v/>
      </c>
      <c r="BS328" s="108">
        <f t="shared" si="22"/>
        <v>4.70303300249999</v>
      </c>
      <c r="BT328" s="108" t="str">
        <f t="shared" si="22"/>
        <v/>
      </c>
      <c r="BU328" s="108" t="str">
        <f t="shared" si="22"/>
        <v/>
      </c>
      <c r="BV328" s="108" t="str">
        <f t="shared" si="22"/>
        <v/>
      </c>
      <c r="BW328" s="108" t="str">
        <f t="shared" si="22"/>
        <v/>
      </c>
      <c r="BX328" s="108" t="str">
        <f t="shared" si="22"/>
        <v/>
      </c>
      <c r="BY328" s="108" t="str">
        <f t="shared" si="22"/>
        <v/>
      </c>
      <c r="BZ328" s="108" t="str">
        <f t="shared" si="22"/>
        <v/>
      </c>
      <c r="CA328" s="108" t="str">
        <f t="shared" si="22"/>
        <v/>
      </c>
      <c r="CB328" s="108" t="str">
        <f t="shared" si="22"/>
        <v/>
      </c>
      <c r="CC328" s="108" t="str">
        <f t="shared" si="22"/>
        <v/>
      </c>
      <c r="CD328" s="108" t="str">
        <f t="shared" si="22"/>
        <v/>
      </c>
      <c r="CE328" s="108" t="str">
        <f t="shared" si="22"/>
        <v/>
      </c>
      <c r="CF328" s="108" t="str">
        <f t="shared" si="22"/>
        <v/>
      </c>
      <c r="CG328" s="108" t="str">
        <f t="shared" si="22"/>
        <v/>
      </c>
      <c r="CH328" s="108" t="str">
        <f t="shared" si="22"/>
        <v/>
      </c>
      <c r="CI328" s="108" t="str">
        <f t="shared" si="22"/>
        <v/>
      </c>
      <c r="CJ328" s="108" t="str">
        <f t="shared" si="22"/>
        <v/>
      </c>
      <c r="CK328" s="108" t="str">
        <f t="shared" si="22"/>
        <v/>
      </c>
      <c r="CL328" s="108" t="str">
        <f t="shared" si="22"/>
        <v/>
      </c>
      <c r="CM328" s="108" t="str">
        <f t="shared" si="22"/>
        <v/>
      </c>
      <c r="CN328" s="108" t="str">
        <f t="shared" si="22"/>
        <v/>
      </c>
      <c r="CO328" s="108" t="str">
        <f t="shared" si="22"/>
        <v/>
      </c>
      <c r="CP328" s="108" t="str">
        <f t="shared" si="22"/>
        <v/>
      </c>
      <c r="CQ328" s="108" t="str">
        <f t="shared" si="19"/>
        <v/>
      </c>
      <c r="CR328" s="108" t="str">
        <f t="shared" si="19"/>
        <v/>
      </c>
      <c r="CS328" s="108" t="str">
        <f t="shared" si="19"/>
        <v/>
      </c>
      <c r="CT328" s="108" t="str">
        <f t="shared" si="19"/>
        <v/>
      </c>
      <c r="CU328" s="108" t="str">
        <f t="shared" si="19"/>
        <v/>
      </c>
      <c r="CV328" s="108" t="str">
        <f t="shared" si="19"/>
        <v/>
      </c>
      <c r="CW328" s="108" t="str">
        <f t="shared" si="19"/>
        <v/>
      </c>
      <c r="CX328" s="108" t="str">
        <f t="shared" si="19"/>
        <v/>
      </c>
      <c r="CY328" s="108" t="str">
        <f t="shared" si="19"/>
        <v/>
      </c>
      <c r="CZ328" s="108" t="str">
        <f t="shared" si="19"/>
        <v/>
      </c>
      <c r="DA328" s="108" t="str">
        <f t="shared" si="19"/>
        <v/>
      </c>
      <c r="DB328" s="108" t="str">
        <f t="shared" si="19"/>
        <v/>
      </c>
      <c r="DC328" s="108" t="str">
        <f t="shared" si="19"/>
        <v/>
      </c>
      <c r="DD328" s="108" t="str">
        <f t="shared" si="19"/>
        <v/>
      </c>
      <c r="DE328" s="108" t="str">
        <f t="shared" si="19"/>
        <v/>
      </c>
      <c r="DF328" s="108" t="str">
        <f t="shared" si="19"/>
        <v/>
      </c>
    </row>
    <row r="329" spans="2:110" x14ac:dyDescent="0.35">
      <c r="B329" s="185">
        <f t="shared" si="11"/>
        <v>42438</v>
      </c>
      <c r="C329" s="161">
        <f t="shared" si="17"/>
        <v>2.2444545600000199</v>
      </c>
      <c r="D329" s="161">
        <f t="shared" si="17"/>
        <v>2.316259522499986</v>
      </c>
      <c r="E329" s="161">
        <f t="shared" si="17"/>
        <v>2.4083280900000004</v>
      </c>
      <c r="F329" s="161">
        <f t="shared" si="17"/>
        <v>2.5004380624999767</v>
      </c>
      <c r="G329" s="161">
        <f t="shared" si="17"/>
        <v>2.6969426025000187</v>
      </c>
      <c r="H329" s="161" t="str">
        <f t="shared" si="17"/>
        <v/>
      </c>
      <c r="I329" s="161">
        <f t="shared" si="17"/>
        <v>3.0610736100000091</v>
      </c>
      <c r="J329" s="161">
        <f t="shared" si="17"/>
        <v>3.3719558400000071</v>
      </c>
      <c r="K329" s="161" t="str">
        <f t="shared" si="17"/>
        <v/>
      </c>
      <c r="L329" s="161" t="str">
        <f t="shared" si="17"/>
        <v/>
      </c>
      <c r="M329" s="161" t="str">
        <f t="shared" si="17"/>
        <v/>
      </c>
      <c r="N329" s="161" t="str">
        <f t="shared" si="17"/>
        <v/>
      </c>
      <c r="O329" s="161" t="str">
        <f t="shared" si="17"/>
        <v/>
      </c>
      <c r="P329" s="161" t="str">
        <f t="shared" si="17"/>
        <v/>
      </c>
      <c r="Q329" s="161" t="str">
        <f t="shared" si="17"/>
        <v/>
      </c>
      <c r="R329" s="161" t="str">
        <f t="shared" si="17"/>
        <v/>
      </c>
      <c r="S329" s="161" t="str">
        <f t="shared" si="17"/>
        <v/>
      </c>
      <c r="T329" s="161" t="str">
        <f t="shared" si="17"/>
        <v/>
      </c>
      <c r="U329" s="161" t="str">
        <f t="shared" si="17"/>
        <v/>
      </c>
      <c r="V329" s="161" t="str">
        <f t="shared" si="17"/>
        <v/>
      </c>
      <c r="W329" s="161" t="str">
        <f t="shared" si="17"/>
        <v/>
      </c>
      <c r="X329" s="161" t="str">
        <f t="shared" si="17"/>
        <v/>
      </c>
      <c r="Y329" s="161" t="str">
        <f t="shared" si="17"/>
        <v/>
      </c>
      <c r="Z329" s="161" t="str">
        <f t="shared" si="17"/>
        <v/>
      </c>
      <c r="AA329" s="108" t="str">
        <f t="shared" si="17"/>
        <v/>
      </c>
      <c r="AB329" s="162"/>
      <c r="AC329" s="162"/>
      <c r="AD329" s="151">
        <f t="shared" si="20"/>
        <v>42438</v>
      </c>
      <c r="AE329" s="108">
        <f t="shared" si="22"/>
        <v>3.3221425625000078</v>
      </c>
      <c r="AF329" s="108">
        <f t="shared" si="22"/>
        <v>3.3770395025000122</v>
      </c>
      <c r="AG329" s="108">
        <f t="shared" si="22"/>
        <v>2.9748005224999874</v>
      </c>
      <c r="AH329" s="108">
        <f t="shared" si="22"/>
        <v>3.1819166224999806</v>
      </c>
      <c r="AI329" s="108">
        <f t="shared" si="22"/>
        <v>3.5855772900000193</v>
      </c>
      <c r="AJ329" s="108">
        <f t="shared" si="22"/>
        <v>3.1138702499999837</v>
      </c>
      <c r="AK329" s="108">
        <f t="shared" si="22"/>
        <v>3.5682759224999971</v>
      </c>
      <c r="AL329" s="108">
        <f t="shared" si="22"/>
        <v>3.8215769861700499</v>
      </c>
      <c r="AM329" s="108">
        <f t="shared" si="22"/>
        <v>3.2245840024999861</v>
      </c>
      <c r="AN329" s="108">
        <f t="shared" si="22"/>
        <v>3.4177133025000028</v>
      </c>
      <c r="AO329" s="108">
        <f t="shared" si="22"/>
        <v>3.820815562500024</v>
      </c>
      <c r="AP329" s="108">
        <f t="shared" si="22"/>
        <v>3.2794550224999997</v>
      </c>
      <c r="AQ329" s="108">
        <f t="shared" si="22"/>
        <v>3.6466524900000019</v>
      </c>
      <c r="AR329" s="108">
        <f t="shared" si="22"/>
        <v>3.3912744225000013</v>
      </c>
      <c r="AS329" s="108">
        <f t="shared" si="22"/>
        <v>3.8381380099999918</v>
      </c>
      <c r="AT329" s="108">
        <f t="shared" si="22"/>
        <v>3.6965439225000063</v>
      </c>
      <c r="AU329" s="108">
        <f t="shared" si="22"/>
        <v>4.1685596899999844</v>
      </c>
      <c r="AV329" s="108">
        <f t="shared" si="22"/>
        <v>3.3861904100000118</v>
      </c>
      <c r="AW329" s="108">
        <f t="shared" si="22"/>
        <v>3.7586704400000226</v>
      </c>
      <c r="AX329" s="108">
        <f t="shared" si="22"/>
        <v>3.9798287025000212</v>
      </c>
      <c r="AY329" s="108" t="str">
        <f t="shared" si="22"/>
        <v/>
      </c>
      <c r="AZ329" s="108">
        <f t="shared" si="22"/>
        <v>4.0430600224999891</v>
      </c>
      <c r="BA329" s="108">
        <f t="shared" si="22"/>
        <v>3.7576518225000077</v>
      </c>
      <c r="BB329" s="108">
        <f t="shared" si="22"/>
        <v>4.127738489999988</v>
      </c>
      <c r="BC329" s="108">
        <f t="shared" si="22"/>
        <v>4.1359020899999877</v>
      </c>
      <c r="BD329" s="108">
        <f t="shared" si="22"/>
        <v>4.3770641274517574</v>
      </c>
      <c r="BE329" s="108">
        <f t="shared" si="22"/>
        <v>4.2277646400000091</v>
      </c>
      <c r="BF329" s="108" t="str">
        <f t="shared" si="22"/>
        <v/>
      </c>
      <c r="BG329" s="108">
        <f t="shared" si="22"/>
        <v>4.0216408100000267</v>
      </c>
      <c r="BH329" s="108">
        <f t="shared" si="22"/>
        <v>3.7525588100000284</v>
      </c>
      <c r="BI329" s="108">
        <f t="shared" si="22"/>
        <v>4.0399999999999991</v>
      </c>
      <c r="BJ329" s="108">
        <f t="shared" si="22"/>
        <v>4.609938410000014</v>
      </c>
      <c r="BK329" s="108">
        <f t="shared" si="22"/>
        <v>4.3543971599999676</v>
      </c>
      <c r="BL329" s="108">
        <f t="shared" si="22"/>
        <v>4.6539230024999823</v>
      </c>
      <c r="BM329" s="108">
        <f t="shared" si="22"/>
        <v>4.1954360924526313</v>
      </c>
      <c r="BN329" s="108">
        <f t="shared" si="22"/>
        <v>4.45248803999998</v>
      </c>
      <c r="BO329" s="108">
        <f t="shared" si="22"/>
        <v>3.8982683024999742</v>
      </c>
      <c r="BP329" s="108" t="str">
        <f t="shared" si="22"/>
        <v/>
      </c>
      <c r="BQ329" s="108">
        <f t="shared" si="22"/>
        <v>4.7593190399999985</v>
      </c>
      <c r="BR329" s="108" t="str">
        <f t="shared" si="22"/>
        <v/>
      </c>
      <c r="BS329" s="108">
        <f t="shared" si="22"/>
        <v>4.6078928400000052</v>
      </c>
      <c r="BT329" s="108" t="str">
        <f t="shared" si="22"/>
        <v/>
      </c>
      <c r="BU329" s="108" t="str">
        <f t="shared" si="22"/>
        <v/>
      </c>
      <c r="BV329" s="108" t="str">
        <f t="shared" si="22"/>
        <v/>
      </c>
      <c r="BW329" s="108" t="str">
        <f t="shared" si="22"/>
        <v/>
      </c>
      <c r="BX329" s="108" t="str">
        <f t="shared" si="22"/>
        <v/>
      </c>
      <c r="BY329" s="108" t="str">
        <f t="shared" si="22"/>
        <v/>
      </c>
      <c r="BZ329" s="108" t="str">
        <f t="shared" si="22"/>
        <v/>
      </c>
      <c r="CA329" s="108" t="str">
        <f t="shared" si="22"/>
        <v/>
      </c>
      <c r="CB329" s="108" t="str">
        <f t="shared" si="22"/>
        <v/>
      </c>
      <c r="CC329" s="108" t="str">
        <f t="shared" si="22"/>
        <v/>
      </c>
      <c r="CD329" s="108" t="str">
        <f t="shared" si="22"/>
        <v/>
      </c>
      <c r="CE329" s="108" t="str">
        <f t="shared" si="22"/>
        <v/>
      </c>
      <c r="CF329" s="108" t="str">
        <f t="shared" si="22"/>
        <v/>
      </c>
      <c r="CG329" s="108" t="str">
        <f t="shared" si="22"/>
        <v/>
      </c>
      <c r="CH329" s="108" t="str">
        <f t="shared" si="22"/>
        <v/>
      </c>
      <c r="CI329" s="108" t="str">
        <f t="shared" si="22"/>
        <v/>
      </c>
      <c r="CJ329" s="108" t="str">
        <f t="shared" si="22"/>
        <v/>
      </c>
      <c r="CK329" s="108" t="str">
        <f t="shared" si="22"/>
        <v/>
      </c>
      <c r="CL329" s="108" t="str">
        <f t="shared" si="22"/>
        <v/>
      </c>
      <c r="CM329" s="108" t="str">
        <f t="shared" si="22"/>
        <v/>
      </c>
      <c r="CN329" s="108" t="str">
        <f t="shared" si="22"/>
        <v/>
      </c>
      <c r="CO329" s="108" t="str">
        <f t="shared" si="22"/>
        <v/>
      </c>
      <c r="CP329" s="108" t="str">
        <f t="shared" si="22"/>
        <v/>
      </c>
      <c r="CQ329" s="108" t="str">
        <f t="shared" si="19"/>
        <v/>
      </c>
      <c r="CR329" s="108" t="str">
        <f t="shared" si="19"/>
        <v/>
      </c>
      <c r="CS329" s="108" t="str">
        <f t="shared" si="19"/>
        <v/>
      </c>
      <c r="CT329" s="108" t="str">
        <f t="shared" si="19"/>
        <v/>
      </c>
      <c r="CU329" s="108" t="str">
        <f t="shared" si="19"/>
        <v/>
      </c>
      <c r="CV329" s="108" t="str">
        <f t="shared" si="19"/>
        <v/>
      </c>
      <c r="CW329" s="108" t="str">
        <f t="shared" si="19"/>
        <v/>
      </c>
      <c r="CX329" s="108" t="str">
        <f t="shared" si="19"/>
        <v/>
      </c>
      <c r="CY329" s="108" t="str">
        <f t="shared" si="19"/>
        <v/>
      </c>
      <c r="CZ329" s="108" t="str">
        <f t="shared" si="19"/>
        <v/>
      </c>
      <c r="DA329" s="108" t="str">
        <f t="shared" si="19"/>
        <v/>
      </c>
      <c r="DB329" s="108" t="str">
        <f t="shared" si="19"/>
        <v/>
      </c>
      <c r="DC329" s="108" t="str">
        <f t="shared" si="19"/>
        <v/>
      </c>
      <c r="DD329" s="108" t="str">
        <f t="shared" si="19"/>
        <v/>
      </c>
      <c r="DE329" s="108" t="str">
        <f t="shared" si="19"/>
        <v/>
      </c>
      <c r="DF329" s="108" t="str">
        <f t="shared" si="19"/>
        <v/>
      </c>
    </row>
    <row r="330" spans="2:110" x14ac:dyDescent="0.35">
      <c r="B330" s="185">
        <f t="shared" si="11"/>
        <v>42439</v>
      </c>
      <c r="C330" s="161">
        <f t="shared" si="17"/>
        <v>2.0645472900000073</v>
      </c>
      <c r="D330" s="161">
        <f t="shared" si="17"/>
        <v>2.1362890625000297</v>
      </c>
      <c r="E330" s="161">
        <f t="shared" si="17"/>
        <v>2.2454657225000174</v>
      </c>
      <c r="F330" s="161">
        <f t="shared" si="17"/>
        <v>2.3688650625000252</v>
      </c>
      <c r="G330" s="161">
        <f t="shared" si="17"/>
        <v>2.5824608899999824</v>
      </c>
      <c r="H330" s="161" t="str">
        <f t="shared" si="17"/>
        <v/>
      </c>
      <c r="I330" s="161">
        <f t="shared" si="17"/>
        <v>2.9605943024999748</v>
      </c>
      <c r="J330" s="161">
        <f t="shared" si="17"/>
        <v>3.2825038400000173</v>
      </c>
      <c r="K330" s="161" t="str">
        <f t="shared" si="17"/>
        <v/>
      </c>
      <c r="L330" s="161" t="str">
        <f t="shared" si="17"/>
        <v/>
      </c>
      <c r="M330" s="161" t="str">
        <f t="shared" si="17"/>
        <v/>
      </c>
      <c r="N330" s="161" t="str">
        <f t="shared" si="17"/>
        <v/>
      </c>
      <c r="O330" s="161" t="str">
        <f t="shared" si="17"/>
        <v/>
      </c>
      <c r="P330" s="161" t="str">
        <f t="shared" si="17"/>
        <v/>
      </c>
      <c r="Q330" s="161" t="str">
        <f t="shared" si="17"/>
        <v/>
      </c>
      <c r="R330" s="161" t="str">
        <f t="shared" si="17"/>
        <v/>
      </c>
      <c r="S330" s="161" t="str">
        <f t="shared" si="17"/>
        <v/>
      </c>
      <c r="T330" s="161" t="str">
        <f t="shared" si="17"/>
        <v/>
      </c>
      <c r="U330" s="161" t="str">
        <f t="shared" si="17"/>
        <v/>
      </c>
      <c r="V330" s="161" t="str">
        <f t="shared" si="17"/>
        <v/>
      </c>
      <c r="W330" s="161" t="str">
        <f t="shared" si="17"/>
        <v/>
      </c>
      <c r="X330" s="161" t="str">
        <f t="shared" si="17"/>
        <v/>
      </c>
      <c r="Y330" s="161" t="str">
        <f t="shared" si="17"/>
        <v/>
      </c>
      <c r="Z330" s="161" t="str">
        <f t="shared" si="17"/>
        <v/>
      </c>
      <c r="AA330" s="108" t="str">
        <f t="shared" si="17"/>
        <v/>
      </c>
      <c r="AB330" s="162"/>
      <c r="AC330" s="162"/>
      <c r="AD330" s="151">
        <f t="shared" si="20"/>
        <v>42439</v>
      </c>
      <c r="AE330" s="108">
        <f t="shared" si="22"/>
        <v>3.3526390624999847</v>
      </c>
      <c r="AF330" s="108">
        <f t="shared" si="22"/>
        <v>3.3384068025000158</v>
      </c>
      <c r="AG330" s="108">
        <f t="shared" si="22"/>
        <v>2.9748005224999874</v>
      </c>
      <c r="AH330" s="108">
        <f t="shared" si="22"/>
        <v>3.1788692900000193</v>
      </c>
      <c r="AI330" s="108">
        <f t="shared" si="22"/>
        <v>3.5794707600000253</v>
      </c>
      <c r="AJ330" s="108">
        <f t="shared" si="22"/>
        <v>3.1087930625000038</v>
      </c>
      <c r="AK330" s="108">
        <f t="shared" si="22"/>
        <v>3.5652228900000082</v>
      </c>
      <c r="AL330" s="108">
        <f t="shared" si="22"/>
        <v>3.8082067803160591</v>
      </c>
      <c r="AM330" s="108">
        <f t="shared" si="22"/>
        <v>3.2195040900000027</v>
      </c>
      <c r="AN330" s="108">
        <f t="shared" si="22"/>
        <v>3.4288999999999792</v>
      </c>
      <c r="AO330" s="108">
        <f t="shared" si="22"/>
        <v>3.8147021025000116</v>
      </c>
      <c r="AP330" s="108">
        <f t="shared" si="22"/>
        <v>3.2652278024999815</v>
      </c>
      <c r="AQ330" s="108">
        <f t="shared" si="22"/>
        <v>3.6385080899999922</v>
      </c>
      <c r="AR330" s="108">
        <f t="shared" si="22"/>
        <v>3.3729725625000206</v>
      </c>
      <c r="AS330" s="108">
        <f t="shared" si="22"/>
        <v>3.8870562499999872</v>
      </c>
      <c r="AT330" s="108">
        <f t="shared" si="22"/>
        <v>3.6751604100000224</v>
      </c>
      <c r="AU330" s="108">
        <f t="shared" si="22"/>
        <v>4.1634566024999931</v>
      </c>
      <c r="AV330" s="108">
        <f t="shared" si="22"/>
        <v>3.3811065224999881</v>
      </c>
      <c r="AW330" s="108">
        <f t="shared" si="22"/>
        <v>3.7535774024999746</v>
      </c>
      <c r="AX330" s="108">
        <f t="shared" si="22"/>
        <v>3.9757499224999826</v>
      </c>
      <c r="AY330" s="108" t="str">
        <f t="shared" si="22"/>
        <v/>
      </c>
      <c r="AZ330" s="108">
        <f t="shared" si="22"/>
        <v>4.0410200025000176</v>
      </c>
      <c r="BA330" s="108">
        <f t="shared" si="22"/>
        <v>3.7566332099999933</v>
      </c>
      <c r="BB330" s="108">
        <f t="shared" si="22"/>
        <v>4.127738489999988</v>
      </c>
      <c r="BC330" s="108">
        <f t="shared" si="22"/>
        <v>4.1134529599999858</v>
      </c>
      <c r="BD330" s="108">
        <f t="shared" si="22"/>
        <v>4.3729335824882032</v>
      </c>
      <c r="BE330" s="108">
        <f t="shared" si="22"/>
        <v>4.2247019024999943</v>
      </c>
      <c r="BF330" s="108" t="str">
        <f t="shared" si="22"/>
        <v/>
      </c>
      <c r="BG330" s="108">
        <f t="shared" si="22"/>
        <v>4.0318401599999998</v>
      </c>
      <c r="BH330" s="108">
        <f t="shared" si="22"/>
        <v>3.787193759999985</v>
      </c>
      <c r="BI330" s="108">
        <f t="shared" si="22"/>
        <v>4.0379600099999857</v>
      </c>
      <c r="BJ330" s="108">
        <f t="shared" si="22"/>
        <v>4.6078928400000052</v>
      </c>
      <c r="BK330" s="108">
        <f t="shared" si="22"/>
        <v>4.3850456099999935</v>
      </c>
      <c r="BL330" s="108">
        <f t="shared" si="22"/>
        <v>4.6539230024999823</v>
      </c>
      <c r="BM330" s="108">
        <f t="shared" si="22"/>
        <v>4.1985300376232937</v>
      </c>
      <c r="BN330" s="108">
        <f t="shared" si="22"/>
        <v>4.4514660224999725</v>
      </c>
      <c r="BO330" s="108">
        <f t="shared" si="22"/>
        <v>3.8931718399999982</v>
      </c>
      <c r="BP330" s="108" t="str">
        <f t="shared" si="22"/>
        <v/>
      </c>
      <c r="BQ330" s="108">
        <f t="shared" si="22"/>
        <v>4.7654602499999976</v>
      </c>
      <c r="BR330" s="108" t="str">
        <f t="shared" si="22"/>
        <v/>
      </c>
      <c r="BS330" s="108">
        <f t="shared" si="22"/>
        <v>4.6089156225000094</v>
      </c>
      <c r="BT330" s="108" t="str">
        <f t="shared" si="22"/>
        <v/>
      </c>
      <c r="BU330" s="108" t="str">
        <f t="shared" si="22"/>
        <v/>
      </c>
      <c r="BV330" s="108" t="str">
        <f t="shared" si="22"/>
        <v/>
      </c>
      <c r="BW330" s="108" t="str">
        <f t="shared" si="22"/>
        <v/>
      </c>
      <c r="BX330" s="108" t="str">
        <f t="shared" si="22"/>
        <v/>
      </c>
      <c r="BY330" s="108" t="str">
        <f t="shared" si="22"/>
        <v/>
      </c>
      <c r="BZ330" s="108" t="str">
        <f t="shared" si="22"/>
        <v/>
      </c>
      <c r="CA330" s="108" t="str">
        <f t="shared" si="22"/>
        <v/>
      </c>
      <c r="CB330" s="108" t="str">
        <f t="shared" si="22"/>
        <v/>
      </c>
      <c r="CC330" s="108" t="str">
        <f t="shared" si="22"/>
        <v/>
      </c>
      <c r="CD330" s="108" t="str">
        <f t="shared" si="22"/>
        <v/>
      </c>
      <c r="CE330" s="108" t="str">
        <f t="shared" si="22"/>
        <v/>
      </c>
      <c r="CF330" s="108" t="str">
        <f t="shared" si="22"/>
        <v/>
      </c>
      <c r="CG330" s="108" t="str">
        <f t="shared" si="22"/>
        <v/>
      </c>
      <c r="CH330" s="108" t="str">
        <f t="shared" si="22"/>
        <v/>
      </c>
      <c r="CI330" s="108" t="str">
        <f t="shared" si="22"/>
        <v/>
      </c>
      <c r="CJ330" s="108" t="str">
        <f t="shared" si="22"/>
        <v/>
      </c>
      <c r="CK330" s="108" t="str">
        <f t="shared" si="22"/>
        <v/>
      </c>
      <c r="CL330" s="108" t="str">
        <f t="shared" si="22"/>
        <v/>
      </c>
      <c r="CM330" s="108" t="str">
        <f t="shared" si="22"/>
        <v/>
      </c>
      <c r="CN330" s="108" t="str">
        <f t="shared" si="22"/>
        <v/>
      </c>
      <c r="CO330" s="108" t="str">
        <f t="shared" si="22"/>
        <v/>
      </c>
      <c r="CP330" s="108" t="str">
        <f t="shared" ref="CP330" si="23">IFERROR(IF(AND(CP$321="S/A", CP43&gt;0), ((1+CP43/200)^2-1)*100, IF(AND(CP$321="Qtrly", CP43&gt;0), ((1+CP43/400)^4-1)*100, "")),"")</f>
        <v/>
      </c>
      <c r="CQ330" s="108" t="str">
        <f t="shared" si="19"/>
        <v/>
      </c>
      <c r="CR330" s="108" t="str">
        <f t="shared" si="19"/>
        <v/>
      </c>
      <c r="CS330" s="108" t="str">
        <f t="shared" si="19"/>
        <v/>
      </c>
      <c r="CT330" s="108" t="str">
        <f t="shared" si="19"/>
        <v/>
      </c>
      <c r="CU330" s="108" t="str">
        <f t="shared" si="19"/>
        <v/>
      </c>
      <c r="CV330" s="108" t="str">
        <f t="shared" si="19"/>
        <v/>
      </c>
      <c r="CW330" s="108" t="str">
        <f t="shared" si="19"/>
        <v/>
      </c>
      <c r="CX330" s="108" t="str">
        <f t="shared" si="19"/>
        <v/>
      </c>
      <c r="CY330" s="108" t="str">
        <f t="shared" si="19"/>
        <v/>
      </c>
      <c r="CZ330" s="108" t="str">
        <f t="shared" si="19"/>
        <v/>
      </c>
      <c r="DA330" s="108" t="str">
        <f t="shared" si="19"/>
        <v/>
      </c>
      <c r="DB330" s="108" t="str">
        <f t="shared" si="19"/>
        <v/>
      </c>
      <c r="DC330" s="108" t="str">
        <f t="shared" si="19"/>
        <v/>
      </c>
      <c r="DD330" s="108" t="str">
        <f t="shared" si="19"/>
        <v/>
      </c>
      <c r="DE330" s="108" t="str">
        <f t="shared" si="19"/>
        <v/>
      </c>
      <c r="DF330" s="108" t="str">
        <f t="shared" si="19"/>
        <v/>
      </c>
    </row>
    <row r="331" spans="2:110" x14ac:dyDescent="0.35">
      <c r="B331" s="185">
        <f t="shared" si="11"/>
        <v>42440</v>
      </c>
      <c r="C331" s="161">
        <f t="shared" si="17"/>
        <v>2.0968784899999982</v>
      </c>
      <c r="D331" s="161">
        <f t="shared" si="17"/>
        <v>2.1696424100000167</v>
      </c>
      <c r="E331" s="161">
        <f t="shared" si="17"/>
        <v>2.2879390624999774</v>
      </c>
      <c r="F331" s="161">
        <f t="shared" si="17"/>
        <v>2.4295805625000222</v>
      </c>
      <c r="G331" s="161">
        <f t="shared" si="17"/>
        <v>2.6513448899999847</v>
      </c>
      <c r="H331" s="161" t="str">
        <f t="shared" si="17"/>
        <v/>
      </c>
      <c r="I331" s="161">
        <f t="shared" si="17"/>
        <v>3.0387406400000039</v>
      </c>
      <c r="J331" s="161">
        <f t="shared" si="17"/>
        <v>3.357722250000017</v>
      </c>
      <c r="K331" s="161" t="str">
        <f t="shared" si="17"/>
        <v/>
      </c>
      <c r="L331" s="161" t="str">
        <f t="shared" si="17"/>
        <v/>
      </c>
      <c r="M331" s="161" t="str">
        <f t="shared" si="17"/>
        <v/>
      </c>
      <c r="N331" s="161" t="str">
        <f t="shared" si="17"/>
        <v/>
      </c>
      <c r="O331" s="161" t="str">
        <f t="shared" si="17"/>
        <v/>
      </c>
      <c r="P331" s="161" t="str">
        <f t="shared" si="17"/>
        <v/>
      </c>
      <c r="Q331" s="161" t="str">
        <f t="shared" si="17"/>
        <v/>
      </c>
      <c r="R331" s="161" t="str">
        <f t="shared" si="17"/>
        <v/>
      </c>
      <c r="S331" s="161" t="str">
        <f t="shared" si="17"/>
        <v/>
      </c>
      <c r="T331" s="161" t="str">
        <f t="shared" si="17"/>
        <v/>
      </c>
      <c r="U331" s="161" t="str">
        <f t="shared" si="17"/>
        <v/>
      </c>
      <c r="V331" s="161" t="str">
        <f t="shared" si="17"/>
        <v/>
      </c>
      <c r="W331" s="161" t="str">
        <f t="shared" si="17"/>
        <v/>
      </c>
      <c r="X331" s="161" t="str">
        <f t="shared" si="17"/>
        <v/>
      </c>
      <c r="Y331" s="161" t="str">
        <f t="shared" si="17"/>
        <v/>
      </c>
      <c r="Z331" s="161" t="str">
        <f t="shared" si="17"/>
        <v/>
      </c>
      <c r="AA331" s="108" t="str">
        <f t="shared" si="17"/>
        <v/>
      </c>
      <c r="AB331" s="162"/>
      <c r="AC331" s="162"/>
      <c r="AD331" s="151">
        <f t="shared" si="20"/>
        <v>42440</v>
      </c>
      <c r="AE331" s="108">
        <f t="shared" ref="AE331:CP334" si="24">IFERROR(IF(AND(AE$321="S/A", AE44&gt;0), ((1+AE44/200)^2-1)*100, IF(AND(AE$321="Qtrly", AE44&gt;0), ((1+AE44/400)^4-1)*100, "")),"")</f>
        <v>3.3150273600000002</v>
      </c>
      <c r="AF331" s="108">
        <f t="shared" si="24"/>
        <v>3.3800897600000157</v>
      </c>
      <c r="AG331" s="108">
        <f t="shared" si="24"/>
        <v>2.9920522500000102</v>
      </c>
      <c r="AH331" s="108">
        <f t="shared" si="24"/>
        <v>3.1930905600000115</v>
      </c>
      <c r="AI331" s="108">
        <f t="shared" si="24"/>
        <v>3.5937196100000124</v>
      </c>
      <c r="AJ331" s="108">
        <f t="shared" si="24"/>
        <v>3.1280870400000049</v>
      </c>
      <c r="AK331" s="108">
        <f t="shared" si="24"/>
        <v>3.5845595225000082</v>
      </c>
      <c r="AL331" s="108">
        <f t="shared" si="24"/>
        <v>3.8267197169209011</v>
      </c>
      <c r="AM331" s="108">
        <f t="shared" si="24"/>
        <v>3.2408405625000025</v>
      </c>
      <c r="AN331" s="108">
        <f t="shared" si="24"/>
        <v>3.4502581024999923</v>
      </c>
      <c r="AO331" s="108">
        <f t="shared" si="24"/>
        <v>3.8391570224999949</v>
      </c>
      <c r="AP331" s="108">
        <f t="shared" si="24"/>
        <v>3.2906342399999788</v>
      </c>
      <c r="AQ331" s="108">
        <f t="shared" si="24"/>
        <v>3.6649785599999873</v>
      </c>
      <c r="AR331" s="108">
        <f t="shared" si="24"/>
        <v>3.3943248899999778</v>
      </c>
      <c r="AS331" s="108">
        <f t="shared" si="24"/>
        <v>3.9145778224999983</v>
      </c>
      <c r="AT331" s="108">
        <f t="shared" si="24"/>
        <v>3.6995988899999999</v>
      </c>
      <c r="AU331" s="108">
        <f t="shared" si="24"/>
        <v>4.1899940224999987</v>
      </c>
      <c r="AV331" s="108">
        <f t="shared" si="24"/>
        <v>3.4075441025000153</v>
      </c>
      <c r="AW331" s="108">
        <f t="shared" si="24"/>
        <v>3.7821000224999901</v>
      </c>
      <c r="AX331" s="108">
        <f t="shared" si="24"/>
        <v>4.0022634224999853</v>
      </c>
      <c r="AY331" s="108" t="str">
        <f t="shared" si="24"/>
        <v/>
      </c>
      <c r="AZ331" s="108">
        <f t="shared" si="24"/>
        <v>4.0746828900000143</v>
      </c>
      <c r="BA331" s="108">
        <f t="shared" si="24"/>
        <v>3.7882125224999896</v>
      </c>
      <c r="BB331" s="108">
        <f t="shared" si="24"/>
        <v>4.1593742225000119</v>
      </c>
      <c r="BC331" s="108">
        <f t="shared" si="24"/>
        <v>4.1430455024999979</v>
      </c>
      <c r="BD331" s="108">
        <f t="shared" si="24"/>
        <v>4.4080471226605411</v>
      </c>
      <c r="BE331" s="108">
        <f t="shared" si="24"/>
        <v>4.2594155625000019</v>
      </c>
      <c r="BF331" s="108" t="str">
        <f t="shared" si="24"/>
        <v/>
      </c>
      <c r="BG331" s="108">
        <f t="shared" si="24"/>
        <v>4.0634613225000171</v>
      </c>
      <c r="BH331" s="108">
        <f t="shared" si="24"/>
        <v>3.815720999999983</v>
      </c>
      <c r="BI331" s="108">
        <f t="shared" si="24"/>
        <v>4.0757030625000024</v>
      </c>
      <c r="BJ331" s="108">
        <f t="shared" si="24"/>
        <v>4.64573912249997</v>
      </c>
      <c r="BK331" s="108">
        <f t="shared" si="24"/>
        <v>4.4238734399999702</v>
      </c>
      <c r="BL331" s="108">
        <f t="shared" si="24"/>
        <v>4.6907544224999986</v>
      </c>
      <c r="BM331" s="108">
        <f t="shared" si="24"/>
        <v>4.233599565318702</v>
      </c>
      <c r="BN331" s="108">
        <f t="shared" si="24"/>
        <v>4.4923506225000187</v>
      </c>
      <c r="BO331" s="108">
        <f t="shared" si="24"/>
        <v>3.9512789225000011</v>
      </c>
      <c r="BP331" s="108" t="str">
        <f t="shared" si="24"/>
        <v/>
      </c>
      <c r="BQ331" s="108">
        <f t="shared" si="24"/>
        <v>4.812548839999975</v>
      </c>
      <c r="BR331" s="108" t="str">
        <f t="shared" si="24"/>
        <v/>
      </c>
      <c r="BS331" s="108">
        <f t="shared" si="24"/>
        <v>4.6702917224999974</v>
      </c>
      <c r="BT331" s="108" t="str">
        <f t="shared" si="24"/>
        <v/>
      </c>
      <c r="BU331" s="108" t="str">
        <f t="shared" si="24"/>
        <v/>
      </c>
      <c r="BV331" s="108" t="str">
        <f t="shared" si="24"/>
        <v/>
      </c>
      <c r="BW331" s="108" t="str">
        <f t="shared" si="24"/>
        <v/>
      </c>
      <c r="BX331" s="108" t="str">
        <f t="shared" si="24"/>
        <v/>
      </c>
      <c r="BY331" s="108" t="str">
        <f t="shared" si="24"/>
        <v/>
      </c>
      <c r="BZ331" s="108" t="str">
        <f t="shared" si="24"/>
        <v/>
      </c>
      <c r="CA331" s="108" t="str">
        <f t="shared" si="24"/>
        <v/>
      </c>
      <c r="CB331" s="108" t="str">
        <f t="shared" si="24"/>
        <v/>
      </c>
      <c r="CC331" s="108" t="str">
        <f t="shared" si="24"/>
        <v/>
      </c>
      <c r="CD331" s="108" t="str">
        <f t="shared" si="24"/>
        <v/>
      </c>
      <c r="CE331" s="108" t="str">
        <f t="shared" si="24"/>
        <v/>
      </c>
      <c r="CF331" s="108" t="str">
        <f t="shared" si="24"/>
        <v/>
      </c>
      <c r="CG331" s="108" t="str">
        <f t="shared" si="24"/>
        <v/>
      </c>
      <c r="CH331" s="108" t="str">
        <f t="shared" si="24"/>
        <v/>
      </c>
      <c r="CI331" s="108" t="str">
        <f t="shared" si="24"/>
        <v/>
      </c>
      <c r="CJ331" s="108" t="str">
        <f t="shared" si="24"/>
        <v/>
      </c>
      <c r="CK331" s="108" t="str">
        <f t="shared" si="24"/>
        <v/>
      </c>
      <c r="CL331" s="108" t="str">
        <f t="shared" si="24"/>
        <v/>
      </c>
      <c r="CM331" s="108" t="str">
        <f t="shared" si="24"/>
        <v/>
      </c>
      <c r="CN331" s="108" t="str">
        <f t="shared" si="24"/>
        <v/>
      </c>
      <c r="CO331" s="108" t="str">
        <f t="shared" si="24"/>
        <v/>
      </c>
      <c r="CP331" s="108" t="str">
        <f t="shared" si="24"/>
        <v/>
      </c>
      <c r="CQ331" s="108" t="str">
        <f t="shared" si="19"/>
        <v/>
      </c>
      <c r="CR331" s="108" t="str">
        <f t="shared" si="19"/>
        <v/>
      </c>
      <c r="CS331" s="108" t="str">
        <f t="shared" si="19"/>
        <v/>
      </c>
      <c r="CT331" s="108" t="str">
        <f t="shared" si="19"/>
        <v/>
      </c>
      <c r="CU331" s="108" t="str">
        <f t="shared" si="19"/>
        <v/>
      </c>
      <c r="CV331" s="108" t="str">
        <f t="shared" si="19"/>
        <v/>
      </c>
      <c r="CW331" s="108" t="str">
        <f t="shared" si="19"/>
        <v/>
      </c>
      <c r="CX331" s="108" t="str">
        <f t="shared" si="19"/>
        <v/>
      </c>
      <c r="CY331" s="108" t="str">
        <f t="shared" si="19"/>
        <v/>
      </c>
      <c r="CZ331" s="108" t="str">
        <f t="shared" si="19"/>
        <v/>
      </c>
      <c r="DA331" s="108" t="str">
        <f t="shared" si="19"/>
        <v/>
      </c>
      <c r="DB331" s="108" t="str">
        <f t="shared" si="19"/>
        <v/>
      </c>
      <c r="DC331" s="108" t="str">
        <f t="shared" si="19"/>
        <v/>
      </c>
      <c r="DD331" s="108" t="str">
        <f t="shared" si="19"/>
        <v/>
      </c>
      <c r="DE331" s="108" t="str">
        <f t="shared" si="19"/>
        <v/>
      </c>
      <c r="DF331" s="108" t="str">
        <f t="shared" si="19"/>
        <v/>
      </c>
    </row>
    <row r="332" spans="2:110" x14ac:dyDescent="0.35">
      <c r="B332" s="185">
        <f t="shared" si="11"/>
        <v>42443</v>
      </c>
      <c r="C332" s="161">
        <f t="shared" si="17"/>
        <v>2.1312359999999808</v>
      </c>
      <c r="D332" s="161">
        <f t="shared" si="17"/>
        <v>2.2040121600000129</v>
      </c>
      <c r="E332" s="161">
        <f t="shared" si="17"/>
        <v>2.3263749225000074</v>
      </c>
      <c r="F332" s="161">
        <f t="shared" si="17"/>
        <v>2.4670307599999886</v>
      </c>
      <c r="G332" s="161">
        <f t="shared" si="17"/>
        <v>2.6959292099999921</v>
      </c>
      <c r="H332" s="161" t="str">
        <f t="shared" si="17"/>
        <v/>
      </c>
      <c r="I332" s="161">
        <f t="shared" si="17"/>
        <v>3.0895008900000187</v>
      </c>
      <c r="J332" s="161">
        <f t="shared" si="17"/>
        <v>3.4095779024999828</v>
      </c>
      <c r="K332" s="161" t="str">
        <f t="shared" si="17"/>
        <v/>
      </c>
      <c r="L332" s="161" t="str">
        <f t="shared" si="17"/>
        <v/>
      </c>
      <c r="M332" s="161" t="str">
        <f t="shared" si="17"/>
        <v/>
      </c>
      <c r="N332" s="161" t="str">
        <f t="shared" si="17"/>
        <v/>
      </c>
      <c r="O332" s="161" t="str">
        <f t="shared" si="17"/>
        <v/>
      </c>
      <c r="P332" s="161" t="str">
        <f t="shared" si="17"/>
        <v/>
      </c>
      <c r="Q332" s="161" t="str">
        <f t="shared" si="17"/>
        <v/>
      </c>
      <c r="R332" s="161" t="str">
        <f t="shared" si="17"/>
        <v/>
      </c>
      <c r="S332" s="161" t="str">
        <f t="shared" si="17"/>
        <v/>
      </c>
      <c r="T332" s="161" t="str">
        <f t="shared" si="17"/>
        <v/>
      </c>
      <c r="U332" s="161" t="str">
        <f t="shared" si="17"/>
        <v/>
      </c>
      <c r="V332" s="161" t="str">
        <f t="shared" si="17"/>
        <v/>
      </c>
      <c r="W332" s="161" t="str">
        <f t="shared" si="17"/>
        <v/>
      </c>
      <c r="X332" s="161" t="str">
        <f t="shared" si="17"/>
        <v/>
      </c>
      <c r="Y332" s="161" t="str">
        <f t="shared" si="17"/>
        <v/>
      </c>
      <c r="Z332" s="161" t="str">
        <f t="shared" si="17"/>
        <v/>
      </c>
      <c r="AA332" s="108" t="str">
        <f t="shared" si="17"/>
        <v/>
      </c>
      <c r="AB332" s="162"/>
      <c r="AC332" s="162"/>
      <c r="AD332" s="151">
        <f t="shared" si="20"/>
        <v>42443</v>
      </c>
      <c r="AE332" s="108">
        <f t="shared" si="24"/>
        <v>3.3201096225000004</v>
      </c>
      <c r="AF332" s="108">
        <f t="shared" si="24"/>
        <v>3.3811065224999881</v>
      </c>
      <c r="AG332" s="108">
        <f t="shared" si="24"/>
        <v>2.9991563225000073</v>
      </c>
      <c r="AH332" s="108">
        <f t="shared" si="24"/>
        <v>3.1941064025000188</v>
      </c>
      <c r="AI332" s="108">
        <f t="shared" si="24"/>
        <v>3.5876128399999763</v>
      </c>
      <c r="AJ332" s="108">
        <f t="shared" si="24"/>
        <v>3.1301180900000114</v>
      </c>
      <c r="AK332" s="108">
        <f t="shared" si="24"/>
        <v>3.5703113025000066</v>
      </c>
      <c r="AL332" s="108">
        <f t="shared" si="24"/>
        <v>3.8400917110170685</v>
      </c>
      <c r="AM332" s="108">
        <f t="shared" si="24"/>
        <v>3.2438888099999952</v>
      </c>
      <c r="AN332" s="108">
        <f t="shared" si="24"/>
        <v>3.4665324224999905</v>
      </c>
      <c r="AO332" s="108">
        <f t="shared" si="24"/>
        <v>3.8187777225000108</v>
      </c>
      <c r="AP332" s="108">
        <f t="shared" si="24"/>
        <v>3.299781322499995</v>
      </c>
      <c r="AQ332" s="108">
        <f t="shared" si="24"/>
        <v>3.6629422499999675</v>
      </c>
      <c r="AR332" s="108">
        <f t="shared" si="24"/>
        <v>3.4095779024999828</v>
      </c>
      <c r="AS332" s="108">
        <f t="shared" si="24"/>
        <v>3.8228534224999944</v>
      </c>
      <c r="AT332" s="108">
        <f t="shared" si="24"/>
        <v>3.7169112225000189</v>
      </c>
      <c r="AU332" s="108">
        <f t="shared" si="24"/>
        <v>4.2093888899999765</v>
      </c>
      <c r="AV332" s="108">
        <f t="shared" si="24"/>
        <v>3.4156794224999842</v>
      </c>
      <c r="AW332" s="108">
        <f t="shared" si="24"/>
        <v>3.8289671224999822</v>
      </c>
      <c r="AX332" s="108">
        <f t="shared" si="24"/>
        <v>3.9135584399999868</v>
      </c>
      <c r="AY332" s="108" t="str">
        <f t="shared" si="24"/>
        <v/>
      </c>
      <c r="AZ332" s="108">
        <f t="shared" si="24"/>
        <v>4.0828444100000194</v>
      </c>
      <c r="BA332" s="108">
        <f t="shared" si="24"/>
        <v>3.8004380625000111</v>
      </c>
      <c r="BB332" s="108">
        <f t="shared" si="24"/>
        <v>4.1410045024999897</v>
      </c>
      <c r="BC332" s="108">
        <f t="shared" si="24"/>
        <v>4.1522302500000219</v>
      </c>
      <c r="BD332" s="108">
        <f t="shared" si="24"/>
        <v>4.4390370150365177</v>
      </c>
      <c r="BE332" s="108">
        <f t="shared" si="24"/>
        <v>4.2788168899999812</v>
      </c>
      <c r="BF332" s="108" t="str">
        <f t="shared" si="24"/>
        <v/>
      </c>
      <c r="BG332" s="108">
        <f t="shared" si="24"/>
        <v>4.0848848399999804</v>
      </c>
      <c r="BH332" s="108">
        <f t="shared" si="24"/>
        <v>3.8371190024999891</v>
      </c>
      <c r="BI332" s="108">
        <f t="shared" si="24"/>
        <v>4.0930467599999965</v>
      </c>
      <c r="BJ332" s="108">
        <f t="shared" si="24"/>
        <v>4.6150524224999989</v>
      </c>
      <c r="BK332" s="108">
        <f t="shared" si="24"/>
        <v>4.443290062500016</v>
      </c>
      <c r="BL332" s="108">
        <f t="shared" si="24"/>
        <v>4.6580150625000094</v>
      </c>
      <c r="BM332" s="108">
        <f t="shared" si="24"/>
        <v>4.2583598553084911</v>
      </c>
      <c r="BN332" s="108">
        <f t="shared" si="24"/>
        <v>4.5199522500000144</v>
      </c>
      <c r="BO332" s="108">
        <f t="shared" si="24"/>
        <v>3.9788090000000054</v>
      </c>
      <c r="BP332" s="108" t="str">
        <f t="shared" si="24"/>
        <v/>
      </c>
      <c r="BQ332" s="108">
        <f t="shared" si="24"/>
        <v>4.8872981025000151</v>
      </c>
      <c r="BR332" s="108" t="str">
        <f t="shared" si="24"/>
        <v/>
      </c>
      <c r="BS332" s="108">
        <f t="shared" si="24"/>
        <v>4.7122424100000115</v>
      </c>
      <c r="BT332" s="108" t="str">
        <f t="shared" si="24"/>
        <v/>
      </c>
      <c r="BU332" s="108" t="str">
        <f t="shared" si="24"/>
        <v/>
      </c>
      <c r="BV332" s="108" t="str">
        <f t="shared" si="24"/>
        <v/>
      </c>
      <c r="BW332" s="108" t="str">
        <f t="shared" si="24"/>
        <v/>
      </c>
      <c r="BX332" s="108" t="str">
        <f t="shared" si="24"/>
        <v/>
      </c>
      <c r="BY332" s="108" t="str">
        <f t="shared" si="24"/>
        <v/>
      </c>
      <c r="BZ332" s="108" t="str">
        <f t="shared" si="24"/>
        <v/>
      </c>
      <c r="CA332" s="108" t="str">
        <f t="shared" si="24"/>
        <v/>
      </c>
      <c r="CB332" s="108" t="str">
        <f t="shared" si="24"/>
        <v/>
      </c>
      <c r="CC332" s="108" t="str">
        <f t="shared" si="24"/>
        <v/>
      </c>
      <c r="CD332" s="108" t="str">
        <f t="shared" si="24"/>
        <v/>
      </c>
      <c r="CE332" s="108" t="str">
        <f t="shared" si="24"/>
        <v/>
      </c>
      <c r="CF332" s="108" t="str">
        <f t="shared" si="24"/>
        <v/>
      </c>
      <c r="CG332" s="108" t="str">
        <f t="shared" si="24"/>
        <v/>
      </c>
      <c r="CH332" s="108" t="str">
        <f t="shared" si="24"/>
        <v/>
      </c>
      <c r="CI332" s="108" t="str">
        <f t="shared" si="24"/>
        <v/>
      </c>
      <c r="CJ332" s="108" t="str">
        <f t="shared" si="24"/>
        <v/>
      </c>
      <c r="CK332" s="108" t="str">
        <f t="shared" si="24"/>
        <v/>
      </c>
      <c r="CL332" s="108" t="str">
        <f t="shared" si="24"/>
        <v/>
      </c>
      <c r="CM332" s="108" t="str">
        <f t="shared" si="24"/>
        <v/>
      </c>
      <c r="CN332" s="108" t="str">
        <f t="shared" si="24"/>
        <v/>
      </c>
      <c r="CO332" s="108" t="str">
        <f t="shared" si="24"/>
        <v/>
      </c>
      <c r="CP332" s="108" t="str">
        <f t="shared" si="24"/>
        <v/>
      </c>
      <c r="CQ332" s="108" t="str">
        <f t="shared" si="19"/>
        <v/>
      </c>
      <c r="CR332" s="108" t="str">
        <f t="shared" si="19"/>
        <v/>
      </c>
      <c r="CS332" s="108" t="str">
        <f t="shared" si="19"/>
        <v/>
      </c>
      <c r="CT332" s="108" t="str">
        <f t="shared" si="19"/>
        <v/>
      </c>
      <c r="CU332" s="108" t="str">
        <f t="shared" si="19"/>
        <v/>
      </c>
      <c r="CV332" s="108" t="str">
        <f t="shared" si="19"/>
        <v/>
      </c>
      <c r="CW332" s="108" t="str">
        <f t="shared" si="19"/>
        <v/>
      </c>
      <c r="CX332" s="108" t="str">
        <f t="shared" si="19"/>
        <v/>
      </c>
      <c r="CY332" s="108" t="str">
        <f t="shared" si="19"/>
        <v/>
      </c>
      <c r="CZ332" s="108" t="str">
        <f t="shared" si="19"/>
        <v/>
      </c>
      <c r="DA332" s="108" t="str">
        <f t="shared" si="19"/>
        <v/>
      </c>
      <c r="DB332" s="108" t="str">
        <f t="shared" si="19"/>
        <v/>
      </c>
      <c r="DC332" s="108" t="str">
        <f t="shared" si="19"/>
        <v/>
      </c>
      <c r="DD332" s="108" t="str">
        <f t="shared" si="19"/>
        <v/>
      </c>
      <c r="DE332" s="108" t="str">
        <f t="shared" si="19"/>
        <v/>
      </c>
      <c r="DF332" s="108" t="str">
        <f t="shared" si="19"/>
        <v/>
      </c>
    </row>
    <row r="333" spans="2:110" x14ac:dyDescent="0.35">
      <c r="B333" s="185">
        <f t="shared" si="11"/>
        <v>42444</v>
      </c>
      <c r="C333" s="161">
        <f t="shared" si="17"/>
        <v>2.1241619224999786</v>
      </c>
      <c r="D333" s="161">
        <f t="shared" si="17"/>
        <v>2.199968359999982</v>
      </c>
      <c r="E333" s="161">
        <f t="shared" si="17"/>
        <v>2.3273864900000163</v>
      </c>
      <c r="F333" s="161">
        <f t="shared" si="17"/>
        <v>2.4680430224999883</v>
      </c>
      <c r="G333" s="161">
        <f t="shared" si="17"/>
        <v>2.7060633599999884</v>
      </c>
      <c r="H333" s="161" t="str">
        <f t="shared" ref="H333:AA333" si="25">IFERROR(IF(AND(H$321="S/A", H46&gt;0), ((1+H46/200)^2-1)*100, IF(AND(H$321="Qtrly", H46&gt;0), ((1+H46/400)^4-1)*100, "")),"")</f>
        <v/>
      </c>
      <c r="I333" s="161">
        <f t="shared" si="25"/>
        <v>3.1067622224999925</v>
      </c>
      <c r="J333" s="161">
        <f t="shared" si="25"/>
        <v>3.4207641600000116</v>
      </c>
      <c r="K333" s="161" t="str">
        <f t="shared" si="25"/>
        <v/>
      </c>
      <c r="L333" s="161" t="str">
        <f t="shared" si="25"/>
        <v/>
      </c>
      <c r="M333" s="161" t="str">
        <f t="shared" si="25"/>
        <v/>
      </c>
      <c r="N333" s="161" t="str">
        <f t="shared" si="25"/>
        <v/>
      </c>
      <c r="O333" s="161" t="str">
        <f t="shared" si="25"/>
        <v/>
      </c>
      <c r="P333" s="161" t="str">
        <f t="shared" si="25"/>
        <v/>
      </c>
      <c r="Q333" s="161" t="str">
        <f t="shared" si="25"/>
        <v/>
      </c>
      <c r="R333" s="161" t="str">
        <f t="shared" si="25"/>
        <v/>
      </c>
      <c r="S333" s="161" t="str">
        <f t="shared" si="25"/>
        <v/>
      </c>
      <c r="T333" s="161" t="str">
        <f t="shared" si="25"/>
        <v/>
      </c>
      <c r="U333" s="161" t="str">
        <f t="shared" si="25"/>
        <v/>
      </c>
      <c r="V333" s="161" t="str">
        <f t="shared" si="25"/>
        <v/>
      </c>
      <c r="W333" s="161" t="str">
        <f t="shared" si="25"/>
        <v/>
      </c>
      <c r="X333" s="161" t="str">
        <f t="shared" si="25"/>
        <v/>
      </c>
      <c r="Y333" s="161" t="str">
        <f t="shared" si="25"/>
        <v/>
      </c>
      <c r="Z333" s="161" t="str">
        <f t="shared" si="25"/>
        <v/>
      </c>
      <c r="AA333" s="108" t="str">
        <f t="shared" si="25"/>
        <v/>
      </c>
      <c r="AB333" s="162"/>
      <c r="AC333" s="162"/>
      <c r="AD333" s="151">
        <f t="shared" si="20"/>
        <v>42444</v>
      </c>
      <c r="AE333" s="108">
        <f t="shared" si="24"/>
        <v>3.2875853024999957</v>
      </c>
      <c r="AF333" s="108">
        <f t="shared" si="24"/>
        <v>3.3678889999999795</v>
      </c>
      <c r="AG333" s="108">
        <f t="shared" si="24"/>
        <v>2.9778448400000102</v>
      </c>
      <c r="AH333" s="108">
        <f t="shared" si="24"/>
        <v>3.1829324099999834</v>
      </c>
      <c r="AI333" s="108">
        <f t="shared" si="24"/>
        <v>3.5825240024999871</v>
      </c>
      <c r="AJ333" s="108">
        <f t="shared" si="24"/>
        <v>3.1260560099999779</v>
      </c>
      <c r="AK333" s="108">
        <f t="shared" si="24"/>
        <v>3.5642052225000054</v>
      </c>
      <c r="AL333" s="108">
        <f t="shared" si="24"/>
        <v>3.8328912460134479</v>
      </c>
      <c r="AM333" s="108">
        <f t="shared" si="24"/>
        <v>3.2438888099999952</v>
      </c>
      <c r="AN333" s="108">
        <f t="shared" si="24"/>
        <v>3.482808022500028</v>
      </c>
      <c r="AO333" s="108">
        <f t="shared" si="24"/>
        <v>3.8167399024999993</v>
      </c>
      <c r="AP333" s="108">
        <f t="shared" si="24"/>
        <v>3.3007976900000013</v>
      </c>
      <c r="AQ333" s="108">
        <f t="shared" si="24"/>
        <v>3.6649785599999873</v>
      </c>
      <c r="AR333" s="108">
        <f t="shared" si="24"/>
        <v>3.4105948099999894</v>
      </c>
      <c r="AS333" s="108">
        <f t="shared" si="24"/>
        <v>3.8259102500000086</v>
      </c>
      <c r="AT333" s="108">
        <f t="shared" si="24"/>
        <v>3.7169112225000189</v>
      </c>
      <c r="AU333" s="108">
        <f t="shared" si="24"/>
        <v>4.208368062500023</v>
      </c>
      <c r="AV333" s="108">
        <f t="shared" si="24"/>
        <v>3.4177133025000028</v>
      </c>
      <c r="AW333" s="108">
        <f t="shared" si="24"/>
        <v>3.7943252024999818</v>
      </c>
      <c r="AX333" s="108">
        <f t="shared" si="24"/>
        <v>3.925791359999975</v>
      </c>
      <c r="AY333" s="108" t="str">
        <f t="shared" si="24"/>
        <v/>
      </c>
      <c r="AZ333" s="108">
        <f t="shared" si="24"/>
        <v>4.0910062500000288</v>
      </c>
      <c r="BA333" s="108">
        <f t="shared" si="24"/>
        <v>3.7831187599999927</v>
      </c>
      <c r="BB333" s="108">
        <f t="shared" si="24"/>
        <v>4.1757042224999763</v>
      </c>
      <c r="BC333" s="108">
        <f t="shared" si="24"/>
        <v>4.1787662399999981</v>
      </c>
      <c r="BD333" s="108">
        <f t="shared" si="24"/>
        <v>4.3698357542191646</v>
      </c>
      <c r="BE333" s="108">
        <f t="shared" si="24"/>
        <v>4.3023051225000053</v>
      </c>
      <c r="BF333" s="108">
        <f t="shared" si="24"/>
        <v>4.3135395599999793</v>
      </c>
      <c r="BG333" s="108">
        <f t="shared" si="24"/>
        <v>4.0961075625000065</v>
      </c>
      <c r="BH333" s="108">
        <f t="shared" si="24"/>
        <v>3.8483283600000195</v>
      </c>
      <c r="BI333" s="108">
        <f t="shared" si="24"/>
        <v>4.1063105624999929</v>
      </c>
      <c r="BJ333" s="108">
        <f t="shared" si="24"/>
        <v>4.6242579600000111</v>
      </c>
      <c r="BK333" s="108">
        <f t="shared" si="24"/>
        <v>4.4770179600000182</v>
      </c>
      <c r="BL333" s="108">
        <f t="shared" si="24"/>
        <v>4.6754072099999933</v>
      </c>
      <c r="BM333" s="108">
        <f t="shared" si="24"/>
        <v>4.2717735207742136</v>
      </c>
      <c r="BN333" s="108">
        <f t="shared" si="24"/>
        <v>4.5015507599999838</v>
      </c>
      <c r="BO333" s="108">
        <f t="shared" si="24"/>
        <v>3.972690890000008</v>
      </c>
      <c r="BP333" s="108" t="str">
        <f t="shared" si="24"/>
        <v/>
      </c>
      <c r="BQ333" s="108">
        <f t="shared" si="24"/>
        <v>4.8350732099999849</v>
      </c>
      <c r="BR333" s="108" t="str">
        <f t="shared" si="24"/>
        <v/>
      </c>
      <c r="BS333" s="108">
        <f t="shared" si="24"/>
        <v>4.7265689600000105</v>
      </c>
      <c r="BT333" s="108" t="str">
        <f t="shared" si="24"/>
        <v/>
      </c>
      <c r="BU333" s="108" t="str">
        <f t="shared" si="24"/>
        <v/>
      </c>
      <c r="BV333" s="108" t="str">
        <f t="shared" si="24"/>
        <v/>
      </c>
      <c r="BW333" s="108" t="str">
        <f t="shared" si="24"/>
        <v/>
      </c>
      <c r="BX333" s="108" t="str">
        <f t="shared" si="24"/>
        <v/>
      </c>
      <c r="BY333" s="108" t="str">
        <f t="shared" si="24"/>
        <v/>
      </c>
      <c r="BZ333" s="108" t="str">
        <f t="shared" si="24"/>
        <v/>
      </c>
      <c r="CA333" s="108" t="str">
        <f t="shared" si="24"/>
        <v/>
      </c>
      <c r="CB333" s="108" t="str">
        <f t="shared" si="24"/>
        <v/>
      </c>
      <c r="CC333" s="108" t="str">
        <f t="shared" si="24"/>
        <v/>
      </c>
      <c r="CD333" s="108" t="str">
        <f t="shared" si="24"/>
        <v/>
      </c>
      <c r="CE333" s="108" t="str">
        <f t="shared" si="24"/>
        <v/>
      </c>
      <c r="CF333" s="108" t="str">
        <f t="shared" si="24"/>
        <v/>
      </c>
      <c r="CG333" s="108" t="str">
        <f t="shared" si="24"/>
        <v/>
      </c>
      <c r="CH333" s="108" t="str">
        <f t="shared" si="24"/>
        <v/>
      </c>
      <c r="CI333" s="108" t="str">
        <f t="shared" si="24"/>
        <v/>
      </c>
      <c r="CJ333" s="108" t="str">
        <f t="shared" si="24"/>
        <v/>
      </c>
      <c r="CK333" s="108" t="str">
        <f t="shared" si="24"/>
        <v/>
      </c>
      <c r="CL333" s="108" t="str">
        <f t="shared" si="24"/>
        <v/>
      </c>
      <c r="CM333" s="108" t="str">
        <f t="shared" si="24"/>
        <v/>
      </c>
      <c r="CN333" s="108" t="str">
        <f t="shared" si="24"/>
        <v/>
      </c>
      <c r="CO333" s="108" t="str">
        <f t="shared" si="24"/>
        <v/>
      </c>
      <c r="CP333" s="108" t="str">
        <f t="shared" si="24"/>
        <v/>
      </c>
      <c r="CQ333" s="108" t="str">
        <f t="shared" si="19"/>
        <v/>
      </c>
      <c r="CR333" s="108" t="str">
        <f t="shared" si="19"/>
        <v/>
      </c>
      <c r="CS333" s="108" t="str">
        <f t="shared" si="19"/>
        <v/>
      </c>
      <c r="CT333" s="108" t="str">
        <f t="shared" si="19"/>
        <v/>
      </c>
      <c r="CU333" s="108" t="str">
        <f t="shared" si="19"/>
        <v/>
      </c>
      <c r="CV333" s="108" t="str">
        <f t="shared" si="19"/>
        <v/>
      </c>
      <c r="CW333" s="108" t="str">
        <f t="shared" si="19"/>
        <v/>
      </c>
      <c r="CX333" s="108" t="str">
        <f t="shared" si="19"/>
        <v/>
      </c>
      <c r="CY333" s="108" t="str">
        <f t="shared" si="19"/>
        <v/>
      </c>
      <c r="CZ333" s="108" t="str">
        <f t="shared" si="19"/>
        <v/>
      </c>
      <c r="DA333" s="108" t="str">
        <f t="shared" si="19"/>
        <v/>
      </c>
      <c r="DB333" s="108" t="str">
        <f t="shared" si="19"/>
        <v/>
      </c>
      <c r="DC333" s="108" t="str">
        <f t="shared" si="19"/>
        <v/>
      </c>
      <c r="DD333" s="108" t="str">
        <f t="shared" si="19"/>
        <v/>
      </c>
      <c r="DE333" s="108" t="str">
        <f t="shared" si="19"/>
        <v/>
      </c>
      <c r="DF333" s="108" t="str">
        <f t="shared" si="19"/>
        <v/>
      </c>
    </row>
    <row r="334" spans="2:110" x14ac:dyDescent="0.35">
      <c r="B334" s="185">
        <f t="shared" si="11"/>
        <v>42445</v>
      </c>
      <c r="C334" s="161">
        <f t="shared" ref="C334:AA344" si="26">IFERROR(IF(AND(C$321="S/A", C47&gt;0), ((1+C47/200)^2-1)*100, IF(AND(C$321="Qtrly", C47&gt;0), ((1+C47/400)^4-1)*100, "")),"")</f>
        <v>2.1474062400000049</v>
      </c>
      <c r="D334" s="161">
        <f t="shared" si="26"/>
        <v>2.2222102500000007</v>
      </c>
      <c r="E334" s="161">
        <f t="shared" si="26"/>
        <v>2.3587475625000076</v>
      </c>
      <c r="F334" s="161">
        <f t="shared" si="26"/>
        <v>2.4994256400000303</v>
      </c>
      <c r="G334" s="161">
        <f t="shared" si="26"/>
        <v>2.7425504400000023</v>
      </c>
      <c r="H334" s="161" t="str">
        <f t="shared" si="26"/>
        <v/>
      </c>
      <c r="I334" s="161">
        <f t="shared" si="26"/>
        <v>3.1524609600000142</v>
      </c>
      <c r="J334" s="161">
        <f t="shared" si="26"/>
        <v>3.4614465600000033</v>
      </c>
      <c r="K334" s="161" t="str">
        <f t="shared" si="26"/>
        <v/>
      </c>
      <c r="L334" s="161" t="str">
        <f t="shared" si="26"/>
        <v/>
      </c>
      <c r="M334" s="161" t="str">
        <f t="shared" si="26"/>
        <v/>
      </c>
      <c r="N334" s="161" t="str">
        <f t="shared" si="26"/>
        <v/>
      </c>
      <c r="O334" s="161" t="str">
        <f t="shared" si="26"/>
        <v/>
      </c>
      <c r="P334" s="161" t="str">
        <f t="shared" si="26"/>
        <v/>
      </c>
      <c r="Q334" s="161" t="str">
        <f t="shared" si="26"/>
        <v/>
      </c>
      <c r="R334" s="161" t="str">
        <f t="shared" si="26"/>
        <v/>
      </c>
      <c r="S334" s="161" t="str">
        <f t="shared" si="26"/>
        <v/>
      </c>
      <c r="T334" s="161" t="str">
        <f t="shared" si="26"/>
        <v/>
      </c>
      <c r="U334" s="161" t="str">
        <f t="shared" si="26"/>
        <v/>
      </c>
      <c r="V334" s="161" t="str">
        <f t="shared" si="26"/>
        <v/>
      </c>
      <c r="W334" s="161" t="str">
        <f t="shared" si="26"/>
        <v/>
      </c>
      <c r="X334" s="161" t="str">
        <f t="shared" si="26"/>
        <v/>
      </c>
      <c r="Y334" s="161" t="str">
        <f t="shared" si="26"/>
        <v/>
      </c>
      <c r="Z334" s="161" t="str">
        <f t="shared" si="26"/>
        <v/>
      </c>
      <c r="AA334" s="108" t="str">
        <f t="shared" si="26"/>
        <v/>
      </c>
      <c r="AB334" s="162"/>
      <c r="AC334" s="162"/>
      <c r="AD334" s="151">
        <f t="shared" si="20"/>
        <v>42445</v>
      </c>
      <c r="AE334" s="108">
        <f t="shared" si="24"/>
        <v>3.3028304400000152</v>
      </c>
      <c r="AF334" s="108">
        <f t="shared" si="24"/>
        <v>3.3678889999999795</v>
      </c>
      <c r="AG334" s="108">
        <f t="shared" si="24"/>
        <v>2.9534915599999767</v>
      </c>
      <c r="AH334" s="108">
        <f t="shared" si="24"/>
        <v>3.1687118399999825</v>
      </c>
      <c r="AI334" s="108">
        <f t="shared" si="24"/>
        <v>3.5631875600000029</v>
      </c>
      <c r="AJ334" s="108">
        <f t="shared" si="24"/>
        <v>3.0955929600000154</v>
      </c>
      <c r="AK334" s="108">
        <f t="shared" si="24"/>
        <v>3.5499584025000086</v>
      </c>
      <c r="AL334" s="108">
        <f t="shared" si="24"/>
        <v>3.8123205522591519</v>
      </c>
      <c r="AM334" s="108">
        <f t="shared" si="24"/>
        <v>3.2164562024999954</v>
      </c>
      <c r="AN334" s="108">
        <f t="shared" si="24"/>
        <v>3.4767045224999737</v>
      </c>
      <c r="AO334" s="108">
        <f t="shared" si="24"/>
        <v>3.7973816100000057</v>
      </c>
      <c r="AP334" s="108">
        <f t="shared" si="24"/>
        <v>3.2723412900000026</v>
      </c>
      <c r="AQ334" s="108">
        <f t="shared" si="24"/>
        <v>3.6476705625000161</v>
      </c>
      <c r="AR334" s="108">
        <f t="shared" si="24"/>
        <v>3.3811065224999881</v>
      </c>
      <c r="AS334" s="108">
        <f t="shared" si="24"/>
        <v>3.8065511025000109</v>
      </c>
      <c r="AT334" s="108">
        <f t="shared" si="24"/>
        <v>3.6985805624999868</v>
      </c>
      <c r="AU334" s="108">
        <f t="shared" si="24"/>
        <v>4.1899940224999987</v>
      </c>
      <c r="AV334" s="108">
        <f t="shared" si="24"/>
        <v>3.3882239999999841</v>
      </c>
      <c r="AW334" s="108">
        <f t="shared" si="24"/>
        <v>3.7729316100000299</v>
      </c>
      <c r="AX334" s="108">
        <f t="shared" si="24"/>
        <v>3.8992876099999796</v>
      </c>
      <c r="AY334" s="108" t="str">
        <f t="shared" si="24"/>
        <v/>
      </c>
      <c r="AZ334" s="108">
        <f t="shared" si="24"/>
        <v>4.0675418224999982</v>
      </c>
      <c r="BA334" s="108">
        <f t="shared" si="24"/>
        <v>3.7474659224999929</v>
      </c>
      <c r="BB334" s="108">
        <f t="shared" si="24"/>
        <v>4.1522302500000219</v>
      </c>
      <c r="BC334" s="108">
        <f t="shared" si="24"/>
        <v>4.1542713599999725</v>
      </c>
      <c r="BD334" s="108">
        <f t="shared" si="24"/>
        <v>4.2759010628417249</v>
      </c>
      <c r="BE334" s="108">
        <f t="shared" si="24"/>
        <v>4.2747322499999907</v>
      </c>
      <c r="BF334" s="108">
        <f t="shared" si="24"/>
        <v>4.301283839999992</v>
      </c>
      <c r="BG334" s="108">
        <f t="shared" si="24"/>
        <v>4.0522403600000034</v>
      </c>
      <c r="BH334" s="108">
        <f t="shared" si="24"/>
        <v>3.8024757224999872</v>
      </c>
      <c r="BI334" s="108">
        <f t="shared" si="24"/>
        <v>4.0695821025000134</v>
      </c>
      <c r="BJ334" s="108">
        <f t="shared" si="24"/>
        <v>4.6017562500000109</v>
      </c>
      <c r="BK334" s="108">
        <f t="shared" si="24"/>
        <v>4.4535100624999879</v>
      </c>
      <c r="BL334" s="108">
        <f t="shared" si="24"/>
        <v>4.6498310225000061</v>
      </c>
      <c r="BM334" s="108">
        <f t="shared" si="24"/>
        <v>4.2263786448919038</v>
      </c>
      <c r="BN334" s="108">
        <f t="shared" si="24"/>
        <v>4.4197859599999889</v>
      </c>
      <c r="BO334" s="108">
        <f t="shared" si="24"/>
        <v>3.9339470399999854</v>
      </c>
      <c r="BP334" s="108" t="str">
        <f t="shared" si="24"/>
        <v/>
      </c>
      <c r="BQ334" s="108">
        <f t="shared" si="24"/>
        <v>4.7992401224999925</v>
      </c>
      <c r="BR334" s="108" t="str">
        <f t="shared" si="24"/>
        <v/>
      </c>
      <c r="BS334" s="108">
        <f t="shared" si="24"/>
        <v>4.6866617225000295</v>
      </c>
      <c r="BT334" s="108" t="str">
        <f t="shared" si="24"/>
        <v/>
      </c>
      <c r="BU334" s="108" t="str">
        <f t="shared" si="24"/>
        <v/>
      </c>
      <c r="BV334" s="108" t="str">
        <f t="shared" si="24"/>
        <v/>
      </c>
      <c r="BW334" s="108" t="str">
        <f t="shared" si="24"/>
        <v/>
      </c>
      <c r="BX334" s="108" t="str">
        <f t="shared" si="24"/>
        <v/>
      </c>
      <c r="BY334" s="108" t="str">
        <f t="shared" si="24"/>
        <v/>
      </c>
      <c r="BZ334" s="108" t="str">
        <f t="shared" si="24"/>
        <v/>
      </c>
      <c r="CA334" s="108" t="str">
        <f t="shared" si="24"/>
        <v/>
      </c>
      <c r="CB334" s="108" t="str">
        <f t="shared" si="24"/>
        <v/>
      </c>
      <c r="CC334" s="108" t="str">
        <f t="shared" si="24"/>
        <v/>
      </c>
      <c r="CD334" s="108" t="str">
        <f t="shared" si="24"/>
        <v/>
      </c>
      <c r="CE334" s="108" t="str">
        <f t="shared" si="24"/>
        <v/>
      </c>
      <c r="CF334" s="108" t="str">
        <f t="shared" si="24"/>
        <v/>
      </c>
      <c r="CG334" s="108" t="str">
        <f t="shared" si="24"/>
        <v/>
      </c>
      <c r="CH334" s="108" t="str">
        <f t="shared" si="24"/>
        <v/>
      </c>
      <c r="CI334" s="108" t="str">
        <f t="shared" si="24"/>
        <v/>
      </c>
      <c r="CJ334" s="108" t="str">
        <f t="shared" si="24"/>
        <v/>
      </c>
      <c r="CK334" s="108" t="str">
        <f t="shared" si="24"/>
        <v/>
      </c>
      <c r="CL334" s="108" t="str">
        <f t="shared" si="24"/>
        <v/>
      </c>
      <c r="CM334" s="108" t="str">
        <f t="shared" si="24"/>
        <v/>
      </c>
      <c r="CN334" s="108" t="str">
        <f t="shared" si="24"/>
        <v/>
      </c>
      <c r="CO334" s="108" t="str">
        <f t="shared" si="24"/>
        <v/>
      </c>
      <c r="CP334" s="108" t="str">
        <f t="shared" ref="CP334" si="27">IFERROR(IF(AND(CP$321="S/A", CP47&gt;0), ((1+CP47/200)^2-1)*100, IF(AND(CP$321="Qtrly", CP47&gt;0), ((1+CP47/400)^4-1)*100, "")),"")</f>
        <v/>
      </c>
      <c r="CQ334" s="108" t="str">
        <f t="shared" si="19"/>
        <v/>
      </c>
      <c r="CR334" s="108" t="str">
        <f t="shared" si="19"/>
        <v/>
      </c>
      <c r="CS334" s="108" t="str">
        <f t="shared" si="19"/>
        <v/>
      </c>
      <c r="CT334" s="108" t="str">
        <f t="shared" si="19"/>
        <v/>
      </c>
      <c r="CU334" s="108" t="str">
        <f t="shared" si="19"/>
        <v/>
      </c>
      <c r="CV334" s="108" t="str">
        <f t="shared" si="19"/>
        <v/>
      </c>
      <c r="CW334" s="108" t="str">
        <f t="shared" si="19"/>
        <v/>
      </c>
      <c r="CX334" s="108" t="str">
        <f t="shared" si="19"/>
        <v/>
      </c>
      <c r="CY334" s="108" t="str">
        <f t="shared" si="19"/>
        <v/>
      </c>
      <c r="CZ334" s="108" t="str">
        <f t="shared" si="19"/>
        <v/>
      </c>
      <c r="DA334" s="108" t="str">
        <f t="shared" si="19"/>
        <v/>
      </c>
      <c r="DB334" s="108" t="str">
        <f t="shared" si="19"/>
        <v/>
      </c>
      <c r="DC334" s="108" t="str">
        <f t="shared" si="19"/>
        <v/>
      </c>
      <c r="DD334" s="108" t="str">
        <f t="shared" si="19"/>
        <v/>
      </c>
      <c r="DE334" s="108" t="str">
        <f t="shared" si="19"/>
        <v/>
      </c>
      <c r="DF334" s="108" t="str">
        <f t="shared" si="19"/>
        <v/>
      </c>
    </row>
    <row r="335" spans="2:110" x14ac:dyDescent="0.35">
      <c r="B335" s="185">
        <f t="shared" ref="B335:B398" si="28">B48</f>
        <v>42446</v>
      </c>
      <c r="C335" s="161">
        <f t="shared" si="26"/>
        <v>2.1140565225000074</v>
      </c>
      <c r="D335" s="161">
        <f t="shared" si="26"/>
        <v>2.1797505599999933</v>
      </c>
      <c r="E335" s="161">
        <f t="shared" si="26"/>
        <v>2.3091790399999867</v>
      </c>
      <c r="F335" s="161">
        <f t="shared" si="26"/>
        <v>2.441725822499996</v>
      </c>
      <c r="G335" s="161">
        <f t="shared" si="26"/>
        <v>2.6817422399999957</v>
      </c>
      <c r="H335" s="161" t="str">
        <f t="shared" si="26"/>
        <v/>
      </c>
      <c r="I335" s="161">
        <f t="shared" si="26"/>
        <v>3.0895008900000187</v>
      </c>
      <c r="J335" s="161">
        <f t="shared" si="26"/>
        <v>3.3902576100000026</v>
      </c>
      <c r="K335" s="161" t="str">
        <f t="shared" si="26"/>
        <v/>
      </c>
      <c r="L335" s="161" t="str">
        <f t="shared" si="26"/>
        <v/>
      </c>
      <c r="M335" s="161" t="str">
        <f t="shared" si="26"/>
        <v/>
      </c>
      <c r="N335" s="161" t="str">
        <f t="shared" si="26"/>
        <v/>
      </c>
      <c r="O335" s="161" t="str">
        <f t="shared" si="26"/>
        <v/>
      </c>
      <c r="P335" s="161" t="str">
        <f t="shared" si="26"/>
        <v/>
      </c>
      <c r="Q335" s="161" t="str">
        <f t="shared" si="26"/>
        <v/>
      </c>
      <c r="R335" s="161" t="str">
        <f t="shared" si="26"/>
        <v/>
      </c>
      <c r="S335" s="161" t="str">
        <f t="shared" si="26"/>
        <v/>
      </c>
      <c r="T335" s="161" t="str">
        <f t="shared" si="26"/>
        <v/>
      </c>
      <c r="U335" s="161" t="str">
        <f t="shared" si="26"/>
        <v/>
      </c>
      <c r="V335" s="161" t="str">
        <f t="shared" si="26"/>
        <v/>
      </c>
      <c r="W335" s="161" t="str">
        <f t="shared" si="26"/>
        <v/>
      </c>
      <c r="X335" s="161" t="str">
        <f t="shared" si="26"/>
        <v/>
      </c>
      <c r="Y335" s="161" t="str">
        <f t="shared" si="26"/>
        <v/>
      </c>
      <c r="Z335" s="161" t="str">
        <f t="shared" si="26"/>
        <v/>
      </c>
      <c r="AA335" s="108" t="str">
        <f t="shared" si="26"/>
        <v/>
      </c>
      <c r="AB335" s="162"/>
      <c r="AC335" s="162"/>
      <c r="AD335" s="151">
        <f t="shared" si="20"/>
        <v>42446</v>
      </c>
      <c r="AE335" s="108">
        <f t="shared" ref="AE335:CP338" si="29">IFERROR(IF(AND(AE$321="S/A", AE48&gt;0), ((1+AE48/200)^2-1)*100, IF(AND(AE$321="Qtrly", AE48&gt;0), ((1+AE48/400)^4-1)*100, "")),"")</f>
        <v>3.2510015624999777</v>
      </c>
      <c r="AF335" s="108">
        <f t="shared" si="29"/>
        <v>3.3099452225000103</v>
      </c>
      <c r="AG335" s="108">
        <f t="shared" si="29"/>
        <v>2.9423306024999984</v>
      </c>
      <c r="AH335" s="108">
        <f t="shared" si="29"/>
        <v>3.1595705625000248</v>
      </c>
      <c r="AI335" s="108">
        <f t="shared" si="29"/>
        <v>3.5662405625000115</v>
      </c>
      <c r="AJ335" s="108">
        <f t="shared" si="29"/>
        <v>3.0905162225000282</v>
      </c>
      <c r="AK335" s="108">
        <f t="shared" si="29"/>
        <v>3.5438529225000126</v>
      </c>
      <c r="AL335" s="108">
        <f t="shared" si="29"/>
        <v>3.8133490143489768</v>
      </c>
      <c r="AM335" s="108">
        <f t="shared" si="29"/>
        <v>3.2052810000000154</v>
      </c>
      <c r="AN335" s="108">
        <f t="shared" si="29"/>
        <v>3.4777217599999855</v>
      </c>
      <c r="AO335" s="108">
        <f t="shared" si="29"/>
        <v>3.7943252024999818</v>
      </c>
      <c r="AP335" s="108">
        <f t="shared" si="29"/>
        <v>3.2672602025000108</v>
      </c>
      <c r="AQ335" s="108">
        <f t="shared" si="29"/>
        <v>3.6395261225000031</v>
      </c>
      <c r="AR335" s="108">
        <f t="shared" si="29"/>
        <v>3.3750060224999823</v>
      </c>
      <c r="AS335" s="108">
        <f t="shared" si="29"/>
        <v>3.7984004225000145</v>
      </c>
      <c r="AT335" s="108">
        <f t="shared" si="29"/>
        <v>3.6853427599999877</v>
      </c>
      <c r="AU335" s="108">
        <f t="shared" si="29"/>
        <v>4.1797869225000062</v>
      </c>
      <c r="AV335" s="108">
        <f t="shared" si="29"/>
        <v>3.3790730025000215</v>
      </c>
      <c r="AW335" s="108">
        <f t="shared" si="29"/>
        <v>3.7668195599999788</v>
      </c>
      <c r="AX335" s="108">
        <f t="shared" si="29"/>
        <v>3.890114022500013</v>
      </c>
      <c r="AY335" s="108" t="str">
        <f t="shared" si="29"/>
        <v/>
      </c>
      <c r="AZ335" s="108">
        <f t="shared" si="29"/>
        <v>4.0553005625000083</v>
      </c>
      <c r="BA335" s="108">
        <f t="shared" si="29"/>
        <v>3.7352435025000075</v>
      </c>
      <c r="BB335" s="108">
        <f t="shared" si="29"/>
        <v>4.1410045024999897</v>
      </c>
      <c r="BC335" s="108">
        <f t="shared" si="29"/>
        <v>4.1318202500000067</v>
      </c>
      <c r="BD335" s="108">
        <f t="shared" si="29"/>
        <v>4.2882844242859042</v>
      </c>
      <c r="BE335" s="108">
        <f t="shared" si="29"/>
        <v>4.2583944899999837</v>
      </c>
      <c r="BF335" s="108">
        <f t="shared" si="29"/>
        <v>4.2655421024999862</v>
      </c>
      <c r="BG335" s="108">
        <f t="shared" si="29"/>
        <v>4.0379600099999857</v>
      </c>
      <c r="BH335" s="108">
        <f t="shared" si="29"/>
        <v>3.7882125224999896</v>
      </c>
      <c r="BI335" s="108">
        <f t="shared" si="29"/>
        <v>4.0573407224999913</v>
      </c>
      <c r="BJ335" s="108">
        <f t="shared" si="29"/>
        <v>4.5782343224999966</v>
      </c>
      <c r="BK335" s="108">
        <f t="shared" si="29"/>
        <v>4.4310267224999755</v>
      </c>
      <c r="BL335" s="108">
        <f t="shared" si="29"/>
        <v>4.6048245224999951</v>
      </c>
      <c r="BM335" s="108">
        <f t="shared" si="29"/>
        <v>4.1944047927071626</v>
      </c>
      <c r="BN335" s="108">
        <f t="shared" si="29"/>
        <v>4.33294592250002</v>
      </c>
      <c r="BO335" s="108">
        <f t="shared" si="29"/>
        <v>3.9105003225000212</v>
      </c>
      <c r="BP335" s="108" t="str">
        <f t="shared" si="29"/>
        <v/>
      </c>
      <c r="BQ335" s="108">
        <f t="shared" si="29"/>
        <v>4.9354384400000173</v>
      </c>
      <c r="BR335" s="108" t="str">
        <f t="shared" si="29"/>
        <v/>
      </c>
      <c r="BS335" s="108">
        <f t="shared" si="29"/>
        <v>4.6590380900000117</v>
      </c>
      <c r="BT335" s="108" t="str">
        <f t="shared" si="29"/>
        <v/>
      </c>
      <c r="BU335" s="108" t="str">
        <f t="shared" si="29"/>
        <v/>
      </c>
      <c r="BV335" s="108" t="str">
        <f t="shared" si="29"/>
        <v/>
      </c>
      <c r="BW335" s="108" t="str">
        <f t="shared" si="29"/>
        <v/>
      </c>
      <c r="BX335" s="108" t="str">
        <f t="shared" si="29"/>
        <v/>
      </c>
      <c r="BY335" s="108" t="str">
        <f t="shared" si="29"/>
        <v/>
      </c>
      <c r="BZ335" s="108" t="str">
        <f t="shared" si="29"/>
        <v/>
      </c>
      <c r="CA335" s="108" t="str">
        <f t="shared" si="29"/>
        <v/>
      </c>
      <c r="CB335" s="108" t="str">
        <f t="shared" si="29"/>
        <v/>
      </c>
      <c r="CC335" s="108" t="str">
        <f t="shared" si="29"/>
        <v/>
      </c>
      <c r="CD335" s="108" t="str">
        <f t="shared" si="29"/>
        <v/>
      </c>
      <c r="CE335" s="108" t="str">
        <f t="shared" si="29"/>
        <v/>
      </c>
      <c r="CF335" s="108" t="str">
        <f t="shared" si="29"/>
        <v/>
      </c>
      <c r="CG335" s="108" t="str">
        <f t="shared" si="29"/>
        <v/>
      </c>
      <c r="CH335" s="108" t="str">
        <f t="shared" si="29"/>
        <v/>
      </c>
      <c r="CI335" s="108" t="str">
        <f t="shared" si="29"/>
        <v/>
      </c>
      <c r="CJ335" s="108" t="str">
        <f t="shared" si="29"/>
        <v/>
      </c>
      <c r="CK335" s="108" t="str">
        <f t="shared" si="29"/>
        <v/>
      </c>
      <c r="CL335" s="108" t="str">
        <f t="shared" si="29"/>
        <v/>
      </c>
      <c r="CM335" s="108" t="str">
        <f t="shared" si="29"/>
        <v/>
      </c>
      <c r="CN335" s="108" t="str">
        <f t="shared" si="29"/>
        <v/>
      </c>
      <c r="CO335" s="108" t="str">
        <f t="shared" si="29"/>
        <v/>
      </c>
      <c r="CP335" s="108" t="str">
        <f t="shared" si="29"/>
        <v/>
      </c>
      <c r="CQ335" s="108" t="str">
        <f t="shared" si="19"/>
        <v/>
      </c>
      <c r="CR335" s="108" t="str">
        <f t="shared" si="19"/>
        <v/>
      </c>
      <c r="CS335" s="108" t="str">
        <f t="shared" si="19"/>
        <v/>
      </c>
      <c r="CT335" s="108" t="str">
        <f t="shared" si="19"/>
        <v/>
      </c>
      <c r="CU335" s="108" t="str">
        <f t="shared" si="19"/>
        <v/>
      </c>
      <c r="CV335" s="108" t="str">
        <f t="shared" si="19"/>
        <v/>
      </c>
      <c r="CW335" s="108" t="str">
        <f t="shared" si="19"/>
        <v/>
      </c>
      <c r="CX335" s="108" t="str">
        <f t="shared" si="19"/>
        <v/>
      </c>
      <c r="CY335" s="108" t="str">
        <f t="shared" si="19"/>
        <v/>
      </c>
      <c r="CZ335" s="108" t="str">
        <f t="shared" si="19"/>
        <v/>
      </c>
      <c r="DA335" s="108" t="str">
        <f t="shared" si="19"/>
        <v/>
      </c>
      <c r="DB335" s="108" t="str">
        <f t="shared" si="19"/>
        <v/>
      </c>
      <c r="DC335" s="108" t="str">
        <f t="shared" si="19"/>
        <v/>
      </c>
      <c r="DD335" s="108" t="str">
        <f t="shared" si="19"/>
        <v/>
      </c>
      <c r="DE335" s="108" t="str">
        <f t="shared" si="19"/>
        <v/>
      </c>
      <c r="DF335" s="108" t="str">
        <f t="shared" si="19"/>
        <v/>
      </c>
    </row>
    <row r="336" spans="2:110" x14ac:dyDescent="0.35">
      <c r="B336" s="185">
        <f t="shared" si="28"/>
        <v>42447</v>
      </c>
      <c r="C336" s="161">
        <f t="shared" si="26"/>
        <v>2.0797019025000196</v>
      </c>
      <c r="D336" s="161">
        <f t="shared" si="26"/>
        <v>2.1494276100000098</v>
      </c>
      <c r="E336" s="161">
        <f t="shared" si="26"/>
        <v>2.2808595599999704</v>
      </c>
      <c r="F336" s="161">
        <f t="shared" si="26"/>
        <v>2.4032683025000168</v>
      </c>
      <c r="G336" s="161">
        <f t="shared" si="26"/>
        <v>2.6351348100000171</v>
      </c>
      <c r="H336" s="161" t="str">
        <f t="shared" si="26"/>
        <v/>
      </c>
      <c r="I336" s="161">
        <f t="shared" si="26"/>
        <v>3.0326502499999908</v>
      </c>
      <c r="J336" s="161">
        <f t="shared" si="26"/>
        <v>3.3495892099999924</v>
      </c>
      <c r="K336" s="161" t="str">
        <f t="shared" si="26"/>
        <v/>
      </c>
      <c r="L336" s="161" t="str">
        <f t="shared" si="26"/>
        <v/>
      </c>
      <c r="M336" s="161" t="str">
        <f t="shared" si="26"/>
        <v/>
      </c>
      <c r="N336" s="161" t="str">
        <f t="shared" si="26"/>
        <v/>
      </c>
      <c r="O336" s="161" t="str">
        <f t="shared" si="26"/>
        <v/>
      </c>
      <c r="P336" s="161" t="str">
        <f t="shared" si="26"/>
        <v/>
      </c>
      <c r="Q336" s="161" t="str">
        <f t="shared" si="26"/>
        <v/>
      </c>
      <c r="R336" s="161" t="str">
        <f t="shared" si="26"/>
        <v/>
      </c>
      <c r="S336" s="161" t="str">
        <f t="shared" si="26"/>
        <v/>
      </c>
      <c r="T336" s="161" t="str">
        <f t="shared" si="26"/>
        <v/>
      </c>
      <c r="U336" s="161" t="str">
        <f t="shared" si="26"/>
        <v/>
      </c>
      <c r="V336" s="161" t="str">
        <f t="shared" si="26"/>
        <v/>
      </c>
      <c r="W336" s="161" t="str">
        <f t="shared" si="26"/>
        <v/>
      </c>
      <c r="X336" s="161" t="str">
        <f t="shared" si="26"/>
        <v/>
      </c>
      <c r="Y336" s="161" t="str">
        <f t="shared" si="26"/>
        <v/>
      </c>
      <c r="Z336" s="161" t="str">
        <f t="shared" si="26"/>
        <v/>
      </c>
      <c r="AA336" s="108" t="str">
        <f t="shared" si="26"/>
        <v/>
      </c>
      <c r="AB336" s="162"/>
      <c r="AC336" s="162"/>
      <c r="AD336" s="151">
        <f t="shared" si="20"/>
        <v>42447</v>
      </c>
      <c r="AE336" s="108">
        <f t="shared" si="29"/>
        <v>3.2367763024999885</v>
      </c>
      <c r="AF336" s="108">
        <f t="shared" si="29"/>
        <v>3.3282415024999956</v>
      </c>
      <c r="AG336" s="108">
        <f t="shared" si="29"/>
        <v>2.9230540100000146</v>
      </c>
      <c r="AH336" s="108">
        <f t="shared" si="29"/>
        <v>3.1473828224999778</v>
      </c>
      <c r="AI336" s="108">
        <f t="shared" si="29"/>
        <v>3.5448704900000072</v>
      </c>
      <c r="AJ336" s="108">
        <f t="shared" si="29"/>
        <v>3.0783325624999858</v>
      </c>
      <c r="AK336" s="108">
        <f t="shared" si="29"/>
        <v>3.5265550399999901</v>
      </c>
      <c r="AL336" s="108">
        <f t="shared" si="29"/>
        <v>3.7896963195485966</v>
      </c>
      <c r="AM336" s="108">
        <f t="shared" si="29"/>
        <v>3.1869956100000207</v>
      </c>
      <c r="AN336" s="108">
        <f t="shared" si="29"/>
        <v>3.4431384899999751</v>
      </c>
      <c r="AO336" s="108">
        <f t="shared" si="29"/>
        <v>3.8147021025000116</v>
      </c>
      <c r="AP336" s="108">
        <f t="shared" si="29"/>
        <v>3.244904902500001</v>
      </c>
      <c r="AQ336" s="108">
        <f t="shared" si="29"/>
        <v>3.6181484899999949</v>
      </c>
      <c r="AR336" s="108">
        <f t="shared" si="29"/>
        <v>3.3424730624999954</v>
      </c>
      <c r="AS336" s="108">
        <f t="shared" si="29"/>
        <v>3.7759877024999833</v>
      </c>
      <c r="AT336" s="108">
        <f t="shared" si="29"/>
        <v>3.6649785599999873</v>
      </c>
      <c r="AU336" s="108">
        <f t="shared" si="29"/>
        <v>4.1603948100000121</v>
      </c>
      <c r="AV336" s="108">
        <f t="shared" si="29"/>
        <v>3.3587389025000247</v>
      </c>
      <c r="AW336" s="108">
        <f t="shared" si="29"/>
        <v>3.7464473599999826</v>
      </c>
      <c r="AX336" s="108">
        <f t="shared" si="29"/>
        <v>3.8656531024999996</v>
      </c>
      <c r="AY336" s="108" t="str">
        <f t="shared" si="29"/>
        <v/>
      </c>
      <c r="AZ336" s="108">
        <f t="shared" si="29"/>
        <v>4.0461200900000049</v>
      </c>
      <c r="BA336" s="108">
        <f t="shared" si="29"/>
        <v>3.705708959999976</v>
      </c>
      <c r="BB336" s="108">
        <f t="shared" si="29"/>
        <v>4.118554822500009</v>
      </c>
      <c r="BC336" s="108">
        <f t="shared" si="29"/>
        <v>4.1063105624999929</v>
      </c>
      <c r="BD336" s="108">
        <f t="shared" si="29"/>
        <v>4.2428841571814591</v>
      </c>
      <c r="BE336" s="108">
        <f t="shared" si="29"/>
        <v>4.2389950624999839</v>
      </c>
      <c r="BF336" s="108">
        <f t="shared" si="29"/>
        <v>4.2563523600000153</v>
      </c>
      <c r="BG336" s="108">
        <f t="shared" si="29"/>
        <v>4.0114419600000062</v>
      </c>
      <c r="BH336" s="108">
        <f t="shared" si="29"/>
        <v>3.7658009025000272</v>
      </c>
      <c r="BI336" s="108">
        <f t="shared" si="29"/>
        <v>4.0379600099999857</v>
      </c>
      <c r="BJ336" s="108">
        <f t="shared" si="29"/>
        <v>4.5598277025000078</v>
      </c>
      <c r="BK336" s="108">
        <f t="shared" si="29"/>
        <v>4.4116112399999796</v>
      </c>
      <c r="BL336" s="108">
        <f t="shared" si="29"/>
        <v>4.6181208899999771</v>
      </c>
      <c r="BM336" s="108">
        <f t="shared" si="29"/>
        <v>4.1655315079007327</v>
      </c>
      <c r="BN336" s="108">
        <f t="shared" si="29"/>
        <v>4.3135395599999793</v>
      </c>
      <c r="BO336" s="108">
        <f t="shared" si="29"/>
        <v>3.890114022500013</v>
      </c>
      <c r="BP336" s="108" t="str">
        <f t="shared" si="29"/>
        <v/>
      </c>
      <c r="BQ336" s="108">
        <f t="shared" si="29"/>
        <v>4.9159761224999876</v>
      </c>
      <c r="BR336" s="108" t="str">
        <f t="shared" si="29"/>
        <v/>
      </c>
      <c r="BS336" s="108">
        <f t="shared" si="29"/>
        <v>4.6375555625000064</v>
      </c>
      <c r="BT336" s="108" t="str">
        <f t="shared" si="29"/>
        <v/>
      </c>
      <c r="BU336" s="108" t="str">
        <f t="shared" si="29"/>
        <v/>
      </c>
      <c r="BV336" s="108" t="str">
        <f t="shared" si="29"/>
        <v/>
      </c>
      <c r="BW336" s="108" t="str">
        <f t="shared" si="29"/>
        <v/>
      </c>
      <c r="BX336" s="108" t="str">
        <f t="shared" si="29"/>
        <v/>
      </c>
      <c r="BY336" s="108" t="str">
        <f t="shared" si="29"/>
        <v/>
      </c>
      <c r="BZ336" s="108" t="str">
        <f t="shared" si="29"/>
        <v/>
      </c>
      <c r="CA336" s="108" t="str">
        <f t="shared" si="29"/>
        <v/>
      </c>
      <c r="CB336" s="108" t="str">
        <f t="shared" si="29"/>
        <v/>
      </c>
      <c r="CC336" s="108" t="str">
        <f t="shared" si="29"/>
        <v/>
      </c>
      <c r="CD336" s="108" t="str">
        <f t="shared" si="29"/>
        <v/>
      </c>
      <c r="CE336" s="108" t="str">
        <f t="shared" si="29"/>
        <v/>
      </c>
      <c r="CF336" s="108" t="str">
        <f t="shared" si="29"/>
        <v/>
      </c>
      <c r="CG336" s="108" t="str">
        <f t="shared" si="29"/>
        <v/>
      </c>
      <c r="CH336" s="108" t="str">
        <f t="shared" si="29"/>
        <v/>
      </c>
      <c r="CI336" s="108" t="str">
        <f t="shared" si="29"/>
        <v/>
      </c>
      <c r="CJ336" s="108" t="str">
        <f t="shared" si="29"/>
        <v/>
      </c>
      <c r="CK336" s="108" t="str">
        <f t="shared" si="29"/>
        <v/>
      </c>
      <c r="CL336" s="108" t="str">
        <f t="shared" si="29"/>
        <v/>
      </c>
      <c r="CM336" s="108" t="str">
        <f t="shared" si="29"/>
        <v/>
      </c>
      <c r="CN336" s="108" t="str">
        <f t="shared" si="29"/>
        <v/>
      </c>
      <c r="CO336" s="108" t="str">
        <f t="shared" si="29"/>
        <v/>
      </c>
      <c r="CP336" s="108" t="str">
        <f t="shared" si="29"/>
        <v/>
      </c>
      <c r="CQ336" s="108" t="str">
        <f t="shared" si="19"/>
        <v/>
      </c>
      <c r="CR336" s="108" t="str">
        <f t="shared" si="19"/>
        <v/>
      </c>
      <c r="CS336" s="108" t="str">
        <f t="shared" si="19"/>
        <v/>
      </c>
      <c r="CT336" s="108" t="str">
        <f t="shared" si="19"/>
        <v/>
      </c>
      <c r="CU336" s="108" t="str">
        <f t="shared" si="19"/>
        <v/>
      </c>
      <c r="CV336" s="108" t="str">
        <f t="shared" si="19"/>
        <v/>
      </c>
      <c r="CW336" s="108" t="str">
        <f t="shared" si="19"/>
        <v/>
      </c>
      <c r="CX336" s="108" t="str">
        <f t="shared" si="19"/>
        <v/>
      </c>
      <c r="CY336" s="108" t="str">
        <f t="shared" si="19"/>
        <v/>
      </c>
      <c r="CZ336" s="108" t="str">
        <f t="shared" si="19"/>
        <v/>
      </c>
      <c r="DA336" s="108" t="str">
        <f t="shared" si="19"/>
        <v/>
      </c>
      <c r="DB336" s="108" t="str">
        <f t="shared" si="19"/>
        <v/>
      </c>
      <c r="DC336" s="108" t="str">
        <f t="shared" si="19"/>
        <v/>
      </c>
      <c r="DD336" s="108" t="str">
        <f t="shared" si="19"/>
        <v/>
      </c>
      <c r="DE336" s="108" t="str">
        <f t="shared" si="19"/>
        <v/>
      </c>
      <c r="DF336" s="108" t="str">
        <f t="shared" si="19"/>
        <v/>
      </c>
    </row>
    <row r="337" spans="2:110" x14ac:dyDescent="0.35">
      <c r="B337" s="185">
        <f t="shared" si="28"/>
        <v>42450</v>
      </c>
      <c r="C337" s="161">
        <f t="shared" si="26"/>
        <v>2.07465024000002</v>
      </c>
      <c r="D337" s="161">
        <f t="shared" si="26"/>
        <v>2.1504383024999907</v>
      </c>
      <c r="E337" s="161">
        <f t="shared" si="26"/>
        <v>2.2737803024999836</v>
      </c>
      <c r="F337" s="161">
        <f t="shared" si="26"/>
        <v>2.3941610000000058</v>
      </c>
      <c r="G337" s="161">
        <f t="shared" si="26"/>
        <v>2.6280433025000161</v>
      </c>
      <c r="H337" s="161" t="str">
        <f t="shared" si="26"/>
        <v/>
      </c>
      <c r="I337" s="161">
        <f t="shared" si="26"/>
        <v>3.0224999999999724</v>
      </c>
      <c r="J337" s="161">
        <f t="shared" si="26"/>
        <v>3.3495892099999924</v>
      </c>
      <c r="K337" s="161" t="str">
        <f t="shared" si="26"/>
        <v/>
      </c>
      <c r="L337" s="161" t="str">
        <f t="shared" si="26"/>
        <v/>
      </c>
      <c r="M337" s="161" t="str">
        <f t="shared" si="26"/>
        <v/>
      </c>
      <c r="N337" s="161" t="str">
        <f t="shared" si="26"/>
        <v/>
      </c>
      <c r="O337" s="161" t="str">
        <f t="shared" si="26"/>
        <v/>
      </c>
      <c r="P337" s="161" t="str">
        <f t="shared" si="26"/>
        <v/>
      </c>
      <c r="Q337" s="161" t="str">
        <f t="shared" si="26"/>
        <v/>
      </c>
      <c r="R337" s="161" t="str">
        <f t="shared" si="26"/>
        <v/>
      </c>
      <c r="S337" s="161" t="str">
        <f t="shared" si="26"/>
        <v/>
      </c>
      <c r="T337" s="161" t="str">
        <f t="shared" si="26"/>
        <v/>
      </c>
      <c r="U337" s="161" t="str">
        <f t="shared" si="26"/>
        <v/>
      </c>
      <c r="V337" s="161" t="str">
        <f t="shared" si="26"/>
        <v/>
      </c>
      <c r="W337" s="161" t="str">
        <f t="shared" si="26"/>
        <v/>
      </c>
      <c r="X337" s="161" t="str">
        <f t="shared" si="26"/>
        <v/>
      </c>
      <c r="Y337" s="161" t="str">
        <f t="shared" si="26"/>
        <v/>
      </c>
      <c r="Z337" s="161" t="str">
        <f t="shared" si="26"/>
        <v/>
      </c>
      <c r="AA337" s="108" t="str">
        <f t="shared" si="26"/>
        <v/>
      </c>
      <c r="AB337" s="162"/>
      <c r="AC337" s="162"/>
      <c r="AD337" s="151">
        <f t="shared" si="20"/>
        <v>42450</v>
      </c>
      <c r="AE337" s="108">
        <f t="shared" si="29"/>
        <v>3.2550661025000149</v>
      </c>
      <c r="AF337" s="108">
        <f t="shared" si="29"/>
        <v>3.3007976900000013</v>
      </c>
      <c r="AG337" s="108">
        <f t="shared" si="29"/>
        <v>2.9149380899999855</v>
      </c>
      <c r="AH337" s="108">
        <f t="shared" si="29"/>
        <v>3.1412892224999878</v>
      </c>
      <c r="AI337" s="108">
        <f t="shared" si="29"/>
        <v>3.5530112099999789</v>
      </c>
      <c r="AJ337" s="108">
        <f t="shared" si="29"/>
        <v>3.0600584225000116</v>
      </c>
      <c r="AK337" s="108">
        <f t="shared" si="29"/>
        <v>3.5306250000000095</v>
      </c>
      <c r="AL337" s="108">
        <f t="shared" si="29"/>
        <v>3.7927812244193504</v>
      </c>
      <c r="AM337" s="108">
        <f t="shared" si="29"/>
        <v>3.1930905600000115</v>
      </c>
      <c r="AN337" s="108">
        <f t="shared" si="29"/>
        <v>3.4594122499999935</v>
      </c>
      <c r="AO337" s="108">
        <f t="shared" si="29"/>
        <v>3.8259102500000086</v>
      </c>
      <c r="AP337" s="108">
        <f t="shared" si="29"/>
        <v>3.2469371025000138</v>
      </c>
      <c r="AQ337" s="108">
        <f t="shared" si="29"/>
        <v>3.6293460224999796</v>
      </c>
      <c r="AR337" s="108">
        <f t="shared" si="29"/>
        <v>3.350605822500019</v>
      </c>
      <c r="AS337" s="108">
        <f t="shared" si="29"/>
        <v>3.7831187599999927</v>
      </c>
      <c r="AT337" s="108">
        <f t="shared" si="29"/>
        <v>3.6731239999999943</v>
      </c>
      <c r="AU337" s="108">
        <f t="shared" si="29"/>
        <v>4.1716216024999975</v>
      </c>
      <c r="AV337" s="108">
        <f t="shared" si="29"/>
        <v>3.3719558400000071</v>
      </c>
      <c r="AW337" s="108">
        <f t="shared" si="29"/>
        <v>3.7596890624999713</v>
      </c>
      <c r="AX337" s="108">
        <f t="shared" si="29"/>
        <v>3.8758448025000058</v>
      </c>
      <c r="AY337" s="108" t="str">
        <f t="shared" si="29"/>
        <v/>
      </c>
      <c r="AZ337" s="108">
        <f t="shared" si="29"/>
        <v>4.0583608099999946</v>
      </c>
      <c r="BA337" s="108">
        <f t="shared" si="29"/>
        <v>3.7189480624999716</v>
      </c>
      <c r="BB337" s="108">
        <f t="shared" si="29"/>
        <v>4.1318202500000067</v>
      </c>
      <c r="BC337" s="108">
        <f t="shared" si="29"/>
        <v>4.127738489999988</v>
      </c>
      <c r="BD337" s="108">
        <f t="shared" si="29"/>
        <v>4.248042531781171</v>
      </c>
      <c r="BE337" s="108">
        <f t="shared" si="29"/>
        <v>4.2543102500000041</v>
      </c>
      <c r="BF337" s="108">
        <f t="shared" si="29"/>
        <v>4.1991808399999941</v>
      </c>
      <c r="BG337" s="108">
        <f t="shared" si="29"/>
        <v>4.026740422499997</v>
      </c>
      <c r="BH337" s="108">
        <f t="shared" si="29"/>
        <v>3.7759877024999833</v>
      </c>
      <c r="BI337" s="108">
        <f t="shared" si="29"/>
        <v>4.0542804900000062</v>
      </c>
      <c r="BJ337" s="108">
        <f t="shared" si="29"/>
        <v>4.5751664400000225</v>
      </c>
      <c r="BK337" s="108">
        <f t="shared" si="29"/>
        <v>4.4289829025000227</v>
      </c>
      <c r="BL337" s="108">
        <f t="shared" si="29"/>
        <v>4.6344868100000047</v>
      </c>
      <c r="BM337" s="108">
        <f t="shared" si="29"/>
        <v>4.1830610007737246</v>
      </c>
      <c r="BN337" s="108">
        <f t="shared" si="29"/>
        <v>4.3380531599999994</v>
      </c>
      <c r="BO337" s="108">
        <f t="shared" si="29"/>
        <v>3.8962297025000092</v>
      </c>
      <c r="BP337" s="108" t="str">
        <f t="shared" si="29"/>
        <v/>
      </c>
      <c r="BQ337" s="108">
        <f t="shared" si="29"/>
        <v>4.9405604024999938</v>
      </c>
      <c r="BR337" s="108" t="str">
        <f t="shared" si="29"/>
        <v/>
      </c>
      <c r="BS337" s="108">
        <f t="shared" si="29"/>
        <v>4.6467620899999895</v>
      </c>
      <c r="BT337" s="108" t="str">
        <f t="shared" si="29"/>
        <v/>
      </c>
      <c r="BU337" s="108" t="str">
        <f t="shared" si="29"/>
        <v/>
      </c>
      <c r="BV337" s="108" t="str">
        <f t="shared" si="29"/>
        <v/>
      </c>
      <c r="BW337" s="108" t="str">
        <f t="shared" si="29"/>
        <v/>
      </c>
      <c r="BX337" s="108" t="str">
        <f t="shared" si="29"/>
        <v/>
      </c>
      <c r="BY337" s="108" t="str">
        <f t="shared" si="29"/>
        <v/>
      </c>
      <c r="BZ337" s="108" t="str">
        <f t="shared" si="29"/>
        <v/>
      </c>
      <c r="CA337" s="108" t="str">
        <f t="shared" si="29"/>
        <v/>
      </c>
      <c r="CB337" s="108" t="str">
        <f t="shared" si="29"/>
        <v/>
      </c>
      <c r="CC337" s="108" t="str">
        <f t="shared" si="29"/>
        <v/>
      </c>
      <c r="CD337" s="108" t="str">
        <f t="shared" si="29"/>
        <v/>
      </c>
      <c r="CE337" s="108" t="str">
        <f t="shared" si="29"/>
        <v/>
      </c>
      <c r="CF337" s="108" t="str">
        <f t="shared" si="29"/>
        <v/>
      </c>
      <c r="CG337" s="108" t="str">
        <f t="shared" si="29"/>
        <v/>
      </c>
      <c r="CH337" s="108" t="str">
        <f t="shared" si="29"/>
        <v/>
      </c>
      <c r="CI337" s="108" t="str">
        <f t="shared" si="29"/>
        <v/>
      </c>
      <c r="CJ337" s="108" t="str">
        <f t="shared" si="29"/>
        <v/>
      </c>
      <c r="CK337" s="108" t="str">
        <f t="shared" si="29"/>
        <v/>
      </c>
      <c r="CL337" s="108" t="str">
        <f t="shared" si="29"/>
        <v/>
      </c>
      <c r="CM337" s="108" t="str">
        <f t="shared" si="29"/>
        <v/>
      </c>
      <c r="CN337" s="108" t="str">
        <f t="shared" si="29"/>
        <v/>
      </c>
      <c r="CO337" s="108" t="str">
        <f t="shared" si="29"/>
        <v/>
      </c>
      <c r="CP337" s="108" t="str">
        <f t="shared" si="29"/>
        <v/>
      </c>
      <c r="CQ337" s="108" t="str">
        <f t="shared" si="19"/>
        <v/>
      </c>
      <c r="CR337" s="108" t="str">
        <f t="shared" si="19"/>
        <v/>
      </c>
      <c r="CS337" s="108" t="str">
        <f t="shared" si="19"/>
        <v/>
      </c>
      <c r="CT337" s="108" t="str">
        <f t="shared" si="19"/>
        <v/>
      </c>
      <c r="CU337" s="108" t="str">
        <f t="shared" si="19"/>
        <v/>
      </c>
      <c r="CV337" s="108" t="str">
        <f t="shared" si="19"/>
        <v/>
      </c>
      <c r="CW337" s="108" t="str">
        <f t="shared" si="19"/>
        <v/>
      </c>
      <c r="CX337" s="108" t="str">
        <f t="shared" si="19"/>
        <v/>
      </c>
      <c r="CY337" s="108" t="str">
        <f t="shared" si="19"/>
        <v/>
      </c>
      <c r="CZ337" s="108" t="str">
        <f t="shared" si="19"/>
        <v/>
      </c>
      <c r="DA337" s="108" t="str">
        <f t="shared" si="19"/>
        <v/>
      </c>
      <c r="DB337" s="108" t="str">
        <f t="shared" si="19"/>
        <v/>
      </c>
      <c r="DC337" s="108" t="str">
        <f t="shared" si="19"/>
        <v/>
      </c>
      <c r="DD337" s="108" t="str">
        <f t="shared" si="19"/>
        <v/>
      </c>
      <c r="DE337" s="108" t="str">
        <f t="shared" si="19"/>
        <v/>
      </c>
      <c r="DF337" s="108" t="str">
        <f t="shared" si="19"/>
        <v/>
      </c>
    </row>
    <row r="338" spans="2:110" x14ac:dyDescent="0.35">
      <c r="B338" s="185">
        <f t="shared" si="28"/>
        <v>42451</v>
      </c>
      <c r="C338" s="161">
        <f t="shared" si="26"/>
        <v>2.0887952099999829</v>
      </c>
      <c r="D338" s="161">
        <f t="shared" si="26"/>
        <v>2.1615562500000074</v>
      </c>
      <c r="E338" s="161">
        <f t="shared" si="26"/>
        <v>2.2899618224999863</v>
      </c>
      <c r="F338" s="161">
        <f t="shared" si="26"/>
        <v>2.4083280900000004</v>
      </c>
      <c r="G338" s="161">
        <f t="shared" si="26"/>
        <v>2.6442528224999817</v>
      </c>
      <c r="H338" s="161" t="str">
        <f t="shared" si="26"/>
        <v/>
      </c>
      <c r="I338" s="161">
        <f t="shared" si="26"/>
        <v>3.0468614400000149</v>
      </c>
      <c r="J338" s="161">
        <f t="shared" si="26"/>
        <v>3.3861904100000118</v>
      </c>
      <c r="K338" s="161" t="str">
        <f t="shared" si="26"/>
        <v/>
      </c>
      <c r="L338" s="161" t="str">
        <f t="shared" si="26"/>
        <v/>
      </c>
      <c r="M338" s="161" t="str">
        <f t="shared" si="26"/>
        <v/>
      </c>
      <c r="N338" s="161" t="str">
        <f t="shared" si="26"/>
        <v/>
      </c>
      <c r="O338" s="161" t="str">
        <f t="shared" si="26"/>
        <v/>
      </c>
      <c r="P338" s="161" t="str">
        <f t="shared" si="26"/>
        <v/>
      </c>
      <c r="Q338" s="161" t="str">
        <f t="shared" si="26"/>
        <v/>
      </c>
      <c r="R338" s="161" t="str">
        <f t="shared" si="26"/>
        <v/>
      </c>
      <c r="S338" s="161" t="str">
        <f t="shared" si="26"/>
        <v/>
      </c>
      <c r="T338" s="161" t="str">
        <f t="shared" si="26"/>
        <v/>
      </c>
      <c r="U338" s="161" t="str">
        <f t="shared" si="26"/>
        <v/>
      </c>
      <c r="V338" s="161" t="str">
        <f t="shared" si="26"/>
        <v/>
      </c>
      <c r="W338" s="161" t="str">
        <f t="shared" si="26"/>
        <v/>
      </c>
      <c r="X338" s="161" t="str">
        <f t="shared" si="26"/>
        <v/>
      </c>
      <c r="Y338" s="161" t="str">
        <f t="shared" si="26"/>
        <v/>
      </c>
      <c r="Z338" s="161" t="str">
        <f t="shared" si="26"/>
        <v/>
      </c>
      <c r="AA338" s="108" t="str">
        <f t="shared" si="26"/>
        <v/>
      </c>
      <c r="AB338" s="162"/>
      <c r="AC338" s="162"/>
      <c r="AD338" s="151">
        <f t="shared" si="20"/>
        <v>42451</v>
      </c>
      <c r="AE338" s="108">
        <f t="shared" si="29"/>
        <v>3.2662439999999959</v>
      </c>
      <c r="AF338" s="108">
        <f t="shared" si="29"/>
        <v>3.3089288100000003</v>
      </c>
      <c r="AG338" s="108">
        <f t="shared" si="29"/>
        <v>2.9484183224999905</v>
      </c>
      <c r="AH338" s="108">
        <f t="shared" si="29"/>
        <v>3.160586239999974</v>
      </c>
      <c r="AI338" s="108">
        <f t="shared" si="29"/>
        <v>3.6038979600000021</v>
      </c>
      <c r="AJ338" s="108">
        <f t="shared" si="29"/>
        <v>3.1108239225000167</v>
      </c>
      <c r="AK338" s="108">
        <f t="shared" si="29"/>
        <v>3.5530112099999789</v>
      </c>
      <c r="AL338" s="108">
        <f t="shared" si="29"/>
        <v>3.8287768627160768</v>
      </c>
      <c r="AM338" s="108">
        <f t="shared" si="29"/>
        <v>3.2225520224999915</v>
      </c>
      <c r="AN338" s="108">
        <f t="shared" si="29"/>
        <v>3.4919636099999929</v>
      </c>
      <c r="AO338" s="108">
        <f t="shared" si="29"/>
        <v>3.8544428100000028</v>
      </c>
      <c r="AP338" s="108">
        <f t="shared" si="29"/>
        <v>3.2753900025000116</v>
      </c>
      <c r="AQ338" s="108">
        <f t="shared" si="29"/>
        <v>3.6527610000000044</v>
      </c>
      <c r="AR338" s="108">
        <f t="shared" si="29"/>
        <v>3.3851736225000151</v>
      </c>
      <c r="AS338" s="108">
        <f t="shared" si="29"/>
        <v>3.8075699600000235</v>
      </c>
      <c r="AT338" s="108">
        <f t="shared" si="29"/>
        <v>3.7006172224999911</v>
      </c>
      <c r="AU338" s="108">
        <f t="shared" si="29"/>
        <v>4.2022432024999778</v>
      </c>
      <c r="AV338" s="108">
        <f t="shared" si="29"/>
        <v>3.3882239999999841</v>
      </c>
      <c r="AW338" s="108">
        <f t="shared" si="29"/>
        <v>3.8391570224999949</v>
      </c>
      <c r="AX338" s="108">
        <f t="shared" si="29"/>
        <v>3.9003069224999853</v>
      </c>
      <c r="AY338" s="108" t="str">
        <f t="shared" si="29"/>
        <v/>
      </c>
      <c r="AZ338" s="108">
        <f t="shared" si="29"/>
        <v>4.0910062500000288</v>
      </c>
      <c r="BA338" s="108">
        <f t="shared" si="29"/>
        <v>3.7535774024999746</v>
      </c>
      <c r="BB338" s="108">
        <f t="shared" si="29"/>
        <v>4.1369225625000006</v>
      </c>
      <c r="BC338" s="108">
        <f t="shared" si="29"/>
        <v>4.1501891600000063</v>
      </c>
      <c r="BD338" s="108">
        <f t="shared" si="29"/>
        <v>4.2655824374278284</v>
      </c>
      <c r="BE338" s="108">
        <f t="shared" si="29"/>
        <v>4.2757534025000155</v>
      </c>
      <c r="BF338" s="108">
        <f t="shared" si="29"/>
        <v>4.1675390624999809</v>
      </c>
      <c r="BG338" s="108">
        <f t="shared" si="29"/>
        <v>4.0614211025000069</v>
      </c>
      <c r="BH338" s="108">
        <f t="shared" si="29"/>
        <v>3.8065511025000109</v>
      </c>
      <c r="BI338" s="108">
        <f t="shared" si="29"/>
        <v>4.0859050624999949</v>
      </c>
      <c r="BJ338" s="108">
        <f t="shared" si="29"/>
        <v>4.5864155624999903</v>
      </c>
      <c r="BK338" s="108">
        <f t="shared" si="29"/>
        <v>4.4494220025000031</v>
      </c>
      <c r="BL338" s="108">
        <f t="shared" si="29"/>
        <v>4.6651763600000118</v>
      </c>
      <c r="BM338" s="108">
        <f t="shared" si="29"/>
        <v>4.2109065073406171</v>
      </c>
      <c r="BN338" s="108">
        <f t="shared" si="29"/>
        <v>4.3227318225000033</v>
      </c>
      <c r="BO338" s="108">
        <f t="shared" si="29"/>
        <v>3.9288497025000035</v>
      </c>
      <c r="BP338" s="108" t="str">
        <f t="shared" si="29"/>
        <v/>
      </c>
      <c r="BQ338" s="108">
        <f t="shared" si="29"/>
        <v>4.9651475624999719</v>
      </c>
      <c r="BR338" s="108" t="str">
        <f t="shared" si="29"/>
        <v/>
      </c>
      <c r="BS338" s="108">
        <f t="shared" si="29"/>
        <v>4.6938240000000242</v>
      </c>
      <c r="BT338" s="108" t="str">
        <f t="shared" si="29"/>
        <v/>
      </c>
      <c r="BU338" s="108" t="str">
        <f t="shared" si="29"/>
        <v/>
      </c>
      <c r="BV338" s="108" t="str">
        <f t="shared" si="29"/>
        <v/>
      </c>
      <c r="BW338" s="108" t="str">
        <f t="shared" si="29"/>
        <v/>
      </c>
      <c r="BX338" s="108" t="str">
        <f t="shared" si="29"/>
        <v/>
      </c>
      <c r="BY338" s="108" t="str">
        <f t="shared" si="29"/>
        <v/>
      </c>
      <c r="BZ338" s="108" t="str">
        <f t="shared" si="29"/>
        <v/>
      </c>
      <c r="CA338" s="108" t="str">
        <f t="shared" si="29"/>
        <v/>
      </c>
      <c r="CB338" s="108" t="str">
        <f t="shared" si="29"/>
        <v/>
      </c>
      <c r="CC338" s="108" t="str">
        <f t="shared" si="29"/>
        <v/>
      </c>
      <c r="CD338" s="108" t="str">
        <f t="shared" si="29"/>
        <v/>
      </c>
      <c r="CE338" s="108" t="str">
        <f t="shared" si="29"/>
        <v/>
      </c>
      <c r="CF338" s="108" t="str">
        <f t="shared" si="29"/>
        <v/>
      </c>
      <c r="CG338" s="108" t="str">
        <f t="shared" si="29"/>
        <v/>
      </c>
      <c r="CH338" s="108" t="str">
        <f t="shared" si="29"/>
        <v/>
      </c>
      <c r="CI338" s="108" t="str">
        <f t="shared" si="29"/>
        <v/>
      </c>
      <c r="CJ338" s="108" t="str">
        <f t="shared" si="29"/>
        <v/>
      </c>
      <c r="CK338" s="108" t="str">
        <f t="shared" si="29"/>
        <v/>
      </c>
      <c r="CL338" s="108" t="str">
        <f t="shared" si="29"/>
        <v/>
      </c>
      <c r="CM338" s="108" t="str">
        <f t="shared" si="29"/>
        <v/>
      </c>
      <c r="CN338" s="108" t="str">
        <f t="shared" si="29"/>
        <v/>
      </c>
      <c r="CO338" s="108" t="str">
        <f t="shared" si="29"/>
        <v/>
      </c>
      <c r="CP338" s="108" t="str">
        <f t="shared" ref="CP338" si="30">IFERROR(IF(AND(CP$321="S/A", CP51&gt;0), ((1+CP51/200)^2-1)*100, IF(AND(CP$321="Qtrly", CP51&gt;0), ((1+CP51/400)^4-1)*100, "")),"")</f>
        <v/>
      </c>
      <c r="CQ338" s="108" t="str">
        <f t="shared" si="19"/>
        <v/>
      </c>
      <c r="CR338" s="108" t="str">
        <f t="shared" si="19"/>
        <v/>
      </c>
      <c r="CS338" s="108" t="str">
        <f t="shared" si="19"/>
        <v/>
      </c>
      <c r="CT338" s="108" t="str">
        <f t="shared" si="19"/>
        <v/>
      </c>
      <c r="CU338" s="108" t="str">
        <f t="shared" si="19"/>
        <v/>
      </c>
      <c r="CV338" s="108" t="str">
        <f t="shared" si="19"/>
        <v/>
      </c>
      <c r="CW338" s="108" t="str">
        <f t="shared" si="19"/>
        <v/>
      </c>
      <c r="CX338" s="108" t="str">
        <f t="shared" si="19"/>
        <v/>
      </c>
      <c r="CY338" s="108" t="str">
        <f t="shared" si="19"/>
        <v/>
      </c>
      <c r="CZ338" s="108" t="str">
        <f t="shared" si="19"/>
        <v/>
      </c>
      <c r="DA338" s="108" t="str">
        <f t="shared" si="19"/>
        <v/>
      </c>
      <c r="DB338" s="108" t="str">
        <f t="shared" si="19"/>
        <v/>
      </c>
      <c r="DC338" s="108" t="str">
        <f t="shared" si="19"/>
        <v/>
      </c>
      <c r="DD338" s="108" t="str">
        <f t="shared" si="19"/>
        <v/>
      </c>
      <c r="DE338" s="108" t="str">
        <f t="shared" si="19"/>
        <v/>
      </c>
      <c r="DF338" s="108" t="str">
        <f t="shared" ref="DF338" si="31">IFERROR(IF(AND(DF$321="S/A", DF51&gt;0), ((1+DF51/200)^2-1)*100, IF(AND(DF$321="Qtrly", DF51&gt;0), ((1+DF51/400)^4-1)*100, "")),"")</f>
        <v/>
      </c>
    </row>
    <row r="339" spans="2:110" x14ac:dyDescent="0.35">
      <c r="B339" s="185">
        <f t="shared" si="28"/>
        <v>42452</v>
      </c>
      <c r="C339" s="161">
        <f t="shared" si="26"/>
        <v>2.1079935225000179</v>
      </c>
      <c r="D339" s="161">
        <f t="shared" si="26"/>
        <v>2.190870102500031</v>
      </c>
      <c r="E339" s="161">
        <f t="shared" si="26"/>
        <v>2.3304212225000009</v>
      </c>
      <c r="F339" s="161">
        <f t="shared" si="26"/>
        <v>2.4427379600000076</v>
      </c>
      <c r="G339" s="161">
        <f t="shared" si="26"/>
        <v>2.6969426025000187</v>
      </c>
      <c r="H339" s="161" t="str">
        <f t="shared" si="26"/>
        <v/>
      </c>
      <c r="I339" s="161">
        <f t="shared" si="26"/>
        <v>3.1098084900000211</v>
      </c>
      <c r="J339" s="161">
        <f t="shared" si="26"/>
        <v>3.4502581024999923</v>
      </c>
      <c r="K339" s="161" t="str">
        <f t="shared" si="26"/>
        <v/>
      </c>
      <c r="L339" s="161" t="str">
        <f t="shared" si="26"/>
        <v/>
      </c>
      <c r="M339" s="161" t="str">
        <f t="shared" si="26"/>
        <v/>
      </c>
      <c r="N339" s="161" t="str">
        <f t="shared" si="26"/>
        <v/>
      </c>
      <c r="O339" s="161" t="str">
        <f t="shared" si="26"/>
        <v/>
      </c>
      <c r="P339" s="161" t="str">
        <f t="shared" si="26"/>
        <v/>
      </c>
      <c r="Q339" s="161" t="str">
        <f t="shared" si="26"/>
        <v/>
      </c>
      <c r="R339" s="161" t="str">
        <f t="shared" si="26"/>
        <v/>
      </c>
      <c r="S339" s="161" t="str">
        <f t="shared" si="26"/>
        <v/>
      </c>
      <c r="T339" s="161" t="str">
        <f t="shared" si="26"/>
        <v/>
      </c>
      <c r="U339" s="161" t="str">
        <f t="shared" si="26"/>
        <v/>
      </c>
      <c r="V339" s="161" t="str">
        <f t="shared" si="26"/>
        <v/>
      </c>
      <c r="W339" s="161" t="str">
        <f t="shared" si="26"/>
        <v/>
      </c>
      <c r="X339" s="161" t="str">
        <f t="shared" si="26"/>
        <v/>
      </c>
      <c r="Y339" s="161" t="str">
        <f t="shared" si="26"/>
        <v/>
      </c>
      <c r="Z339" s="161" t="str">
        <f t="shared" si="26"/>
        <v/>
      </c>
      <c r="AA339" s="108" t="str">
        <f t="shared" si="26"/>
        <v/>
      </c>
      <c r="AB339" s="162"/>
      <c r="AC339" s="162"/>
      <c r="AD339" s="151">
        <f t="shared" si="20"/>
        <v>42452</v>
      </c>
      <c r="AE339" s="108">
        <f t="shared" ref="AE339:CP342" si="32">IFERROR(IF(AND(AE$321="S/A", AE52&gt;0), ((1+AE52/200)^2-1)*100, IF(AND(AE$321="Qtrly", AE52&gt;0), ((1+AE52/400)^4-1)*100, "")),"")</f>
        <v>3.235760249999986</v>
      </c>
      <c r="AF339" s="108">
        <f t="shared" si="32"/>
        <v>3.3089288100000003</v>
      </c>
      <c r="AG339" s="108">
        <f t="shared" si="32"/>
        <v>2.9342139224999952</v>
      </c>
      <c r="AH339" s="108">
        <f t="shared" si="32"/>
        <v>3.1453516025000239</v>
      </c>
      <c r="AI339" s="108">
        <f t="shared" si="32"/>
        <v>3.5733644099999795</v>
      </c>
      <c r="AJ339" s="108">
        <f t="shared" si="32"/>
        <v>3.0803631224999961</v>
      </c>
      <c r="AK339" s="108">
        <f t="shared" si="32"/>
        <v>3.5224851599999996</v>
      </c>
      <c r="AL339" s="108">
        <f t="shared" si="32"/>
        <v>3.7989512404664305</v>
      </c>
      <c r="AM339" s="108">
        <f t="shared" si="32"/>
        <v>3.1930905600000115</v>
      </c>
      <c r="AN339" s="108">
        <f t="shared" si="32"/>
        <v>3.4614465600000033</v>
      </c>
      <c r="AO339" s="108">
        <f t="shared" si="32"/>
        <v>3.8299860899999816</v>
      </c>
      <c r="AP339" s="108">
        <f t="shared" si="32"/>
        <v>3.2489693225000282</v>
      </c>
      <c r="AQ339" s="108">
        <f t="shared" si="32"/>
        <v>3.6262920900000051</v>
      </c>
      <c r="AR339" s="108">
        <f t="shared" si="32"/>
        <v>3.3516224400000239</v>
      </c>
      <c r="AS339" s="108">
        <f t="shared" si="32"/>
        <v>3.7770064100000056</v>
      </c>
      <c r="AT339" s="108">
        <f t="shared" si="32"/>
        <v>3.6802515224999999</v>
      </c>
      <c r="AU339" s="108">
        <f t="shared" si="32"/>
        <v>4.1869318400000077</v>
      </c>
      <c r="AV339" s="108">
        <f t="shared" si="32"/>
        <v>3.3739892899999901</v>
      </c>
      <c r="AW339" s="108">
        <f t="shared" si="32"/>
        <v>3.8299860899999816</v>
      </c>
      <c r="AX339" s="108">
        <f t="shared" si="32"/>
        <v>3.8758448025000058</v>
      </c>
      <c r="AY339" s="108" t="str">
        <f t="shared" si="32"/>
        <v/>
      </c>
      <c r="AZ339" s="108">
        <f t="shared" si="32"/>
        <v>4.0757030625000024</v>
      </c>
      <c r="BA339" s="108">
        <f t="shared" si="32"/>
        <v>3.7393175624999886</v>
      </c>
      <c r="BB339" s="108">
        <f t="shared" si="32"/>
        <v>4.127738489999988</v>
      </c>
      <c r="BC339" s="108">
        <f t="shared" si="32"/>
        <v>4.1899940224999987</v>
      </c>
      <c r="BD339" s="108">
        <f t="shared" si="32"/>
        <v>4.2552645778427989</v>
      </c>
      <c r="BE339" s="108">
        <f t="shared" si="32"/>
        <v>4.2737111024999885</v>
      </c>
      <c r="BF339" s="108">
        <f t="shared" si="32"/>
        <v>4.1603948100000121</v>
      </c>
      <c r="BG339" s="108">
        <f t="shared" si="32"/>
        <v>4.0532604225000046</v>
      </c>
      <c r="BH339" s="108">
        <f t="shared" si="32"/>
        <v>3.7994192400000015</v>
      </c>
      <c r="BI339" s="108">
        <f t="shared" si="32"/>
        <v>4.0532604225000046</v>
      </c>
      <c r="BJ339" s="108">
        <f t="shared" si="32"/>
        <v>4.5843702224999783</v>
      </c>
      <c r="BK339" s="108">
        <f t="shared" si="32"/>
        <v>4.443290062500016</v>
      </c>
      <c r="BL339" s="108">
        <f t="shared" si="32"/>
        <v>4.6590380900000117</v>
      </c>
      <c r="BM339" s="108">
        <f t="shared" si="32"/>
        <v>4.1974987149106413</v>
      </c>
      <c r="BN339" s="108">
        <f t="shared" si="32"/>
        <v>4.3166036025000132</v>
      </c>
      <c r="BO339" s="108">
        <f t="shared" si="32"/>
        <v>3.9217136400000019</v>
      </c>
      <c r="BP339" s="108" t="str">
        <f t="shared" si="32"/>
        <v/>
      </c>
      <c r="BQ339" s="108">
        <f t="shared" si="32"/>
        <v>4.9661720899999873</v>
      </c>
      <c r="BR339" s="108" t="str">
        <f t="shared" si="32"/>
        <v/>
      </c>
      <c r="BS339" s="108">
        <f t="shared" si="32"/>
        <v>4.6897312400000057</v>
      </c>
      <c r="BT339" s="108" t="str">
        <f t="shared" si="32"/>
        <v/>
      </c>
      <c r="BU339" s="108" t="str">
        <f t="shared" si="32"/>
        <v/>
      </c>
      <c r="BV339" s="108" t="str">
        <f t="shared" si="32"/>
        <v/>
      </c>
      <c r="BW339" s="108" t="str">
        <f t="shared" si="32"/>
        <v/>
      </c>
      <c r="BX339" s="108" t="str">
        <f t="shared" si="32"/>
        <v/>
      </c>
      <c r="BY339" s="108" t="str">
        <f t="shared" si="32"/>
        <v/>
      </c>
      <c r="BZ339" s="108" t="str">
        <f t="shared" si="32"/>
        <v/>
      </c>
      <c r="CA339" s="108" t="str">
        <f t="shared" si="32"/>
        <v/>
      </c>
      <c r="CB339" s="108" t="str">
        <f t="shared" si="32"/>
        <v/>
      </c>
      <c r="CC339" s="108" t="str">
        <f t="shared" si="32"/>
        <v/>
      </c>
      <c r="CD339" s="108" t="str">
        <f t="shared" si="32"/>
        <v/>
      </c>
      <c r="CE339" s="108" t="str">
        <f t="shared" si="32"/>
        <v/>
      </c>
      <c r="CF339" s="108" t="str">
        <f t="shared" si="32"/>
        <v/>
      </c>
      <c r="CG339" s="108" t="str">
        <f t="shared" si="32"/>
        <v/>
      </c>
      <c r="CH339" s="108" t="str">
        <f t="shared" si="32"/>
        <v/>
      </c>
      <c r="CI339" s="108" t="str">
        <f t="shared" si="32"/>
        <v/>
      </c>
      <c r="CJ339" s="108" t="str">
        <f t="shared" si="32"/>
        <v/>
      </c>
      <c r="CK339" s="108" t="str">
        <f t="shared" si="32"/>
        <v/>
      </c>
      <c r="CL339" s="108" t="str">
        <f t="shared" si="32"/>
        <v/>
      </c>
      <c r="CM339" s="108" t="str">
        <f t="shared" si="32"/>
        <v/>
      </c>
      <c r="CN339" s="108" t="str">
        <f t="shared" si="32"/>
        <v/>
      </c>
      <c r="CO339" s="108" t="str">
        <f t="shared" si="32"/>
        <v/>
      </c>
      <c r="CP339" s="108" t="str">
        <f t="shared" si="32"/>
        <v/>
      </c>
      <c r="CQ339" s="108" t="str">
        <f t="shared" ref="CQ339:DF354" si="33">IFERROR(IF(AND(CQ$321="S/A", CQ52&gt;0), ((1+CQ52/200)^2-1)*100, IF(AND(CQ$321="Qtrly", CQ52&gt;0), ((1+CQ52/400)^4-1)*100, "")),"")</f>
        <v/>
      </c>
      <c r="CR339" s="108" t="str">
        <f t="shared" si="33"/>
        <v/>
      </c>
      <c r="CS339" s="108" t="str">
        <f t="shared" si="33"/>
        <v/>
      </c>
      <c r="CT339" s="108" t="str">
        <f t="shared" si="33"/>
        <v/>
      </c>
      <c r="CU339" s="108" t="str">
        <f t="shared" si="33"/>
        <v/>
      </c>
      <c r="CV339" s="108" t="str">
        <f t="shared" si="33"/>
        <v/>
      </c>
      <c r="CW339" s="108" t="str">
        <f t="shared" si="33"/>
        <v/>
      </c>
      <c r="CX339" s="108" t="str">
        <f t="shared" si="33"/>
        <v/>
      </c>
      <c r="CY339" s="108" t="str">
        <f t="shared" si="33"/>
        <v/>
      </c>
      <c r="CZ339" s="108" t="str">
        <f t="shared" si="33"/>
        <v/>
      </c>
      <c r="DA339" s="108" t="str">
        <f t="shared" si="33"/>
        <v/>
      </c>
      <c r="DB339" s="108" t="str">
        <f t="shared" si="33"/>
        <v/>
      </c>
      <c r="DC339" s="108" t="str">
        <f t="shared" si="33"/>
        <v/>
      </c>
      <c r="DD339" s="108" t="str">
        <f t="shared" si="33"/>
        <v/>
      </c>
      <c r="DE339" s="108" t="str">
        <f t="shared" si="33"/>
        <v/>
      </c>
      <c r="DF339" s="108" t="str">
        <f t="shared" si="33"/>
        <v/>
      </c>
    </row>
    <row r="340" spans="2:110" x14ac:dyDescent="0.35">
      <c r="B340" s="185">
        <f t="shared" si="28"/>
        <v>42453</v>
      </c>
      <c r="C340" s="161">
        <f t="shared" si="26"/>
        <v>2.0867744400000054</v>
      </c>
      <c r="D340" s="161">
        <f t="shared" si="26"/>
        <v>2.1676208399999952</v>
      </c>
      <c r="E340" s="161">
        <f t="shared" si="26"/>
        <v>2.306144622500006</v>
      </c>
      <c r="F340" s="161">
        <f t="shared" si="26"/>
        <v>2.4275564224999879</v>
      </c>
      <c r="G340" s="161">
        <f t="shared" si="26"/>
        <v>2.6726225624999822</v>
      </c>
      <c r="H340" s="161" t="str">
        <f t="shared" si="26"/>
        <v/>
      </c>
      <c r="I340" s="161">
        <f t="shared" si="26"/>
        <v>3.0803631224999961</v>
      </c>
      <c r="J340" s="161">
        <f t="shared" si="26"/>
        <v>3.4299170024999937</v>
      </c>
      <c r="K340" s="161" t="str">
        <f t="shared" si="26"/>
        <v/>
      </c>
      <c r="L340" s="161" t="str">
        <f t="shared" si="26"/>
        <v/>
      </c>
      <c r="M340" s="161" t="str">
        <f t="shared" si="26"/>
        <v/>
      </c>
      <c r="N340" s="161" t="str">
        <f t="shared" si="26"/>
        <v/>
      </c>
      <c r="O340" s="161" t="str">
        <f t="shared" si="26"/>
        <v/>
      </c>
      <c r="P340" s="161" t="str">
        <f t="shared" si="26"/>
        <v/>
      </c>
      <c r="Q340" s="161" t="str">
        <f t="shared" si="26"/>
        <v/>
      </c>
      <c r="R340" s="161" t="str">
        <f t="shared" si="26"/>
        <v/>
      </c>
      <c r="S340" s="161" t="str">
        <f t="shared" si="26"/>
        <v/>
      </c>
      <c r="T340" s="161" t="str">
        <f t="shared" si="26"/>
        <v/>
      </c>
      <c r="U340" s="161" t="str">
        <f t="shared" si="26"/>
        <v/>
      </c>
      <c r="V340" s="161" t="str">
        <f t="shared" si="26"/>
        <v/>
      </c>
      <c r="W340" s="161" t="str">
        <f t="shared" si="26"/>
        <v/>
      </c>
      <c r="X340" s="161" t="str">
        <f t="shared" si="26"/>
        <v/>
      </c>
      <c r="Y340" s="161" t="str">
        <f t="shared" si="26"/>
        <v/>
      </c>
      <c r="Z340" s="161" t="str">
        <f t="shared" si="26"/>
        <v/>
      </c>
      <c r="AA340" s="108" t="str">
        <f t="shared" si="26"/>
        <v/>
      </c>
      <c r="AB340" s="162"/>
      <c r="AC340" s="162"/>
      <c r="AD340" s="151">
        <f t="shared" si="20"/>
        <v>42453</v>
      </c>
      <c r="AE340" s="108">
        <f t="shared" si="32"/>
        <v>3.2398244899999984</v>
      </c>
      <c r="AF340" s="108">
        <f t="shared" si="32"/>
        <v>3.2875853024999957</v>
      </c>
      <c r="AG340" s="108">
        <f t="shared" si="32"/>
        <v>2.9260975624999741</v>
      </c>
      <c r="AH340" s="108">
        <f t="shared" si="32"/>
        <v>3.1565235600000019</v>
      </c>
      <c r="AI340" s="108">
        <f t="shared" si="32"/>
        <v>3.5387651599999792</v>
      </c>
      <c r="AJ340" s="108">
        <f t="shared" si="32"/>
        <v>3.1138702499999837</v>
      </c>
      <c r="AK340" s="108">
        <f t="shared" si="32"/>
        <v>3.5530112099999789</v>
      </c>
      <c r="AL340" s="108">
        <f t="shared" si="32"/>
        <v>3.8061499401934595</v>
      </c>
      <c r="AM340" s="108">
        <f t="shared" si="32"/>
        <v>3.2235680099999886</v>
      </c>
      <c r="AN340" s="108">
        <f t="shared" si="32"/>
        <v>3.4858598399999829</v>
      </c>
      <c r="AO340" s="108">
        <f t="shared" si="32"/>
        <v>3.8575001024999889</v>
      </c>
      <c r="AP340" s="108">
        <f t="shared" si="32"/>
        <v>3.2774225024999826</v>
      </c>
      <c r="AQ340" s="108">
        <f t="shared" si="32"/>
        <v>3.6568334399999847</v>
      </c>
      <c r="AR340" s="108">
        <f t="shared" si="32"/>
        <v>3.3780562500000055</v>
      </c>
      <c r="AS340" s="108">
        <f t="shared" si="32"/>
        <v>3.808588822499992</v>
      </c>
      <c r="AT340" s="108">
        <f t="shared" si="32"/>
        <v>3.701635560000005</v>
      </c>
      <c r="AU340" s="108">
        <f t="shared" si="32"/>
        <v>4.1675390624999809</v>
      </c>
      <c r="AV340" s="108">
        <f t="shared" si="32"/>
        <v>3.3994091025000062</v>
      </c>
      <c r="AW340" s="108">
        <f t="shared" si="32"/>
        <v>3.7943252024999818</v>
      </c>
      <c r="AX340" s="108">
        <f t="shared" si="32"/>
        <v>3.9023455624999981</v>
      </c>
      <c r="AY340" s="108" t="str">
        <f t="shared" si="32"/>
        <v/>
      </c>
      <c r="AZ340" s="108">
        <f t="shared" si="32"/>
        <v>4.0981481225000227</v>
      </c>
      <c r="BA340" s="108">
        <f t="shared" si="32"/>
        <v>3.7607076899999869</v>
      </c>
      <c r="BB340" s="108">
        <f t="shared" si="32"/>
        <v>4.132840702500018</v>
      </c>
      <c r="BC340" s="108">
        <f t="shared" si="32"/>
        <v>4.1726422500000027</v>
      </c>
      <c r="BD340" s="108">
        <f t="shared" si="32"/>
        <v>4.2645506170075898</v>
      </c>
      <c r="BE340" s="108">
        <f t="shared" si="32"/>
        <v>4.2920925224999795</v>
      </c>
      <c r="BF340" s="108">
        <f t="shared" si="32"/>
        <v>4.1706009599999927</v>
      </c>
      <c r="BG340" s="108">
        <f t="shared" si="32"/>
        <v>4.0675418224999982</v>
      </c>
      <c r="BH340" s="108">
        <f t="shared" si="32"/>
        <v>3.8187777225000108</v>
      </c>
      <c r="BI340" s="108">
        <f t="shared" si="32"/>
        <v>4.0706022500000216</v>
      </c>
      <c r="BJ340" s="108">
        <f t="shared" si="32"/>
        <v>4.6017562500000109</v>
      </c>
      <c r="BK340" s="108">
        <f t="shared" si="32"/>
        <v>4.4586202499999894</v>
      </c>
      <c r="BL340" s="108">
        <f t="shared" si="32"/>
        <v>4.6702917224999974</v>
      </c>
      <c r="BM340" s="108">
        <f t="shared" si="32"/>
        <v>4.2140007970336901</v>
      </c>
      <c r="BN340" s="108">
        <f t="shared" si="32"/>
        <v>4.3452035025000058</v>
      </c>
      <c r="BO340" s="108">
        <f t="shared" si="32"/>
        <v>3.9359860100000033</v>
      </c>
      <c r="BP340" s="108" t="str">
        <f t="shared" si="32"/>
        <v/>
      </c>
      <c r="BQ340" s="108">
        <f t="shared" si="32"/>
        <v>4.9723193599999771</v>
      </c>
      <c r="BR340" s="108" t="str">
        <f t="shared" si="32"/>
        <v/>
      </c>
      <c r="BS340" s="108">
        <f t="shared" si="32"/>
        <v>4.6979168400000049</v>
      </c>
      <c r="BT340" s="108" t="str">
        <f t="shared" si="32"/>
        <v/>
      </c>
      <c r="BU340" s="108" t="str">
        <f t="shared" si="32"/>
        <v/>
      </c>
      <c r="BV340" s="108" t="str">
        <f t="shared" si="32"/>
        <v/>
      </c>
      <c r="BW340" s="108" t="str">
        <f t="shared" si="32"/>
        <v/>
      </c>
      <c r="BX340" s="108" t="str">
        <f t="shared" si="32"/>
        <v/>
      </c>
      <c r="BY340" s="108" t="str">
        <f t="shared" si="32"/>
        <v/>
      </c>
      <c r="BZ340" s="108" t="str">
        <f t="shared" si="32"/>
        <v/>
      </c>
      <c r="CA340" s="108" t="str">
        <f t="shared" si="32"/>
        <v/>
      </c>
      <c r="CB340" s="108" t="str">
        <f t="shared" si="32"/>
        <v/>
      </c>
      <c r="CC340" s="108" t="str">
        <f t="shared" si="32"/>
        <v/>
      </c>
      <c r="CD340" s="108" t="str">
        <f t="shared" si="32"/>
        <v/>
      </c>
      <c r="CE340" s="108" t="str">
        <f t="shared" si="32"/>
        <v/>
      </c>
      <c r="CF340" s="108" t="str">
        <f t="shared" si="32"/>
        <v/>
      </c>
      <c r="CG340" s="108" t="str">
        <f t="shared" si="32"/>
        <v/>
      </c>
      <c r="CH340" s="108" t="str">
        <f t="shared" si="32"/>
        <v/>
      </c>
      <c r="CI340" s="108" t="str">
        <f t="shared" si="32"/>
        <v/>
      </c>
      <c r="CJ340" s="108" t="str">
        <f t="shared" si="32"/>
        <v/>
      </c>
      <c r="CK340" s="108" t="str">
        <f t="shared" si="32"/>
        <v/>
      </c>
      <c r="CL340" s="108" t="str">
        <f t="shared" si="32"/>
        <v/>
      </c>
      <c r="CM340" s="108" t="str">
        <f t="shared" si="32"/>
        <v/>
      </c>
      <c r="CN340" s="108" t="str">
        <f t="shared" si="32"/>
        <v/>
      </c>
      <c r="CO340" s="108" t="str">
        <f t="shared" si="32"/>
        <v/>
      </c>
      <c r="CP340" s="108" t="str">
        <f t="shared" si="32"/>
        <v/>
      </c>
      <c r="CQ340" s="108" t="str">
        <f t="shared" si="33"/>
        <v/>
      </c>
      <c r="CR340" s="108" t="str">
        <f t="shared" si="33"/>
        <v/>
      </c>
      <c r="CS340" s="108" t="str">
        <f t="shared" si="33"/>
        <v/>
      </c>
      <c r="CT340" s="108" t="str">
        <f t="shared" si="33"/>
        <v/>
      </c>
      <c r="CU340" s="108" t="str">
        <f t="shared" si="33"/>
        <v/>
      </c>
      <c r="CV340" s="108" t="str">
        <f t="shared" si="33"/>
        <v/>
      </c>
      <c r="CW340" s="108" t="str">
        <f t="shared" si="33"/>
        <v/>
      </c>
      <c r="CX340" s="108" t="str">
        <f t="shared" si="33"/>
        <v/>
      </c>
      <c r="CY340" s="108" t="str">
        <f t="shared" si="33"/>
        <v/>
      </c>
      <c r="CZ340" s="108" t="str">
        <f t="shared" si="33"/>
        <v/>
      </c>
      <c r="DA340" s="108" t="str">
        <f t="shared" si="33"/>
        <v/>
      </c>
      <c r="DB340" s="108" t="str">
        <f t="shared" si="33"/>
        <v/>
      </c>
      <c r="DC340" s="108" t="str">
        <f t="shared" si="33"/>
        <v/>
      </c>
      <c r="DD340" s="108" t="str">
        <f t="shared" si="33"/>
        <v/>
      </c>
      <c r="DE340" s="108" t="str">
        <f t="shared" si="33"/>
        <v/>
      </c>
      <c r="DF340" s="108" t="str">
        <f t="shared" si="33"/>
        <v/>
      </c>
    </row>
    <row r="341" spans="2:110" x14ac:dyDescent="0.35">
      <c r="B341" s="185">
        <f t="shared" si="28"/>
        <v>42454</v>
      </c>
      <c r="C341" s="161">
        <f t="shared" si="26"/>
        <v>2.062526759999983</v>
      </c>
      <c r="D341" s="161">
        <f t="shared" si="26"/>
        <v>2.1474062400000049</v>
      </c>
      <c r="E341" s="161">
        <f t="shared" si="26"/>
        <v>2.2859163225000145</v>
      </c>
      <c r="F341" s="161">
        <f t="shared" si="26"/>
        <v>2.4022563600000213</v>
      </c>
      <c r="G341" s="161">
        <f t="shared" si="26"/>
        <v>2.6513448899999847</v>
      </c>
      <c r="H341" s="161" t="str">
        <f t="shared" si="26"/>
        <v/>
      </c>
      <c r="I341" s="161">
        <f t="shared" si="26"/>
        <v>3.0661496225000029</v>
      </c>
      <c r="J341" s="161">
        <f t="shared" si="26"/>
        <v>3.4044934400000004</v>
      </c>
      <c r="K341" s="161" t="str">
        <f t="shared" si="26"/>
        <v/>
      </c>
      <c r="L341" s="161" t="str">
        <f t="shared" si="26"/>
        <v/>
      </c>
      <c r="M341" s="161" t="str">
        <f t="shared" si="26"/>
        <v/>
      </c>
      <c r="N341" s="161" t="str">
        <f t="shared" si="26"/>
        <v/>
      </c>
      <c r="O341" s="161" t="str">
        <f t="shared" si="26"/>
        <v/>
      </c>
      <c r="P341" s="161" t="str">
        <f t="shared" si="26"/>
        <v/>
      </c>
      <c r="Q341" s="161" t="str">
        <f t="shared" si="26"/>
        <v/>
      </c>
      <c r="R341" s="161" t="str">
        <f t="shared" si="26"/>
        <v/>
      </c>
      <c r="S341" s="161" t="str">
        <f t="shared" si="26"/>
        <v/>
      </c>
      <c r="T341" s="161" t="str">
        <f t="shared" si="26"/>
        <v/>
      </c>
      <c r="U341" s="161" t="str">
        <f t="shared" si="26"/>
        <v/>
      </c>
      <c r="V341" s="161" t="str">
        <f t="shared" si="26"/>
        <v/>
      </c>
      <c r="W341" s="161" t="str">
        <f t="shared" si="26"/>
        <v/>
      </c>
      <c r="X341" s="161" t="str">
        <f t="shared" si="26"/>
        <v/>
      </c>
      <c r="Y341" s="161" t="str">
        <f t="shared" si="26"/>
        <v/>
      </c>
      <c r="Z341" s="161" t="str">
        <f t="shared" si="26"/>
        <v/>
      </c>
      <c r="AA341" s="108" t="str">
        <f t="shared" si="26"/>
        <v/>
      </c>
      <c r="AB341" s="162"/>
      <c r="AC341" s="162"/>
      <c r="AD341" s="151">
        <f t="shared" si="20"/>
        <v>42454</v>
      </c>
      <c r="AE341" s="108" t="str">
        <f t="shared" si="32"/>
        <v/>
      </c>
      <c r="AF341" s="108" t="str">
        <f t="shared" si="32"/>
        <v/>
      </c>
      <c r="AG341" s="108" t="str">
        <f t="shared" si="32"/>
        <v/>
      </c>
      <c r="AH341" s="108" t="str">
        <f t="shared" si="32"/>
        <v/>
      </c>
      <c r="AI341" s="108" t="str">
        <f t="shared" si="32"/>
        <v/>
      </c>
      <c r="AJ341" s="108" t="str">
        <f t="shared" si="32"/>
        <v/>
      </c>
      <c r="AK341" s="108" t="str">
        <f t="shared" si="32"/>
        <v/>
      </c>
      <c r="AL341" s="108" t="str">
        <f t="shared" si="32"/>
        <v/>
      </c>
      <c r="AM341" s="108" t="str">
        <f t="shared" si="32"/>
        <v/>
      </c>
      <c r="AN341" s="108" t="str">
        <f t="shared" si="32"/>
        <v/>
      </c>
      <c r="AO341" s="108" t="str">
        <f t="shared" si="32"/>
        <v/>
      </c>
      <c r="AP341" s="108" t="str">
        <f t="shared" si="32"/>
        <v/>
      </c>
      <c r="AQ341" s="108" t="str">
        <f t="shared" si="32"/>
        <v/>
      </c>
      <c r="AR341" s="108" t="str">
        <f t="shared" si="32"/>
        <v/>
      </c>
      <c r="AS341" s="108" t="str">
        <f t="shared" si="32"/>
        <v/>
      </c>
      <c r="AT341" s="108" t="str">
        <f t="shared" si="32"/>
        <v/>
      </c>
      <c r="AU341" s="108" t="str">
        <f t="shared" si="32"/>
        <v/>
      </c>
      <c r="AV341" s="108" t="str">
        <f t="shared" si="32"/>
        <v/>
      </c>
      <c r="AW341" s="108" t="str">
        <f t="shared" si="32"/>
        <v/>
      </c>
      <c r="AX341" s="108" t="str">
        <f t="shared" si="32"/>
        <v/>
      </c>
      <c r="AY341" s="108" t="str">
        <f t="shared" si="32"/>
        <v/>
      </c>
      <c r="AZ341" s="108" t="str">
        <f t="shared" si="32"/>
        <v/>
      </c>
      <c r="BA341" s="108" t="str">
        <f t="shared" si="32"/>
        <v/>
      </c>
      <c r="BB341" s="108" t="str">
        <f t="shared" si="32"/>
        <v/>
      </c>
      <c r="BC341" s="108" t="str">
        <f t="shared" si="32"/>
        <v/>
      </c>
      <c r="BD341" s="108" t="str">
        <f t="shared" si="32"/>
        <v/>
      </c>
      <c r="BE341" s="108" t="str">
        <f t="shared" si="32"/>
        <v/>
      </c>
      <c r="BF341" s="108" t="str">
        <f t="shared" si="32"/>
        <v/>
      </c>
      <c r="BG341" s="108" t="str">
        <f t="shared" si="32"/>
        <v/>
      </c>
      <c r="BH341" s="108" t="str">
        <f t="shared" si="32"/>
        <v/>
      </c>
      <c r="BI341" s="108" t="str">
        <f t="shared" si="32"/>
        <v/>
      </c>
      <c r="BJ341" s="108" t="str">
        <f t="shared" si="32"/>
        <v/>
      </c>
      <c r="BK341" s="108" t="str">
        <f t="shared" si="32"/>
        <v/>
      </c>
      <c r="BL341" s="108" t="str">
        <f t="shared" si="32"/>
        <v/>
      </c>
      <c r="BM341" s="108" t="str">
        <f t="shared" si="32"/>
        <v/>
      </c>
      <c r="BN341" s="108" t="str">
        <f t="shared" si="32"/>
        <v/>
      </c>
      <c r="BO341" s="108" t="str">
        <f t="shared" si="32"/>
        <v/>
      </c>
      <c r="BP341" s="108" t="str">
        <f t="shared" si="32"/>
        <v/>
      </c>
      <c r="BQ341" s="108" t="str">
        <f t="shared" si="32"/>
        <v/>
      </c>
      <c r="BR341" s="108" t="str">
        <f t="shared" si="32"/>
        <v/>
      </c>
      <c r="BS341" s="108" t="str">
        <f t="shared" si="32"/>
        <v/>
      </c>
      <c r="BT341" s="108" t="str">
        <f t="shared" si="32"/>
        <v/>
      </c>
      <c r="BU341" s="108" t="str">
        <f t="shared" si="32"/>
        <v/>
      </c>
      <c r="BV341" s="108" t="str">
        <f t="shared" si="32"/>
        <v/>
      </c>
      <c r="BW341" s="108" t="str">
        <f t="shared" si="32"/>
        <v/>
      </c>
      <c r="BX341" s="108" t="str">
        <f t="shared" si="32"/>
        <v/>
      </c>
      <c r="BY341" s="108" t="str">
        <f t="shared" si="32"/>
        <v/>
      </c>
      <c r="BZ341" s="108" t="str">
        <f t="shared" si="32"/>
        <v/>
      </c>
      <c r="CA341" s="108" t="str">
        <f t="shared" si="32"/>
        <v/>
      </c>
      <c r="CB341" s="108" t="str">
        <f t="shared" si="32"/>
        <v/>
      </c>
      <c r="CC341" s="108" t="str">
        <f t="shared" si="32"/>
        <v/>
      </c>
      <c r="CD341" s="108" t="str">
        <f t="shared" si="32"/>
        <v/>
      </c>
      <c r="CE341" s="108" t="str">
        <f t="shared" si="32"/>
        <v/>
      </c>
      <c r="CF341" s="108" t="str">
        <f t="shared" si="32"/>
        <v/>
      </c>
      <c r="CG341" s="108" t="str">
        <f t="shared" si="32"/>
        <v/>
      </c>
      <c r="CH341" s="108" t="str">
        <f t="shared" si="32"/>
        <v/>
      </c>
      <c r="CI341" s="108" t="str">
        <f t="shared" si="32"/>
        <v/>
      </c>
      <c r="CJ341" s="108" t="str">
        <f t="shared" si="32"/>
        <v/>
      </c>
      <c r="CK341" s="108" t="str">
        <f t="shared" si="32"/>
        <v/>
      </c>
      <c r="CL341" s="108" t="str">
        <f t="shared" si="32"/>
        <v/>
      </c>
      <c r="CM341" s="108" t="str">
        <f t="shared" si="32"/>
        <v/>
      </c>
      <c r="CN341" s="108" t="str">
        <f t="shared" si="32"/>
        <v/>
      </c>
      <c r="CO341" s="108" t="str">
        <f t="shared" si="32"/>
        <v/>
      </c>
      <c r="CP341" s="108" t="str">
        <f t="shared" si="32"/>
        <v/>
      </c>
      <c r="CQ341" s="108" t="str">
        <f t="shared" si="33"/>
        <v/>
      </c>
      <c r="CR341" s="108" t="str">
        <f t="shared" si="33"/>
        <v/>
      </c>
      <c r="CS341" s="108" t="str">
        <f t="shared" si="33"/>
        <v/>
      </c>
      <c r="CT341" s="108" t="str">
        <f t="shared" si="33"/>
        <v/>
      </c>
      <c r="CU341" s="108" t="str">
        <f t="shared" si="33"/>
        <v/>
      </c>
      <c r="CV341" s="108" t="str">
        <f t="shared" si="33"/>
        <v/>
      </c>
      <c r="CW341" s="108" t="str">
        <f t="shared" si="33"/>
        <v/>
      </c>
      <c r="CX341" s="108" t="str">
        <f t="shared" si="33"/>
        <v/>
      </c>
      <c r="CY341" s="108" t="str">
        <f t="shared" si="33"/>
        <v/>
      </c>
      <c r="CZ341" s="108" t="str">
        <f t="shared" si="33"/>
        <v/>
      </c>
      <c r="DA341" s="108" t="str">
        <f t="shared" si="33"/>
        <v/>
      </c>
      <c r="DB341" s="108" t="str">
        <f t="shared" si="33"/>
        <v/>
      </c>
      <c r="DC341" s="108" t="str">
        <f t="shared" si="33"/>
        <v/>
      </c>
      <c r="DD341" s="108" t="str">
        <f t="shared" si="33"/>
        <v/>
      </c>
      <c r="DE341" s="108" t="str">
        <f t="shared" si="33"/>
        <v/>
      </c>
      <c r="DF341" s="108" t="str">
        <f t="shared" si="33"/>
        <v/>
      </c>
    </row>
    <row r="342" spans="2:110" x14ac:dyDescent="0.35">
      <c r="B342" s="185">
        <f t="shared" si="28"/>
        <v>42457</v>
      </c>
      <c r="C342" s="161">
        <f t="shared" si="26"/>
        <v>2.07465024000002</v>
      </c>
      <c r="D342" s="161">
        <f t="shared" si="26"/>
        <v>2.1463955625000031</v>
      </c>
      <c r="E342" s="161">
        <f t="shared" si="26"/>
        <v>2.3000759225000111</v>
      </c>
      <c r="F342" s="161">
        <f t="shared" si="26"/>
        <v>2.415412002500017</v>
      </c>
      <c r="G342" s="161">
        <f t="shared" si="26"/>
        <v>2.6604636224999867</v>
      </c>
      <c r="H342" s="161" t="str">
        <f t="shared" si="26"/>
        <v/>
      </c>
      <c r="I342" s="161">
        <f t="shared" si="26"/>
        <v>3.0752867600000178</v>
      </c>
      <c r="J342" s="161" t="str">
        <f t="shared" si="26"/>
        <v/>
      </c>
      <c r="K342" s="161" t="str">
        <f t="shared" si="26"/>
        <v/>
      </c>
      <c r="L342" s="161" t="str">
        <f t="shared" si="26"/>
        <v/>
      </c>
      <c r="M342" s="161" t="str">
        <f t="shared" si="26"/>
        <v/>
      </c>
      <c r="N342" s="161" t="str">
        <f t="shared" si="26"/>
        <v/>
      </c>
      <c r="O342" s="161" t="str">
        <f t="shared" si="26"/>
        <v/>
      </c>
      <c r="P342" s="161" t="str">
        <f t="shared" si="26"/>
        <v/>
      </c>
      <c r="Q342" s="161" t="str">
        <f t="shared" si="26"/>
        <v/>
      </c>
      <c r="R342" s="161" t="str">
        <f t="shared" si="26"/>
        <v/>
      </c>
      <c r="S342" s="161" t="str">
        <f t="shared" si="26"/>
        <v/>
      </c>
      <c r="T342" s="161" t="str">
        <f t="shared" si="26"/>
        <v/>
      </c>
      <c r="U342" s="161" t="str">
        <f t="shared" si="26"/>
        <v/>
      </c>
      <c r="V342" s="161" t="str">
        <f t="shared" si="26"/>
        <v/>
      </c>
      <c r="W342" s="161" t="str">
        <f t="shared" si="26"/>
        <v/>
      </c>
      <c r="X342" s="161" t="str">
        <f t="shared" si="26"/>
        <v/>
      </c>
      <c r="Y342" s="161" t="str">
        <f t="shared" si="26"/>
        <v/>
      </c>
      <c r="Z342" s="161" t="str">
        <f t="shared" si="26"/>
        <v/>
      </c>
      <c r="AA342" s="108" t="str">
        <f t="shared" si="26"/>
        <v/>
      </c>
      <c r="AB342" s="162"/>
      <c r="AC342" s="162"/>
      <c r="AD342" s="151">
        <f t="shared" si="20"/>
        <v>42457</v>
      </c>
      <c r="AE342" s="108" t="str">
        <f t="shared" si="32"/>
        <v/>
      </c>
      <c r="AF342" s="108" t="str">
        <f t="shared" si="32"/>
        <v/>
      </c>
      <c r="AG342" s="108" t="str">
        <f t="shared" si="32"/>
        <v/>
      </c>
      <c r="AH342" s="108" t="str">
        <f t="shared" si="32"/>
        <v/>
      </c>
      <c r="AI342" s="108" t="str">
        <f t="shared" si="32"/>
        <v/>
      </c>
      <c r="AJ342" s="108" t="str">
        <f t="shared" si="32"/>
        <v/>
      </c>
      <c r="AK342" s="108" t="str">
        <f t="shared" si="32"/>
        <v/>
      </c>
      <c r="AL342" s="108" t="str">
        <f t="shared" si="32"/>
        <v/>
      </c>
      <c r="AM342" s="108" t="str">
        <f t="shared" si="32"/>
        <v/>
      </c>
      <c r="AN342" s="108" t="str">
        <f t="shared" si="32"/>
        <v/>
      </c>
      <c r="AO342" s="108" t="str">
        <f t="shared" si="32"/>
        <v/>
      </c>
      <c r="AP342" s="108" t="str">
        <f t="shared" si="32"/>
        <v/>
      </c>
      <c r="AQ342" s="108" t="str">
        <f t="shared" si="32"/>
        <v/>
      </c>
      <c r="AR342" s="108" t="str">
        <f t="shared" si="32"/>
        <v/>
      </c>
      <c r="AS342" s="108" t="str">
        <f t="shared" si="32"/>
        <v/>
      </c>
      <c r="AT342" s="108" t="str">
        <f t="shared" si="32"/>
        <v/>
      </c>
      <c r="AU342" s="108" t="str">
        <f t="shared" si="32"/>
        <v/>
      </c>
      <c r="AV342" s="108" t="str">
        <f t="shared" si="32"/>
        <v/>
      </c>
      <c r="AW342" s="108" t="str">
        <f t="shared" si="32"/>
        <v/>
      </c>
      <c r="AX342" s="108" t="str">
        <f t="shared" si="32"/>
        <v/>
      </c>
      <c r="AY342" s="108" t="str">
        <f t="shared" si="32"/>
        <v/>
      </c>
      <c r="AZ342" s="108" t="str">
        <f t="shared" si="32"/>
        <v/>
      </c>
      <c r="BA342" s="108" t="str">
        <f t="shared" si="32"/>
        <v/>
      </c>
      <c r="BB342" s="108" t="str">
        <f t="shared" si="32"/>
        <v/>
      </c>
      <c r="BC342" s="108" t="str">
        <f t="shared" si="32"/>
        <v/>
      </c>
      <c r="BD342" s="108" t="str">
        <f t="shared" si="32"/>
        <v/>
      </c>
      <c r="BE342" s="108" t="str">
        <f t="shared" si="32"/>
        <v/>
      </c>
      <c r="BF342" s="108" t="str">
        <f t="shared" si="32"/>
        <v/>
      </c>
      <c r="BG342" s="108" t="str">
        <f t="shared" si="32"/>
        <v/>
      </c>
      <c r="BH342" s="108" t="str">
        <f t="shared" si="32"/>
        <v/>
      </c>
      <c r="BI342" s="108" t="str">
        <f t="shared" si="32"/>
        <v/>
      </c>
      <c r="BJ342" s="108" t="str">
        <f t="shared" si="32"/>
        <v/>
      </c>
      <c r="BK342" s="108" t="str">
        <f t="shared" si="32"/>
        <v/>
      </c>
      <c r="BL342" s="108" t="str">
        <f t="shared" si="32"/>
        <v/>
      </c>
      <c r="BM342" s="108" t="str">
        <f t="shared" si="32"/>
        <v/>
      </c>
      <c r="BN342" s="108" t="str">
        <f t="shared" si="32"/>
        <v/>
      </c>
      <c r="BO342" s="108" t="str">
        <f t="shared" si="32"/>
        <v/>
      </c>
      <c r="BP342" s="108" t="str">
        <f t="shared" si="32"/>
        <v/>
      </c>
      <c r="BQ342" s="108" t="str">
        <f t="shared" si="32"/>
        <v/>
      </c>
      <c r="BR342" s="108" t="str">
        <f t="shared" si="32"/>
        <v/>
      </c>
      <c r="BS342" s="108" t="str">
        <f t="shared" si="32"/>
        <v/>
      </c>
      <c r="BT342" s="108" t="str">
        <f t="shared" si="32"/>
        <v/>
      </c>
      <c r="BU342" s="108" t="str">
        <f t="shared" si="32"/>
        <v/>
      </c>
      <c r="BV342" s="108" t="str">
        <f t="shared" si="32"/>
        <v/>
      </c>
      <c r="BW342" s="108" t="str">
        <f t="shared" si="32"/>
        <v/>
      </c>
      <c r="BX342" s="108" t="str">
        <f t="shared" si="32"/>
        <v/>
      </c>
      <c r="BY342" s="108" t="str">
        <f t="shared" si="32"/>
        <v/>
      </c>
      <c r="BZ342" s="108" t="str">
        <f t="shared" si="32"/>
        <v/>
      </c>
      <c r="CA342" s="108" t="str">
        <f t="shared" si="32"/>
        <v/>
      </c>
      <c r="CB342" s="108" t="str">
        <f t="shared" si="32"/>
        <v/>
      </c>
      <c r="CC342" s="108" t="str">
        <f t="shared" si="32"/>
        <v/>
      </c>
      <c r="CD342" s="108" t="str">
        <f t="shared" si="32"/>
        <v/>
      </c>
      <c r="CE342" s="108" t="str">
        <f t="shared" si="32"/>
        <v/>
      </c>
      <c r="CF342" s="108" t="str">
        <f t="shared" si="32"/>
        <v/>
      </c>
      <c r="CG342" s="108" t="str">
        <f t="shared" si="32"/>
        <v/>
      </c>
      <c r="CH342" s="108" t="str">
        <f t="shared" si="32"/>
        <v/>
      </c>
      <c r="CI342" s="108" t="str">
        <f t="shared" si="32"/>
        <v/>
      </c>
      <c r="CJ342" s="108" t="str">
        <f t="shared" si="32"/>
        <v/>
      </c>
      <c r="CK342" s="108" t="str">
        <f t="shared" si="32"/>
        <v/>
      </c>
      <c r="CL342" s="108" t="str">
        <f t="shared" si="32"/>
        <v/>
      </c>
      <c r="CM342" s="108" t="str">
        <f t="shared" si="32"/>
        <v/>
      </c>
      <c r="CN342" s="108" t="str">
        <f t="shared" si="32"/>
        <v/>
      </c>
      <c r="CO342" s="108" t="str">
        <f t="shared" si="32"/>
        <v/>
      </c>
      <c r="CP342" s="108" t="str">
        <f t="shared" ref="CP342" si="34">IFERROR(IF(AND(CP$321="S/A", CP55&gt;0), ((1+CP55/200)^2-1)*100, IF(AND(CP$321="Qtrly", CP55&gt;0), ((1+CP55/400)^4-1)*100, "")),"")</f>
        <v/>
      </c>
      <c r="CQ342" s="108" t="str">
        <f t="shared" si="33"/>
        <v/>
      </c>
      <c r="CR342" s="108" t="str">
        <f t="shared" si="33"/>
        <v/>
      </c>
      <c r="CS342" s="108" t="str">
        <f t="shared" si="33"/>
        <v/>
      </c>
      <c r="CT342" s="108" t="str">
        <f t="shared" si="33"/>
        <v/>
      </c>
      <c r="CU342" s="108" t="str">
        <f t="shared" si="33"/>
        <v/>
      </c>
      <c r="CV342" s="108" t="str">
        <f t="shared" si="33"/>
        <v/>
      </c>
      <c r="CW342" s="108" t="str">
        <f t="shared" si="33"/>
        <v/>
      </c>
      <c r="CX342" s="108" t="str">
        <f t="shared" si="33"/>
        <v/>
      </c>
      <c r="CY342" s="108" t="str">
        <f t="shared" si="33"/>
        <v/>
      </c>
      <c r="CZ342" s="108" t="str">
        <f t="shared" si="33"/>
        <v/>
      </c>
      <c r="DA342" s="108" t="str">
        <f t="shared" si="33"/>
        <v/>
      </c>
      <c r="DB342" s="108" t="str">
        <f t="shared" si="33"/>
        <v/>
      </c>
      <c r="DC342" s="108" t="str">
        <f t="shared" si="33"/>
        <v/>
      </c>
      <c r="DD342" s="108" t="str">
        <f t="shared" si="33"/>
        <v/>
      </c>
      <c r="DE342" s="108" t="str">
        <f t="shared" si="33"/>
        <v/>
      </c>
      <c r="DF342" s="108" t="str">
        <f t="shared" si="33"/>
        <v/>
      </c>
    </row>
    <row r="343" spans="2:110" x14ac:dyDescent="0.35">
      <c r="B343" s="185">
        <f t="shared" si="28"/>
        <v>42458</v>
      </c>
      <c r="C343" s="161">
        <f t="shared" si="26"/>
        <v>2.0807122500000164</v>
      </c>
      <c r="D343" s="161">
        <f t="shared" si="26"/>
        <v>2.1676208399999952</v>
      </c>
      <c r="E343" s="161">
        <f t="shared" si="26"/>
        <v>2.304121702500006</v>
      </c>
      <c r="F343" s="161">
        <f t="shared" si="26"/>
        <v>2.4265443599999825</v>
      </c>
      <c r="G343" s="161">
        <f t="shared" si="26"/>
        <v>2.6716092899999877</v>
      </c>
      <c r="H343" s="161" t="str">
        <f t="shared" si="26"/>
        <v/>
      </c>
      <c r="I343" s="161">
        <f t="shared" si="26"/>
        <v>3.0844243024999773</v>
      </c>
      <c r="J343" s="161">
        <f t="shared" si="26"/>
        <v>3.4278830025000095</v>
      </c>
      <c r="K343" s="161" t="str">
        <f t="shared" si="26"/>
        <v/>
      </c>
      <c r="L343" s="161" t="str">
        <f t="shared" si="26"/>
        <v/>
      </c>
      <c r="M343" s="161" t="str">
        <f t="shared" si="26"/>
        <v/>
      </c>
      <c r="N343" s="161" t="str">
        <f t="shared" si="26"/>
        <v/>
      </c>
      <c r="O343" s="161" t="str">
        <f t="shared" si="26"/>
        <v/>
      </c>
      <c r="P343" s="161" t="str">
        <f t="shared" si="26"/>
        <v/>
      </c>
      <c r="Q343" s="161" t="str">
        <f t="shared" si="26"/>
        <v/>
      </c>
      <c r="R343" s="161" t="str">
        <f t="shared" si="26"/>
        <v/>
      </c>
      <c r="S343" s="161" t="str">
        <f t="shared" si="26"/>
        <v/>
      </c>
      <c r="T343" s="161" t="str">
        <f t="shared" si="26"/>
        <v/>
      </c>
      <c r="U343" s="161" t="str">
        <f t="shared" si="26"/>
        <v/>
      </c>
      <c r="V343" s="161" t="str">
        <f t="shared" si="26"/>
        <v/>
      </c>
      <c r="W343" s="161" t="str">
        <f t="shared" si="26"/>
        <v/>
      </c>
      <c r="X343" s="161" t="str">
        <f t="shared" si="26"/>
        <v/>
      </c>
      <c r="Y343" s="161" t="str">
        <f t="shared" si="26"/>
        <v/>
      </c>
      <c r="Z343" s="161" t="str">
        <f t="shared" si="26"/>
        <v/>
      </c>
      <c r="AA343" s="108" t="str">
        <f t="shared" si="26"/>
        <v/>
      </c>
      <c r="AB343" s="162"/>
      <c r="AC343" s="162"/>
      <c r="AD343" s="151">
        <f t="shared" si="20"/>
        <v>42458</v>
      </c>
      <c r="AE343" s="108">
        <f t="shared" ref="AE343:CP346" si="35">IFERROR(IF(AND(AE$321="S/A", AE56&gt;0), ((1+AE56/200)^2-1)*100, IF(AND(AE$321="Qtrly", AE56&gt;0), ((1+AE56/400)^4-1)*100, "")),"")</f>
        <v>3.2327121225000033</v>
      </c>
      <c r="AF343" s="108">
        <f t="shared" si="35"/>
        <v>3.2794550224999997</v>
      </c>
      <c r="AG343" s="108">
        <f t="shared" si="35"/>
        <v>2.8966784400000112</v>
      </c>
      <c r="AH343" s="108">
        <f t="shared" si="35"/>
        <v>3.1372269225000027</v>
      </c>
      <c r="AI343" s="108">
        <f t="shared" si="35"/>
        <v>3.5204502499999846</v>
      </c>
      <c r="AJ343" s="108">
        <f t="shared" si="35"/>
        <v>3.0570128899999771</v>
      </c>
      <c r="AK343" s="108">
        <f t="shared" si="35"/>
        <v>3.5357125625000041</v>
      </c>
      <c r="AL343" s="108">
        <f t="shared" si="35"/>
        <v>3.7701601855835598</v>
      </c>
      <c r="AM343" s="108">
        <f t="shared" si="35"/>
        <v>3.202233322499981</v>
      </c>
      <c r="AN343" s="108">
        <f t="shared" si="35"/>
        <v>3.4767045224999737</v>
      </c>
      <c r="AO343" s="108">
        <f t="shared" si="35"/>
        <v>3.8442521599999946</v>
      </c>
      <c r="AP343" s="108">
        <f t="shared" si="35"/>
        <v>3.2581145599999806</v>
      </c>
      <c r="AQ343" s="108">
        <f t="shared" si="35"/>
        <v>3.641562202500026</v>
      </c>
      <c r="AR343" s="108">
        <f t="shared" si="35"/>
        <v>3.3628055624999931</v>
      </c>
      <c r="AS343" s="108">
        <f t="shared" si="35"/>
        <v>3.7963628024999974</v>
      </c>
      <c r="AT343" s="108">
        <f t="shared" si="35"/>
        <v>3.689415840000021</v>
      </c>
      <c r="AU343" s="108">
        <f t="shared" si="35"/>
        <v>4.1593742225000119</v>
      </c>
      <c r="AV343" s="108">
        <f t="shared" si="35"/>
        <v>3.3689057024999913</v>
      </c>
      <c r="AW343" s="108">
        <f t="shared" si="35"/>
        <v>3.7749689999999836</v>
      </c>
      <c r="AX343" s="108">
        <f t="shared" si="35"/>
        <v>3.890114022500013</v>
      </c>
      <c r="AY343" s="108" t="str">
        <f t="shared" si="35"/>
        <v/>
      </c>
      <c r="AZ343" s="108">
        <f t="shared" si="35"/>
        <v>4.0757030625000024</v>
      </c>
      <c r="BA343" s="108">
        <f t="shared" si="35"/>
        <v>3.738299040000026</v>
      </c>
      <c r="BB343" s="108">
        <f t="shared" si="35"/>
        <v>4.1154936899999939</v>
      </c>
      <c r="BC343" s="108">
        <f t="shared" si="35"/>
        <v>4.1899940224999987</v>
      </c>
      <c r="BD343" s="108">
        <f t="shared" si="35"/>
        <v>4.2728053948032585</v>
      </c>
      <c r="BE343" s="108">
        <f t="shared" si="35"/>
        <v>4.2675843225000065</v>
      </c>
      <c r="BF343" s="108">
        <f t="shared" si="35"/>
        <v>4.0614211025000069</v>
      </c>
      <c r="BG343" s="108">
        <f t="shared" si="35"/>
        <v>4.0542804900000062</v>
      </c>
      <c r="BH343" s="108">
        <f t="shared" si="35"/>
        <v>3.7943252024999818</v>
      </c>
      <c r="BI343" s="108">
        <f t="shared" si="35"/>
        <v>4.0430600224999891</v>
      </c>
      <c r="BJ343" s="108">
        <f t="shared" si="35"/>
        <v>4.5782343224999966</v>
      </c>
      <c r="BK343" s="108">
        <f t="shared" si="35"/>
        <v>4.4351144224999972</v>
      </c>
      <c r="BL343" s="108">
        <f t="shared" si="35"/>
        <v>4.6211894025000033</v>
      </c>
      <c r="BM343" s="108">
        <f t="shared" si="35"/>
        <v>4.1655315079007327</v>
      </c>
      <c r="BN343" s="108">
        <f t="shared" si="35"/>
        <v>4.301283839999992</v>
      </c>
      <c r="BO343" s="108">
        <f t="shared" si="35"/>
        <v>3.9176360000000132</v>
      </c>
      <c r="BP343" s="108" t="str">
        <f t="shared" si="35"/>
        <v/>
      </c>
      <c r="BQ343" s="108">
        <f t="shared" si="35"/>
        <v>4.9436336400000114</v>
      </c>
      <c r="BR343" s="108" t="str">
        <f t="shared" si="35"/>
        <v/>
      </c>
      <c r="BS343" s="108">
        <f t="shared" si="35"/>
        <v>4.6528999999999821</v>
      </c>
      <c r="BT343" s="108" t="str">
        <f t="shared" si="35"/>
        <v/>
      </c>
      <c r="BU343" s="108" t="str">
        <f t="shared" si="35"/>
        <v/>
      </c>
      <c r="BV343" s="108" t="str">
        <f t="shared" si="35"/>
        <v/>
      </c>
      <c r="BW343" s="108" t="str">
        <f t="shared" si="35"/>
        <v/>
      </c>
      <c r="BX343" s="108" t="str">
        <f t="shared" si="35"/>
        <v/>
      </c>
      <c r="BY343" s="108" t="str">
        <f t="shared" si="35"/>
        <v/>
      </c>
      <c r="BZ343" s="108" t="str">
        <f t="shared" si="35"/>
        <v/>
      </c>
      <c r="CA343" s="108" t="str">
        <f t="shared" si="35"/>
        <v/>
      </c>
      <c r="CB343" s="108" t="str">
        <f t="shared" si="35"/>
        <v/>
      </c>
      <c r="CC343" s="108" t="str">
        <f t="shared" si="35"/>
        <v/>
      </c>
      <c r="CD343" s="108" t="str">
        <f t="shared" si="35"/>
        <v/>
      </c>
      <c r="CE343" s="108" t="str">
        <f t="shared" si="35"/>
        <v/>
      </c>
      <c r="CF343" s="108" t="str">
        <f t="shared" si="35"/>
        <v/>
      </c>
      <c r="CG343" s="108" t="str">
        <f t="shared" si="35"/>
        <v/>
      </c>
      <c r="CH343" s="108" t="str">
        <f t="shared" si="35"/>
        <v/>
      </c>
      <c r="CI343" s="108" t="str">
        <f t="shared" si="35"/>
        <v/>
      </c>
      <c r="CJ343" s="108" t="str">
        <f t="shared" si="35"/>
        <v/>
      </c>
      <c r="CK343" s="108" t="str">
        <f t="shared" si="35"/>
        <v/>
      </c>
      <c r="CL343" s="108" t="str">
        <f t="shared" si="35"/>
        <v/>
      </c>
      <c r="CM343" s="108" t="str">
        <f t="shared" si="35"/>
        <v/>
      </c>
      <c r="CN343" s="108" t="str">
        <f t="shared" si="35"/>
        <v/>
      </c>
      <c r="CO343" s="108" t="str">
        <f t="shared" si="35"/>
        <v/>
      </c>
      <c r="CP343" s="108" t="str">
        <f t="shared" si="35"/>
        <v/>
      </c>
      <c r="CQ343" s="108" t="str">
        <f t="shared" si="33"/>
        <v/>
      </c>
      <c r="CR343" s="108" t="str">
        <f t="shared" si="33"/>
        <v/>
      </c>
      <c r="CS343" s="108" t="str">
        <f t="shared" si="33"/>
        <v/>
      </c>
      <c r="CT343" s="108" t="str">
        <f t="shared" si="33"/>
        <v/>
      </c>
      <c r="CU343" s="108" t="str">
        <f t="shared" si="33"/>
        <v/>
      </c>
      <c r="CV343" s="108" t="str">
        <f t="shared" si="33"/>
        <v/>
      </c>
      <c r="CW343" s="108" t="str">
        <f t="shared" si="33"/>
        <v/>
      </c>
      <c r="CX343" s="108" t="str">
        <f t="shared" si="33"/>
        <v/>
      </c>
      <c r="CY343" s="108" t="str">
        <f t="shared" si="33"/>
        <v/>
      </c>
      <c r="CZ343" s="108" t="str">
        <f t="shared" si="33"/>
        <v/>
      </c>
      <c r="DA343" s="108" t="str">
        <f t="shared" si="33"/>
        <v/>
      </c>
      <c r="DB343" s="108" t="str">
        <f t="shared" si="33"/>
        <v/>
      </c>
      <c r="DC343" s="108" t="str">
        <f t="shared" si="33"/>
        <v/>
      </c>
      <c r="DD343" s="108" t="str">
        <f t="shared" si="33"/>
        <v/>
      </c>
      <c r="DE343" s="108" t="str">
        <f t="shared" si="33"/>
        <v/>
      </c>
      <c r="DF343" s="108" t="str">
        <f t="shared" si="33"/>
        <v/>
      </c>
    </row>
    <row r="344" spans="2:110" x14ac:dyDescent="0.35">
      <c r="B344" s="185">
        <f t="shared" si="28"/>
        <v>42459</v>
      </c>
      <c r="C344" s="161">
        <f t="shared" si="26"/>
        <v>2.0241404900000148</v>
      </c>
      <c r="D344" s="161">
        <f t="shared" si="26"/>
        <v>2.1100145024999906</v>
      </c>
      <c r="E344" s="161">
        <f t="shared" si="26"/>
        <v>2.2424322500000038</v>
      </c>
      <c r="F344" s="161">
        <f t="shared" si="26"/>
        <v>2.3597592900000075</v>
      </c>
      <c r="G344" s="161">
        <f t="shared" si="26"/>
        <v>2.6057573024999892</v>
      </c>
      <c r="H344" s="161" t="str">
        <f t="shared" ref="H344:AA344" si="36">IFERROR(IF(AND(H$321="S/A", H57&gt;0), ((1+H57/200)^2-1)*100, IF(AND(H$321="Qtrly", H57&gt;0), ((1+H57/400)^4-1)*100, "")),"")</f>
        <v/>
      </c>
      <c r="I344" s="161">
        <f t="shared" si="36"/>
        <v>3.0143801600000186</v>
      </c>
      <c r="J344" s="161">
        <f t="shared" si="36"/>
        <v>3.3455228100000234</v>
      </c>
      <c r="K344" s="161" t="str">
        <f t="shared" si="36"/>
        <v/>
      </c>
      <c r="L344" s="161" t="str">
        <f t="shared" si="36"/>
        <v/>
      </c>
      <c r="M344" s="161" t="str">
        <f t="shared" si="36"/>
        <v/>
      </c>
      <c r="N344" s="161" t="str">
        <f t="shared" si="36"/>
        <v/>
      </c>
      <c r="O344" s="161" t="str">
        <f t="shared" si="36"/>
        <v/>
      </c>
      <c r="P344" s="161" t="str">
        <f t="shared" si="36"/>
        <v/>
      </c>
      <c r="Q344" s="161" t="str">
        <f t="shared" si="36"/>
        <v/>
      </c>
      <c r="R344" s="161" t="str">
        <f t="shared" si="36"/>
        <v/>
      </c>
      <c r="S344" s="161" t="str">
        <f t="shared" si="36"/>
        <v/>
      </c>
      <c r="T344" s="161" t="str">
        <f t="shared" si="36"/>
        <v/>
      </c>
      <c r="U344" s="161" t="str">
        <f t="shared" si="36"/>
        <v/>
      </c>
      <c r="V344" s="161" t="str">
        <f t="shared" si="36"/>
        <v/>
      </c>
      <c r="W344" s="161" t="str">
        <f t="shared" si="36"/>
        <v/>
      </c>
      <c r="X344" s="161" t="str">
        <f t="shared" si="36"/>
        <v/>
      </c>
      <c r="Y344" s="161" t="str">
        <f t="shared" si="36"/>
        <v/>
      </c>
      <c r="Z344" s="161" t="str">
        <f t="shared" si="36"/>
        <v/>
      </c>
      <c r="AA344" s="108" t="str">
        <f t="shared" si="36"/>
        <v/>
      </c>
      <c r="AB344" s="162"/>
      <c r="AC344" s="162"/>
      <c r="AD344" s="151">
        <f t="shared" si="20"/>
        <v>42459</v>
      </c>
      <c r="AE344" s="108">
        <f t="shared" si="35"/>
        <v>3.3099452225000103</v>
      </c>
      <c r="AF344" s="108">
        <f t="shared" si="35"/>
        <v>3.2530338224999955</v>
      </c>
      <c r="AG344" s="108">
        <f t="shared" si="35"/>
        <v>2.8885635600000015</v>
      </c>
      <c r="AH344" s="108">
        <f t="shared" si="35"/>
        <v>3.1331647024999798</v>
      </c>
      <c r="AI344" s="108">
        <f t="shared" si="35"/>
        <v>3.4960328900000226</v>
      </c>
      <c r="AJ344" s="108">
        <f t="shared" si="35"/>
        <v>3.0641192024999819</v>
      </c>
      <c r="AK344" s="108">
        <f t="shared" si="35"/>
        <v>3.5245200900000162</v>
      </c>
      <c r="AL344" s="108">
        <f t="shared" si="35"/>
        <v>3.7485708252843919</v>
      </c>
      <c r="AM344" s="108">
        <f t="shared" si="35"/>
        <v>3.1910588899999981</v>
      </c>
      <c r="AN344" s="108">
        <f t="shared" si="35"/>
        <v>3.4624637225000088</v>
      </c>
      <c r="AO344" s="108">
        <f t="shared" si="35"/>
        <v>3.815720999999983</v>
      </c>
      <c r="AP344" s="108">
        <f t="shared" si="35"/>
        <v>3.2438888099999952</v>
      </c>
      <c r="AQ344" s="108">
        <f t="shared" si="35"/>
        <v>3.6201843600000227</v>
      </c>
      <c r="AR344" s="108">
        <f t="shared" si="35"/>
        <v>3.3475559999999849</v>
      </c>
      <c r="AS344" s="108">
        <f t="shared" si="35"/>
        <v>3.7719129225000092</v>
      </c>
      <c r="AT344" s="108">
        <f t="shared" si="35"/>
        <v>3.6812697600000055</v>
      </c>
      <c r="AU344" s="108">
        <f t="shared" si="35"/>
        <v>4.1297793600000077</v>
      </c>
      <c r="AV344" s="108">
        <f t="shared" si="35"/>
        <v>3.364838922500013</v>
      </c>
      <c r="AW344" s="108">
        <f t="shared" si="35"/>
        <v>3.7444102500000076</v>
      </c>
      <c r="AX344" s="108">
        <f t="shared" si="35"/>
        <v>3.8636148224999722</v>
      </c>
      <c r="AY344" s="108" t="str">
        <f t="shared" si="35"/>
        <v/>
      </c>
      <c r="AZ344" s="108">
        <f t="shared" si="35"/>
        <v>4.0451000624999844</v>
      </c>
      <c r="BA344" s="108">
        <f t="shared" si="35"/>
        <v>3.705708959999976</v>
      </c>
      <c r="BB344" s="108">
        <f t="shared" si="35"/>
        <v>4.0828444100000194</v>
      </c>
      <c r="BC344" s="108">
        <f t="shared" si="35"/>
        <v>4.1461070400000244</v>
      </c>
      <c r="BD344" s="108">
        <f t="shared" si="35"/>
        <v>4.2016240516963732</v>
      </c>
      <c r="BE344" s="108">
        <f t="shared" si="35"/>
        <v>4.2338902500000053</v>
      </c>
      <c r="BF344" s="108">
        <f t="shared" si="35"/>
        <v>4.0379600099999857</v>
      </c>
      <c r="BG344" s="108">
        <f t="shared" si="35"/>
        <v>4.0185811024999962</v>
      </c>
      <c r="BH344" s="108">
        <f t="shared" si="35"/>
        <v>3.7566332099999933</v>
      </c>
      <c r="BI344" s="108">
        <f t="shared" si="35"/>
        <v>4.0063427225000003</v>
      </c>
      <c r="BJ344" s="108">
        <f t="shared" si="35"/>
        <v>4.5404002500000207</v>
      </c>
      <c r="BK344" s="108">
        <f t="shared" si="35"/>
        <v>4.398328002499996</v>
      </c>
      <c r="BL344" s="108">
        <f t="shared" si="35"/>
        <v>4.4821287225000006</v>
      </c>
      <c r="BM344" s="108">
        <f t="shared" si="35"/>
        <v>4.1346025051002933</v>
      </c>
      <c r="BN344" s="108">
        <f t="shared" si="35"/>
        <v>4.2624788100000144</v>
      </c>
      <c r="BO344" s="108">
        <f t="shared" si="35"/>
        <v>3.8850177599999869</v>
      </c>
      <c r="BP344" s="108" t="str">
        <f t="shared" si="35"/>
        <v/>
      </c>
      <c r="BQ344" s="108">
        <f t="shared" si="35"/>
        <v>4.9026608399999727</v>
      </c>
      <c r="BR344" s="108" t="str">
        <f t="shared" si="35"/>
        <v/>
      </c>
      <c r="BS344" s="108">
        <f t="shared" si="35"/>
        <v>4.5997107599999865</v>
      </c>
      <c r="BT344" s="108" t="str">
        <f t="shared" si="35"/>
        <v/>
      </c>
      <c r="BU344" s="108" t="str">
        <f t="shared" si="35"/>
        <v/>
      </c>
      <c r="BV344" s="108" t="str">
        <f t="shared" si="35"/>
        <v/>
      </c>
      <c r="BW344" s="108" t="str">
        <f t="shared" si="35"/>
        <v/>
      </c>
      <c r="BX344" s="108" t="str">
        <f t="shared" si="35"/>
        <v/>
      </c>
      <c r="BY344" s="108" t="str">
        <f t="shared" si="35"/>
        <v/>
      </c>
      <c r="BZ344" s="108" t="str">
        <f t="shared" si="35"/>
        <v/>
      </c>
      <c r="CA344" s="108" t="str">
        <f t="shared" si="35"/>
        <v/>
      </c>
      <c r="CB344" s="108" t="str">
        <f t="shared" si="35"/>
        <v/>
      </c>
      <c r="CC344" s="108" t="str">
        <f t="shared" si="35"/>
        <v/>
      </c>
      <c r="CD344" s="108" t="str">
        <f t="shared" si="35"/>
        <v/>
      </c>
      <c r="CE344" s="108" t="str">
        <f t="shared" si="35"/>
        <v/>
      </c>
      <c r="CF344" s="108" t="str">
        <f t="shared" si="35"/>
        <v/>
      </c>
      <c r="CG344" s="108" t="str">
        <f t="shared" si="35"/>
        <v/>
      </c>
      <c r="CH344" s="108" t="str">
        <f t="shared" si="35"/>
        <v/>
      </c>
      <c r="CI344" s="108" t="str">
        <f t="shared" si="35"/>
        <v/>
      </c>
      <c r="CJ344" s="108" t="str">
        <f t="shared" si="35"/>
        <v/>
      </c>
      <c r="CK344" s="108" t="str">
        <f t="shared" si="35"/>
        <v/>
      </c>
      <c r="CL344" s="108" t="str">
        <f t="shared" si="35"/>
        <v/>
      </c>
      <c r="CM344" s="108" t="str">
        <f t="shared" si="35"/>
        <v/>
      </c>
      <c r="CN344" s="108" t="str">
        <f t="shared" si="35"/>
        <v/>
      </c>
      <c r="CO344" s="108" t="str">
        <f t="shared" si="35"/>
        <v/>
      </c>
      <c r="CP344" s="108" t="str">
        <f t="shared" si="35"/>
        <v/>
      </c>
      <c r="CQ344" s="108" t="str">
        <f t="shared" si="33"/>
        <v/>
      </c>
      <c r="CR344" s="108" t="str">
        <f t="shared" si="33"/>
        <v/>
      </c>
      <c r="CS344" s="108" t="str">
        <f t="shared" si="33"/>
        <v/>
      </c>
      <c r="CT344" s="108" t="str">
        <f t="shared" si="33"/>
        <v/>
      </c>
      <c r="CU344" s="108" t="str">
        <f t="shared" si="33"/>
        <v/>
      </c>
      <c r="CV344" s="108" t="str">
        <f t="shared" si="33"/>
        <v/>
      </c>
      <c r="CW344" s="108" t="str">
        <f t="shared" si="33"/>
        <v/>
      </c>
      <c r="CX344" s="108" t="str">
        <f t="shared" si="33"/>
        <v/>
      </c>
      <c r="CY344" s="108" t="str">
        <f t="shared" si="33"/>
        <v/>
      </c>
      <c r="CZ344" s="108" t="str">
        <f t="shared" si="33"/>
        <v/>
      </c>
      <c r="DA344" s="108" t="str">
        <f t="shared" si="33"/>
        <v/>
      </c>
      <c r="DB344" s="108" t="str">
        <f t="shared" si="33"/>
        <v/>
      </c>
      <c r="DC344" s="108" t="str">
        <f t="shared" si="33"/>
        <v/>
      </c>
      <c r="DD344" s="108" t="str">
        <f t="shared" si="33"/>
        <v/>
      </c>
      <c r="DE344" s="108" t="str">
        <f t="shared" si="33"/>
        <v/>
      </c>
      <c r="DF344" s="108" t="str">
        <f t="shared" si="33"/>
        <v/>
      </c>
    </row>
    <row r="345" spans="2:110" x14ac:dyDescent="0.35">
      <c r="B345" s="185">
        <f t="shared" si="28"/>
        <v>42460</v>
      </c>
      <c r="C345" s="161">
        <f t="shared" ref="C345:AA355" si="37">IFERROR(IF(AND(C$321="S/A", C58&gt;0), ((1+C58/200)^2-1)*100, IF(AND(C$321="Qtrly", C58&gt;0), ((1+C58/400)^4-1)*100, "")),"")</f>
        <v>1.9877812099999836</v>
      </c>
      <c r="D345" s="161">
        <f t="shared" si="37"/>
        <v>2.0726296100000097</v>
      </c>
      <c r="E345" s="161">
        <f t="shared" si="37"/>
        <v>2.1989574224999808</v>
      </c>
      <c r="F345" s="161">
        <f t="shared" si="37"/>
        <v>2.3112020099999908</v>
      </c>
      <c r="G345" s="161">
        <f t="shared" si="37"/>
        <v>2.5571417024999876</v>
      </c>
      <c r="H345" s="161" t="str">
        <f t="shared" si="37"/>
        <v/>
      </c>
      <c r="I345" s="161">
        <f t="shared" si="37"/>
        <v>2.967697289999971</v>
      </c>
      <c r="J345" s="161">
        <f t="shared" si="37"/>
        <v>3.3109616400000208</v>
      </c>
      <c r="K345" s="161" t="str">
        <f t="shared" si="37"/>
        <v/>
      </c>
      <c r="L345" s="161" t="str">
        <f t="shared" si="37"/>
        <v/>
      </c>
      <c r="M345" s="161" t="str">
        <f t="shared" si="37"/>
        <v/>
      </c>
      <c r="N345" s="161" t="str">
        <f t="shared" si="37"/>
        <v/>
      </c>
      <c r="O345" s="161" t="str">
        <f t="shared" si="37"/>
        <v/>
      </c>
      <c r="P345" s="161" t="str">
        <f t="shared" si="37"/>
        <v/>
      </c>
      <c r="Q345" s="161" t="str">
        <f t="shared" si="37"/>
        <v/>
      </c>
      <c r="R345" s="161" t="str">
        <f t="shared" si="37"/>
        <v/>
      </c>
      <c r="S345" s="161" t="str">
        <f t="shared" si="37"/>
        <v/>
      </c>
      <c r="T345" s="161" t="str">
        <f t="shared" si="37"/>
        <v/>
      </c>
      <c r="U345" s="161" t="str">
        <f t="shared" si="37"/>
        <v/>
      </c>
      <c r="V345" s="161" t="str">
        <f t="shared" si="37"/>
        <v/>
      </c>
      <c r="W345" s="161" t="str">
        <f t="shared" si="37"/>
        <v/>
      </c>
      <c r="X345" s="161" t="str">
        <f t="shared" si="37"/>
        <v/>
      </c>
      <c r="Y345" s="161" t="str">
        <f t="shared" si="37"/>
        <v/>
      </c>
      <c r="Z345" s="161" t="str">
        <f t="shared" si="37"/>
        <v/>
      </c>
      <c r="AA345" s="108" t="str">
        <f t="shared" si="37"/>
        <v/>
      </c>
      <c r="AB345" s="162"/>
      <c r="AC345" s="162"/>
      <c r="AD345" s="151">
        <f t="shared" si="20"/>
        <v>42460</v>
      </c>
      <c r="AE345" s="108">
        <f t="shared" si="35"/>
        <v>3.2012174399999704</v>
      </c>
      <c r="AF345" s="108">
        <f t="shared" si="35"/>
        <v>3.2083287224999868</v>
      </c>
      <c r="AG345" s="108">
        <f t="shared" si="35"/>
        <v>2.8865348899999921</v>
      </c>
      <c r="AH345" s="108">
        <f t="shared" si="35"/>
        <v>3.098639062499986</v>
      </c>
      <c r="AI345" s="108">
        <f t="shared" si="35"/>
        <v>3.4482239025000139</v>
      </c>
      <c r="AJ345" s="108">
        <f t="shared" si="35"/>
        <v>3.0275750625000208</v>
      </c>
      <c r="AK345" s="108">
        <f t="shared" si="35"/>
        <v>3.482808022500028</v>
      </c>
      <c r="AL345" s="108">
        <f t="shared" si="35"/>
        <v>3.7403471932504484</v>
      </c>
      <c r="AM345" s="108">
        <f t="shared" si="35"/>
        <v>3.1524609600000142</v>
      </c>
      <c r="AN345" s="108">
        <f t="shared" si="35"/>
        <v>3.4146624899999756</v>
      </c>
      <c r="AO345" s="108">
        <f t="shared" si="35"/>
        <v>3.5743821224999861</v>
      </c>
      <c r="AP345" s="108">
        <f t="shared" si="35"/>
        <v>3.2042651025000035</v>
      </c>
      <c r="AQ345" s="108">
        <f t="shared" si="35"/>
        <v>3.5743821224999861</v>
      </c>
      <c r="AR345" s="108">
        <f t="shared" si="35"/>
        <v>3.3007976900000013</v>
      </c>
      <c r="AS345" s="108">
        <f t="shared" si="35"/>
        <v>3.6700694224999886</v>
      </c>
      <c r="AT345" s="108">
        <f t="shared" si="35"/>
        <v>3.6425802499999715</v>
      </c>
      <c r="AU345" s="108">
        <f t="shared" si="35"/>
        <v>4.0767232400000131</v>
      </c>
      <c r="AV345" s="108">
        <f t="shared" si="35"/>
        <v>3.3048632099999864</v>
      </c>
      <c r="AW345" s="108">
        <f t="shared" si="35"/>
        <v>3.7067273224999919</v>
      </c>
      <c r="AX345" s="108">
        <f t="shared" si="35"/>
        <v>3.738299040000026</v>
      </c>
      <c r="AY345" s="108" t="str">
        <f t="shared" si="35"/>
        <v/>
      </c>
      <c r="AZ345" s="108">
        <f t="shared" si="35"/>
        <v>3.9971644099999981</v>
      </c>
      <c r="BA345" s="108">
        <f t="shared" si="35"/>
        <v>3.6598878224999964</v>
      </c>
      <c r="BB345" s="108">
        <f t="shared" si="35"/>
        <v>4.0399999999999991</v>
      </c>
      <c r="BC345" s="108">
        <f t="shared" si="35"/>
        <v>4.0869252899999875</v>
      </c>
      <c r="BD345" s="108">
        <f t="shared" si="35"/>
        <v>4.1727492664557664</v>
      </c>
      <c r="BE345" s="108">
        <f t="shared" si="35"/>
        <v>4.1940770025000074</v>
      </c>
      <c r="BF345" s="108">
        <f t="shared" si="35"/>
        <v>4.0063427225000003</v>
      </c>
      <c r="BG345" s="108">
        <f t="shared" si="35"/>
        <v>3.968612249999981</v>
      </c>
      <c r="BH345" s="108">
        <f t="shared" si="35"/>
        <v>3.7179296400000172</v>
      </c>
      <c r="BI345" s="108">
        <f t="shared" si="35"/>
        <v>3.9604552099999912</v>
      </c>
      <c r="BJ345" s="108">
        <f t="shared" si="35"/>
        <v>4.4800844024999842</v>
      </c>
      <c r="BK345" s="108">
        <f t="shared" si="35"/>
        <v>4.3584833599999984</v>
      </c>
      <c r="BL345" s="108">
        <f t="shared" si="35"/>
        <v>4.5107513025000046</v>
      </c>
      <c r="BM345" s="108">
        <f t="shared" si="35"/>
        <v>4.0871914120644393</v>
      </c>
      <c r="BN345" s="108">
        <f t="shared" si="35"/>
        <v>4.1889732899999865</v>
      </c>
      <c r="BO345" s="108">
        <f t="shared" si="35"/>
        <v>3.8432331224999894</v>
      </c>
      <c r="BP345" s="108" t="str">
        <f t="shared" si="35"/>
        <v/>
      </c>
      <c r="BQ345" s="108">
        <f t="shared" si="35"/>
        <v>4.8698883599999965</v>
      </c>
      <c r="BR345" s="108" t="str">
        <f t="shared" si="35"/>
        <v/>
      </c>
      <c r="BS345" s="108">
        <f t="shared" si="35"/>
        <v>4.5598277025000078</v>
      </c>
      <c r="BT345" s="108" t="str">
        <f t="shared" si="35"/>
        <v/>
      </c>
      <c r="BU345" s="108" t="str">
        <f t="shared" si="35"/>
        <v/>
      </c>
      <c r="BV345" s="108" t="str">
        <f t="shared" si="35"/>
        <v/>
      </c>
      <c r="BW345" s="108" t="str">
        <f t="shared" si="35"/>
        <v/>
      </c>
      <c r="BX345" s="108" t="str">
        <f t="shared" si="35"/>
        <v/>
      </c>
      <c r="BY345" s="108" t="str">
        <f t="shared" si="35"/>
        <v/>
      </c>
      <c r="BZ345" s="108" t="str">
        <f t="shared" si="35"/>
        <v/>
      </c>
      <c r="CA345" s="108" t="str">
        <f t="shared" si="35"/>
        <v/>
      </c>
      <c r="CB345" s="108" t="str">
        <f t="shared" si="35"/>
        <v/>
      </c>
      <c r="CC345" s="108" t="str">
        <f t="shared" si="35"/>
        <v/>
      </c>
      <c r="CD345" s="108" t="str">
        <f t="shared" si="35"/>
        <v/>
      </c>
      <c r="CE345" s="108" t="str">
        <f t="shared" si="35"/>
        <v/>
      </c>
      <c r="CF345" s="108" t="str">
        <f t="shared" si="35"/>
        <v/>
      </c>
      <c r="CG345" s="108" t="str">
        <f t="shared" si="35"/>
        <v/>
      </c>
      <c r="CH345" s="108" t="str">
        <f t="shared" si="35"/>
        <v/>
      </c>
      <c r="CI345" s="108" t="str">
        <f t="shared" si="35"/>
        <v/>
      </c>
      <c r="CJ345" s="108" t="str">
        <f t="shared" si="35"/>
        <v/>
      </c>
      <c r="CK345" s="108" t="str">
        <f t="shared" si="35"/>
        <v/>
      </c>
      <c r="CL345" s="108" t="str">
        <f t="shared" si="35"/>
        <v/>
      </c>
      <c r="CM345" s="108" t="str">
        <f t="shared" si="35"/>
        <v/>
      </c>
      <c r="CN345" s="108" t="str">
        <f t="shared" si="35"/>
        <v/>
      </c>
      <c r="CO345" s="108" t="str">
        <f t="shared" si="35"/>
        <v/>
      </c>
      <c r="CP345" s="108" t="str">
        <f t="shared" si="35"/>
        <v/>
      </c>
      <c r="CQ345" s="108" t="str">
        <f t="shared" si="33"/>
        <v/>
      </c>
      <c r="CR345" s="108" t="str">
        <f t="shared" si="33"/>
        <v/>
      </c>
      <c r="CS345" s="108" t="str">
        <f t="shared" si="33"/>
        <v/>
      </c>
      <c r="CT345" s="108" t="str">
        <f t="shared" si="33"/>
        <v/>
      </c>
      <c r="CU345" s="108" t="str">
        <f t="shared" si="33"/>
        <v/>
      </c>
      <c r="CV345" s="108" t="str">
        <f t="shared" si="33"/>
        <v/>
      </c>
      <c r="CW345" s="108" t="str">
        <f t="shared" si="33"/>
        <v/>
      </c>
      <c r="CX345" s="108" t="str">
        <f t="shared" si="33"/>
        <v/>
      </c>
      <c r="CY345" s="108" t="str">
        <f t="shared" si="33"/>
        <v/>
      </c>
      <c r="CZ345" s="108" t="str">
        <f t="shared" si="33"/>
        <v/>
      </c>
      <c r="DA345" s="108" t="str">
        <f t="shared" si="33"/>
        <v/>
      </c>
      <c r="DB345" s="108" t="str">
        <f t="shared" si="33"/>
        <v/>
      </c>
      <c r="DC345" s="108" t="str">
        <f t="shared" si="33"/>
        <v/>
      </c>
      <c r="DD345" s="108" t="str">
        <f t="shared" si="33"/>
        <v/>
      </c>
      <c r="DE345" s="108" t="str">
        <f t="shared" si="33"/>
        <v/>
      </c>
      <c r="DF345" s="108" t="str">
        <f t="shared" si="33"/>
        <v/>
      </c>
    </row>
    <row r="346" spans="2:110" x14ac:dyDescent="0.35">
      <c r="B346" s="185">
        <f t="shared" si="28"/>
        <v>42461</v>
      </c>
      <c r="C346" s="161">
        <f t="shared" si="37"/>
        <v>1.9988903025000226</v>
      </c>
      <c r="D346" s="161">
        <f t="shared" si="37"/>
        <v>2.0807122500000164</v>
      </c>
      <c r="E346" s="161">
        <f t="shared" si="37"/>
        <v>2.199968359999982</v>
      </c>
      <c r="F346" s="161">
        <f t="shared" si="37"/>
        <v>2.3213171600000138</v>
      </c>
      <c r="G346" s="161">
        <f t="shared" si="37"/>
        <v>2.5551163024999823</v>
      </c>
      <c r="H346" s="161" t="str">
        <f t="shared" si="37"/>
        <v/>
      </c>
      <c r="I346" s="161">
        <f t="shared" si="37"/>
        <v>2.9727710025000187</v>
      </c>
      <c r="J346" s="161">
        <f t="shared" si="37"/>
        <v>3.3190931599999862</v>
      </c>
      <c r="K346" s="161" t="str">
        <f t="shared" si="37"/>
        <v/>
      </c>
      <c r="L346" s="161" t="str">
        <f t="shared" si="37"/>
        <v/>
      </c>
      <c r="M346" s="161" t="str">
        <f t="shared" si="37"/>
        <v/>
      </c>
      <c r="N346" s="161" t="str">
        <f t="shared" si="37"/>
        <v/>
      </c>
      <c r="O346" s="161" t="str">
        <f t="shared" si="37"/>
        <v/>
      </c>
      <c r="P346" s="161" t="str">
        <f t="shared" si="37"/>
        <v/>
      </c>
      <c r="Q346" s="161" t="str">
        <f t="shared" si="37"/>
        <v/>
      </c>
      <c r="R346" s="161" t="str">
        <f t="shared" si="37"/>
        <v/>
      </c>
      <c r="S346" s="161" t="str">
        <f t="shared" si="37"/>
        <v/>
      </c>
      <c r="T346" s="161" t="str">
        <f t="shared" si="37"/>
        <v/>
      </c>
      <c r="U346" s="161" t="str">
        <f t="shared" si="37"/>
        <v/>
      </c>
      <c r="V346" s="161" t="str">
        <f t="shared" si="37"/>
        <v/>
      </c>
      <c r="W346" s="161" t="str">
        <f t="shared" si="37"/>
        <v/>
      </c>
      <c r="X346" s="161" t="str">
        <f t="shared" si="37"/>
        <v/>
      </c>
      <c r="Y346" s="161" t="str">
        <f t="shared" si="37"/>
        <v/>
      </c>
      <c r="Z346" s="161" t="str">
        <f t="shared" si="37"/>
        <v/>
      </c>
      <c r="AA346" s="108" t="str">
        <f t="shared" si="37"/>
        <v/>
      </c>
      <c r="AB346" s="162"/>
      <c r="AC346" s="162"/>
      <c r="AD346" s="151">
        <f t="shared" si="20"/>
        <v>42461</v>
      </c>
      <c r="AE346" s="108">
        <f t="shared" si="35"/>
        <v>3.2642116099999896</v>
      </c>
      <c r="AF346" s="108">
        <f t="shared" si="35"/>
        <v>3.2195040900000027</v>
      </c>
      <c r="AG346" s="108">
        <f t="shared" si="35"/>
        <v>2.8753775625000033</v>
      </c>
      <c r="AH346" s="108">
        <f t="shared" si="35"/>
        <v>3.1230095025000182</v>
      </c>
      <c r="AI346" s="108">
        <f t="shared" si="35"/>
        <v>3.4644980624999988</v>
      </c>
      <c r="AJ346" s="108">
        <f t="shared" si="35"/>
        <v>3.0488916900000218</v>
      </c>
      <c r="AK346" s="108">
        <f t="shared" si="35"/>
        <v>3.49705022250002</v>
      </c>
      <c r="AL346" s="108">
        <f t="shared" si="35"/>
        <v>3.7650195561130362</v>
      </c>
      <c r="AM346" s="108">
        <f t="shared" si="35"/>
        <v>3.1697275625000021</v>
      </c>
      <c r="AN346" s="108">
        <f t="shared" si="35"/>
        <v>3.4350020900000278</v>
      </c>
      <c r="AO346" s="108">
        <f t="shared" si="35"/>
        <v>3.5855772900000193</v>
      </c>
      <c r="AP346" s="108">
        <f t="shared" si="35"/>
        <v>3.2235680099999886</v>
      </c>
      <c r="AQ346" s="108">
        <f t="shared" si="35"/>
        <v>3.5937196100000124</v>
      </c>
      <c r="AR346" s="108">
        <f t="shared" si="35"/>
        <v>3.3201096225000004</v>
      </c>
      <c r="AS346" s="108">
        <f t="shared" si="35"/>
        <v>3.683306250000018</v>
      </c>
      <c r="AT346" s="108">
        <f t="shared" si="35"/>
        <v>3.6639604024999883</v>
      </c>
      <c r="AU346" s="108">
        <f t="shared" si="35"/>
        <v>4.0981481225000227</v>
      </c>
      <c r="AV346" s="108">
        <f t="shared" si="35"/>
        <v>3.2804712899999977</v>
      </c>
      <c r="AW346" s="108">
        <f t="shared" si="35"/>
        <v>3.7770064100000056</v>
      </c>
      <c r="AX346" s="108">
        <f t="shared" si="35"/>
        <v>3.7474659224999929</v>
      </c>
      <c r="AY346" s="108" t="str">
        <f t="shared" si="35"/>
        <v/>
      </c>
      <c r="AZ346" s="108">
        <f t="shared" si="35"/>
        <v>4.0104221024999998</v>
      </c>
      <c r="BA346" s="108">
        <f t="shared" si="35"/>
        <v>3.6761786225000259</v>
      </c>
      <c r="BB346" s="108">
        <f t="shared" si="35"/>
        <v>4.0604010000000024</v>
      </c>
      <c r="BC346" s="108">
        <f t="shared" si="35"/>
        <v>4.1114122500000239</v>
      </c>
      <c r="BD346" s="108">
        <f t="shared" si="35"/>
        <v>4.1923422161833646</v>
      </c>
      <c r="BE346" s="108">
        <f t="shared" si="35"/>
        <v>4.2185765624999982</v>
      </c>
      <c r="BF346" s="108">
        <f t="shared" si="35"/>
        <v>4.026740422499997</v>
      </c>
      <c r="BG346" s="108">
        <f t="shared" si="35"/>
        <v>3.992065522499999</v>
      </c>
      <c r="BH346" s="108">
        <f t="shared" si="35"/>
        <v>3.7433917024999985</v>
      </c>
      <c r="BI346" s="108">
        <f t="shared" si="35"/>
        <v>3.9869667600000103</v>
      </c>
      <c r="BJ346" s="108">
        <f t="shared" si="35"/>
        <v>4.3799372225000077</v>
      </c>
      <c r="BK346" s="108">
        <f t="shared" si="35"/>
        <v>4.3891324099999851</v>
      </c>
      <c r="BL346" s="108">
        <f t="shared" si="35"/>
        <v>4.5547150400000236</v>
      </c>
      <c r="BM346" s="108">
        <f t="shared" si="35"/>
        <v>4.1170791278096308</v>
      </c>
      <c r="BN346" s="108">
        <f t="shared" si="35"/>
        <v>4.1950977600000217</v>
      </c>
      <c r="BO346" s="108">
        <f t="shared" si="35"/>
        <v>3.8738064224999924</v>
      </c>
      <c r="BP346" s="108" t="str">
        <f t="shared" si="35"/>
        <v/>
      </c>
      <c r="BQ346" s="108">
        <f t="shared" si="35"/>
        <v>4.9108547599999941</v>
      </c>
      <c r="BR346" s="108" t="str">
        <f t="shared" si="35"/>
        <v/>
      </c>
      <c r="BS346" s="108">
        <f t="shared" si="35"/>
        <v>4.598688022499986</v>
      </c>
      <c r="BT346" s="108" t="str">
        <f t="shared" si="35"/>
        <v/>
      </c>
      <c r="BU346" s="108" t="str">
        <f t="shared" si="35"/>
        <v/>
      </c>
      <c r="BV346" s="108" t="str">
        <f t="shared" si="35"/>
        <v/>
      </c>
      <c r="BW346" s="108" t="str">
        <f t="shared" si="35"/>
        <v/>
      </c>
      <c r="BX346" s="108" t="str">
        <f t="shared" si="35"/>
        <v/>
      </c>
      <c r="BY346" s="108" t="str">
        <f t="shared" si="35"/>
        <v/>
      </c>
      <c r="BZ346" s="108" t="str">
        <f t="shared" si="35"/>
        <v/>
      </c>
      <c r="CA346" s="108" t="str">
        <f t="shared" si="35"/>
        <v/>
      </c>
      <c r="CB346" s="108" t="str">
        <f t="shared" si="35"/>
        <v/>
      </c>
      <c r="CC346" s="108" t="str">
        <f t="shared" si="35"/>
        <v/>
      </c>
      <c r="CD346" s="108" t="str">
        <f t="shared" si="35"/>
        <v/>
      </c>
      <c r="CE346" s="108" t="str">
        <f t="shared" si="35"/>
        <v/>
      </c>
      <c r="CF346" s="108" t="str">
        <f t="shared" si="35"/>
        <v/>
      </c>
      <c r="CG346" s="108" t="str">
        <f t="shared" si="35"/>
        <v/>
      </c>
      <c r="CH346" s="108" t="str">
        <f t="shared" si="35"/>
        <v/>
      </c>
      <c r="CI346" s="108" t="str">
        <f t="shared" si="35"/>
        <v/>
      </c>
      <c r="CJ346" s="108" t="str">
        <f t="shared" si="35"/>
        <v/>
      </c>
      <c r="CK346" s="108" t="str">
        <f t="shared" si="35"/>
        <v/>
      </c>
      <c r="CL346" s="108" t="str">
        <f t="shared" si="35"/>
        <v/>
      </c>
      <c r="CM346" s="108" t="str">
        <f t="shared" si="35"/>
        <v/>
      </c>
      <c r="CN346" s="108" t="str">
        <f t="shared" si="35"/>
        <v/>
      </c>
      <c r="CO346" s="108" t="str">
        <f t="shared" si="35"/>
        <v/>
      </c>
      <c r="CP346" s="108" t="str">
        <f t="shared" ref="CP346" si="38">IFERROR(IF(AND(CP$321="S/A", CP59&gt;0), ((1+CP59/200)^2-1)*100, IF(AND(CP$321="Qtrly", CP59&gt;0), ((1+CP59/400)^4-1)*100, "")),"")</f>
        <v/>
      </c>
      <c r="CQ346" s="108" t="str">
        <f t="shared" si="33"/>
        <v/>
      </c>
      <c r="CR346" s="108" t="str">
        <f t="shared" si="33"/>
        <v/>
      </c>
      <c r="CS346" s="108" t="str">
        <f t="shared" si="33"/>
        <v/>
      </c>
      <c r="CT346" s="108" t="str">
        <f t="shared" si="33"/>
        <v/>
      </c>
      <c r="CU346" s="108" t="str">
        <f t="shared" si="33"/>
        <v/>
      </c>
      <c r="CV346" s="108" t="str">
        <f t="shared" si="33"/>
        <v/>
      </c>
      <c r="CW346" s="108" t="str">
        <f t="shared" si="33"/>
        <v/>
      </c>
      <c r="CX346" s="108" t="str">
        <f t="shared" si="33"/>
        <v/>
      </c>
      <c r="CY346" s="108" t="str">
        <f t="shared" si="33"/>
        <v/>
      </c>
      <c r="CZ346" s="108" t="str">
        <f t="shared" si="33"/>
        <v/>
      </c>
      <c r="DA346" s="108" t="str">
        <f t="shared" si="33"/>
        <v/>
      </c>
      <c r="DB346" s="108" t="str">
        <f t="shared" si="33"/>
        <v/>
      </c>
      <c r="DC346" s="108" t="str">
        <f t="shared" si="33"/>
        <v/>
      </c>
      <c r="DD346" s="108" t="str">
        <f t="shared" si="33"/>
        <v/>
      </c>
      <c r="DE346" s="108" t="str">
        <f t="shared" si="33"/>
        <v/>
      </c>
      <c r="DF346" s="108" t="str">
        <f t="shared" si="33"/>
        <v/>
      </c>
    </row>
    <row r="347" spans="2:110" x14ac:dyDescent="0.35">
      <c r="B347" s="185">
        <f t="shared" si="28"/>
        <v>42464</v>
      </c>
      <c r="C347" s="161">
        <f t="shared" si="37"/>
        <v>1.995860490000001</v>
      </c>
      <c r="D347" s="161">
        <f t="shared" si="37"/>
        <v>2.0736399225000257</v>
      </c>
      <c r="E347" s="161">
        <f t="shared" si="37"/>
        <v>2.1655992899999976</v>
      </c>
      <c r="F347" s="161">
        <f t="shared" si="37"/>
        <v>2.2677125624999794</v>
      </c>
      <c r="G347" s="161">
        <f t="shared" si="37"/>
        <v>2.4801905624999732</v>
      </c>
      <c r="H347" s="161" t="str">
        <f t="shared" si="37"/>
        <v/>
      </c>
      <c r="I347" s="161">
        <f t="shared" si="37"/>
        <v>2.9078369224999845</v>
      </c>
      <c r="J347" s="161">
        <f t="shared" si="37"/>
        <v>3.2560822500000253</v>
      </c>
      <c r="K347" s="161" t="str">
        <f t="shared" si="37"/>
        <v/>
      </c>
      <c r="L347" s="161" t="str">
        <f t="shared" si="37"/>
        <v/>
      </c>
      <c r="M347" s="161" t="str">
        <f t="shared" si="37"/>
        <v/>
      </c>
      <c r="N347" s="161" t="str">
        <f t="shared" si="37"/>
        <v/>
      </c>
      <c r="O347" s="161" t="str">
        <f t="shared" si="37"/>
        <v/>
      </c>
      <c r="P347" s="161" t="str">
        <f t="shared" si="37"/>
        <v/>
      </c>
      <c r="Q347" s="161" t="str">
        <f t="shared" si="37"/>
        <v/>
      </c>
      <c r="R347" s="161" t="str">
        <f t="shared" si="37"/>
        <v/>
      </c>
      <c r="S347" s="161" t="str">
        <f t="shared" si="37"/>
        <v/>
      </c>
      <c r="T347" s="161" t="str">
        <f t="shared" si="37"/>
        <v/>
      </c>
      <c r="U347" s="161" t="str">
        <f t="shared" si="37"/>
        <v/>
      </c>
      <c r="V347" s="161" t="str">
        <f t="shared" si="37"/>
        <v/>
      </c>
      <c r="W347" s="161" t="str">
        <f t="shared" si="37"/>
        <v/>
      </c>
      <c r="X347" s="161" t="str">
        <f t="shared" si="37"/>
        <v/>
      </c>
      <c r="Y347" s="161" t="str">
        <f t="shared" si="37"/>
        <v/>
      </c>
      <c r="Z347" s="161" t="str">
        <f t="shared" si="37"/>
        <v/>
      </c>
      <c r="AA347" s="108" t="str">
        <f t="shared" si="37"/>
        <v/>
      </c>
      <c r="AB347" s="162"/>
      <c r="AC347" s="162"/>
      <c r="AD347" s="151">
        <f t="shared" si="20"/>
        <v>42464</v>
      </c>
      <c r="AE347" s="108">
        <f t="shared" ref="AE347:CP350" si="39">IFERROR(IF(AND(AE$321="S/A", AE60&gt;0), ((1+AE60/200)^2-1)*100, IF(AND(AE$321="Qtrly", AE60&gt;0), ((1+AE60/400)^4-1)*100, "")),"")</f>
        <v>3.2499854399999917</v>
      </c>
      <c r="AF347" s="108">
        <f t="shared" si="39"/>
        <v>3.1555079024999877</v>
      </c>
      <c r="AG347" s="108">
        <f t="shared" si="39"/>
        <v>2.8307543024999937</v>
      </c>
      <c r="AH347" s="108">
        <f t="shared" si="39"/>
        <v>3.0915315599999715</v>
      </c>
      <c r="AI347" s="108">
        <f t="shared" si="39"/>
        <v>3.4166963599999933</v>
      </c>
      <c r="AJ347" s="108">
        <f t="shared" si="39"/>
        <v>3.0062606400000025</v>
      </c>
      <c r="AK347" s="108">
        <f t="shared" si="39"/>
        <v>3.4227980899999899</v>
      </c>
      <c r="AL347" s="108">
        <f t="shared" si="39"/>
        <v>3.7156792304377628</v>
      </c>
      <c r="AM347" s="108">
        <f t="shared" si="39"/>
        <v>3.1169166225000211</v>
      </c>
      <c r="AN347" s="108">
        <f t="shared" si="39"/>
        <v>3.3851736225000151</v>
      </c>
      <c r="AO347" s="108">
        <f t="shared" si="39"/>
        <v>3.5397827024999939</v>
      </c>
      <c r="AP347" s="108">
        <f t="shared" si="39"/>
        <v>3.1697275625000021</v>
      </c>
      <c r="AQ347" s="108">
        <f t="shared" si="39"/>
        <v>3.5601346024999758</v>
      </c>
      <c r="AR347" s="108">
        <f t="shared" si="39"/>
        <v>3.2601468900000041</v>
      </c>
      <c r="AS347" s="108">
        <f t="shared" si="39"/>
        <v>3.6324000000000023</v>
      </c>
      <c r="AT347" s="108">
        <f t="shared" si="39"/>
        <v>3.6110231024999884</v>
      </c>
      <c r="AU347" s="108">
        <f t="shared" si="39"/>
        <v>3.964533690000005</v>
      </c>
      <c r="AV347" s="108">
        <f t="shared" si="39"/>
        <v>3.2713250624999857</v>
      </c>
      <c r="AW347" s="108">
        <f t="shared" si="39"/>
        <v>3.7128376024999854</v>
      </c>
      <c r="AX347" s="108">
        <f t="shared" si="39"/>
        <v>3.6945073025000053</v>
      </c>
      <c r="AY347" s="108" t="str">
        <f t="shared" si="39"/>
        <v/>
      </c>
      <c r="AZ347" s="108">
        <f t="shared" si="39"/>
        <v>3.995124839999975</v>
      </c>
      <c r="BA347" s="108">
        <f t="shared" si="39"/>
        <v>3.5540288224999772</v>
      </c>
      <c r="BB347" s="108">
        <f t="shared" si="39"/>
        <v>4.0216408100000267</v>
      </c>
      <c r="BC347" s="108">
        <f t="shared" si="39"/>
        <v>4.0512203024999804</v>
      </c>
      <c r="BD347" s="108">
        <f t="shared" si="39"/>
        <v>4.110894934468079</v>
      </c>
      <c r="BE347" s="108">
        <f t="shared" si="39"/>
        <v>4.1573330625000127</v>
      </c>
      <c r="BF347" s="108">
        <f t="shared" si="39"/>
        <v>3.964533690000005</v>
      </c>
      <c r="BG347" s="108">
        <f t="shared" si="39"/>
        <v>3.9308886225000172</v>
      </c>
      <c r="BH347" s="108">
        <f t="shared" si="39"/>
        <v>3.6802515224999999</v>
      </c>
      <c r="BI347" s="108">
        <f t="shared" si="39"/>
        <v>3.9166166025000004</v>
      </c>
      <c r="BJ347" s="108">
        <f t="shared" si="39"/>
        <v>4.3584833599999984</v>
      </c>
      <c r="BK347" s="108">
        <f t="shared" si="39"/>
        <v>4.3237532100000031</v>
      </c>
      <c r="BL347" s="108">
        <f t="shared" si="39"/>
        <v>4.5158628899999886</v>
      </c>
      <c r="BM347" s="108">
        <f t="shared" si="39"/>
        <v>4.05834041330142</v>
      </c>
      <c r="BN347" s="108">
        <f t="shared" si="39"/>
        <v>4.1307998025000181</v>
      </c>
      <c r="BO347" s="108">
        <f t="shared" si="39"/>
        <v>3.8014568899999768</v>
      </c>
      <c r="BP347" s="108" t="str">
        <f t="shared" si="39"/>
        <v/>
      </c>
      <c r="BQ347" s="108">
        <f t="shared" si="39"/>
        <v>4.8371209999999998</v>
      </c>
      <c r="BR347" s="108" t="str">
        <f t="shared" si="39"/>
        <v/>
      </c>
      <c r="BS347" s="108">
        <f t="shared" si="39"/>
        <v>4.5250640625000171</v>
      </c>
      <c r="BT347" s="108" t="str">
        <f t="shared" si="39"/>
        <v/>
      </c>
      <c r="BU347" s="108" t="str">
        <f t="shared" si="39"/>
        <v/>
      </c>
      <c r="BV347" s="108" t="str">
        <f t="shared" si="39"/>
        <v/>
      </c>
      <c r="BW347" s="108" t="str">
        <f t="shared" si="39"/>
        <v/>
      </c>
      <c r="BX347" s="108" t="str">
        <f t="shared" si="39"/>
        <v/>
      </c>
      <c r="BY347" s="108" t="str">
        <f t="shared" si="39"/>
        <v/>
      </c>
      <c r="BZ347" s="108" t="str">
        <f t="shared" si="39"/>
        <v/>
      </c>
      <c r="CA347" s="108" t="str">
        <f t="shared" si="39"/>
        <v/>
      </c>
      <c r="CB347" s="108" t="str">
        <f t="shared" si="39"/>
        <v/>
      </c>
      <c r="CC347" s="108" t="str">
        <f t="shared" si="39"/>
        <v/>
      </c>
      <c r="CD347" s="108" t="str">
        <f t="shared" si="39"/>
        <v/>
      </c>
      <c r="CE347" s="108" t="str">
        <f t="shared" si="39"/>
        <v/>
      </c>
      <c r="CF347" s="108" t="str">
        <f t="shared" si="39"/>
        <v/>
      </c>
      <c r="CG347" s="108" t="str">
        <f t="shared" si="39"/>
        <v/>
      </c>
      <c r="CH347" s="108" t="str">
        <f t="shared" si="39"/>
        <v/>
      </c>
      <c r="CI347" s="108" t="str">
        <f t="shared" si="39"/>
        <v/>
      </c>
      <c r="CJ347" s="108" t="str">
        <f t="shared" si="39"/>
        <v/>
      </c>
      <c r="CK347" s="108" t="str">
        <f t="shared" si="39"/>
        <v/>
      </c>
      <c r="CL347" s="108" t="str">
        <f t="shared" si="39"/>
        <v/>
      </c>
      <c r="CM347" s="108" t="str">
        <f t="shared" si="39"/>
        <v/>
      </c>
      <c r="CN347" s="108" t="str">
        <f t="shared" si="39"/>
        <v/>
      </c>
      <c r="CO347" s="108" t="str">
        <f t="shared" si="39"/>
        <v/>
      </c>
      <c r="CP347" s="108" t="str">
        <f t="shared" si="39"/>
        <v/>
      </c>
      <c r="CQ347" s="108" t="str">
        <f t="shared" si="33"/>
        <v/>
      </c>
      <c r="CR347" s="108" t="str">
        <f t="shared" si="33"/>
        <v/>
      </c>
      <c r="CS347" s="108" t="str">
        <f t="shared" si="33"/>
        <v/>
      </c>
      <c r="CT347" s="108" t="str">
        <f t="shared" si="33"/>
        <v/>
      </c>
      <c r="CU347" s="108" t="str">
        <f t="shared" si="33"/>
        <v/>
      </c>
      <c r="CV347" s="108" t="str">
        <f t="shared" si="33"/>
        <v/>
      </c>
      <c r="CW347" s="108" t="str">
        <f t="shared" si="33"/>
        <v/>
      </c>
      <c r="CX347" s="108" t="str">
        <f t="shared" si="33"/>
        <v/>
      </c>
      <c r="CY347" s="108" t="str">
        <f t="shared" si="33"/>
        <v/>
      </c>
      <c r="CZ347" s="108" t="str">
        <f t="shared" si="33"/>
        <v/>
      </c>
      <c r="DA347" s="108" t="str">
        <f t="shared" si="33"/>
        <v/>
      </c>
      <c r="DB347" s="108" t="str">
        <f t="shared" si="33"/>
        <v/>
      </c>
      <c r="DC347" s="108" t="str">
        <f t="shared" si="33"/>
        <v/>
      </c>
      <c r="DD347" s="108" t="str">
        <f t="shared" si="33"/>
        <v/>
      </c>
      <c r="DE347" s="108" t="str">
        <f t="shared" si="33"/>
        <v/>
      </c>
      <c r="DF347" s="108" t="str">
        <f t="shared" si="33"/>
        <v/>
      </c>
    </row>
    <row r="348" spans="2:110" x14ac:dyDescent="0.35">
      <c r="B348" s="185">
        <f t="shared" si="28"/>
        <v>42465</v>
      </c>
      <c r="C348" s="161">
        <f t="shared" si="37"/>
        <v>2.0039400900000004</v>
      </c>
      <c r="D348" s="161">
        <f t="shared" si="37"/>
        <v>2.0837433224999868</v>
      </c>
      <c r="E348" s="161">
        <f t="shared" si="37"/>
        <v>2.1625670025000154</v>
      </c>
      <c r="F348" s="161">
        <f t="shared" si="37"/>
        <v>2.2555776224999935</v>
      </c>
      <c r="G348" s="161">
        <f t="shared" si="37"/>
        <v>2.4720921225000136</v>
      </c>
      <c r="H348" s="161">
        <f t="shared" si="37"/>
        <v>2.7374824025000022</v>
      </c>
      <c r="I348" s="161">
        <f t="shared" si="37"/>
        <v>2.8966784400000112</v>
      </c>
      <c r="J348" s="161">
        <f t="shared" si="37"/>
        <v>3.2510015624999777</v>
      </c>
      <c r="K348" s="161" t="str">
        <f t="shared" si="37"/>
        <v/>
      </c>
      <c r="L348" s="161" t="str">
        <f t="shared" si="37"/>
        <v/>
      </c>
      <c r="M348" s="161" t="str">
        <f t="shared" si="37"/>
        <v/>
      </c>
      <c r="N348" s="161" t="str">
        <f t="shared" si="37"/>
        <v/>
      </c>
      <c r="O348" s="161" t="str">
        <f t="shared" si="37"/>
        <v/>
      </c>
      <c r="P348" s="161" t="str">
        <f t="shared" si="37"/>
        <v/>
      </c>
      <c r="Q348" s="161" t="str">
        <f t="shared" si="37"/>
        <v/>
      </c>
      <c r="R348" s="161" t="str">
        <f t="shared" si="37"/>
        <v/>
      </c>
      <c r="S348" s="161" t="str">
        <f t="shared" si="37"/>
        <v/>
      </c>
      <c r="T348" s="161" t="str">
        <f t="shared" si="37"/>
        <v/>
      </c>
      <c r="U348" s="161" t="str">
        <f t="shared" si="37"/>
        <v/>
      </c>
      <c r="V348" s="161" t="str">
        <f t="shared" si="37"/>
        <v/>
      </c>
      <c r="W348" s="161" t="str">
        <f t="shared" si="37"/>
        <v/>
      </c>
      <c r="X348" s="161" t="str">
        <f t="shared" si="37"/>
        <v/>
      </c>
      <c r="Y348" s="161" t="str">
        <f t="shared" si="37"/>
        <v/>
      </c>
      <c r="Z348" s="161" t="str">
        <f t="shared" si="37"/>
        <v/>
      </c>
      <c r="AA348" s="108" t="str">
        <f t="shared" si="37"/>
        <v/>
      </c>
      <c r="AB348" s="162"/>
      <c r="AC348" s="162"/>
      <c r="AD348" s="151">
        <f t="shared" si="20"/>
        <v>42465</v>
      </c>
      <c r="AE348" s="108">
        <f t="shared" si="39"/>
        <v>3.2438888099999952</v>
      </c>
      <c r="AF348" s="108">
        <f t="shared" si="39"/>
        <v>3.1230095025000182</v>
      </c>
      <c r="AG348" s="108">
        <f t="shared" si="39"/>
        <v>2.8185860025000009</v>
      </c>
      <c r="AH348" s="108">
        <f t="shared" si="39"/>
        <v>3.0834090000000147</v>
      </c>
      <c r="AI348" s="108">
        <f t="shared" si="39"/>
        <v>3.4085609999999766</v>
      </c>
      <c r="AJ348" s="108">
        <f t="shared" si="39"/>
        <v>3.0072755625000225</v>
      </c>
      <c r="AK348" s="108">
        <f t="shared" si="39"/>
        <v>3.4309340099999863</v>
      </c>
      <c r="AL348" s="108">
        <f t="shared" si="39"/>
        <v>3.7239013958465739</v>
      </c>
      <c r="AM348" s="108">
        <f t="shared" si="39"/>
        <v>3.1108239225000167</v>
      </c>
      <c r="AN348" s="108">
        <f t="shared" si="39"/>
        <v>3.3729725625000206</v>
      </c>
      <c r="AO348" s="108">
        <f t="shared" si="39"/>
        <v>3.5306250000000095</v>
      </c>
      <c r="AP348" s="108">
        <f t="shared" si="39"/>
        <v>3.1646490000000194</v>
      </c>
      <c r="AQ348" s="108">
        <f t="shared" si="39"/>
        <v>3.5652228900000082</v>
      </c>
      <c r="AR348" s="108">
        <f t="shared" si="39"/>
        <v>3.2591307224999921</v>
      </c>
      <c r="AS348" s="108">
        <f t="shared" si="39"/>
        <v>3.6303640099999868</v>
      </c>
      <c r="AT348" s="108">
        <f t="shared" si="39"/>
        <v>3.6110231024999884</v>
      </c>
      <c r="AU348" s="108">
        <f t="shared" si="39"/>
        <v>3.9675926024999919</v>
      </c>
      <c r="AV348" s="108">
        <f t="shared" si="39"/>
        <v>3.2835201225000166</v>
      </c>
      <c r="AW348" s="108">
        <f t="shared" si="39"/>
        <v>3.7220033599999924</v>
      </c>
      <c r="AX348" s="108">
        <f t="shared" si="39"/>
        <v>3.6934889999999942</v>
      </c>
      <c r="AY348" s="108" t="str">
        <f t="shared" si="39"/>
        <v/>
      </c>
      <c r="AZ348" s="108">
        <f t="shared" si="39"/>
        <v>4.0022634224999853</v>
      </c>
      <c r="BA348" s="108">
        <f t="shared" si="39"/>
        <v>3.5448704900000072</v>
      </c>
      <c r="BB348" s="108">
        <f t="shared" si="39"/>
        <v>4.029800249999993</v>
      </c>
      <c r="BC348" s="108">
        <f t="shared" si="39"/>
        <v>4.0512203024999804</v>
      </c>
      <c r="BD348" s="108">
        <f t="shared" si="39"/>
        <v>4.1129563016377713</v>
      </c>
      <c r="BE348" s="108">
        <f t="shared" si="39"/>
        <v>4.1583536400000121</v>
      </c>
      <c r="BF348" s="108">
        <f t="shared" si="39"/>
        <v>3.968612249999981</v>
      </c>
      <c r="BG348" s="108">
        <f t="shared" si="39"/>
        <v>3.9308886225000172</v>
      </c>
      <c r="BH348" s="108">
        <f t="shared" si="39"/>
        <v>3.6853427599999877</v>
      </c>
      <c r="BI348" s="108">
        <f t="shared" si="39"/>
        <v>3.9155972100000103</v>
      </c>
      <c r="BJ348" s="108">
        <f t="shared" si="39"/>
        <v>4.3707424399999972</v>
      </c>
      <c r="BK348" s="108">
        <f t="shared" si="39"/>
        <v>4.3166036025000132</v>
      </c>
      <c r="BL348" s="108">
        <f t="shared" si="39"/>
        <v>4.5107513025000046</v>
      </c>
      <c r="BM348" s="108">
        <f t="shared" si="39"/>
        <v>4.0552495906336139</v>
      </c>
      <c r="BN348" s="108">
        <f t="shared" si="39"/>
        <v>4.1307998025000181</v>
      </c>
      <c r="BO348" s="108">
        <f t="shared" si="39"/>
        <v>3.8045134025000094</v>
      </c>
      <c r="BP348" s="108" t="str">
        <f t="shared" si="39"/>
        <v/>
      </c>
      <c r="BQ348" s="108">
        <f t="shared" si="39"/>
        <v>4.8268822499999864</v>
      </c>
      <c r="BR348" s="108" t="str">
        <f t="shared" si="39"/>
        <v/>
      </c>
      <c r="BS348" s="108">
        <f t="shared" si="39"/>
        <v>4.5025730224999894</v>
      </c>
      <c r="BT348" s="108" t="str">
        <f t="shared" si="39"/>
        <v/>
      </c>
      <c r="BU348" s="108" t="str">
        <f t="shared" si="39"/>
        <v/>
      </c>
      <c r="BV348" s="108" t="str">
        <f t="shared" si="39"/>
        <v/>
      </c>
      <c r="BW348" s="108" t="str">
        <f t="shared" si="39"/>
        <v/>
      </c>
      <c r="BX348" s="108" t="str">
        <f t="shared" si="39"/>
        <v/>
      </c>
      <c r="BY348" s="108" t="str">
        <f t="shared" si="39"/>
        <v/>
      </c>
      <c r="BZ348" s="108" t="str">
        <f t="shared" si="39"/>
        <v/>
      </c>
      <c r="CA348" s="108" t="str">
        <f t="shared" si="39"/>
        <v/>
      </c>
      <c r="CB348" s="108" t="str">
        <f t="shared" si="39"/>
        <v/>
      </c>
      <c r="CC348" s="108" t="str">
        <f t="shared" si="39"/>
        <v/>
      </c>
      <c r="CD348" s="108" t="str">
        <f t="shared" si="39"/>
        <v/>
      </c>
      <c r="CE348" s="108" t="str">
        <f t="shared" si="39"/>
        <v/>
      </c>
      <c r="CF348" s="108" t="str">
        <f t="shared" si="39"/>
        <v/>
      </c>
      <c r="CG348" s="108" t="str">
        <f t="shared" si="39"/>
        <v/>
      </c>
      <c r="CH348" s="108" t="str">
        <f t="shared" si="39"/>
        <v/>
      </c>
      <c r="CI348" s="108" t="str">
        <f t="shared" si="39"/>
        <v/>
      </c>
      <c r="CJ348" s="108" t="str">
        <f t="shared" si="39"/>
        <v/>
      </c>
      <c r="CK348" s="108" t="str">
        <f t="shared" si="39"/>
        <v/>
      </c>
      <c r="CL348" s="108" t="str">
        <f t="shared" si="39"/>
        <v/>
      </c>
      <c r="CM348" s="108" t="str">
        <f t="shared" si="39"/>
        <v/>
      </c>
      <c r="CN348" s="108" t="str">
        <f t="shared" si="39"/>
        <v/>
      </c>
      <c r="CO348" s="108" t="str">
        <f t="shared" si="39"/>
        <v/>
      </c>
      <c r="CP348" s="108" t="str">
        <f t="shared" si="39"/>
        <v/>
      </c>
      <c r="CQ348" s="108" t="str">
        <f t="shared" si="33"/>
        <v/>
      </c>
      <c r="CR348" s="108" t="str">
        <f t="shared" si="33"/>
        <v/>
      </c>
      <c r="CS348" s="108" t="str">
        <f t="shared" si="33"/>
        <v/>
      </c>
      <c r="CT348" s="108" t="str">
        <f t="shared" si="33"/>
        <v/>
      </c>
      <c r="CU348" s="108" t="str">
        <f t="shared" si="33"/>
        <v/>
      </c>
      <c r="CV348" s="108" t="str">
        <f t="shared" si="33"/>
        <v/>
      </c>
      <c r="CW348" s="108" t="str">
        <f t="shared" si="33"/>
        <v/>
      </c>
      <c r="CX348" s="108" t="str">
        <f t="shared" si="33"/>
        <v/>
      </c>
      <c r="CY348" s="108" t="str">
        <f t="shared" si="33"/>
        <v/>
      </c>
      <c r="CZ348" s="108" t="str">
        <f t="shared" si="33"/>
        <v/>
      </c>
      <c r="DA348" s="108" t="str">
        <f t="shared" si="33"/>
        <v/>
      </c>
      <c r="DB348" s="108" t="str">
        <f t="shared" si="33"/>
        <v/>
      </c>
      <c r="DC348" s="108" t="str">
        <f t="shared" si="33"/>
        <v/>
      </c>
      <c r="DD348" s="108" t="str">
        <f t="shared" si="33"/>
        <v/>
      </c>
      <c r="DE348" s="108" t="str">
        <f t="shared" si="33"/>
        <v/>
      </c>
      <c r="DF348" s="108" t="str">
        <f t="shared" si="33"/>
        <v/>
      </c>
    </row>
    <row r="349" spans="2:110" x14ac:dyDescent="0.35">
      <c r="B349" s="185">
        <f t="shared" si="28"/>
        <v>42466</v>
      </c>
      <c r="C349" s="161">
        <f t="shared" si="37"/>
        <v>2.0069700224999876</v>
      </c>
      <c r="D349" s="161">
        <f t="shared" si="37"/>
        <v>2.0877848225000273</v>
      </c>
      <c r="E349" s="161">
        <f t="shared" si="37"/>
        <v>2.1655992899999976</v>
      </c>
      <c r="F349" s="161">
        <f t="shared" si="37"/>
        <v>2.2545664099999918</v>
      </c>
      <c r="G349" s="161">
        <f t="shared" si="37"/>
        <v>2.463994002500014</v>
      </c>
      <c r="H349" s="161">
        <f t="shared" si="37"/>
        <v>2.7334280624999874</v>
      </c>
      <c r="I349" s="161">
        <f t="shared" si="37"/>
        <v>2.8855205624999769</v>
      </c>
      <c r="J349" s="161">
        <f t="shared" si="37"/>
        <v>3.2306800625000021</v>
      </c>
      <c r="K349" s="161" t="str">
        <f t="shared" si="37"/>
        <v/>
      </c>
      <c r="L349" s="161" t="str">
        <f t="shared" si="37"/>
        <v/>
      </c>
      <c r="M349" s="161" t="str">
        <f t="shared" si="37"/>
        <v/>
      </c>
      <c r="N349" s="161" t="str">
        <f t="shared" si="37"/>
        <v/>
      </c>
      <c r="O349" s="161" t="str">
        <f t="shared" si="37"/>
        <v/>
      </c>
      <c r="P349" s="161" t="str">
        <f t="shared" si="37"/>
        <v/>
      </c>
      <c r="Q349" s="161" t="str">
        <f t="shared" si="37"/>
        <v/>
      </c>
      <c r="R349" s="161" t="str">
        <f t="shared" si="37"/>
        <v/>
      </c>
      <c r="S349" s="161" t="str">
        <f t="shared" si="37"/>
        <v/>
      </c>
      <c r="T349" s="161" t="str">
        <f t="shared" si="37"/>
        <v/>
      </c>
      <c r="U349" s="161" t="str">
        <f t="shared" si="37"/>
        <v/>
      </c>
      <c r="V349" s="161" t="str">
        <f t="shared" si="37"/>
        <v/>
      </c>
      <c r="W349" s="161" t="str">
        <f t="shared" si="37"/>
        <v/>
      </c>
      <c r="X349" s="161" t="str">
        <f t="shared" si="37"/>
        <v/>
      </c>
      <c r="Y349" s="161" t="str">
        <f t="shared" si="37"/>
        <v/>
      </c>
      <c r="Z349" s="161" t="str">
        <f t="shared" si="37"/>
        <v/>
      </c>
      <c r="AA349" s="108" t="str">
        <f t="shared" si="37"/>
        <v/>
      </c>
      <c r="AB349" s="162"/>
      <c r="AC349" s="162"/>
      <c r="AD349" s="151">
        <f t="shared" si="20"/>
        <v>42466</v>
      </c>
      <c r="AE349" s="108">
        <f t="shared" si="39"/>
        <v>3.2774225024999826</v>
      </c>
      <c r="AF349" s="108">
        <f t="shared" si="39"/>
        <v>3.1260560099999779</v>
      </c>
      <c r="AG349" s="108">
        <f t="shared" si="39"/>
        <v>2.8206140024999993</v>
      </c>
      <c r="AH349" s="108">
        <f t="shared" si="39"/>
        <v>3.0732562499999894</v>
      </c>
      <c r="AI349" s="108">
        <f t="shared" si="39"/>
        <v>3.4716184099999881</v>
      </c>
      <c r="AJ349" s="108">
        <f t="shared" si="39"/>
        <v>2.9991563225000073</v>
      </c>
      <c r="AK349" s="108">
        <f t="shared" si="39"/>
        <v>3.4268660100000181</v>
      </c>
      <c r="AL349" s="108">
        <f t="shared" si="39"/>
        <v>3.7197902520363924</v>
      </c>
      <c r="AM349" s="108">
        <f t="shared" si="39"/>
        <v>3.1037160000000119</v>
      </c>
      <c r="AN349" s="108">
        <f t="shared" si="39"/>
        <v>3.3668723024999903</v>
      </c>
      <c r="AO349" s="108">
        <f t="shared" si="39"/>
        <v>3.5245200900000162</v>
      </c>
      <c r="AP349" s="108">
        <f t="shared" si="39"/>
        <v>3.1656647025000151</v>
      </c>
      <c r="AQ349" s="108">
        <f t="shared" si="39"/>
        <v>3.5275725224999999</v>
      </c>
      <c r="AR349" s="108">
        <f t="shared" si="39"/>
        <v>3.2459210000000072</v>
      </c>
      <c r="AS349" s="108">
        <f t="shared" si="39"/>
        <v>3.6232382024999898</v>
      </c>
      <c r="AT349" s="108">
        <f t="shared" si="39"/>
        <v>3.6059336900000183</v>
      </c>
      <c r="AU349" s="108">
        <f t="shared" si="39"/>
        <v>3.9563768100000063</v>
      </c>
      <c r="AV349" s="108">
        <f t="shared" si="39"/>
        <v>3.2743737600000156</v>
      </c>
      <c r="AW349" s="108">
        <f t="shared" si="39"/>
        <v>3.7128376024999854</v>
      </c>
      <c r="AX349" s="108">
        <f t="shared" si="39"/>
        <v>3.6843245024999804</v>
      </c>
      <c r="AY349" s="108" t="str">
        <f t="shared" si="39"/>
        <v/>
      </c>
      <c r="AZ349" s="108">
        <f t="shared" si="39"/>
        <v>3.9910457600000004</v>
      </c>
      <c r="BA349" s="108">
        <f t="shared" si="39"/>
        <v>3.5245200900000162</v>
      </c>
      <c r="BB349" s="108">
        <f t="shared" si="39"/>
        <v>4.019601000000006</v>
      </c>
      <c r="BC349" s="108">
        <f t="shared" si="39"/>
        <v>4.0308202024999851</v>
      </c>
      <c r="BD349" s="108">
        <f t="shared" si="39"/>
        <v>4.1078029411079964</v>
      </c>
      <c r="BE349" s="108">
        <f t="shared" si="39"/>
        <v>4.1481480899999923</v>
      </c>
      <c r="BF349" s="108">
        <f t="shared" si="39"/>
        <v>3.9563768100000063</v>
      </c>
      <c r="BG349" s="108">
        <f t="shared" si="39"/>
        <v>3.9196748099999956</v>
      </c>
      <c r="BH349" s="108">
        <f t="shared" si="39"/>
        <v>3.6751604100000224</v>
      </c>
      <c r="BI349" s="108">
        <f t="shared" si="39"/>
        <v>3.8982683024999742</v>
      </c>
      <c r="BJ349" s="108">
        <f t="shared" si="39"/>
        <v>4.2971987600000094</v>
      </c>
      <c r="BK349" s="108">
        <f t="shared" si="39"/>
        <v>4.3074116099999893</v>
      </c>
      <c r="BL349" s="108">
        <f t="shared" si="39"/>
        <v>4.4995062500000182</v>
      </c>
      <c r="BM349" s="108">
        <f t="shared" si="39"/>
        <v>4.0449473456881435</v>
      </c>
      <c r="BN349" s="108">
        <f t="shared" si="39"/>
        <v>4.120595602499999</v>
      </c>
      <c r="BO349" s="108">
        <f t="shared" si="39"/>
        <v>3.7943252024999818</v>
      </c>
      <c r="BP349" s="108" t="str">
        <f t="shared" si="39"/>
        <v/>
      </c>
      <c r="BQ349" s="108">
        <f t="shared" si="39"/>
        <v>4.8156202024999928</v>
      </c>
      <c r="BR349" s="108" t="str">
        <f t="shared" si="39"/>
        <v/>
      </c>
      <c r="BS349" s="108">
        <f t="shared" si="39"/>
        <v>4.4851952400000172</v>
      </c>
      <c r="BT349" s="108" t="str">
        <f t="shared" si="39"/>
        <v/>
      </c>
      <c r="BU349" s="108" t="str">
        <f t="shared" si="39"/>
        <v/>
      </c>
      <c r="BV349" s="108" t="str">
        <f t="shared" si="39"/>
        <v/>
      </c>
      <c r="BW349" s="108" t="str">
        <f t="shared" si="39"/>
        <v/>
      </c>
      <c r="BX349" s="108" t="str">
        <f t="shared" si="39"/>
        <v/>
      </c>
      <c r="BY349" s="108" t="str">
        <f t="shared" si="39"/>
        <v/>
      </c>
      <c r="BZ349" s="108" t="str">
        <f t="shared" si="39"/>
        <v/>
      </c>
      <c r="CA349" s="108" t="str">
        <f t="shared" si="39"/>
        <v/>
      </c>
      <c r="CB349" s="108" t="str">
        <f t="shared" si="39"/>
        <v/>
      </c>
      <c r="CC349" s="108" t="str">
        <f t="shared" si="39"/>
        <v/>
      </c>
      <c r="CD349" s="108" t="str">
        <f t="shared" si="39"/>
        <v/>
      </c>
      <c r="CE349" s="108" t="str">
        <f t="shared" si="39"/>
        <v/>
      </c>
      <c r="CF349" s="108" t="str">
        <f t="shared" si="39"/>
        <v/>
      </c>
      <c r="CG349" s="108" t="str">
        <f t="shared" si="39"/>
        <v/>
      </c>
      <c r="CH349" s="108" t="str">
        <f t="shared" si="39"/>
        <v/>
      </c>
      <c r="CI349" s="108" t="str">
        <f t="shared" si="39"/>
        <v/>
      </c>
      <c r="CJ349" s="108" t="str">
        <f t="shared" si="39"/>
        <v/>
      </c>
      <c r="CK349" s="108" t="str">
        <f t="shared" si="39"/>
        <v/>
      </c>
      <c r="CL349" s="108" t="str">
        <f t="shared" si="39"/>
        <v/>
      </c>
      <c r="CM349" s="108" t="str">
        <f t="shared" si="39"/>
        <v/>
      </c>
      <c r="CN349" s="108" t="str">
        <f t="shared" si="39"/>
        <v/>
      </c>
      <c r="CO349" s="108" t="str">
        <f t="shared" si="39"/>
        <v/>
      </c>
      <c r="CP349" s="108" t="str">
        <f t="shared" si="39"/>
        <v/>
      </c>
      <c r="CQ349" s="108" t="str">
        <f t="shared" si="33"/>
        <v/>
      </c>
      <c r="CR349" s="108" t="str">
        <f t="shared" si="33"/>
        <v/>
      </c>
      <c r="CS349" s="108" t="str">
        <f t="shared" si="33"/>
        <v/>
      </c>
      <c r="CT349" s="108" t="str">
        <f t="shared" si="33"/>
        <v/>
      </c>
      <c r="CU349" s="108" t="str">
        <f t="shared" si="33"/>
        <v/>
      </c>
      <c r="CV349" s="108" t="str">
        <f t="shared" si="33"/>
        <v/>
      </c>
      <c r="CW349" s="108" t="str">
        <f t="shared" si="33"/>
        <v/>
      </c>
      <c r="CX349" s="108" t="str">
        <f t="shared" si="33"/>
        <v/>
      </c>
      <c r="CY349" s="108" t="str">
        <f t="shared" si="33"/>
        <v/>
      </c>
      <c r="CZ349" s="108" t="str">
        <f t="shared" si="33"/>
        <v/>
      </c>
      <c r="DA349" s="108" t="str">
        <f t="shared" si="33"/>
        <v/>
      </c>
      <c r="DB349" s="108" t="str">
        <f t="shared" si="33"/>
        <v/>
      </c>
      <c r="DC349" s="108" t="str">
        <f t="shared" si="33"/>
        <v/>
      </c>
      <c r="DD349" s="108" t="str">
        <f t="shared" si="33"/>
        <v/>
      </c>
      <c r="DE349" s="108" t="str">
        <f t="shared" si="33"/>
        <v/>
      </c>
      <c r="DF349" s="108" t="str">
        <f t="shared" si="33"/>
        <v/>
      </c>
    </row>
    <row r="350" spans="2:110" x14ac:dyDescent="0.35">
      <c r="B350" s="185">
        <f t="shared" si="28"/>
        <v>42467</v>
      </c>
      <c r="C350" s="161">
        <f t="shared" si="37"/>
        <v>2.015050062499979</v>
      </c>
      <c r="D350" s="161">
        <f t="shared" si="37"/>
        <v>2.0958680624999726</v>
      </c>
      <c r="E350" s="161">
        <f t="shared" si="37"/>
        <v>2.1726748024999853</v>
      </c>
      <c r="F350" s="161">
        <f t="shared" si="37"/>
        <v>2.2626562499999947</v>
      </c>
      <c r="G350" s="161">
        <f t="shared" si="37"/>
        <v>2.4700675625000112</v>
      </c>
      <c r="H350" s="161">
        <f t="shared" si="37"/>
        <v>2.7364688100000034</v>
      </c>
      <c r="I350" s="161">
        <f t="shared" si="37"/>
        <v>2.8946496899999952</v>
      </c>
      <c r="J350" s="161">
        <f t="shared" si="37"/>
        <v>3.2408405625000025</v>
      </c>
      <c r="K350" s="161" t="str">
        <f t="shared" si="37"/>
        <v/>
      </c>
      <c r="L350" s="161" t="str">
        <f t="shared" si="37"/>
        <v/>
      </c>
      <c r="M350" s="161" t="str">
        <f t="shared" si="37"/>
        <v/>
      </c>
      <c r="N350" s="161" t="str">
        <f t="shared" si="37"/>
        <v/>
      </c>
      <c r="O350" s="161" t="str">
        <f t="shared" si="37"/>
        <v/>
      </c>
      <c r="P350" s="161" t="str">
        <f t="shared" si="37"/>
        <v/>
      </c>
      <c r="Q350" s="161" t="str">
        <f t="shared" si="37"/>
        <v/>
      </c>
      <c r="R350" s="161" t="str">
        <f t="shared" si="37"/>
        <v/>
      </c>
      <c r="S350" s="161" t="str">
        <f t="shared" si="37"/>
        <v/>
      </c>
      <c r="T350" s="161" t="str">
        <f t="shared" si="37"/>
        <v/>
      </c>
      <c r="U350" s="161" t="str">
        <f t="shared" si="37"/>
        <v/>
      </c>
      <c r="V350" s="161" t="str">
        <f t="shared" si="37"/>
        <v/>
      </c>
      <c r="W350" s="161" t="str">
        <f t="shared" si="37"/>
        <v/>
      </c>
      <c r="X350" s="161" t="str">
        <f t="shared" si="37"/>
        <v/>
      </c>
      <c r="Y350" s="161" t="str">
        <f t="shared" si="37"/>
        <v/>
      </c>
      <c r="Z350" s="161" t="str">
        <f t="shared" si="37"/>
        <v/>
      </c>
      <c r="AA350" s="108" t="str">
        <f t="shared" si="37"/>
        <v/>
      </c>
      <c r="AB350" s="162"/>
      <c r="AC350" s="162"/>
      <c r="AD350" s="151">
        <f t="shared" si="20"/>
        <v>42467</v>
      </c>
      <c r="AE350" s="108">
        <f t="shared" si="39"/>
        <v>3.2530338224999955</v>
      </c>
      <c r="AF350" s="108">
        <f t="shared" si="39"/>
        <v>3.1270715224999801</v>
      </c>
      <c r="AG350" s="108">
        <f t="shared" si="39"/>
        <v>2.8307543024999937</v>
      </c>
      <c r="AH350" s="108">
        <f t="shared" si="39"/>
        <v>3.0813784100000019</v>
      </c>
      <c r="AI350" s="108">
        <f t="shared" si="39"/>
        <v>3.4868771224999984</v>
      </c>
      <c r="AJ350" s="108">
        <f t="shared" si="39"/>
        <v>3.0133652025000179</v>
      </c>
      <c r="AK350" s="108">
        <f t="shared" si="39"/>
        <v>3.4411043600000246</v>
      </c>
      <c r="AL350" s="108">
        <f t="shared" si="39"/>
        <v>3.7331519162675963</v>
      </c>
      <c r="AM350" s="108">
        <f t="shared" si="39"/>
        <v>3.1159011600000008</v>
      </c>
      <c r="AN350" s="108">
        <f t="shared" si="39"/>
        <v>3.3790730025000215</v>
      </c>
      <c r="AO350" s="108">
        <f t="shared" si="39"/>
        <v>3.5387651599999792</v>
      </c>
      <c r="AP350" s="108">
        <f t="shared" si="39"/>
        <v>3.177853522499996</v>
      </c>
      <c r="AQ350" s="108">
        <f t="shared" si="39"/>
        <v>3.5387651599999792</v>
      </c>
      <c r="AR350" s="108">
        <f t="shared" si="39"/>
        <v>3.2570984024999916</v>
      </c>
      <c r="AS350" s="108">
        <f t="shared" si="39"/>
        <v>3.6354540224999843</v>
      </c>
      <c r="AT350" s="108">
        <f t="shared" si="39"/>
        <v>3.6171305624999928</v>
      </c>
      <c r="AU350" s="108">
        <f t="shared" si="39"/>
        <v>3.968612249999981</v>
      </c>
      <c r="AV350" s="108">
        <f t="shared" si="39"/>
        <v>3.2855527024999942</v>
      </c>
      <c r="AW350" s="108">
        <f t="shared" si="39"/>
        <v>3.7250587024999726</v>
      </c>
      <c r="AX350" s="108">
        <f t="shared" si="39"/>
        <v>3.6955256100000167</v>
      </c>
      <c r="AY350" s="108" t="str">
        <f t="shared" si="39"/>
        <v/>
      </c>
      <c r="AZ350" s="108">
        <f t="shared" si="39"/>
        <v>4.001243610000027</v>
      </c>
      <c r="BA350" s="108">
        <f t="shared" si="39"/>
        <v>3.5570816899999969</v>
      </c>
      <c r="BB350" s="108">
        <f t="shared" si="39"/>
        <v>4.0287803025000235</v>
      </c>
      <c r="BC350" s="108">
        <f t="shared" si="39"/>
        <v>4.0410200025000176</v>
      </c>
      <c r="BD350" s="108">
        <f t="shared" si="39"/>
        <v>4.1139869967016018</v>
      </c>
      <c r="BE350" s="108">
        <f t="shared" si="39"/>
        <v>4.1593742225000119</v>
      </c>
      <c r="BF350" s="108">
        <f t="shared" si="39"/>
        <v>3.9767696099999972</v>
      </c>
      <c r="BG350" s="108">
        <f t="shared" si="39"/>
        <v>3.9329275624999882</v>
      </c>
      <c r="BH350" s="108">
        <f t="shared" si="39"/>
        <v>3.6883975625000121</v>
      </c>
      <c r="BI350" s="108">
        <f t="shared" si="39"/>
        <v>3.9115196900000315</v>
      </c>
      <c r="BJ350" s="108">
        <f t="shared" si="39"/>
        <v>4.3135395599999793</v>
      </c>
      <c r="BK350" s="108">
        <f t="shared" si="39"/>
        <v>4.3206890624999827</v>
      </c>
      <c r="BL350" s="108">
        <f t="shared" si="39"/>
        <v>4.5138182399999893</v>
      </c>
      <c r="BM350" s="108">
        <f t="shared" si="39"/>
        <v>4.0604010000000024</v>
      </c>
      <c r="BN350" s="108">
        <f t="shared" si="39"/>
        <v>4.1420249999999825</v>
      </c>
      <c r="BO350" s="108">
        <f t="shared" si="39"/>
        <v>3.8096076899999831</v>
      </c>
      <c r="BP350" s="108" t="str">
        <f t="shared" si="39"/>
        <v/>
      </c>
      <c r="BQ350" s="108">
        <f t="shared" si="39"/>
        <v>4.8350732099999849</v>
      </c>
      <c r="BR350" s="108" t="str">
        <f t="shared" si="39"/>
        <v/>
      </c>
      <c r="BS350" s="108">
        <f t="shared" si="39"/>
        <v>4.5056398400000086</v>
      </c>
      <c r="BT350" s="108" t="str">
        <f t="shared" si="39"/>
        <v/>
      </c>
      <c r="BU350" s="108" t="str">
        <f t="shared" si="39"/>
        <v/>
      </c>
      <c r="BV350" s="108" t="str">
        <f t="shared" si="39"/>
        <v/>
      </c>
      <c r="BW350" s="108" t="str">
        <f t="shared" si="39"/>
        <v/>
      </c>
      <c r="BX350" s="108" t="str">
        <f t="shared" si="39"/>
        <v/>
      </c>
      <c r="BY350" s="108" t="str">
        <f t="shared" si="39"/>
        <v/>
      </c>
      <c r="BZ350" s="108" t="str">
        <f t="shared" si="39"/>
        <v/>
      </c>
      <c r="CA350" s="108" t="str">
        <f t="shared" si="39"/>
        <v/>
      </c>
      <c r="CB350" s="108" t="str">
        <f t="shared" si="39"/>
        <v/>
      </c>
      <c r="CC350" s="108" t="str">
        <f t="shared" si="39"/>
        <v/>
      </c>
      <c r="CD350" s="108" t="str">
        <f t="shared" si="39"/>
        <v/>
      </c>
      <c r="CE350" s="108" t="str">
        <f t="shared" si="39"/>
        <v/>
      </c>
      <c r="CF350" s="108" t="str">
        <f t="shared" si="39"/>
        <v/>
      </c>
      <c r="CG350" s="108" t="str">
        <f t="shared" si="39"/>
        <v/>
      </c>
      <c r="CH350" s="108" t="str">
        <f t="shared" si="39"/>
        <v/>
      </c>
      <c r="CI350" s="108" t="str">
        <f t="shared" si="39"/>
        <v/>
      </c>
      <c r="CJ350" s="108" t="str">
        <f t="shared" si="39"/>
        <v/>
      </c>
      <c r="CK350" s="108" t="str">
        <f t="shared" si="39"/>
        <v/>
      </c>
      <c r="CL350" s="108" t="str">
        <f t="shared" si="39"/>
        <v/>
      </c>
      <c r="CM350" s="108" t="str">
        <f t="shared" si="39"/>
        <v/>
      </c>
      <c r="CN350" s="108" t="str">
        <f t="shared" si="39"/>
        <v/>
      </c>
      <c r="CO350" s="108" t="str">
        <f t="shared" si="39"/>
        <v/>
      </c>
      <c r="CP350" s="108" t="str">
        <f t="shared" ref="CP350" si="40">IFERROR(IF(AND(CP$321="S/A", CP63&gt;0), ((1+CP63/200)^2-1)*100, IF(AND(CP$321="Qtrly", CP63&gt;0), ((1+CP63/400)^4-1)*100, "")),"")</f>
        <v/>
      </c>
      <c r="CQ350" s="108" t="str">
        <f t="shared" si="33"/>
        <v/>
      </c>
      <c r="CR350" s="108" t="str">
        <f t="shared" si="33"/>
        <v/>
      </c>
      <c r="CS350" s="108" t="str">
        <f t="shared" si="33"/>
        <v/>
      </c>
      <c r="CT350" s="108" t="str">
        <f t="shared" si="33"/>
        <v/>
      </c>
      <c r="CU350" s="108" t="str">
        <f t="shared" si="33"/>
        <v/>
      </c>
      <c r="CV350" s="108" t="str">
        <f t="shared" si="33"/>
        <v/>
      </c>
      <c r="CW350" s="108" t="str">
        <f t="shared" si="33"/>
        <v/>
      </c>
      <c r="CX350" s="108" t="str">
        <f t="shared" si="33"/>
        <v/>
      </c>
      <c r="CY350" s="108" t="str">
        <f t="shared" si="33"/>
        <v/>
      </c>
      <c r="CZ350" s="108" t="str">
        <f t="shared" si="33"/>
        <v/>
      </c>
      <c r="DA350" s="108" t="str">
        <f t="shared" si="33"/>
        <v/>
      </c>
      <c r="DB350" s="108" t="str">
        <f t="shared" si="33"/>
        <v/>
      </c>
      <c r="DC350" s="108" t="str">
        <f t="shared" si="33"/>
        <v/>
      </c>
      <c r="DD350" s="108" t="str">
        <f t="shared" si="33"/>
        <v/>
      </c>
      <c r="DE350" s="108" t="str">
        <f t="shared" si="33"/>
        <v/>
      </c>
      <c r="DF350" s="108" t="str">
        <f t="shared" si="33"/>
        <v/>
      </c>
    </row>
    <row r="351" spans="2:110" x14ac:dyDescent="0.35">
      <c r="B351" s="185">
        <f t="shared" si="28"/>
        <v>42468</v>
      </c>
      <c r="C351" s="161">
        <f t="shared" si="37"/>
        <v>2.0039400900000004</v>
      </c>
      <c r="D351" s="161">
        <f t="shared" si="37"/>
        <v>2.0726296100000097</v>
      </c>
      <c r="E351" s="161">
        <f t="shared" si="37"/>
        <v>2.1463955625000031</v>
      </c>
      <c r="F351" s="161">
        <f t="shared" si="37"/>
        <v>2.2333321024999853</v>
      </c>
      <c r="G351" s="161">
        <f t="shared" si="37"/>
        <v>2.4356531025000017</v>
      </c>
      <c r="H351" s="161">
        <f t="shared" si="37"/>
        <v>2.6959292099999921</v>
      </c>
      <c r="I351" s="161">
        <f t="shared" si="37"/>
        <v>2.8561072400000276</v>
      </c>
      <c r="J351" s="161">
        <f t="shared" si="37"/>
        <v>3.1930905600000115</v>
      </c>
      <c r="K351" s="161" t="str">
        <f t="shared" si="37"/>
        <v/>
      </c>
      <c r="L351" s="161" t="str">
        <f t="shared" si="37"/>
        <v/>
      </c>
      <c r="M351" s="161" t="str">
        <f t="shared" si="37"/>
        <v/>
      </c>
      <c r="N351" s="161" t="str">
        <f t="shared" si="37"/>
        <v/>
      </c>
      <c r="O351" s="161" t="str">
        <f t="shared" si="37"/>
        <v/>
      </c>
      <c r="P351" s="161" t="str">
        <f t="shared" si="37"/>
        <v/>
      </c>
      <c r="Q351" s="161" t="str">
        <f t="shared" si="37"/>
        <v/>
      </c>
      <c r="R351" s="161" t="str">
        <f t="shared" si="37"/>
        <v/>
      </c>
      <c r="S351" s="161" t="str">
        <f t="shared" si="37"/>
        <v/>
      </c>
      <c r="T351" s="161" t="str">
        <f t="shared" si="37"/>
        <v/>
      </c>
      <c r="U351" s="161" t="str">
        <f t="shared" si="37"/>
        <v/>
      </c>
      <c r="V351" s="161" t="str">
        <f t="shared" si="37"/>
        <v/>
      </c>
      <c r="W351" s="161" t="str">
        <f t="shared" si="37"/>
        <v/>
      </c>
      <c r="X351" s="161" t="str">
        <f t="shared" si="37"/>
        <v/>
      </c>
      <c r="Y351" s="161" t="str">
        <f t="shared" si="37"/>
        <v/>
      </c>
      <c r="Z351" s="161" t="str">
        <f t="shared" si="37"/>
        <v/>
      </c>
      <c r="AA351" s="108" t="str">
        <f t="shared" si="37"/>
        <v/>
      </c>
      <c r="AB351" s="162"/>
      <c r="AC351" s="162"/>
      <c r="AD351" s="151">
        <f t="shared" si="20"/>
        <v>42468</v>
      </c>
      <c r="AE351" s="108">
        <f t="shared" ref="AE351:CP354" si="41">IFERROR(IF(AND(AE$321="S/A", AE64&gt;0), ((1+AE64/200)^2-1)*100, IF(AND(AE$321="Qtrly", AE64&gt;0), ((1+AE64/400)^4-1)*100, "")),"")</f>
        <v>3.2723412900000026</v>
      </c>
      <c r="AF351" s="108">
        <f t="shared" si="41"/>
        <v>3.1311336225000153</v>
      </c>
      <c r="AG351" s="108">
        <f t="shared" si="41"/>
        <v>2.8104742024999796</v>
      </c>
      <c r="AH351" s="108">
        <f t="shared" si="41"/>
        <v>3.0844243024999773</v>
      </c>
      <c r="AI351" s="108">
        <f t="shared" si="41"/>
        <v>3.482808022500028</v>
      </c>
      <c r="AJ351" s="108">
        <f t="shared" si="41"/>
        <v>3.0032159024999894</v>
      </c>
      <c r="AK351" s="108">
        <f t="shared" si="41"/>
        <v>3.4014428224999893</v>
      </c>
      <c r="AL351" s="108">
        <f t="shared" si="41"/>
        <v>3.7444589481544055</v>
      </c>
      <c r="AM351" s="108">
        <f t="shared" si="41"/>
        <v>3.0895008900000187</v>
      </c>
      <c r="AN351" s="108">
        <f t="shared" si="41"/>
        <v>3.376022759999997</v>
      </c>
      <c r="AO351" s="108">
        <f t="shared" si="41"/>
        <v>3.6435983024999841</v>
      </c>
      <c r="AP351" s="108">
        <f t="shared" si="41"/>
        <v>3.1494140625</v>
      </c>
      <c r="AQ351" s="108">
        <f t="shared" si="41"/>
        <v>3.5235026225000077</v>
      </c>
      <c r="AR351" s="108">
        <f t="shared" si="41"/>
        <v>3.2499854399999917</v>
      </c>
      <c r="AS351" s="108">
        <f t="shared" si="41"/>
        <v>3.6395261225000031</v>
      </c>
      <c r="AT351" s="108">
        <f t="shared" si="41"/>
        <v>3.6212023025000262</v>
      </c>
      <c r="AU351" s="108">
        <f t="shared" si="41"/>
        <v>3.9094809600000113</v>
      </c>
      <c r="AV351" s="108">
        <f t="shared" si="41"/>
        <v>3.2123924224999989</v>
      </c>
      <c r="AW351" s="108">
        <f t="shared" si="41"/>
        <v>3.733206502499975</v>
      </c>
      <c r="AX351" s="108">
        <f t="shared" si="41"/>
        <v>3.7026539025000194</v>
      </c>
      <c r="AY351" s="108" t="str">
        <f t="shared" si="41"/>
        <v/>
      </c>
      <c r="AZ351" s="108">
        <f t="shared" si="41"/>
        <v>3.992065522499999</v>
      </c>
      <c r="BA351" s="108">
        <f t="shared" si="41"/>
        <v>3.5611522499999992</v>
      </c>
      <c r="BB351" s="108">
        <f t="shared" si="41"/>
        <v>4.0114419600000062</v>
      </c>
      <c r="BC351" s="108">
        <f t="shared" si="41"/>
        <v>4.0359200400000184</v>
      </c>
      <c r="BD351" s="108">
        <f t="shared" si="41"/>
        <v>4.0913134730079737</v>
      </c>
      <c r="BE351" s="108">
        <f t="shared" si="41"/>
        <v>4.1522302500000219</v>
      </c>
      <c r="BF351" s="108">
        <f t="shared" si="41"/>
        <v>3.9594356025000277</v>
      </c>
      <c r="BG351" s="108">
        <f t="shared" si="41"/>
        <v>3.9196748099999956</v>
      </c>
      <c r="BH351" s="108">
        <f t="shared" si="41"/>
        <v>3.6171305624999928</v>
      </c>
      <c r="BI351" s="108">
        <f t="shared" si="41"/>
        <v>3.9013262399999915</v>
      </c>
      <c r="BJ351" s="108">
        <f t="shared" si="41"/>
        <v>4.2992412899999888</v>
      </c>
      <c r="BK351" s="108">
        <f t="shared" si="41"/>
        <v>4.3257960000000262</v>
      </c>
      <c r="BL351" s="108">
        <f t="shared" si="41"/>
        <v>4.5138182399999893</v>
      </c>
      <c r="BM351" s="108">
        <f t="shared" si="41"/>
        <v>4.036706100546561</v>
      </c>
      <c r="BN351" s="108">
        <f t="shared" si="41"/>
        <v>4.1216160000000057</v>
      </c>
      <c r="BO351" s="108">
        <f t="shared" si="41"/>
        <v>3.7719129225000092</v>
      </c>
      <c r="BP351" s="108" t="str">
        <f t="shared" si="41"/>
        <v/>
      </c>
      <c r="BQ351" s="108">
        <f t="shared" si="41"/>
        <v>4.8279061024999903</v>
      </c>
      <c r="BR351" s="108" t="str">
        <f t="shared" si="41"/>
        <v/>
      </c>
      <c r="BS351" s="108">
        <f t="shared" si="41"/>
        <v>4.4708852100000085</v>
      </c>
      <c r="BT351" s="108" t="str">
        <f t="shared" si="41"/>
        <v/>
      </c>
      <c r="BU351" s="108" t="str">
        <f t="shared" si="41"/>
        <v/>
      </c>
      <c r="BV351" s="108" t="str">
        <f t="shared" si="41"/>
        <v/>
      </c>
      <c r="BW351" s="108" t="str">
        <f t="shared" si="41"/>
        <v/>
      </c>
      <c r="BX351" s="108" t="str">
        <f t="shared" si="41"/>
        <v/>
      </c>
      <c r="BY351" s="108" t="str">
        <f t="shared" si="41"/>
        <v/>
      </c>
      <c r="BZ351" s="108" t="str">
        <f t="shared" si="41"/>
        <v/>
      </c>
      <c r="CA351" s="108" t="str">
        <f t="shared" si="41"/>
        <v/>
      </c>
      <c r="CB351" s="108" t="str">
        <f t="shared" si="41"/>
        <v/>
      </c>
      <c r="CC351" s="108" t="str">
        <f t="shared" si="41"/>
        <v/>
      </c>
      <c r="CD351" s="108" t="str">
        <f t="shared" si="41"/>
        <v/>
      </c>
      <c r="CE351" s="108" t="str">
        <f t="shared" si="41"/>
        <v/>
      </c>
      <c r="CF351" s="108" t="str">
        <f t="shared" si="41"/>
        <v/>
      </c>
      <c r="CG351" s="108" t="str">
        <f t="shared" si="41"/>
        <v/>
      </c>
      <c r="CH351" s="108" t="str">
        <f t="shared" si="41"/>
        <v/>
      </c>
      <c r="CI351" s="108" t="str">
        <f t="shared" si="41"/>
        <v/>
      </c>
      <c r="CJ351" s="108" t="str">
        <f t="shared" si="41"/>
        <v/>
      </c>
      <c r="CK351" s="108" t="str">
        <f t="shared" si="41"/>
        <v/>
      </c>
      <c r="CL351" s="108" t="str">
        <f t="shared" si="41"/>
        <v/>
      </c>
      <c r="CM351" s="108" t="str">
        <f t="shared" si="41"/>
        <v/>
      </c>
      <c r="CN351" s="108" t="str">
        <f t="shared" si="41"/>
        <v/>
      </c>
      <c r="CO351" s="108" t="str">
        <f t="shared" si="41"/>
        <v/>
      </c>
      <c r="CP351" s="108" t="str">
        <f t="shared" si="41"/>
        <v/>
      </c>
      <c r="CQ351" s="108" t="str">
        <f t="shared" si="33"/>
        <v/>
      </c>
      <c r="CR351" s="108" t="str">
        <f t="shared" si="33"/>
        <v/>
      </c>
      <c r="CS351" s="108" t="str">
        <f t="shared" si="33"/>
        <v/>
      </c>
      <c r="CT351" s="108" t="str">
        <f t="shared" si="33"/>
        <v/>
      </c>
      <c r="CU351" s="108" t="str">
        <f t="shared" si="33"/>
        <v/>
      </c>
      <c r="CV351" s="108" t="str">
        <f t="shared" si="33"/>
        <v/>
      </c>
      <c r="CW351" s="108" t="str">
        <f t="shared" si="33"/>
        <v/>
      </c>
      <c r="CX351" s="108" t="str">
        <f t="shared" si="33"/>
        <v/>
      </c>
      <c r="CY351" s="108" t="str">
        <f t="shared" si="33"/>
        <v/>
      </c>
      <c r="CZ351" s="108" t="str">
        <f t="shared" si="33"/>
        <v/>
      </c>
      <c r="DA351" s="108" t="str">
        <f t="shared" si="33"/>
        <v/>
      </c>
      <c r="DB351" s="108" t="str">
        <f t="shared" si="33"/>
        <v/>
      </c>
      <c r="DC351" s="108" t="str">
        <f t="shared" si="33"/>
        <v/>
      </c>
      <c r="DD351" s="108" t="str">
        <f t="shared" si="33"/>
        <v/>
      </c>
      <c r="DE351" s="108" t="str">
        <f t="shared" si="33"/>
        <v/>
      </c>
      <c r="DF351" s="108" t="str">
        <f t="shared" si="33"/>
        <v/>
      </c>
    </row>
    <row r="352" spans="2:110" x14ac:dyDescent="0.35">
      <c r="B352" s="185">
        <f t="shared" si="28"/>
        <v>42471</v>
      </c>
      <c r="C352" s="161">
        <f t="shared" si="37"/>
        <v>2.0241404900000148</v>
      </c>
      <c r="D352" s="161">
        <f t="shared" si="37"/>
        <v>2.0887952099999829</v>
      </c>
      <c r="E352" s="161">
        <f t="shared" si="37"/>
        <v>2.1595347599999926</v>
      </c>
      <c r="F352" s="161">
        <f t="shared" si="37"/>
        <v>2.2424322500000038</v>
      </c>
      <c r="G352" s="161">
        <f t="shared" si="37"/>
        <v>2.4376773225000203</v>
      </c>
      <c r="H352" s="161">
        <f t="shared" si="37"/>
        <v>2.7080902499999837</v>
      </c>
      <c r="I352" s="161">
        <f t="shared" si="37"/>
        <v>2.859149802499994</v>
      </c>
      <c r="J352" s="161">
        <f t="shared" si="37"/>
        <v>3.1951222499999821</v>
      </c>
      <c r="K352" s="161" t="str">
        <f t="shared" si="37"/>
        <v/>
      </c>
      <c r="L352" s="161" t="str">
        <f t="shared" si="37"/>
        <v/>
      </c>
      <c r="M352" s="161" t="str">
        <f t="shared" si="37"/>
        <v/>
      </c>
      <c r="N352" s="161" t="str">
        <f t="shared" si="37"/>
        <v/>
      </c>
      <c r="O352" s="161" t="str">
        <f t="shared" si="37"/>
        <v/>
      </c>
      <c r="P352" s="161" t="str">
        <f t="shared" si="37"/>
        <v/>
      </c>
      <c r="Q352" s="161" t="str">
        <f t="shared" si="37"/>
        <v/>
      </c>
      <c r="R352" s="161" t="str">
        <f t="shared" si="37"/>
        <v/>
      </c>
      <c r="S352" s="161" t="str">
        <f t="shared" si="37"/>
        <v/>
      </c>
      <c r="T352" s="161" t="str">
        <f t="shared" si="37"/>
        <v/>
      </c>
      <c r="U352" s="161" t="str">
        <f t="shared" si="37"/>
        <v/>
      </c>
      <c r="V352" s="161" t="str">
        <f t="shared" si="37"/>
        <v/>
      </c>
      <c r="W352" s="161" t="str">
        <f t="shared" si="37"/>
        <v/>
      </c>
      <c r="X352" s="161" t="str">
        <f t="shared" si="37"/>
        <v/>
      </c>
      <c r="Y352" s="161" t="str">
        <f t="shared" si="37"/>
        <v/>
      </c>
      <c r="Z352" s="161" t="str">
        <f t="shared" si="37"/>
        <v/>
      </c>
      <c r="AA352" s="108" t="str">
        <f t="shared" si="37"/>
        <v/>
      </c>
      <c r="AB352" s="162"/>
      <c r="AC352" s="162"/>
      <c r="AD352" s="151">
        <f t="shared" si="20"/>
        <v>42471</v>
      </c>
      <c r="AE352" s="108">
        <f t="shared" si="41"/>
        <v>3.2327121225000033</v>
      </c>
      <c r="AF352" s="108">
        <f t="shared" si="41"/>
        <v>3.1230095025000182</v>
      </c>
      <c r="AG352" s="108">
        <f t="shared" si="41"/>
        <v>2.8236560399999888</v>
      </c>
      <c r="AH352" s="108">
        <f t="shared" si="41"/>
        <v>3.0925469024999819</v>
      </c>
      <c r="AI352" s="108">
        <f t="shared" si="41"/>
        <v>3.4878944100000142</v>
      </c>
      <c r="AJ352" s="108">
        <f t="shared" si="41"/>
        <v>3.0123502499999955</v>
      </c>
      <c r="AK352" s="108">
        <f t="shared" si="41"/>
        <v>3.4217811224999783</v>
      </c>
      <c r="AL352" s="108">
        <f t="shared" si="41"/>
        <v>3.7105406252957218</v>
      </c>
      <c r="AM352" s="108">
        <f t="shared" si="41"/>
        <v>3.1108239225000167</v>
      </c>
      <c r="AN352" s="108">
        <f t="shared" si="41"/>
        <v>3.3750060224999823</v>
      </c>
      <c r="AO352" s="108">
        <f t="shared" si="41"/>
        <v>3.5275725224999999</v>
      </c>
      <c r="AP352" s="108">
        <f t="shared" si="41"/>
        <v>3.1666804099999668</v>
      </c>
      <c r="AQ352" s="108">
        <f t="shared" si="41"/>
        <v>3.534695039999991</v>
      </c>
      <c r="AR352" s="108">
        <f t="shared" si="41"/>
        <v>3.2510015624999777</v>
      </c>
      <c r="AS352" s="108">
        <f t="shared" si="41"/>
        <v>3.6293460224999796</v>
      </c>
      <c r="AT352" s="108">
        <f t="shared" si="41"/>
        <v>3.6283280400000173</v>
      </c>
      <c r="AU352" s="108">
        <f t="shared" si="41"/>
        <v>3.9624944399999862</v>
      </c>
      <c r="AV352" s="108">
        <f t="shared" si="41"/>
        <v>3.2804712899999977</v>
      </c>
      <c r="AW352" s="108">
        <f t="shared" si="41"/>
        <v>3.7240402500000158</v>
      </c>
      <c r="AX352" s="108">
        <f t="shared" si="41"/>
        <v>3.6904341225000303</v>
      </c>
      <c r="AY352" s="108" t="str">
        <f t="shared" si="41"/>
        <v/>
      </c>
      <c r="AZ352" s="108">
        <f t="shared" si="41"/>
        <v>3.9961446224999975</v>
      </c>
      <c r="BA352" s="108">
        <f t="shared" si="41"/>
        <v>3.5469056399999754</v>
      </c>
      <c r="BB352" s="108">
        <f t="shared" si="41"/>
        <v>4.0206209025000161</v>
      </c>
      <c r="BC352" s="108">
        <f t="shared" si="41"/>
        <v>4.0359200400000184</v>
      </c>
      <c r="BD352" s="108">
        <f t="shared" si="41"/>
        <v>4.1057416504637789</v>
      </c>
      <c r="BE352" s="108">
        <f t="shared" si="41"/>
        <v>4.1665184400000221</v>
      </c>
      <c r="BF352" s="108">
        <f t="shared" si="41"/>
        <v>3.9635140624999954</v>
      </c>
      <c r="BG352" s="108">
        <f t="shared" si="41"/>
        <v>3.9227330624999945</v>
      </c>
      <c r="BH352" s="108">
        <f t="shared" si="41"/>
        <v>3.6771968399999855</v>
      </c>
      <c r="BI352" s="108">
        <f t="shared" si="41"/>
        <v>3.9013262399999915</v>
      </c>
      <c r="BJ352" s="108">
        <f t="shared" si="41"/>
        <v>4.3023051225000053</v>
      </c>
      <c r="BK352" s="108">
        <f t="shared" si="41"/>
        <v>4.3227318225000033</v>
      </c>
      <c r="BL352" s="108">
        <f t="shared" si="41"/>
        <v>4.4688410000000012</v>
      </c>
      <c r="BM352" s="108">
        <f t="shared" si="41"/>
        <v>4.0439171632701498</v>
      </c>
      <c r="BN352" s="108">
        <f t="shared" si="41"/>
        <v>4.1410045024999897</v>
      </c>
      <c r="BO352" s="108">
        <f t="shared" si="41"/>
        <v>3.7984004225000145</v>
      </c>
      <c r="BP352" s="108" t="str">
        <f t="shared" si="41"/>
        <v/>
      </c>
      <c r="BQ352" s="108">
        <f t="shared" si="41"/>
        <v>4.8238107224999993</v>
      </c>
      <c r="BR352" s="108" t="str">
        <f t="shared" si="41"/>
        <v/>
      </c>
      <c r="BS352" s="108">
        <f t="shared" si="41"/>
        <v>4.4811065599999811</v>
      </c>
      <c r="BT352" s="108" t="str">
        <f t="shared" si="41"/>
        <v/>
      </c>
      <c r="BU352" s="108" t="str">
        <f t="shared" si="41"/>
        <v/>
      </c>
      <c r="BV352" s="108" t="str">
        <f t="shared" si="41"/>
        <v/>
      </c>
      <c r="BW352" s="108" t="str">
        <f t="shared" si="41"/>
        <v/>
      </c>
      <c r="BX352" s="108" t="str">
        <f t="shared" si="41"/>
        <v/>
      </c>
      <c r="BY352" s="108" t="str">
        <f t="shared" si="41"/>
        <v/>
      </c>
      <c r="BZ352" s="108" t="str">
        <f t="shared" si="41"/>
        <v/>
      </c>
      <c r="CA352" s="108" t="str">
        <f t="shared" si="41"/>
        <v/>
      </c>
      <c r="CB352" s="108" t="str">
        <f t="shared" si="41"/>
        <v/>
      </c>
      <c r="CC352" s="108" t="str">
        <f t="shared" si="41"/>
        <v/>
      </c>
      <c r="CD352" s="108" t="str">
        <f t="shared" si="41"/>
        <v/>
      </c>
      <c r="CE352" s="108" t="str">
        <f t="shared" si="41"/>
        <v/>
      </c>
      <c r="CF352" s="108" t="str">
        <f t="shared" si="41"/>
        <v/>
      </c>
      <c r="CG352" s="108" t="str">
        <f t="shared" si="41"/>
        <v/>
      </c>
      <c r="CH352" s="108" t="str">
        <f t="shared" si="41"/>
        <v/>
      </c>
      <c r="CI352" s="108" t="str">
        <f t="shared" si="41"/>
        <v/>
      </c>
      <c r="CJ352" s="108" t="str">
        <f t="shared" si="41"/>
        <v/>
      </c>
      <c r="CK352" s="108" t="str">
        <f t="shared" si="41"/>
        <v/>
      </c>
      <c r="CL352" s="108" t="str">
        <f t="shared" si="41"/>
        <v/>
      </c>
      <c r="CM352" s="108" t="str">
        <f t="shared" si="41"/>
        <v/>
      </c>
      <c r="CN352" s="108" t="str">
        <f t="shared" si="41"/>
        <v/>
      </c>
      <c r="CO352" s="108" t="str">
        <f t="shared" si="41"/>
        <v/>
      </c>
      <c r="CP352" s="108" t="str">
        <f t="shared" si="41"/>
        <v/>
      </c>
      <c r="CQ352" s="108" t="str">
        <f t="shared" si="33"/>
        <v/>
      </c>
      <c r="CR352" s="108" t="str">
        <f t="shared" si="33"/>
        <v/>
      </c>
      <c r="CS352" s="108" t="str">
        <f t="shared" si="33"/>
        <v/>
      </c>
      <c r="CT352" s="108" t="str">
        <f t="shared" si="33"/>
        <v/>
      </c>
      <c r="CU352" s="108" t="str">
        <f t="shared" si="33"/>
        <v/>
      </c>
      <c r="CV352" s="108" t="str">
        <f t="shared" si="33"/>
        <v/>
      </c>
      <c r="CW352" s="108" t="str">
        <f t="shared" si="33"/>
        <v/>
      </c>
      <c r="CX352" s="108" t="str">
        <f t="shared" si="33"/>
        <v/>
      </c>
      <c r="CY352" s="108" t="str">
        <f t="shared" si="33"/>
        <v/>
      </c>
      <c r="CZ352" s="108" t="str">
        <f t="shared" si="33"/>
        <v/>
      </c>
      <c r="DA352" s="108" t="str">
        <f t="shared" si="33"/>
        <v/>
      </c>
      <c r="DB352" s="108" t="str">
        <f t="shared" si="33"/>
        <v/>
      </c>
      <c r="DC352" s="108" t="str">
        <f t="shared" si="33"/>
        <v/>
      </c>
      <c r="DD352" s="108" t="str">
        <f t="shared" si="33"/>
        <v/>
      </c>
      <c r="DE352" s="108" t="str">
        <f t="shared" si="33"/>
        <v/>
      </c>
      <c r="DF352" s="108" t="str">
        <f t="shared" si="33"/>
        <v/>
      </c>
    </row>
    <row r="353" spans="2:110" x14ac:dyDescent="0.35">
      <c r="B353" s="185">
        <f t="shared" si="28"/>
        <v>42472</v>
      </c>
      <c r="C353" s="161">
        <f t="shared" si="37"/>
        <v>2.0584857600000062</v>
      </c>
      <c r="D353" s="161">
        <f t="shared" si="37"/>
        <v>2.1170880899999744</v>
      </c>
      <c r="E353" s="161">
        <f t="shared" si="37"/>
        <v>2.1858156899999814</v>
      </c>
      <c r="F353" s="161">
        <f t="shared" si="37"/>
        <v>2.2667012899999728</v>
      </c>
      <c r="G353" s="161">
        <f t="shared" si="37"/>
        <v>2.4609572899999987</v>
      </c>
      <c r="H353" s="161">
        <f t="shared" si="37"/>
        <v>2.7384960000000014</v>
      </c>
      <c r="I353" s="161">
        <f t="shared" si="37"/>
        <v>2.8834919225000144</v>
      </c>
      <c r="J353" s="161">
        <f t="shared" si="37"/>
        <v>3.221536040000017</v>
      </c>
      <c r="K353" s="161" t="str">
        <f t="shared" si="37"/>
        <v/>
      </c>
      <c r="L353" s="161" t="str">
        <f t="shared" si="37"/>
        <v/>
      </c>
      <c r="M353" s="161" t="str">
        <f t="shared" si="37"/>
        <v/>
      </c>
      <c r="N353" s="161" t="str">
        <f t="shared" si="37"/>
        <v/>
      </c>
      <c r="O353" s="161" t="str">
        <f t="shared" si="37"/>
        <v/>
      </c>
      <c r="P353" s="161" t="str">
        <f t="shared" si="37"/>
        <v/>
      </c>
      <c r="Q353" s="161" t="str">
        <f t="shared" si="37"/>
        <v/>
      </c>
      <c r="R353" s="161" t="str">
        <f t="shared" si="37"/>
        <v/>
      </c>
      <c r="S353" s="161" t="str">
        <f t="shared" si="37"/>
        <v/>
      </c>
      <c r="T353" s="161" t="str">
        <f t="shared" si="37"/>
        <v/>
      </c>
      <c r="U353" s="161" t="str">
        <f t="shared" si="37"/>
        <v/>
      </c>
      <c r="V353" s="161" t="str">
        <f t="shared" si="37"/>
        <v/>
      </c>
      <c r="W353" s="161" t="str">
        <f t="shared" si="37"/>
        <v/>
      </c>
      <c r="X353" s="161" t="str">
        <f t="shared" si="37"/>
        <v/>
      </c>
      <c r="Y353" s="161" t="str">
        <f t="shared" si="37"/>
        <v/>
      </c>
      <c r="Z353" s="161" t="str">
        <f t="shared" si="37"/>
        <v/>
      </c>
      <c r="AA353" s="108" t="str">
        <f t="shared" si="37"/>
        <v/>
      </c>
      <c r="AB353" s="162"/>
      <c r="AC353" s="162"/>
      <c r="AD353" s="151">
        <f t="shared" si="20"/>
        <v>42472</v>
      </c>
      <c r="AE353" s="108">
        <f t="shared" si="41"/>
        <v>3.299781322499995</v>
      </c>
      <c r="AF353" s="108">
        <f t="shared" si="41"/>
        <v>3.1676961224999856</v>
      </c>
      <c r="AG353" s="108">
        <f t="shared" si="41"/>
        <v>2.834810562500012</v>
      </c>
      <c r="AH353" s="108">
        <f t="shared" si="41"/>
        <v>3.1179320900000196</v>
      </c>
      <c r="AI353" s="108">
        <f t="shared" si="41"/>
        <v>3.5092586025000205</v>
      </c>
      <c r="AJ353" s="108">
        <f t="shared" si="41"/>
        <v>3.0438161024999744</v>
      </c>
      <c r="AK353" s="108">
        <f t="shared" si="41"/>
        <v>3.4288999999999792</v>
      </c>
      <c r="AL353" s="108">
        <f t="shared" si="41"/>
        <v>3.7454869059781348</v>
      </c>
      <c r="AM353" s="108">
        <f t="shared" si="41"/>
        <v>3.1209785224999953</v>
      </c>
      <c r="AN353" s="108">
        <f t="shared" si="41"/>
        <v>3.4095779024999828</v>
      </c>
      <c r="AO353" s="108">
        <f t="shared" si="41"/>
        <v>3.5835417599999975</v>
      </c>
      <c r="AP353" s="108">
        <f t="shared" si="41"/>
        <v>3.1829324099999834</v>
      </c>
      <c r="AQ353" s="108">
        <f t="shared" si="41"/>
        <v>3.5530112099999789</v>
      </c>
      <c r="AR353" s="108">
        <f t="shared" si="41"/>
        <v>3.2814875625000184</v>
      </c>
      <c r="AS353" s="108">
        <f t="shared" si="41"/>
        <v>3.6670148900000088</v>
      </c>
      <c r="AT353" s="108">
        <f t="shared" si="41"/>
        <v>3.6649785599999873</v>
      </c>
      <c r="AU353" s="108">
        <f t="shared" si="41"/>
        <v>3.9472007024999867</v>
      </c>
      <c r="AV353" s="108">
        <f t="shared" si="41"/>
        <v>3.244904902500001</v>
      </c>
      <c r="AW353" s="108">
        <f t="shared" si="41"/>
        <v>3.7698755624999913</v>
      </c>
      <c r="AX353" s="108">
        <f t="shared" si="41"/>
        <v>3.733206502499975</v>
      </c>
      <c r="AY353" s="108" t="str">
        <f t="shared" si="41"/>
        <v/>
      </c>
      <c r="AZ353" s="108">
        <f t="shared" si="41"/>
        <v>3.9930852900000202</v>
      </c>
      <c r="BA353" s="108">
        <f t="shared" si="41"/>
        <v>3.5825240024999871</v>
      </c>
      <c r="BB353" s="108">
        <f t="shared" si="41"/>
        <v>4.0399999999999991</v>
      </c>
      <c r="BC353" s="108">
        <f t="shared" si="41"/>
        <v>4.0655015624999846</v>
      </c>
      <c r="BD353" s="108">
        <f t="shared" si="41"/>
        <v>4.1304791585189182</v>
      </c>
      <c r="BE353" s="108">
        <f t="shared" si="41"/>
        <v>4.1879525625000191</v>
      </c>
      <c r="BF353" s="108">
        <f t="shared" si="41"/>
        <v>3.9910457600000004</v>
      </c>
      <c r="BG353" s="108">
        <f t="shared" si="41"/>
        <v>3.9400640099999773</v>
      </c>
      <c r="BH353" s="108">
        <f t="shared" si="41"/>
        <v>3.6537791024999988</v>
      </c>
      <c r="BI353" s="108">
        <f t="shared" si="41"/>
        <v>3.9247719225000255</v>
      </c>
      <c r="BJ353" s="108">
        <f t="shared" si="41"/>
        <v>4.3206890624999827</v>
      </c>
      <c r="BK353" s="108">
        <f t="shared" si="41"/>
        <v>4.3615480624999758</v>
      </c>
      <c r="BL353" s="108">
        <f t="shared" si="41"/>
        <v>4.4841730625000187</v>
      </c>
      <c r="BM353" s="108">
        <f t="shared" si="41"/>
        <v>4.0531890804412107</v>
      </c>
      <c r="BN353" s="108">
        <f t="shared" si="41"/>
        <v>4.1563124899999915</v>
      </c>
      <c r="BO353" s="108">
        <f t="shared" si="41"/>
        <v>3.8014568899999768</v>
      </c>
      <c r="BP353" s="108" t="str">
        <f t="shared" si="41"/>
        <v/>
      </c>
      <c r="BQ353" s="108">
        <f t="shared" si="41"/>
        <v>4.8463363025000206</v>
      </c>
      <c r="BR353" s="108" t="str">
        <f t="shared" si="41"/>
        <v/>
      </c>
      <c r="BS353" s="108">
        <f t="shared" si="41"/>
        <v>4.4851952400000172</v>
      </c>
      <c r="BT353" s="108" t="str">
        <f t="shared" si="41"/>
        <v/>
      </c>
      <c r="BU353" s="108" t="str">
        <f t="shared" si="41"/>
        <v/>
      </c>
      <c r="BV353" s="108" t="str">
        <f t="shared" si="41"/>
        <v/>
      </c>
      <c r="BW353" s="108" t="str">
        <f t="shared" si="41"/>
        <v/>
      </c>
      <c r="BX353" s="108" t="str">
        <f t="shared" si="41"/>
        <v/>
      </c>
      <c r="BY353" s="108" t="str">
        <f t="shared" si="41"/>
        <v/>
      </c>
      <c r="BZ353" s="108" t="str">
        <f t="shared" si="41"/>
        <v/>
      </c>
      <c r="CA353" s="108" t="str">
        <f t="shared" si="41"/>
        <v/>
      </c>
      <c r="CB353" s="108" t="str">
        <f t="shared" si="41"/>
        <v/>
      </c>
      <c r="CC353" s="108" t="str">
        <f t="shared" si="41"/>
        <v/>
      </c>
      <c r="CD353" s="108" t="str">
        <f t="shared" si="41"/>
        <v/>
      </c>
      <c r="CE353" s="108" t="str">
        <f t="shared" si="41"/>
        <v/>
      </c>
      <c r="CF353" s="108" t="str">
        <f t="shared" si="41"/>
        <v/>
      </c>
      <c r="CG353" s="108" t="str">
        <f t="shared" si="41"/>
        <v/>
      </c>
      <c r="CH353" s="108" t="str">
        <f t="shared" si="41"/>
        <v/>
      </c>
      <c r="CI353" s="108" t="str">
        <f t="shared" si="41"/>
        <v/>
      </c>
      <c r="CJ353" s="108" t="str">
        <f t="shared" si="41"/>
        <v/>
      </c>
      <c r="CK353" s="108" t="str">
        <f t="shared" si="41"/>
        <v/>
      </c>
      <c r="CL353" s="108" t="str">
        <f t="shared" si="41"/>
        <v/>
      </c>
      <c r="CM353" s="108" t="str">
        <f t="shared" si="41"/>
        <v/>
      </c>
      <c r="CN353" s="108" t="str">
        <f t="shared" si="41"/>
        <v/>
      </c>
      <c r="CO353" s="108" t="str">
        <f t="shared" si="41"/>
        <v/>
      </c>
      <c r="CP353" s="108" t="str">
        <f t="shared" si="41"/>
        <v/>
      </c>
      <c r="CQ353" s="108" t="str">
        <f t="shared" si="33"/>
        <v/>
      </c>
      <c r="CR353" s="108" t="str">
        <f t="shared" si="33"/>
        <v/>
      </c>
      <c r="CS353" s="108" t="str">
        <f t="shared" si="33"/>
        <v/>
      </c>
      <c r="CT353" s="108" t="str">
        <f t="shared" si="33"/>
        <v/>
      </c>
      <c r="CU353" s="108" t="str">
        <f t="shared" si="33"/>
        <v/>
      </c>
      <c r="CV353" s="108" t="str">
        <f t="shared" si="33"/>
        <v/>
      </c>
      <c r="CW353" s="108" t="str">
        <f t="shared" si="33"/>
        <v/>
      </c>
      <c r="CX353" s="108" t="str">
        <f t="shared" si="33"/>
        <v/>
      </c>
      <c r="CY353" s="108" t="str">
        <f t="shared" si="33"/>
        <v/>
      </c>
      <c r="CZ353" s="108" t="str">
        <f t="shared" si="33"/>
        <v/>
      </c>
      <c r="DA353" s="108" t="str">
        <f t="shared" si="33"/>
        <v/>
      </c>
      <c r="DB353" s="108" t="str">
        <f t="shared" si="33"/>
        <v/>
      </c>
      <c r="DC353" s="108" t="str">
        <f t="shared" si="33"/>
        <v/>
      </c>
      <c r="DD353" s="108" t="str">
        <f t="shared" si="33"/>
        <v/>
      </c>
      <c r="DE353" s="108" t="str">
        <f t="shared" si="33"/>
        <v/>
      </c>
      <c r="DF353" s="108" t="str">
        <f t="shared" si="33"/>
        <v/>
      </c>
    </row>
    <row r="354" spans="2:110" x14ac:dyDescent="0.35">
      <c r="B354" s="185">
        <f t="shared" si="28"/>
        <v>42473</v>
      </c>
      <c r="C354" s="161">
        <f t="shared" si="37"/>
        <v>2.1140565225000074</v>
      </c>
      <c r="D354" s="161">
        <f t="shared" si="37"/>
        <v>2.1726748024999853</v>
      </c>
      <c r="E354" s="161">
        <f t="shared" si="37"/>
        <v>2.2414211024999853</v>
      </c>
      <c r="F354" s="161">
        <f t="shared" si="37"/>
        <v>2.3142365025000222</v>
      </c>
      <c r="G354" s="161">
        <f t="shared" si="37"/>
        <v>2.5186625225000148</v>
      </c>
      <c r="H354" s="161">
        <f t="shared" si="37"/>
        <v>2.7841130624999932</v>
      </c>
      <c r="I354" s="161">
        <f t="shared" si="37"/>
        <v>2.9352284899999859</v>
      </c>
      <c r="J354" s="161">
        <f t="shared" si="37"/>
        <v>3.2784387599999798</v>
      </c>
      <c r="K354" s="161" t="str">
        <f t="shared" si="37"/>
        <v/>
      </c>
      <c r="L354" s="161" t="str">
        <f t="shared" si="37"/>
        <v/>
      </c>
      <c r="M354" s="161" t="str">
        <f t="shared" si="37"/>
        <v/>
      </c>
      <c r="N354" s="161" t="str">
        <f t="shared" si="37"/>
        <v/>
      </c>
      <c r="O354" s="161" t="str">
        <f t="shared" si="37"/>
        <v/>
      </c>
      <c r="P354" s="161" t="str">
        <f t="shared" si="37"/>
        <v/>
      </c>
      <c r="Q354" s="161" t="str">
        <f t="shared" si="37"/>
        <v/>
      </c>
      <c r="R354" s="161" t="str">
        <f t="shared" si="37"/>
        <v/>
      </c>
      <c r="S354" s="161" t="str">
        <f t="shared" si="37"/>
        <v/>
      </c>
      <c r="T354" s="161" t="str">
        <f t="shared" si="37"/>
        <v/>
      </c>
      <c r="U354" s="161" t="str">
        <f t="shared" si="37"/>
        <v/>
      </c>
      <c r="V354" s="161" t="str">
        <f t="shared" si="37"/>
        <v/>
      </c>
      <c r="W354" s="161" t="str">
        <f t="shared" si="37"/>
        <v/>
      </c>
      <c r="X354" s="161" t="str">
        <f t="shared" si="37"/>
        <v/>
      </c>
      <c r="Y354" s="161" t="str">
        <f t="shared" si="37"/>
        <v/>
      </c>
      <c r="Z354" s="161" t="str">
        <f t="shared" si="37"/>
        <v/>
      </c>
      <c r="AA354" s="108" t="str">
        <f t="shared" si="37"/>
        <v/>
      </c>
      <c r="AB354" s="162"/>
      <c r="AC354" s="162"/>
      <c r="AD354" s="151">
        <f t="shared" si="20"/>
        <v>42473</v>
      </c>
      <c r="AE354" s="108">
        <f t="shared" si="41"/>
        <v>3.3373902500000163</v>
      </c>
      <c r="AF354" s="108">
        <f t="shared" si="41"/>
        <v>3.2042651025000035</v>
      </c>
      <c r="AG354" s="108">
        <f t="shared" si="41"/>
        <v>2.8814633025000091</v>
      </c>
      <c r="AH354" s="108">
        <f t="shared" si="41"/>
        <v>3.1544922499999961</v>
      </c>
      <c r="AI354" s="108">
        <f t="shared" si="41"/>
        <v>3.5540288224999772</v>
      </c>
      <c r="AJ354" s="108">
        <f t="shared" si="41"/>
        <v>3.0905162225000282</v>
      </c>
      <c r="AK354" s="108">
        <f t="shared" si="41"/>
        <v>3.4777217599999855</v>
      </c>
      <c r="AL354" s="108">
        <f t="shared" si="41"/>
        <v>3.7660476667271681</v>
      </c>
      <c r="AM354" s="108">
        <f t="shared" si="41"/>
        <v>3.1707432899999999</v>
      </c>
      <c r="AN354" s="108">
        <f t="shared" si="41"/>
        <v>3.4583951024999893</v>
      </c>
      <c r="AO354" s="108">
        <f t="shared" si="41"/>
        <v>3.6344360100000195</v>
      </c>
      <c r="AP354" s="108">
        <f t="shared" si="41"/>
        <v>3.2337281600000045</v>
      </c>
      <c r="AQ354" s="108">
        <f t="shared" si="41"/>
        <v>3.6018622499999875</v>
      </c>
      <c r="AR354" s="108">
        <f t="shared" si="41"/>
        <v>3.3251920099999888</v>
      </c>
      <c r="AS354" s="108">
        <f t="shared" si="41"/>
        <v>3.7169112225000189</v>
      </c>
      <c r="AT354" s="108">
        <f t="shared" si="41"/>
        <v>3.7138560000000043</v>
      </c>
      <c r="AU354" s="108">
        <f t="shared" si="41"/>
        <v>3.9971644099999981</v>
      </c>
      <c r="AV354" s="108">
        <f t="shared" si="41"/>
        <v>3.2936832224999879</v>
      </c>
      <c r="AW354" s="108">
        <f t="shared" si="41"/>
        <v>3.8595383224999891</v>
      </c>
      <c r="AX354" s="108">
        <f t="shared" si="41"/>
        <v>3.7810812899999879</v>
      </c>
      <c r="AY354" s="108" t="str">
        <f t="shared" si="41"/>
        <v/>
      </c>
      <c r="AZ354" s="108">
        <f t="shared" si="41"/>
        <v>4.0420400100000142</v>
      </c>
      <c r="BA354" s="108">
        <f t="shared" si="41"/>
        <v>3.6303640099999868</v>
      </c>
      <c r="BB354" s="108">
        <f t="shared" si="41"/>
        <v>4.0889657599999962</v>
      </c>
      <c r="BC354" s="108">
        <f t="shared" si="41"/>
        <v>4.1052902399999702</v>
      </c>
      <c r="BD354" s="108">
        <f t="shared" si="41"/>
        <v>4.1717181351264676</v>
      </c>
      <c r="BE354" s="108">
        <f t="shared" si="41"/>
        <v>4.2369531224999868</v>
      </c>
      <c r="BF354" s="108">
        <f t="shared" si="41"/>
        <v>4.0410200025000176</v>
      </c>
      <c r="BG354" s="108">
        <f t="shared" si="41"/>
        <v>3.9890062499999823</v>
      </c>
      <c r="BH354" s="108">
        <f t="shared" si="41"/>
        <v>3.701635560000005</v>
      </c>
      <c r="BI354" s="108">
        <f t="shared" si="41"/>
        <v>3.972690890000008</v>
      </c>
      <c r="BJ354" s="108">
        <f t="shared" si="41"/>
        <v>4.3697208224999784</v>
      </c>
      <c r="BK354" s="108">
        <f t="shared" si="41"/>
        <v>4.4105894224999886</v>
      </c>
      <c r="BL354" s="108">
        <f t="shared" si="41"/>
        <v>4.5393778024999998</v>
      </c>
      <c r="BM354" s="108">
        <f t="shared" si="41"/>
        <v>4.1016191610039998</v>
      </c>
      <c r="BN354" s="108">
        <f t="shared" si="41"/>
        <v>4.2042848024999913</v>
      </c>
      <c r="BO354" s="108">
        <f t="shared" si="41"/>
        <v>3.8483283600000195</v>
      </c>
      <c r="BP354" s="108" t="str">
        <f t="shared" si="41"/>
        <v/>
      </c>
      <c r="BQ354" s="108">
        <f t="shared" si="41"/>
        <v>4.8965156099999962</v>
      </c>
      <c r="BR354" s="108" t="str">
        <f t="shared" si="41"/>
        <v/>
      </c>
      <c r="BS354" s="108">
        <f t="shared" si="41"/>
        <v>4.5393778024999998</v>
      </c>
      <c r="BT354" s="108" t="str">
        <f t="shared" si="41"/>
        <v/>
      </c>
      <c r="BU354" s="108" t="str">
        <f t="shared" si="41"/>
        <v/>
      </c>
      <c r="BV354" s="108" t="str">
        <f t="shared" si="41"/>
        <v/>
      </c>
      <c r="BW354" s="108" t="str">
        <f t="shared" si="41"/>
        <v/>
      </c>
      <c r="BX354" s="108" t="str">
        <f t="shared" si="41"/>
        <v/>
      </c>
      <c r="BY354" s="108" t="str">
        <f t="shared" si="41"/>
        <v/>
      </c>
      <c r="BZ354" s="108" t="str">
        <f t="shared" si="41"/>
        <v/>
      </c>
      <c r="CA354" s="108" t="str">
        <f t="shared" si="41"/>
        <v/>
      </c>
      <c r="CB354" s="108" t="str">
        <f t="shared" si="41"/>
        <v/>
      </c>
      <c r="CC354" s="108" t="str">
        <f t="shared" si="41"/>
        <v/>
      </c>
      <c r="CD354" s="108" t="str">
        <f t="shared" si="41"/>
        <v/>
      </c>
      <c r="CE354" s="108" t="str">
        <f t="shared" si="41"/>
        <v/>
      </c>
      <c r="CF354" s="108" t="str">
        <f t="shared" si="41"/>
        <v/>
      </c>
      <c r="CG354" s="108" t="str">
        <f t="shared" si="41"/>
        <v/>
      </c>
      <c r="CH354" s="108" t="str">
        <f t="shared" si="41"/>
        <v/>
      </c>
      <c r="CI354" s="108" t="str">
        <f t="shared" si="41"/>
        <v/>
      </c>
      <c r="CJ354" s="108" t="str">
        <f t="shared" si="41"/>
        <v/>
      </c>
      <c r="CK354" s="108" t="str">
        <f t="shared" si="41"/>
        <v/>
      </c>
      <c r="CL354" s="108" t="str">
        <f t="shared" si="41"/>
        <v/>
      </c>
      <c r="CM354" s="108" t="str">
        <f t="shared" si="41"/>
        <v/>
      </c>
      <c r="CN354" s="108" t="str">
        <f t="shared" si="41"/>
        <v/>
      </c>
      <c r="CO354" s="108" t="str">
        <f t="shared" si="41"/>
        <v/>
      </c>
      <c r="CP354" s="108" t="str">
        <f t="shared" ref="CP354" si="42">IFERROR(IF(AND(CP$321="S/A", CP67&gt;0), ((1+CP67/200)^2-1)*100, IF(AND(CP$321="Qtrly", CP67&gt;0), ((1+CP67/400)^4-1)*100, "")),"")</f>
        <v/>
      </c>
      <c r="CQ354" s="108" t="str">
        <f t="shared" si="33"/>
        <v/>
      </c>
      <c r="CR354" s="108" t="str">
        <f t="shared" si="33"/>
        <v/>
      </c>
      <c r="CS354" s="108" t="str">
        <f t="shared" si="33"/>
        <v/>
      </c>
      <c r="CT354" s="108" t="str">
        <f t="shared" si="33"/>
        <v/>
      </c>
      <c r="CU354" s="108" t="str">
        <f t="shared" si="33"/>
        <v/>
      </c>
      <c r="CV354" s="108" t="str">
        <f t="shared" si="33"/>
        <v/>
      </c>
      <c r="CW354" s="108" t="str">
        <f t="shared" si="33"/>
        <v/>
      </c>
      <c r="CX354" s="108" t="str">
        <f t="shared" si="33"/>
        <v/>
      </c>
      <c r="CY354" s="108" t="str">
        <f t="shared" si="33"/>
        <v/>
      </c>
      <c r="CZ354" s="108" t="str">
        <f t="shared" si="33"/>
        <v/>
      </c>
      <c r="DA354" s="108" t="str">
        <f t="shared" si="33"/>
        <v/>
      </c>
      <c r="DB354" s="108" t="str">
        <f t="shared" si="33"/>
        <v/>
      </c>
      <c r="DC354" s="108" t="str">
        <f t="shared" si="33"/>
        <v/>
      </c>
      <c r="DD354" s="108" t="str">
        <f t="shared" si="33"/>
        <v/>
      </c>
      <c r="DE354" s="108" t="str">
        <f t="shared" si="33"/>
        <v/>
      </c>
      <c r="DF354" s="108" t="str">
        <f t="shared" ref="DF354" si="43">IFERROR(IF(AND(DF$321="S/A", DF67&gt;0), ((1+DF67/200)^2-1)*100, IF(AND(DF$321="Qtrly", DF67&gt;0), ((1+DF67/400)^4-1)*100, "")),"")</f>
        <v/>
      </c>
    </row>
    <row r="355" spans="2:110" x14ac:dyDescent="0.35">
      <c r="B355" s="185">
        <f t="shared" si="28"/>
        <v>42474</v>
      </c>
      <c r="C355" s="161">
        <f t="shared" si="37"/>
        <v>2.0918264025000077</v>
      </c>
      <c r="D355" s="161">
        <f t="shared" si="37"/>
        <v>2.1484169225000072</v>
      </c>
      <c r="E355" s="161">
        <f t="shared" si="37"/>
        <v>2.2181660900000288</v>
      </c>
      <c r="F355" s="161">
        <f t="shared" si="37"/>
        <v>2.2798482225000249</v>
      </c>
      <c r="G355" s="161">
        <f t="shared" si="37"/>
        <v>2.4741167024999955</v>
      </c>
      <c r="H355" s="161">
        <f t="shared" ref="H355:AA355" si="44">IFERROR(IF(AND(H$321="S/A", H68&gt;0), ((1+H68/200)^2-1)*100, IF(AND(H$321="Qtrly", H68&gt;0), ((1+H68/400)^4-1)*100, "")),"")</f>
        <v>2.7445776900000052</v>
      </c>
      <c r="I355" s="161">
        <f t="shared" si="44"/>
        <v>2.8895779025000179</v>
      </c>
      <c r="J355" s="161">
        <f t="shared" si="44"/>
        <v>3.2266160025000046</v>
      </c>
      <c r="K355" s="161" t="str">
        <f t="shared" si="44"/>
        <v/>
      </c>
      <c r="L355" s="161" t="str">
        <f t="shared" si="44"/>
        <v/>
      </c>
      <c r="M355" s="161" t="str">
        <f t="shared" si="44"/>
        <v/>
      </c>
      <c r="N355" s="161" t="str">
        <f t="shared" si="44"/>
        <v/>
      </c>
      <c r="O355" s="161" t="str">
        <f t="shared" si="44"/>
        <v/>
      </c>
      <c r="P355" s="161" t="str">
        <f t="shared" si="44"/>
        <v/>
      </c>
      <c r="Q355" s="161" t="str">
        <f t="shared" si="44"/>
        <v/>
      </c>
      <c r="R355" s="161" t="str">
        <f t="shared" si="44"/>
        <v/>
      </c>
      <c r="S355" s="161" t="str">
        <f t="shared" si="44"/>
        <v/>
      </c>
      <c r="T355" s="161" t="str">
        <f t="shared" si="44"/>
        <v/>
      </c>
      <c r="U355" s="161" t="str">
        <f t="shared" si="44"/>
        <v/>
      </c>
      <c r="V355" s="161" t="str">
        <f t="shared" si="44"/>
        <v/>
      </c>
      <c r="W355" s="161" t="str">
        <f t="shared" si="44"/>
        <v/>
      </c>
      <c r="X355" s="161" t="str">
        <f t="shared" si="44"/>
        <v/>
      </c>
      <c r="Y355" s="161" t="str">
        <f t="shared" si="44"/>
        <v/>
      </c>
      <c r="Z355" s="161" t="str">
        <f t="shared" si="44"/>
        <v/>
      </c>
      <c r="AA355" s="108" t="str">
        <f t="shared" si="44"/>
        <v/>
      </c>
      <c r="AB355" s="162"/>
      <c r="AC355" s="162"/>
      <c r="AD355" s="151">
        <f t="shared" si="20"/>
        <v>42474</v>
      </c>
      <c r="AE355" s="108">
        <f t="shared" ref="AE355:CP358" si="45">IFERROR(IF(AND(AE$321="S/A", AE68&gt;0), ((1+AE68/200)^2-1)*100, IF(AND(AE$321="Qtrly", AE68&gt;0), ((1+AE68/400)^4-1)*100, "")),"")</f>
        <v>3.2814875625000184</v>
      </c>
      <c r="AF355" s="108">
        <f t="shared" si="45"/>
        <v>3.1676961224999856</v>
      </c>
      <c r="AG355" s="108">
        <f t="shared" si="45"/>
        <v>2.847993960000017</v>
      </c>
      <c r="AH355" s="108">
        <f t="shared" si="45"/>
        <v>3.1301180900000114</v>
      </c>
      <c r="AI355" s="108">
        <f t="shared" si="45"/>
        <v>3.5245200900000162</v>
      </c>
      <c r="AJ355" s="108">
        <f t="shared" si="45"/>
        <v>3.0448312099999875</v>
      </c>
      <c r="AK355" s="108">
        <f t="shared" si="45"/>
        <v>3.438053202499991</v>
      </c>
      <c r="AL355" s="108">
        <f t="shared" si="45"/>
        <v>3.718762485179461</v>
      </c>
      <c r="AM355" s="108">
        <f t="shared" si="45"/>
        <v>3.129102562500008</v>
      </c>
      <c r="AN355" s="108">
        <f t="shared" si="45"/>
        <v>3.4187302500000127</v>
      </c>
      <c r="AO355" s="108">
        <f t="shared" si="45"/>
        <v>3.5947374224999828</v>
      </c>
      <c r="AP355" s="108">
        <f t="shared" si="45"/>
        <v>3.1910588899999981</v>
      </c>
      <c r="AQ355" s="108">
        <f t="shared" si="45"/>
        <v>3.5652228900000082</v>
      </c>
      <c r="AR355" s="108">
        <f t="shared" si="45"/>
        <v>3.2865689999999947</v>
      </c>
      <c r="AS355" s="108">
        <f t="shared" si="45"/>
        <v>3.6802515224999999</v>
      </c>
      <c r="AT355" s="108">
        <f t="shared" si="45"/>
        <v>3.6639604024999883</v>
      </c>
      <c r="AU355" s="108">
        <f t="shared" si="45"/>
        <v>3.9461811599999841</v>
      </c>
      <c r="AV355" s="108">
        <f t="shared" si="45"/>
        <v>3.2499854399999917</v>
      </c>
      <c r="AW355" s="108">
        <f t="shared" si="45"/>
        <v>3.8218344899999757</v>
      </c>
      <c r="AX355" s="108">
        <f t="shared" si="45"/>
        <v>3.7433917024999985</v>
      </c>
      <c r="AY355" s="108">
        <f t="shared" si="45"/>
        <v>4.1552210748897256</v>
      </c>
      <c r="AZ355" s="108">
        <f t="shared" si="45"/>
        <v>3.9900260025000023</v>
      </c>
      <c r="BA355" s="108">
        <f t="shared" si="45"/>
        <v>3.5530112099999789</v>
      </c>
      <c r="BB355" s="108">
        <f t="shared" si="45"/>
        <v>4.0461200900000049</v>
      </c>
      <c r="BC355" s="108">
        <f t="shared" si="45"/>
        <v>4.0685619600000056</v>
      </c>
      <c r="BD355" s="108">
        <f t="shared" si="45"/>
        <v>4.1284175311483651</v>
      </c>
      <c r="BE355" s="108">
        <f t="shared" si="45"/>
        <v>4.1879525625000191</v>
      </c>
      <c r="BF355" s="108">
        <f t="shared" si="45"/>
        <v>3.9971644099999981</v>
      </c>
      <c r="BG355" s="108">
        <f t="shared" si="45"/>
        <v>3.9472007024999867</v>
      </c>
      <c r="BH355" s="108">
        <f t="shared" si="45"/>
        <v>3.6568334399999847</v>
      </c>
      <c r="BI355" s="108">
        <f t="shared" si="45"/>
        <v>3.9308886225000172</v>
      </c>
      <c r="BJ355" s="108">
        <f t="shared" si="45"/>
        <v>4.3319244900000164</v>
      </c>
      <c r="BK355" s="108">
        <f t="shared" si="45"/>
        <v>4.3717640624999943</v>
      </c>
      <c r="BL355" s="108">
        <f t="shared" si="45"/>
        <v>4.5056398400000086</v>
      </c>
      <c r="BM355" s="108">
        <f t="shared" si="45"/>
        <v>4.0604010000000024</v>
      </c>
      <c r="BN355" s="108">
        <f t="shared" si="45"/>
        <v>4.1624359999999916</v>
      </c>
      <c r="BO355" s="108">
        <f t="shared" si="45"/>
        <v>3.8106265624999969</v>
      </c>
      <c r="BP355" s="108" t="str">
        <f t="shared" si="45"/>
        <v/>
      </c>
      <c r="BQ355" s="108">
        <f t="shared" si="45"/>
        <v>4.855552009999986</v>
      </c>
      <c r="BR355" s="108" t="str">
        <f t="shared" si="45"/>
        <v/>
      </c>
      <c r="BS355" s="108">
        <f t="shared" si="45"/>
        <v>4.4943950624999784</v>
      </c>
      <c r="BT355" s="108" t="str">
        <f t="shared" si="45"/>
        <v/>
      </c>
      <c r="BU355" s="108" t="str">
        <f t="shared" si="45"/>
        <v/>
      </c>
      <c r="BV355" s="108" t="str">
        <f t="shared" si="45"/>
        <v/>
      </c>
      <c r="BW355" s="108" t="str">
        <f t="shared" si="45"/>
        <v/>
      </c>
      <c r="BX355" s="108" t="str">
        <f t="shared" si="45"/>
        <v/>
      </c>
      <c r="BY355" s="108" t="str">
        <f t="shared" si="45"/>
        <v/>
      </c>
      <c r="BZ355" s="108" t="str">
        <f t="shared" si="45"/>
        <v/>
      </c>
      <c r="CA355" s="108" t="str">
        <f t="shared" si="45"/>
        <v/>
      </c>
      <c r="CB355" s="108" t="str">
        <f t="shared" si="45"/>
        <v/>
      </c>
      <c r="CC355" s="108" t="str">
        <f t="shared" si="45"/>
        <v/>
      </c>
      <c r="CD355" s="108" t="str">
        <f t="shared" si="45"/>
        <v/>
      </c>
      <c r="CE355" s="108" t="str">
        <f t="shared" si="45"/>
        <v/>
      </c>
      <c r="CF355" s="108" t="str">
        <f t="shared" si="45"/>
        <v/>
      </c>
      <c r="CG355" s="108" t="str">
        <f t="shared" si="45"/>
        <v/>
      </c>
      <c r="CH355" s="108" t="str">
        <f t="shared" si="45"/>
        <v/>
      </c>
      <c r="CI355" s="108" t="str">
        <f t="shared" si="45"/>
        <v/>
      </c>
      <c r="CJ355" s="108" t="str">
        <f t="shared" si="45"/>
        <v/>
      </c>
      <c r="CK355" s="108" t="str">
        <f t="shared" si="45"/>
        <v/>
      </c>
      <c r="CL355" s="108" t="str">
        <f t="shared" si="45"/>
        <v/>
      </c>
      <c r="CM355" s="108" t="str">
        <f t="shared" si="45"/>
        <v/>
      </c>
      <c r="CN355" s="108" t="str">
        <f t="shared" si="45"/>
        <v/>
      </c>
      <c r="CO355" s="108" t="str">
        <f t="shared" si="45"/>
        <v/>
      </c>
      <c r="CP355" s="108" t="str">
        <f t="shared" si="45"/>
        <v/>
      </c>
      <c r="CQ355" s="108" t="str">
        <f t="shared" ref="CQ355:DF370" si="46">IFERROR(IF(AND(CQ$321="S/A", CQ68&gt;0), ((1+CQ68/200)^2-1)*100, IF(AND(CQ$321="Qtrly", CQ68&gt;0), ((1+CQ68/400)^4-1)*100, "")),"")</f>
        <v/>
      </c>
      <c r="CR355" s="108" t="str">
        <f t="shared" si="46"/>
        <v/>
      </c>
      <c r="CS355" s="108" t="str">
        <f t="shared" si="46"/>
        <v/>
      </c>
      <c r="CT355" s="108" t="str">
        <f t="shared" si="46"/>
        <v/>
      </c>
      <c r="CU355" s="108" t="str">
        <f t="shared" si="46"/>
        <v/>
      </c>
      <c r="CV355" s="108" t="str">
        <f t="shared" si="46"/>
        <v/>
      </c>
      <c r="CW355" s="108" t="str">
        <f t="shared" si="46"/>
        <v/>
      </c>
      <c r="CX355" s="108" t="str">
        <f t="shared" si="46"/>
        <v/>
      </c>
      <c r="CY355" s="108" t="str">
        <f t="shared" si="46"/>
        <v/>
      </c>
      <c r="CZ355" s="108" t="str">
        <f t="shared" si="46"/>
        <v/>
      </c>
      <c r="DA355" s="108" t="str">
        <f t="shared" si="46"/>
        <v/>
      </c>
      <c r="DB355" s="108" t="str">
        <f t="shared" si="46"/>
        <v/>
      </c>
      <c r="DC355" s="108" t="str">
        <f t="shared" si="46"/>
        <v/>
      </c>
      <c r="DD355" s="108" t="str">
        <f t="shared" si="46"/>
        <v/>
      </c>
      <c r="DE355" s="108" t="str">
        <f t="shared" si="46"/>
        <v/>
      </c>
      <c r="DF355" s="108" t="str">
        <f t="shared" si="46"/>
        <v/>
      </c>
    </row>
    <row r="356" spans="2:110" x14ac:dyDescent="0.35">
      <c r="B356" s="185">
        <f t="shared" si="28"/>
        <v>42475</v>
      </c>
      <c r="C356" s="161">
        <f t="shared" ref="C356:AA366" si="47">IFERROR(IF(AND(C$321="S/A", C69&gt;0), ((1+C69/200)^2-1)*100, IF(AND(C$321="Qtrly", C69&gt;0), ((1+C69/400)^4-1)*100, "")),"")</f>
        <v>2.1029411599999825</v>
      </c>
      <c r="D356" s="161">
        <f t="shared" si="47"/>
        <v>2.1544811225000071</v>
      </c>
      <c r="E356" s="161">
        <f t="shared" si="47"/>
        <v>2.2232213025000114</v>
      </c>
      <c r="F356" s="161">
        <f t="shared" si="47"/>
        <v>2.2818709024999828</v>
      </c>
      <c r="G356" s="161">
        <f t="shared" si="47"/>
        <v>2.4791782400000129</v>
      </c>
      <c r="H356" s="161">
        <f t="shared" si="47"/>
        <v>2.7496459024999975</v>
      </c>
      <c r="I356" s="161">
        <f t="shared" si="47"/>
        <v>2.8946496899999952</v>
      </c>
      <c r="J356" s="161">
        <f t="shared" si="47"/>
        <v>3.2316960900000025</v>
      </c>
      <c r="K356" s="161" t="str">
        <f t="shared" si="47"/>
        <v/>
      </c>
      <c r="L356" s="161" t="str">
        <f t="shared" si="47"/>
        <v/>
      </c>
      <c r="M356" s="161" t="str">
        <f t="shared" si="47"/>
        <v/>
      </c>
      <c r="N356" s="161" t="str">
        <f t="shared" si="47"/>
        <v/>
      </c>
      <c r="O356" s="161" t="str">
        <f t="shared" si="47"/>
        <v/>
      </c>
      <c r="P356" s="161" t="str">
        <f t="shared" si="47"/>
        <v/>
      </c>
      <c r="Q356" s="161" t="str">
        <f t="shared" si="47"/>
        <v/>
      </c>
      <c r="R356" s="161" t="str">
        <f t="shared" si="47"/>
        <v/>
      </c>
      <c r="S356" s="161" t="str">
        <f t="shared" si="47"/>
        <v/>
      </c>
      <c r="T356" s="161" t="str">
        <f t="shared" si="47"/>
        <v/>
      </c>
      <c r="U356" s="161" t="str">
        <f t="shared" si="47"/>
        <v/>
      </c>
      <c r="V356" s="161" t="str">
        <f t="shared" si="47"/>
        <v/>
      </c>
      <c r="W356" s="161" t="str">
        <f t="shared" si="47"/>
        <v/>
      </c>
      <c r="X356" s="161" t="str">
        <f t="shared" si="47"/>
        <v/>
      </c>
      <c r="Y356" s="161" t="str">
        <f t="shared" si="47"/>
        <v/>
      </c>
      <c r="Z356" s="161" t="str">
        <f t="shared" si="47"/>
        <v/>
      </c>
      <c r="AA356" s="108" t="str">
        <f t="shared" si="47"/>
        <v/>
      </c>
      <c r="AB356" s="162"/>
      <c r="AC356" s="162"/>
      <c r="AD356" s="151">
        <f t="shared" si="20"/>
        <v>42475</v>
      </c>
      <c r="AE356" s="108">
        <f t="shared" si="45"/>
        <v>3.2733575224999978</v>
      </c>
      <c r="AF356" s="108">
        <f t="shared" si="45"/>
        <v>3.1636333025000019</v>
      </c>
      <c r="AG356" s="108">
        <f t="shared" si="45"/>
        <v>2.8530647224999983</v>
      </c>
      <c r="AH356" s="108">
        <f t="shared" si="45"/>
        <v>3.1463672099999895</v>
      </c>
      <c r="AI356" s="108">
        <f t="shared" si="45"/>
        <v>3.5509760000000057</v>
      </c>
      <c r="AJ356" s="108">
        <f t="shared" si="45"/>
        <v>3.0742715025000145</v>
      </c>
      <c r="AK356" s="108">
        <f t="shared" si="45"/>
        <v>3.482808022500028</v>
      </c>
      <c r="AL356" s="108">
        <f t="shared" si="45"/>
        <v>3.7465148714410201</v>
      </c>
      <c r="AM356" s="108">
        <f t="shared" si="45"/>
        <v>3.1585548900000093</v>
      </c>
      <c r="AN356" s="108">
        <f t="shared" si="45"/>
        <v>3.438053202499991</v>
      </c>
      <c r="AO356" s="108">
        <f t="shared" si="45"/>
        <v>3.6069515625000159</v>
      </c>
      <c r="AP356" s="108">
        <f t="shared" si="45"/>
        <v>3.2144243025000296</v>
      </c>
      <c r="AQ356" s="108">
        <f t="shared" si="45"/>
        <v>3.5937196100000124</v>
      </c>
      <c r="AR356" s="108">
        <f t="shared" si="45"/>
        <v>3.3038468225000228</v>
      </c>
      <c r="AS356" s="108">
        <f t="shared" si="45"/>
        <v>3.6914524099999735</v>
      </c>
      <c r="AT356" s="108">
        <f t="shared" si="45"/>
        <v>3.689415840000021</v>
      </c>
      <c r="AU356" s="108">
        <f t="shared" si="45"/>
        <v>3.972690890000008</v>
      </c>
      <c r="AV356" s="108">
        <f t="shared" si="45"/>
        <v>3.2814875625000184</v>
      </c>
      <c r="AW356" s="108">
        <f t="shared" si="45"/>
        <v>3.8503664899999901</v>
      </c>
      <c r="AX356" s="108">
        <f t="shared" si="45"/>
        <v>3.7505216400000041</v>
      </c>
      <c r="AY356" s="108">
        <f t="shared" si="45"/>
        <v>4.2098750927555662</v>
      </c>
      <c r="AZ356" s="108">
        <f t="shared" si="45"/>
        <v>4.0226607224999711</v>
      </c>
      <c r="BA356" s="108">
        <f t="shared" si="45"/>
        <v>3.5692936100000017</v>
      </c>
      <c r="BB356" s="108">
        <f t="shared" si="45"/>
        <v>4.0726425599999949</v>
      </c>
      <c r="BC356" s="108">
        <f t="shared" si="45"/>
        <v>4.0777434224999798</v>
      </c>
      <c r="BD356" s="108">
        <f t="shared" si="45"/>
        <v>4.1469732795876846</v>
      </c>
      <c r="BE356" s="108">
        <f t="shared" si="45"/>
        <v>4.2195974400000003</v>
      </c>
      <c r="BF356" s="108">
        <f t="shared" si="45"/>
        <v>3.9961446224999975</v>
      </c>
      <c r="BG356" s="108">
        <f t="shared" si="45"/>
        <v>3.972690890000008</v>
      </c>
      <c r="BH356" s="108">
        <f t="shared" si="45"/>
        <v>3.723021802500015</v>
      </c>
      <c r="BI356" s="108">
        <f t="shared" si="45"/>
        <v>3.9410835224999996</v>
      </c>
      <c r="BJ356" s="108">
        <f t="shared" si="45"/>
        <v>4.3503110399999878</v>
      </c>
      <c r="BK356" s="108">
        <f t="shared" si="45"/>
        <v>4.3686992099999822</v>
      </c>
      <c r="BL356" s="108">
        <f t="shared" si="45"/>
        <v>4.3768722499999857</v>
      </c>
      <c r="BM356" s="108">
        <f t="shared" si="45"/>
        <v>4.0871914120644393</v>
      </c>
      <c r="BN356" s="108">
        <f t="shared" si="45"/>
        <v>4.1848904100000084</v>
      </c>
      <c r="BO356" s="108">
        <f t="shared" si="45"/>
        <v>3.8340620100000056</v>
      </c>
      <c r="BP356" s="108" t="str">
        <f t="shared" si="45"/>
        <v/>
      </c>
      <c r="BQ356" s="108">
        <f t="shared" si="45"/>
        <v>4.8668162025000239</v>
      </c>
      <c r="BR356" s="108" t="str">
        <f t="shared" si="45"/>
        <v/>
      </c>
      <c r="BS356" s="108">
        <f t="shared" si="45"/>
        <v>4.5107513025000046</v>
      </c>
      <c r="BT356" s="108" t="str">
        <f t="shared" si="45"/>
        <v/>
      </c>
      <c r="BU356" s="108" t="str">
        <f t="shared" si="45"/>
        <v/>
      </c>
      <c r="BV356" s="108" t="str">
        <f t="shared" si="45"/>
        <v/>
      </c>
      <c r="BW356" s="108" t="str">
        <f t="shared" si="45"/>
        <v/>
      </c>
      <c r="BX356" s="108" t="str">
        <f t="shared" si="45"/>
        <v/>
      </c>
      <c r="BY356" s="108" t="str">
        <f t="shared" si="45"/>
        <v/>
      </c>
      <c r="BZ356" s="108" t="str">
        <f t="shared" si="45"/>
        <v/>
      </c>
      <c r="CA356" s="108" t="str">
        <f t="shared" si="45"/>
        <v/>
      </c>
      <c r="CB356" s="108" t="str">
        <f t="shared" si="45"/>
        <v/>
      </c>
      <c r="CC356" s="108" t="str">
        <f t="shared" si="45"/>
        <v/>
      </c>
      <c r="CD356" s="108" t="str">
        <f t="shared" si="45"/>
        <v/>
      </c>
      <c r="CE356" s="108" t="str">
        <f t="shared" si="45"/>
        <v/>
      </c>
      <c r="CF356" s="108" t="str">
        <f t="shared" si="45"/>
        <v/>
      </c>
      <c r="CG356" s="108" t="str">
        <f t="shared" si="45"/>
        <v/>
      </c>
      <c r="CH356" s="108" t="str">
        <f t="shared" si="45"/>
        <v/>
      </c>
      <c r="CI356" s="108" t="str">
        <f t="shared" si="45"/>
        <v/>
      </c>
      <c r="CJ356" s="108" t="str">
        <f t="shared" si="45"/>
        <v/>
      </c>
      <c r="CK356" s="108" t="str">
        <f t="shared" si="45"/>
        <v/>
      </c>
      <c r="CL356" s="108" t="str">
        <f t="shared" si="45"/>
        <v/>
      </c>
      <c r="CM356" s="108" t="str">
        <f t="shared" si="45"/>
        <v/>
      </c>
      <c r="CN356" s="108" t="str">
        <f t="shared" si="45"/>
        <v/>
      </c>
      <c r="CO356" s="108" t="str">
        <f t="shared" si="45"/>
        <v/>
      </c>
      <c r="CP356" s="108" t="str">
        <f t="shared" si="45"/>
        <v/>
      </c>
      <c r="CQ356" s="108" t="str">
        <f t="shared" si="46"/>
        <v/>
      </c>
      <c r="CR356" s="108" t="str">
        <f t="shared" si="46"/>
        <v/>
      </c>
      <c r="CS356" s="108" t="str">
        <f t="shared" si="46"/>
        <v/>
      </c>
      <c r="CT356" s="108" t="str">
        <f t="shared" si="46"/>
        <v/>
      </c>
      <c r="CU356" s="108" t="str">
        <f t="shared" si="46"/>
        <v/>
      </c>
      <c r="CV356" s="108" t="str">
        <f t="shared" si="46"/>
        <v/>
      </c>
      <c r="CW356" s="108" t="str">
        <f t="shared" si="46"/>
        <v/>
      </c>
      <c r="CX356" s="108" t="str">
        <f t="shared" si="46"/>
        <v/>
      </c>
      <c r="CY356" s="108" t="str">
        <f t="shared" si="46"/>
        <v/>
      </c>
      <c r="CZ356" s="108" t="str">
        <f t="shared" si="46"/>
        <v/>
      </c>
      <c r="DA356" s="108" t="str">
        <f t="shared" si="46"/>
        <v/>
      </c>
      <c r="DB356" s="108" t="str">
        <f t="shared" si="46"/>
        <v/>
      </c>
      <c r="DC356" s="108" t="str">
        <f t="shared" si="46"/>
        <v/>
      </c>
      <c r="DD356" s="108" t="str">
        <f t="shared" si="46"/>
        <v/>
      </c>
      <c r="DE356" s="108" t="str">
        <f t="shared" si="46"/>
        <v/>
      </c>
      <c r="DF356" s="108" t="str">
        <f t="shared" si="46"/>
        <v/>
      </c>
    </row>
    <row r="357" spans="2:110" x14ac:dyDescent="0.35">
      <c r="B357" s="185">
        <f t="shared" si="28"/>
        <v>42478</v>
      </c>
      <c r="C357" s="161">
        <f t="shared" si="47"/>
        <v>2.0908159999999842</v>
      </c>
      <c r="D357" s="161">
        <f t="shared" si="47"/>
        <v>2.1332572099999947</v>
      </c>
      <c r="E357" s="161">
        <f t="shared" si="47"/>
        <v>2.1949137225000026</v>
      </c>
      <c r="F357" s="161">
        <f t="shared" si="47"/>
        <v>2.246476889999971</v>
      </c>
      <c r="G357" s="161">
        <f t="shared" si="47"/>
        <v>2.4356531025000017</v>
      </c>
      <c r="H357" s="161">
        <f t="shared" si="47"/>
        <v>2.6959292099999921</v>
      </c>
      <c r="I357" s="161">
        <f t="shared" si="47"/>
        <v>2.8449515624999977</v>
      </c>
      <c r="J357" s="161">
        <f t="shared" si="47"/>
        <v>3.1768377599999953</v>
      </c>
      <c r="K357" s="161" t="str">
        <f t="shared" si="47"/>
        <v/>
      </c>
      <c r="L357" s="161" t="str">
        <f t="shared" si="47"/>
        <v/>
      </c>
      <c r="M357" s="161" t="str">
        <f t="shared" si="47"/>
        <v/>
      </c>
      <c r="N357" s="161" t="str">
        <f t="shared" si="47"/>
        <v/>
      </c>
      <c r="O357" s="161" t="str">
        <f t="shared" si="47"/>
        <v/>
      </c>
      <c r="P357" s="161" t="str">
        <f t="shared" si="47"/>
        <v/>
      </c>
      <c r="Q357" s="161" t="str">
        <f t="shared" si="47"/>
        <v/>
      </c>
      <c r="R357" s="161" t="str">
        <f t="shared" si="47"/>
        <v/>
      </c>
      <c r="S357" s="161" t="str">
        <f t="shared" si="47"/>
        <v/>
      </c>
      <c r="T357" s="161" t="str">
        <f t="shared" si="47"/>
        <v/>
      </c>
      <c r="U357" s="161" t="str">
        <f t="shared" si="47"/>
        <v/>
      </c>
      <c r="V357" s="161" t="str">
        <f t="shared" si="47"/>
        <v/>
      </c>
      <c r="W357" s="161" t="str">
        <f t="shared" si="47"/>
        <v/>
      </c>
      <c r="X357" s="161" t="str">
        <f t="shared" si="47"/>
        <v/>
      </c>
      <c r="Y357" s="161" t="str">
        <f t="shared" si="47"/>
        <v/>
      </c>
      <c r="Z357" s="161" t="str">
        <f t="shared" si="47"/>
        <v/>
      </c>
      <c r="AA357" s="108" t="str">
        <f t="shared" si="47"/>
        <v/>
      </c>
      <c r="AB357" s="162"/>
      <c r="AC357" s="162"/>
      <c r="AD357" s="151">
        <f t="shared" si="20"/>
        <v>42478</v>
      </c>
      <c r="AE357" s="108">
        <f t="shared" si="45"/>
        <v>3.2764062500000302</v>
      </c>
      <c r="AF357" s="108">
        <f t="shared" si="45"/>
        <v>3.1636333025000019</v>
      </c>
      <c r="AG357" s="108">
        <f t="shared" si="45"/>
        <v>2.8723347599999949</v>
      </c>
      <c r="AH357" s="108">
        <f t="shared" si="45"/>
        <v>3.1402736399999798</v>
      </c>
      <c r="AI357" s="108">
        <f t="shared" si="45"/>
        <v>3.5102760000000233</v>
      </c>
      <c r="AJ357" s="108">
        <f t="shared" si="45"/>
        <v>3.054982560000008</v>
      </c>
      <c r="AK357" s="108">
        <f t="shared" si="45"/>
        <v>3.4604294024999982</v>
      </c>
      <c r="AL357" s="108">
        <f t="shared" si="45"/>
        <v>3.7269848339068989</v>
      </c>
      <c r="AM357" s="108">
        <f t="shared" si="45"/>
        <v>3.1321491600000195</v>
      </c>
      <c r="AN357" s="108">
        <f t="shared" si="45"/>
        <v>3.4136455625000117</v>
      </c>
      <c r="AO357" s="108">
        <f t="shared" si="45"/>
        <v>3.5794707600000253</v>
      </c>
      <c r="AP357" s="108">
        <f t="shared" si="45"/>
        <v>3.190043062499992</v>
      </c>
      <c r="AQ357" s="108">
        <f t="shared" si="45"/>
        <v>3.5703113025000066</v>
      </c>
      <c r="AR357" s="108">
        <f t="shared" si="45"/>
        <v>3.2814875625000184</v>
      </c>
      <c r="AS357" s="108">
        <f t="shared" si="45"/>
        <v>3.6639604024999883</v>
      </c>
      <c r="AT357" s="108">
        <f t="shared" si="45"/>
        <v>3.6690512400000097</v>
      </c>
      <c r="AU357" s="108">
        <f t="shared" si="45"/>
        <v>3.9849272899999955</v>
      </c>
      <c r="AV357" s="108">
        <f t="shared" si="45"/>
        <v>3.2560822500000253</v>
      </c>
      <c r="AW357" s="108">
        <f t="shared" si="45"/>
        <v>3.8177588099999937</v>
      </c>
      <c r="AX357" s="108">
        <f t="shared" si="45"/>
        <v>3.7209849224999925</v>
      </c>
      <c r="AY357" s="108">
        <f t="shared" si="45"/>
        <v>4.1779050379264548</v>
      </c>
      <c r="AZ357" s="108">
        <f t="shared" si="45"/>
        <v>3.9900260025000023</v>
      </c>
      <c r="BA357" s="108">
        <f t="shared" si="45"/>
        <v>3.5367300900000176</v>
      </c>
      <c r="BB357" s="108">
        <f t="shared" si="45"/>
        <v>4.0308202024999851</v>
      </c>
      <c r="BC357" s="108">
        <f t="shared" si="45"/>
        <v>4.0430600224999891</v>
      </c>
      <c r="BD357" s="108">
        <f t="shared" si="45"/>
        <v>4.1005885577698464</v>
      </c>
      <c r="BE357" s="108">
        <f t="shared" si="45"/>
        <v>4.1797869225000062</v>
      </c>
      <c r="BF357" s="108">
        <f t="shared" si="45"/>
        <v>3.9543376399999941</v>
      </c>
      <c r="BG357" s="108">
        <f t="shared" si="45"/>
        <v>3.9298691599999991</v>
      </c>
      <c r="BH357" s="108">
        <f t="shared" si="45"/>
        <v>3.6405441600000144</v>
      </c>
      <c r="BI357" s="108">
        <f t="shared" si="45"/>
        <v>3.8962297025000092</v>
      </c>
      <c r="BJ357" s="108">
        <f t="shared" si="45"/>
        <v>4.2992412899999888</v>
      </c>
      <c r="BK357" s="108">
        <f t="shared" si="45"/>
        <v>4.3227318225000033</v>
      </c>
      <c r="BL357" s="108">
        <f t="shared" si="45"/>
        <v>4.3217104399999817</v>
      </c>
      <c r="BM357" s="108">
        <f t="shared" si="45"/>
        <v>4.0408266619170963</v>
      </c>
      <c r="BN357" s="108">
        <f t="shared" si="45"/>
        <v>4.1338611599999853</v>
      </c>
      <c r="BO357" s="108">
        <f t="shared" si="45"/>
        <v>3.7902500625000002</v>
      </c>
      <c r="BP357" s="108" t="str">
        <f t="shared" si="45"/>
        <v/>
      </c>
      <c r="BQ357" s="108">
        <f t="shared" si="45"/>
        <v>4.8135726224999953</v>
      </c>
      <c r="BR357" s="108" t="str">
        <f t="shared" si="45"/>
        <v/>
      </c>
      <c r="BS357" s="108">
        <f t="shared" si="45"/>
        <v>4.455554122500005</v>
      </c>
      <c r="BT357" s="108" t="str">
        <f t="shared" si="45"/>
        <v/>
      </c>
      <c r="BU357" s="108" t="str">
        <f t="shared" si="45"/>
        <v/>
      </c>
      <c r="BV357" s="108" t="str">
        <f t="shared" si="45"/>
        <v/>
      </c>
      <c r="BW357" s="108" t="str">
        <f t="shared" si="45"/>
        <v/>
      </c>
      <c r="BX357" s="108" t="str">
        <f t="shared" si="45"/>
        <v/>
      </c>
      <c r="BY357" s="108" t="str">
        <f t="shared" si="45"/>
        <v/>
      </c>
      <c r="BZ357" s="108" t="str">
        <f t="shared" si="45"/>
        <v/>
      </c>
      <c r="CA357" s="108" t="str">
        <f t="shared" si="45"/>
        <v/>
      </c>
      <c r="CB357" s="108" t="str">
        <f t="shared" si="45"/>
        <v/>
      </c>
      <c r="CC357" s="108" t="str">
        <f t="shared" si="45"/>
        <v/>
      </c>
      <c r="CD357" s="108" t="str">
        <f t="shared" si="45"/>
        <v/>
      </c>
      <c r="CE357" s="108" t="str">
        <f t="shared" si="45"/>
        <v/>
      </c>
      <c r="CF357" s="108" t="str">
        <f t="shared" si="45"/>
        <v/>
      </c>
      <c r="CG357" s="108" t="str">
        <f t="shared" si="45"/>
        <v/>
      </c>
      <c r="CH357" s="108" t="str">
        <f t="shared" si="45"/>
        <v/>
      </c>
      <c r="CI357" s="108" t="str">
        <f t="shared" si="45"/>
        <v/>
      </c>
      <c r="CJ357" s="108" t="str">
        <f t="shared" si="45"/>
        <v/>
      </c>
      <c r="CK357" s="108" t="str">
        <f t="shared" si="45"/>
        <v/>
      </c>
      <c r="CL357" s="108" t="str">
        <f t="shared" si="45"/>
        <v/>
      </c>
      <c r="CM357" s="108" t="str">
        <f t="shared" si="45"/>
        <v/>
      </c>
      <c r="CN357" s="108" t="str">
        <f t="shared" si="45"/>
        <v/>
      </c>
      <c r="CO357" s="108" t="str">
        <f t="shared" si="45"/>
        <v/>
      </c>
      <c r="CP357" s="108" t="str">
        <f t="shared" si="45"/>
        <v/>
      </c>
      <c r="CQ357" s="108" t="str">
        <f t="shared" si="46"/>
        <v/>
      </c>
      <c r="CR357" s="108" t="str">
        <f t="shared" si="46"/>
        <v/>
      </c>
      <c r="CS357" s="108" t="str">
        <f t="shared" si="46"/>
        <v/>
      </c>
      <c r="CT357" s="108" t="str">
        <f t="shared" si="46"/>
        <v/>
      </c>
      <c r="CU357" s="108" t="str">
        <f t="shared" si="46"/>
        <v/>
      </c>
      <c r="CV357" s="108" t="str">
        <f t="shared" si="46"/>
        <v/>
      </c>
      <c r="CW357" s="108" t="str">
        <f t="shared" si="46"/>
        <v/>
      </c>
      <c r="CX357" s="108" t="str">
        <f t="shared" si="46"/>
        <v/>
      </c>
      <c r="CY357" s="108" t="str">
        <f t="shared" si="46"/>
        <v/>
      </c>
      <c r="CZ357" s="108" t="str">
        <f t="shared" si="46"/>
        <v/>
      </c>
      <c r="DA357" s="108" t="str">
        <f t="shared" si="46"/>
        <v/>
      </c>
      <c r="DB357" s="108" t="str">
        <f t="shared" si="46"/>
        <v/>
      </c>
      <c r="DC357" s="108" t="str">
        <f t="shared" si="46"/>
        <v/>
      </c>
      <c r="DD357" s="108" t="str">
        <f t="shared" si="46"/>
        <v/>
      </c>
      <c r="DE357" s="108" t="str">
        <f t="shared" si="46"/>
        <v/>
      </c>
      <c r="DF357" s="108" t="str">
        <f t="shared" si="46"/>
        <v/>
      </c>
    </row>
    <row r="358" spans="2:110" x14ac:dyDescent="0.35">
      <c r="B358" s="185">
        <f t="shared" si="28"/>
        <v>42479</v>
      </c>
      <c r="C358" s="161">
        <f t="shared" si="47"/>
        <v>2.1140565225000074</v>
      </c>
      <c r="D358" s="161">
        <f t="shared" si="47"/>
        <v>2.1585240224999858</v>
      </c>
      <c r="E358" s="161">
        <f t="shared" si="47"/>
        <v>2.2313099025000227</v>
      </c>
      <c r="F358" s="161">
        <f t="shared" si="47"/>
        <v>2.2838936025000089</v>
      </c>
      <c r="G358" s="161">
        <f t="shared" si="47"/>
        <v>2.4751289999999981</v>
      </c>
      <c r="H358" s="161">
        <f t="shared" si="47"/>
        <v>2.7445776900000052</v>
      </c>
      <c r="I358" s="161">
        <f t="shared" si="47"/>
        <v>2.8926209599999808</v>
      </c>
      <c r="J358" s="161">
        <f t="shared" si="47"/>
        <v>3.2266160025000046</v>
      </c>
      <c r="K358" s="161" t="str">
        <f t="shared" si="47"/>
        <v/>
      </c>
      <c r="L358" s="161" t="str">
        <f t="shared" si="47"/>
        <v/>
      </c>
      <c r="M358" s="161" t="str">
        <f t="shared" si="47"/>
        <v/>
      </c>
      <c r="N358" s="161" t="str">
        <f t="shared" si="47"/>
        <v/>
      </c>
      <c r="O358" s="161" t="str">
        <f t="shared" si="47"/>
        <v/>
      </c>
      <c r="P358" s="161" t="str">
        <f t="shared" si="47"/>
        <v/>
      </c>
      <c r="Q358" s="161" t="str">
        <f t="shared" si="47"/>
        <v/>
      </c>
      <c r="R358" s="161" t="str">
        <f t="shared" si="47"/>
        <v/>
      </c>
      <c r="S358" s="161" t="str">
        <f t="shared" si="47"/>
        <v/>
      </c>
      <c r="T358" s="161" t="str">
        <f t="shared" si="47"/>
        <v/>
      </c>
      <c r="U358" s="161" t="str">
        <f t="shared" si="47"/>
        <v/>
      </c>
      <c r="V358" s="161" t="str">
        <f t="shared" si="47"/>
        <v/>
      </c>
      <c r="W358" s="161" t="str">
        <f t="shared" si="47"/>
        <v/>
      </c>
      <c r="X358" s="161" t="str">
        <f t="shared" si="47"/>
        <v/>
      </c>
      <c r="Y358" s="161" t="str">
        <f t="shared" si="47"/>
        <v/>
      </c>
      <c r="Z358" s="161" t="str">
        <f t="shared" si="47"/>
        <v/>
      </c>
      <c r="AA358" s="108" t="str">
        <f t="shared" si="47"/>
        <v/>
      </c>
      <c r="AB358" s="162"/>
      <c r="AC358" s="162"/>
      <c r="AD358" s="151">
        <f t="shared" si="20"/>
        <v>42479</v>
      </c>
      <c r="AE358" s="108">
        <f t="shared" si="45"/>
        <v>3.3343406224999983</v>
      </c>
      <c r="AF358" s="108">
        <f t="shared" si="45"/>
        <v>3.2123924224999989</v>
      </c>
      <c r="AG358" s="108">
        <f t="shared" si="45"/>
        <v>2.8916066024999854</v>
      </c>
      <c r="AH358" s="108">
        <f t="shared" si="45"/>
        <v>3.1768377599999953</v>
      </c>
      <c r="AI358" s="108">
        <f t="shared" si="45"/>
        <v>3.6181484899999949</v>
      </c>
      <c r="AJ358" s="108">
        <f t="shared" si="45"/>
        <v>3.1047314024999828</v>
      </c>
      <c r="AK358" s="108">
        <f t="shared" si="45"/>
        <v>3.4889117025000083</v>
      </c>
      <c r="AL358" s="108">
        <f t="shared" si="45"/>
        <v>3.7670757849812331</v>
      </c>
      <c r="AM358" s="108">
        <f t="shared" si="45"/>
        <v>3.1737905024999735</v>
      </c>
      <c r="AN358" s="108">
        <f t="shared" si="45"/>
        <v>3.468566802500006</v>
      </c>
      <c r="AO358" s="108">
        <f t="shared" si="45"/>
        <v>3.6344360100000195</v>
      </c>
      <c r="AP358" s="108">
        <f t="shared" si="45"/>
        <v>3.2408405625000025</v>
      </c>
      <c r="AQ358" s="108">
        <f t="shared" si="45"/>
        <v>3.6110231024999884</v>
      </c>
      <c r="AR358" s="108">
        <f t="shared" si="45"/>
        <v>3.3353571599999965</v>
      </c>
      <c r="AS358" s="108">
        <f t="shared" si="45"/>
        <v>3.7199664899999929</v>
      </c>
      <c r="AT358" s="108">
        <f t="shared" si="45"/>
        <v>3.7281140900000009</v>
      </c>
      <c r="AU358" s="108">
        <f t="shared" si="45"/>
        <v>3.9757499224999826</v>
      </c>
      <c r="AV358" s="108">
        <f t="shared" si="45"/>
        <v>3.2957159025000182</v>
      </c>
      <c r="AW358" s="108">
        <f t="shared" si="45"/>
        <v>3.8636148224999722</v>
      </c>
      <c r="AX358" s="108">
        <f t="shared" si="45"/>
        <v>3.7841375024999957</v>
      </c>
      <c r="AY358" s="108">
        <f t="shared" si="45"/>
        <v>4.2057495109772303</v>
      </c>
      <c r="AZ358" s="108">
        <f t="shared" si="45"/>
        <v>4.0359200400000184</v>
      </c>
      <c r="BA358" s="108">
        <f t="shared" si="45"/>
        <v>3.5896484100000015</v>
      </c>
      <c r="BB358" s="108">
        <f t="shared" si="45"/>
        <v>4.0726425599999949</v>
      </c>
      <c r="BC358" s="108">
        <f t="shared" si="45"/>
        <v>4.0869252899999875</v>
      </c>
      <c r="BD358" s="108">
        <f t="shared" si="45"/>
        <v>4.1449114073022209</v>
      </c>
      <c r="BE358" s="108">
        <f t="shared" si="45"/>
        <v>4.2257228099999988</v>
      </c>
      <c r="BF358" s="108">
        <f t="shared" si="45"/>
        <v>3.9696319024999926</v>
      </c>
      <c r="BG358" s="108">
        <f t="shared" si="45"/>
        <v>3.972690890000008</v>
      </c>
      <c r="BH358" s="108">
        <f t="shared" si="45"/>
        <v>3.6792332899999947</v>
      </c>
      <c r="BI358" s="108">
        <f t="shared" si="45"/>
        <v>3.9380250000000228</v>
      </c>
      <c r="BJ358" s="108">
        <f t="shared" si="45"/>
        <v>4.347246502500024</v>
      </c>
      <c r="BK358" s="108">
        <f t="shared" si="45"/>
        <v>4.3901541224999896</v>
      </c>
      <c r="BL358" s="108">
        <f t="shared" si="45"/>
        <v>4.3646128100000015</v>
      </c>
      <c r="BM358" s="108">
        <f t="shared" si="45"/>
        <v>4.0779172225643645</v>
      </c>
      <c r="BN358" s="108">
        <f t="shared" si="45"/>
        <v>4.1634566024999931</v>
      </c>
      <c r="BO358" s="108">
        <f t="shared" si="45"/>
        <v>3.8340620100000056</v>
      </c>
      <c r="BP358" s="108" t="str">
        <f t="shared" si="45"/>
        <v/>
      </c>
      <c r="BQ358" s="108">
        <f t="shared" si="45"/>
        <v>4.8688643024999978</v>
      </c>
      <c r="BR358" s="108" t="str">
        <f t="shared" si="45"/>
        <v/>
      </c>
      <c r="BS358" s="108">
        <f t="shared" si="45"/>
        <v>4.5046175625000018</v>
      </c>
      <c r="BT358" s="108" t="str">
        <f t="shared" si="45"/>
        <v/>
      </c>
      <c r="BU358" s="108" t="str">
        <f t="shared" si="45"/>
        <v/>
      </c>
      <c r="BV358" s="108" t="str">
        <f t="shared" si="45"/>
        <v/>
      </c>
      <c r="BW358" s="108" t="str">
        <f t="shared" si="45"/>
        <v/>
      </c>
      <c r="BX358" s="108" t="str">
        <f t="shared" si="45"/>
        <v/>
      </c>
      <c r="BY358" s="108" t="str">
        <f t="shared" si="45"/>
        <v/>
      </c>
      <c r="BZ358" s="108" t="str">
        <f t="shared" si="45"/>
        <v/>
      </c>
      <c r="CA358" s="108" t="str">
        <f t="shared" si="45"/>
        <v/>
      </c>
      <c r="CB358" s="108" t="str">
        <f t="shared" si="45"/>
        <v/>
      </c>
      <c r="CC358" s="108" t="str">
        <f t="shared" si="45"/>
        <v/>
      </c>
      <c r="CD358" s="108" t="str">
        <f t="shared" si="45"/>
        <v/>
      </c>
      <c r="CE358" s="108" t="str">
        <f t="shared" si="45"/>
        <v/>
      </c>
      <c r="CF358" s="108" t="str">
        <f t="shared" si="45"/>
        <v/>
      </c>
      <c r="CG358" s="108" t="str">
        <f t="shared" si="45"/>
        <v/>
      </c>
      <c r="CH358" s="108" t="str">
        <f t="shared" si="45"/>
        <v/>
      </c>
      <c r="CI358" s="108" t="str">
        <f t="shared" si="45"/>
        <v/>
      </c>
      <c r="CJ358" s="108" t="str">
        <f t="shared" si="45"/>
        <v/>
      </c>
      <c r="CK358" s="108" t="str">
        <f t="shared" si="45"/>
        <v/>
      </c>
      <c r="CL358" s="108" t="str">
        <f t="shared" si="45"/>
        <v/>
      </c>
      <c r="CM358" s="108" t="str">
        <f t="shared" si="45"/>
        <v/>
      </c>
      <c r="CN358" s="108" t="str">
        <f t="shared" si="45"/>
        <v/>
      </c>
      <c r="CO358" s="108" t="str">
        <f t="shared" si="45"/>
        <v/>
      </c>
      <c r="CP358" s="108" t="str">
        <f t="shared" ref="CP358" si="48">IFERROR(IF(AND(CP$321="S/A", CP71&gt;0), ((1+CP71/200)^2-1)*100, IF(AND(CP$321="Qtrly", CP71&gt;0), ((1+CP71/400)^4-1)*100, "")),"")</f>
        <v/>
      </c>
      <c r="CQ358" s="108" t="str">
        <f t="shared" si="46"/>
        <v/>
      </c>
      <c r="CR358" s="108" t="str">
        <f t="shared" si="46"/>
        <v/>
      </c>
      <c r="CS358" s="108" t="str">
        <f t="shared" si="46"/>
        <v/>
      </c>
      <c r="CT358" s="108" t="str">
        <f t="shared" si="46"/>
        <v/>
      </c>
      <c r="CU358" s="108" t="str">
        <f t="shared" si="46"/>
        <v/>
      </c>
      <c r="CV358" s="108" t="str">
        <f t="shared" si="46"/>
        <v/>
      </c>
      <c r="CW358" s="108" t="str">
        <f t="shared" si="46"/>
        <v/>
      </c>
      <c r="CX358" s="108" t="str">
        <f t="shared" si="46"/>
        <v/>
      </c>
      <c r="CY358" s="108" t="str">
        <f t="shared" si="46"/>
        <v/>
      </c>
      <c r="CZ358" s="108" t="str">
        <f t="shared" si="46"/>
        <v/>
      </c>
      <c r="DA358" s="108" t="str">
        <f t="shared" si="46"/>
        <v/>
      </c>
      <c r="DB358" s="108" t="str">
        <f t="shared" si="46"/>
        <v/>
      </c>
      <c r="DC358" s="108" t="str">
        <f t="shared" si="46"/>
        <v/>
      </c>
      <c r="DD358" s="108" t="str">
        <f t="shared" si="46"/>
        <v/>
      </c>
      <c r="DE358" s="108" t="str">
        <f t="shared" si="46"/>
        <v/>
      </c>
      <c r="DF358" s="108" t="str">
        <f t="shared" si="46"/>
        <v/>
      </c>
    </row>
    <row r="359" spans="2:110" x14ac:dyDescent="0.35">
      <c r="B359" s="185">
        <f t="shared" si="28"/>
        <v>42480</v>
      </c>
      <c r="C359" s="161">
        <f t="shared" si="47"/>
        <v>2.1009202500000157</v>
      </c>
      <c r="D359" s="161">
        <f t="shared" si="47"/>
        <v>2.1443742224999784</v>
      </c>
      <c r="E359" s="161">
        <f t="shared" si="47"/>
        <v>2.2191771224999712</v>
      </c>
      <c r="F359" s="161">
        <f t="shared" si="47"/>
        <v>2.2707464100000019</v>
      </c>
      <c r="G359" s="161">
        <f t="shared" si="47"/>
        <v>2.4569084100000138</v>
      </c>
      <c r="H359" s="161">
        <f t="shared" si="47"/>
        <v>2.7303873599999973</v>
      </c>
      <c r="I359" s="161">
        <f t="shared" si="47"/>
        <v>2.8703062500000209</v>
      </c>
      <c r="J359" s="161">
        <f t="shared" si="47"/>
        <v>3.202233322499981</v>
      </c>
      <c r="K359" s="161" t="str">
        <f t="shared" si="47"/>
        <v/>
      </c>
      <c r="L359" s="161" t="str">
        <f t="shared" si="47"/>
        <v/>
      </c>
      <c r="M359" s="161" t="str">
        <f t="shared" si="47"/>
        <v/>
      </c>
      <c r="N359" s="161" t="str">
        <f t="shared" si="47"/>
        <v/>
      </c>
      <c r="O359" s="161" t="str">
        <f t="shared" si="47"/>
        <v/>
      </c>
      <c r="P359" s="161" t="str">
        <f t="shared" si="47"/>
        <v/>
      </c>
      <c r="Q359" s="161" t="str">
        <f t="shared" si="47"/>
        <v/>
      </c>
      <c r="R359" s="161" t="str">
        <f t="shared" si="47"/>
        <v/>
      </c>
      <c r="S359" s="161" t="str">
        <f t="shared" si="47"/>
        <v/>
      </c>
      <c r="T359" s="161" t="str">
        <f t="shared" si="47"/>
        <v/>
      </c>
      <c r="U359" s="161" t="str">
        <f t="shared" si="47"/>
        <v/>
      </c>
      <c r="V359" s="161" t="str">
        <f t="shared" si="47"/>
        <v/>
      </c>
      <c r="W359" s="161" t="str">
        <f t="shared" si="47"/>
        <v/>
      </c>
      <c r="X359" s="161" t="str">
        <f t="shared" si="47"/>
        <v/>
      </c>
      <c r="Y359" s="161" t="str">
        <f t="shared" si="47"/>
        <v/>
      </c>
      <c r="Z359" s="161" t="str">
        <f t="shared" si="47"/>
        <v/>
      </c>
      <c r="AA359" s="108" t="str">
        <f t="shared" si="47"/>
        <v/>
      </c>
      <c r="AB359" s="162"/>
      <c r="AC359" s="162"/>
      <c r="AD359" s="151">
        <f t="shared" si="20"/>
        <v>42480</v>
      </c>
      <c r="AE359" s="108">
        <f t="shared" ref="AE359:CP362" si="49">IFERROR(IF(AND(AE$321="S/A", AE72&gt;0), ((1+AE72/200)^2-1)*100, IF(AND(AE$321="Qtrly", AE72&gt;0), ((1+AE72/400)^4-1)*100, "")),"")</f>
        <v>3.2886016100000193</v>
      </c>
      <c r="AF359" s="108">
        <f t="shared" si="49"/>
        <v>3.175822002499995</v>
      </c>
      <c r="AG359" s="108">
        <f t="shared" si="49"/>
        <v>2.8550930625000026</v>
      </c>
      <c r="AH359" s="108">
        <f t="shared" si="49"/>
        <v>3.1504296900000117</v>
      </c>
      <c r="AI359" s="108">
        <f t="shared" si="49"/>
        <v>3.571329000000012</v>
      </c>
      <c r="AJ359" s="108">
        <f t="shared" si="49"/>
        <v>3.062088802500007</v>
      </c>
      <c r="AK359" s="108">
        <f t="shared" si="49"/>
        <v>3.468566802500006</v>
      </c>
      <c r="AL359" s="108">
        <f t="shared" si="49"/>
        <v>3.7259570135816267</v>
      </c>
      <c r="AM359" s="108">
        <f t="shared" si="49"/>
        <v>3.1423048099999962</v>
      </c>
      <c r="AN359" s="108">
        <f t="shared" si="49"/>
        <v>3.4217811224999783</v>
      </c>
      <c r="AO359" s="108">
        <f t="shared" si="49"/>
        <v>3.5896484100000015</v>
      </c>
      <c r="AP359" s="108">
        <f t="shared" si="49"/>
        <v>3.1981698225000077</v>
      </c>
      <c r="AQ359" s="108">
        <f t="shared" si="49"/>
        <v>3.5784530225000166</v>
      </c>
      <c r="AR359" s="108">
        <f t="shared" si="49"/>
        <v>3.2886016100000193</v>
      </c>
      <c r="AS359" s="108">
        <f t="shared" si="49"/>
        <v>3.672105802499992</v>
      </c>
      <c r="AT359" s="108">
        <f t="shared" si="49"/>
        <v>3.6751604100000224</v>
      </c>
      <c r="AU359" s="108">
        <f t="shared" si="49"/>
        <v>3.9716712225000173</v>
      </c>
      <c r="AV359" s="108">
        <f t="shared" si="49"/>
        <v>3.2621792400000071</v>
      </c>
      <c r="AW359" s="108">
        <f t="shared" si="49"/>
        <v>3.8289671224999822</v>
      </c>
      <c r="AX359" s="108">
        <f t="shared" si="49"/>
        <v>3.7270956224999985</v>
      </c>
      <c r="AY359" s="108">
        <f t="shared" si="49"/>
        <v>4.1593451562412342</v>
      </c>
      <c r="AZ359" s="108">
        <f t="shared" si="49"/>
        <v>3.9930852900000202</v>
      </c>
      <c r="BA359" s="108">
        <f t="shared" si="49"/>
        <v>3.5387651599999792</v>
      </c>
      <c r="BB359" s="108">
        <f t="shared" si="49"/>
        <v>4.0369400224999907</v>
      </c>
      <c r="BC359" s="108">
        <f t="shared" si="49"/>
        <v>4.0399999999999991</v>
      </c>
      <c r="BD359" s="108">
        <f t="shared" si="49"/>
        <v>4.1078029411079964</v>
      </c>
      <c r="BE359" s="108">
        <f t="shared" si="49"/>
        <v>4.1848904100000084</v>
      </c>
      <c r="BF359" s="108">
        <f t="shared" si="49"/>
        <v>3.9329275624999882</v>
      </c>
      <c r="BG359" s="108">
        <f t="shared" si="49"/>
        <v>3.9349665225000052</v>
      </c>
      <c r="BH359" s="108">
        <f t="shared" si="49"/>
        <v>3.6873792900000035</v>
      </c>
      <c r="BI359" s="108">
        <f t="shared" si="49"/>
        <v>3.8921525624999953</v>
      </c>
      <c r="BJ359" s="108">
        <f t="shared" si="49"/>
        <v>4.3094542399999991</v>
      </c>
      <c r="BK359" s="108">
        <f t="shared" si="49"/>
        <v>4.3339673599999795</v>
      </c>
      <c r="BL359" s="108">
        <f t="shared" si="49"/>
        <v>4.3360102499999886</v>
      </c>
      <c r="BM359" s="108">
        <f t="shared" si="49"/>
        <v>4.0397965100994693</v>
      </c>
      <c r="BN359" s="108">
        <f t="shared" si="49"/>
        <v>4.127738489999988</v>
      </c>
      <c r="BO359" s="108">
        <f t="shared" si="49"/>
        <v>3.7984004225000145</v>
      </c>
      <c r="BP359" s="108" t="str">
        <f t="shared" si="49"/>
        <v/>
      </c>
      <c r="BQ359" s="108">
        <f t="shared" si="49"/>
        <v>4.8309776900000045</v>
      </c>
      <c r="BR359" s="108" t="str">
        <f t="shared" si="49"/>
        <v/>
      </c>
      <c r="BS359" s="108">
        <f t="shared" si="49"/>
        <v>4.4739515624999893</v>
      </c>
      <c r="BT359" s="108" t="str">
        <f t="shared" si="49"/>
        <v/>
      </c>
      <c r="BU359" s="108" t="str">
        <f t="shared" si="49"/>
        <v/>
      </c>
      <c r="BV359" s="108" t="str">
        <f t="shared" si="49"/>
        <v/>
      </c>
      <c r="BW359" s="108" t="str">
        <f t="shared" si="49"/>
        <v/>
      </c>
      <c r="BX359" s="108" t="str">
        <f t="shared" si="49"/>
        <v/>
      </c>
      <c r="BY359" s="108" t="str">
        <f t="shared" si="49"/>
        <v/>
      </c>
      <c r="BZ359" s="108" t="str">
        <f t="shared" si="49"/>
        <v/>
      </c>
      <c r="CA359" s="108" t="str">
        <f t="shared" si="49"/>
        <v/>
      </c>
      <c r="CB359" s="108" t="str">
        <f t="shared" si="49"/>
        <v/>
      </c>
      <c r="CC359" s="108" t="str">
        <f t="shared" si="49"/>
        <v/>
      </c>
      <c r="CD359" s="108" t="str">
        <f t="shared" si="49"/>
        <v/>
      </c>
      <c r="CE359" s="108" t="str">
        <f t="shared" si="49"/>
        <v/>
      </c>
      <c r="CF359" s="108" t="str">
        <f t="shared" si="49"/>
        <v/>
      </c>
      <c r="CG359" s="108" t="str">
        <f t="shared" si="49"/>
        <v/>
      </c>
      <c r="CH359" s="108" t="str">
        <f t="shared" si="49"/>
        <v/>
      </c>
      <c r="CI359" s="108" t="str">
        <f t="shared" si="49"/>
        <v/>
      </c>
      <c r="CJ359" s="108" t="str">
        <f t="shared" si="49"/>
        <v/>
      </c>
      <c r="CK359" s="108" t="str">
        <f t="shared" si="49"/>
        <v/>
      </c>
      <c r="CL359" s="108" t="str">
        <f t="shared" si="49"/>
        <v/>
      </c>
      <c r="CM359" s="108" t="str">
        <f t="shared" si="49"/>
        <v/>
      </c>
      <c r="CN359" s="108" t="str">
        <f t="shared" si="49"/>
        <v/>
      </c>
      <c r="CO359" s="108" t="str">
        <f t="shared" si="49"/>
        <v/>
      </c>
      <c r="CP359" s="108" t="str">
        <f t="shared" si="49"/>
        <v/>
      </c>
      <c r="CQ359" s="108" t="str">
        <f t="shared" si="46"/>
        <v/>
      </c>
      <c r="CR359" s="108" t="str">
        <f t="shared" si="46"/>
        <v/>
      </c>
      <c r="CS359" s="108" t="str">
        <f t="shared" si="46"/>
        <v/>
      </c>
      <c r="CT359" s="108" t="str">
        <f t="shared" si="46"/>
        <v/>
      </c>
      <c r="CU359" s="108" t="str">
        <f t="shared" si="46"/>
        <v/>
      </c>
      <c r="CV359" s="108" t="str">
        <f t="shared" si="46"/>
        <v/>
      </c>
      <c r="CW359" s="108" t="str">
        <f t="shared" si="46"/>
        <v/>
      </c>
      <c r="CX359" s="108" t="str">
        <f t="shared" si="46"/>
        <v/>
      </c>
      <c r="CY359" s="108" t="str">
        <f t="shared" si="46"/>
        <v/>
      </c>
      <c r="CZ359" s="108" t="str">
        <f t="shared" si="46"/>
        <v/>
      </c>
      <c r="DA359" s="108" t="str">
        <f t="shared" si="46"/>
        <v/>
      </c>
      <c r="DB359" s="108" t="str">
        <f t="shared" si="46"/>
        <v/>
      </c>
      <c r="DC359" s="108" t="str">
        <f t="shared" si="46"/>
        <v/>
      </c>
      <c r="DD359" s="108" t="str">
        <f t="shared" si="46"/>
        <v/>
      </c>
      <c r="DE359" s="108" t="str">
        <f t="shared" si="46"/>
        <v/>
      </c>
      <c r="DF359" s="108" t="str">
        <f t="shared" si="46"/>
        <v/>
      </c>
    </row>
    <row r="360" spans="2:110" x14ac:dyDescent="0.35">
      <c r="B360" s="185">
        <f t="shared" si="28"/>
        <v>42481</v>
      </c>
      <c r="C360" s="161">
        <f t="shared" si="47"/>
        <v>2.0999098025000107</v>
      </c>
      <c r="D360" s="161">
        <f t="shared" si="47"/>
        <v>2.1514489999999942</v>
      </c>
      <c r="E360" s="161">
        <f t="shared" si="47"/>
        <v>2.2323210000000149</v>
      </c>
      <c r="F360" s="161">
        <f t="shared" si="47"/>
        <v>2.2838936025000089</v>
      </c>
      <c r="G360" s="161">
        <f t="shared" si="47"/>
        <v>2.4771536100000047</v>
      </c>
      <c r="H360" s="161">
        <f t="shared" si="47"/>
        <v>2.7486322499999938</v>
      </c>
      <c r="I360" s="161">
        <f t="shared" si="47"/>
        <v>2.8987072099999844</v>
      </c>
      <c r="J360" s="161">
        <f t="shared" si="47"/>
        <v>3.2316960900000025</v>
      </c>
      <c r="K360" s="161" t="str">
        <f t="shared" si="47"/>
        <v/>
      </c>
      <c r="L360" s="161" t="str">
        <f t="shared" si="47"/>
        <v/>
      </c>
      <c r="M360" s="161" t="str">
        <f t="shared" si="47"/>
        <v/>
      </c>
      <c r="N360" s="161" t="str">
        <f t="shared" si="47"/>
        <v/>
      </c>
      <c r="O360" s="161" t="str">
        <f t="shared" si="47"/>
        <v/>
      </c>
      <c r="P360" s="161" t="str">
        <f t="shared" si="47"/>
        <v/>
      </c>
      <c r="Q360" s="161" t="str">
        <f t="shared" si="47"/>
        <v/>
      </c>
      <c r="R360" s="161" t="str">
        <f t="shared" si="47"/>
        <v/>
      </c>
      <c r="S360" s="161" t="str">
        <f t="shared" si="47"/>
        <v/>
      </c>
      <c r="T360" s="161" t="str">
        <f t="shared" si="47"/>
        <v/>
      </c>
      <c r="U360" s="161" t="str">
        <f t="shared" si="47"/>
        <v/>
      </c>
      <c r="V360" s="161" t="str">
        <f t="shared" si="47"/>
        <v/>
      </c>
      <c r="W360" s="161" t="str">
        <f t="shared" si="47"/>
        <v/>
      </c>
      <c r="X360" s="161" t="str">
        <f t="shared" si="47"/>
        <v/>
      </c>
      <c r="Y360" s="161" t="str">
        <f t="shared" si="47"/>
        <v/>
      </c>
      <c r="Z360" s="161" t="str">
        <f t="shared" si="47"/>
        <v/>
      </c>
      <c r="AA360" s="108" t="str">
        <f t="shared" si="47"/>
        <v/>
      </c>
      <c r="AB360" s="162"/>
      <c r="AC360" s="162"/>
      <c r="AD360" s="151">
        <f t="shared" si="20"/>
        <v>42481</v>
      </c>
      <c r="AE360" s="108">
        <f t="shared" si="49"/>
        <v>3.2703088399999691</v>
      </c>
      <c r="AF360" s="108">
        <f t="shared" si="49"/>
        <v>3.1544922499999961</v>
      </c>
      <c r="AG360" s="108">
        <f t="shared" si="49"/>
        <v>2.8337964899999957</v>
      </c>
      <c r="AH360" s="108">
        <f t="shared" si="49"/>
        <v>3.1301180900000114</v>
      </c>
      <c r="AI360" s="108">
        <f t="shared" si="49"/>
        <v>3.5438529225000126</v>
      </c>
      <c r="AJ360" s="108">
        <f t="shared" si="49"/>
        <v>3.053967402500013</v>
      </c>
      <c r="AK360" s="108">
        <f t="shared" si="49"/>
        <v>3.4624637225000088</v>
      </c>
      <c r="AL360" s="108">
        <f t="shared" si="49"/>
        <v>3.7249292008948665</v>
      </c>
      <c r="AM360" s="108">
        <f t="shared" si="49"/>
        <v>3.1362113599999963</v>
      </c>
      <c r="AN360" s="108">
        <f t="shared" si="49"/>
        <v>3.4187302500000127</v>
      </c>
      <c r="AO360" s="108">
        <f t="shared" si="49"/>
        <v>3.5835417599999975</v>
      </c>
      <c r="AP360" s="108">
        <f t="shared" si="49"/>
        <v>3.1951222499999821</v>
      </c>
      <c r="AQ360" s="108">
        <f t="shared" si="49"/>
        <v>3.5753998399999931</v>
      </c>
      <c r="AR360" s="108">
        <f t="shared" si="49"/>
        <v>3.2865689999999947</v>
      </c>
      <c r="AS360" s="108">
        <f t="shared" si="49"/>
        <v>3.6700694224999886</v>
      </c>
      <c r="AT360" s="108">
        <f t="shared" si="49"/>
        <v>3.674142202499997</v>
      </c>
      <c r="AU360" s="108">
        <f t="shared" si="49"/>
        <v>3.9798287025000212</v>
      </c>
      <c r="AV360" s="108">
        <f t="shared" si="49"/>
        <v>3.2642116099999896</v>
      </c>
      <c r="AW360" s="108">
        <f t="shared" si="49"/>
        <v>3.8269292025000068</v>
      </c>
      <c r="AX360" s="108">
        <f t="shared" si="49"/>
        <v>3.7291325625000038</v>
      </c>
      <c r="AY360" s="108">
        <f t="shared" si="49"/>
        <v>4.1779050379264548</v>
      </c>
      <c r="AZ360" s="108">
        <f t="shared" si="49"/>
        <v>4.005322889999996</v>
      </c>
      <c r="BA360" s="108">
        <f t="shared" si="49"/>
        <v>3.5519936025000254</v>
      </c>
      <c r="BB360" s="108">
        <f t="shared" si="49"/>
        <v>4.0542804900000062</v>
      </c>
      <c r="BC360" s="108">
        <f t="shared" si="49"/>
        <v>4.0593809024999983</v>
      </c>
      <c r="BD360" s="108">
        <f t="shared" si="49"/>
        <v>4.1294483410070804</v>
      </c>
      <c r="BE360" s="108">
        <f t="shared" si="49"/>
        <v>4.2073472400000034</v>
      </c>
      <c r="BF360" s="108">
        <f t="shared" si="49"/>
        <v>3.957396402500013</v>
      </c>
      <c r="BG360" s="108">
        <f t="shared" si="49"/>
        <v>3.9594356025000277</v>
      </c>
      <c r="BH360" s="108">
        <f t="shared" si="49"/>
        <v>3.674142202499997</v>
      </c>
      <c r="BI360" s="108">
        <f t="shared" si="49"/>
        <v>3.9227330624999945</v>
      </c>
      <c r="BJ360" s="108">
        <f t="shared" si="49"/>
        <v>4.3421390399999815</v>
      </c>
      <c r="BK360" s="108">
        <f t="shared" si="49"/>
        <v>4.3584833599999984</v>
      </c>
      <c r="BL360" s="108">
        <f t="shared" si="49"/>
        <v>4.3646128100000015</v>
      </c>
      <c r="BM360" s="108">
        <f t="shared" si="49"/>
        <v>4.0768867953218546</v>
      </c>
      <c r="BN360" s="108">
        <f t="shared" si="49"/>
        <v>4.0991684099999759</v>
      </c>
      <c r="BO360" s="108">
        <f t="shared" si="49"/>
        <v>3.8391570224999949</v>
      </c>
      <c r="BP360" s="108" t="str">
        <f t="shared" si="49"/>
        <v/>
      </c>
      <c r="BQ360" s="108">
        <f t="shared" si="49"/>
        <v>4.8729605625000172</v>
      </c>
      <c r="BR360" s="108" t="str">
        <f t="shared" si="49"/>
        <v/>
      </c>
      <c r="BS360" s="108">
        <f t="shared" si="49"/>
        <v>4.5219969599999965</v>
      </c>
      <c r="BT360" s="108" t="str">
        <f t="shared" si="49"/>
        <v/>
      </c>
      <c r="BU360" s="108" t="str">
        <f t="shared" si="49"/>
        <v/>
      </c>
      <c r="BV360" s="108" t="str">
        <f t="shared" si="49"/>
        <v/>
      </c>
      <c r="BW360" s="108" t="str">
        <f t="shared" si="49"/>
        <v/>
      </c>
      <c r="BX360" s="108" t="str">
        <f t="shared" si="49"/>
        <v/>
      </c>
      <c r="BY360" s="108" t="str">
        <f t="shared" si="49"/>
        <v/>
      </c>
      <c r="BZ360" s="108" t="str">
        <f t="shared" si="49"/>
        <v/>
      </c>
      <c r="CA360" s="108" t="str">
        <f t="shared" si="49"/>
        <v/>
      </c>
      <c r="CB360" s="108" t="str">
        <f t="shared" si="49"/>
        <v/>
      </c>
      <c r="CC360" s="108" t="str">
        <f t="shared" si="49"/>
        <v/>
      </c>
      <c r="CD360" s="108" t="str">
        <f t="shared" si="49"/>
        <v/>
      </c>
      <c r="CE360" s="108" t="str">
        <f t="shared" si="49"/>
        <v/>
      </c>
      <c r="CF360" s="108" t="str">
        <f t="shared" si="49"/>
        <v/>
      </c>
      <c r="CG360" s="108" t="str">
        <f t="shared" si="49"/>
        <v/>
      </c>
      <c r="CH360" s="108" t="str">
        <f t="shared" si="49"/>
        <v/>
      </c>
      <c r="CI360" s="108" t="str">
        <f t="shared" si="49"/>
        <v/>
      </c>
      <c r="CJ360" s="108" t="str">
        <f t="shared" si="49"/>
        <v/>
      </c>
      <c r="CK360" s="108" t="str">
        <f t="shared" si="49"/>
        <v/>
      </c>
      <c r="CL360" s="108" t="str">
        <f t="shared" si="49"/>
        <v/>
      </c>
      <c r="CM360" s="108" t="str">
        <f t="shared" si="49"/>
        <v/>
      </c>
      <c r="CN360" s="108" t="str">
        <f t="shared" si="49"/>
        <v/>
      </c>
      <c r="CO360" s="108" t="str">
        <f t="shared" si="49"/>
        <v/>
      </c>
      <c r="CP360" s="108" t="str">
        <f t="shared" si="49"/>
        <v/>
      </c>
      <c r="CQ360" s="108" t="str">
        <f t="shared" si="46"/>
        <v/>
      </c>
      <c r="CR360" s="108" t="str">
        <f t="shared" si="46"/>
        <v/>
      </c>
      <c r="CS360" s="108" t="str">
        <f t="shared" si="46"/>
        <v/>
      </c>
      <c r="CT360" s="108" t="str">
        <f t="shared" si="46"/>
        <v/>
      </c>
      <c r="CU360" s="108" t="str">
        <f t="shared" si="46"/>
        <v/>
      </c>
      <c r="CV360" s="108" t="str">
        <f t="shared" si="46"/>
        <v/>
      </c>
      <c r="CW360" s="108" t="str">
        <f t="shared" si="46"/>
        <v/>
      </c>
      <c r="CX360" s="108" t="str">
        <f t="shared" si="46"/>
        <v/>
      </c>
      <c r="CY360" s="108" t="str">
        <f t="shared" si="46"/>
        <v/>
      </c>
      <c r="CZ360" s="108" t="str">
        <f t="shared" si="46"/>
        <v/>
      </c>
      <c r="DA360" s="108" t="str">
        <f t="shared" si="46"/>
        <v/>
      </c>
      <c r="DB360" s="108" t="str">
        <f t="shared" si="46"/>
        <v/>
      </c>
      <c r="DC360" s="108" t="str">
        <f t="shared" si="46"/>
        <v/>
      </c>
      <c r="DD360" s="108" t="str">
        <f t="shared" si="46"/>
        <v/>
      </c>
      <c r="DE360" s="108" t="str">
        <f t="shared" si="46"/>
        <v/>
      </c>
      <c r="DF360" s="108" t="str">
        <f t="shared" si="46"/>
        <v/>
      </c>
    </row>
    <row r="361" spans="2:110" x14ac:dyDescent="0.35">
      <c r="B361" s="185">
        <f t="shared" si="28"/>
        <v>42482</v>
      </c>
      <c r="C361" s="161">
        <f t="shared" si="47"/>
        <v>2.1009202500000157</v>
      </c>
      <c r="D361" s="161">
        <f t="shared" si="47"/>
        <v>2.1514489999999942</v>
      </c>
      <c r="E361" s="161">
        <f t="shared" si="47"/>
        <v>2.2343432100000005</v>
      </c>
      <c r="F361" s="161">
        <f t="shared" si="47"/>
        <v>2.286927690000029</v>
      </c>
      <c r="G361" s="161">
        <f t="shared" si="47"/>
        <v>2.483227560000012</v>
      </c>
      <c r="H361" s="161">
        <f t="shared" si="47"/>
        <v>2.7567416099999908</v>
      </c>
      <c r="I361" s="161">
        <f t="shared" si="47"/>
        <v>2.9027648100000025</v>
      </c>
      <c r="J361" s="161">
        <f t="shared" si="47"/>
        <v>3.235760249999986</v>
      </c>
      <c r="K361" s="161" t="str">
        <f t="shared" si="47"/>
        <v/>
      </c>
      <c r="L361" s="161" t="str">
        <f t="shared" si="47"/>
        <v/>
      </c>
      <c r="M361" s="161" t="str">
        <f t="shared" si="47"/>
        <v/>
      </c>
      <c r="N361" s="161" t="str">
        <f t="shared" si="47"/>
        <v/>
      </c>
      <c r="O361" s="161" t="str">
        <f t="shared" si="47"/>
        <v/>
      </c>
      <c r="P361" s="161" t="str">
        <f t="shared" si="47"/>
        <v/>
      </c>
      <c r="Q361" s="161" t="str">
        <f t="shared" si="47"/>
        <v/>
      </c>
      <c r="R361" s="161" t="str">
        <f t="shared" si="47"/>
        <v/>
      </c>
      <c r="S361" s="161" t="str">
        <f t="shared" si="47"/>
        <v/>
      </c>
      <c r="T361" s="161" t="str">
        <f t="shared" si="47"/>
        <v/>
      </c>
      <c r="U361" s="161" t="str">
        <f t="shared" si="47"/>
        <v/>
      </c>
      <c r="V361" s="161" t="str">
        <f t="shared" si="47"/>
        <v/>
      </c>
      <c r="W361" s="161" t="str">
        <f t="shared" si="47"/>
        <v/>
      </c>
      <c r="X361" s="161" t="str">
        <f t="shared" si="47"/>
        <v/>
      </c>
      <c r="Y361" s="161" t="str">
        <f t="shared" si="47"/>
        <v/>
      </c>
      <c r="Z361" s="161" t="str">
        <f t="shared" si="47"/>
        <v/>
      </c>
      <c r="AA361" s="108" t="str">
        <f t="shared" si="47"/>
        <v/>
      </c>
      <c r="AB361" s="162"/>
      <c r="AC361" s="162"/>
      <c r="AD361" s="151">
        <f t="shared" si="20"/>
        <v>42482</v>
      </c>
      <c r="AE361" s="108">
        <f t="shared" si="49"/>
        <v>3.254049960000005</v>
      </c>
      <c r="AF361" s="108">
        <f t="shared" si="49"/>
        <v>3.1362113599999963</v>
      </c>
      <c r="AG361" s="108">
        <f t="shared" si="49"/>
        <v>2.8114881599999864</v>
      </c>
      <c r="AH361" s="108">
        <f t="shared" si="49"/>
        <v>3.1098084900000211</v>
      </c>
      <c r="AI361" s="108">
        <f t="shared" si="49"/>
        <v>3.5377476225000093</v>
      </c>
      <c r="AJ361" s="108">
        <f t="shared" si="49"/>
        <v>3.0316352025000048</v>
      </c>
      <c r="AK361" s="108">
        <f t="shared" si="49"/>
        <v>3.4390702500000092</v>
      </c>
      <c r="AL361" s="108">
        <f t="shared" si="49"/>
        <v>3.7023192542361194</v>
      </c>
      <c r="AM361" s="108">
        <f t="shared" si="49"/>
        <v>3.1159011600000008</v>
      </c>
      <c r="AN361" s="108">
        <f t="shared" si="49"/>
        <v>3.3983922500000041</v>
      </c>
      <c r="AO361" s="108">
        <f t="shared" si="49"/>
        <v>3.5621699025000009</v>
      </c>
      <c r="AP361" s="108">
        <f t="shared" si="49"/>
        <v>3.1727747600000189</v>
      </c>
      <c r="AQ361" s="108">
        <f t="shared" si="49"/>
        <v>3.5530112099999789</v>
      </c>
      <c r="AR361" s="108">
        <f t="shared" si="49"/>
        <v>3.2652278024999815</v>
      </c>
      <c r="AS361" s="108">
        <f t="shared" si="49"/>
        <v>3.6476705625000161</v>
      </c>
      <c r="AT361" s="108">
        <f t="shared" si="49"/>
        <v>3.6517429024999881</v>
      </c>
      <c r="AU361" s="108">
        <f t="shared" si="49"/>
        <v>3.9563768100000063</v>
      </c>
      <c r="AV361" s="108">
        <f t="shared" si="49"/>
        <v>3.2418566400000293</v>
      </c>
      <c r="AW361" s="108">
        <f t="shared" si="49"/>
        <v>3.8045134025000094</v>
      </c>
      <c r="AX361" s="108">
        <f t="shared" si="49"/>
        <v>3.7067273224999919</v>
      </c>
      <c r="AY361" s="108">
        <f t="shared" si="49"/>
        <v>4.1583141244218469</v>
      </c>
      <c r="AZ361" s="108">
        <f t="shared" si="49"/>
        <v>3.9859470225000138</v>
      </c>
      <c r="BA361" s="108">
        <f t="shared" si="49"/>
        <v>3.5326600099999883</v>
      </c>
      <c r="BB361" s="108">
        <f t="shared" si="49"/>
        <v>4.0369400224999907</v>
      </c>
      <c r="BC361" s="108">
        <f t="shared" si="49"/>
        <v>4.0430600224999891</v>
      </c>
      <c r="BD361" s="108">
        <f t="shared" si="49"/>
        <v>4.1088335979087898</v>
      </c>
      <c r="BE361" s="108">
        <f t="shared" si="49"/>
        <v>4.1869318400000077</v>
      </c>
      <c r="BF361" s="108">
        <f t="shared" si="49"/>
        <v>3.9370055025000017</v>
      </c>
      <c r="BG361" s="108">
        <f t="shared" si="49"/>
        <v>3.939044502500022</v>
      </c>
      <c r="BH361" s="108">
        <f t="shared" si="49"/>
        <v>3.6537791024999988</v>
      </c>
      <c r="BI361" s="108">
        <f t="shared" si="49"/>
        <v>3.9043842225000125</v>
      </c>
      <c r="BJ361" s="108">
        <f t="shared" si="49"/>
        <v>4.3227318225000033</v>
      </c>
      <c r="BK361" s="108">
        <f t="shared" si="49"/>
        <v>4.3390746225000054</v>
      </c>
      <c r="BL361" s="108">
        <f t="shared" si="49"/>
        <v>4.3462250000000147</v>
      </c>
      <c r="BM361" s="108">
        <f t="shared" si="49"/>
        <v>4.05834041330142</v>
      </c>
      <c r="BN361" s="108">
        <f t="shared" si="49"/>
        <v>4.0797838025000033</v>
      </c>
      <c r="BO361" s="108">
        <f t="shared" si="49"/>
        <v>3.8147021025000116</v>
      </c>
      <c r="BP361" s="108" t="str">
        <f t="shared" si="49"/>
        <v/>
      </c>
      <c r="BQ361" s="108">
        <f t="shared" si="49"/>
        <v>4.8575999999999953</v>
      </c>
      <c r="BR361" s="108" t="str">
        <f t="shared" si="49"/>
        <v/>
      </c>
      <c r="BS361" s="108">
        <f t="shared" si="49"/>
        <v>4.5148405624999777</v>
      </c>
      <c r="BT361" s="108" t="str">
        <f t="shared" si="49"/>
        <v/>
      </c>
      <c r="BU361" s="108" t="str">
        <f t="shared" si="49"/>
        <v/>
      </c>
      <c r="BV361" s="108" t="str">
        <f t="shared" si="49"/>
        <v/>
      </c>
      <c r="BW361" s="108" t="str">
        <f t="shared" si="49"/>
        <v/>
      </c>
      <c r="BX361" s="108" t="str">
        <f t="shared" si="49"/>
        <v/>
      </c>
      <c r="BY361" s="108" t="str">
        <f t="shared" si="49"/>
        <v/>
      </c>
      <c r="BZ361" s="108" t="str">
        <f t="shared" si="49"/>
        <v/>
      </c>
      <c r="CA361" s="108" t="str">
        <f t="shared" si="49"/>
        <v/>
      </c>
      <c r="CB361" s="108" t="str">
        <f t="shared" si="49"/>
        <v/>
      </c>
      <c r="CC361" s="108" t="str">
        <f t="shared" si="49"/>
        <v/>
      </c>
      <c r="CD361" s="108" t="str">
        <f t="shared" si="49"/>
        <v/>
      </c>
      <c r="CE361" s="108" t="str">
        <f t="shared" si="49"/>
        <v/>
      </c>
      <c r="CF361" s="108" t="str">
        <f t="shared" si="49"/>
        <v/>
      </c>
      <c r="CG361" s="108" t="str">
        <f t="shared" si="49"/>
        <v/>
      </c>
      <c r="CH361" s="108" t="str">
        <f t="shared" si="49"/>
        <v/>
      </c>
      <c r="CI361" s="108" t="str">
        <f t="shared" si="49"/>
        <v/>
      </c>
      <c r="CJ361" s="108" t="str">
        <f t="shared" si="49"/>
        <v/>
      </c>
      <c r="CK361" s="108" t="str">
        <f t="shared" si="49"/>
        <v/>
      </c>
      <c r="CL361" s="108" t="str">
        <f t="shared" si="49"/>
        <v/>
      </c>
      <c r="CM361" s="108" t="str">
        <f t="shared" si="49"/>
        <v/>
      </c>
      <c r="CN361" s="108" t="str">
        <f t="shared" si="49"/>
        <v/>
      </c>
      <c r="CO361" s="108" t="str">
        <f t="shared" si="49"/>
        <v/>
      </c>
      <c r="CP361" s="108" t="str">
        <f t="shared" si="49"/>
        <v/>
      </c>
      <c r="CQ361" s="108" t="str">
        <f t="shared" si="46"/>
        <v/>
      </c>
      <c r="CR361" s="108" t="str">
        <f t="shared" si="46"/>
        <v/>
      </c>
      <c r="CS361" s="108" t="str">
        <f t="shared" si="46"/>
        <v/>
      </c>
      <c r="CT361" s="108" t="str">
        <f t="shared" si="46"/>
        <v/>
      </c>
      <c r="CU361" s="108" t="str">
        <f t="shared" si="46"/>
        <v/>
      </c>
      <c r="CV361" s="108" t="str">
        <f t="shared" si="46"/>
        <v/>
      </c>
      <c r="CW361" s="108" t="str">
        <f t="shared" si="46"/>
        <v/>
      </c>
      <c r="CX361" s="108" t="str">
        <f t="shared" si="46"/>
        <v/>
      </c>
      <c r="CY361" s="108" t="str">
        <f t="shared" si="46"/>
        <v/>
      </c>
      <c r="CZ361" s="108" t="str">
        <f t="shared" si="46"/>
        <v/>
      </c>
      <c r="DA361" s="108" t="str">
        <f t="shared" si="46"/>
        <v/>
      </c>
      <c r="DB361" s="108" t="str">
        <f t="shared" si="46"/>
        <v/>
      </c>
      <c r="DC361" s="108" t="str">
        <f t="shared" si="46"/>
        <v/>
      </c>
      <c r="DD361" s="108" t="str">
        <f t="shared" si="46"/>
        <v/>
      </c>
      <c r="DE361" s="108" t="str">
        <f t="shared" si="46"/>
        <v/>
      </c>
      <c r="DF361" s="108" t="str">
        <f t="shared" si="46"/>
        <v/>
      </c>
    </row>
    <row r="362" spans="2:110" x14ac:dyDescent="0.35">
      <c r="B362" s="185">
        <f t="shared" si="28"/>
        <v>42485</v>
      </c>
      <c r="C362" s="161">
        <f t="shared" si="47"/>
        <v>2.0988993600000061</v>
      </c>
      <c r="D362" s="161">
        <f t="shared" si="47"/>
        <v>2.1383103224999811</v>
      </c>
      <c r="E362" s="161">
        <f t="shared" si="47"/>
        <v>2.2373765625000042</v>
      </c>
      <c r="F362" s="161">
        <f t="shared" si="47"/>
        <v>2.286927690000029</v>
      </c>
      <c r="G362" s="161">
        <f t="shared" si="47"/>
        <v>2.482215222500006</v>
      </c>
      <c r="H362" s="161" t="str">
        <f t="shared" si="47"/>
        <v/>
      </c>
      <c r="I362" s="161" t="str">
        <f t="shared" si="47"/>
        <v/>
      </c>
      <c r="J362" s="161" t="str">
        <f t="shared" si="47"/>
        <v/>
      </c>
      <c r="K362" s="161" t="str">
        <f t="shared" si="47"/>
        <v/>
      </c>
      <c r="L362" s="161" t="str">
        <f t="shared" si="47"/>
        <v/>
      </c>
      <c r="M362" s="161" t="str">
        <f t="shared" si="47"/>
        <v/>
      </c>
      <c r="N362" s="161" t="str">
        <f t="shared" si="47"/>
        <v/>
      </c>
      <c r="O362" s="161" t="str">
        <f t="shared" si="47"/>
        <v/>
      </c>
      <c r="P362" s="161" t="str">
        <f t="shared" si="47"/>
        <v/>
      </c>
      <c r="Q362" s="161" t="str">
        <f t="shared" si="47"/>
        <v/>
      </c>
      <c r="R362" s="161" t="str">
        <f t="shared" si="47"/>
        <v/>
      </c>
      <c r="S362" s="161" t="str">
        <f t="shared" si="47"/>
        <v/>
      </c>
      <c r="T362" s="161" t="str">
        <f t="shared" si="47"/>
        <v/>
      </c>
      <c r="U362" s="161" t="str">
        <f t="shared" si="47"/>
        <v/>
      </c>
      <c r="V362" s="161" t="str">
        <f t="shared" si="47"/>
        <v/>
      </c>
      <c r="W362" s="161" t="str">
        <f t="shared" si="47"/>
        <v/>
      </c>
      <c r="X362" s="161" t="str">
        <f t="shared" si="47"/>
        <v/>
      </c>
      <c r="Y362" s="161" t="str">
        <f t="shared" si="47"/>
        <v/>
      </c>
      <c r="Z362" s="161" t="str">
        <f t="shared" si="47"/>
        <v/>
      </c>
      <c r="AA362" s="108" t="str">
        <f t="shared" si="47"/>
        <v/>
      </c>
      <c r="AB362" s="162"/>
      <c r="AC362" s="162"/>
      <c r="AD362" s="151">
        <f t="shared" si="20"/>
        <v>42485</v>
      </c>
      <c r="AE362" s="108" t="str">
        <f t="shared" si="49"/>
        <v/>
      </c>
      <c r="AF362" s="108" t="str">
        <f t="shared" si="49"/>
        <v/>
      </c>
      <c r="AG362" s="108" t="str">
        <f t="shared" si="49"/>
        <v/>
      </c>
      <c r="AH362" s="108" t="str">
        <f t="shared" si="49"/>
        <v/>
      </c>
      <c r="AI362" s="108" t="str">
        <f t="shared" si="49"/>
        <v/>
      </c>
      <c r="AJ362" s="108" t="str">
        <f t="shared" si="49"/>
        <v/>
      </c>
      <c r="AK362" s="108" t="str">
        <f t="shared" si="49"/>
        <v/>
      </c>
      <c r="AL362" s="108" t="str">
        <f t="shared" si="49"/>
        <v/>
      </c>
      <c r="AM362" s="108" t="str">
        <f t="shared" si="49"/>
        <v/>
      </c>
      <c r="AN362" s="108" t="str">
        <f t="shared" si="49"/>
        <v/>
      </c>
      <c r="AO362" s="108" t="str">
        <f t="shared" si="49"/>
        <v/>
      </c>
      <c r="AP362" s="108" t="str">
        <f t="shared" si="49"/>
        <v/>
      </c>
      <c r="AQ362" s="108" t="str">
        <f t="shared" si="49"/>
        <v/>
      </c>
      <c r="AR362" s="108" t="str">
        <f t="shared" si="49"/>
        <v/>
      </c>
      <c r="AS362" s="108" t="str">
        <f t="shared" si="49"/>
        <v/>
      </c>
      <c r="AT362" s="108" t="str">
        <f t="shared" si="49"/>
        <v/>
      </c>
      <c r="AU362" s="108" t="str">
        <f t="shared" si="49"/>
        <v/>
      </c>
      <c r="AV362" s="108" t="str">
        <f t="shared" si="49"/>
        <v/>
      </c>
      <c r="AW362" s="108" t="str">
        <f t="shared" si="49"/>
        <v/>
      </c>
      <c r="AX362" s="108" t="str">
        <f t="shared" si="49"/>
        <v/>
      </c>
      <c r="AY362" s="108" t="str">
        <f t="shared" si="49"/>
        <v/>
      </c>
      <c r="AZ362" s="108" t="str">
        <f t="shared" si="49"/>
        <v/>
      </c>
      <c r="BA362" s="108" t="str">
        <f t="shared" si="49"/>
        <v/>
      </c>
      <c r="BB362" s="108" t="str">
        <f t="shared" si="49"/>
        <v/>
      </c>
      <c r="BC362" s="108" t="str">
        <f t="shared" si="49"/>
        <v/>
      </c>
      <c r="BD362" s="108" t="str">
        <f t="shared" si="49"/>
        <v/>
      </c>
      <c r="BE362" s="108" t="str">
        <f t="shared" si="49"/>
        <v/>
      </c>
      <c r="BF362" s="108" t="str">
        <f t="shared" si="49"/>
        <v/>
      </c>
      <c r="BG362" s="108" t="str">
        <f t="shared" si="49"/>
        <v/>
      </c>
      <c r="BH362" s="108" t="str">
        <f t="shared" si="49"/>
        <v/>
      </c>
      <c r="BI362" s="108" t="str">
        <f t="shared" si="49"/>
        <v/>
      </c>
      <c r="BJ362" s="108" t="str">
        <f t="shared" si="49"/>
        <v/>
      </c>
      <c r="BK362" s="108" t="str">
        <f t="shared" si="49"/>
        <v/>
      </c>
      <c r="BL362" s="108" t="str">
        <f t="shared" si="49"/>
        <v/>
      </c>
      <c r="BM362" s="108" t="str">
        <f t="shared" si="49"/>
        <v/>
      </c>
      <c r="BN362" s="108" t="str">
        <f t="shared" si="49"/>
        <v/>
      </c>
      <c r="BO362" s="108" t="str">
        <f t="shared" si="49"/>
        <v/>
      </c>
      <c r="BP362" s="108" t="str">
        <f t="shared" si="49"/>
        <v/>
      </c>
      <c r="BQ362" s="108" t="str">
        <f t="shared" si="49"/>
        <v/>
      </c>
      <c r="BR362" s="108" t="str">
        <f t="shared" si="49"/>
        <v/>
      </c>
      <c r="BS362" s="108" t="str">
        <f t="shared" si="49"/>
        <v/>
      </c>
      <c r="BT362" s="108" t="str">
        <f t="shared" si="49"/>
        <v/>
      </c>
      <c r="BU362" s="108" t="str">
        <f t="shared" si="49"/>
        <v/>
      </c>
      <c r="BV362" s="108" t="str">
        <f t="shared" si="49"/>
        <v/>
      </c>
      <c r="BW362" s="108" t="str">
        <f t="shared" si="49"/>
        <v/>
      </c>
      <c r="BX362" s="108" t="str">
        <f t="shared" si="49"/>
        <v/>
      </c>
      <c r="BY362" s="108" t="str">
        <f t="shared" si="49"/>
        <v/>
      </c>
      <c r="BZ362" s="108" t="str">
        <f t="shared" si="49"/>
        <v/>
      </c>
      <c r="CA362" s="108" t="str">
        <f t="shared" si="49"/>
        <v/>
      </c>
      <c r="CB362" s="108" t="str">
        <f t="shared" si="49"/>
        <v/>
      </c>
      <c r="CC362" s="108" t="str">
        <f t="shared" si="49"/>
        <v/>
      </c>
      <c r="CD362" s="108" t="str">
        <f t="shared" si="49"/>
        <v/>
      </c>
      <c r="CE362" s="108" t="str">
        <f t="shared" si="49"/>
        <v/>
      </c>
      <c r="CF362" s="108" t="str">
        <f t="shared" si="49"/>
        <v/>
      </c>
      <c r="CG362" s="108" t="str">
        <f t="shared" si="49"/>
        <v/>
      </c>
      <c r="CH362" s="108" t="str">
        <f t="shared" si="49"/>
        <v/>
      </c>
      <c r="CI362" s="108" t="str">
        <f t="shared" si="49"/>
        <v/>
      </c>
      <c r="CJ362" s="108" t="str">
        <f t="shared" si="49"/>
        <v/>
      </c>
      <c r="CK362" s="108" t="str">
        <f t="shared" si="49"/>
        <v/>
      </c>
      <c r="CL362" s="108" t="str">
        <f t="shared" si="49"/>
        <v/>
      </c>
      <c r="CM362" s="108" t="str">
        <f t="shared" si="49"/>
        <v/>
      </c>
      <c r="CN362" s="108" t="str">
        <f t="shared" si="49"/>
        <v/>
      </c>
      <c r="CO362" s="108" t="str">
        <f t="shared" si="49"/>
        <v/>
      </c>
      <c r="CP362" s="108" t="str">
        <f t="shared" ref="CP362" si="50">IFERROR(IF(AND(CP$321="S/A", CP75&gt;0), ((1+CP75/200)^2-1)*100, IF(AND(CP$321="Qtrly", CP75&gt;0), ((1+CP75/400)^4-1)*100, "")),"")</f>
        <v/>
      </c>
      <c r="CQ362" s="108" t="str">
        <f t="shared" si="46"/>
        <v/>
      </c>
      <c r="CR362" s="108" t="str">
        <f t="shared" si="46"/>
        <v/>
      </c>
      <c r="CS362" s="108" t="str">
        <f t="shared" si="46"/>
        <v/>
      </c>
      <c r="CT362" s="108" t="str">
        <f t="shared" si="46"/>
        <v/>
      </c>
      <c r="CU362" s="108" t="str">
        <f t="shared" si="46"/>
        <v/>
      </c>
      <c r="CV362" s="108" t="str">
        <f t="shared" si="46"/>
        <v/>
      </c>
      <c r="CW362" s="108" t="str">
        <f t="shared" si="46"/>
        <v/>
      </c>
      <c r="CX362" s="108" t="str">
        <f t="shared" si="46"/>
        <v/>
      </c>
      <c r="CY362" s="108" t="str">
        <f t="shared" si="46"/>
        <v/>
      </c>
      <c r="CZ362" s="108" t="str">
        <f t="shared" si="46"/>
        <v/>
      </c>
      <c r="DA362" s="108" t="str">
        <f t="shared" si="46"/>
        <v/>
      </c>
      <c r="DB362" s="108" t="str">
        <f t="shared" si="46"/>
        <v/>
      </c>
      <c r="DC362" s="108" t="str">
        <f t="shared" si="46"/>
        <v/>
      </c>
      <c r="DD362" s="108" t="str">
        <f t="shared" si="46"/>
        <v/>
      </c>
      <c r="DE362" s="108" t="str">
        <f t="shared" si="46"/>
        <v/>
      </c>
      <c r="DF362" s="108" t="str">
        <f t="shared" si="46"/>
        <v/>
      </c>
    </row>
    <row r="363" spans="2:110" x14ac:dyDescent="0.35">
      <c r="B363" s="185">
        <f t="shared" si="28"/>
        <v>42486</v>
      </c>
      <c r="C363" s="161">
        <f t="shared" si="47"/>
        <v>2.1261830625000089</v>
      </c>
      <c r="D363" s="161">
        <f t="shared" si="47"/>
        <v>2.1777288899999858</v>
      </c>
      <c r="E363" s="161">
        <f t="shared" si="47"/>
        <v>2.2717577025000102</v>
      </c>
      <c r="F363" s="161">
        <f t="shared" si="47"/>
        <v>2.3314328099999893</v>
      </c>
      <c r="G363" s="161">
        <f t="shared" si="47"/>
        <v>2.527775359999973</v>
      </c>
      <c r="H363" s="161">
        <f t="shared" si="47"/>
        <v>2.8033766399999882</v>
      </c>
      <c r="I363" s="161">
        <f t="shared" si="47"/>
        <v>2.9484183224999905</v>
      </c>
      <c r="J363" s="161">
        <f t="shared" si="47"/>
        <v>3.2753900025000116</v>
      </c>
      <c r="K363" s="161" t="str">
        <f t="shared" si="47"/>
        <v/>
      </c>
      <c r="L363" s="161" t="str">
        <f t="shared" si="47"/>
        <v/>
      </c>
      <c r="M363" s="161" t="str">
        <f t="shared" si="47"/>
        <v/>
      </c>
      <c r="N363" s="161" t="str">
        <f t="shared" si="47"/>
        <v/>
      </c>
      <c r="O363" s="161" t="str">
        <f t="shared" si="47"/>
        <v/>
      </c>
      <c r="P363" s="161" t="str">
        <f t="shared" si="47"/>
        <v/>
      </c>
      <c r="Q363" s="161" t="str">
        <f t="shared" si="47"/>
        <v/>
      </c>
      <c r="R363" s="161" t="str">
        <f t="shared" si="47"/>
        <v/>
      </c>
      <c r="S363" s="161" t="str">
        <f t="shared" si="47"/>
        <v/>
      </c>
      <c r="T363" s="161" t="str">
        <f t="shared" si="47"/>
        <v/>
      </c>
      <c r="U363" s="161" t="str">
        <f t="shared" si="47"/>
        <v/>
      </c>
      <c r="V363" s="161" t="str">
        <f t="shared" si="47"/>
        <v/>
      </c>
      <c r="W363" s="161" t="str">
        <f t="shared" si="47"/>
        <v/>
      </c>
      <c r="X363" s="161" t="str">
        <f t="shared" si="47"/>
        <v/>
      </c>
      <c r="Y363" s="161" t="str">
        <f t="shared" si="47"/>
        <v/>
      </c>
      <c r="Z363" s="161" t="str">
        <f t="shared" si="47"/>
        <v/>
      </c>
      <c r="AA363" s="108" t="str">
        <f t="shared" si="47"/>
        <v/>
      </c>
      <c r="AB363" s="162"/>
      <c r="AC363" s="162"/>
      <c r="AD363" s="151">
        <f t="shared" si="20"/>
        <v>42486</v>
      </c>
      <c r="AE363" s="108">
        <f t="shared" ref="AE363:CP366" si="51">IFERROR(IF(AND(AE$321="S/A", AE76&gt;0), ((1+AE76/200)^2-1)*100, IF(AND(AE$321="Qtrly", AE76&gt;0), ((1+AE76/400)^4-1)*100, "")),"")</f>
        <v>3.2835201225000166</v>
      </c>
      <c r="AF363" s="108">
        <f t="shared" si="51"/>
        <v>3.1707432899999999</v>
      </c>
      <c r="AG363" s="108">
        <f t="shared" si="51"/>
        <v>2.8500222500000172</v>
      </c>
      <c r="AH363" s="108">
        <f t="shared" si="51"/>
        <v>3.1453516025000239</v>
      </c>
      <c r="AI363" s="108">
        <f t="shared" si="51"/>
        <v>3.5367300900000176</v>
      </c>
      <c r="AJ363" s="108">
        <f t="shared" si="51"/>
        <v>3.045846322500001</v>
      </c>
      <c r="AK363" s="108">
        <f t="shared" si="51"/>
        <v>3.468566802500006</v>
      </c>
      <c r="AL363" s="108">
        <f t="shared" si="51"/>
        <v>3.7382913616325286</v>
      </c>
      <c r="AM363" s="108">
        <f t="shared" si="51"/>
        <v>3.1463672099999895</v>
      </c>
      <c r="AN363" s="108">
        <f t="shared" si="51"/>
        <v>3.4299170024999937</v>
      </c>
      <c r="AO363" s="108">
        <f t="shared" si="51"/>
        <v>3.5957552399999981</v>
      </c>
      <c r="AP363" s="108">
        <f t="shared" si="51"/>
        <v>3.2052810000000154</v>
      </c>
      <c r="AQ363" s="108">
        <f t="shared" si="51"/>
        <v>3.5825240024999871</v>
      </c>
      <c r="AR363" s="108">
        <f t="shared" si="51"/>
        <v>3.2957159025000182</v>
      </c>
      <c r="AS363" s="108">
        <f t="shared" si="51"/>
        <v>3.6822880025000115</v>
      </c>
      <c r="AT363" s="108">
        <f t="shared" si="51"/>
        <v>3.6853427599999877</v>
      </c>
      <c r="AU363" s="108">
        <f t="shared" si="51"/>
        <v>3.9869667600000103</v>
      </c>
      <c r="AV363" s="108">
        <f t="shared" si="51"/>
        <v>3.2784387599999798</v>
      </c>
      <c r="AW363" s="108">
        <f t="shared" si="51"/>
        <v>3.8452712025000002</v>
      </c>
      <c r="AX363" s="108">
        <f t="shared" si="51"/>
        <v>3.7423731599999899</v>
      </c>
      <c r="AY363" s="108">
        <f t="shared" si="51"/>
        <v>4.1882171550025049</v>
      </c>
      <c r="AZ363" s="108">
        <f t="shared" si="51"/>
        <v>4.0185811024999962</v>
      </c>
      <c r="BA363" s="108">
        <f t="shared" si="51"/>
        <v>3.5876128399999763</v>
      </c>
      <c r="BB363" s="108">
        <f t="shared" si="51"/>
        <v>4.0767232400000131</v>
      </c>
      <c r="BC363" s="108">
        <f t="shared" si="51"/>
        <v>4.0736627225000044</v>
      </c>
      <c r="BD363" s="108">
        <f t="shared" si="51"/>
        <v>4.151097116005964</v>
      </c>
      <c r="BE363" s="108">
        <f t="shared" si="51"/>
        <v>4.2236809999999902</v>
      </c>
      <c r="BF363" s="108">
        <f t="shared" si="51"/>
        <v>3.9604552099999912</v>
      </c>
      <c r="BG363" s="108">
        <f t="shared" si="51"/>
        <v>3.9818681224999875</v>
      </c>
      <c r="BH363" s="108">
        <f t="shared" si="51"/>
        <v>3.7342250000000021</v>
      </c>
      <c r="BI363" s="108">
        <f t="shared" si="51"/>
        <v>3.9492398024999931</v>
      </c>
      <c r="BJ363" s="108">
        <f t="shared" si="51"/>
        <v>4.3717640624999943</v>
      </c>
      <c r="BK363" s="108">
        <f t="shared" si="51"/>
        <v>4.3778939024999852</v>
      </c>
      <c r="BL363" s="108">
        <f t="shared" si="51"/>
        <v>4.3993497600000042</v>
      </c>
      <c r="BM363" s="108">
        <f t="shared" si="51"/>
        <v>4.1263559343908129</v>
      </c>
      <c r="BN363" s="108">
        <f t="shared" si="51"/>
        <v>4.1899940224999987</v>
      </c>
      <c r="BO363" s="108">
        <f t="shared" si="51"/>
        <v>3.8605574400000009</v>
      </c>
      <c r="BP363" s="108" t="str">
        <f t="shared" si="51"/>
        <v/>
      </c>
      <c r="BQ363" s="108">
        <f t="shared" si="51"/>
        <v>4.9118790224999875</v>
      </c>
      <c r="BR363" s="108" t="str">
        <f t="shared" si="51"/>
        <v/>
      </c>
      <c r="BS363" s="108">
        <f t="shared" si="51"/>
        <v>4.5669856399999986</v>
      </c>
      <c r="BT363" s="108" t="str">
        <f t="shared" si="51"/>
        <v/>
      </c>
      <c r="BU363" s="108" t="str">
        <f t="shared" si="51"/>
        <v/>
      </c>
      <c r="BV363" s="108" t="str">
        <f t="shared" si="51"/>
        <v/>
      </c>
      <c r="BW363" s="108" t="str">
        <f t="shared" si="51"/>
        <v/>
      </c>
      <c r="BX363" s="108" t="str">
        <f t="shared" si="51"/>
        <v/>
      </c>
      <c r="BY363" s="108" t="str">
        <f t="shared" si="51"/>
        <v/>
      </c>
      <c r="BZ363" s="108" t="str">
        <f t="shared" si="51"/>
        <v/>
      </c>
      <c r="CA363" s="108" t="str">
        <f t="shared" si="51"/>
        <v/>
      </c>
      <c r="CB363" s="108" t="str">
        <f t="shared" si="51"/>
        <v/>
      </c>
      <c r="CC363" s="108" t="str">
        <f t="shared" si="51"/>
        <v/>
      </c>
      <c r="CD363" s="108" t="str">
        <f t="shared" si="51"/>
        <v/>
      </c>
      <c r="CE363" s="108" t="str">
        <f t="shared" si="51"/>
        <v/>
      </c>
      <c r="CF363" s="108" t="str">
        <f t="shared" si="51"/>
        <v/>
      </c>
      <c r="CG363" s="108" t="str">
        <f t="shared" si="51"/>
        <v/>
      </c>
      <c r="CH363" s="108" t="str">
        <f t="shared" si="51"/>
        <v/>
      </c>
      <c r="CI363" s="108" t="str">
        <f t="shared" si="51"/>
        <v/>
      </c>
      <c r="CJ363" s="108" t="str">
        <f t="shared" si="51"/>
        <v/>
      </c>
      <c r="CK363" s="108" t="str">
        <f t="shared" si="51"/>
        <v/>
      </c>
      <c r="CL363" s="108" t="str">
        <f t="shared" si="51"/>
        <v/>
      </c>
      <c r="CM363" s="108" t="str">
        <f t="shared" si="51"/>
        <v/>
      </c>
      <c r="CN363" s="108" t="str">
        <f t="shared" si="51"/>
        <v/>
      </c>
      <c r="CO363" s="108" t="str">
        <f t="shared" si="51"/>
        <v/>
      </c>
      <c r="CP363" s="108" t="str">
        <f t="shared" si="51"/>
        <v/>
      </c>
      <c r="CQ363" s="108" t="str">
        <f t="shared" si="46"/>
        <v/>
      </c>
      <c r="CR363" s="108" t="str">
        <f t="shared" si="46"/>
        <v/>
      </c>
      <c r="CS363" s="108" t="str">
        <f t="shared" si="46"/>
        <v/>
      </c>
      <c r="CT363" s="108" t="str">
        <f t="shared" si="46"/>
        <v/>
      </c>
      <c r="CU363" s="108" t="str">
        <f t="shared" si="46"/>
        <v/>
      </c>
      <c r="CV363" s="108" t="str">
        <f t="shared" si="46"/>
        <v/>
      </c>
      <c r="CW363" s="108" t="str">
        <f t="shared" si="46"/>
        <v/>
      </c>
      <c r="CX363" s="108" t="str">
        <f t="shared" si="46"/>
        <v/>
      </c>
      <c r="CY363" s="108" t="str">
        <f t="shared" si="46"/>
        <v/>
      </c>
      <c r="CZ363" s="108" t="str">
        <f t="shared" si="46"/>
        <v/>
      </c>
      <c r="DA363" s="108" t="str">
        <f t="shared" si="46"/>
        <v/>
      </c>
      <c r="DB363" s="108" t="str">
        <f t="shared" si="46"/>
        <v/>
      </c>
      <c r="DC363" s="108" t="str">
        <f t="shared" si="46"/>
        <v/>
      </c>
      <c r="DD363" s="108" t="str">
        <f t="shared" si="46"/>
        <v/>
      </c>
      <c r="DE363" s="108" t="str">
        <f t="shared" si="46"/>
        <v/>
      </c>
      <c r="DF363" s="108" t="str">
        <f t="shared" si="46"/>
        <v/>
      </c>
    </row>
    <row r="364" spans="2:110" x14ac:dyDescent="0.35">
      <c r="B364" s="185">
        <f t="shared" si="28"/>
        <v>42487</v>
      </c>
      <c r="C364" s="161">
        <f t="shared" si="47"/>
        <v>2.0999098025000107</v>
      </c>
      <c r="D364" s="161">
        <f t="shared" si="47"/>
        <v>2.1565025625000178</v>
      </c>
      <c r="E364" s="161">
        <f t="shared" si="47"/>
        <v>2.2565888399999956</v>
      </c>
      <c r="F364" s="161">
        <f t="shared" si="47"/>
        <v>2.3203056225000074</v>
      </c>
      <c r="G364" s="161">
        <f t="shared" si="47"/>
        <v>2.5176500099999943</v>
      </c>
      <c r="H364" s="161">
        <f t="shared" si="47"/>
        <v>2.7922238224999951</v>
      </c>
      <c r="I364" s="161">
        <f t="shared" si="47"/>
        <v>2.9352284899999859</v>
      </c>
      <c r="J364" s="161">
        <f t="shared" si="47"/>
        <v>3.2642116099999896</v>
      </c>
      <c r="K364" s="161" t="str">
        <f t="shared" si="47"/>
        <v/>
      </c>
      <c r="L364" s="161" t="str">
        <f t="shared" si="47"/>
        <v/>
      </c>
      <c r="M364" s="161" t="str">
        <f t="shared" si="47"/>
        <v/>
      </c>
      <c r="N364" s="161" t="str">
        <f t="shared" si="47"/>
        <v/>
      </c>
      <c r="O364" s="161" t="str">
        <f t="shared" si="47"/>
        <v/>
      </c>
      <c r="P364" s="161" t="str">
        <f t="shared" si="47"/>
        <v/>
      </c>
      <c r="Q364" s="161" t="str">
        <f t="shared" si="47"/>
        <v/>
      </c>
      <c r="R364" s="161" t="str">
        <f t="shared" si="47"/>
        <v/>
      </c>
      <c r="S364" s="161" t="str">
        <f t="shared" si="47"/>
        <v/>
      </c>
      <c r="T364" s="161" t="str">
        <f t="shared" si="47"/>
        <v/>
      </c>
      <c r="U364" s="161" t="str">
        <f t="shared" si="47"/>
        <v/>
      </c>
      <c r="V364" s="161" t="str">
        <f t="shared" si="47"/>
        <v/>
      </c>
      <c r="W364" s="161" t="str">
        <f t="shared" si="47"/>
        <v/>
      </c>
      <c r="X364" s="161" t="str">
        <f t="shared" si="47"/>
        <v/>
      </c>
      <c r="Y364" s="161" t="str">
        <f t="shared" si="47"/>
        <v/>
      </c>
      <c r="Z364" s="161" t="str">
        <f t="shared" si="47"/>
        <v/>
      </c>
      <c r="AA364" s="108" t="str">
        <f t="shared" si="47"/>
        <v/>
      </c>
      <c r="AB364" s="162"/>
      <c r="AC364" s="162"/>
      <c r="AD364" s="151">
        <f t="shared" si="20"/>
        <v>42487</v>
      </c>
      <c r="AE364" s="108">
        <f t="shared" si="51"/>
        <v>3.2469371025000138</v>
      </c>
      <c r="AF364" s="108">
        <f t="shared" si="51"/>
        <v>3.1341802499999849</v>
      </c>
      <c r="AG364" s="108">
        <f t="shared" si="51"/>
        <v>2.8125021224999935</v>
      </c>
      <c r="AH364" s="108">
        <f t="shared" si="51"/>
        <v>3.1087930625000038</v>
      </c>
      <c r="AI364" s="108">
        <f t="shared" si="51"/>
        <v>3.534695039999991</v>
      </c>
      <c r="AJ364" s="108">
        <f t="shared" si="51"/>
        <v>3.0082904900000207</v>
      </c>
      <c r="AK364" s="108">
        <f t="shared" si="51"/>
        <v>3.4400873025000056</v>
      </c>
      <c r="AL364" s="108">
        <f t="shared" si="51"/>
        <v>3.6982087520093021</v>
      </c>
      <c r="AM364" s="108">
        <f t="shared" si="51"/>
        <v>3.1179320900000196</v>
      </c>
      <c r="AN364" s="108">
        <f t="shared" si="51"/>
        <v>3.4024596899999926</v>
      </c>
      <c r="AO364" s="108">
        <f t="shared" si="51"/>
        <v>3.5682759224999971</v>
      </c>
      <c r="AP364" s="108">
        <f t="shared" si="51"/>
        <v>3.1788692900000193</v>
      </c>
      <c r="AQ364" s="108">
        <f t="shared" si="51"/>
        <v>3.5570816899999969</v>
      </c>
      <c r="AR364" s="108">
        <f t="shared" si="51"/>
        <v>3.2692926225000196</v>
      </c>
      <c r="AS364" s="108">
        <f t="shared" si="51"/>
        <v>3.6527610000000044</v>
      </c>
      <c r="AT364" s="108">
        <f t="shared" si="51"/>
        <v>3.6598878224999964</v>
      </c>
      <c r="AU364" s="108">
        <f t="shared" si="51"/>
        <v>3.968612249999981</v>
      </c>
      <c r="AV364" s="108">
        <f t="shared" si="51"/>
        <v>3.2520176899999864</v>
      </c>
      <c r="AW364" s="108">
        <f t="shared" si="51"/>
        <v>3.8147021025000116</v>
      </c>
      <c r="AX364" s="108">
        <f t="shared" si="51"/>
        <v>3.7148744025000013</v>
      </c>
      <c r="AY364" s="108">
        <f t="shared" si="51"/>
        <v>4.1717181351264676</v>
      </c>
      <c r="AZ364" s="108">
        <f t="shared" si="51"/>
        <v>3.9859470225000138</v>
      </c>
      <c r="BA364" s="108">
        <f t="shared" si="51"/>
        <v>3.5631875600000029</v>
      </c>
      <c r="BB364" s="108">
        <f t="shared" si="51"/>
        <v>4.0491802025000245</v>
      </c>
      <c r="BC364" s="108">
        <f t="shared" si="51"/>
        <v>4.0440800399999866</v>
      </c>
      <c r="BD364" s="108">
        <f t="shared" si="51"/>
        <v>4.1253251474918873</v>
      </c>
      <c r="BE364" s="108">
        <f t="shared" si="51"/>
        <v>4.2042848024999913</v>
      </c>
      <c r="BF364" s="108">
        <f t="shared" si="51"/>
        <v>3.9502593599999969</v>
      </c>
      <c r="BG364" s="108">
        <f t="shared" si="51"/>
        <v>3.9553572225</v>
      </c>
      <c r="BH364" s="108">
        <f t="shared" si="51"/>
        <v>3.6731239999999943</v>
      </c>
      <c r="BI364" s="108">
        <f t="shared" si="51"/>
        <v>3.9217136400000019</v>
      </c>
      <c r="BJ364" s="108">
        <f t="shared" si="51"/>
        <v>4.3400960900000118</v>
      </c>
      <c r="BK364" s="108">
        <f t="shared" si="51"/>
        <v>4.3554187024999802</v>
      </c>
      <c r="BL364" s="108">
        <f t="shared" si="51"/>
        <v>4.3063903024999739</v>
      </c>
      <c r="BM364" s="108">
        <f t="shared" si="51"/>
        <v>4.0964662213550662</v>
      </c>
      <c r="BN364" s="108">
        <f t="shared" si="51"/>
        <v>4.1144733224999896</v>
      </c>
      <c r="BO364" s="108">
        <f t="shared" si="51"/>
        <v>3.8330430225000045</v>
      </c>
      <c r="BP364" s="108" t="str">
        <f t="shared" si="51"/>
        <v/>
      </c>
      <c r="BQ364" s="108">
        <f t="shared" si="51"/>
        <v>4.8872981025000151</v>
      </c>
      <c r="BR364" s="108" t="str">
        <f t="shared" si="51"/>
        <v/>
      </c>
      <c r="BS364" s="108">
        <f t="shared" si="51"/>
        <v>4.5322208099999983</v>
      </c>
      <c r="BT364" s="108" t="str">
        <f t="shared" si="51"/>
        <v/>
      </c>
      <c r="BU364" s="108" t="str">
        <f t="shared" si="51"/>
        <v/>
      </c>
      <c r="BV364" s="108" t="str">
        <f t="shared" si="51"/>
        <v/>
      </c>
      <c r="BW364" s="108" t="str">
        <f t="shared" si="51"/>
        <v/>
      </c>
      <c r="BX364" s="108" t="str">
        <f t="shared" si="51"/>
        <v/>
      </c>
      <c r="BY364" s="108" t="str">
        <f t="shared" si="51"/>
        <v/>
      </c>
      <c r="BZ364" s="108" t="str">
        <f t="shared" si="51"/>
        <v/>
      </c>
      <c r="CA364" s="108" t="str">
        <f t="shared" si="51"/>
        <v/>
      </c>
      <c r="CB364" s="108" t="str">
        <f t="shared" si="51"/>
        <v/>
      </c>
      <c r="CC364" s="108" t="str">
        <f t="shared" si="51"/>
        <v/>
      </c>
      <c r="CD364" s="108" t="str">
        <f t="shared" si="51"/>
        <v/>
      </c>
      <c r="CE364" s="108" t="str">
        <f t="shared" si="51"/>
        <v/>
      </c>
      <c r="CF364" s="108" t="str">
        <f t="shared" si="51"/>
        <v/>
      </c>
      <c r="CG364" s="108" t="str">
        <f t="shared" si="51"/>
        <v/>
      </c>
      <c r="CH364" s="108" t="str">
        <f t="shared" si="51"/>
        <v/>
      </c>
      <c r="CI364" s="108" t="str">
        <f t="shared" si="51"/>
        <v/>
      </c>
      <c r="CJ364" s="108" t="str">
        <f t="shared" si="51"/>
        <v/>
      </c>
      <c r="CK364" s="108" t="str">
        <f t="shared" si="51"/>
        <v/>
      </c>
      <c r="CL364" s="108" t="str">
        <f t="shared" si="51"/>
        <v/>
      </c>
      <c r="CM364" s="108" t="str">
        <f t="shared" si="51"/>
        <v/>
      </c>
      <c r="CN364" s="108" t="str">
        <f t="shared" si="51"/>
        <v/>
      </c>
      <c r="CO364" s="108" t="str">
        <f t="shared" si="51"/>
        <v/>
      </c>
      <c r="CP364" s="108" t="str">
        <f t="shared" si="51"/>
        <v/>
      </c>
      <c r="CQ364" s="108" t="str">
        <f t="shared" si="46"/>
        <v/>
      </c>
      <c r="CR364" s="108" t="str">
        <f t="shared" si="46"/>
        <v/>
      </c>
      <c r="CS364" s="108" t="str">
        <f t="shared" si="46"/>
        <v/>
      </c>
      <c r="CT364" s="108" t="str">
        <f t="shared" si="46"/>
        <v/>
      </c>
      <c r="CU364" s="108" t="str">
        <f t="shared" si="46"/>
        <v/>
      </c>
      <c r="CV364" s="108" t="str">
        <f t="shared" si="46"/>
        <v/>
      </c>
      <c r="CW364" s="108" t="str">
        <f t="shared" si="46"/>
        <v/>
      </c>
      <c r="CX364" s="108" t="str">
        <f t="shared" si="46"/>
        <v/>
      </c>
      <c r="CY364" s="108" t="str">
        <f t="shared" si="46"/>
        <v/>
      </c>
      <c r="CZ364" s="108" t="str">
        <f t="shared" si="46"/>
        <v/>
      </c>
      <c r="DA364" s="108" t="str">
        <f t="shared" si="46"/>
        <v/>
      </c>
      <c r="DB364" s="108" t="str">
        <f t="shared" si="46"/>
        <v/>
      </c>
      <c r="DC364" s="108" t="str">
        <f t="shared" si="46"/>
        <v/>
      </c>
      <c r="DD364" s="108" t="str">
        <f t="shared" si="46"/>
        <v/>
      </c>
      <c r="DE364" s="108" t="str">
        <f t="shared" si="46"/>
        <v/>
      </c>
      <c r="DF364" s="108" t="str">
        <f t="shared" si="46"/>
        <v/>
      </c>
    </row>
    <row r="365" spans="2:110" x14ac:dyDescent="0.35">
      <c r="B365" s="185">
        <f t="shared" si="28"/>
        <v>42488</v>
      </c>
      <c r="C365" s="161">
        <f t="shared" si="47"/>
        <v>2.1241619224999786</v>
      </c>
      <c r="D365" s="161">
        <f t="shared" si="47"/>
        <v>2.1676208399999952</v>
      </c>
      <c r="E365" s="161">
        <f t="shared" si="47"/>
        <v>2.2515328025000114</v>
      </c>
      <c r="F365" s="161">
        <f t="shared" si="47"/>
        <v>2.3031102499999845</v>
      </c>
      <c r="G365" s="161">
        <f t="shared" si="47"/>
        <v>2.482215222500006</v>
      </c>
      <c r="H365" s="161">
        <f t="shared" si="47"/>
        <v>2.7455913225000073</v>
      </c>
      <c r="I365" s="161">
        <f t="shared" si="47"/>
        <v>2.8885635600000015</v>
      </c>
      <c r="J365" s="161">
        <f t="shared" si="47"/>
        <v>3.215440249999979</v>
      </c>
      <c r="K365" s="161" t="str">
        <f t="shared" si="47"/>
        <v/>
      </c>
      <c r="L365" s="161" t="str">
        <f t="shared" si="47"/>
        <v/>
      </c>
      <c r="M365" s="161" t="str">
        <f t="shared" si="47"/>
        <v/>
      </c>
      <c r="N365" s="161" t="str">
        <f t="shared" si="47"/>
        <v/>
      </c>
      <c r="O365" s="161" t="str">
        <f t="shared" si="47"/>
        <v/>
      </c>
      <c r="P365" s="161" t="str">
        <f t="shared" si="47"/>
        <v/>
      </c>
      <c r="Q365" s="161" t="str">
        <f t="shared" si="47"/>
        <v/>
      </c>
      <c r="R365" s="161" t="str">
        <f t="shared" si="47"/>
        <v/>
      </c>
      <c r="S365" s="161" t="str">
        <f t="shared" si="47"/>
        <v/>
      </c>
      <c r="T365" s="161" t="str">
        <f t="shared" si="47"/>
        <v/>
      </c>
      <c r="U365" s="161" t="str">
        <f t="shared" si="47"/>
        <v/>
      </c>
      <c r="V365" s="161" t="str">
        <f t="shared" si="47"/>
        <v/>
      </c>
      <c r="W365" s="161" t="str">
        <f t="shared" si="47"/>
        <v/>
      </c>
      <c r="X365" s="161" t="str">
        <f t="shared" si="47"/>
        <v/>
      </c>
      <c r="Y365" s="161" t="str">
        <f t="shared" si="47"/>
        <v/>
      </c>
      <c r="Z365" s="161" t="str">
        <f t="shared" si="47"/>
        <v/>
      </c>
      <c r="AA365" s="108" t="str">
        <f t="shared" si="47"/>
        <v/>
      </c>
      <c r="AB365" s="162"/>
      <c r="AC365" s="162"/>
      <c r="AD365" s="151">
        <f t="shared" si="20"/>
        <v>42488</v>
      </c>
      <c r="AE365" s="108">
        <f t="shared" si="51"/>
        <v>3.3140109224999881</v>
      </c>
      <c r="AF365" s="108">
        <f t="shared" si="51"/>
        <v>3.1961381024999902</v>
      </c>
      <c r="AG365" s="108">
        <f t="shared" si="51"/>
        <v>2.8642208399999758</v>
      </c>
      <c r="AH365" s="108">
        <f t="shared" si="51"/>
        <v>3.160586239999974</v>
      </c>
      <c r="AI365" s="108">
        <f t="shared" si="51"/>
        <v>3.5123108099999856</v>
      </c>
      <c r="AJ365" s="108">
        <f t="shared" si="51"/>
        <v>3.0397557224999927</v>
      </c>
      <c r="AK365" s="108">
        <f t="shared" si="51"/>
        <v>3.4665324224999905</v>
      </c>
      <c r="AL365" s="108">
        <f t="shared" si="51"/>
        <v>3.7239013958465739</v>
      </c>
      <c r="AM365" s="108">
        <f t="shared" si="51"/>
        <v>3.1372269225000027</v>
      </c>
      <c r="AN365" s="108">
        <f t="shared" si="51"/>
        <v>3.4207641600000116</v>
      </c>
      <c r="AO365" s="108">
        <f t="shared" si="51"/>
        <v>3.5845595225000082</v>
      </c>
      <c r="AP365" s="108">
        <f t="shared" si="51"/>
        <v>3.1951222499999821</v>
      </c>
      <c r="AQ365" s="108">
        <f t="shared" si="51"/>
        <v>3.5743821224999861</v>
      </c>
      <c r="AR365" s="108">
        <f t="shared" si="51"/>
        <v>3.2865689999999947</v>
      </c>
      <c r="AS365" s="108">
        <f t="shared" si="51"/>
        <v>3.6690512400000097</v>
      </c>
      <c r="AT365" s="108">
        <f t="shared" si="51"/>
        <v>3.6782150624999899</v>
      </c>
      <c r="AU365" s="108">
        <f t="shared" si="51"/>
        <v>3.9767696099999972</v>
      </c>
      <c r="AV365" s="108">
        <f t="shared" si="51"/>
        <v>3.2611630625000165</v>
      </c>
      <c r="AW365" s="108">
        <f t="shared" si="51"/>
        <v>3.8228534224999944</v>
      </c>
      <c r="AX365" s="108">
        <f t="shared" si="51"/>
        <v>3.7260771599999742</v>
      </c>
      <c r="AY365" s="108">
        <f t="shared" si="51"/>
        <v>4.1706870114520012</v>
      </c>
      <c r="AZ365" s="108">
        <f t="shared" si="51"/>
        <v>3.9859470225000138</v>
      </c>
      <c r="BA365" s="108">
        <f t="shared" si="51"/>
        <v>3.5611522499999992</v>
      </c>
      <c r="BB365" s="108">
        <f t="shared" si="51"/>
        <v>4.0461200900000049</v>
      </c>
      <c r="BC365" s="108">
        <f t="shared" si="51"/>
        <v>4.0389800025000033</v>
      </c>
      <c r="BD365" s="108">
        <f t="shared" si="51"/>
        <v>4.1212020764268553</v>
      </c>
      <c r="BE365" s="108">
        <f t="shared" si="51"/>
        <v>4.2073472400000034</v>
      </c>
      <c r="BF365" s="108">
        <f t="shared" si="51"/>
        <v>3.9441420900000024</v>
      </c>
      <c r="BG365" s="108">
        <f t="shared" si="51"/>
        <v>3.9502593599999969</v>
      </c>
      <c r="BH365" s="108">
        <f t="shared" si="51"/>
        <v>3.6649785599999873</v>
      </c>
      <c r="BI365" s="108">
        <f t="shared" si="51"/>
        <v>3.9125390624999756</v>
      </c>
      <c r="BJ365" s="108">
        <f t="shared" si="51"/>
        <v>4.3298816399999884</v>
      </c>
      <c r="BK365" s="108">
        <f t="shared" si="51"/>
        <v>4.3462250000000147</v>
      </c>
      <c r="BL365" s="108">
        <f t="shared" si="51"/>
        <v>4.2951562499999874</v>
      </c>
      <c r="BM365" s="108">
        <f t="shared" si="51"/>
        <v>4.0830694735486839</v>
      </c>
      <c r="BN365" s="108">
        <f t="shared" si="51"/>
        <v>4.1001887024999961</v>
      </c>
      <c r="BO365" s="108">
        <f t="shared" si="51"/>
        <v>3.8228534224999944</v>
      </c>
      <c r="BP365" s="108" t="str">
        <f t="shared" si="51"/>
        <v/>
      </c>
      <c r="BQ365" s="108">
        <f t="shared" si="51"/>
        <v>4.8780810000000008</v>
      </c>
      <c r="BR365" s="108" t="str">
        <f t="shared" si="51"/>
        <v/>
      </c>
      <c r="BS365" s="108">
        <f t="shared" si="51"/>
        <v>4.5056398400000086</v>
      </c>
      <c r="BT365" s="108" t="str">
        <f t="shared" si="51"/>
        <v/>
      </c>
      <c r="BU365" s="108" t="str">
        <f t="shared" si="51"/>
        <v/>
      </c>
      <c r="BV365" s="108" t="str">
        <f t="shared" si="51"/>
        <v/>
      </c>
      <c r="BW365" s="108" t="str">
        <f t="shared" si="51"/>
        <v/>
      </c>
      <c r="BX365" s="108" t="str">
        <f t="shared" si="51"/>
        <v/>
      </c>
      <c r="BY365" s="108" t="str">
        <f t="shared" si="51"/>
        <v/>
      </c>
      <c r="BZ365" s="108" t="str">
        <f t="shared" si="51"/>
        <v/>
      </c>
      <c r="CA365" s="108" t="str">
        <f t="shared" si="51"/>
        <v/>
      </c>
      <c r="CB365" s="108" t="str">
        <f t="shared" si="51"/>
        <v/>
      </c>
      <c r="CC365" s="108" t="str">
        <f t="shared" si="51"/>
        <v/>
      </c>
      <c r="CD365" s="108" t="str">
        <f t="shared" si="51"/>
        <v/>
      </c>
      <c r="CE365" s="108" t="str">
        <f t="shared" si="51"/>
        <v/>
      </c>
      <c r="CF365" s="108" t="str">
        <f t="shared" si="51"/>
        <v/>
      </c>
      <c r="CG365" s="108" t="str">
        <f t="shared" si="51"/>
        <v/>
      </c>
      <c r="CH365" s="108" t="str">
        <f t="shared" si="51"/>
        <v/>
      </c>
      <c r="CI365" s="108" t="str">
        <f t="shared" si="51"/>
        <v/>
      </c>
      <c r="CJ365" s="108" t="str">
        <f t="shared" si="51"/>
        <v/>
      </c>
      <c r="CK365" s="108" t="str">
        <f t="shared" si="51"/>
        <v/>
      </c>
      <c r="CL365" s="108" t="str">
        <f t="shared" si="51"/>
        <v/>
      </c>
      <c r="CM365" s="108" t="str">
        <f t="shared" si="51"/>
        <v/>
      </c>
      <c r="CN365" s="108" t="str">
        <f t="shared" si="51"/>
        <v/>
      </c>
      <c r="CO365" s="108" t="str">
        <f t="shared" si="51"/>
        <v/>
      </c>
      <c r="CP365" s="108" t="str">
        <f t="shared" si="51"/>
        <v/>
      </c>
      <c r="CQ365" s="108" t="str">
        <f t="shared" si="46"/>
        <v/>
      </c>
      <c r="CR365" s="108" t="str">
        <f t="shared" si="46"/>
        <v/>
      </c>
      <c r="CS365" s="108" t="str">
        <f t="shared" si="46"/>
        <v/>
      </c>
      <c r="CT365" s="108" t="str">
        <f t="shared" si="46"/>
        <v/>
      </c>
      <c r="CU365" s="108" t="str">
        <f t="shared" si="46"/>
        <v/>
      </c>
      <c r="CV365" s="108" t="str">
        <f t="shared" si="46"/>
        <v/>
      </c>
      <c r="CW365" s="108" t="str">
        <f t="shared" si="46"/>
        <v/>
      </c>
      <c r="CX365" s="108" t="str">
        <f t="shared" si="46"/>
        <v/>
      </c>
      <c r="CY365" s="108" t="str">
        <f t="shared" si="46"/>
        <v/>
      </c>
      <c r="CZ365" s="108" t="str">
        <f t="shared" si="46"/>
        <v/>
      </c>
      <c r="DA365" s="108" t="str">
        <f t="shared" si="46"/>
        <v/>
      </c>
      <c r="DB365" s="108" t="str">
        <f t="shared" si="46"/>
        <v/>
      </c>
      <c r="DC365" s="108" t="str">
        <f t="shared" si="46"/>
        <v/>
      </c>
      <c r="DD365" s="108" t="str">
        <f t="shared" si="46"/>
        <v/>
      </c>
      <c r="DE365" s="108" t="str">
        <f t="shared" si="46"/>
        <v/>
      </c>
      <c r="DF365" s="108" t="str">
        <f t="shared" si="46"/>
        <v/>
      </c>
    </row>
    <row r="366" spans="2:110" x14ac:dyDescent="0.35">
      <c r="B366" s="185">
        <f t="shared" si="28"/>
        <v>42489</v>
      </c>
      <c r="C366" s="161">
        <f t="shared" si="47"/>
        <v>2.1120355024999871</v>
      </c>
      <c r="D366" s="161">
        <f t="shared" si="47"/>
        <v>2.1575132899999794</v>
      </c>
      <c r="E366" s="161">
        <f t="shared" si="47"/>
        <v>2.2424322500000038</v>
      </c>
      <c r="F366" s="161">
        <f t="shared" si="47"/>
        <v>2.291984602500019</v>
      </c>
      <c r="G366" s="161">
        <f t="shared" si="47"/>
        <v>2.4690552900000107</v>
      </c>
      <c r="H366" s="161">
        <f t="shared" ref="H366:AA366" si="52">IFERROR(IF(AND(H$321="S/A", H79&gt;0), ((1+H79/200)^2-1)*100, IF(AND(H$321="Qtrly", H79&gt;0), ((1+H79/400)^4-1)*100, "")),"")</f>
        <v>2.7354552224999829</v>
      </c>
      <c r="I366" s="161">
        <f t="shared" si="52"/>
        <v>2.8875492225000077</v>
      </c>
      <c r="J366" s="161">
        <f t="shared" si="52"/>
        <v>3.21747215999999</v>
      </c>
      <c r="K366" s="161" t="str">
        <f t="shared" si="52"/>
        <v/>
      </c>
      <c r="L366" s="161" t="str">
        <f t="shared" si="52"/>
        <v/>
      </c>
      <c r="M366" s="161" t="str">
        <f t="shared" si="52"/>
        <v/>
      </c>
      <c r="N366" s="161" t="str">
        <f t="shared" si="52"/>
        <v/>
      </c>
      <c r="O366" s="161" t="str">
        <f t="shared" si="52"/>
        <v/>
      </c>
      <c r="P366" s="161" t="str">
        <f t="shared" si="52"/>
        <v/>
      </c>
      <c r="Q366" s="161" t="str">
        <f t="shared" si="52"/>
        <v/>
      </c>
      <c r="R366" s="161" t="str">
        <f t="shared" si="52"/>
        <v/>
      </c>
      <c r="S366" s="161" t="str">
        <f t="shared" si="52"/>
        <v/>
      </c>
      <c r="T366" s="161" t="str">
        <f t="shared" si="52"/>
        <v/>
      </c>
      <c r="U366" s="161" t="str">
        <f t="shared" si="52"/>
        <v/>
      </c>
      <c r="V366" s="161" t="str">
        <f t="shared" si="52"/>
        <v/>
      </c>
      <c r="W366" s="161" t="str">
        <f t="shared" si="52"/>
        <v/>
      </c>
      <c r="X366" s="161" t="str">
        <f t="shared" si="52"/>
        <v/>
      </c>
      <c r="Y366" s="161" t="str">
        <f t="shared" si="52"/>
        <v/>
      </c>
      <c r="Z366" s="161" t="str">
        <f t="shared" si="52"/>
        <v/>
      </c>
      <c r="AA366" s="108" t="str">
        <f t="shared" si="52"/>
        <v/>
      </c>
      <c r="AB366" s="162"/>
      <c r="AC366" s="162"/>
      <c r="AD366" s="151">
        <f t="shared" si="20"/>
        <v>42489</v>
      </c>
      <c r="AE366" s="108">
        <f t="shared" si="51"/>
        <v>3.3170602500000257</v>
      </c>
      <c r="AF366" s="108">
        <f t="shared" si="51"/>
        <v>3.2012174399999704</v>
      </c>
      <c r="AG366" s="108">
        <f t="shared" si="51"/>
        <v>2.8713205024999855</v>
      </c>
      <c r="AH366" s="108">
        <f t="shared" si="51"/>
        <v>3.1636333025000019</v>
      </c>
      <c r="AI366" s="108">
        <f t="shared" si="51"/>
        <v>3.5692936100000017</v>
      </c>
      <c r="AJ366" s="108">
        <f t="shared" si="51"/>
        <v>3.0428009999999839</v>
      </c>
      <c r="AK366" s="108">
        <f t="shared" si="51"/>
        <v>3.4716184099999881</v>
      </c>
      <c r="AL366" s="108">
        <f t="shared" si="51"/>
        <v>3.7280126618705722</v>
      </c>
      <c r="AM366" s="108">
        <f t="shared" si="51"/>
        <v>3.143320402500005</v>
      </c>
      <c r="AN366" s="108">
        <f t="shared" si="51"/>
        <v>3.4268660100000181</v>
      </c>
      <c r="AO366" s="108">
        <f t="shared" si="51"/>
        <v>3.5906662024999925</v>
      </c>
      <c r="AP366" s="108">
        <f t="shared" si="51"/>
        <v>3.2012174399999704</v>
      </c>
      <c r="AQ366" s="108">
        <f t="shared" si="51"/>
        <v>3.571329000000012</v>
      </c>
      <c r="AR366" s="108">
        <f t="shared" si="51"/>
        <v>3.2916505624999814</v>
      </c>
      <c r="AS366" s="108">
        <f t="shared" si="51"/>
        <v>3.674142202499997</v>
      </c>
      <c r="AT366" s="108">
        <f t="shared" si="51"/>
        <v>3.6843245024999804</v>
      </c>
      <c r="AU366" s="108">
        <f t="shared" si="51"/>
        <v>3.9828878399999823</v>
      </c>
      <c r="AV366" s="108">
        <f t="shared" si="51"/>
        <v>3.2682764100000039</v>
      </c>
      <c r="AW366" s="108">
        <f t="shared" si="51"/>
        <v>3.8299860899999816</v>
      </c>
      <c r="AX366" s="108">
        <f t="shared" si="51"/>
        <v>3.7321880099999705</v>
      </c>
      <c r="AY366" s="108">
        <f t="shared" si="51"/>
        <v>4.1799674000998044</v>
      </c>
      <c r="AZ366" s="108">
        <f t="shared" si="51"/>
        <v>3.9930852900000202</v>
      </c>
      <c r="BA366" s="108">
        <f t="shared" si="51"/>
        <v>3.5692936100000017</v>
      </c>
      <c r="BB366" s="108">
        <f t="shared" si="51"/>
        <v>4.0532604225000046</v>
      </c>
      <c r="BC366" s="108">
        <f t="shared" si="51"/>
        <v>4.0430600224999891</v>
      </c>
      <c r="BD366" s="108">
        <f t="shared" si="51"/>
        <v>4.127386728943061</v>
      </c>
      <c r="BE366" s="108">
        <f t="shared" si="51"/>
        <v>4.2124514024999948</v>
      </c>
      <c r="BF366" s="108">
        <f t="shared" si="51"/>
        <v>3.9502593599999969</v>
      </c>
      <c r="BG366" s="108">
        <f t="shared" si="51"/>
        <v>3.9563768100000063</v>
      </c>
      <c r="BH366" s="108">
        <f t="shared" si="51"/>
        <v>3.6710876099999901</v>
      </c>
      <c r="BI366" s="108">
        <f t="shared" si="51"/>
        <v>3.9206942224999874</v>
      </c>
      <c r="BJ366" s="108">
        <f t="shared" si="51"/>
        <v>4.3390746225000054</v>
      </c>
      <c r="BK366" s="108">
        <f t="shared" si="51"/>
        <v>4.3543971599999676</v>
      </c>
      <c r="BL366" s="108">
        <f t="shared" si="51"/>
        <v>4.304347702500011</v>
      </c>
      <c r="BM366" s="108">
        <f t="shared" si="51"/>
        <v>4.0923440073734385</v>
      </c>
      <c r="BN366" s="108">
        <f t="shared" si="51"/>
        <v>4.1032496100000149</v>
      </c>
      <c r="BO366" s="108">
        <f t="shared" si="51"/>
        <v>3.8360999999999867</v>
      </c>
      <c r="BP366" s="108" t="str">
        <f t="shared" si="51"/>
        <v/>
      </c>
      <c r="BQ366" s="108">
        <f t="shared" si="51"/>
        <v>4.8852498225000041</v>
      </c>
      <c r="BR366" s="108" t="str">
        <f t="shared" si="51"/>
        <v/>
      </c>
      <c r="BS366" s="108">
        <f t="shared" si="51"/>
        <v>4.5097289999999957</v>
      </c>
      <c r="BT366" s="108" t="str">
        <f t="shared" si="51"/>
        <v/>
      </c>
      <c r="BU366" s="108" t="str">
        <f t="shared" si="51"/>
        <v/>
      </c>
      <c r="BV366" s="108" t="str">
        <f t="shared" si="51"/>
        <v/>
      </c>
      <c r="BW366" s="108" t="str">
        <f t="shared" si="51"/>
        <v/>
      </c>
      <c r="BX366" s="108" t="str">
        <f t="shared" si="51"/>
        <v/>
      </c>
      <c r="BY366" s="108" t="str">
        <f t="shared" si="51"/>
        <v/>
      </c>
      <c r="BZ366" s="108" t="str">
        <f t="shared" si="51"/>
        <v/>
      </c>
      <c r="CA366" s="108" t="str">
        <f t="shared" si="51"/>
        <v/>
      </c>
      <c r="CB366" s="108" t="str">
        <f t="shared" si="51"/>
        <v/>
      </c>
      <c r="CC366" s="108" t="str">
        <f t="shared" si="51"/>
        <v/>
      </c>
      <c r="CD366" s="108" t="str">
        <f t="shared" si="51"/>
        <v/>
      </c>
      <c r="CE366" s="108" t="str">
        <f t="shared" si="51"/>
        <v/>
      </c>
      <c r="CF366" s="108" t="str">
        <f t="shared" si="51"/>
        <v/>
      </c>
      <c r="CG366" s="108" t="str">
        <f t="shared" si="51"/>
        <v/>
      </c>
      <c r="CH366" s="108" t="str">
        <f t="shared" si="51"/>
        <v/>
      </c>
      <c r="CI366" s="108" t="str">
        <f t="shared" si="51"/>
        <v/>
      </c>
      <c r="CJ366" s="108" t="str">
        <f t="shared" si="51"/>
        <v/>
      </c>
      <c r="CK366" s="108" t="str">
        <f t="shared" si="51"/>
        <v/>
      </c>
      <c r="CL366" s="108" t="str">
        <f t="shared" si="51"/>
        <v/>
      </c>
      <c r="CM366" s="108" t="str">
        <f t="shared" si="51"/>
        <v/>
      </c>
      <c r="CN366" s="108" t="str">
        <f t="shared" si="51"/>
        <v/>
      </c>
      <c r="CO366" s="108" t="str">
        <f t="shared" si="51"/>
        <v/>
      </c>
      <c r="CP366" s="108" t="str">
        <f t="shared" ref="CP366" si="53">IFERROR(IF(AND(CP$321="S/A", CP79&gt;0), ((1+CP79/200)^2-1)*100, IF(AND(CP$321="Qtrly", CP79&gt;0), ((1+CP79/400)^4-1)*100, "")),"")</f>
        <v/>
      </c>
      <c r="CQ366" s="108" t="str">
        <f t="shared" si="46"/>
        <v/>
      </c>
      <c r="CR366" s="108" t="str">
        <f t="shared" si="46"/>
        <v/>
      </c>
      <c r="CS366" s="108" t="str">
        <f t="shared" si="46"/>
        <v/>
      </c>
      <c r="CT366" s="108" t="str">
        <f t="shared" si="46"/>
        <v/>
      </c>
      <c r="CU366" s="108" t="str">
        <f t="shared" si="46"/>
        <v/>
      </c>
      <c r="CV366" s="108" t="str">
        <f t="shared" si="46"/>
        <v/>
      </c>
      <c r="CW366" s="108" t="str">
        <f t="shared" si="46"/>
        <v/>
      </c>
      <c r="CX366" s="108" t="str">
        <f t="shared" si="46"/>
        <v/>
      </c>
      <c r="CY366" s="108" t="str">
        <f t="shared" si="46"/>
        <v/>
      </c>
      <c r="CZ366" s="108" t="str">
        <f t="shared" si="46"/>
        <v/>
      </c>
      <c r="DA366" s="108" t="str">
        <f t="shared" si="46"/>
        <v/>
      </c>
      <c r="DB366" s="108" t="str">
        <f t="shared" si="46"/>
        <v/>
      </c>
      <c r="DC366" s="108" t="str">
        <f t="shared" si="46"/>
        <v/>
      </c>
      <c r="DD366" s="108" t="str">
        <f t="shared" si="46"/>
        <v/>
      </c>
      <c r="DE366" s="108" t="str">
        <f t="shared" si="46"/>
        <v/>
      </c>
      <c r="DF366" s="108" t="str">
        <f t="shared" si="46"/>
        <v/>
      </c>
    </row>
    <row r="367" spans="2:110" x14ac:dyDescent="0.35">
      <c r="B367" s="185">
        <f t="shared" si="28"/>
        <v>42492</v>
      </c>
      <c r="C367" s="161">
        <f t="shared" ref="C367:AA377" si="54">IFERROR(IF(AND(C$321="S/A", C80&gt;0), ((1+C80/200)^2-1)*100, IF(AND(C$321="Qtrly", C80&gt;0), ((1+C80/400)^4-1)*100, "")),"")</f>
        <v>2.1201197025000118</v>
      </c>
      <c r="D367" s="161">
        <f t="shared" si="54"/>
        <v>2.1605455024999998</v>
      </c>
      <c r="E367" s="161">
        <f t="shared" si="54"/>
        <v>2.2424322500000038</v>
      </c>
      <c r="F367" s="161">
        <f t="shared" si="54"/>
        <v>2.2929960000000138</v>
      </c>
      <c r="G367" s="161">
        <f t="shared" si="54"/>
        <v>2.4700675625000112</v>
      </c>
      <c r="H367" s="161">
        <f t="shared" si="54"/>
        <v>2.7374824025000022</v>
      </c>
      <c r="I367" s="161">
        <f t="shared" si="54"/>
        <v>2.8855205624999769</v>
      </c>
      <c r="J367" s="161">
        <f t="shared" si="54"/>
        <v>3.2195040900000027</v>
      </c>
      <c r="K367" s="161" t="str">
        <f t="shared" si="54"/>
        <v/>
      </c>
      <c r="L367" s="161" t="str">
        <f t="shared" si="54"/>
        <v/>
      </c>
      <c r="M367" s="161" t="str">
        <f t="shared" si="54"/>
        <v/>
      </c>
      <c r="N367" s="161" t="str">
        <f t="shared" si="54"/>
        <v/>
      </c>
      <c r="O367" s="161" t="str">
        <f t="shared" si="54"/>
        <v/>
      </c>
      <c r="P367" s="161" t="str">
        <f t="shared" si="54"/>
        <v/>
      </c>
      <c r="Q367" s="161" t="str">
        <f t="shared" si="54"/>
        <v/>
      </c>
      <c r="R367" s="161" t="str">
        <f t="shared" si="54"/>
        <v/>
      </c>
      <c r="S367" s="161" t="str">
        <f t="shared" si="54"/>
        <v/>
      </c>
      <c r="T367" s="161" t="str">
        <f t="shared" si="54"/>
        <v/>
      </c>
      <c r="U367" s="161" t="str">
        <f t="shared" si="54"/>
        <v/>
      </c>
      <c r="V367" s="161" t="str">
        <f t="shared" si="54"/>
        <v/>
      </c>
      <c r="W367" s="161" t="str">
        <f t="shared" si="54"/>
        <v/>
      </c>
      <c r="X367" s="161" t="str">
        <f t="shared" si="54"/>
        <v/>
      </c>
      <c r="Y367" s="161" t="str">
        <f t="shared" si="54"/>
        <v/>
      </c>
      <c r="Z367" s="161" t="str">
        <f t="shared" si="54"/>
        <v/>
      </c>
      <c r="AA367" s="108" t="str">
        <f t="shared" si="54"/>
        <v/>
      </c>
      <c r="AB367" s="162"/>
      <c r="AC367" s="162"/>
      <c r="AD367" s="151">
        <f t="shared" si="20"/>
        <v>42492</v>
      </c>
      <c r="AE367" s="108">
        <f t="shared" ref="AE367:CP370" si="55">IFERROR(IF(AND(AE$321="S/A", AE80&gt;0), ((1+AE80/200)^2-1)*100, IF(AND(AE$321="Qtrly", AE80&gt;0), ((1+AE80/400)^4-1)*100, "")),"")</f>
        <v>3.3241755225000169</v>
      </c>
      <c r="AF367" s="108">
        <f t="shared" si="55"/>
        <v>3.210360562499992</v>
      </c>
      <c r="AG367" s="108">
        <f t="shared" si="55"/>
        <v>2.8814633025000091</v>
      </c>
      <c r="AH367" s="108">
        <f t="shared" si="55"/>
        <v>3.1768377599999953</v>
      </c>
      <c r="AI367" s="108">
        <f t="shared" si="55"/>
        <v>3.5876128399999763</v>
      </c>
      <c r="AJ367" s="108">
        <f t="shared" si="55"/>
        <v>3.0529522499999961</v>
      </c>
      <c r="AK367" s="108">
        <f t="shared" si="55"/>
        <v>3.4482239025000139</v>
      </c>
      <c r="AL367" s="108">
        <f t="shared" si="55"/>
        <v>3.7331519162675963</v>
      </c>
      <c r="AM367" s="108">
        <f t="shared" si="55"/>
        <v>3.1524609600000142</v>
      </c>
      <c r="AN367" s="108">
        <f t="shared" si="55"/>
        <v>3.4126286400000039</v>
      </c>
      <c r="AO367" s="108">
        <f t="shared" si="55"/>
        <v>3.6008444024999697</v>
      </c>
      <c r="AP367" s="108">
        <f t="shared" si="55"/>
        <v>3.2123924224999989</v>
      </c>
      <c r="AQ367" s="108">
        <f t="shared" si="55"/>
        <v>3.5774352900000084</v>
      </c>
      <c r="AR367" s="108">
        <f t="shared" si="55"/>
        <v>3.3028304400000152</v>
      </c>
      <c r="AS367" s="108">
        <f t="shared" si="55"/>
        <v>3.6822880025000115</v>
      </c>
      <c r="AT367" s="108">
        <f t="shared" si="55"/>
        <v>3.6924707024999837</v>
      </c>
      <c r="AU367" s="108">
        <f t="shared" si="55"/>
        <v>3.9910457600000004</v>
      </c>
      <c r="AV367" s="108">
        <f t="shared" si="55"/>
        <v>3.2774225024999826</v>
      </c>
      <c r="AW367" s="108">
        <f t="shared" si="55"/>
        <v>3.8320240400000039</v>
      </c>
      <c r="AX367" s="108">
        <f t="shared" si="55"/>
        <v>3.7413546225000038</v>
      </c>
      <c r="AY367" s="108">
        <f t="shared" si="55"/>
        <v>4.1892484088144055</v>
      </c>
      <c r="AZ367" s="108">
        <f t="shared" si="55"/>
        <v>4.0022634224999853</v>
      </c>
      <c r="BA367" s="108">
        <f t="shared" si="55"/>
        <v>3.5794707600000253</v>
      </c>
      <c r="BB367" s="108">
        <f t="shared" si="55"/>
        <v>4.0634613225000171</v>
      </c>
      <c r="BC367" s="108">
        <f t="shared" si="55"/>
        <v>4.0563206400000107</v>
      </c>
      <c r="BD367" s="108">
        <f t="shared" si="55"/>
        <v>4.1356333608791429</v>
      </c>
      <c r="BE367" s="108">
        <f t="shared" si="55"/>
        <v>4.2216392100000055</v>
      </c>
      <c r="BF367" s="108">
        <f t="shared" si="55"/>
        <v>3.9298691599999991</v>
      </c>
      <c r="BG367" s="108">
        <f t="shared" si="55"/>
        <v>3.939044502500022</v>
      </c>
      <c r="BH367" s="108">
        <f t="shared" si="55"/>
        <v>3.6782150624999899</v>
      </c>
      <c r="BI367" s="108">
        <f t="shared" si="55"/>
        <v>3.925791359999975</v>
      </c>
      <c r="BJ367" s="108">
        <f t="shared" si="55"/>
        <v>4.3441820099999973</v>
      </c>
      <c r="BK367" s="108">
        <f t="shared" si="55"/>
        <v>4.3584833599999984</v>
      </c>
      <c r="BL367" s="108">
        <f t="shared" si="55"/>
        <v>4.3084329225000051</v>
      </c>
      <c r="BM367" s="108">
        <f t="shared" si="55"/>
        <v>4.1005885577698464</v>
      </c>
      <c r="BN367" s="108">
        <f t="shared" si="55"/>
        <v>4.1144733224999896</v>
      </c>
      <c r="BO367" s="108">
        <f t="shared" si="55"/>
        <v>3.842214090000029</v>
      </c>
      <c r="BP367" s="108" t="str">
        <f t="shared" si="55"/>
        <v/>
      </c>
      <c r="BQ367" s="108">
        <f t="shared" si="55"/>
        <v>4.8872981025000151</v>
      </c>
      <c r="BR367" s="108" t="str">
        <f t="shared" si="55"/>
        <v/>
      </c>
      <c r="BS367" s="108">
        <f t="shared" si="55"/>
        <v>4.5158628899999886</v>
      </c>
      <c r="BT367" s="108" t="str">
        <f t="shared" si="55"/>
        <v/>
      </c>
      <c r="BU367" s="108" t="str">
        <f t="shared" si="55"/>
        <v/>
      </c>
      <c r="BV367" s="108" t="str">
        <f t="shared" si="55"/>
        <v/>
      </c>
      <c r="BW367" s="108" t="str">
        <f t="shared" si="55"/>
        <v/>
      </c>
      <c r="BX367" s="108" t="str">
        <f t="shared" si="55"/>
        <v/>
      </c>
      <c r="BY367" s="108" t="str">
        <f t="shared" si="55"/>
        <v/>
      </c>
      <c r="BZ367" s="108" t="str">
        <f t="shared" si="55"/>
        <v/>
      </c>
      <c r="CA367" s="108" t="str">
        <f t="shared" si="55"/>
        <v/>
      </c>
      <c r="CB367" s="108" t="str">
        <f t="shared" si="55"/>
        <v/>
      </c>
      <c r="CC367" s="108" t="str">
        <f t="shared" si="55"/>
        <v/>
      </c>
      <c r="CD367" s="108" t="str">
        <f t="shared" si="55"/>
        <v/>
      </c>
      <c r="CE367" s="108" t="str">
        <f t="shared" si="55"/>
        <v/>
      </c>
      <c r="CF367" s="108" t="str">
        <f t="shared" si="55"/>
        <v/>
      </c>
      <c r="CG367" s="108" t="str">
        <f t="shared" si="55"/>
        <v/>
      </c>
      <c r="CH367" s="108" t="str">
        <f t="shared" si="55"/>
        <v/>
      </c>
      <c r="CI367" s="108" t="str">
        <f t="shared" si="55"/>
        <v/>
      </c>
      <c r="CJ367" s="108" t="str">
        <f t="shared" si="55"/>
        <v/>
      </c>
      <c r="CK367" s="108" t="str">
        <f t="shared" si="55"/>
        <v/>
      </c>
      <c r="CL367" s="108" t="str">
        <f t="shared" si="55"/>
        <v/>
      </c>
      <c r="CM367" s="108" t="str">
        <f t="shared" si="55"/>
        <v/>
      </c>
      <c r="CN367" s="108" t="str">
        <f t="shared" si="55"/>
        <v/>
      </c>
      <c r="CO367" s="108" t="str">
        <f t="shared" si="55"/>
        <v/>
      </c>
      <c r="CP367" s="108" t="str">
        <f t="shared" si="55"/>
        <v/>
      </c>
      <c r="CQ367" s="108" t="str">
        <f t="shared" si="46"/>
        <v/>
      </c>
      <c r="CR367" s="108" t="str">
        <f t="shared" si="46"/>
        <v/>
      </c>
      <c r="CS367" s="108" t="str">
        <f t="shared" si="46"/>
        <v/>
      </c>
      <c r="CT367" s="108" t="str">
        <f t="shared" si="46"/>
        <v/>
      </c>
      <c r="CU367" s="108" t="str">
        <f t="shared" si="46"/>
        <v/>
      </c>
      <c r="CV367" s="108" t="str">
        <f t="shared" si="46"/>
        <v/>
      </c>
      <c r="CW367" s="108" t="str">
        <f t="shared" si="46"/>
        <v/>
      </c>
      <c r="CX367" s="108" t="str">
        <f t="shared" si="46"/>
        <v/>
      </c>
      <c r="CY367" s="108" t="str">
        <f t="shared" si="46"/>
        <v/>
      </c>
      <c r="CZ367" s="108" t="str">
        <f t="shared" si="46"/>
        <v/>
      </c>
      <c r="DA367" s="108" t="str">
        <f t="shared" si="46"/>
        <v/>
      </c>
      <c r="DB367" s="108" t="str">
        <f t="shared" si="46"/>
        <v/>
      </c>
      <c r="DC367" s="108" t="str">
        <f t="shared" si="46"/>
        <v/>
      </c>
      <c r="DD367" s="108" t="str">
        <f t="shared" si="46"/>
        <v/>
      </c>
      <c r="DE367" s="108" t="str">
        <f t="shared" si="46"/>
        <v/>
      </c>
      <c r="DF367" s="108" t="str">
        <f t="shared" si="46"/>
        <v/>
      </c>
    </row>
    <row r="368" spans="2:110" x14ac:dyDescent="0.35">
      <c r="B368" s="185">
        <f t="shared" si="28"/>
        <v>42493</v>
      </c>
      <c r="C368" s="161">
        <f t="shared" si="54"/>
        <v>2.1433635599999779</v>
      </c>
      <c r="D368" s="161">
        <f t="shared" si="54"/>
        <v>2.1807614025000088</v>
      </c>
      <c r="E368" s="161">
        <f t="shared" si="54"/>
        <v>2.2667012899999728</v>
      </c>
      <c r="F368" s="161">
        <f t="shared" si="54"/>
        <v>2.3213171600000138</v>
      </c>
      <c r="G368" s="161">
        <f t="shared" si="54"/>
        <v>2.5014504899999901</v>
      </c>
      <c r="H368" s="161">
        <f t="shared" si="54"/>
        <v>2.7537005625000166</v>
      </c>
      <c r="I368" s="161">
        <f t="shared" si="54"/>
        <v>2.9068224899999828</v>
      </c>
      <c r="J368" s="161">
        <f t="shared" si="54"/>
        <v>3.2388084224999947</v>
      </c>
      <c r="K368" s="161" t="str">
        <f t="shared" si="54"/>
        <v/>
      </c>
      <c r="L368" s="161" t="str">
        <f t="shared" si="54"/>
        <v/>
      </c>
      <c r="M368" s="161" t="str">
        <f t="shared" si="54"/>
        <v/>
      </c>
      <c r="N368" s="161" t="str">
        <f t="shared" si="54"/>
        <v/>
      </c>
      <c r="O368" s="161" t="str">
        <f t="shared" si="54"/>
        <v/>
      </c>
      <c r="P368" s="161" t="str">
        <f t="shared" si="54"/>
        <v/>
      </c>
      <c r="Q368" s="161" t="str">
        <f t="shared" si="54"/>
        <v/>
      </c>
      <c r="R368" s="161" t="str">
        <f t="shared" si="54"/>
        <v/>
      </c>
      <c r="S368" s="161" t="str">
        <f t="shared" si="54"/>
        <v/>
      </c>
      <c r="T368" s="161" t="str">
        <f t="shared" si="54"/>
        <v/>
      </c>
      <c r="U368" s="161" t="str">
        <f t="shared" si="54"/>
        <v/>
      </c>
      <c r="V368" s="161" t="str">
        <f t="shared" si="54"/>
        <v/>
      </c>
      <c r="W368" s="161" t="str">
        <f t="shared" si="54"/>
        <v/>
      </c>
      <c r="X368" s="161" t="str">
        <f t="shared" si="54"/>
        <v/>
      </c>
      <c r="Y368" s="161" t="str">
        <f t="shared" si="54"/>
        <v/>
      </c>
      <c r="Z368" s="161" t="str">
        <f t="shared" si="54"/>
        <v/>
      </c>
      <c r="AA368" s="108" t="str">
        <f t="shared" si="54"/>
        <v/>
      </c>
      <c r="AB368" s="162"/>
      <c r="AC368" s="162"/>
      <c r="AD368" s="151">
        <f t="shared" si="20"/>
        <v>42493</v>
      </c>
      <c r="AE368" s="108">
        <f t="shared" si="55"/>
        <v>3.2896179225000211</v>
      </c>
      <c r="AF368" s="108">
        <f t="shared" si="55"/>
        <v>3.175822002499995</v>
      </c>
      <c r="AG368" s="108">
        <f t="shared" si="55"/>
        <v>2.8571214224999864</v>
      </c>
      <c r="AH368" s="108">
        <f t="shared" si="55"/>
        <v>3.1544922499999961</v>
      </c>
      <c r="AI368" s="108">
        <f t="shared" si="55"/>
        <v>3.5764175625000005</v>
      </c>
      <c r="AJ368" s="108">
        <f t="shared" si="55"/>
        <v>3.0488916900000218</v>
      </c>
      <c r="AK368" s="108">
        <f t="shared" si="55"/>
        <v>3.4482239025000139</v>
      </c>
      <c r="AL368" s="108">
        <f t="shared" si="55"/>
        <v>3.7156792304377628</v>
      </c>
      <c r="AM368" s="108">
        <f t="shared" si="55"/>
        <v>3.1555079024999877</v>
      </c>
      <c r="AN368" s="108">
        <f t="shared" si="55"/>
        <v>3.4166963599999933</v>
      </c>
      <c r="AO368" s="108">
        <f t="shared" si="55"/>
        <v>3.6059336900000183</v>
      </c>
      <c r="AP368" s="108">
        <f t="shared" si="55"/>
        <v>3.2164562024999954</v>
      </c>
      <c r="AQ368" s="108">
        <f t="shared" si="55"/>
        <v>3.5448704900000072</v>
      </c>
      <c r="AR368" s="108">
        <f t="shared" si="55"/>
        <v>3.299781322499995</v>
      </c>
      <c r="AS368" s="108">
        <f t="shared" si="55"/>
        <v>3.6934889999999942</v>
      </c>
      <c r="AT368" s="108">
        <f t="shared" si="55"/>
        <v>3.7342250000000021</v>
      </c>
      <c r="AU368" s="108">
        <f t="shared" si="55"/>
        <v>4.0134816900000203</v>
      </c>
      <c r="AV368" s="108">
        <f t="shared" si="55"/>
        <v>3.3282415024999956</v>
      </c>
      <c r="AW368" s="108">
        <f t="shared" si="55"/>
        <v>3.8442521599999946</v>
      </c>
      <c r="AX368" s="108">
        <f t="shared" si="55"/>
        <v>3.7576518225000077</v>
      </c>
      <c r="AY368" s="108">
        <f t="shared" si="55"/>
        <v>4.1974987149106413</v>
      </c>
      <c r="AZ368" s="108">
        <f t="shared" si="55"/>
        <v>4.0114419600000062</v>
      </c>
      <c r="BA368" s="108">
        <f t="shared" si="55"/>
        <v>3.6008444024999697</v>
      </c>
      <c r="BB368" s="108">
        <f t="shared" si="55"/>
        <v>4.0879455225000028</v>
      </c>
      <c r="BC368" s="108">
        <f t="shared" si="55"/>
        <v>4.0930467599999965</v>
      </c>
      <c r="BD368" s="108">
        <f t="shared" si="55"/>
        <v>4.1799674000998044</v>
      </c>
      <c r="BE368" s="108">
        <f t="shared" si="55"/>
        <v>4.250226090000031</v>
      </c>
      <c r="BF368" s="108">
        <f t="shared" si="55"/>
        <v>3.9757499224999826</v>
      </c>
      <c r="BG368" s="108">
        <f t="shared" si="55"/>
        <v>3.9624944399999862</v>
      </c>
      <c r="BH368" s="108">
        <f t="shared" si="55"/>
        <v>3.7444102500000076</v>
      </c>
      <c r="BI368" s="108">
        <f t="shared" si="55"/>
        <v>3.957396402500013</v>
      </c>
      <c r="BJ368" s="108">
        <f t="shared" si="55"/>
        <v>4.4013932900000219</v>
      </c>
      <c r="BK368" s="108">
        <f t="shared" si="55"/>
        <v>4.3942410225000117</v>
      </c>
      <c r="BL368" s="108">
        <f t="shared" si="55"/>
        <v>4.3513325624999988</v>
      </c>
      <c r="BM368" s="108">
        <f t="shared" si="55"/>
        <v>4.1356333608791429</v>
      </c>
      <c r="BN368" s="108">
        <f t="shared" si="55"/>
        <v>4.1879525625000191</v>
      </c>
      <c r="BO368" s="108">
        <f t="shared" si="55"/>
        <v>3.8829792900000104</v>
      </c>
      <c r="BP368" s="108" t="str">
        <f t="shared" si="55"/>
        <v/>
      </c>
      <c r="BQ368" s="108">
        <f t="shared" si="55"/>
        <v>4.9098305024999789</v>
      </c>
      <c r="BR368" s="108" t="str">
        <f t="shared" si="55"/>
        <v/>
      </c>
      <c r="BS368" s="108">
        <f t="shared" si="55"/>
        <v>4.5383553600000015</v>
      </c>
      <c r="BT368" s="108" t="str">
        <f t="shared" si="55"/>
        <v/>
      </c>
      <c r="BU368" s="108" t="str">
        <f t="shared" si="55"/>
        <v/>
      </c>
      <c r="BV368" s="108" t="str">
        <f t="shared" si="55"/>
        <v/>
      </c>
      <c r="BW368" s="108" t="str">
        <f t="shared" si="55"/>
        <v/>
      </c>
      <c r="BX368" s="108" t="str">
        <f t="shared" si="55"/>
        <v/>
      </c>
      <c r="BY368" s="108" t="str">
        <f t="shared" si="55"/>
        <v/>
      </c>
      <c r="BZ368" s="108" t="str">
        <f t="shared" si="55"/>
        <v/>
      </c>
      <c r="CA368" s="108" t="str">
        <f t="shared" si="55"/>
        <v/>
      </c>
      <c r="CB368" s="108" t="str">
        <f t="shared" si="55"/>
        <v/>
      </c>
      <c r="CC368" s="108" t="str">
        <f t="shared" si="55"/>
        <v/>
      </c>
      <c r="CD368" s="108" t="str">
        <f t="shared" si="55"/>
        <v/>
      </c>
      <c r="CE368" s="108" t="str">
        <f t="shared" si="55"/>
        <v/>
      </c>
      <c r="CF368" s="108" t="str">
        <f t="shared" si="55"/>
        <v/>
      </c>
      <c r="CG368" s="108" t="str">
        <f t="shared" si="55"/>
        <v/>
      </c>
      <c r="CH368" s="108" t="str">
        <f t="shared" si="55"/>
        <v/>
      </c>
      <c r="CI368" s="108" t="str">
        <f t="shared" si="55"/>
        <v/>
      </c>
      <c r="CJ368" s="108" t="str">
        <f t="shared" si="55"/>
        <v/>
      </c>
      <c r="CK368" s="108" t="str">
        <f t="shared" si="55"/>
        <v/>
      </c>
      <c r="CL368" s="108" t="str">
        <f t="shared" si="55"/>
        <v/>
      </c>
      <c r="CM368" s="108" t="str">
        <f t="shared" si="55"/>
        <v/>
      </c>
      <c r="CN368" s="108" t="str">
        <f t="shared" si="55"/>
        <v/>
      </c>
      <c r="CO368" s="108" t="str">
        <f t="shared" si="55"/>
        <v/>
      </c>
      <c r="CP368" s="108" t="str">
        <f t="shared" si="55"/>
        <v/>
      </c>
      <c r="CQ368" s="108" t="str">
        <f t="shared" si="46"/>
        <v/>
      </c>
      <c r="CR368" s="108" t="str">
        <f t="shared" si="46"/>
        <v/>
      </c>
      <c r="CS368" s="108" t="str">
        <f t="shared" si="46"/>
        <v/>
      </c>
      <c r="CT368" s="108" t="str">
        <f t="shared" si="46"/>
        <v/>
      </c>
      <c r="CU368" s="108" t="str">
        <f t="shared" si="46"/>
        <v/>
      </c>
      <c r="CV368" s="108" t="str">
        <f t="shared" si="46"/>
        <v/>
      </c>
      <c r="CW368" s="108" t="str">
        <f t="shared" si="46"/>
        <v/>
      </c>
      <c r="CX368" s="108" t="str">
        <f t="shared" si="46"/>
        <v/>
      </c>
      <c r="CY368" s="108" t="str">
        <f t="shared" si="46"/>
        <v/>
      </c>
      <c r="CZ368" s="108" t="str">
        <f t="shared" si="46"/>
        <v/>
      </c>
      <c r="DA368" s="108" t="str">
        <f t="shared" si="46"/>
        <v/>
      </c>
      <c r="DB368" s="108" t="str">
        <f t="shared" si="46"/>
        <v/>
      </c>
      <c r="DC368" s="108" t="str">
        <f t="shared" si="46"/>
        <v/>
      </c>
      <c r="DD368" s="108" t="str">
        <f t="shared" si="46"/>
        <v/>
      </c>
      <c r="DE368" s="108" t="str">
        <f t="shared" si="46"/>
        <v/>
      </c>
      <c r="DF368" s="108" t="str">
        <f t="shared" si="46"/>
        <v/>
      </c>
    </row>
    <row r="369" spans="2:110" x14ac:dyDescent="0.35">
      <c r="B369" s="185">
        <f t="shared" si="28"/>
        <v>42494</v>
      </c>
      <c r="C369" s="161">
        <f t="shared" si="54"/>
        <v>2.0807122500000164</v>
      </c>
      <c r="D369" s="161">
        <f t="shared" si="54"/>
        <v>2.1090040099999818</v>
      </c>
      <c r="E369" s="161">
        <f t="shared" si="54"/>
        <v>2.190870102500031</v>
      </c>
      <c r="F369" s="161">
        <f t="shared" si="54"/>
        <v>2.2484992399999904</v>
      </c>
      <c r="G369" s="161">
        <f t="shared" si="54"/>
        <v>2.4143999999999943</v>
      </c>
      <c r="H369" s="161">
        <f t="shared" si="54"/>
        <v>2.6949158224999881</v>
      </c>
      <c r="I369" s="161">
        <f t="shared" si="54"/>
        <v>2.8145300625000091</v>
      </c>
      <c r="J369" s="161">
        <f t="shared" si="54"/>
        <v>3.1311336225000153</v>
      </c>
      <c r="K369" s="161" t="str">
        <f t="shared" si="54"/>
        <v/>
      </c>
      <c r="L369" s="161" t="str">
        <f t="shared" si="54"/>
        <v/>
      </c>
      <c r="M369" s="161" t="str">
        <f t="shared" si="54"/>
        <v/>
      </c>
      <c r="N369" s="161" t="str">
        <f t="shared" si="54"/>
        <v/>
      </c>
      <c r="O369" s="161" t="str">
        <f t="shared" si="54"/>
        <v/>
      </c>
      <c r="P369" s="161" t="str">
        <f t="shared" si="54"/>
        <v/>
      </c>
      <c r="Q369" s="161" t="str">
        <f t="shared" si="54"/>
        <v/>
      </c>
      <c r="R369" s="161" t="str">
        <f t="shared" si="54"/>
        <v/>
      </c>
      <c r="S369" s="161" t="str">
        <f t="shared" si="54"/>
        <v/>
      </c>
      <c r="T369" s="161" t="str">
        <f t="shared" si="54"/>
        <v/>
      </c>
      <c r="U369" s="161" t="str">
        <f t="shared" si="54"/>
        <v/>
      </c>
      <c r="V369" s="161" t="str">
        <f t="shared" si="54"/>
        <v/>
      </c>
      <c r="W369" s="161" t="str">
        <f t="shared" si="54"/>
        <v/>
      </c>
      <c r="X369" s="161" t="str">
        <f t="shared" si="54"/>
        <v/>
      </c>
      <c r="Y369" s="161" t="str">
        <f t="shared" si="54"/>
        <v/>
      </c>
      <c r="Z369" s="161" t="str">
        <f t="shared" si="54"/>
        <v/>
      </c>
      <c r="AA369" s="108" t="str">
        <f t="shared" si="54"/>
        <v/>
      </c>
      <c r="AB369" s="162"/>
      <c r="AC369" s="162"/>
      <c r="AD369" s="151">
        <f t="shared" si="20"/>
        <v>42494</v>
      </c>
      <c r="AE369" s="108">
        <f t="shared" si="55"/>
        <v>3.2896179225000211</v>
      </c>
      <c r="AF369" s="108">
        <f t="shared" si="55"/>
        <v>3.2052810000000154</v>
      </c>
      <c r="AG369" s="108">
        <f t="shared" si="55"/>
        <v>2.8601639999999984</v>
      </c>
      <c r="AH369" s="108">
        <f t="shared" si="55"/>
        <v>3.160586239999974</v>
      </c>
      <c r="AI369" s="108">
        <f t="shared" si="55"/>
        <v>3.5662405625000115</v>
      </c>
      <c r="AJ369" s="108">
        <f t="shared" si="55"/>
        <v>3.0194550225000061</v>
      </c>
      <c r="AK369" s="108">
        <f t="shared" si="55"/>
        <v>3.4278830025000095</v>
      </c>
      <c r="AL369" s="108">
        <f t="shared" si="55"/>
        <v>3.7012916172230792</v>
      </c>
      <c r="AM369" s="108">
        <f t="shared" si="55"/>
        <v>3.1311336225000153</v>
      </c>
      <c r="AN369" s="108">
        <f t="shared" si="55"/>
        <v>3.3922912400000227</v>
      </c>
      <c r="AO369" s="108">
        <f t="shared" si="55"/>
        <v>3.5784530225000166</v>
      </c>
      <c r="AP369" s="108">
        <f t="shared" si="55"/>
        <v>3.1941064025000188</v>
      </c>
      <c r="AQ369" s="108">
        <f t="shared" si="55"/>
        <v>3.5519936025000254</v>
      </c>
      <c r="AR369" s="108">
        <f t="shared" si="55"/>
        <v>3.2753900025000116</v>
      </c>
      <c r="AS369" s="108">
        <f t="shared" si="55"/>
        <v>3.6629422499999675</v>
      </c>
      <c r="AT369" s="108">
        <f t="shared" si="55"/>
        <v>3.7077456900000083</v>
      </c>
      <c r="AU369" s="108">
        <f t="shared" si="55"/>
        <v>3.9767696099999972</v>
      </c>
      <c r="AV369" s="108">
        <f t="shared" si="55"/>
        <v>3.2926668899999845</v>
      </c>
      <c r="AW369" s="108">
        <f t="shared" si="55"/>
        <v>3.7902500625000002</v>
      </c>
      <c r="AX369" s="108">
        <f t="shared" si="55"/>
        <v>3.7240402500000158</v>
      </c>
      <c r="AY369" s="108">
        <f t="shared" si="55"/>
        <v>4.1449114073022209</v>
      </c>
      <c r="AZ369" s="108">
        <f t="shared" si="55"/>
        <v>3.9716712225000173</v>
      </c>
      <c r="BA369" s="108">
        <f t="shared" si="55"/>
        <v>3.5611522499999992</v>
      </c>
      <c r="BB369" s="108">
        <f t="shared" si="55"/>
        <v>4.0451000624999844</v>
      </c>
      <c r="BC369" s="108">
        <f t="shared" si="55"/>
        <v>4.0389800025000033</v>
      </c>
      <c r="BD369" s="108">
        <f t="shared" si="55"/>
        <v>4.1181098534846194</v>
      </c>
      <c r="BE369" s="108">
        <f t="shared" si="55"/>
        <v>4.208368062500023</v>
      </c>
      <c r="BF369" s="108">
        <f t="shared" si="55"/>
        <v>3.9247719225000255</v>
      </c>
      <c r="BG369" s="108">
        <f t="shared" si="55"/>
        <v>3.9196748099999956</v>
      </c>
      <c r="BH369" s="108">
        <f t="shared" si="55"/>
        <v>3.660905960000016</v>
      </c>
      <c r="BI369" s="108">
        <f t="shared" si="55"/>
        <v>3.9074422499999928</v>
      </c>
      <c r="BJ369" s="108">
        <f t="shared" si="55"/>
        <v>4.3257960000000262</v>
      </c>
      <c r="BK369" s="108">
        <f t="shared" si="55"/>
        <v>4.3390746225000054</v>
      </c>
      <c r="BL369" s="108">
        <f t="shared" si="55"/>
        <v>4.2910712900000147</v>
      </c>
      <c r="BM369" s="108">
        <f t="shared" si="55"/>
        <v>4.0789476574583539</v>
      </c>
      <c r="BN369" s="108">
        <f t="shared" si="55"/>
        <v>4.0889657599999962</v>
      </c>
      <c r="BO369" s="108">
        <f t="shared" si="55"/>
        <v>3.820815562500024</v>
      </c>
      <c r="BP369" s="108" t="str">
        <f t="shared" si="55"/>
        <v/>
      </c>
      <c r="BQ369" s="108">
        <f t="shared" si="55"/>
        <v>4.8698883599999965</v>
      </c>
      <c r="BR369" s="108" t="str">
        <f t="shared" si="55"/>
        <v/>
      </c>
      <c r="BS369" s="108">
        <f t="shared" si="55"/>
        <v>4.49746176000001</v>
      </c>
      <c r="BT369" s="108" t="str">
        <f t="shared" si="55"/>
        <v/>
      </c>
      <c r="BU369" s="108" t="str">
        <f t="shared" si="55"/>
        <v/>
      </c>
      <c r="BV369" s="108" t="str">
        <f t="shared" si="55"/>
        <v/>
      </c>
      <c r="BW369" s="108" t="str">
        <f t="shared" si="55"/>
        <v/>
      </c>
      <c r="BX369" s="108" t="str">
        <f t="shared" si="55"/>
        <v/>
      </c>
      <c r="BY369" s="108" t="str">
        <f t="shared" si="55"/>
        <v/>
      </c>
      <c r="BZ369" s="108" t="str">
        <f t="shared" si="55"/>
        <v/>
      </c>
      <c r="CA369" s="108" t="str">
        <f t="shared" si="55"/>
        <v/>
      </c>
      <c r="CB369" s="108" t="str">
        <f t="shared" si="55"/>
        <v/>
      </c>
      <c r="CC369" s="108" t="str">
        <f t="shared" si="55"/>
        <v/>
      </c>
      <c r="CD369" s="108" t="str">
        <f t="shared" si="55"/>
        <v/>
      </c>
      <c r="CE369" s="108" t="str">
        <f t="shared" si="55"/>
        <v/>
      </c>
      <c r="CF369" s="108" t="str">
        <f t="shared" si="55"/>
        <v/>
      </c>
      <c r="CG369" s="108" t="str">
        <f t="shared" si="55"/>
        <v/>
      </c>
      <c r="CH369" s="108" t="str">
        <f t="shared" si="55"/>
        <v/>
      </c>
      <c r="CI369" s="108" t="str">
        <f t="shared" si="55"/>
        <v/>
      </c>
      <c r="CJ369" s="108" t="str">
        <f t="shared" si="55"/>
        <v/>
      </c>
      <c r="CK369" s="108" t="str">
        <f t="shared" si="55"/>
        <v/>
      </c>
      <c r="CL369" s="108" t="str">
        <f t="shared" si="55"/>
        <v/>
      </c>
      <c r="CM369" s="108" t="str">
        <f t="shared" si="55"/>
        <v/>
      </c>
      <c r="CN369" s="108" t="str">
        <f t="shared" si="55"/>
        <v/>
      </c>
      <c r="CO369" s="108" t="str">
        <f t="shared" si="55"/>
        <v/>
      </c>
      <c r="CP369" s="108" t="str">
        <f t="shared" si="55"/>
        <v/>
      </c>
      <c r="CQ369" s="108" t="str">
        <f t="shared" si="46"/>
        <v/>
      </c>
      <c r="CR369" s="108" t="str">
        <f t="shared" si="46"/>
        <v/>
      </c>
      <c r="CS369" s="108" t="str">
        <f t="shared" si="46"/>
        <v/>
      </c>
      <c r="CT369" s="108" t="str">
        <f t="shared" si="46"/>
        <v/>
      </c>
      <c r="CU369" s="108" t="str">
        <f t="shared" si="46"/>
        <v/>
      </c>
      <c r="CV369" s="108" t="str">
        <f t="shared" si="46"/>
        <v/>
      </c>
      <c r="CW369" s="108" t="str">
        <f t="shared" si="46"/>
        <v/>
      </c>
      <c r="CX369" s="108" t="str">
        <f t="shared" si="46"/>
        <v/>
      </c>
      <c r="CY369" s="108" t="str">
        <f t="shared" si="46"/>
        <v/>
      </c>
      <c r="CZ369" s="108" t="str">
        <f t="shared" si="46"/>
        <v/>
      </c>
      <c r="DA369" s="108" t="str">
        <f t="shared" si="46"/>
        <v/>
      </c>
      <c r="DB369" s="108" t="str">
        <f t="shared" si="46"/>
        <v/>
      </c>
      <c r="DC369" s="108" t="str">
        <f t="shared" si="46"/>
        <v/>
      </c>
      <c r="DD369" s="108" t="str">
        <f t="shared" si="46"/>
        <v/>
      </c>
      <c r="DE369" s="108" t="str">
        <f t="shared" si="46"/>
        <v/>
      </c>
      <c r="DF369" s="108" t="str">
        <f t="shared" si="46"/>
        <v/>
      </c>
    </row>
    <row r="370" spans="2:110" x14ac:dyDescent="0.35">
      <c r="B370" s="185">
        <f t="shared" si="28"/>
        <v>42495</v>
      </c>
      <c r="C370" s="161">
        <f t="shared" si="54"/>
        <v>2.0655575624999978</v>
      </c>
      <c r="D370" s="161">
        <f t="shared" si="54"/>
        <v>2.0898056024999834</v>
      </c>
      <c r="E370" s="161">
        <f t="shared" si="54"/>
        <v>2.1565025625000178</v>
      </c>
      <c r="F370" s="161">
        <f t="shared" si="54"/>
        <v>2.21311100249999</v>
      </c>
      <c r="G370" s="161">
        <f t="shared" si="54"/>
        <v>2.3678532900000215</v>
      </c>
      <c r="H370" s="161">
        <f t="shared" si="54"/>
        <v>2.617913002499983</v>
      </c>
      <c r="I370" s="161">
        <f t="shared" si="54"/>
        <v>2.7597827025000132</v>
      </c>
      <c r="J370" s="161">
        <f t="shared" si="54"/>
        <v>3.0641192024999819</v>
      </c>
      <c r="K370" s="161" t="str">
        <f t="shared" si="54"/>
        <v/>
      </c>
      <c r="L370" s="161" t="str">
        <f t="shared" si="54"/>
        <v/>
      </c>
      <c r="M370" s="161" t="str">
        <f t="shared" si="54"/>
        <v/>
      </c>
      <c r="N370" s="161" t="str">
        <f t="shared" si="54"/>
        <v/>
      </c>
      <c r="O370" s="161" t="str">
        <f t="shared" si="54"/>
        <v/>
      </c>
      <c r="P370" s="161" t="str">
        <f t="shared" si="54"/>
        <v/>
      </c>
      <c r="Q370" s="161" t="str">
        <f t="shared" si="54"/>
        <v/>
      </c>
      <c r="R370" s="161" t="str">
        <f t="shared" si="54"/>
        <v/>
      </c>
      <c r="S370" s="161" t="str">
        <f t="shared" si="54"/>
        <v/>
      </c>
      <c r="T370" s="161" t="str">
        <f t="shared" si="54"/>
        <v/>
      </c>
      <c r="U370" s="161" t="str">
        <f t="shared" si="54"/>
        <v/>
      </c>
      <c r="V370" s="161" t="str">
        <f t="shared" si="54"/>
        <v/>
      </c>
      <c r="W370" s="161" t="str">
        <f t="shared" si="54"/>
        <v/>
      </c>
      <c r="X370" s="161" t="str">
        <f t="shared" si="54"/>
        <v/>
      </c>
      <c r="Y370" s="161" t="str">
        <f t="shared" si="54"/>
        <v/>
      </c>
      <c r="Z370" s="161" t="str">
        <f t="shared" si="54"/>
        <v/>
      </c>
      <c r="AA370" s="108" t="str">
        <f t="shared" si="54"/>
        <v/>
      </c>
      <c r="AB370" s="162"/>
      <c r="AC370" s="162"/>
      <c r="AD370" s="151">
        <f t="shared" si="20"/>
        <v>42495</v>
      </c>
      <c r="AE370" s="108">
        <f t="shared" si="55"/>
        <v>3.2550661025000149</v>
      </c>
      <c r="AF370" s="108">
        <f t="shared" si="55"/>
        <v>3.175822002499995</v>
      </c>
      <c r="AG370" s="108">
        <f t="shared" si="55"/>
        <v>2.8408951025000073</v>
      </c>
      <c r="AH370" s="108">
        <f t="shared" si="55"/>
        <v>3.1382424900000094</v>
      </c>
      <c r="AI370" s="108">
        <f t="shared" si="55"/>
        <v>3.5418178025000024</v>
      </c>
      <c r="AJ370" s="108">
        <f t="shared" si="55"/>
        <v>2.9879928899999797</v>
      </c>
      <c r="AK370" s="108">
        <f t="shared" si="55"/>
        <v>3.3973754025000025</v>
      </c>
      <c r="AL370" s="108">
        <f t="shared" si="55"/>
        <v>3.6694386578519644</v>
      </c>
      <c r="AM370" s="108">
        <f t="shared" si="55"/>
        <v>3.0976236900000176</v>
      </c>
      <c r="AN370" s="108">
        <f t="shared" si="55"/>
        <v>3.3536556899999903</v>
      </c>
      <c r="AO370" s="108">
        <f t="shared" si="55"/>
        <v>3.5469056399999754</v>
      </c>
      <c r="AP370" s="108">
        <f t="shared" si="55"/>
        <v>3.1565235600000019</v>
      </c>
      <c r="AQ370" s="108">
        <f t="shared" si="55"/>
        <v>3.5214677024999919</v>
      </c>
      <c r="AR370" s="108">
        <f t="shared" si="55"/>
        <v>3.2398244899999984</v>
      </c>
      <c r="AS370" s="108">
        <f t="shared" si="55"/>
        <v>3.6293460224999796</v>
      </c>
      <c r="AT370" s="108">
        <f t="shared" si="55"/>
        <v>3.6751604100000224</v>
      </c>
      <c r="AU370" s="108">
        <f t="shared" si="55"/>
        <v>3.9410835224999996</v>
      </c>
      <c r="AV370" s="108">
        <f t="shared" si="55"/>
        <v>3.254049960000005</v>
      </c>
      <c r="AW370" s="108">
        <f t="shared" si="55"/>
        <v>3.7556146025000015</v>
      </c>
      <c r="AX370" s="108">
        <f t="shared" si="55"/>
        <v>3.6873792900000035</v>
      </c>
      <c r="AY370" s="108">
        <f t="shared" si="55"/>
        <v>4.1232635966532261</v>
      </c>
      <c r="AZ370" s="108">
        <f t="shared" si="55"/>
        <v>3.9359860100000033</v>
      </c>
      <c r="BA370" s="108">
        <f t="shared" si="55"/>
        <v>3.5245200900000162</v>
      </c>
      <c r="BB370" s="108">
        <f t="shared" si="55"/>
        <v>4.0083824024999881</v>
      </c>
      <c r="BC370" s="108">
        <f t="shared" si="55"/>
        <v>4.001243610000027</v>
      </c>
      <c r="BD370" s="108">
        <f t="shared" si="55"/>
        <v>4.0820390080488211</v>
      </c>
      <c r="BE370" s="108">
        <f t="shared" si="55"/>
        <v>4.1706009599999927</v>
      </c>
      <c r="BF370" s="108">
        <f t="shared" si="55"/>
        <v>3.890114022500013</v>
      </c>
      <c r="BG370" s="108">
        <f t="shared" si="55"/>
        <v>3.8829792900000104</v>
      </c>
      <c r="BH370" s="108">
        <f t="shared" si="55"/>
        <v>3.6232382024999898</v>
      </c>
      <c r="BI370" s="108">
        <f t="shared" si="55"/>
        <v>3.8687105600000216</v>
      </c>
      <c r="BJ370" s="108">
        <f t="shared" si="55"/>
        <v>4.2849440000000127</v>
      </c>
      <c r="BK370" s="108">
        <f t="shared" si="55"/>
        <v>4.2961775024999982</v>
      </c>
      <c r="BL370" s="108">
        <f t="shared" si="55"/>
        <v>4.250226090000031</v>
      </c>
      <c r="BM370" s="108">
        <f t="shared" si="55"/>
        <v>4.0387663659319228</v>
      </c>
      <c r="BN370" s="108">
        <f t="shared" si="55"/>
        <v>4.0481601600000028</v>
      </c>
      <c r="BO370" s="108">
        <f t="shared" si="55"/>
        <v>3.7810812899999879</v>
      </c>
      <c r="BP370" s="108" t="str">
        <f t="shared" si="55"/>
        <v/>
      </c>
      <c r="BQ370" s="108">
        <f t="shared" si="55"/>
        <v>4.8248345600000242</v>
      </c>
      <c r="BR370" s="108" t="str">
        <f t="shared" si="55"/>
        <v/>
      </c>
      <c r="BS370" s="108">
        <f t="shared" si="55"/>
        <v>4.4453340224999804</v>
      </c>
      <c r="BT370" s="108" t="str">
        <f t="shared" si="55"/>
        <v/>
      </c>
      <c r="BU370" s="108" t="str">
        <f t="shared" si="55"/>
        <v/>
      </c>
      <c r="BV370" s="108" t="str">
        <f t="shared" si="55"/>
        <v/>
      </c>
      <c r="BW370" s="108" t="str">
        <f t="shared" si="55"/>
        <v/>
      </c>
      <c r="BX370" s="108" t="str">
        <f t="shared" si="55"/>
        <v/>
      </c>
      <c r="BY370" s="108" t="str">
        <f t="shared" si="55"/>
        <v/>
      </c>
      <c r="BZ370" s="108" t="str">
        <f t="shared" si="55"/>
        <v/>
      </c>
      <c r="CA370" s="108" t="str">
        <f t="shared" si="55"/>
        <v/>
      </c>
      <c r="CB370" s="108" t="str">
        <f t="shared" si="55"/>
        <v/>
      </c>
      <c r="CC370" s="108" t="str">
        <f t="shared" si="55"/>
        <v/>
      </c>
      <c r="CD370" s="108" t="str">
        <f t="shared" si="55"/>
        <v/>
      </c>
      <c r="CE370" s="108" t="str">
        <f t="shared" si="55"/>
        <v/>
      </c>
      <c r="CF370" s="108" t="str">
        <f t="shared" si="55"/>
        <v/>
      </c>
      <c r="CG370" s="108" t="str">
        <f t="shared" si="55"/>
        <v/>
      </c>
      <c r="CH370" s="108" t="str">
        <f t="shared" si="55"/>
        <v/>
      </c>
      <c r="CI370" s="108" t="str">
        <f t="shared" si="55"/>
        <v/>
      </c>
      <c r="CJ370" s="108" t="str">
        <f t="shared" si="55"/>
        <v/>
      </c>
      <c r="CK370" s="108" t="str">
        <f t="shared" si="55"/>
        <v/>
      </c>
      <c r="CL370" s="108" t="str">
        <f t="shared" si="55"/>
        <v/>
      </c>
      <c r="CM370" s="108" t="str">
        <f t="shared" si="55"/>
        <v/>
      </c>
      <c r="CN370" s="108" t="str">
        <f t="shared" si="55"/>
        <v/>
      </c>
      <c r="CO370" s="108" t="str">
        <f t="shared" si="55"/>
        <v/>
      </c>
      <c r="CP370" s="108" t="str">
        <f t="shared" ref="CP370" si="56">IFERROR(IF(AND(CP$321="S/A", CP83&gt;0), ((1+CP83/200)^2-1)*100, IF(AND(CP$321="Qtrly", CP83&gt;0), ((1+CP83/400)^4-1)*100, "")),"")</f>
        <v/>
      </c>
      <c r="CQ370" s="108" t="str">
        <f t="shared" si="46"/>
        <v/>
      </c>
      <c r="CR370" s="108" t="str">
        <f t="shared" si="46"/>
        <v/>
      </c>
      <c r="CS370" s="108" t="str">
        <f t="shared" si="46"/>
        <v/>
      </c>
      <c r="CT370" s="108" t="str">
        <f t="shared" si="46"/>
        <v/>
      </c>
      <c r="CU370" s="108" t="str">
        <f t="shared" si="46"/>
        <v/>
      </c>
      <c r="CV370" s="108" t="str">
        <f t="shared" si="46"/>
        <v/>
      </c>
      <c r="CW370" s="108" t="str">
        <f t="shared" si="46"/>
        <v/>
      </c>
      <c r="CX370" s="108" t="str">
        <f t="shared" si="46"/>
        <v/>
      </c>
      <c r="CY370" s="108" t="str">
        <f t="shared" si="46"/>
        <v/>
      </c>
      <c r="CZ370" s="108" t="str">
        <f t="shared" si="46"/>
        <v/>
      </c>
      <c r="DA370" s="108" t="str">
        <f t="shared" si="46"/>
        <v/>
      </c>
      <c r="DB370" s="108" t="str">
        <f t="shared" si="46"/>
        <v/>
      </c>
      <c r="DC370" s="108" t="str">
        <f t="shared" si="46"/>
        <v/>
      </c>
      <c r="DD370" s="108" t="str">
        <f t="shared" si="46"/>
        <v/>
      </c>
      <c r="DE370" s="108" t="str">
        <f t="shared" si="46"/>
        <v/>
      </c>
      <c r="DF370" s="108" t="str">
        <f t="shared" ref="DF370" si="57">IFERROR(IF(AND(DF$321="S/A", DF83&gt;0), ((1+DF83/200)^2-1)*100, IF(AND(DF$321="Qtrly", DF83&gt;0), ((1+DF83/400)^4-1)*100, "")),"")</f>
        <v/>
      </c>
    </row>
    <row r="371" spans="2:110" x14ac:dyDescent="0.35">
      <c r="B371" s="185">
        <f t="shared" si="28"/>
        <v>42496</v>
      </c>
      <c r="C371" s="161">
        <f t="shared" si="54"/>
        <v>2.0201002499999676</v>
      </c>
      <c r="D371" s="161">
        <f t="shared" si="54"/>
        <v>2.0332313225000176</v>
      </c>
      <c r="E371" s="161">
        <f t="shared" si="54"/>
        <v>2.0837433224999868</v>
      </c>
      <c r="F371" s="161">
        <f t="shared" si="54"/>
        <v>2.1251724899999935</v>
      </c>
      <c r="G371" s="161">
        <f t="shared" si="54"/>
        <v>2.2768142399999913</v>
      </c>
      <c r="H371" s="161">
        <f t="shared" si="54"/>
        <v>2.5044878025000106</v>
      </c>
      <c r="I371" s="161">
        <f t="shared" si="54"/>
        <v>2.6483054025000063</v>
      </c>
      <c r="J371" s="161">
        <f t="shared" si="54"/>
        <v>2.9494329599999869</v>
      </c>
      <c r="K371" s="161" t="str">
        <f t="shared" si="54"/>
        <v/>
      </c>
      <c r="L371" s="161" t="str">
        <f t="shared" si="54"/>
        <v/>
      </c>
      <c r="M371" s="161" t="str">
        <f t="shared" si="54"/>
        <v/>
      </c>
      <c r="N371" s="161" t="str">
        <f t="shared" si="54"/>
        <v/>
      </c>
      <c r="O371" s="161" t="str">
        <f t="shared" si="54"/>
        <v/>
      </c>
      <c r="P371" s="161" t="str">
        <f t="shared" si="54"/>
        <v/>
      </c>
      <c r="Q371" s="161" t="str">
        <f t="shared" si="54"/>
        <v/>
      </c>
      <c r="R371" s="161" t="str">
        <f t="shared" si="54"/>
        <v/>
      </c>
      <c r="S371" s="161" t="str">
        <f t="shared" si="54"/>
        <v/>
      </c>
      <c r="T371" s="161" t="str">
        <f t="shared" si="54"/>
        <v/>
      </c>
      <c r="U371" s="161" t="str">
        <f t="shared" si="54"/>
        <v/>
      </c>
      <c r="V371" s="161" t="str">
        <f t="shared" si="54"/>
        <v/>
      </c>
      <c r="W371" s="161" t="str">
        <f t="shared" si="54"/>
        <v/>
      </c>
      <c r="X371" s="161" t="str">
        <f t="shared" si="54"/>
        <v/>
      </c>
      <c r="Y371" s="161" t="str">
        <f t="shared" si="54"/>
        <v/>
      </c>
      <c r="Z371" s="161" t="str">
        <f t="shared" si="54"/>
        <v/>
      </c>
      <c r="AA371" s="108" t="str">
        <f t="shared" si="54"/>
        <v/>
      </c>
      <c r="AB371" s="162"/>
      <c r="AC371" s="162"/>
      <c r="AD371" s="151">
        <f t="shared" si="20"/>
        <v>42496</v>
      </c>
      <c r="AE371" s="108">
        <f t="shared" ref="AE371:CP374" si="58">IFERROR(IF(AND(AE$321="S/A", AE84&gt;0), ((1+AE84/200)^2-1)*100, IF(AND(AE$321="Qtrly", AE84&gt;0), ((1+AE84/400)^4-1)*100, "")),"")</f>
        <v>3.210360562499992</v>
      </c>
      <c r="AF371" s="108">
        <f t="shared" si="58"/>
        <v>3.1230095025000182</v>
      </c>
      <c r="AG371" s="108">
        <f t="shared" si="58"/>
        <v>2.7770164099999883</v>
      </c>
      <c r="AH371" s="108">
        <f t="shared" si="58"/>
        <v>3.0773172899999812</v>
      </c>
      <c r="AI371" s="108">
        <f t="shared" si="58"/>
        <v>3.4746700625000182</v>
      </c>
      <c r="AJ371" s="108">
        <f t="shared" si="58"/>
        <v>2.9108802500000142</v>
      </c>
      <c r="AK371" s="108">
        <f t="shared" si="58"/>
        <v>3.3201096225000004</v>
      </c>
      <c r="AL371" s="108">
        <f t="shared" si="58"/>
        <v>3.5903517664235496</v>
      </c>
      <c r="AM371" s="108">
        <f t="shared" si="58"/>
        <v>3.0153951224999753</v>
      </c>
      <c r="AN371" s="108">
        <f t="shared" si="58"/>
        <v>3.2570984024999916</v>
      </c>
      <c r="AO371" s="108">
        <f t="shared" si="58"/>
        <v>3.4614465600000033</v>
      </c>
      <c r="AP371" s="108">
        <f t="shared" si="58"/>
        <v>3.0732562499999894</v>
      </c>
      <c r="AQ371" s="108">
        <f t="shared" si="58"/>
        <v>3.4360191224999781</v>
      </c>
      <c r="AR371" s="108">
        <f t="shared" si="58"/>
        <v>3.1544922499999961</v>
      </c>
      <c r="AS371" s="108">
        <f t="shared" si="58"/>
        <v>3.5408002499999869</v>
      </c>
      <c r="AT371" s="108">
        <f t="shared" si="58"/>
        <v>3.5886306224999887</v>
      </c>
      <c r="AU371" s="108">
        <f t="shared" si="58"/>
        <v>3.8473093025000127</v>
      </c>
      <c r="AV371" s="108">
        <f t="shared" si="58"/>
        <v>3.1595705625000248</v>
      </c>
      <c r="AW371" s="108">
        <f t="shared" si="58"/>
        <v>3.6731239999999943</v>
      </c>
      <c r="AX371" s="108">
        <f t="shared" si="58"/>
        <v>3.5967730624999916</v>
      </c>
      <c r="AY371" s="108">
        <f t="shared" si="58"/>
        <v>4.0264052326065336</v>
      </c>
      <c r="AZ371" s="108">
        <f t="shared" si="58"/>
        <v>3.8411950625000246</v>
      </c>
      <c r="BA371" s="108">
        <f t="shared" si="58"/>
        <v>3.4288999999999792</v>
      </c>
      <c r="BB371" s="108">
        <f t="shared" si="58"/>
        <v>3.9125390624999756</v>
      </c>
      <c r="BC371" s="108">
        <f t="shared" si="58"/>
        <v>3.9064229024999841</v>
      </c>
      <c r="BD371" s="108">
        <f t="shared" si="58"/>
        <v>3.9841796711955979</v>
      </c>
      <c r="BE371" s="108">
        <f t="shared" si="58"/>
        <v>4.0736627225000044</v>
      </c>
      <c r="BF371" s="108">
        <f t="shared" si="58"/>
        <v>3.7943252024999818</v>
      </c>
      <c r="BG371" s="108">
        <f t="shared" si="58"/>
        <v>3.7800625625000306</v>
      </c>
      <c r="BH371" s="108">
        <f t="shared" si="58"/>
        <v>3.5184153599999712</v>
      </c>
      <c r="BI371" s="108">
        <f t="shared" si="58"/>
        <v>3.7719129225000092</v>
      </c>
      <c r="BJ371" s="108">
        <f t="shared" si="58"/>
        <v>4.1879525625000191</v>
      </c>
      <c r="BK371" s="108">
        <f t="shared" si="58"/>
        <v>4.1971392899999849</v>
      </c>
      <c r="BL371" s="108">
        <f t="shared" si="58"/>
        <v>4.1522302500000219</v>
      </c>
      <c r="BM371" s="108">
        <f t="shared" si="58"/>
        <v>3.9368199544928206</v>
      </c>
      <c r="BN371" s="108">
        <f t="shared" si="58"/>
        <v>3.9482202499999897</v>
      </c>
      <c r="BO371" s="108">
        <f t="shared" si="58"/>
        <v>3.674142202499997</v>
      </c>
      <c r="BP371" s="108" t="str">
        <f t="shared" si="58"/>
        <v/>
      </c>
      <c r="BQ371" s="108">
        <f t="shared" si="58"/>
        <v>4.7224755599999835</v>
      </c>
      <c r="BR371" s="108" t="str">
        <f t="shared" si="58"/>
        <v/>
      </c>
      <c r="BS371" s="108">
        <f t="shared" si="58"/>
        <v>4.33294592250002</v>
      </c>
      <c r="BT371" s="108" t="str">
        <f t="shared" si="58"/>
        <v/>
      </c>
      <c r="BU371" s="108" t="str">
        <f t="shared" si="58"/>
        <v/>
      </c>
      <c r="BV371" s="108" t="str">
        <f t="shared" si="58"/>
        <v/>
      </c>
      <c r="BW371" s="108" t="str">
        <f t="shared" si="58"/>
        <v/>
      </c>
      <c r="BX371" s="108" t="str">
        <f t="shared" si="58"/>
        <v/>
      </c>
      <c r="BY371" s="108" t="str">
        <f t="shared" si="58"/>
        <v/>
      </c>
      <c r="BZ371" s="108" t="str">
        <f t="shared" si="58"/>
        <v/>
      </c>
      <c r="CA371" s="108" t="str">
        <f t="shared" si="58"/>
        <v/>
      </c>
      <c r="CB371" s="108" t="str">
        <f t="shared" si="58"/>
        <v/>
      </c>
      <c r="CC371" s="108" t="str">
        <f t="shared" si="58"/>
        <v/>
      </c>
      <c r="CD371" s="108" t="str">
        <f t="shared" si="58"/>
        <v/>
      </c>
      <c r="CE371" s="108" t="str">
        <f t="shared" si="58"/>
        <v/>
      </c>
      <c r="CF371" s="108" t="str">
        <f t="shared" si="58"/>
        <v/>
      </c>
      <c r="CG371" s="108" t="str">
        <f t="shared" si="58"/>
        <v/>
      </c>
      <c r="CH371" s="108" t="str">
        <f t="shared" si="58"/>
        <v/>
      </c>
      <c r="CI371" s="108" t="str">
        <f t="shared" si="58"/>
        <v/>
      </c>
      <c r="CJ371" s="108" t="str">
        <f t="shared" si="58"/>
        <v/>
      </c>
      <c r="CK371" s="108" t="str">
        <f t="shared" si="58"/>
        <v/>
      </c>
      <c r="CL371" s="108" t="str">
        <f t="shared" si="58"/>
        <v/>
      </c>
      <c r="CM371" s="108" t="str">
        <f t="shared" si="58"/>
        <v/>
      </c>
      <c r="CN371" s="108" t="str">
        <f t="shared" si="58"/>
        <v/>
      </c>
      <c r="CO371" s="108" t="str">
        <f t="shared" si="58"/>
        <v/>
      </c>
      <c r="CP371" s="108" t="str">
        <f t="shared" si="58"/>
        <v/>
      </c>
      <c r="CQ371" s="108" t="str">
        <f t="shared" ref="CQ371:DF386" si="59">IFERROR(IF(AND(CQ$321="S/A", CQ84&gt;0), ((1+CQ84/200)^2-1)*100, IF(AND(CQ$321="Qtrly", CQ84&gt;0), ((1+CQ84/400)^4-1)*100, "")),"")</f>
        <v/>
      </c>
      <c r="CR371" s="108" t="str">
        <f t="shared" si="59"/>
        <v/>
      </c>
      <c r="CS371" s="108" t="str">
        <f t="shared" si="59"/>
        <v/>
      </c>
      <c r="CT371" s="108" t="str">
        <f t="shared" si="59"/>
        <v/>
      </c>
      <c r="CU371" s="108" t="str">
        <f t="shared" si="59"/>
        <v/>
      </c>
      <c r="CV371" s="108" t="str">
        <f t="shared" si="59"/>
        <v/>
      </c>
      <c r="CW371" s="108" t="str">
        <f t="shared" si="59"/>
        <v/>
      </c>
      <c r="CX371" s="108" t="str">
        <f t="shared" si="59"/>
        <v/>
      </c>
      <c r="CY371" s="108" t="str">
        <f t="shared" si="59"/>
        <v/>
      </c>
      <c r="CZ371" s="108" t="str">
        <f t="shared" si="59"/>
        <v/>
      </c>
      <c r="DA371" s="108" t="str">
        <f t="shared" si="59"/>
        <v/>
      </c>
      <c r="DB371" s="108" t="str">
        <f t="shared" si="59"/>
        <v/>
      </c>
      <c r="DC371" s="108" t="str">
        <f t="shared" si="59"/>
        <v/>
      </c>
      <c r="DD371" s="108" t="str">
        <f t="shared" si="59"/>
        <v/>
      </c>
      <c r="DE371" s="108" t="str">
        <f t="shared" si="59"/>
        <v/>
      </c>
      <c r="DF371" s="108" t="str">
        <f t="shared" si="59"/>
        <v/>
      </c>
    </row>
    <row r="372" spans="2:110" x14ac:dyDescent="0.35">
      <c r="B372" s="185">
        <f t="shared" si="28"/>
        <v>42499</v>
      </c>
      <c r="C372" s="161">
        <f t="shared" si="54"/>
        <v>2.0443428899999949</v>
      </c>
      <c r="D372" s="161">
        <f t="shared" si="54"/>
        <v>2.0605062500000271</v>
      </c>
      <c r="E372" s="161">
        <f t="shared" si="54"/>
        <v>2.1039516224999888</v>
      </c>
      <c r="F372" s="161">
        <f t="shared" si="54"/>
        <v>2.1484169225000072</v>
      </c>
      <c r="G372" s="161">
        <f t="shared" si="54"/>
        <v>2.2909732100000024</v>
      </c>
      <c r="H372" s="161">
        <f t="shared" si="54"/>
        <v>2.5389138224999996</v>
      </c>
      <c r="I372" s="161">
        <f t="shared" si="54"/>
        <v>2.6716092899999877</v>
      </c>
      <c r="J372" s="161">
        <f t="shared" si="54"/>
        <v>2.9849484225000111</v>
      </c>
      <c r="K372" s="161" t="str">
        <f t="shared" si="54"/>
        <v/>
      </c>
      <c r="L372" s="161" t="str">
        <f t="shared" si="54"/>
        <v/>
      </c>
      <c r="M372" s="161" t="str">
        <f t="shared" si="54"/>
        <v/>
      </c>
      <c r="N372" s="161" t="str">
        <f t="shared" si="54"/>
        <v/>
      </c>
      <c r="O372" s="161" t="str">
        <f t="shared" si="54"/>
        <v/>
      </c>
      <c r="P372" s="161" t="str">
        <f t="shared" si="54"/>
        <v/>
      </c>
      <c r="Q372" s="161" t="str">
        <f t="shared" si="54"/>
        <v/>
      </c>
      <c r="R372" s="161" t="str">
        <f t="shared" si="54"/>
        <v/>
      </c>
      <c r="S372" s="161" t="str">
        <f t="shared" si="54"/>
        <v/>
      </c>
      <c r="T372" s="161" t="str">
        <f t="shared" si="54"/>
        <v/>
      </c>
      <c r="U372" s="161" t="str">
        <f t="shared" si="54"/>
        <v/>
      </c>
      <c r="V372" s="161" t="str">
        <f t="shared" si="54"/>
        <v/>
      </c>
      <c r="W372" s="161" t="str">
        <f t="shared" si="54"/>
        <v/>
      </c>
      <c r="X372" s="161" t="str">
        <f t="shared" si="54"/>
        <v/>
      </c>
      <c r="Y372" s="161" t="str">
        <f t="shared" si="54"/>
        <v/>
      </c>
      <c r="Z372" s="161" t="str">
        <f t="shared" si="54"/>
        <v/>
      </c>
      <c r="AA372" s="108" t="str">
        <f t="shared" si="54"/>
        <v/>
      </c>
      <c r="AB372" s="162"/>
      <c r="AC372" s="162"/>
      <c r="AD372" s="151">
        <f t="shared" si="20"/>
        <v>42499</v>
      </c>
      <c r="AE372" s="108">
        <f t="shared" si="58"/>
        <v>3.2002015625000269</v>
      </c>
      <c r="AF372" s="108">
        <f t="shared" si="58"/>
        <v>3.1219940099999954</v>
      </c>
      <c r="AG372" s="108">
        <f t="shared" si="58"/>
        <v>2.7830992399999976</v>
      </c>
      <c r="AH372" s="108">
        <f t="shared" si="58"/>
        <v>3.0763020225000215</v>
      </c>
      <c r="AI372" s="108">
        <f t="shared" si="58"/>
        <v>3.4248320399999921</v>
      </c>
      <c r="AJ372" s="108">
        <f t="shared" si="58"/>
        <v>2.9220395025000068</v>
      </c>
      <c r="AK372" s="108">
        <f t="shared" si="58"/>
        <v>3.3312910400000284</v>
      </c>
      <c r="AL372" s="108">
        <f t="shared" si="58"/>
        <v>3.57803061329105</v>
      </c>
      <c r="AM372" s="108">
        <f t="shared" si="58"/>
        <v>3.0255450225000091</v>
      </c>
      <c r="AN372" s="108">
        <f t="shared" si="58"/>
        <v>3.2682764100000039</v>
      </c>
      <c r="AO372" s="108">
        <f t="shared" si="58"/>
        <v>3.4706012024999788</v>
      </c>
      <c r="AP372" s="108">
        <f t="shared" si="58"/>
        <v>3.0844243024999773</v>
      </c>
      <c r="AQ372" s="108">
        <f t="shared" si="58"/>
        <v>3.4482239025000139</v>
      </c>
      <c r="AR372" s="108">
        <f t="shared" si="58"/>
        <v>3.1656647025000151</v>
      </c>
      <c r="AS372" s="108">
        <f t="shared" si="58"/>
        <v>3.5540288224999772</v>
      </c>
      <c r="AT372" s="108">
        <f t="shared" si="58"/>
        <v>3.599826560000019</v>
      </c>
      <c r="AU372" s="108">
        <f t="shared" si="58"/>
        <v>3.8615765625000131</v>
      </c>
      <c r="AV372" s="108">
        <f t="shared" si="58"/>
        <v>3.1727747600000189</v>
      </c>
      <c r="AW372" s="108">
        <f t="shared" si="58"/>
        <v>3.6883975625000121</v>
      </c>
      <c r="AX372" s="108">
        <f t="shared" si="58"/>
        <v>3.6089873224999902</v>
      </c>
      <c r="AY372" s="108">
        <f t="shared" si="58"/>
        <v>3.9841796711955979</v>
      </c>
      <c r="AZ372" s="108">
        <f t="shared" si="58"/>
        <v>3.8564809999999783</v>
      </c>
      <c r="BA372" s="108">
        <f t="shared" si="58"/>
        <v>3.4431384899999751</v>
      </c>
      <c r="BB372" s="108">
        <f t="shared" si="58"/>
        <v>3.9288497025000035</v>
      </c>
      <c r="BC372" s="108">
        <f t="shared" si="58"/>
        <v>3.9196748099999956</v>
      </c>
      <c r="BD372" s="108">
        <f t="shared" si="58"/>
        <v>4.0016862704744138</v>
      </c>
      <c r="BE372" s="108">
        <f t="shared" si="58"/>
        <v>4.0869252899999875</v>
      </c>
      <c r="BF372" s="108">
        <f t="shared" si="58"/>
        <v>3.8279481600000276</v>
      </c>
      <c r="BG372" s="108">
        <f t="shared" si="58"/>
        <v>3.7994192400000015</v>
      </c>
      <c r="BH372" s="108">
        <f t="shared" si="58"/>
        <v>3.5387651599999792</v>
      </c>
      <c r="BI372" s="108">
        <f t="shared" si="58"/>
        <v>3.7943252024999818</v>
      </c>
      <c r="BJ372" s="108">
        <f t="shared" si="58"/>
        <v>4.2124514024999948</v>
      </c>
      <c r="BK372" s="108">
        <f t="shared" si="58"/>
        <v>4.1991808399999941</v>
      </c>
      <c r="BL372" s="108">
        <f t="shared" si="58"/>
        <v>4.1767248899999831</v>
      </c>
      <c r="BM372" s="108">
        <f t="shared" si="58"/>
        <v>3.9604977901925187</v>
      </c>
      <c r="BN372" s="108">
        <f t="shared" si="58"/>
        <v>3.9339470399999854</v>
      </c>
      <c r="BO372" s="108">
        <f t="shared" si="58"/>
        <v>3.6995988899999999</v>
      </c>
      <c r="BP372" s="108">
        <f t="shared" si="58"/>
        <v>4.64573912249997</v>
      </c>
      <c r="BQ372" s="108">
        <f t="shared" si="58"/>
        <v>4.7480606225000166</v>
      </c>
      <c r="BR372" s="108" t="str">
        <f t="shared" si="58"/>
        <v/>
      </c>
      <c r="BS372" s="108">
        <f t="shared" si="58"/>
        <v>4.3707424399999972</v>
      </c>
      <c r="BT372" s="108" t="str">
        <f t="shared" si="58"/>
        <v/>
      </c>
      <c r="BU372" s="108" t="str">
        <f t="shared" si="58"/>
        <v/>
      </c>
      <c r="BV372" s="108" t="str">
        <f t="shared" si="58"/>
        <v/>
      </c>
      <c r="BW372" s="108" t="str">
        <f t="shared" si="58"/>
        <v/>
      </c>
      <c r="BX372" s="108" t="str">
        <f t="shared" si="58"/>
        <v/>
      </c>
      <c r="BY372" s="108" t="str">
        <f t="shared" si="58"/>
        <v/>
      </c>
      <c r="BZ372" s="108" t="str">
        <f t="shared" si="58"/>
        <v/>
      </c>
      <c r="CA372" s="108" t="str">
        <f t="shared" si="58"/>
        <v/>
      </c>
      <c r="CB372" s="108" t="str">
        <f t="shared" si="58"/>
        <v/>
      </c>
      <c r="CC372" s="108" t="str">
        <f t="shared" si="58"/>
        <v/>
      </c>
      <c r="CD372" s="108" t="str">
        <f t="shared" si="58"/>
        <v/>
      </c>
      <c r="CE372" s="108" t="str">
        <f t="shared" si="58"/>
        <v/>
      </c>
      <c r="CF372" s="108" t="str">
        <f t="shared" si="58"/>
        <v/>
      </c>
      <c r="CG372" s="108" t="str">
        <f t="shared" si="58"/>
        <v/>
      </c>
      <c r="CH372" s="108" t="str">
        <f t="shared" si="58"/>
        <v/>
      </c>
      <c r="CI372" s="108" t="str">
        <f t="shared" si="58"/>
        <v/>
      </c>
      <c r="CJ372" s="108" t="str">
        <f t="shared" si="58"/>
        <v/>
      </c>
      <c r="CK372" s="108" t="str">
        <f t="shared" si="58"/>
        <v/>
      </c>
      <c r="CL372" s="108" t="str">
        <f t="shared" si="58"/>
        <v/>
      </c>
      <c r="CM372" s="108" t="str">
        <f t="shared" si="58"/>
        <v/>
      </c>
      <c r="CN372" s="108" t="str">
        <f t="shared" si="58"/>
        <v/>
      </c>
      <c r="CO372" s="108" t="str">
        <f t="shared" si="58"/>
        <v/>
      </c>
      <c r="CP372" s="108" t="str">
        <f t="shared" si="58"/>
        <v/>
      </c>
      <c r="CQ372" s="108" t="str">
        <f t="shared" si="59"/>
        <v/>
      </c>
      <c r="CR372" s="108" t="str">
        <f t="shared" si="59"/>
        <v/>
      </c>
      <c r="CS372" s="108" t="str">
        <f t="shared" si="59"/>
        <v/>
      </c>
      <c r="CT372" s="108" t="str">
        <f t="shared" si="59"/>
        <v/>
      </c>
      <c r="CU372" s="108" t="str">
        <f t="shared" si="59"/>
        <v/>
      </c>
      <c r="CV372" s="108" t="str">
        <f t="shared" si="59"/>
        <v/>
      </c>
      <c r="CW372" s="108" t="str">
        <f t="shared" si="59"/>
        <v/>
      </c>
      <c r="CX372" s="108" t="str">
        <f t="shared" si="59"/>
        <v/>
      </c>
      <c r="CY372" s="108" t="str">
        <f t="shared" si="59"/>
        <v/>
      </c>
      <c r="CZ372" s="108" t="str">
        <f t="shared" si="59"/>
        <v/>
      </c>
      <c r="DA372" s="108" t="str">
        <f t="shared" si="59"/>
        <v/>
      </c>
      <c r="DB372" s="108" t="str">
        <f t="shared" si="59"/>
        <v/>
      </c>
      <c r="DC372" s="108" t="str">
        <f t="shared" si="59"/>
        <v/>
      </c>
      <c r="DD372" s="108" t="str">
        <f t="shared" si="59"/>
        <v/>
      </c>
      <c r="DE372" s="108" t="str">
        <f t="shared" si="59"/>
        <v/>
      </c>
      <c r="DF372" s="108" t="str">
        <f t="shared" si="59"/>
        <v/>
      </c>
    </row>
    <row r="373" spans="2:110" x14ac:dyDescent="0.35">
      <c r="B373" s="185">
        <f t="shared" si="28"/>
        <v>42500</v>
      </c>
      <c r="C373" s="161">
        <f t="shared" si="54"/>
        <v>2.0170701225000087</v>
      </c>
      <c r="D373" s="161">
        <f t="shared" si="54"/>
        <v>2.0382819599999991</v>
      </c>
      <c r="E373" s="161">
        <f t="shared" si="54"/>
        <v>2.0726296100000097</v>
      </c>
      <c r="F373" s="161">
        <f t="shared" si="54"/>
        <v>2.1241619224999786</v>
      </c>
      <c r="G373" s="161">
        <f t="shared" si="54"/>
        <v>2.2545664099999918</v>
      </c>
      <c r="H373" s="161">
        <f t="shared" si="54"/>
        <v>2.4984132225000177</v>
      </c>
      <c r="I373" s="161">
        <f t="shared" si="54"/>
        <v>2.6351348100000171</v>
      </c>
      <c r="J373" s="161">
        <f t="shared" si="54"/>
        <v>2.9453744400000259</v>
      </c>
      <c r="K373" s="161" t="str">
        <f t="shared" si="54"/>
        <v/>
      </c>
      <c r="L373" s="161" t="str">
        <f t="shared" si="54"/>
        <v/>
      </c>
      <c r="M373" s="161" t="str">
        <f t="shared" si="54"/>
        <v/>
      </c>
      <c r="N373" s="161" t="str">
        <f t="shared" si="54"/>
        <v/>
      </c>
      <c r="O373" s="161" t="str">
        <f t="shared" si="54"/>
        <v/>
      </c>
      <c r="P373" s="161" t="str">
        <f t="shared" si="54"/>
        <v/>
      </c>
      <c r="Q373" s="161" t="str">
        <f t="shared" si="54"/>
        <v/>
      </c>
      <c r="R373" s="161" t="str">
        <f t="shared" si="54"/>
        <v/>
      </c>
      <c r="S373" s="161" t="str">
        <f t="shared" si="54"/>
        <v/>
      </c>
      <c r="T373" s="161" t="str">
        <f t="shared" si="54"/>
        <v/>
      </c>
      <c r="U373" s="161" t="str">
        <f t="shared" si="54"/>
        <v/>
      </c>
      <c r="V373" s="161" t="str">
        <f t="shared" si="54"/>
        <v/>
      </c>
      <c r="W373" s="161" t="str">
        <f t="shared" si="54"/>
        <v/>
      </c>
      <c r="X373" s="161" t="str">
        <f t="shared" si="54"/>
        <v/>
      </c>
      <c r="Y373" s="161" t="str">
        <f t="shared" si="54"/>
        <v/>
      </c>
      <c r="Z373" s="161" t="str">
        <f t="shared" si="54"/>
        <v/>
      </c>
      <c r="AA373" s="108" t="str">
        <f t="shared" si="54"/>
        <v/>
      </c>
      <c r="AB373" s="162"/>
      <c r="AC373" s="162"/>
      <c r="AD373" s="151">
        <f t="shared" si="20"/>
        <v>42500</v>
      </c>
      <c r="AE373" s="108">
        <f t="shared" si="58"/>
        <v>3.2073128100000181</v>
      </c>
      <c r="AF373" s="108">
        <f t="shared" si="58"/>
        <v>3.1199630399999956</v>
      </c>
      <c r="AG373" s="108">
        <f t="shared" si="58"/>
        <v>2.7780302025000037</v>
      </c>
      <c r="AH373" s="108">
        <f t="shared" si="58"/>
        <v>3.0671648400000029</v>
      </c>
      <c r="AI373" s="108">
        <f t="shared" si="58"/>
        <v>3.456360822499982</v>
      </c>
      <c r="AJ373" s="108">
        <f t="shared" si="58"/>
        <v>2.8997216024999828</v>
      </c>
      <c r="AK373" s="108">
        <f t="shared" si="58"/>
        <v>3.3068960000000036</v>
      </c>
      <c r="AL373" s="108">
        <f t="shared" si="58"/>
        <v>3.5410737485416011</v>
      </c>
      <c r="AM373" s="108">
        <f t="shared" si="58"/>
        <v>3.0022009999999932</v>
      </c>
      <c r="AN373" s="108">
        <f t="shared" si="58"/>
        <v>3.2428727224999898</v>
      </c>
      <c r="AO373" s="108">
        <f t="shared" si="58"/>
        <v>3.4431384899999751</v>
      </c>
      <c r="AP373" s="108">
        <f t="shared" si="58"/>
        <v>3.0590432399999923</v>
      </c>
      <c r="AQ373" s="108">
        <f t="shared" si="58"/>
        <v>3.3912744225000013</v>
      </c>
      <c r="AR373" s="108">
        <f t="shared" si="58"/>
        <v>3.1372269225000027</v>
      </c>
      <c r="AS373" s="108">
        <f t="shared" si="58"/>
        <v>3.5224851599999996</v>
      </c>
      <c r="AT373" s="108">
        <f t="shared" si="58"/>
        <v>3.5703113025000066</v>
      </c>
      <c r="AU373" s="108">
        <f t="shared" si="58"/>
        <v>3.8259102500000086</v>
      </c>
      <c r="AV373" s="108">
        <f t="shared" si="58"/>
        <v>3.1382424900000094</v>
      </c>
      <c r="AW373" s="108">
        <f t="shared" si="58"/>
        <v>3.6547972100000159</v>
      </c>
      <c r="AX373" s="108">
        <f t="shared" si="58"/>
        <v>3.5743821224999861</v>
      </c>
      <c r="AY373" s="108">
        <f t="shared" si="58"/>
        <v>3.949173103222603</v>
      </c>
      <c r="AZ373" s="108">
        <f t="shared" si="58"/>
        <v>3.815720999999983</v>
      </c>
      <c r="BA373" s="108">
        <f t="shared" si="58"/>
        <v>3.4044934400000004</v>
      </c>
      <c r="BB373" s="108">
        <f t="shared" si="58"/>
        <v>3.890114022500013</v>
      </c>
      <c r="BC373" s="108">
        <f t="shared" si="58"/>
        <v>3.8870562499999872</v>
      </c>
      <c r="BD373" s="108">
        <f t="shared" si="58"/>
        <v>3.9594682349605836</v>
      </c>
      <c r="BE373" s="108">
        <f t="shared" si="58"/>
        <v>4.0451000624999844</v>
      </c>
      <c r="BF373" s="108">
        <f t="shared" si="58"/>
        <v>3.7861750025000251</v>
      </c>
      <c r="BG373" s="108">
        <f t="shared" si="58"/>
        <v>3.7596890624999713</v>
      </c>
      <c r="BH373" s="108">
        <f t="shared" si="58"/>
        <v>3.5011196024999913</v>
      </c>
      <c r="BI373" s="108">
        <f t="shared" si="58"/>
        <v>3.7545959999999878</v>
      </c>
      <c r="BJ373" s="108">
        <f t="shared" si="58"/>
        <v>4.1726422500000027</v>
      </c>
      <c r="BK373" s="108">
        <f t="shared" si="58"/>
        <v>4.1593742225000119</v>
      </c>
      <c r="BL373" s="108">
        <f t="shared" si="58"/>
        <v>4.1379430400000139</v>
      </c>
      <c r="BM373" s="108">
        <f t="shared" si="58"/>
        <v>3.9213800669295029</v>
      </c>
      <c r="BN373" s="108">
        <f t="shared" si="58"/>
        <v>3.9125390624999756</v>
      </c>
      <c r="BO373" s="108">
        <f t="shared" si="58"/>
        <v>3.6619241025000138</v>
      </c>
      <c r="BP373" s="108">
        <f t="shared" si="58"/>
        <v>4.6344868100000047</v>
      </c>
      <c r="BQ373" s="108">
        <f t="shared" si="58"/>
        <v>4.7173589225000034</v>
      </c>
      <c r="BR373" s="108" t="str">
        <f t="shared" si="58"/>
        <v/>
      </c>
      <c r="BS373" s="108">
        <f t="shared" si="58"/>
        <v>4.33294592250002</v>
      </c>
      <c r="BT373" s="108" t="str">
        <f t="shared" si="58"/>
        <v/>
      </c>
      <c r="BU373" s="108" t="str">
        <f t="shared" si="58"/>
        <v/>
      </c>
      <c r="BV373" s="108" t="str">
        <f t="shared" si="58"/>
        <v/>
      </c>
      <c r="BW373" s="108" t="str">
        <f t="shared" si="58"/>
        <v/>
      </c>
      <c r="BX373" s="108" t="str">
        <f t="shared" si="58"/>
        <v/>
      </c>
      <c r="BY373" s="108" t="str">
        <f t="shared" si="58"/>
        <v/>
      </c>
      <c r="BZ373" s="108" t="str">
        <f t="shared" si="58"/>
        <v/>
      </c>
      <c r="CA373" s="108" t="str">
        <f t="shared" si="58"/>
        <v/>
      </c>
      <c r="CB373" s="108" t="str">
        <f t="shared" si="58"/>
        <v/>
      </c>
      <c r="CC373" s="108" t="str">
        <f t="shared" si="58"/>
        <v/>
      </c>
      <c r="CD373" s="108" t="str">
        <f t="shared" si="58"/>
        <v/>
      </c>
      <c r="CE373" s="108" t="str">
        <f t="shared" si="58"/>
        <v/>
      </c>
      <c r="CF373" s="108" t="str">
        <f t="shared" si="58"/>
        <v/>
      </c>
      <c r="CG373" s="108" t="str">
        <f t="shared" si="58"/>
        <v/>
      </c>
      <c r="CH373" s="108" t="str">
        <f t="shared" si="58"/>
        <v/>
      </c>
      <c r="CI373" s="108" t="str">
        <f t="shared" si="58"/>
        <v/>
      </c>
      <c r="CJ373" s="108" t="str">
        <f t="shared" si="58"/>
        <v/>
      </c>
      <c r="CK373" s="108" t="str">
        <f t="shared" si="58"/>
        <v/>
      </c>
      <c r="CL373" s="108" t="str">
        <f t="shared" si="58"/>
        <v/>
      </c>
      <c r="CM373" s="108" t="str">
        <f t="shared" si="58"/>
        <v/>
      </c>
      <c r="CN373" s="108" t="str">
        <f t="shared" si="58"/>
        <v/>
      </c>
      <c r="CO373" s="108" t="str">
        <f t="shared" si="58"/>
        <v/>
      </c>
      <c r="CP373" s="108" t="str">
        <f t="shared" si="58"/>
        <v/>
      </c>
      <c r="CQ373" s="108" t="str">
        <f t="shared" si="59"/>
        <v/>
      </c>
      <c r="CR373" s="108" t="str">
        <f t="shared" si="59"/>
        <v/>
      </c>
      <c r="CS373" s="108" t="str">
        <f t="shared" si="59"/>
        <v/>
      </c>
      <c r="CT373" s="108" t="str">
        <f t="shared" si="59"/>
        <v/>
      </c>
      <c r="CU373" s="108" t="str">
        <f t="shared" si="59"/>
        <v/>
      </c>
      <c r="CV373" s="108" t="str">
        <f t="shared" si="59"/>
        <v/>
      </c>
      <c r="CW373" s="108" t="str">
        <f t="shared" si="59"/>
        <v/>
      </c>
      <c r="CX373" s="108" t="str">
        <f t="shared" si="59"/>
        <v/>
      </c>
      <c r="CY373" s="108" t="str">
        <f t="shared" si="59"/>
        <v/>
      </c>
      <c r="CZ373" s="108" t="str">
        <f t="shared" si="59"/>
        <v/>
      </c>
      <c r="DA373" s="108" t="str">
        <f t="shared" si="59"/>
        <v/>
      </c>
      <c r="DB373" s="108" t="str">
        <f t="shared" si="59"/>
        <v/>
      </c>
      <c r="DC373" s="108" t="str">
        <f t="shared" si="59"/>
        <v/>
      </c>
      <c r="DD373" s="108" t="str">
        <f t="shared" si="59"/>
        <v/>
      </c>
      <c r="DE373" s="108" t="str">
        <f t="shared" si="59"/>
        <v/>
      </c>
      <c r="DF373" s="108" t="str">
        <f t="shared" si="59"/>
        <v/>
      </c>
    </row>
    <row r="374" spans="2:110" x14ac:dyDescent="0.35">
      <c r="B374" s="185">
        <f t="shared" si="28"/>
        <v>42501</v>
      </c>
      <c r="C374" s="161">
        <f t="shared" si="54"/>
        <v>2.0342414399999731</v>
      </c>
      <c r="D374" s="161">
        <f t="shared" si="54"/>
        <v>2.062526759999983</v>
      </c>
      <c r="E374" s="161">
        <f t="shared" si="54"/>
        <v>2.0918264025000077</v>
      </c>
      <c r="F374" s="161">
        <f t="shared" si="54"/>
        <v>2.1352784400000102</v>
      </c>
      <c r="G374" s="161">
        <f t="shared" si="54"/>
        <v>2.2626562499999947</v>
      </c>
      <c r="H374" s="161">
        <f t="shared" si="54"/>
        <v>2.5024629225000039</v>
      </c>
      <c r="I374" s="161">
        <f t="shared" si="54"/>
        <v>2.643239690000021</v>
      </c>
      <c r="J374" s="161">
        <f t="shared" si="54"/>
        <v>2.9545062224999752</v>
      </c>
      <c r="K374" s="161" t="str">
        <f t="shared" si="54"/>
        <v/>
      </c>
      <c r="L374" s="161" t="str">
        <f t="shared" si="54"/>
        <v/>
      </c>
      <c r="M374" s="161" t="str">
        <f t="shared" si="54"/>
        <v/>
      </c>
      <c r="N374" s="161" t="str">
        <f t="shared" si="54"/>
        <v/>
      </c>
      <c r="O374" s="161" t="str">
        <f t="shared" si="54"/>
        <v/>
      </c>
      <c r="P374" s="161" t="str">
        <f t="shared" si="54"/>
        <v/>
      </c>
      <c r="Q374" s="161" t="str">
        <f t="shared" si="54"/>
        <v/>
      </c>
      <c r="R374" s="161" t="str">
        <f t="shared" si="54"/>
        <v/>
      </c>
      <c r="S374" s="161" t="str">
        <f t="shared" si="54"/>
        <v/>
      </c>
      <c r="T374" s="161" t="str">
        <f t="shared" si="54"/>
        <v/>
      </c>
      <c r="U374" s="161" t="str">
        <f t="shared" si="54"/>
        <v/>
      </c>
      <c r="V374" s="161" t="str">
        <f t="shared" si="54"/>
        <v/>
      </c>
      <c r="W374" s="161" t="str">
        <f t="shared" si="54"/>
        <v/>
      </c>
      <c r="X374" s="161" t="str">
        <f t="shared" si="54"/>
        <v/>
      </c>
      <c r="Y374" s="161" t="str">
        <f t="shared" si="54"/>
        <v/>
      </c>
      <c r="Z374" s="161" t="str">
        <f t="shared" si="54"/>
        <v/>
      </c>
      <c r="AA374" s="108" t="str">
        <f t="shared" si="54"/>
        <v/>
      </c>
      <c r="AB374" s="162"/>
      <c r="AC374" s="162"/>
      <c r="AD374" s="151">
        <f t="shared" si="20"/>
        <v>42501</v>
      </c>
      <c r="AE374" s="108">
        <f t="shared" si="58"/>
        <v>3.2245840024999861</v>
      </c>
      <c r="AF374" s="108">
        <f t="shared" si="58"/>
        <v>3.1443360000000142</v>
      </c>
      <c r="AG374" s="108">
        <f t="shared" si="58"/>
        <v>2.8317683599999866</v>
      </c>
      <c r="AH374" s="108">
        <f t="shared" si="58"/>
        <v>3.0895008900000187</v>
      </c>
      <c r="AI374" s="108">
        <f t="shared" si="58"/>
        <v>3.4838252899999755</v>
      </c>
      <c r="AJ374" s="108">
        <f t="shared" si="58"/>
        <v>2.9271120899999836</v>
      </c>
      <c r="AK374" s="108">
        <f t="shared" si="58"/>
        <v>3.3363737025000173</v>
      </c>
      <c r="AL374" s="108">
        <f t="shared" si="58"/>
        <v>3.5564712401033427</v>
      </c>
      <c r="AM374" s="108">
        <f t="shared" si="58"/>
        <v>3.062088802500007</v>
      </c>
      <c r="AN374" s="108">
        <f t="shared" si="58"/>
        <v>3.2723412900000026</v>
      </c>
      <c r="AO374" s="108">
        <f t="shared" si="58"/>
        <v>3.4746700625000182</v>
      </c>
      <c r="AP374" s="108">
        <f t="shared" si="58"/>
        <v>3.0905162225000282</v>
      </c>
      <c r="AQ374" s="108">
        <f t="shared" si="58"/>
        <v>3.4085609999999766</v>
      </c>
      <c r="AR374" s="108">
        <f t="shared" si="58"/>
        <v>3.1687118399999825</v>
      </c>
      <c r="AS374" s="108">
        <f t="shared" si="58"/>
        <v>3.5560640624999973</v>
      </c>
      <c r="AT374" s="108">
        <f t="shared" si="58"/>
        <v>3.6038979600000021</v>
      </c>
      <c r="AU374" s="108">
        <f t="shared" si="58"/>
        <v>3.8595383224999891</v>
      </c>
      <c r="AV374" s="108">
        <f t="shared" si="58"/>
        <v>3.1717590225000203</v>
      </c>
      <c r="AW374" s="108">
        <f t="shared" si="58"/>
        <v>3.6883975625000121</v>
      </c>
      <c r="AX374" s="108">
        <f t="shared" si="58"/>
        <v>3.6089873224999902</v>
      </c>
      <c r="AY374" s="108">
        <f t="shared" si="58"/>
        <v>3.9656456810588159</v>
      </c>
      <c r="AZ374" s="108">
        <f t="shared" si="58"/>
        <v>3.8462902500000062</v>
      </c>
      <c r="BA374" s="108">
        <f t="shared" si="58"/>
        <v>3.4227980899999899</v>
      </c>
      <c r="BB374" s="108">
        <f t="shared" si="58"/>
        <v>3.9166166025000004</v>
      </c>
      <c r="BC374" s="108">
        <f t="shared" si="58"/>
        <v>3.9115196900000315</v>
      </c>
      <c r="BD374" s="108">
        <f t="shared" si="58"/>
        <v>3.9841796711955979</v>
      </c>
      <c r="BE374" s="108">
        <f t="shared" si="58"/>
        <v>4.0675418224999982</v>
      </c>
      <c r="BF374" s="108">
        <f t="shared" si="58"/>
        <v>3.808588822499992</v>
      </c>
      <c r="BG374" s="108">
        <f t="shared" si="58"/>
        <v>3.7821000224999901</v>
      </c>
      <c r="BH374" s="108">
        <f t="shared" si="58"/>
        <v>3.5204502499999846</v>
      </c>
      <c r="BI374" s="108">
        <f t="shared" si="58"/>
        <v>3.7678382224999751</v>
      </c>
      <c r="BJ374" s="108">
        <f t="shared" si="58"/>
        <v>4.1828489999999885</v>
      </c>
      <c r="BK374" s="108">
        <f t="shared" si="58"/>
        <v>4.1685596899999844</v>
      </c>
      <c r="BL374" s="108">
        <f t="shared" si="58"/>
        <v>4.1471275624999748</v>
      </c>
      <c r="BM374" s="108">
        <f t="shared" si="58"/>
        <v>3.9388787361506417</v>
      </c>
      <c r="BN374" s="108">
        <f t="shared" si="58"/>
        <v>3.9206942224999874</v>
      </c>
      <c r="BO374" s="108">
        <f t="shared" si="58"/>
        <v>3.6731239999999943</v>
      </c>
      <c r="BP374" s="108">
        <f t="shared" si="58"/>
        <v>4.6375555625000064</v>
      </c>
      <c r="BQ374" s="108">
        <f t="shared" si="58"/>
        <v>4.7132657025000135</v>
      </c>
      <c r="BR374" s="108" t="str">
        <f t="shared" si="58"/>
        <v/>
      </c>
      <c r="BS374" s="108">
        <f t="shared" si="58"/>
        <v>4.3278388099999843</v>
      </c>
      <c r="BT374" s="108" t="str">
        <f t="shared" si="58"/>
        <v/>
      </c>
      <c r="BU374" s="108" t="str">
        <f t="shared" si="58"/>
        <v/>
      </c>
      <c r="BV374" s="108" t="str">
        <f t="shared" si="58"/>
        <v/>
      </c>
      <c r="BW374" s="108" t="str">
        <f t="shared" si="58"/>
        <v/>
      </c>
      <c r="BX374" s="108" t="str">
        <f t="shared" si="58"/>
        <v/>
      </c>
      <c r="BY374" s="108" t="str">
        <f t="shared" si="58"/>
        <v/>
      </c>
      <c r="BZ374" s="108" t="str">
        <f t="shared" si="58"/>
        <v/>
      </c>
      <c r="CA374" s="108" t="str">
        <f t="shared" si="58"/>
        <v/>
      </c>
      <c r="CB374" s="108" t="str">
        <f t="shared" si="58"/>
        <v/>
      </c>
      <c r="CC374" s="108" t="str">
        <f t="shared" si="58"/>
        <v/>
      </c>
      <c r="CD374" s="108" t="str">
        <f t="shared" si="58"/>
        <v/>
      </c>
      <c r="CE374" s="108" t="str">
        <f t="shared" si="58"/>
        <v/>
      </c>
      <c r="CF374" s="108" t="str">
        <f t="shared" si="58"/>
        <v/>
      </c>
      <c r="CG374" s="108" t="str">
        <f t="shared" si="58"/>
        <v/>
      </c>
      <c r="CH374" s="108" t="str">
        <f t="shared" si="58"/>
        <v/>
      </c>
      <c r="CI374" s="108" t="str">
        <f t="shared" si="58"/>
        <v/>
      </c>
      <c r="CJ374" s="108" t="str">
        <f t="shared" si="58"/>
        <v/>
      </c>
      <c r="CK374" s="108" t="str">
        <f t="shared" si="58"/>
        <v/>
      </c>
      <c r="CL374" s="108" t="str">
        <f t="shared" si="58"/>
        <v/>
      </c>
      <c r="CM374" s="108" t="str">
        <f t="shared" si="58"/>
        <v/>
      </c>
      <c r="CN374" s="108" t="str">
        <f t="shared" si="58"/>
        <v/>
      </c>
      <c r="CO374" s="108" t="str">
        <f t="shared" si="58"/>
        <v/>
      </c>
      <c r="CP374" s="108" t="str">
        <f t="shared" ref="CP374" si="60">IFERROR(IF(AND(CP$321="S/A", CP87&gt;0), ((1+CP87/200)^2-1)*100, IF(AND(CP$321="Qtrly", CP87&gt;0), ((1+CP87/400)^4-1)*100, "")),"")</f>
        <v/>
      </c>
      <c r="CQ374" s="108" t="str">
        <f t="shared" si="59"/>
        <v/>
      </c>
      <c r="CR374" s="108" t="str">
        <f t="shared" si="59"/>
        <v/>
      </c>
      <c r="CS374" s="108" t="str">
        <f t="shared" si="59"/>
        <v/>
      </c>
      <c r="CT374" s="108" t="str">
        <f t="shared" si="59"/>
        <v/>
      </c>
      <c r="CU374" s="108" t="str">
        <f t="shared" si="59"/>
        <v/>
      </c>
      <c r="CV374" s="108" t="str">
        <f t="shared" si="59"/>
        <v/>
      </c>
      <c r="CW374" s="108" t="str">
        <f t="shared" si="59"/>
        <v/>
      </c>
      <c r="CX374" s="108" t="str">
        <f t="shared" si="59"/>
        <v/>
      </c>
      <c r="CY374" s="108" t="str">
        <f t="shared" si="59"/>
        <v/>
      </c>
      <c r="CZ374" s="108" t="str">
        <f t="shared" si="59"/>
        <v/>
      </c>
      <c r="DA374" s="108" t="str">
        <f t="shared" si="59"/>
        <v/>
      </c>
      <c r="DB374" s="108" t="str">
        <f t="shared" si="59"/>
        <v/>
      </c>
      <c r="DC374" s="108" t="str">
        <f t="shared" si="59"/>
        <v/>
      </c>
      <c r="DD374" s="108" t="str">
        <f t="shared" si="59"/>
        <v/>
      </c>
      <c r="DE374" s="108" t="str">
        <f t="shared" si="59"/>
        <v/>
      </c>
      <c r="DF374" s="108" t="str">
        <f t="shared" si="59"/>
        <v/>
      </c>
    </row>
    <row r="375" spans="2:110" x14ac:dyDescent="0.35">
      <c r="B375" s="185">
        <f t="shared" si="28"/>
        <v>42502</v>
      </c>
      <c r="C375" s="161">
        <f t="shared" si="54"/>
        <v>2.0514142025000126</v>
      </c>
      <c r="D375" s="161">
        <f t="shared" si="54"/>
        <v>2.0807122500000164</v>
      </c>
      <c r="E375" s="161">
        <f t="shared" si="54"/>
        <v>2.1049620899999955</v>
      </c>
      <c r="F375" s="161">
        <f t="shared" si="54"/>
        <v>2.1474062400000049</v>
      </c>
      <c r="G375" s="161">
        <f t="shared" si="54"/>
        <v>2.2677125624999794</v>
      </c>
      <c r="H375" s="161">
        <f t="shared" si="54"/>
        <v>2.5065127025000189</v>
      </c>
      <c r="I375" s="161">
        <f t="shared" si="54"/>
        <v>2.6483054025000063</v>
      </c>
      <c r="J375" s="161">
        <f t="shared" si="54"/>
        <v>2.9666825625000115</v>
      </c>
      <c r="K375" s="161" t="str">
        <f t="shared" si="54"/>
        <v/>
      </c>
      <c r="L375" s="161" t="str">
        <f t="shared" si="54"/>
        <v/>
      </c>
      <c r="M375" s="161" t="str">
        <f t="shared" si="54"/>
        <v/>
      </c>
      <c r="N375" s="161" t="str">
        <f t="shared" si="54"/>
        <v/>
      </c>
      <c r="O375" s="161" t="str">
        <f t="shared" si="54"/>
        <v/>
      </c>
      <c r="P375" s="161" t="str">
        <f t="shared" si="54"/>
        <v/>
      </c>
      <c r="Q375" s="161" t="str">
        <f t="shared" si="54"/>
        <v/>
      </c>
      <c r="R375" s="161" t="str">
        <f t="shared" si="54"/>
        <v/>
      </c>
      <c r="S375" s="161" t="str">
        <f t="shared" si="54"/>
        <v/>
      </c>
      <c r="T375" s="161" t="str">
        <f t="shared" si="54"/>
        <v/>
      </c>
      <c r="U375" s="161" t="str">
        <f t="shared" si="54"/>
        <v/>
      </c>
      <c r="V375" s="161" t="str">
        <f t="shared" si="54"/>
        <v/>
      </c>
      <c r="W375" s="161" t="str">
        <f t="shared" si="54"/>
        <v/>
      </c>
      <c r="X375" s="161" t="str">
        <f t="shared" si="54"/>
        <v/>
      </c>
      <c r="Y375" s="161" t="str">
        <f t="shared" si="54"/>
        <v/>
      </c>
      <c r="Z375" s="161" t="str">
        <f t="shared" si="54"/>
        <v/>
      </c>
      <c r="AA375" s="108" t="str">
        <f t="shared" si="54"/>
        <v/>
      </c>
      <c r="AB375" s="162"/>
      <c r="AC375" s="162"/>
      <c r="AD375" s="151">
        <f t="shared" si="20"/>
        <v>42502</v>
      </c>
      <c r="AE375" s="108">
        <f t="shared" ref="AE375:CP378" si="61">IFERROR(IF(AND(AE$321="S/A", AE88&gt;0), ((1+AE88/200)^2-1)*100, IF(AND(AE$321="Qtrly", AE88&gt;0), ((1+AE88/400)^4-1)*100, "")),"")</f>
        <v>3.2469371025000138</v>
      </c>
      <c r="AF375" s="108">
        <f t="shared" si="61"/>
        <v>3.1636333025000019</v>
      </c>
      <c r="AG375" s="108">
        <f t="shared" si="61"/>
        <v>2.8266981225000043</v>
      </c>
      <c r="AH375" s="108">
        <f t="shared" si="61"/>
        <v>3.1219940099999954</v>
      </c>
      <c r="AI375" s="108">
        <f t="shared" si="61"/>
        <v>3.4706012024999788</v>
      </c>
      <c r="AJ375" s="108">
        <f t="shared" si="61"/>
        <v>2.9707415025000072</v>
      </c>
      <c r="AK375" s="108">
        <f t="shared" si="61"/>
        <v>3.3790730025000215</v>
      </c>
      <c r="AL375" s="108">
        <f t="shared" si="61"/>
        <v>3.5995933526304702</v>
      </c>
      <c r="AM375" s="108">
        <f t="shared" si="61"/>
        <v>3.098639062499986</v>
      </c>
      <c r="AN375" s="108">
        <f t="shared" si="61"/>
        <v>3.3109616400000208</v>
      </c>
      <c r="AO375" s="108">
        <f t="shared" si="61"/>
        <v>3.516380490000004</v>
      </c>
      <c r="AP375" s="108">
        <f t="shared" si="61"/>
        <v>3.1321491600000195</v>
      </c>
      <c r="AQ375" s="108">
        <f t="shared" si="61"/>
        <v>3.4512752099999933</v>
      </c>
      <c r="AR375" s="108">
        <f t="shared" si="61"/>
        <v>3.210360562499992</v>
      </c>
      <c r="AS375" s="108">
        <f t="shared" si="61"/>
        <v>3.5957552399999981</v>
      </c>
      <c r="AT375" s="108">
        <f t="shared" si="61"/>
        <v>3.6425802499999715</v>
      </c>
      <c r="AU375" s="108">
        <f t="shared" si="61"/>
        <v>3.9013262399999915</v>
      </c>
      <c r="AV375" s="108">
        <f t="shared" si="61"/>
        <v>3.2093446399999781</v>
      </c>
      <c r="AW375" s="108">
        <f t="shared" si="61"/>
        <v>3.7270956224999985</v>
      </c>
      <c r="AX375" s="108">
        <f t="shared" si="61"/>
        <v>3.6476705625000161</v>
      </c>
      <c r="AY375" s="108">
        <f t="shared" si="61"/>
        <v>4.0027161392674593</v>
      </c>
      <c r="AZ375" s="108">
        <f t="shared" si="61"/>
        <v>3.8819600625000117</v>
      </c>
      <c r="BA375" s="108">
        <f t="shared" si="61"/>
        <v>3.4522923224999946</v>
      </c>
      <c r="BB375" s="108">
        <f t="shared" si="61"/>
        <v>3.9512789225000011</v>
      </c>
      <c r="BC375" s="108">
        <f t="shared" si="61"/>
        <v>3.9421030400000001</v>
      </c>
      <c r="BD375" s="108">
        <f t="shared" si="61"/>
        <v>4.0191950801960363</v>
      </c>
      <c r="BE375" s="108">
        <f t="shared" si="61"/>
        <v>4.1012089999999946</v>
      </c>
      <c r="BF375" s="108">
        <f t="shared" si="61"/>
        <v>3.8432331224999894</v>
      </c>
      <c r="BG375" s="108">
        <f t="shared" si="61"/>
        <v>3.8167399024999993</v>
      </c>
      <c r="BH375" s="108">
        <f t="shared" si="61"/>
        <v>3.5560640624999973</v>
      </c>
      <c r="BI375" s="108">
        <f t="shared" si="61"/>
        <v>3.8045134025000094</v>
      </c>
      <c r="BJ375" s="108">
        <f t="shared" si="61"/>
        <v>4.2195974400000003</v>
      </c>
      <c r="BK375" s="108">
        <f t="shared" si="61"/>
        <v>4.2042848024999913</v>
      </c>
      <c r="BL375" s="108">
        <f t="shared" si="61"/>
        <v>4.1838697024999982</v>
      </c>
      <c r="BM375" s="108">
        <f t="shared" si="61"/>
        <v>3.9759420363411513</v>
      </c>
      <c r="BN375" s="108">
        <f t="shared" si="61"/>
        <v>3.9563768100000063</v>
      </c>
      <c r="BO375" s="108">
        <f t="shared" si="61"/>
        <v>3.7067273224999919</v>
      </c>
      <c r="BP375" s="108">
        <f t="shared" si="61"/>
        <v>4.6467620899999895</v>
      </c>
      <c r="BQ375" s="108">
        <f t="shared" si="61"/>
        <v>4.7429433599999848</v>
      </c>
      <c r="BR375" s="108" t="str">
        <f t="shared" si="61"/>
        <v/>
      </c>
      <c r="BS375" s="108">
        <f t="shared" si="61"/>
        <v>4.3564402499999932</v>
      </c>
      <c r="BT375" s="108" t="str">
        <f t="shared" si="61"/>
        <v/>
      </c>
      <c r="BU375" s="108" t="str">
        <f t="shared" si="61"/>
        <v/>
      </c>
      <c r="BV375" s="108" t="str">
        <f t="shared" si="61"/>
        <v/>
      </c>
      <c r="BW375" s="108" t="str">
        <f t="shared" si="61"/>
        <v/>
      </c>
      <c r="BX375" s="108" t="str">
        <f t="shared" si="61"/>
        <v/>
      </c>
      <c r="BY375" s="108" t="str">
        <f t="shared" si="61"/>
        <v/>
      </c>
      <c r="BZ375" s="108" t="str">
        <f t="shared" si="61"/>
        <v/>
      </c>
      <c r="CA375" s="108" t="str">
        <f t="shared" si="61"/>
        <v/>
      </c>
      <c r="CB375" s="108" t="str">
        <f t="shared" si="61"/>
        <v/>
      </c>
      <c r="CC375" s="108" t="str">
        <f t="shared" si="61"/>
        <v/>
      </c>
      <c r="CD375" s="108" t="str">
        <f t="shared" si="61"/>
        <v/>
      </c>
      <c r="CE375" s="108" t="str">
        <f t="shared" si="61"/>
        <v/>
      </c>
      <c r="CF375" s="108" t="str">
        <f t="shared" si="61"/>
        <v/>
      </c>
      <c r="CG375" s="108" t="str">
        <f t="shared" si="61"/>
        <v/>
      </c>
      <c r="CH375" s="108" t="str">
        <f t="shared" si="61"/>
        <v/>
      </c>
      <c r="CI375" s="108" t="str">
        <f t="shared" si="61"/>
        <v/>
      </c>
      <c r="CJ375" s="108" t="str">
        <f t="shared" si="61"/>
        <v/>
      </c>
      <c r="CK375" s="108" t="str">
        <f t="shared" si="61"/>
        <v/>
      </c>
      <c r="CL375" s="108" t="str">
        <f t="shared" si="61"/>
        <v/>
      </c>
      <c r="CM375" s="108" t="str">
        <f t="shared" si="61"/>
        <v/>
      </c>
      <c r="CN375" s="108" t="str">
        <f t="shared" si="61"/>
        <v/>
      </c>
      <c r="CO375" s="108" t="str">
        <f t="shared" si="61"/>
        <v/>
      </c>
      <c r="CP375" s="108" t="str">
        <f t="shared" si="61"/>
        <v/>
      </c>
      <c r="CQ375" s="108" t="str">
        <f t="shared" si="59"/>
        <v/>
      </c>
      <c r="CR375" s="108" t="str">
        <f t="shared" si="59"/>
        <v/>
      </c>
      <c r="CS375" s="108" t="str">
        <f t="shared" si="59"/>
        <v/>
      </c>
      <c r="CT375" s="108" t="str">
        <f t="shared" si="59"/>
        <v/>
      </c>
      <c r="CU375" s="108" t="str">
        <f t="shared" si="59"/>
        <v/>
      </c>
      <c r="CV375" s="108" t="str">
        <f t="shared" si="59"/>
        <v/>
      </c>
      <c r="CW375" s="108" t="str">
        <f t="shared" si="59"/>
        <v/>
      </c>
      <c r="CX375" s="108" t="str">
        <f t="shared" si="59"/>
        <v/>
      </c>
      <c r="CY375" s="108" t="str">
        <f t="shared" si="59"/>
        <v/>
      </c>
      <c r="CZ375" s="108" t="str">
        <f t="shared" si="59"/>
        <v/>
      </c>
      <c r="DA375" s="108" t="str">
        <f t="shared" si="59"/>
        <v/>
      </c>
      <c r="DB375" s="108" t="str">
        <f t="shared" si="59"/>
        <v/>
      </c>
      <c r="DC375" s="108" t="str">
        <f t="shared" si="59"/>
        <v/>
      </c>
      <c r="DD375" s="108" t="str">
        <f t="shared" si="59"/>
        <v/>
      </c>
      <c r="DE375" s="108" t="str">
        <f t="shared" si="59"/>
        <v/>
      </c>
      <c r="DF375" s="108" t="str">
        <f t="shared" si="59"/>
        <v/>
      </c>
    </row>
    <row r="376" spans="2:110" x14ac:dyDescent="0.35">
      <c r="B376" s="185">
        <f t="shared" si="28"/>
        <v>42503</v>
      </c>
      <c r="C376" s="161">
        <f t="shared" si="54"/>
        <v>2.0837433224999868</v>
      </c>
      <c r="D376" s="161">
        <f t="shared" si="54"/>
        <v>2.1120355024999871</v>
      </c>
      <c r="E376" s="161">
        <f t="shared" si="54"/>
        <v>2.1332572099999947</v>
      </c>
      <c r="F376" s="161">
        <f t="shared" si="54"/>
        <v>2.1736856099999979</v>
      </c>
      <c r="G376" s="161">
        <f t="shared" si="54"/>
        <v>2.2828822499999957</v>
      </c>
      <c r="H376" s="161">
        <f t="shared" si="54"/>
        <v>2.5206875624999903</v>
      </c>
      <c r="I376" s="161">
        <f t="shared" si="54"/>
        <v>2.665529759999985</v>
      </c>
      <c r="J376" s="161">
        <f t="shared" si="54"/>
        <v>2.9798744100000274</v>
      </c>
      <c r="K376" s="161" t="str">
        <f t="shared" si="54"/>
        <v/>
      </c>
      <c r="L376" s="161" t="str">
        <f t="shared" si="54"/>
        <v/>
      </c>
      <c r="M376" s="161" t="str">
        <f t="shared" si="54"/>
        <v/>
      </c>
      <c r="N376" s="161" t="str">
        <f t="shared" si="54"/>
        <v/>
      </c>
      <c r="O376" s="161" t="str">
        <f t="shared" si="54"/>
        <v/>
      </c>
      <c r="P376" s="161" t="str">
        <f t="shared" si="54"/>
        <v/>
      </c>
      <c r="Q376" s="161" t="str">
        <f t="shared" si="54"/>
        <v/>
      </c>
      <c r="R376" s="161" t="str">
        <f t="shared" si="54"/>
        <v/>
      </c>
      <c r="S376" s="161" t="str">
        <f t="shared" si="54"/>
        <v/>
      </c>
      <c r="T376" s="161" t="str">
        <f t="shared" si="54"/>
        <v/>
      </c>
      <c r="U376" s="161" t="str">
        <f t="shared" si="54"/>
        <v/>
      </c>
      <c r="V376" s="161" t="str">
        <f t="shared" si="54"/>
        <v/>
      </c>
      <c r="W376" s="161" t="str">
        <f t="shared" si="54"/>
        <v/>
      </c>
      <c r="X376" s="161" t="str">
        <f t="shared" si="54"/>
        <v/>
      </c>
      <c r="Y376" s="161" t="str">
        <f t="shared" si="54"/>
        <v/>
      </c>
      <c r="Z376" s="161" t="str">
        <f t="shared" si="54"/>
        <v/>
      </c>
      <c r="AA376" s="108" t="str">
        <f t="shared" si="54"/>
        <v/>
      </c>
      <c r="AB376" s="162"/>
      <c r="AC376" s="162"/>
      <c r="AD376" s="151">
        <f t="shared" si="20"/>
        <v>42503</v>
      </c>
      <c r="AE376" s="108">
        <f t="shared" si="61"/>
        <v>3.2520176899999864</v>
      </c>
      <c r="AF376" s="108">
        <f t="shared" si="61"/>
        <v>3.1687118399999825</v>
      </c>
      <c r="AG376" s="108">
        <f t="shared" si="61"/>
        <v>2.834810562500012</v>
      </c>
      <c r="AH376" s="108">
        <f t="shared" si="61"/>
        <v>3.1250405025000205</v>
      </c>
      <c r="AI376" s="108">
        <f t="shared" si="61"/>
        <v>3.5143456399999939</v>
      </c>
      <c r="AJ376" s="108">
        <f t="shared" si="61"/>
        <v>2.9819039999999797</v>
      </c>
      <c r="AK376" s="108">
        <f t="shared" si="61"/>
        <v>3.3902576100000026</v>
      </c>
      <c r="AL376" s="108">
        <f t="shared" si="61"/>
        <v>3.6108894643809508</v>
      </c>
      <c r="AM376" s="108">
        <f t="shared" si="61"/>
        <v>3.1077776399999868</v>
      </c>
      <c r="AN376" s="108">
        <f t="shared" si="61"/>
        <v>3.3129944899999986</v>
      </c>
      <c r="AO376" s="108">
        <f t="shared" si="61"/>
        <v>3.52859001000001</v>
      </c>
      <c r="AP376" s="108">
        <f t="shared" si="61"/>
        <v>3.1453516025000239</v>
      </c>
      <c r="AQ376" s="108">
        <f t="shared" si="61"/>
        <v>3.4624637225000088</v>
      </c>
      <c r="AR376" s="108">
        <f t="shared" si="61"/>
        <v>3.2225520224999915</v>
      </c>
      <c r="AS376" s="108">
        <f t="shared" si="61"/>
        <v>3.6079694399999696</v>
      </c>
      <c r="AT376" s="108">
        <f t="shared" si="61"/>
        <v>3.6578515624999808</v>
      </c>
      <c r="AU376" s="108">
        <f t="shared" si="61"/>
        <v>3.9135584399999868</v>
      </c>
      <c r="AV376" s="108">
        <f t="shared" si="61"/>
        <v>3.2235680099999886</v>
      </c>
      <c r="AW376" s="108">
        <f t="shared" si="61"/>
        <v>3.7393175624999886</v>
      </c>
      <c r="AX376" s="108">
        <f t="shared" si="61"/>
        <v>3.6588696899999995</v>
      </c>
      <c r="AY376" s="108">
        <f t="shared" si="61"/>
        <v>4.0099254349827307</v>
      </c>
      <c r="AZ376" s="108">
        <f t="shared" si="61"/>
        <v>3.8972490000000137</v>
      </c>
      <c r="BA376" s="108">
        <f t="shared" si="61"/>
        <v>3.4675496099999981</v>
      </c>
      <c r="BB376" s="108">
        <f t="shared" si="61"/>
        <v>3.965553322500015</v>
      </c>
      <c r="BC376" s="108">
        <f t="shared" si="61"/>
        <v>3.9584160000000201</v>
      </c>
      <c r="BD376" s="108">
        <f t="shared" si="61"/>
        <v>4.034645865760722</v>
      </c>
      <c r="BE376" s="108">
        <f t="shared" si="61"/>
        <v>4.1175344400000036</v>
      </c>
      <c r="BF376" s="108">
        <f t="shared" si="61"/>
        <v>3.8493474224999824</v>
      </c>
      <c r="BG376" s="108">
        <f t="shared" si="61"/>
        <v>3.8279481600000276</v>
      </c>
      <c r="BH376" s="108">
        <f t="shared" si="61"/>
        <v>3.5682759224999971</v>
      </c>
      <c r="BI376" s="108">
        <f t="shared" si="61"/>
        <v>3.8177588099999937</v>
      </c>
      <c r="BJ376" s="108">
        <f t="shared" si="61"/>
        <v>4.2338902500000053</v>
      </c>
      <c r="BK376" s="108">
        <f t="shared" si="61"/>
        <v>4.2155139600000169</v>
      </c>
      <c r="BL376" s="108">
        <f t="shared" si="61"/>
        <v>4.1971392899999849</v>
      </c>
      <c r="BM376" s="108">
        <f t="shared" si="61"/>
        <v>3.9780013991681962</v>
      </c>
      <c r="BN376" s="108">
        <f t="shared" si="61"/>
        <v>3.9675926024999919</v>
      </c>
      <c r="BO376" s="108">
        <f t="shared" si="61"/>
        <v>3.723021802500015</v>
      </c>
      <c r="BP376" s="108">
        <f t="shared" si="61"/>
        <v>4.6396014224999949</v>
      </c>
      <c r="BQ376" s="108">
        <f t="shared" si="61"/>
        <v>4.7572720099999799</v>
      </c>
      <c r="BR376" s="108" t="str">
        <f t="shared" si="61"/>
        <v/>
      </c>
      <c r="BS376" s="108">
        <f t="shared" si="61"/>
        <v>4.3707424399999972</v>
      </c>
      <c r="BT376" s="108" t="str">
        <f t="shared" si="61"/>
        <v/>
      </c>
      <c r="BU376" s="108" t="str">
        <f t="shared" si="61"/>
        <v/>
      </c>
      <c r="BV376" s="108" t="str">
        <f t="shared" si="61"/>
        <v/>
      </c>
      <c r="BW376" s="108" t="str">
        <f t="shared" si="61"/>
        <v/>
      </c>
      <c r="BX376" s="108" t="str">
        <f t="shared" si="61"/>
        <v/>
      </c>
      <c r="BY376" s="108" t="str">
        <f t="shared" si="61"/>
        <v/>
      </c>
      <c r="BZ376" s="108" t="str">
        <f t="shared" si="61"/>
        <v/>
      </c>
      <c r="CA376" s="108" t="str">
        <f t="shared" si="61"/>
        <v/>
      </c>
      <c r="CB376" s="108" t="str">
        <f t="shared" si="61"/>
        <v/>
      </c>
      <c r="CC376" s="108" t="str">
        <f t="shared" si="61"/>
        <v/>
      </c>
      <c r="CD376" s="108" t="str">
        <f t="shared" si="61"/>
        <v/>
      </c>
      <c r="CE376" s="108" t="str">
        <f t="shared" si="61"/>
        <v/>
      </c>
      <c r="CF376" s="108" t="str">
        <f t="shared" si="61"/>
        <v/>
      </c>
      <c r="CG376" s="108" t="str">
        <f t="shared" si="61"/>
        <v/>
      </c>
      <c r="CH376" s="108" t="str">
        <f t="shared" si="61"/>
        <v/>
      </c>
      <c r="CI376" s="108" t="str">
        <f t="shared" si="61"/>
        <v/>
      </c>
      <c r="CJ376" s="108" t="str">
        <f t="shared" si="61"/>
        <v/>
      </c>
      <c r="CK376" s="108" t="str">
        <f t="shared" si="61"/>
        <v/>
      </c>
      <c r="CL376" s="108" t="str">
        <f t="shared" si="61"/>
        <v/>
      </c>
      <c r="CM376" s="108" t="str">
        <f t="shared" si="61"/>
        <v/>
      </c>
      <c r="CN376" s="108" t="str">
        <f t="shared" si="61"/>
        <v/>
      </c>
      <c r="CO376" s="108" t="str">
        <f t="shared" si="61"/>
        <v/>
      </c>
      <c r="CP376" s="108" t="str">
        <f t="shared" si="61"/>
        <v/>
      </c>
      <c r="CQ376" s="108" t="str">
        <f t="shared" si="59"/>
        <v/>
      </c>
      <c r="CR376" s="108" t="str">
        <f t="shared" si="59"/>
        <v/>
      </c>
      <c r="CS376" s="108" t="str">
        <f t="shared" si="59"/>
        <v/>
      </c>
      <c r="CT376" s="108" t="str">
        <f t="shared" si="59"/>
        <v/>
      </c>
      <c r="CU376" s="108" t="str">
        <f t="shared" si="59"/>
        <v/>
      </c>
      <c r="CV376" s="108" t="str">
        <f t="shared" si="59"/>
        <v/>
      </c>
      <c r="CW376" s="108" t="str">
        <f t="shared" si="59"/>
        <v/>
      </c>
      <c r="CX376" s="108" t="str">
        <f t="shared" si="59"/>
        <v/>
      </c>
      <c r="CY376" s="108" t="str">
        <f t="shared" si="59"/>
        <v/>
      </c>
      <c r="CZ376" s="108" t="str">
        <f t="shared" si="59"/>
        <v/>
      </c>
      <c r="DA376" s="108" t="str">
        <f t="shared" si="59"/>
        <v/>
      </c>
      <c r="DB376" s="108" t="str">
        <f t="shared" si="59"/>
        <v/>
      </c>
      <c r="DC376" s="108" t="str">
        <f t="shared" si="59"/>
        <v/>
      </c>
      <c r="DD376" s="108" t="str">
        <f t="shared" si="59"/>
        <v/>
      </c>
      <c r="DE376" s="108" t="str">
        <f t="shared" si="59"/>
        <v/>
      </c>
      <c r="DF376" s="108" t="str">
        <f t="shared" si="59"/>
        <v/>
      </c>
    </row>
    <row r="377" spans="2:110" x14ac:dyDescent="0.35">
      <c r="B377" s="185">
        <f t="shared" si="28"/>
        <v>42506</v>
      </c>
      <c r="C377" s="161">
        <f t="shared" si="54"/>
        <v>2.0797019025000196</v>
      </c>
      <c r="D377" s="161">
        <f t="shared" si="54"/>
        <v>2.1029411599999825</v>
      </c>
      <c r="E377" s="161">
        <f t="shared" si="54"/>
        <v>2.116077562499985</v>
      </c>
      <c r="F377" s="161">
        <f t="shared" si="54"/>
        <v>2.1504383024999907</v>
      </c>
      <c r="G377" s="161">
        <f t="shared" si="54"/>
        <v>2.2525440000000119</v>
      </c>
      <c r="H377" s="161">
        <f t="shared" ref="H377:AA377" si="62">IFERROR(IF(AND(H$321="S/A", H90&gt;0), ((1+H90/200)^2-1)*100, IF(AND(H$321="Qtrly", H90&gt;0), ((1+H90/400)^4-1)*100, "")),"")</f>
        <v>2.4913264400000079</v>
      </c>
      <c r="I377" s="161">
        <f t="shared" si="62"/>
        <v>2.629056360000015</v>
      </c>
      <c r="J377" s="161">
        <f t="shared" si="62"/>
        <v>2.9474036899999945</v>
      </c>
      <c r="K377" s="161" t="str">
        <f t="shared" si="62"/>
        <v/>
      </c>
      <c r="L377" s="161" t="str">
        <f t="shared" si="62"/>
        <v/>
      </c>
      <c r="M377" s="161" t="str">
        <f t="shared" si="62"/>
        <v/>
      </c>
      <c r="N377" s="161" t="str">
        <f t="shared" si="62"/>
        <v/>
      </c>
      <c r="O377" s="161" t="str">
        <f t="shared" si="62"/>
        <v/>
      </c>
      <c r="P377" s="161" t="str">
        <f t="shared" si="62"/>
        <v/>
      </c>
      <c r="Q377" s="161" t="str">
        <f t="shared" si="62"/>
        <v/>
      </c>
      <c r="R377" s="161" t="str">
        <f t="shared" si="62"/>
        <v/>
      </c>
      <c r="S377" s="161" t="str">
        <f t="shared" si="62"/>
        <v/>
      </c>
      <c r="T377" s="161" t="str">
        <f t="shared" si="62"/>
        <v/>
      </c>
      <c r="U377" s="161" t="str">
        <f t="shared" si="62"/>
        <v/>
      </c>
      <c r="V377" s="161" t="str">
        <f t="shared" si="62"/>
        <v/>
      </c>
      <c r="W377" s="161" t="str">
        <f t="shared" si="62"/>
        <v/>
      </c>
      <c r="X377" s="161" t="str">
        <f t="shared" si="62"/>
        <v/>
      </c>
      <c r="Y377" s="161" t="str">
        <f t="shared" si="62"/>
        <v/>
      </c>
      <c r="Z377" s="161" t="str">
        <f t="shared" si="62"/>
        <v/>
      </c>
      <c r="AA377" s="108" t="str">
        <f t="shared" si="62"/>
        <v/>
      </c>
      <c r="AB377" s="162"/>
      <c r="AC377" s="162"/>
      <c r="AD377" s="151">
        <f t="shared" si="20"/>
        <v>42506</v>
      </c>
      <c r="AE377" s="108">
        <f t="shared" si="61"/>
        <v>3.2550661025000149</v>
      </c>
      <c r="AF377" s="108">
        <f t="shared" si="61"/>
        <v>3.1687118399999825</v>
      </c>
      <c r="AG377" s="108">
        <f t="shared" si="61"/>
        <v>2.8550930625000026</v>
      </c>
      <c r="AH377" s="108">
        <f t="shared" si="61"/>
        <v>3.1199630399999956</v>
      </c>
      <c r="AI377" s="108">
        <f t="shared" si="61"/>
        <v>3.5214677024999919</v>
      </c>
      <c r="AJ377" s="108">
        <f t="shared" si="61"/>
        <v>2.9768300625000021</v>
      </c>
      <c r="AK377" s="108">
        <f t="shared" si="61"/>
        <v>3.3770395025000122</v>
      </c>
      <c r="AL377" s="108">
        <f t="shared" si="61"/>
        <v>3.5975396133711257</v>
      </c>
      <c r="AM377" s="108">
        <f t="shared" si="61"/>
        <v>3.0945776025000038</v>
      </c>
      <c r="AN377" s="108">
        <f t="shared" si="61"/>
        <v>3.299781322499995</v>
      </c>
      <c r="AO377" s="108">
        <f t="shared" si="61"/>
        <v>3.516380490000004</v>
      </c>
      <c r="AP377" s="108">
        <f t="shared" si="61"/>
        <v>3.1311336225000153</v>
      </c>
      <c r="AQ377" s="108">
        <f t="shared" si="61"/>
        <v>3.4482239025000139</v>
      </c>
      <c r="AR377" s="108">
        <f t="shared" si="61"/>
        <v>3.2093446399999781</v>
      </c>
      <c r="AS377" s="108">
        <f t="shared" si="61"/>
        <v>3.5947374224999828</v>
      </c>
      <c r="AT377" s="108">
        <f t="shared" si="61"/>
        <v>3.6486886400000085</v>
      </c>
      <c r="AU377" s="108">
        <f t="shared" si="61"/>
        <v>3.8972490000000137</v>
      </c>
      <c r="AV377" s="108">
        <f t="shared" si="61"/>
        <v>3.2093446399999781</v>
      </c>
      <c r="AW377" s="108">
        <f t="shared" si="61"/>
        <v>3.7260771599999742</v>
      </c>
      <c r="AX377" s="108">
        <f t="shared" si="61"/>
        <v>3.6456344225000104</v>
      </c>
      <c r="AY377" s="108">
        <f t="shared" si="61"/>
        <v>3.989328441536788</v>
      </c>
      <c r="AZ377" s="108">
        <f t="shared" si="61"/>
        <v>3.8789024099999958</v>
      </c>
      <c r="BA377" s="108">
        <f t="shared" si="61"/>
        <v>3.4502581024999923</v>
      </c>
      <c r="BB377" s="108">
        <f t="shared" si="61"/>
        <v>3.9472007024999867</v>
      </c>
      <c r="BC377" s="108">
        <f t="shared" si="61"/>
        <v>3.9400640099999773</v>
      </c>
      <c r="BD377" s="108">
        <f t="shared" si="61"/>
        <v>4.0150751613882596</v>
      </c>
      <c r="BE377" s="108">
        <f t="shared" si="61"/>
        <v>4.1032496100000149</v>
      </c>
      <c r="BF377" s="108">
        <f t="shared" si="61"/>
        <v>3.8299860899999816</v>
      </c>
      <c r="BG377" s="108">
        <f t="shared" si="61"/>
        <v>3.808588822499992</v>
      </c>
      <c r="BH377" s="108">
        <f t="shared" si="61"/>
        <v>3.5479232224999935</v>
      </c>
      <c r="BI377" s="108">
        <f t="shared" si="61"/>
        <v>3.7963628024999974</v>
      </c>
      <c r="BJ377" s="108">
        <f t="shared" si="61"/>
        <v>4.2114305599999957</v>
      </c>
      <c r="BK377" s="108">
        <f t="shared" si="61"/>
        <v>4.2012224100000273</v>
      </c>
      <c r="BL377" s="108">
        <f t="shared" si="61"/>
        <v>4.1767248899999831</v>
      </c>
      <c r="BM377" s="108">
        <f t="shared" si="61"/>
        <v>3.934761203419801</v>
      </c>
      <c r="BN377" s="108">
        <f t="shared" si="61"/>
        <v>3.9421030400000001</v>
      </c>
      <c r="BO377" s="108">
        <f t="shared" si="61"/>
        <v>3.7006172224999911</v>
      </c>
      <c r="BP377" s="108">
        <f t="shared" si="61"/>
        <v>4.6170980625000135</v>
      </c>
      <c r="BQ377" s="108">
        <f t="shared" si="61"/>
        <v>4.738849639999998</v>
      </c>
      <c r="BR377" s="108" t="str">
        <f t="shared" si="61"/>
        <v/>
      </c>
      <c r="BS377" s="108">
        <f t="shared" si="61"/>
        <v>4.3431605224999892</v>
      </c>
      <c r="BT377" s="108" t="str">
        <f t="shared" si="61"/>
        <v/>
      </c>
      <c r="BU377" s="108" t="str">
        <f t="shared" si="61"/>
        <v/>
      </c>
      <c r="BV377" s="108" t="str">
        <f t="shared" si="61"/>
        <v/>
      </c>
      <c r="BW377" s="108" t="str">
        <f t="shared" si="61"/>
        <v/>
      </c>
      <c r="BX377" s="108" t="str">
        <f t="shared" si="61"/>
        <v/>
      </c>
      <c r="BY377" s="108" t="str">
        <f t="shared" si="61"/>
        <v/>
      </c>
      <c r="BZ377" s="108" t="str">
        <f t="shared" si="61"/>
        <v/>
      </c>
      <c r="CA377" s="108" t="str">
        <f t="shared" si="61"/>
        <v/>
      </c>
      <c r="CB377" s="108" t="str">
        <f t="shared" si="61"/>
        <v/>
      </c>
      <c r="CC377" s="108" t="str">
        <f t="shared" si="61"/>
        <v/>
      </c>
      <c r="CD377" s="108" t="str">
        <f t="shared" si="61"/>
        <v/>
      </c>
      <c r="CE377" s="108" t="str">
        <f t="shared" si="61"/>
        <v/>
      </c>
      <c r="CF377" s="108" t="str">
        <f t="shared" si="61"/>
        <v/>
      </c>
      <c r="CG377" s="108" t="str">
        <f t="shared" si="61"/>
        <v/>
      </c>
      <c r="CH377" s="108" t="str">
        <f t="shared" si="61"/>
        <v/>
      </c>
      <c r="CI377" s="108" t="str">
        <f t="shared" si="61"/>
        <v/>
      </c>
      <c r="CJ377" s="108" t="str">
        <f t="shared" si="61"/>
        <v/>
      </c>
      <c r="CK377" s="108" t="str">
        <f t="shared" si="61"/>
        <v/>
      </c>
      <c r="CL377" s="108" t="str">
        <f t="shared" si="61"/>
        <v/>
      </c>
      <c r="CM377" s="108" t="str">
        <f t="shared" si="61"/>
        <v/>
      </c>
      <c r="CN377" s="108" t="str">
        <f t="shared" si="61"/>
        <v/>
      </c>
      <c r="CO377" s="108" t="str">
        <f t="shared" si="61"/>
        <v/>
      </c>
      <c r="CP377" s="108" t="str">
        <f t="shared" si="61"/>
        <v/>
      </c>
      <c r="CQ377" s="108" t="str">
        <f t="shared" si="59"/>
        <v/>
      </c>
      <c r="CR377" s="108" t="str">
        <f t="shared" si="59"/>
        <v/>
      </c>
      <c r="CS377" s="108" t="str">
        <f t="shared" si="59"/>
        <v/>
      </c>
      <c r="CT377" s="108" t="str">
        <f t="shared" si="59"/>
        <v/>
      </c>
      <c r="CU377" s="108" t="str">
        <f t="shared" si="59"/>
        <v/>
      </c>
      <c r="CV377" s="108" t="str">
        <f t="shared" si="59"/>
        <v/>
      </c>
      <c r="CW377" s="108" t="str">
        <f t="shared" si="59"/>
        <v/>
      </c>
      <c r="CX377" s="108" t="str">
        <f t="shared" si="59"/>
        <v/>
      </c>
      <c r="CY377" s="108" t="str">
        <f t="shared" si="59"/>
        <v/>
      </c>
      <c r="CZ377" s="108" t="str">
        <f t="shared" si="59"/>
        <v/>
      </c>
      <c r="DA377" s="108" t="str">
        <f t="shared" si="59"/>
        <v/>
      </c>
      <c r="DB377" s="108" t="str">
        <f t="shared" si="59"/>
        <v/>
      </c>
      <c r="DC377" s="108" t="str">
        <f t="shared" si="59"/>
        <v/>
      </c>
      <c r="DD377" s="108" t="str">
        <f t="shared" si="59"/>
        <v/>
      </c>
      <c r="DE377" s="108" t="str">
        <f t="shared" si="59"/>
        <v/>
      </c>
      <c r="DF377" s="108" t="str">
        <f t="shared" si="59"/>
        <v/>
      </c>
    </row>
    <row r="378" spans="2:110" x14ac:dyDescent="0.35">
      <c r="B378" s="185">
        <f t="shared" si="28"/>
        <v>42507</v>
      </c>
      <c r="C378" s="161">
        <f t="shared" ref="C378:AA388" si="63">IFERROR(IF(AND(C$321="S/A", C91&gt;0), ((1+C91/200)^2-1)*100, IF(AND(C$321="Qtrly", C91&gt;0), ((1+C91/400)^4-1)*100, "")),"")</f>
        <v>2.0999098025000107</v>
      </c>
      <c r="D378" s="161">
        <f t="shared" si="63"/>
        <v>2.1261830625000089</v>
      </c>
      <c r="E378" s="161">
        <f t="shared" si="63"/>
        <v>2.1443742224999784</v>
      </c>
      <c r="F378" s="161">
        <f t="shared" si="63"/>
        <v>2.1837939600000134</v>
      </c>
      <c r="G378" s="161">
        <f t="shared" si="63"/>
        <v>2.286927690000029</v>
      </c>
      <c r="H378" s="161">
        <f t="shared" si="63"/>
        <v>2.5267628025000155</v>
      </c>
      <c r="I378" s="161">
        <f t="shared" si="63"/>
        <v>2.6675562499999916</v>
      </c>
      <c r="J378" s="161">
        <f t="shared" si="63"/>
        <v>2.9829188024999898</v>
      </c>
      <c r="K378" s="161" t="str">
        <f t="shared" si="63"/>
        <v/>
      </c>
      <c r="L378" s="161" t="str">
        <f t="shared" si="63"/>
        <v/>
      </c>
      <c r="M378" s="161" t="str">
        <f t="shared" si="63"/>
        <v/>
      </c>
      <c r="N378" s="161" t="str">
        <f t="shared" si="63"/>
        <v/>
      </c>
      <c r="O378" s="161" t="str">
        <f t="shared" si="63"/>
        <v/>
      </c>
      <c r="P378" s="161" t="str">
        <f t="shared" si="63"/>
        <v/>
      </c>
      <c r="Q378" s="161" t="str">
        <f t="shared" si="63"/>
        <v/>
      </c>
      <c r="R378" s="161" t="str">
        <f t="shared" si="63"/>
        <v/>
      </c>
      <c r="S378" s="161" t="str">
        <f t="shared" si="63"/>
        <v/>
      </c>
      <c r="T378" s="161" t="str">
        <f t="shared" si="63"/>
        <v/>
      </c>
      <c r="U378" s="161" t="str">
        <f t="shared" si="63"/>
        <v/>
      </c>
      <c r="V378" s="161" t="str">
        <f t="shared" si="63"/>
        <v/>
      </c>
      <c r="W378" s="161" t="str">
        <f t="shared" si="63"/>
        <v/>
      </c>
      <c r="X378" s="161" t="str">
        <f t="shared" si="63"/>
        <v/>
      </c>
      <c r="Y378" s="161" t="str">
        <f t="shared" si="63"/>
        <v/>
      </c>
      <c r="Z378" s="161" t="str">
        <f t="shared" si="63"/>
        <v/>
      </c>
      <c r="AA378" s="108" t="str">
        <f t="shared" si="63"/>
        <v/>
      </c>
      <c r="AB378" s="162"/>
      <c r="AC378" s="162"/>
      <c r="AD378" s="151">
        <f t="shared" si="20"/>
        <v>42507</v>
      </c>
      <c r="AE378" s="108">
        <f t="shared" si="61"/>
        <v>3.2621792400000071</v>
      </c>
      <c r="AF378" s="108">
        <f t="shared" si="61"/>
        <v>3.177853522499996</v>
      </c>
      <c r="AG378" s="108">
        <f t="shared" si="61"/>
        <v>2.8337964899999957</v>
      </c>
      <c r="AH378" s="108">
        <f t="shared" si="61"/>
        <v>3.1575392225000165</v>
      </c>
      <c r="AI378" s="108">
        <f t="shared" si="61"/>
        <v>3.482808022500028</v>
      </c>
      <c r="AJ378" s="108">
        <f t="shared" si="61"/>
        <v>2.9890077224999922</v>
      </c>
      <c r="AK378" s="108">
        <f t="shared" si="61"/>
        <v>3.3922912400000227</v>
      </c>
      <c r="AL378" s="108">
        <f t="shared" si="61"/>
        <v>3.6139703824472624</v>
      </c>
      <c r="AM378" s="108">
        <f t="shared" si="61"/>
        <v>3.1148857025000032</v>
      </c>
      <c r="AN378" s="108">
        <f t="shared" si="61"/>
        <v>3.3201096225000004</v>
      </c>
      <c r="AO378" s="108">
        <f t="shared" si="61"/>
        <v>3.5357125625000041</v>
      </c>
      <c r="AP378" s="108">
        <f t="shared" si="61"/>
        <v>3.1524609600000142</v>
      </c>
      <c r="AQ378" s="108">
        <f t="shared" si="61"/>
        <v>3.4695840000000144</v>
      </c>
      <c r="AR378" s="108">
        <f t="shared" si="61"/>
        <v>3.2306800625000021</v>
      </c>
      <c r="AS378" s="108">
        <f t="shared" si="61"/>
        <v>3.6191664224999975</v>
      </c>
      <c r="AT378" s="108">
        <f t="shared" si="61"/>
        <v>3.7046906024999826</v>
      </c>
      <c r="AU378" s="108">
        <f t="shared" si="61"/>
        <v>3.9278302499999862</v>
      </c>
      <c r="AV378" s="108">
        <f t="shared" si="61"/>
        <v>3.235760249999986</v>
      </c>
      <c r="AW378" s="108">
        <f t="shared" si="61"/>
        <v>3.7525588100000284</v>
      </c>
      <c r="AX378" s="108">
        <f t="shared" si="61"/>
        <v>3.672105802499992</v>
      </c>
      <c r="AY378" s="108">
        <f t="shared" si="61"/>
        <v>4.0047758997995286</v>
      </c>
      <c r="AZ378" s="108">
        <f t="shared" si="61"/>
        <v>3.9013262399999915</v>
      </c>
      <c r="BA378" s="108">
        <f t="shared" si="61"/>
        <v>3.4848425624999901</v>
      </c>
      <c r="BB378" s="108">
        <f t="shared" si="61"/>
        <v>3.9828878399999823</v>
      </c>
      <c r="BC378" s="108">
        <f t="shared" si="61"/>
        <v>3.9757499224999826</v>
      </c>
      <c r="BD378" s="108">
        <f t="shared" si="61"/>
        <v>4.0490681518619454</v>
      </c>
      <c r="BE378" s="108">
        <f t="shared" si="61"/>
        <v>4.1654978225000194</v>
      </c>
      <c r="BF378" s="108">
        <f t="shared" si="61"/>
        <v>3.8646339599999857</v>
      </c>
      <c r="BG378" s="108">
        <f t="shared" si="61"/>
        <v>3.8442521599999946</v>
      </c>
      <c r="BH378" s="108">
        <f t="shared" si="61"/>
        <v>3.5835417599999975</v>
      </c>
      <c r="BI378" s="108">
        <f t="shared" si="61"/>
        <v>3.8320240400000039</v>
      </c>
      <c r="BJ378" s="108">
        <f t="shared" si="61"/>
        <v>4.2471630225000112</v>
      </c>
      <c r="BK378" s="108">
        <f t="shared" si="61"/>
        <v>4.2338902500000053</v>
      </c>
      <c r="BL378" s="108">
        <f t="shared" si="61"/>
        <v>4.2093888899999765</v>
      </c>
      <c r="BM378" s="108">
        <f t="shared" si="61"/>
        <v>3.9718234024585852</v>
      </c>
      <c r="BN378" s="108">
        <f t="shared" si="61"/>
        <v>3.965553322500015</v>
      </c>
      <c r="BO378" s="108">
        <f t="shared" si="61"/>
        <v>3.7372805225000194</v>
      </c>
      <c r="BP378" s="108">
        <f t="shared" si="61"/>
        <v>4.6068700625000014</v>
      </c>
      <c r="BQ378" s="108">
        <f t="shared" si="61"/>
        <v>4.7818376900000015</v>
      </c>
      <c r="BR378" s="108" t="str">
        <f t="shared" si="61"/>
        <v/>
      </c>
      <c r="BS378" s="108">
        <f t="shared" si="61"/>
        <v>4.3778939024999852</v>
      </c>
      <c r="BT378" s="108" t="str">
        <f t="shared" si="61"/>
        <v/>
      </c>
      <c r="BU378" s="108" t="str">
        <f t="shared" si="61"/>
        <v/>
      </c>
      <c r="BV378" s="108" t="str">
        <f t="shared" si="61"/>
        <v/>
      </c>
      <c r="BW378" s="108" t="str">
        <f t="shared" si="61"/>
        <v/>
      </c>
      <c r="BX378" s="108" t="str">
        <f t="shared" si="61"/>
        <v/>
      </c>
      <c r="BY378" s="108" t="str">
        <f t="shared" si="61"/>
        <v/>
      </c>
      <c r="BZ378" s="108" t="str">
        <f t="shared" si="61"/>
        <v/>
      </c>
      <c r="CA378" s="108" t="str">
        <f t="shared" si="61"/>
        <v/>
      </c>
      <c r="CB378" s="108" t="str">
        <f t="shared" si="61"/>
        <v/>
      </c>
      <c r="CC378" s="108" t="str">
        <f t="shared" si="61"/>
        <v/>
      </c>
      <c r="CD378" s="108" t="str">
        <f t="shared" si="61"/>
        <v/>
      </c>
      <c r="CE378" s="108" t="str">
        <f t="shared" si="61"/>
        <v/>
      </c>
      <c r="CF378" s="108" t="str">
        <f t="shared" si="61"/>
        <v/>
      </c>
      <c r="CG378" s="108" t="str">
        <f t="shared" si="61"/>
        <v/>
      </c>
      <c r="CH378" s="108" t="str">
        <f t="shared" si="61"/>
        <v/>
      </c>
      <c r="CI378" s="108" t="str">
        <f t="shared" si="61"/>
        <v/>
      </c>
      <c r="CJ378" s="108" t="str">
        <f t="shared" si="61"/>
        <v/>
      </c>
      <c r="CK378" s="108" t="str">
        <f t="shared" si="61"/>
        <v/>
      </c>
      <c r="CL378" s="108" t="str">
        <f t="shared" si="61"/>
        <v/>
      </c>
      <c r="CM378" s="108" t="str">
        <f t="shared" si="61"/>
        <v/>
      </c>
      <c r="CN378" s="108" t="str">
        <f t="shared" si="61"/>
        <v/>
      </c>
      <c r="CO378" s="108" t="str">
        <f t="shared" si="61"/>
        <v/>
      </c>
      <c r="CP378" s="108" t="str">
        <f t="shared" ref="CP378" si="64">IFERROR(IF(AND(CP$321="S/A", CP91&gt;0), ((1+CP91/200)^2-1)*100, IF(AND(CP$321="Qtrly", CP91&gt;0), ((1+CP91/400)^4-1)*100, "")),"")</f>
        <v/>
      </c>
      <c r="CQ378" s="108" t="str">
        <f t="shared" si="59"/>
        <v/>
      </c>
      <c r="CR378" s="108" t="str">
        <f t="shared" si="59"/>
        <v/>
      </c>
      <c r="CS378" s="108" t="str">
        <f t="shared" si="59"/>
        <v/>
      </c>
      <c r="CT378" s="108" t="str">
        <f t="shared" si="59"/>
        <v/>
      </c>
      <c r="CU378" s="108" t="str">
        <f t="shared" si="59"/>
        <v/>
      </c>
      <c r="CV378" s="108" t="str">
        <f t="shared" si="59"/>
        <v/>
      </c>
      <c r="CW378" s="108" t="str">
        <f t="shared" si="59"/>
        <v/>
      </c>
      <c r="CX378" s="108" t="str">
        <f t="shared" si="59"/>
        <v/>
      </c>
      <c r="CY378" s="108" t="str">
        <f t="shared" si="59"/>
        <v/>
      </c>
      <c r="CZ378" s="108" t="str">
        <f t="shared" si="59"/>
        <v/>
      </c>
      <c r="DA378" s="108" t="str">
        <f t="shared" si="59"/>
        <v/>
      </c>
      <c r="DB378" s="108" t="str">
        <f t="shared" si="59"/>
        <v/>
      </c>
      <c r="DC378" s="108" t="str">
        <f t="shared" si="59"/>
        <v/>
      </c>
      <c r="DD378" s="108" t="str">
        <f t="shared" si="59"/>
        <v/>
      </c>
      <c r="DE378" s="108" t="str">
        <f t="shared" si="59"/>
        <v/>
      </c>
      <c r="DF378" s="108" t="str">
        <f t="shared" si="59"/>
        <v/>
      </c>
    </row>
    <row r="379" spans="2:110" x14ac:dyDescent="0.35">
      <c r="B379" s="185">
        <f t="shared" si="28"/>
        <v>42508</v>
      </c>
      <c r="C379" s="161">
        <f t="shared" si="63"/>
        <v>2.1342678225000133</v>
      </c>
      <c r="D379" s="161">
        <f t="shared" si="63"/>
        <v>2.1625670025000154</v>
      </c>
      <c r="E379" s="161">
        <f t="shared" si="63"/>
        <v>2.1797505599999933</v>
      </c>
      <c r="F379" s="161">
        <f t="shared" si="63"/>
        <v>2.2100780100000161</v>
      </c>
      <c r="G379" s="161">
        <f t="shared" si="63"/>
        <v>2.304121702500006</v>
      </c>
      <c r="H379" s="161">
        <f t="shared" si="63"/>
        <v>2.5287879224999976</v>
      </c>
      <c r="I379" s="161">
        <f t="shared" si="63"/>
        <v>2.6746491224999946</v>
      </c>
      <c r="J379" s="161">
        <f t="shared" si="63"/>
        <v>2.9940819600000168</v>
      </c>
      <c r="K379" s="161" t="str">
        <f t="shared" si="63"/>
        <v/>
      </c>
      <c r="L379" s="161" t="str">
        <f t="shared" si="63"/>
        <v/>
      </c>
      <c r="M379" s="161" t="str">
        <f t="shared" si="63"/>
        <v/>
      </c>
      <c r="N379" s="161" t="str">
        <f t="shared" si="63"/>
        <v/>
      </c>
      <c r="O379" s="161" t="str">
        <f t="shared" si="63"/>
        <v/>
      </c>
      <c r="P379" s="161" t="str">
        <f t="shared" si="63"/>
        <v/>
      </c>
      <c r="Q379" s="161" t="str">
        <f t="shared" si="63"/>
        <v/>
      </c>
      <c r="R379" s="161" t="str">
        <f t="shared" si="63"/>
        <v/>
      </c>
      <c r="S379" s="161" t="str">
        <f t="shared" si="63"/>
        <v/>
      </c>
      <c r="T379" s="161" t="str">
        <f t="shared" si="63"/>
        <v/>
      </c>
      <c r="U379" s="161" t="str">
        <f t="shared" si="63"/>
        <v/>
      </c>
      <c r="V379" s="161" t="str">
        <f t="shared" si="63"/>
        <v/>
      </c>
      <c r="W379" s="161" t="str">
        <f t="shared" si="63"/>
        <v/>
      </c>
      <c r="X379" s="161" t="str">
        <f t="shared" si="63"/>
        <v/>
      </c>
      <c r="Y379" s="161" t="str">
        <f t="shared" si="63"/>
        <v/>
      </c>
      <c r="Z379" s="161" t="str">
        <f t="shared" si="63"/>
        <v/>
      </c>
      <c r="AA379" s="108" t="str">
        <f t="shared" si="63"/>
        <v/>
      </c>
      <c r="AB379" s="162"/>
      <c r="AC379" s="162"/>
      <c r="AD379" s="151">
        <f t="shared" si="20"/>
        <v>42508</v>
      </c>
      <c r="AE379" s="108">
        <f t="shared" ref="AE379:CP382" si="65">IFERROR(IF(AND(AE$321="S/A", AE92&gt;0), ((1+AE92/200)^2-1)*100, IF(AND(AE$321="Qtrly", AE92&gt;0), ((1+AE92/400)^4-1)*100, "")),"")</f>
        <v>3.2774225024999826</v>
      </c>
      <c r="AF379" s="108">
        <f t="shared" si="65"/>
        <v>3.1920747225000046</v>
      </c>
      <c r="AG379" s="108">
        <f t="shared" si="65"/>
        <v>2.8540788900000003</v>
      </c>
      <c r="AH379" s="108">
        <f t="shared" si="65"/>
        <v>3.1809008399999783</v>
      </c>
      <c r="AI379" s="108">
        <f t="shared" si="65"/>
        <v>3.502136960000013</v>
      </c>
      <c r="AJ379" s="108">
        <f t="shared" si="65"/>
        <v>3.0103203599999961</v>
      </c>
      <c r="AK379" s="108">
        <f t="shared" si="65"/>
        <v>3.4136455625000117</v>
      </c>
      <c r="AL379" s="108">
        <f t="shared" si="65"/>
        <v>3.636565881104814</v>
      </c>
      <c r="AM379" s="108">
        <f t="shared" si="65"/>
        <v>3.1280870400000049</v>
      </c>
      <c r="AN379" s="108">
        <f t="shared" si="65"/>
        <v>3.3384068025000158</v>
      </c>
      <c r="AO379" s="108">
        <f t="shared" si="65"/>
        <v>3.5560640624999973</v>
      </c>
      <c r="AP379" s="108">
        <f t="shared" si="65"/>
        <v>3.1636333025000019</v>
      </c>
      <c r="AQ379" s="108">
        <f t="shared" si="65"/>
        <v>3.4889117025000083</v>
      </c>
      <c r="AR379" s="108">
        <f t="shared" si="65"/>
        <v>3.2499854399999917</v>
      </c>
      <c r="AS379" s="108">
        <f t="shared" si="65"/>
        <v>3.6405441600000144</v>
      </c>
      <c r="AT379" s="108">
        <f t="shared" si="65"/>
        <v>3.7209849224999925</v>
      </c>
      <c r="AU379" s="108">
        <f t="shared" si="65"/>
        <v>3.9421030400000001</v>
      </c>
      <c r="AV379" s="108">
        <f t="shared" si="65"/>
        <v>3.2550661025000149</v>
      </c>
      <c r="AW379" s="108">
        <f t="shared" si="65"/>
        <v>3.7719129225000092</v>
      </c>
      <c r="AX379" s="108">
        <f t="shared" si="65"/>
        <v>3.6945073025000053</v>
      </c>
      <c r="AY379" s="108">
        <f t="shared" si="65"/>
        <v>4.0191950801960363</v>
      </c>
      <c r="AZ379" s="108">
        <f t="shared" si="65"/>
        <v>3.9105003225000212</v>
      </c>
      <c r="BA379" s="108">
        <f t="shared" si="65"/>
        <v>3.49705022250002</v>
      </c>
      <c r="BB379" s="108">
        <f t="shared" si="65"/>
        <v>3.9930852900000202</v>
      </c>
      <c r="BC379" s="108">
        <f t="shared" si="65"/>
        <v>3.9839075624999998</v>
      </c>
      <c r="BD379" s="108">
        <f t="shared" si="65"/>
        <v>4.0717347738787879</v>
      </c>
      <c r="BE379" s="108">
        <f t="shared" si="65"/>
        <v>4.1777455624999904</v>
      </c>
      <c r="BF379" s="108">
        <f t="shared" si="65"/>
        <v>3.8819600625000117</v>
      </c>
      <c r="BG379" s="108">
        <f t="shared" si="65"/>
        <v>3.8564809999999783</v>
      </c>
      <c r="BH379" s="108">
        <f t="shared" si="65"/>
        <v>3.5957552399999981</v>
      </c>
      <c r="BI379" s="108">
        <f t="shared" si="65"/>
        <v>3.8442521599999946</v>
      </c>
      <c r="BJ379" s="108">
        <f t="shared" si="65"/>
        <v>4.2583944899999837</v>
      </c>
      <c r="BK379" s="108">
        <f t="shared" si="65"/>
        <v>4.246142009999998</v>
      </c>
      <c r="BL379" s="108">
        <f t="shared" si="65"/>
        <v>4.2216392100000055</v>
      </c>
      <c r="BM379" s="108">
        <f t="shared" si="65"/>
        <v>4.0016862704744138</v>
      </c>
      <c r="BN379" s="108">
        <f t="shared" si="65"/>
        <v>3.9808484099999708</v>
      </c>
      <c r="BO379" s="108">
        <f t="shared" si="65"/>
        <v>3.7484844900000036</v>
      </c>
      <c r="BP379" s="108">
        <f t="shared" si="65"/>
        <v>4.1440660100000137</v>
      </c>
      <c r="BQ379" s="108">
        <f t="shared" si="65"/>
        <v>4.789003222499999</v>
      </c>
      <c r="BR379" s="108" t="str">
        <f t="shared" si="65"/>
        <v/>
      </c>
      <c r="BS379" s="108">
        <f t="shared" si="65"/>
        <v>4.3881107025000254</v>
      </c>
      <c r="BT379" s="108" t="str">
        <f t="shared" si="65"/>
        <v/>
      </c>
      <c r="BU379" s="108" t="str">
        <f t="shared" si="65"/>
        <v/>
      </c>
      <c r="BV379" s="108" t="str">
        <f t="shared" si="65"/>
        <v/>
      </c>
      <c r="BW379" s="108" t="str">
        <f t="shared" si="65"/>
        <v/>
      </c>
      <c r="BX379" s="108" t="str">
        <f t="shared" si="65"/>
        <v/>
      </c>
      <c r="BY379" s="108" t="str">
        <f t="shared" si="65"/>
        <v/>
      </c>
      <c r="BZ379" s="108" t="str">
        <f t="shared" si="65"/>
        <v/>
      </c>
      <c r="CA379" s="108" t="str">
        <f t="shared" si="65"/>
        <v/>
      </c>
      <c r="CB379" s="108" t="str">
        <f t="shared" si="65"/>
        <v/>
      </c>
      <c r="CC379" s="108" t="str">
        <f t="shared" si="65"/>
        <v/>
      </c>
      <c r="CD379" s="108" t="str">
        <f t="shared" si="65"/>
        <v/>
      </c>
      <c r="CE379" s="108" t="str">
        <f t="shared" si="65"/>
        <v/>
      </c>
      <c r="CF379" s="108" t="str">
        <f t="shared" si="65"/>
        <v/>
      </c>
      <c r="CG379" s="108" t="str">
        <f t="shared" si="65"/>
        <v/>
      </c>
      <c r="CH379" s="108" t="str">
        <f t="shared" si="65"/>
        <v/>
      </c>
      <c r="CI379" s="108" t="str">
        <f t="shared" si="65"/>
        <v/>
      </c>
      <c r="CJ379" s="108" t="str">
        <f t="shared" si="65"/>
        <v/>
      </c>
      <c r="CK379" s="108" t="str">
        <f t="shared" si="65"/>
        <v/>
      </c>
      <c r="CL379" s="108" t="str">
        <f t="shared" si="65"/>
        <v/>
      </c>
      <c r="CM379" s="108" t="str">
        <f t="shared" si="65"/>
        <v/>
      </c>
      <c r="CN379" s="108" t="str">
        <f t="shared" si="65"/>
        <v/>
      </c>
      <c r="CO379" s="108" t="str">
        <f t="shared" si="65"/>
        <v/>
      </c>
      <c r="CP379" s="108" t="str">
        <f t="shared" si="65"/>
        <v/>
      </c>
      <c r="CQ379" s="108" t="str">
        <f t="shared" si="59"/>
        <v/>
      </c>
      <c r="CR379" s="108" t="str">
        <f t="shared" si="59"/>
        <v/>
      </c>
      <c r="CS379" s="108" t="str">
        <f t="shared" si="59"/>
        <v/>
      </c>
      <c r="CT379" s="108" t="str">
        <f t="shared" si="59"/>
        <v/>
      </c>
      <c r="CU379" s="108" t="str">
        <f t="shared" si="59"/>
        <v/>
      </c>
      <c r="CV379" s="108" t="str">
        <f t="shared" si="59"/>
        <v/>
      </c>
      <c r="CW379" s="108" t="str">
        <f t="shared" si="59"/>
        <v/>
      </c>
      <c r="CX379" s="108" t="str">
        <f t="shared" si="59"/>
        <v/>
      </c>
      <c r="CY379" s="108" t="str">
        <f t="shared" si="59"/>
        <v/>
      </c>
      <c r="CZ379" s="108" t="str">
        <f t="shared" si="59"/>
        <v/>
      </c>
      <c r="DA379" s="108" t="str">
        <f t="shared" si="59"/>
        <v/>
      </c>
      <c r="DB379" s="108" t="str">
        <f t="shared" si="59"/>
        <v/>
      </c>
      <c r="DC379" s="108" t="str">
        <f t="shared" si="59"/>
        <v/>
      </c>
      <c r="DD379" s="108" t="str">
        <f t="shared" si="59"/>
        <v/>
      </c>
      <c r="DE379" s="108" t="str">
        <f t="shared" si="59"/>
        <v/>
      </c>
      <c r="DF379" s="108" t="str">
        <f t="shared" si="59"/>
        <v/>
      </c>
    </row>
    <row r="380" spans="2:110" x14ac:dyDescent="0.35">
      <c r="B380" s="185">
        <f t="shared" si="28"/>
        <v>42509</v>
      </c>
      <c r="C380" s="161">
        <f t="shared" si="63"/>
        <v>2.176718062500016</v>
      </c>
      <c r="D380" s="161">
        <f t="shared" si="63"/>
        <v>2.2110890025000218</v>
      </c>
      <c r="E380" s="161">
        <f t="shared" si="63"/>
        <v>2.2414211024999853</v>
      </c>
      <c r="F380" s="161">
        <f t="shared" si="63"/>
        <v>2.2758029225000032</v>
      </c>
      <c r="G380" s="161">
        <f t="shared" si="63"/>
        <v>2.3698768399999848</v>
      </c>
      <c r="H380" s="161">
        <f t="shared" si="63"/>
        <v>2.5986668100000054</v>
      </c>
      <c r="I380" s="161">
        <f t="shared" si="63"/>
        <v>2.7486322499999938</v>
      </c>
      <c r="J380" s="161">
        <f t="shared" si="63"/>
        <v>3.062088802500007</v>
      </c>
      <c r="K380" s="161" t="str">
        <f t="shared" si="63"/>
        <v/>
      </c>
      <c r="L380" s="161" t="str">
        <f t="shared" si="63"/>
        <v/>
      </c>
      <c r="M380" s="161" t="str">
        <f t="shared" si="63"/>
        <v/>
      </c>
      <c r="N380" s="161" t="str">
        <f t="shared" si="63"/>
        <v/>
      </c>
      <c r="O380" s="161" t="str">
        <f t="shared" si="63"/>
        <v/>
      </c>
      <c r="P380" s="161" t="str">
        <f t="shared" si="63"/>
        <v/>
      </c>
      <c r="Q380" s="161" t="str">
        <f t="shared" si="63"/>
        <v/>
      </c>
      <c r="R380" s="161" t="str">
        <f t="shared" si="63"/>
        <v/>
      </c>
      <c r="S380" s="161" t="str">
        <f t="shared" si="63"/>
        <v/>
      </c>
      <c r="T380" s="161" t="str">
        <f t="shared" si="63"/>
        <v/>
      </c>
      <c r="U380" s="161" t="str">
        <f t="shared" si="63"/>
        <v/>
      </c>
      <c r="V380" s="161" t="str">
        <f t="shared" si="63"/>
        <v/>
      </c>
      <c r="W380" s="161" t="str">
        <f t="shared" si="63"/>
        <v/>
      </c>
      <c r="X380" s="161" t="str">
        <f t="shared" si="63"/>
        <v/>
      </c>
      <c r="Y380" s="161" t="str">
        <f t="shared" si="63"/>
        <v/>
      </c>
      <c r="Z380" s="161" t="str">
        <f t="shared" si="63"/>
        <v/>
      </c>
      <c r="AA380" s="108" t="str">
        <f t="shared" si="63"/>
        <v/>
      </c>
      <c r="AB380" s="162"/>
      <c r="AC380" s="162"/>
      <c r="AD380" s="151">
        <f t="shared" si="20"/>
        <v>42509</v>
      </c>
      <c r="AE380" s="108">
        <f t="shared" si="65"/>
        <v>3.3150273600000002</v>
      </c>
      <c r="AF380" s="108">
        <f t="shared" si="65"/>
        <v>3.2327121225000033</v>
      </c>
      <c r="AG380" s="108">
        <f t="shared" si="65"/>
        <v>2.9058080624999816</v>
      </c>
      <c r="AH380" s="108">
        <f t="shared" si="65"/>
        <v>3.2184881225000073</v>
      </c>
      <c r="AI380" s="108">
        <f t="shared" si="65"/>
        <v>3.6089873224999902</v>
      </c>
      <c r="AJ380" s="108">
        <f t="shared" si="65"/>
        <v>3.062088802500007</v>
      </c>
      <c r="AK380" s="108">
        <f t="shared" si="65"/>
        <v>3.4614465600000033</v>
      </c>
      <c r="AL380" s="108">
        <f t="shared" si="65"/>
        <v>3.6838229565149927</v>
      </c>
      <c r="AM380" s="108">
        <f t="shared" si="65"/>
        <v>3.1849640000000123</v>
      </c>
      <c r="AN380" s="108">
        <f t="shared" si="65"/>
        <v>3.3902576100000026</v>
      </c>
      <c r="AO380" s="108">
        <f t="shared" si="65"/>
        <v>3.6120410000000103</v>
      </c>
      <c r="AP380" s="108">
        <f t="shared" si="65"/>
        <v>3.2235680099999886</v>
      </c>
      <c r="AQ380" s="108">
        <f t="shared" si="65"/>
        <v>3.5397827024999939</v>
      </c>
      <c r="AR380" s="108">
        <f t="shared" si="65"/>
        <v>3.3007976900000013</v>
      </c>
      <c r="AS380" s="108">
        <f t="shared" si="65"/>
        <v>3.6883975625000121</v>
      </c>
      <c r="AT380" s="108">
        <f t="shared" si="65"/>
        <v>3.7668195599999788</v>
      </c>
      <c r="AU380" s="108">
        <f t="shared" si="65"/>
        <v>4.0022634224999853</v>
      </c>
      <c r="AV380" s="108">
        <f t="shared" si="65"/>
        <v>3.3079124024999906</v>
      </c>
      <c r="AW380" s="108">
        <f t="shared" si="65"/>
        <v>3.8238723599999913</v>
      </c>
      <c r="AX380" s="108">
        <f t="shared" si="65"/>
        <v>3.7525588100000284</v>
      </c>
      <c r="AY380" s="108">
        <f t="shared" si="65"/>
        <v>4.0768867953218546</v>
      </c>
      <c r="AZ380" s="108">
        <f t="shared" si="65"/>
        <v>3.968612249999981</v>
      </c>
      <c r="BA380" s="108">
        <f t="shared" si="65"/>
        <v>3.5560640624999973</v>
      </c>
      <c r="BB380" s="108">
        <f t="shared" si="65"/>
        <v>4.0512203024999804</v>
      </c>
      <c r="BC380" s="108">
        <f t="shared" si="65"/>
        <v>4.0461200900000049</v>
      </c>
      <c r="BD380" s="108">
        <f t="shared" si="65"/>
        <v>4.1346025051002933</v>
      </c>
      <c r="BE380" s="108">
        <f t="shared" si="65"/>
        <v>4.2338902500000053</v>
      </c>
      <c r="BF380" s="108">
        <f t="shared" si="65"/>
        <v>3.9217136400000019</v>
      </c>
      <c r="BG380" s="108">
        <f t="shared" si="65"/>
        <v>3.918655402499982</v>
      </c>
      <c r="BH380" s="108">
        <f t="shared" si="65"/>
        <v>3.6537791024999988</v>
      </c>
      <c r="BI380" s="108">
        <f t="shared" si="65"/>
        <v>3.9054035599999759</v>
      </c>
      <c r="BJ380" s="108">
        <f t="shared" si="65"/>
        <v>4.3176249600000105</v>
      </c>
      <c r="BK380" s="108">
        <f t="shared" si="65"/>
        <v>4.304347702500011</v>
      </c>
      <c r="BL380" s="108">
        <f t="shared" si="65"/>
        <v>4.2839228025000065</v>
      </c>
      <c r="BM380" s="108">
        <f t="shared" si="65"/>
        <v>4.0624616173015715</v>
      </c>
      <c r="BN380" s="108">
        <f t="shared" si="65"/>
        <v>4.0410200025000176</v>
      </c>
      <c r="BO380" s="108">
        <f t="shared" si="65"/>
        <v>3.8075699600000235</v>
      </c>
      <c r="BP380" s="108">
        <f t="shared" si="65"/>
        <v>4.2042848024999913</v>
      </c>
      <c r="BQ380" s="108">
        <f t="shared" si="65"/>
        <v>4.8391688100000163</v>
      </c>
      <c r="BR380" s="108" t="str">
        <f t="shared" si="65"/>
        <v/>
      </c>
      <c r="BS380" s="108">
        <f t="shared" si="65"/>
        <v>4.4453340224999804</v>
      </c>
      <c r="BT380" s="108" t="str">
        <f t="shared" si="65"/>
        <v/>
      </c>
      <c r="BU380" s="108" t="str">
        <f t="shared" si="65"/>
        <v/>
      </c>
      <c r="BV380" s="108" t="str">
        <f t="shared" si="65"/>
        <v/>
      </c>
      <c r="BW380" s="108" t="str">
        <f t="shared" si="65"/>
        <v/>
      </c>
      <c r="BX380" s="108" t="str">
        <f t="shared" si="65"/>
        <v/>
      </c>
      <c r="BY380" s="108" t="str">
        <f t="shared" si="65"/>
        <v/>
      </c>
      <c r="BZ380" s="108" t="str">
        <f t="shared" si="65"/>
        <v/>
      </c>
      <c r="CA380" s="108" t="str">
        <f t="shared" si="65"/>
        <v/>
      </c>
      <c r="CB380" s="108" t="str">
        <f t="shared" si="65"/>
        <v/>
      </c>
      <c r="CC380" s="108" t="str">
        <f t="shared" si="65"/>
        <v/>
      </c>
      <c r="CD380" s="108" t="str">
        <f t="shared" si="65"/>
        <v/>
      </c>
      <c r="CE380" s="108" t="str">
        <f t="shared" si="65"/>
        <v/>
      </c>
      <c r="CF380" s="108" t="str">
        <f t="shared" si="65"/>
        <v/>
      </c>
      <c r="CG380" s="108" t="str">
        <f t="shared" si="65"/>
        <v/>
      </c>
      <c r="CH380" s="108" t="str">
        <f t="shared" si="65"/>
        <v/>
      </c>
      <c r="CI380" s="108" t="str">
        <f t="shared" si="65"/>
        <v/>
      </c>
      <c r="CJ380" s="108" t="str">
        <f t="shared" si="65"/>
        <v/>
      </c>
      <c r="CK380" s="108" t="str">
        <f t="shared" si="65"/>
        <v/>
      </c>
      <c r="CL380" s="108" t="str">
        <f t="shared" si="65"/>
        <v/>
      </c>
      <c r="CM380" s="108" t="str">
        <f t="shared" si="65"/>
        <v/>
      </c>
      <c r="CN380" s="108" t="str">
        <f t="shared" si="65"/>
        <v/>
      </c>
      <c r="CO380" s="108" t="str">
        <f t="shared" si="65"/>
        <v/>
      </c>
      <c r="CP380" s="108" t="str">
        <f t="shared" si="65"/>
        <v/>
      </c>
      <c r="CQ380" s="108" t="str">
        <f t="shared" si="59"/>
        <v/>
      </c>
      <c r="CR380" s="108" t="str">
        <f t="shared" si="59"/>
        <v/>
      </c>
      <c r="CS380" s="108" t="str">
        <f t="shared" si="59"/>
        <v/>
      </c>
      <c r="CT380" s="108" t="str">
        <f t="shared" si="59"/>
        <v/>
      </c>
      <c r="CU380" s="108" t="str">
        <f t="shared" si="59"/>
        <v/>
      </c>
      <c r="CV380" s="108" t="str">
        <f t="shared" si="59"/>
        <v/>
      </c>
      <c r="CW380" s="108" t="str">
        <f t="shared" si="59"/>
        <v/>
      </c>
      <c r="CX380" s="108" t="str">
        <f t="shared" si="59"/>
        <v/>
      </c>
      <c r="CY380" s="108" t="str">
        <f t="shared" si="59"/>
        <v/>
      </c>
      <c r="CZ380" s="108" t="str">
        <f t="shared" si="59"/>
        <v/>
      </c>
      <c r="DA380" s="108" t="str">
        <f t="shared" si="59"/>
        <v/>
      </c>
      <c r="DB380" s="108" t="str">
        <f t="shared" si="59"/>
        <v/>
      </c>
      <c r="DC380" s="108" t="str">
        <f t="shared" si="59"/>
        <v/>
      </c>
      <c r="DD380" s="108" t="str">
        <f t="shared" si="59"/>
        <v/>
      </c>
      <c r="DE380" s="108" t="str">
        <f t="shared" si="59"/>
        <v/>
      </c>
      <c r="DF380" s="108" t="str">
        <f t="shared" si="59"/>
        <v/>
      </c>
    </row>
    <row r="381" spans="2:110" x14ac:dyDescent="0.35">
      <c r="B381" s="185">
        <f t="shared" si="28"/>
        <v>42510</v>
      </c>
      <c r="C381" s="161">
        <f t="shared" si="63"/>
        <v>2.1858156899999814</v>
      </c>
      <c r="D381" s="161">
        <f t="shared" si="63"/>
        <v>2.208056040000006</v>
      </c>
      <c r="E381" s="161">
        <f t="shared" si="63"/>
        <v>2.2292877224999952</v>
      </c>
      <c r="F381" s="161">
        <f t="shared" si="63"/>
        <v>2.2646787600000051</v>
      </c>
      <c r="G381" s="161">
        <f t="shared" si="63"/>
        <v>2.3516656099999977</v>
      </c>
      <c r="H381" s="161">
        <f t="shared" si="63"/>
        <v>2.5733456225000007</v>
      </c>
      <c r="I381" s="161">
        <f t="shared" si="63"/>
        <v>2.7222790399999974</v>
      </c>
      <c r="J381" s="161">
        <f t="shared" si="63"/>
        <v>3.0356954225000177</v>
      </c>
      <c r="K381" s="161" t="str">
        <f t="shared" si="63"/>
        <v/>
      </c>
      <c r="L381" s="161" t="str">
        <f t="shared" si="63"/>
        <v/>
      </c>
      <c r="M381" s="161" t="str">
        <f t="shared" si="63"/>
        <v/>
      </c>
      <c r="N381" s="161" t="str">
        <f t="shared" si="63"/>
        <v/>
      </c>
      <c r="O381" s="161" t="str">
        <f t="shared" si="63"/>
        <v/>
      </c>
      <c r="P381" s="161" t="str">
        <f t="shared" si="63"/>
        <v/>
      </c>
      <c r="Q381" s="161" t="str">
        <f t="shared" si="63"/>
        <v/>
      </c>
      <c r="R381" s="161" t="str">
        <f t="shared" si="63"/>
        <v/>
      </c>
      <c r="S381" s="161" t="str">
        <f t="shared" si="63"/>
        <v/>
      </c>
      <c r="T381" s="161" t="str">
        <f t="shared" si="63"/>
        <v/>
      </c>
      <c r="U381" s="161" t="str">
        <f t="shared" si="63"/>
        <v/>
      </c>
      <c r="V381" s="161" t="str">
        <f t="shared" si="63"/>
        <v/>
      </c>
      <c r="W381" s="161" t="str">
        <f t="shared" si="63"/>
        <v/>
      </c>
      <c r="X381" s="161" t="str">
        <f t="shared" si="63"/>
        <v/>
      </c>
      <c r="Y381" s="161" t="str">
        <f t="shared" si="63"/>
        <v/>
      </c>
      <c r="Z381" s="161" t="str">
        <f t="shared" si="63"/>
        <v/>
      </c>
      <c r="AA381" s="108" t="str">
        <f t="shared" si="63"/>
        <v/>
      </c>
      <c r="AB381" s="162"/>
      <c r="AC381" s="162"/>
      <c r="AD381" s="151">
        <f t="shared" si="20"/>
        <v>42510</v>
      </c>
      <c r="AE381" s="108">
        <f t="shared" si="65"/>
        <v>3.3323075624999809</v>
      </c>
      <c r="AF381" s="108">
        <f t="shared" si="65"/>
        <v>3.2530338224999955</v>
      </c>
      <c r="AG381" s="108">
        <f t="shared" si="65"/>
        <v>2.9311702500000036</v>
      </c>
      <c r="AH381" s="108">
        <f t="shared" si="65"/>
        <v>3.2377923599999914</v>
      </c>
      <c r="AI381" s="108">
        <f t="shared" si="65"/>
        <v>3.616112639999991</v>
      </c>
      <c r="AJ381" s="108">
        <f t="shared" si="65"/>
        <v>3.0661496225000029</v>
      </c>
      <c r="AK381" s="108">
        <f t="shared" si="65"/>
        <v>3.4644980624999988</v>
      </c>
      <c r="AL381" s="108">
        <f t="shared" si="65"/>
        <v>3.6571104502747032</v>
      </c>
      <c r="AM381" s="108">
        <f t="shared" si="65"/>
        <v>3.1727747600000189</v>
      </c>
      <c r="AN381" s="108">
        <f t="shared" si="65"/>
        <v>3.3902576100000026</v>
      </c>
      <c r="AO381" s="108">
        <f t="shared" si="65"/>
        <v>3.6130589025000104</v>
      </c>
      <c r="AP381" s="108">
        <f t="shared" si="65"/>
        <v>3.2235680099999886</v>
      </c>
      <c r="AQ381" s="108">
        <f t="shared" si="65"/>
        <v>3.5387651599999792</v>
      </c>
      <c r="AR381" s="108">
        <f t="shared" si="65"/>
        <v>3.299781322499995</v>
      </c>
      <c r="AS381" s="108">
        <f t="shared" si="65"/>
        <v>3.6863610224999954</v>
      </c>
      <c r="AT381" s="108">
        <f t="shared" si="65"/>
        <v>3.7637636025000143</v>
      </c>
      <c r="AU381" s="108">
        <f t="shared" si="65"/>
        <v>3.992065522499999</v>
      </c>
      <c r="AV381" s="108">
        <f t="shared" si="65"/>
        <v>3.3018140625000081</v>
      </c>
      <c r="AW381" s="108">
        <f t="shared" si="65"/>
        <v>3.8187777225000108</v>
      </c>
      <c r="AX381" s="108">
        <f t="shared" si="65"/>
        <v>3.7474659224999929</v>
      </c>
      <c r="AY381" s="108">
        <f t="shared" si="65"/>
        <v>4.0593707028254045</v>
      </c>
      <c r="AZ381" s="108">
        <f t="shared" si="65"/>
        <v>3.9451616225000263</v>
      </c>
      <c r="BA381" s="108">
        <f t="shared" si="65"/>
        <v>3.5397827024999939</v>
      </c>
      <c r="BB381" s="108">
        <f t="shared" si="65"/>
        <v>4.0349000625000242</v>
      </c>
      <c r="BC381" s="108">
        <f t="shared" si="65"/>
        <v>4.026740422499997</v>
      </c>
      <c r="BD381" s="108">
        <f t="shared" si="65"/>
        <v>4.1170791278096308</v>
      </c>
      <c r="BE381" s="108">
        <f t="shared" si="65"/>
        <v>4.2124514024999948</v>
      </c>
      <c r="BF381" s="108">
        <f t="shared" si="65"/>
        <v>3.9003069224999853</v>
      </c>
      <c r="BG381" s="108">
        <f t="shared" si="65"/>
        <v>3.8962297025000092</v>
      </c>
      <c r="BH381" s="108">
        <f t="shared" si="65"/>
        <v>3.6476705625000161</v>
      </c>
      <c r="BI381" s="108">
        <f t="shared" si="65"/>
        <v>3.8819600625000117</v>
      </c>
      <c r="BJ381" s="108">
        <f t="shared" si="65"/>
        <v>4.2951562499999874</v>
      </c>
      <c r="BK381" s="108">
        <f t="shared" si="65"/>
        <v>4.2829016100000006</v>
      </c>
      <c r="BL381" s="108">
        <f t="shared" si="65"/>
        <v>4.2624788100000144</v>
      </c>
      <c r="BM381" s="108">
        <f t="shared" si="65"/>
        <v>4.0397965100994693</v>
      </c>
      <c r="BN381" s="108">
        <f t="shared" si="65"/>
        <v>4.0175612099999869</v>
      </c>
      <c r="BO381" s="108">
        <f t="shared" si="65"/>
        <v>3.7841375024999957</v>
      </c>
      <c r="BP381" s="108">
        <f t="shared" si="65"/>
        <v>4.1532508025000192</v>
      </c>
      <c r="BQ381" s="108">
        <f t="shared" si="65"/>
        <v>4.812548839999975</v>
      </c>
      <c r="BR381" s="108" t="str">
        <f t="shared" si="65"/>
        <v/>
      </c>
      <c r="BS381" s="108">
        <f t="shared" si="65"/>
        <v>4.4105894224999886</v>
      </c>
      <c r="BT381" s="108" t="str">
        <f t="shared" si="65"/>
        <v/>
      </c>
      <c r="BU381" s="108" t="str">
        <f t="shared" si="65"/>
        <v/>
      </c>
      <c r="BV381" s="108" t="str">
        <f t="shared" si="65"/>
        <v/>
      </c>
      <c r="BW381" s="108" t="str">
        <f t="shared" si="65"/>
        <v/>
      </c>
      <c r="BX381" s="108" t="str">
        <f t="shared" si="65"/>
        <v/>
      </c>
      <c r="BY381" s="108" t="str">
        <f t="shared" si="65"/>
        <v/>
      </c>
      <c r="BZ381" s="108" t="str">
        <f t="shared" si="65"/>
        <v/>
      </c>
      <c r="CA381" s="108" t="str">
        <f t="shared" si="65"/>
        <v/>
      </c>
      <c r="CB381" s="108" t="str">
        <f t="shared" si="65"/>
        <v/>
      </c>
      <c r="CC381" s="108" t="str">
        <f t="shared" si="65"/>
        <v/>
      </c>
      <c r="CD381" s="108" t="str">
        <f t="shared" si="65"/>
        <v/>
      </c>
      <c r="CE381" s="108" t="str">
        <f t="shared" si="65"/>
        <v/>
      </c>
      <c r="CF381" s="108" t="str">
        <f t="shared" si="65"/>
        <v/>
      </c>
      <c r="CG381" s="108" t="str">
        <f t="shared" si="65"/>
        <v/>
      </c>
      <c r="CH381" s="108" t="str">
        <f t="shared" si="65"/>
        <v/>
      </c>
      <c r="CI381" s="108" t="str">
        <f t="shared" si="65"/>
        <v/>
      </c>
      <c r="CJ381" s="108" t="str">
        <f t="shared" si="65"/>
        <v/>
      </c>
      <c r="CK381" s="108" t="str">
        <f t="shared" si="65"/>
        <v/>
      </c>
      <c r="CL381" s="108" t="str">
        <f t="shared" si="65"/>
        <v/>
      </c>
      <c r="CM381" s="108" t="str">
        <f t="shared" si="65"/>
        <v/>
      </c>
      <c r="CN381" s="108" t="str">
        <f t="shared" si="65"/>
        <v/>
      </c>
      <c r="CO381" s="108" t="str">
        <f t="shared" si="65"/>
        <v/>
      </c>
      <c r="CP381" s="108" t="str">
        <f t="shared" si="65"/>
        <v/>
      </c>
      <c r="CQ381" s="108" t="str">
        <f t="shared" si="59"/>
        <v/>
      </c>
      <c r="CR381" s="108" t="str">
        <f t="shared" si="59"/>
        <v/>
      </c>
      <c r="CS381" s="108" t="str">
        <f t="shared" si="59"/>
        <v/>
      </c>
      <c r="CT381" s="108" t="str">
        <f t="shared" si="59"/>
        <v/>
      </c>
      <c r="CU381" s="108" t="str">
        <f t="shared" si="59"/>
        <v/>
      </c>
      <c r="CV381" s="108" t="str">
        <f t="shared" si="59"/>
        <v/>
      </c>
      <c r="CW381" s="108" t="str">
        <f t="shared" si="59"/>
        <v/>
      </c>
      <c r="CX381" s="108" t="str">
        <f t="shared" si="59"/>
        <v/>
      </c>
      <c r="CY381" s="108" t="str">
        <f t="shared" si="59"/>
        <v/>
      </c>
      <c r="CZ381" s="108" t="str">
        <f t="shared" si="59"/>
        <v/>
      </c>
      <c r="DA381" s="108" t="str">
        <f t="shared" si="59"/>
        <v/>
      </c>
      <c r="DB381" s="108" t="str">
        <f t="shared" si="59"/>
        <v/>
      </c>
      <c r="DC381" s="108" t="str">
        <f t="shared" si="59"/>
        <v/>
      </c>
      <c r="DD381" s="108" t="str">
        <f t="shared" si="59"/>
        <v/>
      </c>
      <c r="DE381" s="108" t="str">
        <f t="shared" si="59"/>
        <v/>
      </c>
      <c r="DF381" s="108" t="str">
        <f t="shared" si="59"/>
        <v/>
      </c>
    </row>
    <row r="382" spans="2:110" x14ac:dyDescent="0.35">
      <c r="B382" s="185">
        <f t="shared" si="28"/>
        <v>42513</v>
      </c>
      <c r="C382" s="161">
        <f t="shared" si="63"/>
        <v>2.2282766400000042</v>
      </c>
      <c r="D382" s="161">
        <f t="shared" si="63"/>
        <v>2.2474880624999916</v>
      </c>
      <c r="E382" s="161">
        <f t="shared" si="63"/>
        <v>2.2667012899999728</v>
      </c>
      <c r="F382" s="161">
        <f t="shared" si="63"/>
        <v>2.3020988024999856</v>
      </c>
      <c r="G382" s="161">
        <f t="shared" si="63"/>
        <v>2.3789830624999952</v>
      </c>
      <c r="H382" s="161">
        <f t="shared" si="63"/>
        <v>2.5996797224999924</v>
      </c>
      <c r="I382" s="161">
        <f t="shared" si="63"/>
        <v>2.7476186024999905</v>
      </c>
      <c r="J382" s="161">
        <f t="shared" si="63"/>
        <v>3.0691952900000263</v>
      </c>
      <c r="K382" s="161" t="str">
        <f t="shared" si="63"/>
        <v/>
      </c>
      <c r="L382" s="161" t="str">
        <f t="shared" si="63"/>
        <v/>
      </c>
      <c r="M382" s="161" t="str">
        <f t="shared" si="63"/>
        <v/>
      </c>
      <c r="N382" s="161" t="str">
        <f t="shared" si="63"/>
        <v/>
      </c>
      <c r="O382" s="161" t="str">
        <f t="shared" si="63"/>
        <v/>
      </c>
      <c r="P382" s="161" t="str">
        <f t="shared" si="63"/>
        <v/>
      </c>
      <c r="Q382" s="161" t="str">
        <f t="shared" si="63"/>
        <v/>
      </c>
      <c r="R382" s="161" t="str">
        <f t="shared" si="63"/>
        <v/>
      </c>
      <c r="S382" s="161" t="str">
        <f t="shared" si="63"/>
        <v/>
      </c>
      <c r="T382" s="161" t="str">
        <f t="shared" si="63"/>
        <v/>
      </c>
      <c r="U382" s="161" t="str">
        <f t="shared" si="63"/>
        <v/>
      </c>
      <c r="V382" s="161" t="str">
        <f t="shared" si="63"/>
        <v/>
      </c>
      <c r="W382" s="161" t="str">
        <f t="shared" si="63"/>
        <v/>
      </c>
      <c r="X382" s="161" t="str">
        <f t="shared" si="63"/>
        <v/>
      </c>
      <c r="Y382" s="161" t="str">
        <f t="shared" si="63"/>
        <v/>
      </c>
      <c r="Z382" s="161" t="str">
        <f t="shared" si="63"/>
        <v/>
      </c>
      <c r="AA382" s="108" t="str">
        <f t="shared" si="63"/>
        <v/>
      </c>
      <c r="AB382" s="162"/>
      <c r="AC382" s="162"/>
      <c r="AD382" s="151">
        <f t="shared" si="20"/>
        <v>42513</v>
      </c>
      <c r="AE382" s="108">
        <f t="shared" si="65"/>
        <v>3.3638222400000029</v>
      </c>
      <c r="AF382" s="108">
        <f t="shared" si="65"/>
        <v>3.2825038400000173</v>
      </c>
      <c r="AG382" s="108">
        <f t="shared" si="65"/>
        <v>2.9687120224999974</v>
      </c>
      <c r="AH382" s="108">
        <f t="shared" si="65"/>
        <v>3.2743737600000156</v>
      </c>
      <c r="AI382" s="108">
        <f t="shared" si="65"/>
        <v>3.599826560000019</v>
      </c>
      <c r="AJ382" s="108">
        <f t="shared" si="65"/>
        <v>3.1067622224999925</v>
      </c>
      <c r="AK382" s="108">
        <f t="shared" si="65"/>
        <v>3.5041716900000131</v>
      </c>
      <c r="AL382" s="108">
        <f t="shared" si="65"/>
        <v>3.69718114554618</v>
      </c>
      <c r="AM382" s="108">
        <f t="shared" si="65"/>
        <v>3.2052810000000154</v>
      </c>
      <c r="AN382" s="108">
        <f t="shared" si="65"/>
        <v>3.4258490225000049</v>
      </c>
      <c r="AO382" s="108">
        <f t="shared" si="65"/>
        <v>3.6476705625000161</v>
      </c>
      <c r="AP382" s="108">
        <f t="shared" si="65"/>
        <v>3.254049960000005</v>
      </c>
      <c r="AQ382" s="108">
        <f t="shared" si="65"/>
        <v>3.5764175625000005</v>
      </c>
      <c r="AR382" s="108">
        <f t="shared" si="65"/>
        <v>3.3353571599999965</v>
      </c>
      <c r="AS382" s="108">
        <f t="shared" si="65"/>
        <v>3.7220033599999924</v>
      </c>
      <c r="AT382" s="108">
        <f t="shared" si="65"/>
        <v>3.7994192400000015</v>
      </c>
      <c r="AU382" s="108">
        <f t="shared" si="65"/>
        <v>4.026740422499997</v>
      </c>
      <c r="AV382" s="108">
        <f t="shared" si="65"/>
        <v>3.3363737025000173</v>
      </c>
      <c r="AW382" s="108">
        <f t="shared" si="65"/>
        <v>3.8534237224999934</v>
      </c>
      <c r="AX382" s="108">
        <f t="shared" si="65"/>
        <v>3.7831187599999927</v>
      </c>
      <c r="AY382" s="108">
        <f t="shared" si="65"/>
        <v>4.0655526006351472</v>
      </c>
      <c r="AZ382" s="108">
        <f t="shared" si="65"/>
        <v>3.9900260025000023</v>
      </c>
      <c r="BA382" s="108">
        <f t="shared" si="65"/>
        <v>3.571329000000012</v>
      </c>
      <c r="BB382" s="108">
        <f t="shared" si="65"/>
        <v>4.0655015624999846</v>
      </c>
      <c r="BC382" s="108">
        <f t="shared" si="65"/>
        <v>4.0532604225000046</v>
      </c>
      <c r="BD382" s="108">
        <f t="shared" si="65"/>
        <v>4.1459423396179362</v>
      </c>
      <c r="BE382" s="108">
        <f t="shared" si="65"/>
        <v>4.242058010000016</v>
      </c>
      <c r="BF382" s="108">
        <f t="shared" si="65"/>
        <v>3.9288497025000035</v>
      </c>
      <c r="BG382" s="108">
        <f t="shared" si="65"/>
        <v>3.925791359999975</v>
      </c>
      <c r="BH382" s="108">
        <f t="shared" si="65"/>
        <v>3.6690512400000097</v>
      </c>
      <c r="BI382" s="108">
        <f t="shared" si="65"/>
        <v>3.9094809600000113</v>
      </c>
      <c r="BJ382" s="108">
        <f t="shared" si="65"/>
        <v>4.3217104399999817</v>
      </c>
      <c r="BK382" s="108">
        <f t="shared" si="65"/>
        <v>4.3084329225000051</v>
      </c>
      <c r="BL382" s="108">
        <f t="shared" si="65"/>
        <v>4.2880076224999897</v>
      </c>
      <c r="BM382" s="108">
        <f t="shared" si="65"/>
        <v>4.0655526006351472</v>
      </c>
      <c r="BN382" s="108">
        <f t="shared" si="65"/>
        <v>4.0440800399999866</v>
      </c>
      <c r="BO382" s="108">
        <f t="shared" si="65"/>
        <v>3.8106265624999969</v>
      </c>
      <c r="BP382" s="108">
        <f t="shared" si="65"/>
        <v>4.1552919224999929</v>
      </c>
      <c r="BQ382" s="108">
        <f t="shared" si="65"/>
        <v>4.8330254399999717</v>
      </c>
      <c r="BR382" s="108" t="str">
        <f t="shared" si="65"/>
        <v/>
      </c>
      <c r="BS382" s="108">
        <f t="shared" si="65"/>
        <v>4.4279610000000025</v>
      </c>
      <c r="BT382" s="108" t="str">
        <f t="shared" si="65"/>
        <v/>
      </c>
      <c r="BU382" s="108" t="str">
        <f t="shared" si="65"/>
        <v/>
      </c>
      <c r="BV382" s="108" t="str">
        <f t="shared" si="65"/>
        <v/>
      </c>
      <c r="BW382" s="108" t="str">
        <f t="shared" si="65"/>
        <v/>
      </c>
      <c r="BX382" s="108" t="str">
        <f t="shared" si="65"/>
        <v/>
      </c>
      <c r="BY382" s="108" t="str">
        <f t="shared" si="65"/>
        <v/>
      </c>
      <c r="BZ382" s="108" t="str">
        <f t="shared" si="65"/>
        <v/>
      </c>
      <c r="CA382" s="108" t="str">
        <f t="shared" si="65"/>
        <v/>
      </c>
      <c r="CB382" s="108" t="str">
        <f t="shared" si="65"/>
        <v/>
      </c>
      <c r="CC382" s="108" t="str">
        <f t="shared" si="65"/>
        <v/>
      </c>
      <c r="CD382" s="108" t="str">
        <f t="shared" si="65"/>
        <v/>
      </c>
      <c r="CE382" s="108" t="str">
        <f t="shared" si="65"/>
        <v/>
      </c>
      <c r="CF382" s="108" t="str">
        <f t="shared" si="65"/>
        <v/>
      </c>
      <c r="CG382" s="108" t="str">
        <f t="shared" si="65"/>
        <v/>
      </c>
      <c r="CH382" s="108" t="str">
        <f t="shared" si="65"/>
        <v/>
      </c>
      <c r="CI382" s="108" t="str">
        <f t="shared" si="65"/>
        <v/>
      </c>
      <c r="CJ382" s="108" t="str">
        <f t="shared" si="65"/>
        <v/>
      </c>
      <c r="CK382" s="108" t="str">
        <f t="shared" si="65"/>
        <v/>
      </c>
      <c r="CL382" s="108" t="str">
        <f t="shared" si="65"/>
        <v/>
      </c>
      <c r="CM382" s="108" t="str">
        <f t="shared" si="65"/>
        <v/>
      </c>
      <c r="CN382" s="108" t="str">
        <f t="shared" si="65"/>
        <v/>
      </c>
      <c r="CO382" s="108" t="str">
        <f t="shared" si="65"/>
        <v/>
      </c>
      <c r="CP382" s="108" t="str">
        <f t="shared" ref="CP382" si="66">IFERROR(IF(AND(CP$321="S/A", CP95&gt;0), ((1+CP95/200)^2-1)*100, IF(AND(CP$321="Qtrly", CP95&gt;0), ((1+CP95/400)^4-1)*100, "")),"")</f>
        <v/>
      </c>
      <c r="CQ382" s="108" t="str">
        <f t="shared" si="59"/>
        <v/>
      </c>
      <c r="CR382" s="108" t="str">
        <f t="shared" si="59"/>
        <v/>
      </c>
      <c r="CS382" s="108" t="str">
        <f t="shared" si="59"/>
        <v/>
      </c>
      <c r="CT382" s="108" t="str">
        <f t="shared" si="59"/>
        <v/>
      </c>
      <c r="CU382" s="108" t="str">
        <f t="shared" si="59"/>
        <v/>
      </c>
      <c r="CV382" s="108" t="str">
        <f t="shared" si="59"/>
        <v/>
      </c>
      <c r="CW382" s="108" t="str">
        <f t="shared" si="59"/>
        <v/>
      </c>
      <c r="CX382" s="108" t="str">
        <f t="shared" si="59"/>
        <v/>
      </c>
      <c r="CY382" s="108" t="str">
        <f t="shared" si="59"/>
        <v/>
      </c>
      <c r="CZ382" s="108" t="str">
        <f t="shared" si="59"/>
        <v/>
      </c>
      <c r="DA382" s="108" t="str">
        <f t="shared" si="59"/>
        <v/>
      </c>
      <c r="DB382" s="108" t="str">
        <f t="shared" si="59"/>
        <v/>
      </c>
      <c r="DC382" s="108" t="str">
        <f t="shared" si="59"/>
        <v/>
      </c>
      <c r="DD382" s="108" t="str">
        <f t="shared" si="59"/>
        <v/>
      </c>
      <c r="DE382" s="108" t="str">
        <f t="shared" si="59"/>
        <v/>
      </c>
      <c r="DF382" s="108" t="str">
        <f t="shared" si="59"/>
        <v/>
      </c>
    </row>
    <row r="383" spans="2:110" x14ac:dyDescent="0.35">
      <c r="B383" s="185">
        <f t="shared" si="28"/>
        <v>42514</v>
      </c>
      <c r="C383" s="161">
        <f t="shared" si="63"/>
        <v>2.2019902500000077</v>
      </c>
      <c r="D383" s="161">
        <f t="shared" si="63"/>
        <v>2.2201881599999806</v>
      </c>
      <c r="E383" s="161">
        <f t="shared" si="63"/>
        <v>2.246476889999971</v>
      </c>
      <c r="F383" s="161">
        <f t="shared" si="63"/>
        <v>2.2808595599999704</v>
      </c>
      <c r="G383" s="161">
        <f t="shared" si="63"/>
        <v>2.3526773024999947</v>
      </c>
      <c r="H383" s="161">
        <f t="shared" si="63"/>
        <v>2.5794224224999995</v>
      </c>
      <c r="I383" s="161">
        <f t="shared" si="63"/>
        <v>2.7293738025000014</v>
      </c>
      <c r="J383" s="161">
        <f t="shared" si="63"/>
        <v>3.0559977225000257</v>
      </c>
      <c r="K383" s="161" t="str">
        <f t="shared" si="63"/>
        <v/>
      </c>
      <c r="L383" s="161" t="str">
        <f t="shared" si="63"/>
        <v/>
      </c>
      <c r="M383" s="161" t="str">
        <f t="shared" si="63"/>
        <v/>
      </c>
      <c r="N383" s="161" t="str">
        <f t="shared" si="63"/>
        <v/>
      </c>
      <c r="O383" s="161" t="str">
        <f t="shared" si="63"/>
        <v/>
      </c>
      <c r="P383" s="161" t="str">
        <f t="shared" si="63"/>
        <v/>
      </c>
      <c r="Q383" s="161" t="str">
        <f t="shared" si="63"/>
        <v/>
      </c>
      <c r="R383" s="161" t="str">
        <f t="shared" si="63"/>
        <v/>
      </c>
      <c r="S383" s="161" t="str">
        <f t="shared" si="63"/>
        <v/>
      </c>
      <c r="T383" s="161" t="str">
        <f t="shared" si="63"/>
        <v/>
      </c>
      <c r="U383" s="161" t="str">
        <f t="shared" si="63"/>
        <v/>
      </c>
      <c r="V383" s="161" t="str">
        <f t="shared" si="63"/>
        <v/>
      </c>
      <c r="W383" s="161" t="str">
        <f t="shared" si="63"/>
        <v/>
      </c>
      <c r="X383" s="161" t="str">
        <f t="shared" si="63"/>
        <v/>
      </c>
      <c r="Y383" s="161" t="str">
        <f t="shared" si="63"/>
        <v/>
      </c>
      <c r="Z383" s="161" t="str">
        <f t="shared" si="63"/>
        <v/>
      </c>
      <c r="AA383" s="108" t="str">
        <f t="shared" si="63"/>
        <v/>
      </c>
      <c r="AB383" s="162"/>
      <c r="AC383" s="162"/>
      <c r="AD383" s="151">
        <f t="shared" si="20"/>
        <v>42514</v>
      </c>
      <c r="AE383" s="108">
        <f t="shared" ref="AE383:CP386" si="67">IFERROR(IF(AND(AE$321="S/A", AE96&gt;0), ((1+AE96/200)^2-1)*100, IF(AND(AE$321="Qtrly", AE96&gt;0), ((1+AE96/400)^4-1)*100, "")),"")</f>
        <v>3.3404399224999937</v>
      </c>
      <c r="AF383" s="108">
        <f t="shared" si="67"/>
        <v>3.2581145599999806</v>
      </c>
      <c r="AG383" s="108">
        <f t="shared" si="67"/>
        <v>2.9352284899999859</v>
      </c>
      <c r="AH383" s="108">
        <f t="shared" si="67"/>
        <v>3.2459210000000072</v>
      </c>
      <c r="AI383" s="108">
        <f t="shared" si="67"/>
        <v>3.5682759224999971</v>
      </c>
      <c r="AJ383" s="108">
        <f t="shared" si="67"/>
        <v>3.0641192024999819</v>
      </c>
      <c r="AK383" s="108">
        <f t="shared" si="67"/>
        <v>3.4746700625000182</v>
      </c>
      <c r="AL383" s="108">
        <f t="shared" si="67"/>
        <v>3.6684112652214385</v>
      </c>
      <c r="AM383" s="108">
        <f t="shared" si="67"/>
        <v>3.1656647025000151</v>
      </c>
      <c r="AN383" s="108">
        <f t="shared" si="67"/>
        <v>3.3902576100000026</v>
      </c>
      <c r="AO383" s="108">
        <f t="shared" si="67"/>
        <v>3.6171305624999928</v>
      </c>
      <c r="AP383" s="108">
        <f t="shared" si="67"/>
        <v>3.2083287224999868</v>
      </c>
      <c r="AQ383" s="108">
        <f t="shared" si="67"/>
        <v>3.5448704900000072</v>
      </c>
      <c r="AR383" s="108">
        <f t="shared" si="67"/>
        <v>3.2987649599999891</v>
      </c>
      <c r="AS383" s="108">
        <f t="shared" si="67"/>
        <v>3.6904341225000303</v>
      </c>
      <c r="AT383" s="108">
        <f t="shared" si="67"/>
        <v>3.7678382224999751</v>
      </c>
      <c r="AU383" s="108">
        <f t="shared" si="67"/>
        <v>3.995124839999975</v>
      </c>
      <c r="AV383" s="108">
        <f t="shared" si="67"/>
        <v>3.3028304400000152</v>
      </c>
      <c r="AW383" s="108">
        <f t="shared" si="67"/>
        <v>3.8248913024999887</v>
      </c>
      <c r="AX383" s="108">
        <f t="shared" si="67"/>
        <v>3.7515402225000161</v>
      </c>
      <c r="AY383" s="108">
        <f t="shared" si="67"/>
        <v>4.0356759793287678</v>
      </c>
      <c r="AZ383" s="108">
        <f t="shared" si="67"/>
        <v>3.9400640099999773</v>
      </c>
      <c r="BA383" s="108">
        <f t="shared" si="67"/>
        <v>3.5408002499999869</v>
      </c>
      <c r="BB383" s="108">
        <f t="shared" si="67"/>
        <v>4.0359200400000184</v>
      </c>
      <c r="BC383" s="108">
        <f t="shared" si="67"/>
        <v>4.0216408100000267</v>
      </c>
      <c r="BD383" s="108">
        <f t="shared" si="67"/>
        <v>4.1170791278096308</v>
      </c>
      <c r="BE383" s="108">
        <f t="shared" si="67"/>
        <v>4.2134722500000166</v>
      </c>
      <c r="BF383" s="108">
        <f t="shared" si="67"/>
        <v>3.9003069224999853</v>
      </c>
      <c r="BG383" s="108">
        <f t="shared" si="67"/>
        <v>3.8972490000000137</v>
      </c>
      <c r="BH383" s="108">
        <f t="shared" si="67"/>
        <v>3.6435983024999841</v>
      </c>
      <c r="BI383" s="108">
        <f t="shared" si="67"/>
        <v>3.8829792900000104</v>
      </c>
      <c r="BJ383" s="108">
        <f t="shared" si="67"/>
        <v>4.2961775024999982</v>
      </c>
      <c r="BK383" s="108">
        <f t="shared" si="67"/>
        <v>4.285965202499975</v>
      </c>
      <c r="BL383" s="108">
        <f t="shared" si="67"/>
        <v>4.2655421024999862</v>
      </c>
      <c r="BM383" s="108">
        <f t="shared" si="67"/>
        <v>4.0418568213846706</v>
      </c>
      <c r="BN383" s="108">
        <f t="shared" si="67"/>
        <v>4.029800249999993</v>
      </c>
      <c r="BO383" s="108">
        <f t="shared" si="67"/>
        <v>3.7851562499999991</v>
      </c>
      <c r="BP383" s="108">
        <f t="shared" si="67"/>
        <v>4.1175344400000036</v>
      </c>
      <c r="BQ383" s="108">
        <f t="shared" si="67"/>
        <v>4.8105012900000244</v>
      </c>
      <c r="BR383" s="108" t="str">
        <f t="shared" si="67"/>
        <v/>
      </c>
      <c r="BS383" s="108">
        <f t="shared" si="67"/>
        <v>4.4054804099999956</v>
      </c>
      <c r="BT383" s="108" t="str">
        <f t="shared" si="67"/>
        <v/>
      </c>
      <c r="BU383" s="108" t="str">
        <f t="shared" si="67"/>
        <v/>
      </c>
      <c r="BV383" s="108" t="str">
        <f t="shared" si="67"/>
        <v/>
      </c>
      <c r="BW383" s="108" t="str">
        <f t="shared" si="67"/>
        <v/>
      </c>
      <c r="BX383" s="108" t="str">
        <f t="shared" si="67"/>
        <v/>
      </c>
      <c r="BY383" s="108" t="str">
        <f t="shared" si="67"/>
        <v/>
      </c>
      <c r="BZ383" s="108" t="str">
        <f t="shared" si="67"/>
        <v/>
      </c>
      <c r="CA383" s="108" t="str">
        <f t="shared" si="67"/>
        <v/>
      </c>
      <c r="CB383" s="108" t="str">
        <f t="shared" si="67"/>
        <v/>
      </c>
      <c r="CC383" s="108" t="str">
        <f t="shared" si="67"/>
        <v/>
      </c>
      <c r="CD383" s="108" t="str">
        <f t="shared" si="67"/>
        <v/>
      </c>
      <c r="CE383" s="108" t="str">
        <f t="shared" si="67"/>
        <v/>
      </c>
      <c r="CF383" s="108" t="str">
        <f t="shared" si="67"/>
        <v/>
      </c>
      <c r="CG383" s="108" t="str">
        <f t="shared" si="67"/>
        <v/>
      </c>
      <c r="CH383" s="108" t="str">
        <f t="shared" si="67"/>
        <v/>
      </c>
      <c r="CI383" s="108" t="str">
        <f t="shared" si="67"/>
        <v/>
      </c>
      <c r="CJ383" s="108" t="str">
        <f t="shared" si="67"/>
        <v/>
      </c>
      <c r="CK383" s="108" t="str">
        <f t="shared" si="67"/>
        <v/>
      </c>
      <c r="CL383" s="108" t="str">
        <f t="shared" si="67"/>
        <v/>
      </c>
      <c r="CM383" s="108" t="str">
        <f t="shared" si="67"/>
        <v/>
      </c>
      <c r="CN383" s="108" t="str">
        <f t="shared" si="67"/>
        <v/>
      </c>
      <c r="CO383" s="108" t="str">
        <f t="shared" si="67"/>
        <v/>
      </c>
      <c r="CP383" s="108" t="str">
        <f t="shared" si="67"/>
        <v/>
      </c>
      <c r="CQ383" s="108" t="str">
        <f t="shared" si="59"/>
        <v/>
      </c>
      <c r="CR383" s="108" t="str">
        <f t="shared" si="59"/>
        <v/>
      </c>
      <c r="CS383" s="108" t="str">
        <f t="shared" si="59"/>
        <v/>
      </c>
      <c r="CT383" s="108" t="str">
        <f t="shared" si="59"/>
        <v/>
      </c>
      <c r="CU383" s="108" t="str">
        <f t="shared" si="59"/>
        <v/>
      </c>
      <c r="CV383" s="108" t="str">
        <f t="shared" si="59"/>
        <v/>
      </c>
      <c r="CW383" s="108" t="str">
        <f t="shared" si="59"/>
        <v/>
      </c>
      <c r="CX383" s="108" t="str">
        <f t="shared" si="59"/>
        <v/>
      </c>
      <c r="CY383" s="108" t="str">
        <f t="shared" si="59"/>
        <v/>
      </c>
      <c r="CZ383" s="108" t="str">
        <f t="shared" si="59"/>
        <v/>
      </c>
      <c r="DA383" s="108" t="str">
        <f t="shared" si="59"/>
        <v/>
      </c>
      <c r="DB383" s="108" t="str">
        <f t="shared" si="59"/>
        <v/>
      </c>
      <c r="DC383" s="108" t="str">
        <f t="shared" si="59"/>
        <v/>
      </c>
      <c r="DD383" s="108" t="str">
        <f t="shared" si="59"/>
        <v/>
      </c>
      <c r="DE383" s="108" t="str">
        <f t="shared" si="59"/>
        <v/>
      </c>
      <c r="DF383" s="108" t="str">
        <f t="shared" si="59"/>
        <v/>
      </c>
    </row>
    <row r="384" spans="2:110" x14ac:dyDescent="0.35">
      <c r="B384" s="185">
        <f t="shared" si="28"/>
        <v>42515</v>
      </c>
      <c r="C384" s="161">
        <f t="shared" si="63"/>
        <v>2.2030012025000101</v>
      </c>
      <c r="D384" s="161">
        <f t="shared" si="63"/>
        <v>2.2211992024999905</v>
      </c>
      <c r="E384" s="161">
        <f t="shared" si="63"/>
        <v>2.246476889999971</v>
      </c>
      <c r="F384" s="161">
        <f t="shared" si="63"/>
        <v>2.2859163225000145</v>
      </c>
      <c r="G384" s="161">
        <f t="shared" si="63"/>
        <v>2.3516656099999977</v>
      </c>
      <c r="H384" s="161">
        <f t="shared" si="63"/>
        <v>2.5713200625000043</v>
      </c>
      <c r="I384" s="161">
        <f t="shared" si="63"/>
        <v>2.7212655224999827</v>
      </c>
      <c r="J384" s="161">
        <f t="shared" si="63"/>
        <v>3.0488916900000218</v>
      </c>
      <c r="K384" s="161" t="str">
        <f t="shared" si="63"/>
        <v/>
      </c>
      <c r="L384" s="161" t="str">
        <f t="shared" si="63"/>
        <v/>
      </c>
      <c r="M384" s="161" t="str">
        <f t="shared" si="63"/>
        <v/>
      </c>
      <c r="N384" s="161" t="str">
        <f t="shared" si="63"/>
        <v/>
      </c>
      <c r="O384" s="161" t="str">
        <f t="shared" si="63"/>
        <v/>
      </c>
      <c r="P384" s="161" t="str">
        <f t="shared" si="63"/>
        <v/>
      </c>
      <c r="Q384" s="161" t="str">
        <f t="shared" si="63"/>
        <v/>
      </c>
      <c r="R384" s="161" t="str">
        <f t="shared" si="63"/>
        <v/>
      </c>
      <c r="S384" s="161" t="str">
        <f t="shared" si="63"/>
        <v/>
      </c>
      <c r="T384" s="161" t="str">
        <f t="shared" si="63"/>
        <v/>
      </c>
      <c r="U384" s="161" t="str">
        <f t="shared" si="63"/>
        <v/>
      </c>
      <c r="V384" s="161" t="str">
        <f t="shared" si="63"/>
        <v/>
      </c>
      <c r="W384" s="161" t="str">
        <f t="shared" si="63"/>
        <v/>
      </c>
      <c r="X384" s="161" t="str">
        <f t="shared" si="63"/>
        <v/>
      </c>
      <c r="Y384" s="161" t="str">
        <f t="shared" si="63"/>
        <v/>
      </c>
      <c r="Z384" s="161" t="str">
        <f t="shared" si="63"/>
        <v/>
      </c>
      <c r="AA384" s="108" t="str">
        <f t="shared" si="63"/>
        <v/>
      </c>
      <c r="AB384" s="162"/>
      <c r="AC384" s="162"/>
      <c r="AD384" s="151">
        <f t="shared" si="20"/>
        <v>42515</v>
      </c>
      <c r="AE384" s="108">
        <f t="shared" si="67"/>
        <v>3.3638222400000029</v>
      </c>
      <c r="AF384" s="108">
        <f t="shared" si="67"/>
        <v>3.2692926225000196</v>
      </c>
      <c r="AG384" s="108">
        <f t="shared" si="67"/>
        <v>2.9403014024999896</v>
      </c>
      <c r="AH384" s="108">
        <f t="shared" si="67"/>
        <v>3.2560822500000253</v>
      </c>
      <c r="AI384" s="108">
        <f t="shared" si="67"/>
        <v>3.6324000000000023</v>
      </c>
      <c r="AJ384" s="108">
        <f t="shared" si="67"/>
        <v>3.0752867600000178</v>
      </c>
      <c r="AK384" s="108">
        <f t="shared" si="67"/>
        <v>3.4848425624999901</v>
      </c>
      <c r="AL384" s="108">
        <f t="shared" si="67"/>
        <v>3.6756031740001971</v>
      </c>
      <c r="AM384" s="108">
        <f t="shared" si="67"/>
        <v>3.177853522499996</v>
      </c>
      <c r="AN384" s="108">
        <f t="shared" si="67"/>
        <v>3.4034765624999963</v>
      </c>
      <c r="AO384" s="108">
        <f t="shared" si="67"/>
        <v>3.6303640099999868</v>
      </c>
      <c r="AP384" s="108">
        <f t="shared" si="67"/>
        <v>3.2235680099999886</v>
      </c>
      <c r="AQ384" s="108">
        <f t="shared" si="67"/>
        <v>3.5530112099999789</v>
      </c>
      <c r="AR384" s="108">
        <f t="shared" si="67"/>
        <v>3.3109616400000208</v>
      </c>
      <c r="AS384" s="108">
        <f t="shared" si="67"/>
        <v>3.701635560000005</v>
      </c>
      <c r="AT384" s="108">
        <f t="shared" si="67"/>
        <v>3.779043840000007</v>
      </c>
      <c r="AU384" s="108">
        <f t="shared" si="67"/>
        <v>4.0083824024999881</v>
      </c>
      <c r="AV384" s="108">
        <f t="shared" si="67"/>
        <v>3.3150273600000002</v>
      </c>
      <c r="AW384" s="108">
        <f t="shared" si="67"/>
        <v>3.8350810025000293</v>
      </c>
      <c r="AX384" s="108">
        <f t="shared" si="67"/>
        <v>3.7617263224999808</v>
      </c>
      <c r="AY384" s="108">
        <f t="shared" si="67"/>
        <v>4.0562798572056025</v>
      </c>
      <c r="AZ384" s="108">
        <f t="shared" si="67"/>
        <v>3.9553572225</v>
      </c>
      <c r="BA384" s="108">
        <f t="shared" si="67"/>
        <v>3.5550464399999981</v>
      </c>
      <c r="BB384" s="108">
        <f t="shared" si="67"/>
        <v>4.0502002499999801</v>
      </c>
      <c r="BC384" s="108">
        <f t="shared" si="67"/>
        <v>4.0338800900000082</v>
      </c>
      <c r="BD384" s="108">
        <f t="shared" si="67"/>
        <v>4.1304791585189182</v>
      </c>
      <c r="BE384" s="108">
        <f t="shared" si="67"/>
        <v>4.2267437225000037</v>
      </c>
      <c r="BF384" s="108">
        <f t="shared" si="67"/>
        <v>3.9145778224999983</v>
      </c>
      <c r="BG384" s="108">
        <f t="shared" si="67"/>
        <v>3.9105003225000212</v>
      </c>
      <c r="BH384" s="108">
        <f t="shared" si="67"/>
        <v>3.6568334399999847</v>
      </c>
      <c r="BI384" s="108">
        <f t="shared" si="67"/>
        <v>3.8962297025000092</v>
      </c>
      <c r="BJ384" s="108">
        <f t="shared" si="67"/>
        <v>4.3084329225000051</v>
      </c>
      <c r="BK384" s="108">
        <f t="shared" si="67"/>
        <v>4.2971987600000094</v>
      </c>
      <c r="BL384" s="108">
        <f t="shared" si="67"/>
        <v>4.2767745600000184</v>
      </c>
      <c r="BM384" s="108">
        <f t="shared" si="67"/>
        <v>4.0542193317121056</v>
      </c>
      <c r="BN384" s="108">
        <f t="shared" si="67"/>
        <v>4.0410200025000176</v>
      </c>
      <c r="BO384" s="108">
        <f t="shared" si="67"/>
        <v>3.7984004225000145</v>
      </c>
      <c r="BP384" s="108">
        <f t="shared" si="67"/>
        <v>4.1307998025000181</v>
      </c>
      <c r="BQ384" s="108">
        <f t="shared" si="67"/>
        <v>4.8217630624999952</v>
      </c>
      <c r="BR384" s="108" t="str">
        <f t="shared" si="67"/>
        <v/>
      </c>
      <c r="BS384" s="108">
        <f t="shared" si="67"/>
        <v>4.4177422499999786</v>
      </c>
      <c r="BT384" s="108" t="str">
        <f t="shared" si="67"/>
        <v/>
      </c>
      <c r="BU384" s="108" t="str">
        <f t="shared" si="67"/>
        <v/>
      </c>
      <c r="BV384" s="108" t="str">
        <f t="shared" si="67"/>
        <v/>
      </c>
      <c r="BW384" s="108" t="str">
        <f t="shared" si="67"/>
        <v/>
      </c>
      <c r="BX384" s="108" t="str">
        <f t="shared" si="67"/>
        <v/>
      </c>
      <c r="BY384" s="108" t="str">
        <f t="shared" si="67"/>
        <v/>
      </c>
      <c r="BZ384" s="108" t="str">
        <f t="shared" si="67"/>
        <v/>
      </c>
      <c r="CA384" s="108" t="str">
        <f t="shared" si="67"/>
        <v/>
      </c>
      <c r="CB384" s="108" t="str">
        <f t="shared" si="67"/>
        <v/>
      </c>
      <c r="CC384" s="108" t="str">
        <f t="shared" si="67"/>
        <v/>
      </c>
      <c r="CD384" s="108" t="str">
        <f t="shared" si="67"/>
        <v/>
      </c>
      <c r="CE384" s="108" t="str">
        <f t="shared" si="67"/>
        <v/>
      </c>
      <c r="CF384" s="108" t="str">
        <f t="shared" si="67"/>
        <v/>
      </c>
      <c r="CG384" s="108" t="str">
        <f t="shared" si="67"/>
        <v/>
      </c>
      <c r="CH384" s="108" t="str">
        <f t="shared" si="67"/>
        <v/>
      </c>
      <c r="CI384" s="108" t="str">
        <f t="shared" si="67"/>
        <v/>
      </c>
      <c r="CJ384" s="108" t="str">
        <f t="shared" si="67"/>
        <v/>
      </c>
      <c r="CK384" s="108" t="str">
        <f t="shared" si="67"/>
        <v/>
      </c>
      <c r="CL384" s="108" t="str">
        <f t="shared" si="67"/>
        <v/>
      </c>
      <c r="CM384" s="108" t="str">
        <f t="shared" si="67"/>
        <v/>
      </c>
      <c r="CN384" s="108" t="str">
        <f t="shared" si="67"/>
        <v/>
      </c>
      <c r="CO384" s="108" t="str">
        <f t="shared" si="67"/>
        <v/>
      </c>
      <c r="CP384" s="108" t="str">
        <f t="shared" si="67"/>
        <v/>
      </c>
      <c r="CQ384" s="108" t="str">
        <f t="shared" si="59"/>
        <v/>
      </c>
      <c r="CR384" s="108" t="str">
        <f t="shared" si="59"/>
        <v/>
      </c>
      <c r="CS384" s="108" t="str">
        <f t="shared" si="59"/>
        <v/>
      </c>
      <c r="CT384" s="108" t="str">
        <f t="shared" si="59"/>
        <v/>
      </c>
      <c r="CU384" s="108" t="str">
        <f t="shared" si="59"/>
        <v/>
      </c>
      <c r="CV384" s="108" t="str">
        <f t="shared" si="59"/>
        <v/>
      </c>
      <c r="CW384" s="108" t="str">
        <f t="shared" si="59"/>
        <v/>
      </c>
      <c r="CX384" s="108" t="str">
        <f t="shared" si="59"/>
        <v/>
      </c>
      <c r="CY384" s="108" t="str">
        <f t="shared" si="59"/>
        <v/>
      </c>
      <c r="CZ384" s="108" t="str">
        <f t="shared" si="59"/>
        <v/>
      </c>
      <c r="DA384" s="108" t="str">
        <f t="shared" si="59"/>
        <v/>
      </c>
      <c r="DB384" s="108" t="str">
        <f t="shared" si="59"/>
        <v/>
      </c>
      <c r="DC384" s="108" t="str">
        <f t="shared" si="59"/>
        <v/>
      </c>
      <c r="DD384" s="108" t="str">
        <f t="shared" si="59"/>
        <v/>
      </c>
      <c r="DE384" s="108" t="str">
        <f t="shared" si="59"/>
        <v/>
      </c>
      <c r="DF384" s="108" t="str">
        <f t="shared" si="59"/>
        <v/>
      </c>
    </row>
    <row r="385" spans="2:110" x14ac:dyDescent="0.35">
      <c r="B385" s="185">
        <f t="shared" si="28"/>
        <v>42516</v>
      </c>
      <c r="C385" s="161">
        <f t="shared" si="63"/>
        <v>2.1271936400000024</v>
      </c>
      <c r="D385" s="161">
        <f t="shared" si="63"/>
        <v>2.1413422500000001</v>
      </c>
      <c r="E385" s="161">
        <f t="shared" si="63"/>
        <v>2.1666100624999851</v>
      </c>
      <c r="F385" s="161">
        <f t="shared" si="63"/>
        <v>2.2090670225000109</v>
      </c>
      <c r="G385" s="161">
        <f t="shared" si="63"/>
        <v>2.2818709024999828</v>
      </c>
      <c r="H385" s="161">
        <f t="shared" si="63"/>
        <v>2.5004380624999767</v>
      </c>
      <c r="I385" s="161">
        <f t="shared" si="63"/>
        <v>2.6543844225000113</v>
      </c>
      <c r="J385" s="161">
        <f t="shared" si="63"/>
        <v>2.9819039999999797</v>
      </c>
      <c r="K385" s="161" t="str">
        <f t="shared" si="63"/>
        <v/>
      </c>
      <c r="L385" s="161" t="str">
        <f t="shared" si="63"/>
        <v/>
      </c>
      <c r="M385" s="161" t="str">
        <f t="shared" si="63"/>
        <v/>
      </c>
      <c r="N385" s="161" t="str">
        <f t="shared" si="63"/>
        <v/>
      </c>
      <c r="O385" s="161" t="str">
        <f t="shared" si="63"/>
        <v/>
      </c>
      <c r="P385" s="161" t="str">
        <f t="shared" si="63"/>
        <v/>
      </c>
      <c r="Q385" s="161" t="str">
        <f t="shared" si="63"/>
        <v/>
      </c>
      <c r="R385" s="161" t="str">
        <f t="shared" si="63"/>
        <v/>
      </c>
      <c r="S385" s="161" t="str">
        <f t="shared" si="63"/>
        <v/>
      </c>
      <c r="T385" s="161" t="str">
        <f t="shared" si="63"/>
        <v/>
      </c>
      <c r="U385" s="161" t="str">
        <f t="shared" si="63"/>
        <v/>
      </c>
      <c r="V385" s="161" t="str">
        <f t="shared" si="63"/>
        <v/>
      </c>
      <c r="W385" s="161" t="str">
        <f t="shared" si="63"/>
        <v/>
      </c>
      <c r="X385" s="161" t="str">
        <f t="shared" si="63"/>
        <v/>
      </c>
      <c r="Y385" s="161" t="str">
        <f t="shared" si="63"/>
        <v/>
      </c>
      <c r="Z385" s="161" t="str">
        <f t="shared" si="63"/>
        <v/>
      </c>
      <c r="AA385" s="108" t="str">
        <f t="shared" si="63"/>
        <v/>
      </c>
      <c r="AB385" s="162"/>
      <c r="AC385" s="162"/>
      <c r="AD385" s="151">
        <f t="shared" si="20"/>
        <v>42516</v>
      </c>
      <c r="AE385" s="108">
        <f t="shared" si="67"/>
        <v>3.3221425625000078</v>
      </c>
      <c r="AF385" s="108">
        <f t="shared" si="67"/>
        <v>3.2225520224999915</v>
      </c>
      <c r="AG385" s="108">
        <f t="shared" si="67"/>
        <v>2.9007360000000038</v>
      </c>
      <c r="AH385" s="108">
        <f t="shared" si="67"/>
        <v>3.2134083600000141</v>
      </c>
      <c r="AI385" s="108">
        <f t="shared" si="67"/>
        <v>3.5336775224999784</v>
      </c>
      <c r="AJ385" s="108">
        <f t="shared" si="67"/>
        <v>3.0296051224999898</v>
      </c>
      <c r="AK385" s="108">
        <f t="shared" si="67"/>
        <v>3.4227980899999899</v>
      </c>
      <c r="AL385" s="108">
        <f t="shared" si="67"/>
        <v>3.6191053985781485</v>
      </c>
      <c r="AM385" s="108">
        <f t="shared" si="67"/>
        <v>3.1219940099999954</v>
      </c>
      <c r="AN385" s="108">
        <f t="shared" si="67"/>
        <v>3.3465394024999817</v>
      </c>
      <c r="AO385" s="108">
        <f t="shared" si="67"/>
        <v>3.571329000000012</v>
      </c>
      <c r="AP385" s="108">
        <f t="shared" si="67"/>
        <v>3.1707432899999999</v>
      </c>
      <c r="AQ385" s="108">
        <f t="shared" si="67"/>
        <v>3.4990849024999937</v>
      </c>
      <c r="AR385" s="108">
        <f t="shared" si="67"/>
        <v>3.2570984024999916</v>
      </c>
      <c r="AS385" s="108">
        <f t="shared" si="67"/>
        <v>3.6497067224999791</v>
      </c>
      <c r="AT385" s="108">
        <f t="shared" si="67"/>
        <v>3.7270956224999985</v>
      </c>
      <c r="AU385" s="108">
        <f t="shared" si="67"/>
        <v>3.9461811599999841</v>
      </c>
      <c r="AV385" s="108">
        <f t="shared" si="67"/>
        <v>3.2550661025000149</v>
      </c>
      <c r="AW385" s="108">
        <f t="shared" si="67"/>
        <v>3.7810812899999879</v>
      </c>
      <c r="AX385" s="108">
        <f t="shared" si="67"/>
        <v>3.7108008225000155</v>
      </c>
      <c r="AY385" s="108">
        <f t="shared" si="67"/>
        <v>4.0315555709554252</v>
      </c>
      <c r="AZ385" s="108">
        <f t="shared" si="67"/>
        <v>3.8982683024999742</v>
      </c>
      <c r="BA385" s="108">
        <f t="shared" si="67"/>
        <v>3.5011196024999913</v>
      </c>
      <c r="BB385" s="108">
        <f t="shared" si="67"/>
        <v>3.9941050625000196</v>
      </c>
      <c r="BC385" s="108">
        <f t="shared" si="67"/>
        <v>3.9869667600000103</v>
      </c>
      <c r="BD385" s="108">
        <f t="shared" si="67"/>
        <v>4.0758563757306687</v>
      </c>
      <c r="BE385" s="108">
        <f t="shared" si="67"/>
        <v>4.1869318400000077</v>
      </c>
      <c r="BF385" s="108">
        <f t="shared" si="67"/>
        <v>3.8575001024999889</v>
      </c>
      <c r="BG385" s="108">
        <f t="shared" si="67"/>
        <v>3.8534237224999934</v>
      </c>
      <c r="BH385" s="108">
        <f t="shared" si="67"/>
        <v>3.6049158224999989</v>
      </c>
      <c r="BI385" s="108">
        <f t="shared" si="67"/>
        <v>3.8452712025000002</v>
      </c>
      <c r="BJ385" s="108">
        <f t="shared" si="67"/>
        <v>4.261457722499995</v>
      </c>
      <c r="BK385" s="108">
        <f t="shared" si="67"/>
        <v>4.2665632099999851</v>
      </c>
      <c r="BL385" s="108">
        <f t="shared" si="67"/>
        <v>4.2257228099999988</v>
      </c>
      <c r="BM385" s="108">
        <f t="shared" si="67"/>
        <v>3.9996265558339905</v>
      </c>
      <c r="BN385" s="108">
        <f t="shared" si="67"/>
        <v>3.995124839999975</v>
      </c>
      <c r="BO385" s="108">
        <f t="shared" si="67"/>
        <v>3.7515402225000161</v>
      </c>
      <c r="BP385" s="108">
        <f t="shared" si="67"/>
        <v>4.0889657599999962</v>
      </c>
      <c r="BQ385" s="108">
        <f t="shared" si="67"/>
        <v>4.7930979225000003</v>
      </c>
      <c r="BR385" s="108" t="str">
        <f t="shared" si="67"/>
        <v/>
      </c>
      <c r="BS385" s="108">
        <f t="shared" si="67"/>
        <v>4.3789155600000074</v>
      </c>
      <c r="BT385" s="108" t="str">
        <f t="shared" si="67"/>
        <v/>
      </c>
      <c r="BU385" s="108" t="str">
        <f t="shared" si="67"/>
        <v/>
      </c>
      <c r="BV385" s="108" t="str">
        <f t="shared" si="67"/>
        <v/>
      </c>
      <c r="BW385" s="108" t="str">
        <f t="shared" si="67"/>
        <v/>
      </c>
      <c r="BX385" s="108" t="str">
        <f t="shared" si="67"/>
        <v/>
      </c>
      <c r="BY385" s="108" t="str">
        <f t="shared" si="67"/>
        <v/>
      </c>
      <c r="BZ385" s="108" t="str">
        <f t="shared" si="67"/>
        <v/>
      </c>
      <c r="CA385" s="108" t="str">
        <f t="shared" si="67"/>
        <v/>
      </c>
      <c r="CB385" s="108" t="str">
        <f t="shared" si="67"/>
        <v/>
      </c>
      <c r="CC385" s="108" t="str">
        <f t="shared" si="67"/>
        <v/>
      </c>
      <c r="CD385" s="108" t="str">
        <f t="shared" si="67"/>
        <v/>
      </c>
      <c r="CE385" s="108" t="str">
        <f t="shared" si="67"/>
        <v/>
      </c>
      <c r="CF385" s="108" t="str">
        <f t="shared" si="67"/>
        <v/>
      </c>
      <c r="CG385" s="108" t="str">
        <f t="shared" si="67"/>
        <v/>
      </c>
      <c r="CH385" s="108" t="str">
        <f t="shared" si="67"/>
        <v/>
      </c>
      <c r="CI385" s="108" t="str">
        <f t="shared" si="67"/>
        <v/>
      </c>
      <c r="CJ385" s="108" t="str">
        <f t="shared" si="67"/>
        <v/>
      </c>
      <c r="CK385" s="108" t="str">
        <f t="shared" si="67"/>
        <v/>
      </c>
      <c r="CL385" s="108" t="str">
        <f t="shared" si="67"/>
        <v/>
      </c>
      <c r="CM385" s="108" t="str">
        <f t="shared" si="67"/>
        <v/>
      </c>
      <c r="CN385" s="108" t="str">
        <f t="shared" si="67"/>
        <v/>
      </c>
      <c r="CO385" s="108" t="str">
        <f t="shared" si="67"/>
        <v/>
      </c>
      <c r="CP385" s="108" t="str">
        <f t="shared" si="67"/>
        <v/>
      </c>
      <c r="CQ385" s="108" t="str">
        <f t="shared" si="59"/>
        <v/>
      </c>
      <c r="CR385" s="108" t="str">
        <f t="shared" si="59"/>
        <v/>
      </c>
      <c r="CS385" s="108" t="str">
        <f t="shared" si="59"/>
        <v/>
      </c>
      <c r="CT385" s="108" t="str">
        <f t="shared" si="59"/>
        <v/>
      </c>
      <c r="CU385" s="108" t="str">
        <f t="shared" si="59"/>
        <v/>
      </c>
      <c r="CV385" s="108" t="str">
        <f t="shared" si="59"/>
        <v/>
      </c>
      <c r="CW385" s="108" t="str">
        <f t="shared" si="59"/>
        <v/>
      </c>
      <c r="CX385" s="108" t="str">
        <f t="shared" si="59"/>
        <v/>
      </c>
      <c r="CY385" s="108" t="str">
        <f t="shared" si="59"/>
        <v/>
      </c>
      <c r="CZ385" s="108" t="str">
        <f t="shared" si="59"/>
        <v/>
      </c>
      <c r="DA385" s="108" t="str">
        <f t="shared" si="59"/>
        <v/>
      </c>
      <c r="DB385" s="108" t="str">
        <f t="shared" si="59"/>
        <v/>
      </c>
      <c r="DC385" s="108" t="str">
        <f t="shared" si="59"/>
        <v/>
      </c>
      <c r="DD385" s="108" t="str">
        <f t="shared" si="59"/>
        <v/>
      </c>
      <c r="DE385" s="108" t="str">
        <f t="shared" si="59"/>
        <v/>
      </c>
      <c r="DF385" s="108" t="str">
        <f t="shared" si="59"/>
        <v/>
      </c>
    </row>
    <row r="386" spans="2:110" x14ac:dyDescent="0.35">
      <c r="B386" s="185">
        <f t="shared" si="28"/>
        <v>42517</v>
      </c>
      <c r="C386" s="161">
        <f t="shared" si="63"/>
        <v>2.0968784899999982</v>
      </c>
      <c r="D386" s="161">
        <f t="shared" si="63"/>
        <v>2.1079935225000179</v>
      </c>
      <c r="E386" s="161">
        <f t="shared" si="63"/>
        <v>2.1322466024999986</v>
      </c>
      <c r="F386" s="161">
        <f t="shared" si="63"/>
        <v>2.1645885224999883</v>
      </c>
      <c r="G386" s="161">
        <f t="shared" si="63"/>
        <v>2.2323210000000149</v>
      </c>
      <c r="H386" s="161">
        <f t="shared" si="63"/>
        <v>2.4498230625000117</v>
      </c>
      <c r="I386" s="161">
        <f t="shared" si="63"/>
        <v>2.5986668100000054</v>
      </c>
      <c r="J386" s="161">
        <f t="shared" si="63"/>
        <v>2.9291411600000039</v>
      </c>
      <c r="K386" s="161" t="str">
        <f t="shared" si="63"/>
        <v/>
      </c>
      <c r="L386" s="161" t="str">
        <f t="shared" si="63"/>
        <v/>
      </c>
      <c r="M386" s="161" t="str">
        <f t="shared" si="63"/>
        <v/>
      </c>
      <c r="N386" s="161" t="str">
        <f t="shared" si="63"/>
        <v/>
      </c>
      <c r="O386" s="161" t="str">
        <f t="shared" si="63"/>
        <v/>
      </c>
      <c r="P386" s="161" t="str">
        <f t="shared" si="63"/>
        <v/>
      </c>
      <c r="Q386" s="161" t="str">
        <f t="shared" si="63"/>
        <v/>
      </c>
      <c r="R386" s="161" t="str">
        <f t="shared" si="63"/>
        <v/>
      </c>
      <c r="S386" s="161" t="str">
        <f t="shared" si="63"/>
        <v/>
      </c>
      <c r="T386" s="161" t="str">
        <f t="shared" si="63"/>
        <v/>
      </c>
      <c r="U386" s="161" t="str">
        <f t="shared" si="63"/>
        <v/>
      </c>
      <c r="V386" s="161" t="str">
        <f t="shared" si="63"/>
        <v/>
      </c>
      <c r="W386" s="161" t="str">
        <f t="shared" si="63"/>
        <v/>
      </c>
      <c r="X386" s="161" t="str">
        <f t="shared" si="63"/>
        <v/>
      </c>
      <c r="Y386" s="161" t="str">
        <f t="shared" si="63"/>
        <v/>
      </c>
      <c r="Z386" s="161" t="str">
        <f t="shared" si="63"/>
        <v/>
      </c>
      <c r="AA386" s="108" t="str">
        <f t="shared" si="63"/>
        <v/>
      </c>
      <c r="AB386" s="162"/>
      <c r="AC386" s="162"/>
      <c r="AD386" s="151">
        <f t="shared" si="20"/>
        <v>42517</v>
      </c>
      <c r="AE386" s="108">
        <f t="shared" si="67"/>
        <v>3.299781322499995</v>
      </c>
      <c r="AF386" s="108">
        <f t="shared" si="67"/>
        <v>3.2235680099999886</v>
      </c>
      <c r="AG386" s="108">
        <f t="shared" si="67"/>
        <v>2.9047936400000252</v>
      </c>
      <c r="AH386" s="108">
        <f t="shared" si="67"/>
        <v>3.2052810000000154</v>
      </c>
      <c r="AI386" s="108">
        <f t="shared" si="67"/>
        <v>3.5774352900000084</v>
      </c>
      <c r="AJ386" s="108">
        <f t="shared" si="67"/>
        <v>3.0093054224999749</v>
      </c>
      <c r="AK386" s="108">
        <f t="shared" si="67"/>
        <v>3.4044934400000004</v>
      </c>
      <c r="AL386" s="108">
        <f t="shared" si="67"/>
        <v>3.605754753620638</v>
      </c>
      <c r="AM386" s="108">
        <f t="shared" si="67"/>
        <v>3.1027006025000192</v>
      </c>
      <c r="AN386" s="108">
        <f t="shared" si="67"/>
        <v>3.3272250000000003</v>
      </c>
      <c r="AO386" s="108">
        <f t="shared" si="67"/>
        <v>3.5519936025000254</v>
      </c>
      <c r="AP386" s="108">
        <f t="shared" si="67"/>
        <v>3.1504296900000117</v>
      </c>
      <c r="AQ386" s="108">
        <f t="shared" si="67"/>
        <v>3.4807735025000008</v>
      </c>
      <c r="AR386" s="108">
        <f t="shared" si="67"/>
        <v>3.2377923599999914</v>
      </c>
      <c r="AS386" s="108">
        <f t="shared" si="67"/>
        <v>3.6303640099999868</v>
      </c>
      <c r="AT386" s="108">
        <f t="shared" si="67"/>
        <v>3.7087640625000029</v>
      </c>
      <c r="AU386" s="108">
        <f t="shared" si="67"/>
        <v>3.9298691599999991</v>
      </c>
      <c r="AV386" s="108">
        <f t="shared" si="67"/>
        <v>3.2347442025000284</v>
      </c>
      <c r="AW386" s="108">
        <f t="shared" si="67"/>
        <v>3.7596890624999713</v>
      </c>
      <c r="AX386" s="108">
        <f t="shared" si="67"/>
        <v>3.6843245024999804</v>
      </c>
      <c r="AY386" s="108">
        <f t="shared" si="67"/>
        <v>4.0088955126485137</v>
      </c>
      <c r="AZ386" s="108">
        <f t="shared" si="67"/>
        <v>3.8768640000000243</v>
      </c>
      <c r="BA386" s="108">
        <f t="shared" si="67"/>
        <v>3.4797562499999879</v>
      </c>
      <c r="BB386" s="108">
        <f t="shared" si="67"/>
        <v>3.9737105625000213</v>
      </c>
      <c r="BC386" s="108">
        <f t="shared" si="67"/>
        <v>3.965553322500015</v>
      </c>
      <c r="BD386" s="108">
        <f t="shared" si="67"/>
        <v>4.0573101314282045</v>
      </c>
      <c r="BE386" s="108">
        <f t="shared" si="67"/>
        <v>4.1685596899999844</v>
      </c>
      <c r="BF386" s="108">
        <f t="shared" si="67"/>
        <v>3.8442521599999946</v>
      </c>
      <c r="BG386" s="108">
        <f t="shared" si="67"/>
        <v>3.8360999999999867</v>
      </c>
      <c r="BH386" s="108">
        <f t="shared" si="67"/>
        <v>3.5876128399999763</v>
      </c>
      <c r="BI386" s="108">
        <f t="shared" si="67"/>
        <v>3.8279481600000276</v>
      </c>
      <c r="BJ386" s="108">
        <f t="shared" si="67"/>
        <v>4.242058010000016</v>
      </c>
      <c r="BK386" s="108">
        <f t="shared" si="67"/>
        <v>4.2471630225000112</v>
      </c>
      <c r="BL386" s="108">
        <f t="shared" si="67"/>
        <v>4.2063264225000063</v>
      </c>
      <c r="BM386" s="108">
        <f t="shared" si="67"/>
        <v>3.9738827041047475</v>
      </c>
      <c r="BN386" s="108">
        <f t="shared" si="67"/>
        <v>3.9747302399999906</v>
      </c>
      <c r="BO386" s="108">
        <f t="shared" si="67"/>
        <v>3.733206502499975</v>
      </c>
      <c r="BP386" s="108">
        <f t="shared" si="67"/>
        <v>4.0695821025000134</v>
      </c>
      <c r="BQ386" s="108">
        <f t="shared" si="67"/>
        <v>4.7767196025000125</v>
      </c>
      <c r="BR386" s="108" t="str">
        <f t="shared" si="67"/>
        <v/>
      </c>
      <c r="BS386" s="108">
        <f t="shared" si="67"/>
        <v>4.3686992099999822</v>
      </c>
      <c r="BT386" s="108" t="str">
        <f t="shared" si="67"/>
        <v/>
      </c>
      <c r="BU386" s="108" t="str">
        <f t="shared" si="67"/>
        <v/>
      </c>
      <c r="BV386" s="108" t="str">
        <f t="shared" si="67"/>
        <v/>
      </c>
      <c r="BW386" s="108" t="str">
        <f t="shared" si="67"/>
        <v/>
      </c>
      <c r="BX386" s="108" t="str">
        <f t="shared" si="67"/>
        <v/>
      </c>
      <c r="BY386" s="108" t="str">
        <f t="shared" si="67"/>
        <v/>
      </c>
      <c r="BZ386" s="108" t="str">
        <f t="shared" si="67"/>
        <v/>
      </c>
      <c r="CA386" s="108" t="str">
        <f t="shared" si="67"/>
        <v/>
      </c>
      <c r="CB386" s="108" t="str">
        <f t="shared" si="67"/>
        <v/>
      </c>
      <c r="CC386" s="108" t="str">
        <f t="shared" si="67"/>
        <v/>
      </c>
      <c r="CD386" s="108" t="str">
        <f t="shared" si="67"/>
        <v/>
      </c>
      <c r="CE386" s="108" t="str">
        <f t="shared" si="67"/>
        <v/>
      </c>
      <c r="CF386" s="108" t="str">
        <f t="shared" si="67"/>
        <v/>
      </c>
      <c r="CG386" s="108" t="str">
        <f t="shared" si="67"/>
        <v/>
      </c>
      <c r="CH386" s="108" t="str">
        <f t="shared" si="67"/>
        <v/>
      </c>
      <c r="CI386" s="108" t="str">
        <f t="shared" si="67"/>
        <v/>
      </c>
      <c r="CJ386" s="108" t="str">
        <f t="shared" si="67"/>
        <v/>
      </c>
      <c r="CK386" s="108" t="str">
        <f t="shared" si="67"/>
        <v/>
      </c>
      <c r="CL386" s="108" t="str">
        <f t="shared" si="67"/>
        <v/>
      </c>
      <c r="CM386" s="108" t="str">
        <f t="shared" si="67"/>
        <v/>
      </c>
      <c r="CN386" s="108" t="str">
        <f t="shared" si="67"/>
        <v/>
      </c>
      <c r="CO386" s="108" t="str">
        <f t="shared" si="67"/>
        <v/>
      </c>
      <c r="CP386" s="108" t="str">
        <f t="shared" ref="CP386" si="68">IFERROR(IF(AND(CP$321="S/A", CP99&gt;0), ((1+CP99/200)^2-1)*100, IF(AND(CP$321="Qtrly", CP99&gt;0), ((1+CP99/400)^4-1)*100, "")),"")</f>
        <v/>
      </c>
      <c r="CQ386" s="108" t="str">
        <f t="shared" si="59"/>
        <v/>
      </c>
      <c r="CR386" s="108" t="str">
        <f t="shared" si="59"/>
        <v/>
      </c>
      <c r="CS386" s="108" t="str">
        <f t="shared" si="59"/>
        <v/>
      </c>
      <c r="CT386" s="108" t="str">
        <f t="shared" si="59"/>
        <v/>
      </c>
      <c r="CU386" s="108" t="str">
        <f t="shared" si="59"/>
        <v/>
      </c>
      <c r="CV386" s="108" t="str">
        <f t="shared" si="59"/>
        <v/>
      </c>
      <c r="CW386" s="108" t="str">
        <f t="shared" si="59"/>
        <v/>
      </c>
      <c r="CX386" s="108" t="str">
        <f t="shared" si="59"/>
        <v/>
      </c>
      <c r="CY386" s="108" t="str">
        <f t="shared" si="59"/>
        <v/>
      </c>
      <c r="CZ386" s="108" t="str">
        <f t="shared" si="59"/>
        <v/>
      </c>
      <c r="DA386" s="108" t="str">
        <f t="shared" si="59"/>
        <v/>
      </c>
      <c r="DB386" s="108" t="str">
        <f t="shared" si="59"/>
        <v/>
      </c>
      <c r="DC386" s="108" t="str">
        <f t="shared" si="59"/>
        <v/>
      </c>
      <c r="DD386" s="108" t="str">
        <f t="shared" si="59"/>
        <v/>
      </c>
      <c r="DE386" s="108" t="str">
        <f t="shared" si="59"/>
        <v/>
      </c>
      <c r="DF386" s="108" t="str">
        <f t="shared" ref="DF386" si="69">IFERROR(IF(AND(DF$321="S/A", DF99&gt;0), ((1+DF99/200)^2-1)*100, IF(AND(DF$321="Qtrly", DF99&gt;0), ((1+DF99/400)^4-1)*100, "")),"")</f>
        <v/>
      </c>
    </row>
    <row r="387" spans="2:110" x14ac:dyDescent="0.35">
      <c r="B387" s="185">
        <f t="shared" si="28"/>
        <v>42520</v>
      </c>
      <c r="C387" s="161">
        <f t="shared" si="63"/>
        <v>2.1201197025000118</v>
      </c>
      <c r="D387" s="161">
        <f t="shared" si="63"/>
        <v>2.1332572099999947</v>
      </c>
      <c r="E387" s="161">
        <f t="shared" si="63"/>
        <v>2.1554918400000123</v>
      </c>
      <c r="F387" s="161">
        <f t="shared" si="63"/>
        <v>2.1817722500000025</v>
      </c>
      <c r="G387" s="161">
        <f t="shared" si="63"/>
        <v>2.2484992399999904</v>
      </c>
      <c r="H387" s="161">
        <f t="shared" si="63"/>
        <v>2.4710798400000122</v>
      </c>
      <c r="I387" s="161">
        <f t="shared" si="63"/>
        <v>2.6128480399999932</v>
      </c>
      <c r="J387" s="161">
        <f t="shared" si="63"/>
        <v>2.9149380899999855</v>
      </c>
      <c r="K387" s="161" t="str">
        <f t="shared" si="63"/>
        <v/>
      </c>
      <c r="L387" s="161" t="str">
        <f t="shared" si="63"/>
        <v/>
      </c>
      <c r="M387" s="161" t="str">
        <f t="shared" si="63"/>
        <v/>
      </c>
      <c r="N387" s="161" t="str">
        <f t="shared" si="63"/>
        <v/>
      </c>
      <c r="O387" s="161" t="str">
        <f t="shared" si="63"/>
        <v/>
      </c>
      <c r="P387" s="161" t="str">
        <f t="shared" si="63"/>
        <v/>
      </c>
      <c r="Q387" s="161" t="str">
        <f t="shared" si="63"/>
        <v/>
      </c>
      <c r="R387" s="161" t="str">
        <f t="shared" si="63"/>
        <v/>
      </c>
      <c r="S387" s="161" t="str">
        <f t="shared" si="63"/>
        <v/>
      </c>
      <c r="T387" s="161" t="str">
        <f t="shared" si="63"/>
        <v/>
      </c>
      <c r="U387" s="161" t="str">
        <f t="shared" si="63"/>
        <v/>
      </c>
      <c r="V387" s="161" t="str">
        <f t="shared" si="63"/>
        <v/>
      </c>
      <c r="W387" s="161" t="str">
        <f t="shared" si="63"/>
        <v/>
      </c>
      <c r="X387" s="161" t="str">
        <f t="shared" si="63"/>
        <v/>
      </c>
      <c r="Y387" s="161" t="str">
        <f t="shared" si="63"/>
        <v/>
      </c>
      <c r="Z387" s="161" t="str">
        <f t="shared" si="63"/>
        <v/>
      </c>
      <c r="AA387" s="108" t="str">
        <f t="shared" si="63"/>
        <v/>
      </c>
      <c r="AB387" s="162"/>
      <c r="AC387" s="162"/>
      <c r="AD387" s="151">
        <f t="shared" si="20"/>
        <v>42520</v>
      </c>
      <c r="AE387" s="108">
        <f t="shared" ref="AE387:CP390" si="70">IFERROR(IF(AND(AE$321="S/A", AE100&gt;0), ((1+AE100/200)^2-1)*100, IF(AND(AE$321="Qtrly", AE100&gt;0), ((1+AE100/400)^4-1)*100, "")),"")</f>
        <v>3.3262085024999832</v>
      </c>
      <c r="AF387" s="108">
        <f t="shared" si="70"/>
        <v>3.244904902500001</v>
      </c>
      <c r="AG387" s="108">
        <f t="shared" si="70"/>
        <v>2.9159525625000127</v>
      </c>
      <c r="AH387" s="108">
        <f t="shared" si="70"/>
        <v>3.2306800625000021</v>
      </c>
      <c r="AI387" s="108">
        <f t="shared" si="70"/>
        <v>3.558099322500019</v>
      </c>
      <c r="AJ387" s="108">
        <f t="shared" si="70"/>
        <v>3.0580280624999956</v>
      </c>
      <c r="AK387" s="108">
        <f t="shared" si="70"/>
        <v>3.4360191224999781</v>
      </c>
      <c r="AL387" s="108">
        <f t="shared" si="70"/>
        <v>3.6375930370268872</v>
      </c>
      <c r="AM387" s="108">
        <f t="shared" si="70"/>
        <v>3.1555079024999877</v>
      </c>
      <c r="AN387" s="108">
        <f t="shared" si="70"/>
        <v>3.3485726024999884</v>
      </c>
      <c r="AO387" s="108">
        <f t="shared" si="70"/>
        <v>3.5764175625000005</v>
      </c>
      <c r="AP387" s="108">
        <f t="shared" si="70"/>
        <v>3.1819166224999806</v>
      </c>
      <c r="AQ387" s="108">
        <f t="shared" si="70"/>
        <v>3.4919636099999929</v>
      </c>
      <c r="AR387" s="108">
        <f t="shared" si="70"/>
        <v>3.2703088399999691</v>
      </c>
      <c r="AS387" s="108">
        <f t="shared" si="70"/>
        <v>3.6598878224999964</v>
      </c>
      <c r="AT387" s="108">
        <f t="shared" si="70"/>
        <v>3.7688568899999941</v>
      </c>
      <c r="AU387" s="108">
        <f t="shared" si="70"/>
        <v>3.9696319024999926</v>
      </c>
      <c r="AV387" s="108">
        <f t="shared" si="70"/>
        <v>3.294699560000014</v>
      </c>
      <c r="AW387" s="108">
        <f t="shared" si="70"/>
        <v>3.7841375024999957</v>
      </c>
      <c r="AX387" s="108">
        <f t="shared" si="70"/>
        <v>3.7128376024999854</v>
      </c>
      <c r="AY387" s="108">
        <f t="shared" si="70"/>
        <v>4.0542193317121056</v>
      </c>
      <c r="AZ387" s="108">
        <f t="shared" si="70"/>
        <v>3.9196748099999956</v>
      </c>
      <c r="BA387" s="108">
        <f t="shared" si="70"/>
        <v>3.5204502499999846</v>
      </c>
      <c r="BB387" s="108">
        <f t="shared" si="70"/>
        <v>4.004303062499992</v>
      </c>
      <c r="BC387" s="108">
        <f t="shared" si="70"/>
        <v>4.0104221024999998</v>
      </c>
      <c r="BD387" s="108">
        <f t="shared" si="70"/>
        <v>4.086160915958037</v>
      </c>
      <c r="BE387" s="108">
        <f t="shared" si="70"/>
        <v>4.2032639999999954</v>
      </c>
      <c r="BF387" s="108">
        <f t="shared" si="70"/>
        <v>3.890114022500013</v>
      </c>
      <c r="BG387" s="108">
        <f t="shared" si="70"/>
        <v>3.8646339599999857</v>
      </c>
      <c r="BH387" s="108">
        <f t="shared" si="70"/>
        <v>3.6130589025000104</v>
      </c>
      <c r="BI387" s="108">
        <f t="shared" si="70"/>
        <v>3.8615765625000131</v>
      </c>
      <c r="BJ387" s="108">
        <f t="shared" si="70"/>
        <v>4.2737111024999885</v>
      </c>
      <c r="BK387" s="108">
        <f t="shared" si="70"/>
        <v>4.2696265625000063</v>
      </c>
      <c r="BL387" s="108">
        <f t="shared" si="70"/>
        <v>4.2287855625000148</v>
      </c>
      <c r="BM387" s="108">
        <f t="shared" si="70"/>
        <v>3.998596709986546</v>
      </c>
      <c r="BN387" s="108">
        <f t="shared" si="70"/>
        <v>4.016541322499978</v>
      </c>
      <c r="BO387" s="108">
        <f t="shared" si="70"/>
        <v>3.7912688400000061</v>
      </c>
      <c r="BP387" s="108">
        <f t="shared" si="70"/>
        <v>4.1481480899999923</v>
      </c>
      <c r="BQ387" s="108">
        <f t="shared" si="70"/>
        <v>4.8033350225000104</v>
      </c>
      <c r="BR387" s="108" t="str">
        <f t="shared" si="70"/>
        <v/>
      </c>
      <c r="BS387" s="108">
        <f t="shared" si="70"/>
        <v>4.4003715225000128</v>
      </c>
      <c r="BT387" s="108" t="str">
        <f t="shared" si="70"/>
        <v/>
      </c>
      <c r="BU387" s="108" t="str">
        <f t="shared" si="70"/>
        <v/>
      </c>
      <c r="BV387" s="108" t="str">
        <f t="shared" si="70"/>
        <v/>
      </c>
      <c r="BW387" s="108" t="str">
        <f t="shared" si="70"/>
        <v/>
      </c>
      <c r="BX387" s="108" t="str">
        <f t="shared" si="70"/>
        <v/>
      </c>
      <c r="BY387" s="108" t="str">
        <f t="shared" si="70"/>
        <v/>
      </c>
      <c r="BZ387" s="108" t="str">
        <f t="shared" si="70"/>
        <v/>
      </c>
      <c r="CA387" s="108" t="str">
        <f t="shared" si="70"/>
        <v/>
      </c>
      <c r="CB387" s="108" t="str">
        <f t="shared" si="70"/>
        <v/>
      </c>
      <c r="CC387" s="108" t="str">
        <f t="shared" si="70"/>
        <v/>
      </c>
      <c r="CD387" s="108" t="str">
        <f t="shared" si="70"/>
        <v/>
      </c>
      <c r="CE387" s="108" t="str">
        <f t="shared" si="70"/>
        <v/>
      </c>
      <c r="CF387" s="108" t="str">
        <f t="shared" si="70"/>
        <v/>
      </c>
      <c r="CG387" s="108" t="str">
        <f t="shared" si="70"/>
        <v/>
      </c>
      <c r="CH387" s="108" t="str">
        <f t="shared" si="70"/>
        <v/>
      </c>
      <c r="CI387" s="108" t="str">
        <f t="shared" si="70"/>
        <v/>
      </c>
      <c r="CJ387" s="108" t="str">
        <f t="shared" si="70"/>
        <v/>
      </c>
      <c r="CK387" s="108" t="str">
        <f t="shared" si="70"/>
        <v/>
      </c>
      <c r="CL387" s="108" t="str">
        <f t="shared" si="70"/>
        <v/>
      </c>
      <c r="CM387" s="108" t="str">
        <f t="shared" si="70"/>
        <v/>
      </c>
      <c r="CN387" s="108" t="str">
        <f t="shared" si="70"/>
        <v/>
      </c>
      <c r="CO387" s="108" t="str">
        <f t="shared" si="70"/>
        <v/>
      </c>
      <c r="CP387" s="108" t="str">
        <f t="shared" si="70"/>
        <v/>
      </c>
      <c r="CQ387" s="108" t="str">
        <f t="shared" ref="CQ387:DF402" si="71">IFERROR(IF(AND(CQ$321="S/A", CQ100&gt;0), ((1+CQ100/200)^2-1)*100, IF(AND(CQ$321="Qtrly", CQ100&gt;0), ((1+CQ100/400)^4-1)*100, "")),"")</f>
        <v/>
      </c>
      <c r="CR387" s="108" t="str">
        <f t="shared" si="71"/>
        <v/>
      </c>
      <c r="CS387" s="108" t="str">
        <f t="shared" si="71"/>
        <v/>
      </c>
      <c r="CT387" s="108" t="str">
        <f t="shared" si="71"/>
        <v/>
      </c>
      <c r="CU387" s="108" t="str">
        <f t="shared" si="71"/>
        <v/>
      </c>
      <c r="CV387" s="108" t="str">
        <f t="shared" si="71"/>
        <v/>
      </c>
      <c r="CW387" s="108" t="str">
        <f t="shared" si="71"/>
        <v/>
      </c>
      <c r="CX387" s="108" t="str">
        <f t="shared" si="71"/>
        <v/>
      </c>
      <c r="CY387" s="108" t="str">
        <f t="shared" si="71"/>
        <v/>
      </c>
      <c r="CZ387" s="108" t="str">
        <f t="shared" si="71"/>
        <v/>
      </c>
      <c r="DA387" s="108" t="str">
        <f t="shared" si="71"/>
        <v/>
      </c>
      <c r="DB387" s="108" t="str">
        <f t="shared" si="71"/>
        <v/>
      </c>
      <c r="DC387" s="108" t="str">
        <f t="shared" si="71"/>
        <v/>
      </c>
      <c r="DD387" s="108" t="str">
        <f t="shared" si="71"/>
        <v/>
      </c>
      <c r="DE387" s="108" t="str">
        <f t="shared" si="71"/>
        <v/>
      </c>
      <c r="DF387" s="108" t="str">
        <f t="shared" si="71"/>
        <v/>
      </c>
    </row>
    <row r="388" spans="2:110" x14ac:dyDescent="0.35">
      <c r="B388" s="185">
        <f t="shared" si="28"/>
        <v>42521</v>
      </c>
      <c r="C388" s="161">
        <f t="shared" si="63"/>
        <v>2.137299689999983</v>
      </c>
      <c r="D388" s="161">
        <f t="shared" si="63"/>
        <v>2.1494276100000098</v>
      </c>
      <c r="E388" s="161">
        <f t="shared" si="63"/>
        <v>2.1787397224999783</v>
      </c>
      <c r="F388" s="161">
        <f t="shared" si="63"/>
        <v>2.2070450625000015</v>
      </c>
      <c r="G388" s="161">
        <f t="shared" si="63"/>
        <v>2.2768142399999913</v>
      </c>
      <c r="H388" s="161">
        <f t="shared" ref="H388:AA388" si="72">IFERROR(IF(AND(H$321="S/A", H101&gt;0), ((1+H101/200)^2-1)*100, IF(AND(H$321="Qtrly", H101&gt;0), ((1+H101/400)^4-1)*100, "")),"")</f>
        <v>2.5004380624999767</v>
      </c>
      <c r="I388" s="161">
        <f t="shared" si="72"/>
        <v>2.641213440000012</v>
      </c>
      <c r="J388" s="161">
        <f t="shared" si="72"/>
        <v>2.9423306024999984</v>
      </c>
      <c r="K388" s="161" t="str">
        <f t="shared" si="72"/>
        <v/>
      </c>
      <c r="L388" s="161" t="str">
        <f t="shared" si="72"/>
        <v/>
      </c>
      <c r="M388" s="161" t="str">
        <f t="shared" si="72"/>
        <v/>
      </c>
      <c r="N388" s="161" t="str">
        <f t="shared" si="72"/>
        <v/>
      </c>
      <c r="O388" s="161" t="str">
        <f t="shared" si="72"/>
        <v/>
      </c>
      <c r="P388" s="161" t="str">
        <f t="shared" si="72"/>
        <v/>
      </c>
      <c r="Q388" s="161" t="str">
        <f t="shared" si="72"/>
        <v/>
      </c>
      <c r="R388" s="161" t="str">
        <f t="shared" si="72"/>
        <v/>
      </c>
      <c r="S388" s="161" t="str">
        <f t="shared" si="72"/>
        <v/>
      </c>
      <c r="T388" s="161" t="str">
        <f t="shared" si="72"/>
        <v/>
      </c>
      <c r="U388" s="161" t="str">
        <f t="shared" si="72"/>
        <v/>
      </c>
      <c r="V388" s="161" t="str">
        <f t="shared" si="72"/>
        <v/>
      </c>
      <c r="W388" s="161" t="str">
        <f t="shared" si="72"/>
        <v/>
      </c>
      <c r="X388" s="161" t="str">
        <f t="shared" si="72"/>
        <v/>
      </c>
      <c r="Y388" s="161" t="str">
        <f t="shared" si="72"/>
        <v/>
      </c>
      <c r="Z388" s="161" t="str">
        <f t="shared" si="72"/>
        <v/>
      </c>
      <c r="AA388" s="108" t="str">
        <f t="shared" si="72"/>
        <v/>
      </c>
      <c r="AB388" s="162"/>
      <c r="AC388" s="162"/>
      <c r="AD388" s="151">
        <f t="shared" ref="AD388:AD451" si="73">B101</f>
        <v>42521</v>
      </c>
      <c r="AE388" s="108">
        <f t="shared" si="70"/>
        <v>3.3526390624999847</v>
      </c>
      <c r="AF388" s="108">
        <f t="shared" si="70"/>
        <v>3.2713250624999857</v>
      </c>
      <c r="AG388" s="108">
        <f t="shared" si="70"/>
        <v>2.9463890625000211</v>
      </c>
      <c r="AH388" s="108">
        <f t="shared" si="70"/>
        <v>3.2530338224999955</v>
      </c>
      <c r="AI388" s="108">
        <f t="shared" si="70"/>
        <v>3.6201843600000227</v>
      </c>
      <c r="AJ388" s="108">
        <f t="shared" si="70"/>
        <v>3.0600584225000116</v>
      </c>
      <c r="AK388" s="108">
        <f t="shared" si="70"/>
        <v>3.4543265625000208</v>
      </c>
      <c r="AL388" s="108">
        <f t="shared" si="70"/>
        <v>3.6540285701909259</v>
      </c>
      <c r="AM388" s="108">
        <f t="shared" si="70"/>
        <v>3.1534766024999827</v>
      </c>
      <c r="AN388" s="108">
        <f t="shared" si="70"/>
        <v>3.3699224100000036</v>
      </c>
      <c r="AO388" s="108">
        <f t="shared" si="70"/>
        <v>3.6028801024999835</v>
      </c>
      <c r="AP388" s="108">
        <f t="shared" si="70"/>
        <v>3.2032492099999921</v>
      </c>
      <c r="AQ388" s="108">
        <f t="shared" si="70"/>
        <v>3.5092586025000205</v>
      </c>
      <c r="AR388" s="108">
        <f t="shared" si="70"/>
        <v>3.2906342399999788</v>
      </c>
      <c r="AS388" s="108">
        <f t="shared" si="70"/>
        <v>3.6822880025000115</v>
      </c>
      <c r="AT388" s="108">
        <f t="shared" si="70"/>
        <v>3.7607076899999869</v>
      </c>
      <c r="AU388" s="108">
        <f t="shared" si="70"/>
        <v>3.987986502499985</v>
      </c>
      <c r="AV388" s="108">
        <f t="shared" si="70"/>
        <v>3.2906342399999788</v>
      </c>
      <c r="AW388" s="108">
        <f t="shared" si="70"/>
        <v>3.8136832100000184</v>
      </c>
      <c r="AX388" s="108">
        <f t="shared" si="70"/>
        <v>3.7393175624999886</v>
      </c>
      <c r="AY388" s="108">
        <f t="shared" si="70"/>
        <v>4.0758563757306687</v>
      </c>
      <c r="AZ388" s="108">
        <f t="shared" si="70"/>
        <v>3.9492398024999931</v>
      </c>
      <c r="BA388" s="108">
        <f t="shared" si="70"/>
        <v>3.5438529225000126</v>
      </c>
      <c r="BB388" s="108">
        <f t="shared" si="70"/>
        <v>4.0369400224999907</v>
      </c>
      <c r="BC388" s="108">
        <f t="shared" si="70"/>
        <v>4.0389800025000033</v>
      </c>
      <c r="BD388" s="108">
        <f t="shared" si="70"/>
        <v>4.1201713277932317</v>
      </c>
      <c r="BE388" s="108">
        <f t="shared" si="70"/>
        <v>4.2338902500000053</v>
      </c>
      <c r="BF388" s="108">
        <f t="shared" si="70"/>
        <v>3.9227330624999945</v>
      </c>
      <c r="BG388" s="108">
        <f t="shared" si="70"/>
        <v>3.8952104100000051</v>
      </c>
      <c r="BH388" s="108">
        <f t="shared" si="70"/>
        <v>3.644616359999997</v>
      </c>
      <c r="BI388" s="108">
        <f t="shared" si="70"/>
        <v>3.8941911225000014</v>
      </c>
      <c r="BJ388" s="108">
        <f t="shared" si="70"/>
        <v>4.3094542399999991</v>
      </c>
      <c r="BK388" s="108">
        <f t="shared" si="70"/>
        <v>4.312518222500028</v>
      </c>
      <c r="BL388" s="108">
        <f t="shared" si="70"/>
        <v>4.2716688224999855</v>
      </c>
      <c r="BM388" s="108">
        <f t="shared" si="70"/>
        <v>4.0377362294143238</v>
      </c>
      <c r="BN388" s="108">
        <f t="shared" si="70"/>
        <v>4.0532604225000046</v>
      </c>
      <c r="BO388" s="108">
        <f t="shared" si="70"/>
        <v>3.8004380625000111</v>
      </c>
      <c r="BP388" s="108">
        <f t="shared" si="70"/>
        <v>4.1716216024999975</v>
      </c>
      <c r="BQ388" s="108">
        <f t="shared" si="70"/>
        <v>4.8463363025000206</v>
      </c>
      <c r="BR388" s="108" t="str">
        <f t="shared" si="70"/>
        <v/>
      </c>
      <c r="BS388" s="108">
        <f t="shared" si="70"/>
        <v>4.4392022024999811</v>
      </c>
      <c r="BT388" s="108" t="str">
        <f t="shared" si="70"/>
        <v/>
      </c>
      <c r="BU388" s="108" t="str">
        <f t="shared" si="70"/>
        <v/>
      </c>
      <c r="BV388" s="108" t="str">
        <f t="shared" si="70"/>
        <v/>
      </c>
      <c r="BW388" s="108" t="str">
        <f t="shared" si="70"/>
        <v/>
      </c>
      <c r="BX388" s="108" t="str">
        <f t="shared" si="70"/>
        <v/>
      </c>
      <c r="BY388" s="108" t="str">
        <f t="shared" si="70"/>
        <v/>
      </c>
      <c r="BZ388" s="108" t="str">
        <f t="shared" si="70"/>
        <v/>
      </c>
      <c r="CA388" s="108" t="str">
        <f t="shared" si="70"/>
        <v/>
      </c>
      <c r="CB388" s="108" t="str">
        <f t="shared" si="70"/>
        <v/>
      </c>
      <c r="CC388" s="108" t="str">
        <f t="shared" si="70"/>
        <v/>
      </c>
      <c r="CD388" s="108" t="str">
        <f t="shared" si="70"/>
        <v/>
      </c>
      <c r="CE388" s="108" t="str">
        <f t="shared" si="70"/>
        <v/>
      </c>
      <c r="CF388" s="108" t="str">
        <f t="shared" si="70"/>
        <v/>
      </c>
      <c r="CG388" s="108" t="str">
        <f t="shared" si="70"/>
        <v/>
      </c>
      <c r="CH388" s="108" t="str">
        <f t="shared" si="70"/>
        <v/>
      </c>
      <c r="CI388" s="108" t="str">
        <f t="shared" si="70"/>
        <v/>
      </c>
      <c r="CJ388" s="108" t="str">
        <f t="shared" si="70"/>
        <v/>
      </c>
      <c r="CK388" s="108" t="str">
        <f t="shared" si="70"/>
        <v/>
      </c>
      <c r="CL388" s="108" t="str">
        <f t="shared" si="70"/>
        <v/>
      </c>
      <c r="CM388" s="108" t="str">
        <f t="shared" si="70"/>
        <v/>
      </c>
      <c r="CN388" s="108" t="str">
        <f t="shared" si="70"/>
        <v/>
      </c>
      <c r="CO388" s="108" t="str">
        <f t="shared" si="70"/>
        <v/>
      </c>
      <c r="CP388" s="108" t="str">
        <f t="shared" si="70"/>
        <v/>
      </c>
      <c r="CQ388" s="108" t="str">
        <f t="shared" si="71"/>
        <v/>
      </c>
      <c r="CR388" s="108" t="str">
        <f t="shared" si="71"/>
        <v/>
      </c>
      <c r="CS388" s="108" t="str">
        <f t="shared" si="71"/>
        <v/>
      </c>
      <c r="CT388" s="108" t="str">
        <f t="shared" si="71"/>
        <v/>
      </c>
      <c r="CU388" s="108" t="str">
        <f t="shared" si="71"/>
        <v/>
      </c>
      <c r="CV388" s="108" t="str">
        <f t="shared" si="71"/>
        <v/>
      </c>
      <c r="CW388" s="108" t="str">
        <f t="shared" si="71"/>
        <v/>
      </c>
      <c r="CX388" s="108" t="str">
        <f t="shared" si="71"/>
        <v/>
      </c>
      <c r="CY388" s="108" t="str">
        <f t="shared" si="71"/>
        <v/>
      </c>
      <c r="CZ388" s="108" t="str">
        <f t="shared" si="71"/>
        <v/>
      </c>
      <c r="DA388" s="108" t="str">
        <f t="shared" si="71"/>
        <v/>
      </c>
      <c r="DB388" s="108" t="str">
        <f t="shared" si="71"/>
        <v/>
      </c>
      <c r="DC388" s="108" t="str">
        <f t="shared" si="71"/>
        <v/>
      </c>
      <c r="DD388" s="108" t="str">
        <f t="shared" si="71"/>
        <v/>
      </c>
      <c r="DE388" s="108" t="str">
        <f t="shared" si="71"/>
        <v/>
      </c>
      <c r="DF388" s="108" t="str">
        <f t="shared" si="71"/>
        <v/>
      </c>
    </row>
    <row r="389" spans="2:110" x14ac:dyDescent="0.35">
      <c r="B389" s="185">
        <f t="shared" si="28"/>
        <v>42522</v>
      </c>
      <c r="C389" s="161">
        <f t="shared" ref="C389:AA399" si="74">IFERROR(IF(AND(C$321="S/A", C102&gt;0), ((1+C102/200)^2-1)*100, IF(AND(C$321="Qtrly", C102&gt;0), ((1+C102/400)^4-1)*100, "")),"")</f>
        <v>2.1403316025000008</v>
      </c>
      <c r="D389" s="161">
        <f t="shared" si="74"/>
        <v>2.1443742224999784</v>
      </c>
      <c r="E389" s="161">
        <f t="shared" si="74"/>
        <v>2.1807614025000088</v>
      </c>
      <c r="F389" s="161">
        <f t="shared" si="74"/>
        <v>2.2201881599999806</v>
      </c>
      <c r="G389" s="161">
        <f t="shared" si="74"/>
        <v>2.2990644900000134</v>
      </c>
      <c r="H389" s="161">
        <f t="shared" si="74"/>
        <v>2.5196750400000134</v>
      </c>
      <c r="I389" s="161">
        <f t="shared" si="74"/>
        <v>2.6705960225000158</v>
      </c>
      <c r="J389" s="161">
        <f t="shared" si="74"/>
        <v>2.9666825625000115</v>
      </c>
      <c r="K389" s="161" t="str">
        <f t="shared" si="74"/>
        <v/>
      </c>
      <c r="L389" s="161" t="str">
        <f t="shared" si="74"/>
        <v/>
      </c>
      <c r="M389" s="161" t="str">
        <f t="shared" si="74"/>
        <v/>
      </c>
      <c r="N389" s="161" t="str">
        <f t="shared" si="74"/>
        <v/>
      </c>
      <c r="O389" s="161" t="str">
        <f t="shared" si="74"/>
        <v/>
      </c>
      <c r="P389" s="161" t="str">
        <f t="shared" si="74"/>
        <v/>
      </c>
      <c r="Q389" s="161" t="str">
        <f t="shared" si="74"/>
        <v/>
      </c>
      <c r="R389" s="161" t="str">
        <f t="shared" si="74"/>
        <v/>
      </c>
      <c r="S389" s="161" t="str">
        <f t="shared" si="74"/>
        <v/>
      </c>
      <c r="T389" s="161" t="str">
        <f t="shared" si="74"/>
        <v/>
      </c>
      <c r="U389" s="161" t="str">
        <f t="shared" si="74"/>
        <v/>
      </c>
      <c r="V389" s="161" t="str">
        <f t="shared" si="74"/>
        <v/>
      </c>
      <c r="W389" s="161" t="str">
        <f t="shared" si="74"/>
        <v/>
      </c>
      <c r="X389" s="161" t="str">
        <f t="shared" si="74"/>
        <v/>
      </c>
      <c r="Y389" s="161" t="str">
        <f t="shared" si="74"/>
        <v/>
      </c>
      <c r="Z389" s="161" t="str">
        <f t="shared" si="74"/>
        <v/>
      </c>
      <c r="AA389" s="108" t="str">
        <f t="shared" si="74"/>
        <v/>
      </c>
      <c r="AB389" s="162"/>
      <c r="AC389" s="162"/>
      <c r="AD389" s="151">
        <f t="shared" si="73"/>
        <v>42522</v>
      </c>
      <c r="AE389" s="108">
        <f t="shared" si="70"/>
        <v>3.3638222400000029</v>
      </c>
      <c r="AF389" s="108">
        <f t="shared" si="70"/>
        <v>3.2764062500000302</v>
      </c>
      <c r="AG389" s="108">
        <f t="shared" si="70"/>
        <v>2.9362430624999991</v>
      </c>
      <c r="AH389" s="108">
        <f t="shared" si="70"/>
        <v>3.2469371025000138</v>
      </c>
      <c r="AI389" s="108">
        <f t="shared" si="70"/>
        <v>3.6252741224999996</v>
      </c>
      <c r="AJ389" s="108">
        <f t="shared" si="70"/>
        <v>3.0529522499999961</v>
      </c>
      <c r="AK389" s="108">
        <f t="shared" si="70"/>
        <v>3.4441555624999953</v>
      </c>
      <c r="AL389" s="108">
        <f t="shared" si="70"/>
        <v>3.6375930370268872</v>
      </c>
      <c r="AM389" s="108">
        <f t="shared" si="70"/>
        <v>3.1575392225000165</v>
      </c>
      <c r="AN389" s="108">
        <f t="shared" si="70"/>
        <v>3.3567056025000097</v>
      </c>
      <c r="AO389" s="108">
        <f t="shared" si="70"/>
        <v>3.5896484100000015</v>
      </c>
      <c r="AP389" s="108">
        <f t="shared" si="70"/>
        <v>3.1920747225000046</v>
      </c>
      <c r="AQ389" s="108">
        <f t="shared" si="70"/>
        <v>3.4980675599999733</v>
      </c>
      <c r="AR389" s="108">
        <f t="shared" si="70"/>
        <v>3.2703088399999691</v>
      </c>
      <c r="AS389" s="108">
        <f t="shared" si="70"/>
        <v>3.672105802499992</v>
      </c>
      <c r="AT389" s="108">
        <f t="shared" si="70"/>
        <v>3.7525588100000284</v>
      </c>
      <c r="AU389" s="108">
        <f t="shared" si="70"/>
        <v>3.9808484099999708</v>
      </c>
      <c r="AV389" s="108">
        <f t="shared" si="70"/>
        <v>3.2794550224999997</v>
      </c>
      <c r="AW389" s="108">
        <f t="shared" si="70"/>
        <v>3.7994192400000015</v>
      </c>
      <c r="AX389" s="108">
        <f t="shared" si="70"/>
        <v>3.7281140900000009</v>
      </c>
      <c r="AY389" s="108">
        <f t="shared" si="70"/>
        <v>4.0799781000036894</v>
      </c>
      <c r="AZ389" s="108">
        <f t="shared" si="70"/>
        <v>3.9370055025000017</v>
      </c>
      <c r="BA389" s="108">
        <f t="shared" si="70"/>
        <v>3.5316425025000209</v>
      </c>
      <c r="BB389" s="108">
        <f t="shared" si="70"/>
        <v>4.0236806399999825</v>
      </c>
      <c r="BC389" s="108">
        <f t="shared" si="70"/>
        <v>4.012461822500013</v>
      </c>
      <c r="BD389" s="108">
        <f t="shared" si="70"/>
        <v>4.1067722919595928</v>
      </c>
      <c r="BE389" s="108">
        <f t="shared" si="70"/>
        <v>4.2236809999999902</v>
      </c>
      <c r="BF389" s="108">
        <f t="shared" si="70"/>
        <v>3.9298691599999991</v>
      </c>
      <c r="BG389" s="108">
        <f t="shared" si="70"/>
        <v>3.8850177599999869</v>
      </c>
      <c r="BH389" s="108">
        <f t="shared" si="70"/>
        <v>3.627310062500011</v>
      </c>
      <c r="BI389" s="108">
        <f t="shared" si="70"/>
        <v>3.8727872399999974</v>
      </c>
      <c r="BJ389" s="108">
        <f t="shared" si="70"/>
        <v>4.301283839999992</v>
      </c>
      <c r="BK389" s="108">
        <f t="shared" si="70"/>
        <v>4.301283839999992</v>
      </c>
      <c r="BL389" s="108">
        <f t="shared" si="70"/>
        <v>4.261457722499995</v>
      </c>
      <c r="BM389" s="108">
        <f t="shared" si="70"/>
        <v>4.0284653449973451</v>
      </c>
      <c r="BN389" s="108">
        <f t="shared" si="70"/>
        <v>4.0369400224999907</v>
      </c>
      <c r="BO389" s="108">
        <f t="shared" si="70"/>
        <v>3.7933064100000191</v>
      </c>
      <c r="BP389" s="108">
        <f t="shared" si="70"/>
        <v>4.1440660100000137</v>
      </c>
      <c r="BQ389" s="108">
        <f t="shared" si="70"/>
        <v>4.8391688100000163</v>
      </c>
      <c r="BR389" s="108" t="str">
        <f t="shared" si="70"/>
        <v/>
      </c>
      <c r="BS389" s="108">
        <f t="shared" si="70"/>
        <v>4.4330705624999966</v>
      </c>
      <c r="BT389" s="108" t="str">
        <f t="shared" si="70"/>
        <v/>
      </c>
      <c r="BU389" s="108" t="str">
        <f t="shared" si="70"/>
        <v/>
      </c>
      <c r="BV389" s="108" t="str">
        <f t="shared" si="70"/>
        <v/>
      </c>
      <c r="BW389" s="108" t="str">
        <f t="shared" si="70"/>
        <v/>
      </c>
      <c r="BX389" s="108" t="str">
        <f t="shared" si="70"/>
        <v/>
      </c>
      <c r="BY389" s="108" t="str">
        <f t="shared" si="70"/>
        <v/>
      </c>
      <c r="BZ389" s="108" t="str">
        <f t="shared" si="70"/>
        <v/>
      </c>
      <c r="CA389" s="108" t="str">
        <f t="shared" si="70"/>
        <v/>
      </c>
      <c r="CB389" s="108" t="str">
        <f t="shared" si="70"/>
        <v/>
      </c>
      <c r="CC389" s="108" t="str">
        <f t="shared" si="70"/>
        <v/>
      </c>
      <c r="CD389" s="108" t="str">
        <f t="shared" si="70"/>
        <v/>
      </c>
      <c r="CE389" s="108" t="str">
        <f t="shared" si="70"/>
        <v/>
      </c>
      <c r="CF389" s="108" t="str">
        <f t="shared" si="70"/>
        <v/>
      </c>
      <c r="CG389" s="108" t="str">
        <f t="shared" si="70"/>
        <v/>
      </c>
      <c r="CH389" s="108" t="str">
        <f t="shared" si="70"/>
        <v/>
      </c>
      <c r="CI389" s="108" t="str">
        <f t="shared" si="70"/>
        <v/>
      </c>
      <c r="CJ389" s="108" t="str">
        <f t="shared" si="70"/>
        <v/>
      </c>
      <c r="CK389" s="108" t="str">
        <f t="shared" si="70"/>
        <v/>
      </c>
      <c r="CL389" s="108" t="str">
        <f t="shared" si="70"/>
        <v/>
      </c>
      <c r="CM389" s="108" t="str">
        <f t="shared" si="70"/>
        <v/>
      </c>
      <c r="CN389" s="108" t="str">
        <f t="shared" si="70"/>
        <v/>
      </c>
      <c r="CO389" s="108" t="str">
        <f t="shared" si="70"/>
        <v/>
      </c>
      <c r="CP389" s="108" t="str">
        <f t="shared" si="70"/>
        <v/>
      </c>
      <c r="CQ389" s="108" t="str">
        <f t="shared" si="71"/>
        <v/>
      </c>
      <c r="CR389" s="108" t="str">
        <f t="shared" si="71"/>
        <v/>
      </c>
      <c r="CS389" s="108" t="str">
        <f t="shared" si="71"/>
        <v/>
      </c>
      <c r="CT389" s="108" t="str">
        <f t="shared" si="71"/>
        <v/>
      </c>
      <c r="CU389" s="108" t="str">
        <f t="shared" si="71"/>
        <v/>
      </c>
      <c r="CV389" s="108" t="str">
        <f t="shared" si="71"/>
        <v/>
      </c>
      <c r="CW389" s="108" t="str">
        <f t="shared" si="71"/>
        <v/>
      </c>
      <c r="CX389" s="108" t="str">
        <f t="shared" si="71"/>
        <v/>
      </c>
      <c r="CY389" s="108" t="str">
        <f t="shared" si="71"/>
        <v/>
      </c>
      <c r="CZ389" s="108" t="str">
        <f t="shared" si="71"/>
        <v/>
      </c>
      <c r="DA389" s="108" t="str">
        <f t="shared" si="71"/>
        <v/>
      </c>
      <c r="DB389" s="108" t="str">
        <f t="shared" si="71"/>
        <v/>
      </c>
      <c r="DC389" s="108" t="str">
        <f t="shared" si="71"/>
        <v/>
      </c>
      <c r="DD389" s="108" t="str">
        <f t="shared" si="71"/>
        <v/>
      </c>
      <c r="DE389" s="108" t="str">
        <f t="shared" si="71"/>
        <v/>
      </c>
      <c r="DF389" s="108" t="str">
        <f t="shared" si="71"/>
        <v/>
      </c>
    </row>
    <row r="390" spans="2:110" x14ac:dyDescent="0.35">
      <c r="B390" s="185">
        <f t="shared" si="28"/>
        <v>42523</v>
      </c>
      <c r="C390" s="161">
        <f t="shared" si="74"/>
        <v>2.1261830625000089</v>
      </c>
      <c r="D390" s="161">
        <f t="shared" si="74"/>
        <v>2.1332572099999947</v>
      </c>
      <c r="E390" s="161">
        <f t="shared" si="74"/>
        <v>2.1706532024999836</v>
      </c>
      <c r="F390" s="161">
        <f t="shared" si="74"/>
        <v>2.2100780100000161</v>
      </c>
      <c r="G390" s="161">
        <f t="shared" si="74"/>
        <v>2.2889504399999927</v>
      </c>
      <c r="H390" s="161">
        <f t="shared" si="74"/>
        <v>2.5004380624999767</v>
      </c>
      <c r="I390" s="161">
        <f t="shared" si="74"/>
        <v>2.6614768399999988</v>
      </c>
      <c r="J390" s="161">
        <f t="shared" si="74"/>
        <v>2.9616089999999762</v>
      </c>
      <c r="K390" s="161" t="str">
        <f t="shared" si="74"/>
        <v/>
      </c>
      <c r="L390" s="161" t="str">
        <f t="shared" si="74"/>
        <v/>
      </c>
      <c r="M390" s="161" t="str">
        <f t="shared" si="74"/>
        <v/>
      </c>
      <c r="N390" s="161" t="str">
        <f t="shared" si="74"/>
        <v/>
      </c>
      <c r="O390" s="161" t="str">
        <f t="shared" si="74"/>
        <v/>
      </c>
      <c r="P390" s="161" t="str">
        <f t="shared" si="74"/>
        <v/>
      </c>
      <c r="Q390" s="161" t="str">
        <f t="shared" si="74"/>
        <v/>
      </c>
      <c r="R390" s="161" t="str">
        <f t="shared" si="74"/>
        <v/>
      </c>
      <c r="S390" s="161" t="str">
        <f t="shared" si="74"/>
        <v/>
      </c>
      <c r="T390" s="161" t="str">
        <f t="shared" si="74"/>
        <v/>
      </c>
      <c r="U390" s="161" t="str">
        <f t="shared" si="74"/>
        <v/>
      </c>
      <c r="V390" s="161" t="str">
        <f t="shared" si="74"/>
        <v/>
      </c>
      <c r="W390" s="161" t="str">
        <f t="shared" si="74"/>
        <v/>
      </c>
      <c r="X390" s="161" t="str">
        <f t="shared" si="74"/>
        <v/>
      </c>
      <c r="Y390" s="161" t="str">
        <f t="shared" si="74"/>
        <v/>
      </c>
      <c r="Z390" s="161" t="str">
        <f t="shared" si="74"/>
        <v/>
      </c>
      <c r="AA390" s="108" t="str">
        <f t="shared" si="74"/>
        <v/>
      </c>
      <c r="AB390" s="162"/>
      <c r="AC390" s="162"/>
      <c r="AD390" s="151">
        <f t="shared" si="73"/>
        <v>42523</v>
      </c>
      <c r="AE390" s="108">
        <f t="shared" si="70"/>
        <v>3.3302745225000097</v>
      </c>
      <c r="AF390" s="108">
        <f t="shared" si="70"/>
        <v>3.2479532100000208</v>
      </c>
      <c r="AG390" s="108">
        <f t="shared" si="70"/>
        <v>2.9179815225000238</v>
      </c>
      <c r="AH390" s="108">
        <f t="shared" si="70"/>
        <v>3.2306800625000021</v>
      </c>
      <c r="AI390" s="108">
        <f t="shared" si="70"/>
        <v>3.6110231024999884</v>
      </c>
      <c r="AJ390" s="108">
        <f t="shared" si="70"/>
        <v>3.017425062500001</v>
      </c>
      <c r="AK390" s="108">
        <f t="shared" si="70"/>
        <v>3.4319510225000016</v>
      </c>
      <c r="AL390" s="108">
        <f t="shared" si="70"/>
        <v>3.6242406055717602</v>
      </c>
      <c r="AM390" s="108">
        <f t="shared" si="70"/>
        <v>3.1118393599999683</v>
      </c>
      <c r="AN390" s="108">
        <f t="shared" si="70"/>
        <v>3.3414564899999943</v>
      </c>
      <c r="AO390" s="108">
        <f t="shared" si="70"/>
        <v>3.5764175625000005</v>
      </c>
      <c r="AP390" s="108">
        <f t="shared" si="70"/>
        <v>3.1697275625000021</v>
      </c>
      <c r="AQ390" s="108">
        <f t="shared" si="70"/>
        <v>3.4817907600000142</v>
      </c>
      <c r="AR390" s="108">
        <f t="shared" si="70"/>
        <v>3.2550661025000149</v>
      </c>
      <c r="AS390" s="108">
        <f t="shared" si="70"/>
        <v>3.6558153225000112</v>
      </c>
      <c r="AT390" s="108">
        <f t="shared" si="70"/>
        <v>3.7342250000000021</v>
      </c>
      <c r="AU390" s="108">
        <f t="shared" si="70"/>
        <v>3.9543376399999941</v>
      </c>
      <c r="AV390" s="108">
        <f t="shared" si="70"/>
        <v>3.2550661025000149</v>
      </c>
      <c r="AW390" s="108">
        <f t="shared" si="70"/>
        <v>3.7851562499999991</v>
      </c>
      <c r="AX390" s="108">
        <f t="shared" si="70"/>
        <v>3.7087640625000029</v>
      </c>
      <c r="AY390" s="108">
        <f t="shared" si="70"/>
        <v>4.0315555709554252</v>
      </c>
      <c r="AZ390" s="108">
        <f t="shared" si="70"/>
        <v>3.9135584399999868</v>
      </c>
      <c r="BA390" s="108">
        <f t="shared" si="70"/>
        <v>3.5031543225000128</v>
      </c>
      <c r="BB390" s="108">
        <f t="shared" si="70"/>
        <v>4.001243610000027</v>
      </c>
      <c r="BC390" s="108">
        <f t="shared" si="70"/>
        <v>3.9900260025000023</v>
      </c>
      <c r="BD390" s="108">
        <f t="shared" si="70"/>
        <v>4.0840999467002037</v>
      </c>
      <c r="BE390" s="108">
        <f t="shared" si="70"/>
        <v>4.1950977600000217</v>
      </c>
      <c r="BF390" s="108">
        <f t="shared" si="70"/>
        <v>3.9023455624999981</v>
      </c>
      <c r="BG390" s="108">
        <f t="shared" si="70"/>
        <v>3.8564809999999783</v>
      </c>
      <c r="BH390" s="108">
        <f t="shared" si="70"/>
        <v>3.5906662024999925</v>
      </c>
      <c r="BI390" s="108">
        <f t="shared" si="70"/>
        <v>3.8330430225000045</v>
      </c>
      <c r="BJ390" s="108">
        <f t="shared" si="70"/>
        <v>4.2655421024999862</v>
      </c>
      <c r="BK390" s="108">
        <f t="shared" si="70"/>
        <v>4.2696265625000063</v>
      </c>
      <c r="BL390" s="108">
        <f t="shared" si="70"/>
        <v>4.2298064899999765</v>
      </c>
      <c r="BM390" s="108">
        <f t="shared" si="70"/>
        <v>3.9924177955187989</v>
      </c>
      <c r="BN390" s="108">
        <f t="shared" si="70"/>
        <v>4.001243610000027</v>
      </c>
      <c r="BO390" s="108">
        <f t="shared" si="70"/>
        <v>3.7525588100000284</v>
      </c>
      <c r="BP390" s="108">
        <f t="shared" si="70"/>
        <v>4.2124514024999948</v>
      </c>
      <c r="BQ390" s="108">
        <f t="shared" si="70"/>
        <v>4.7951453025000035</v>
      </c>
      <c r="BR390" s="108" t="str">
        <f t="shared" si="70"/>
        <v/>
      </c>
      <c r="BS390" s="108">
        <f t="shared" si="70"/>
        <v>4.3830022399999891</v>
      </c>
      <c r="BT390" s="108" t="str">
        <f t="shared" si="70"/>
        <v/>
      </c>
      <c r="BU390" s="108" t="str">
        <f t="shared" si="70"/>
        <v/>
      </c>
      <c r="BV390" s="108" t="str">
        <f t="shared" si="70"/>
        <v/>
      </c>
      <c r="BW390" s="108" t="str">
        <f t="shared" si="70"/>
        <v/>
      </c>
      <c r="BX390" s="108" t="str">
        <f t="shared" si="70"/>
        <v/>
      </c>
      <c r="BY390" s="108" t="str">
        <f t="shared" si="70"/>
        <v/>
      </c>
      <c r="BZ390" s="108" t="str">
        <f t="shared" si="70"/>
        <v/>
      </c>
      <c r="CA390" s="108" t="str">
        <f t="shared" si="70"/>
        <v/>
      </c>
      <c r="CB390" s="108" t="str">
        <f t="shared" si="70"/>
        <v/>
      </c>
      <c r="CC390" s="108" t="str">
        <f t="shared" si="70"/>
        <v/>
      </c>
      <c r="CD390" s="108" t="str">
        <f t="shared" si="70"/>
        <v/>
      </c>
      <c r="CE390" s="108" t="str">
        <f t="shared" si="70"/>
        <v/>
      </c>
      <c r="CF390" s="108" t="str">
        <f t="shared" si="70"/>
        <v/>
      </c>
      <c r="CG390" s="108" t="str">
        <f t="shared" si="70"/>
        <v/>
      </c>
      <c r="CH390" s="108" t="str">
        <f t="shared" si="70"/>
        <v/>
      </c>
      <c r="CI390" s="108" t="str">
        <f t="shared" si="70"/>
        <v/>
      </c>
      <c r="CJ390" s="108" t="str">
        <f t="shared" si="70"/>
        <v/>
      </c>
      <c r="CK390" s="108" t="str">
        <f t="shared" si="70"/>
        <v/>
      </c>
      <c r="CL390" s="108" t="str">
        <f t="shared" si="70"/>
        <v/>
      </c>
      <c r="CM390" s="108" t="str">
        <f t="shared" si="70"/>
        <v/>
      </c>
      <c r="CN390" s="108" t="str">
        <f t="shared" si="70"/>
        <v/>
      </c>
      <c r="CO390" s="108" t="str">
        <f t="shared" si="70"/>
        <v/>
      </c>
      <c r="CP390" s="108" t="str">
        <f t="shared" ref="CP390" si="75">IFERROR(IF(AND(CP$321="S/A", CP103&gt;0), ((1+CP103/200)^2-1)*100, IF(AND(CP$321="Qtrly", CP103&gt;0), ((1+CP103/400)^4-1)*100, "")),"")</f>
        <v/>
      </c>
      <c r="CQ390" s="108" t="str">
        <f t="shared" si="71"/>
        <v/>
      </c>
      <c r="CR390" s="108" t="str">
        <f t="shared" si="71"/>
        <v/>
      </c>
      <c r="CS390" s="108" t="str">
        <f t="shared" si="71"/>
        <v/>
      </c>
      <c r="CT390" s="108" t="str">
        <f t="shared" si="71"/>
        <v/>
      </c>
      <c r="CU390" s="108" t="str">
        <f t="shared" si="71"/>
        <v/>
      </c>
      <c r="CV390" s="108" t="str">
        <f t="shared" si="71"/>
        <v/>
      </c>
      <c r="CW390" s="108" t="str">
        <f t="shared" si="71"/>
        <v/>
      </c>
      <c r="CX390" s="108" t="str">
        <f t="shared" si="71"/>
        <v/>
      </c>
      <c r="CY390" s="108" t="str">
        <f t="shared" si="71"/>
        <v/>
      </c>
      <c r="CZ390" s="108" t="str">
        <f t="shared" si="71"/>
        <v/>
      </c>
      <c r="DA390" s="108" t="str">
        <f t="shared" si="71"/>
        <v/>
      </c>
      <c r="DB390" s="108" t="str">
        <f t="shared" si="71"/>
        <v/>
      </c>
      <c r="DC390" s="108" t="str">
        <f t="shared" si="71"/>
        <v/>
      </c>
      <c r="DD390" s="108" t="str">
        <f t="shared" si="71"/>
        <v/>
      </c>
      <c r="DE390" s="108" t="str">
        <f t="shared" si="71"/>
        <v/>
      </c>
      <c r="DF390" s="108" t="str">
        <f t="shared" si="71"/>
        <v/>
      </c>
    </row>
    <row r="391" spans="2:110" x14ac:dyDescent="0.35">
      <c r="B391" s="185">
        <f t="shared" si="28"/>
        <v>42524</v>
      </c>
      <c r="C391" s="161">
        <f t="shared" si="74"/>
        <v>2.1150670400000182</v>
      </c>
      <c r="D391" s="161">
        <f t="shared" si="74"/>
        <v>2.1201197025000118</v>
      </c>
      <c r="E391" s="161">
        <f t="shared" si="74"/>
        <v>2.1565025625000178</v>
      </c>
      <c r="F391" s="161">
        <f t="shared" si="74"/>
        <v>2.1949137225000026</v>
      </c>
      <c r="G391" s="161">
        <f t="shared" si="74"/>
        <v>2.2758029225000032</v>
      </c>
      <c r="H391" s="161">
        <f t="shared" si="74"/>
        <v>2.4903140624999986</v>
      </c>
      <c r="I391" s="161">
        <f t="shared" si="74"/>
        <v>2.6462791024999932</v>
      </c>
      <c r="J391" s="161">
        <f t="shared" si="74"/>
        <v>2.9484183224999905</v>
      </c>
      <c r="K391" s="161" t="str">
        <f t="shared" si="74"/>
        <v/>
      </c>
      <c r="L391" s="161" t="str">
        <f t="shared" si="74"/>
        <v/>
      </c>
      <c r="M391" s="161" t="str">
        <f t="shared" si="74"/>
        <v/>
      </c>
      <c r="N391" s="161" t="str">
        <f t="shared" si="74"/>
        <v/>
      </c>
      <c r="O391" s="161" t="str">
        <f t="shared" si="74"/>
        <v/>
      </c>
      <c r="P391" s="161" t="str">
        <f t="shared" si="74"/>
        <v/>
      </c>
      <c r="Q391" s="161" t="str">
        <f t="shared" si="74"/>
        <v/>
      </c>
      <c r="R391" s="161" t="str">
        <f t="shared" si="74"/>
        <v/>
      </c>
      <c r="S391" s="161" t="str">
        <f t="shared" si="74"/>
        <v/>
      </c>
      <c r="T391" s="161" t="str">
        <f t="shared" si="74"/>
        <v/>
      </c>
      <c r="U391" s="161" t="str">
        <f t="shared" si="74"/>
        <v/>
      </c>
      <c r="V391" s="161" t="str">
        <f t="shared" si="74"/>
        <v/>
      </c>
      <c r="W391" s="161" t="str">
        <f t="shared" si="74"/>
        <v/>
      </c>
      <c r="X391" s="161" t="str">
        <f t="shared" si="74"/>
        <v/>
      </c>
      <c r="Y391" s="161" t="str">
        <f t="shared" si="74"/>
        <v/>
      </c>
      <c r="Z391" s="161" t="str">
        <f t="shared" si="74"/>
        <v/>
      </c>
      <c r="AA391" s="108" t="str">
        <f t="shared" si="74"/>
        <v/>
      </c>
      <c r="AB391" s="162"/>
      <c r="AC391" s="162"/>
      <c r="AD391" s="151">
        <f t="shared" si="73"/>
        <v>42524</v>
      </c>
      <c r="AE391" s="108">
        <f t="shared" ref="AE391:CP394" si="76">IFERROR(IF(AND(AE$321="S/A", AE104&gt;0), ((1+AE104/200)^2-1)*100, IF(AND(AE$321="Qtrly", AE104&gt;0), ((1+AE104/400)^4-1)*100, "")),"")</f>
        <v>3.3292580100000135</v>
      </c>
      <c r="AF391" s="108">
        <f t="shared" si="76"/>
        <v>3.2479532100000208</v>
      </c>
      <c r="AG391" s="108">
        <f t="shared" si="76"/>
        <v>2.9129091599999768</v>
      </c>
      <c r="AH391" s="108">
        <f t="shared" si="76"/>
        <v>3.2276320100000255</v>
      </c>
      <c r="AI391" s="108">
        <f t="shared" si="76"/>
        <v>3.6038979600000021</v>
      </c>
      <c r="AJ391" s="108">
        <f t="shared" si="76"/>
        <v>3.0042308099999859</v>
      </c>
      <c r="AK391" s="108">
        <f t="shared" si="76"/>
        <v>3.4197472025000009</v>
      </c>
      <c r="AL391" s="108">
        <f t="shared" si="76"/>
        <v>3.6108894643809508</v>
      </c>
      <c r="AM391" s="108">
        <f t="shared" si="76"/>
        <v>3.0955929600000154</v>
      </c>
      <c r="AN391" s="108">
        <f t="shared" si="76"/>
        <v>3.3221425625000078</v>
      </c>
      <c r="AO391" s="108">
        <f t="shared" si="76"/>
        <v>3.558099322500019</v>
      </c>
      <c r="AP391" s="108">
        <f t="shared" si="76"/>
        <v>3.1504296900000117</v>
      </c>
      <c r="AQ391" s="108">
        <f t="shared" si="76"/>
        <v>3.4614465600000033</v>
      </c>
      <c r="AR391" s="108">
        <f t="shared" si="76"/>
        <v>3.2347442025000284</v>
      </c>
      <c r="AS391" s="108">
        <f t="shared" si="76"/>
        <v>3.6334180025000107</v>
      </c>
      <c r="AT391" s="108">
        <f t="shared" si="76"/>
        <v>3.7118192099999892</v>
      </c>
      <c r="AU391" s="108">
        <f t="shared" si="76"/>
        <v>3.9278302499999862</v>
      </c>
      <c r="AV391" s="108">
        <f t="shared" si="76"/>
        <v>3.2286480224999803</v>
      </c>
      <c r="AW391" s="108">
        <f t="shared" si="76"/>
        <v>3.7596890624999713</v>
      </c>
      <c r="AX391" s="108">
        <f t="shared" si="76"/>
        <v>3.6822880025000115</v>
      </c>
      <c r="AY391" s="108">
        <f t="shared" si="76"/>
        <v>3.996537041237147</v>
      </c>
      <c r="AZ391" s="108">
        <f t="shared" si="76"/>
        <v>3.8778832024999765</v>
      </c>
      <c r="BA391" s="108">
        <f t="shared" si="76"/>
        <v>3.4665324224999905</v>
      </c>
      <c r="BB391" s="108">
        <f t="shared" si="76"/>
        <v>3.9635140624999954</v>
      </c>
      <c r="BC391" s="108">
        <f t="shared" si="76"/>
        <v>3.9624944399999862</v>
      </c>
      <c r="BD391" s="108">
        <f t="shared" si="76"/>
        <v>4.0459775357561512</v>
      </c>
      <c r="BE391" s="108">
        <f t="shared" si="76"/>
        <v>4.1573330625000127</v>
      </c>
      <c r="BF391" s="108">
        <f t="shared" si="76"/>
        <v>3.8676914025000064</v>
      </c>
      <c r="BG391" s="108">
        <f t="shared" si="76"/>
        <v>3.8177588099999937</v>
      </c>
      <c r="BH391" s="108">
        <f t="shared" si="76"/>
        <v>3.5530112099999789</v>
      </c>
      <c r="BI391" s="108">
        <f t="shared" si="76"/>
        <v>3.7943252024999818</v>
      </c>
      <c r="BJ391" s="108">
        <f t="shared" si="76"/>
        <v>4.2257228099999988</v>
      </c>
      <c r="BK391" s="108">
        <f t="shared" si="76"/>
        <v>4.2298064899999765</v>
      </c>
      <c r="BL391" s="108">
        <f t="shared" si="76"/>
        <v>4.1889732899999865</v>
      </c>
      <c r="BM391" s="108">
        <f t="shared" si="76"/>
        <v>3.9532910641558061</v>
      </c>
      <c r="BN391" s="108">
        <f t="shared" si="76"/>
        <v>3.9624944399999862</v>
      </c>
      <c r="BO391" s="108">
        <f t="shared" si="76"/>
        <v>3.7138560000000043</v>
      </c>
      <c r="BP391" s="108">
        <f t="shared" si="76"/>
        <v>4.1726422500000027</v>
      </c>
      <c r="BQ391" s="108">
        <f t="shared" si="76"/>
        <v>4.7562485025000267</v>
      </c>
      <c r="BR391" s="108" t="str">
        <f t="shared" si="76"/>
        <v/>
      </c>
      <c r="BS391" s="108">
        <f t="shared" si="76"/>
        <v>4.3462250000000147</v>
      </c>
      <c r="BT391" s="108" t="str">
        <f t="shared" si="76"/>
        <v/>
      </c>
      <c r="BU391" s="108" t="str">
        <f t="shared" si="76"/>
        <v/>
      </c>
      <c r="BV391" s="108" t="str">
        <f t="shared" si="76"/>
        <v/>
      </c>
      <c r="BW391" s="108" t="str">
        <f t="shared" si="76"/>
        <v/>
      </c>
      <c r="BX391" s="108" t="str">
        <f t="shared" si="76"/>
        <v/>
      </c>
      <c r="BY391" s="108" t="str">
        <f t="shared" si="76"/>
        <v/>
      </c>
      <c r="BZ391" s="108" t="str">
        <f t="shared" si="76"/>
        <v/>
      </c>
      <c r="CA391" s="108" t="str">
        <f t="shared" si="76"/>
        <v/>
      </c>
      <c r="CB391" s="108" t="str">
        <f t="shared" si="76"/>
        <v/>
      </c>
      <c r="CC391" s="108" t="str">
        <f t="shared" si="76"/>
        <v/>
      </c>
      <c r="CD391" s="108" t="str">
        <f t="shared" si="76"/>
        <v/>
      </c>
      <c r="CE391" s="108" t="str">
        <f t="shared" si="76"/>
        <v/>
      </c>
      <c r="CF391" s="108" t="str">
        <f t="shared" si="76"/>
        <v/>
      </c>
      <c r="CG391" s="108" t="str">
        <f t="shared" si="76"/>
        <v/>
      </c>
      <c r="CH391" s="108" t="str">
        <f t="shared" si="76"/>
        <v/>
      </c>
      <c r="CI391" s="108" t="str">
        <f t="shared" si="76"/>
        <v/>
      </c>
      <c r="CJ391" s="108" t="str">
        <f t="shared" si="76"/>
        <v/>
      </c>
      <c r="CK391" s="108" t="str">
        <f t="shared" si="76"/>
        <v/>
      </c>
      <c r="CL391" s="108" t="str">
        <f t="shared" si="76"/>
        <v/>
      </c>
      <c r="CM391" s="108" t="str">
        <f t="shared" si="76"/>
        <v/>
      </c>
      <c r="CN391" s="108" t="str">
        <f t="shared" si="76"/>
        <v/>
      </c>
      <c r="CO391" s="108" t="str">
        <f t="shared" si="76"/>
        <v/>
      </c>
      <c r="CP391" s="108" t="str">
        <f t="shared" si="76"/>
        <v/>
      </c>
      <c r="CQ391" s="108" t="str">
        <f t="shared" si="71"/>
        <v/>
      </c>
      <c r="CR391" s="108" t="str">
        <f t="shared" si="71"/>
        <v/>
      </c>
      <c r="CS391" s="108" t="str">
        <f t="shared" si="71"/>
        <v/>
      </c>
      <c r="CT391" s="108" t="str">
        <f t="shared" si="71"/>
        <v/>
      </c>
      <c r="CU391" s="108" t="str">
        <f t="shared" si="71"/>
        <v/>
      </c>
      <c r="CV391" s="108" t="str">
        <f t="shared" si="71"/>
        <v/>
      </c>
      <c r="CW391" s="108" t="str">
        <f t="shared" si="71"/>
        <v/>
      </c>
      <c r="CX391" s="108" t="str">
        <f t="shared" si="71"/>
        <v/>
      </c>
      <c r="CY391" s="108" t="str">
        <f t="shared" si="71"/>
        <v/>
      </c>
      <c r="CZ391" s="108" t="str">
        <f t="shared" si="71"/>
        <v/>
      </c>
      <c r="DA391" s="108" t="str">
        <f t="shared" si="71"/>
        <v/>
      </c>
      <c r="DB391" s="108" t="str">
        <f t="shared" si="71"/>
        <v/>
      </c>
      <c r="DC391" s="108" t="str">
        <f t="shared" si="71"/>
        <v/>
      </c>
      <c r="DD391" s="108" t="str">
        <f t="shared" si="71"/>
        <v/>
      </c>
      <c r="DE391" s="108" t="str">
        <f t="shared" si="71"/>
        <v/>
      </c>
      <c r="DF391" s="108" t="str">
        <f t="shared" si="71"/>
        <v/>
      </c>
    </row>
    <row r="392" spans="2:110" x14ac:dyDescent="0.35">
      <c r="B392" s="185">
        <f t="shared" si="28"/>
        <v>42527</v>
      </c>
      <c r="C392" s="161">
        <f t="shared" si="74"/>
        <v>2.1120355024999871</v>
      </c>
      <c r="D392" s="161">
        <f t="shared" si="74"/>
        <v>2.1140565225000074</v>
      </c>
      <c r="E392" s="161">
        <f t="shared" si="74"/>
        <v>2.1453848900000017</v>
      </c>
      <c r="F392" s="161">
        <f t="shared" si="74"/>
        <v>2.1918809999999844</v>
      </c>
      <c r="G392" s="161">
        <f t="shared" si="74"/>
        <v>2.269735122499994</v>
      </c>
      <c r="H392" s="161">
        <f t="shared" si="74"/>
        <v>2.4842399025000184</v>
      </c>
      <c r="I392" s="161">
        <f t="shared" si="74"/>
        <v>2.6391872099999825</v>
      </c>
      <c r="J392" s="161">
        <f t="shared" si="74"/>
        <v>2.9433452099999924</v>
      </c>
      <c r="K392" s="161" t="str">
        <f t="shared" si="74"/>
        <v/>
      </c>
      <c r="L392" s="161" t="str">
        <f t="shared" si="74"/>
        <v/>
      </c>
      <c r="M392" s="161" t="str">
        <f t="shared" si="74"/>
        <v/>
      </c>
      <c r="N392" s="161" t="str">
        <f t="shared" si="74"/>
        <v/>
      </c>
      <c r="O392" s="161" t="str">
        <f t="shared" si="74"/>
        <v/>
      </c>
      <c r="P392" s="161" t="str">
        <f t="shared" si="74"/>
        <v/>
      </c>
      <c r="Q392" s="161" t="str">
        <f t="shared" si="74"/>
        <v/>
      </c>
      <c r="R392" s="161" t="str">
        <f t="shared" si="74"/>
        <v/>
      </c>
      <c r="S392" s="161" t="str">
        <f t="shared" si="74"/>
        <v/>
      </c>
      <c r="T392" s="161" t="str">
        <f t="shared" si="74"/>
        <v/>
      </c>
      <c r="U392" s="161" t="str">
        <f t="shared" si="74"/>
        <v/>
      </c>
      <c r="V392" s="161" t="str">
        <f t="shared" si="74"/>
        <v/>
      </c>
      <c r="W392" s="161" t="str">
        <f t="shared" si="74"/>
        <v/>
      </c>
      <c r="X392" s="161" t="str">
        <f t="shared" si="74"/>
        <v/>
      </c>
      <c r="Y392" s="161" t="str">
        <f t="shared" si="74"/>
        <v/>
      </c>
      <c r="Z392" s="161" t="str">
        <f t="shared" si="74"/>
        <v/>
      </c>
      <c r="AA392" s="108" t="str">
        <f t="shared" si="74"/>
        <v/>
      </c>
      <c r="AB392" s="162"/>
      <c r="AC392" s="162"/>
      <c r="AD392" s="151">
        <f t="shared" si="73"/>
        <v>42527</v>
      </c>
      <c r="AE392" s="108" t="str">
        <f t="shared" si="76"/>
        <v/>
      </c>
      <c r="AF392" s="108" t="str">
        <f t="shared" si="76"/>
        <v/>
      </c>
      <c r="AG392" s="108" t="str">
        <f t="shared" si="76"/>
        <v/>
      </c>
      <c r="AH392" s="108" t="str">
        <f t="shared" si="76"/>
        <v/>
      </c>
      <c r="AI392" s="108" t="str">
        <f t="shared" si="76"/>
        <v/>
      </c>
      <c r="AJ392" s="108" t="str">
        <f t="shared" si="76"/>
        <v/>
      </c>
      <c r="AK392" s="108" t="str">
        <f t="shared" si="76"/>
        <v/>
      </c>
      <c r="AL392" s="108" t="str">
        <f t="shared" si="76"/>
        <v/>
      </c>
      <c r="AM392" s="108" t="str">
        <f t="shared" si="76"/>
        <v/>
      </c>
      <c r="AN392" s="108" t="str">
        <f t="shared" si="76"/>
        <v/>
      </c>
      <c r="AO392" s="108" t="str">
        <f t="shared" si="76"/>
        <v/>
      </c>
      <c r="AP392" s="108" t="str">
        <f t="shared" si="76"/>
        <v/>
      </c>
      <c r="AQ392" s="108" t="str">
        <f t="shared" si="76"/>
        <v/>
      </c>
      <c r="AR392" s="108" t="str">
        <f t="shared" si="76"/>
        <v/>
      </c>
      <c r="AS392" s="108" t="str">
        <f t="shared" si="76"/>
        <v/>
      </c>
      <c r="AT392" s="108" t="str">
        <f t="shared" si="76"/>
        <v/>
      </c>
      <c r="AU392" s="108" t="str">
        <f t="shared" si="76"/>
        <v/>
      </c>
      <c r="AV392" s="108" t="str">
        <f t="shared" si="76"/>
        <v/>
      </c>
      <c r="AW392" s="108" t="str">
        <f t="shared" si="76"/>
        <v/>
      </c>
      <c r="AX392" s="108" t="str">
        <f t="shared" si="76"/>
        <v/>
      </c>
      <c r="AY392" s="108" t="str">
        <f t="shared" si="76"/>
        <v/>
      </c>
      <c r="AZ392" s="108" t="str">
        <f t="shared" si="76"/>
        <v/>
      </c>
      <c r="BA392" s="108" t="str">
        <f t="shared" si="76"/>
        <v/>
      </c>
      <c r="BB392" s="108" t="str">
        <f t="shared" si="76"/>
        <v/>
      </c>
      <c r="BC392" s="108" t="str">
        <f t="shared" si="76"/>
        <v/>
      </c>
      <c r="BD392" s="108" t="str">
        <f t="shared" si="76"/>
        <v/>
      </c>
      <c r="BE392" s="108" t="str">
        <f t="shared" si="76"/>
        <v/>
      </c>
      <c r="BF392" s="108" t="str">
        <f t="shared" si="76"/>
        <v/>
      </c>
      <c r="BG392" s="108" t="str">
        <f t="shared" si="76"/>
        <v/>
      </c>
      <c r="BH392" s="108" t="str">
        <f t="shared" si="76"/>
        <v/>
      </c>
      <c r="BI392" s="108" t="str">
        <f t="shared" si="76"/>
        <v/>
      </c>
      <c r="BJ392" s="108" t="str">
        <f t="shared" si="76"/>
        <v/>
      </c>
      <c r="BK392" s="108" t="str">
        <f t="shared" si="76"/>
        <v/>
      </c>
      <c r="BL392" s="108" t="str">
        <f t="shared" si="76"/>
        <v/>
      </c>
      <c r="BM392" s="108" t="str">
        <f t="shared" si="76"/>
        <v/>
      </c>
      <c r="BN392" s="108" t="str">
        <f t="shared" si="76"/>
        <v/>
      </c>
      <c r="BO392" s="108" t="str">
        <f t="shared" si="76"/>
        <v/>
      </c>
      <c r="BP392" s="108" t="str">
        <f t="shared" si="76"/>
        <v/>
      </c>
      <c r="BQ392" s="108" t="str">
        <f t="shared" si="76"/>
        <v/>
      </c>
      <c r="BR392" s="108" t="str">
        <f t="shared" si="76"/>
        <v/>
      </c>
      <c r="BS392" s="108" t="str">
        <f t="shared" si="76"/>
        <v/>
      </c>
      <c r="BT392" s="108" t="str">
        <f t="shared" si="76"/>
        <v/>
      </c>
      <c r="BU392" s="108" t="str">
        <f t="shared" si="76"/>
        <v/>
      </c>
      <c r="BV392" s="108" t="str">
        <f t="shared" si="76"/>
        <v/>
      </c>
      <c r="BW392" s="108" t="str">
        <f t="shared" si="76"/>
        <v/>
      </c>
      <c r="BX392" s="108" t="str">
        <f t="shared" si="76"/>
        <v/>
      </c>
      <c r="BY392" s="108" t="str">
        <f t="shared" si="76"/>
        <v/>
      </c>
      <c r="BZ392" s="108" t="str">
        <f t="shared" si="76"/>
        <v/>
      </c>
      <c r="CA392" s="108" t="str">
        <f t="shared" si="76"/>
        <v/>
      </c>
      <c r="CB392" s="108" t="str">
        <f t="shared" si="76"/>
        <v/>
      </c>
      <c r="CC392" s="108" t="str">
        <f t="shared" si="76"/>
        <v/>
      </c>
      <c r="CD392" s="108" t="str">
        <f t="shared" si="76"/>
        <v/>
      </c>
      <c r="CE392" s="108" t="str">
        <f t="shared" si="76"/>
        <v/>
      </c>
      <c r="CF392" s="108" t="str">
        <f t="shared" si="76"/>
        <v/>
      </c>
      <c r="CG392" s="108" t="str">
        <f t="shared" si="76"/>
        <v/>
      </c>
      <c r="CH392" s="108" t="str">
        <f t="shared" si="76"/>
        <v/>
      </c>
      <c r="CI392" s="108" t="str">
        <f t="shared" si="76"/>
        <v/>
      </c>
      <c r="CJ392" s="108" t="str">
        <f t="shared" si="76"/>
        <v/>
      </c>
      <c r="CK392" s="108" t="str">
        <f t="shared" si="76"/>
        <v/>
      </c>
      <c r="CL392" s="108" t="str">
        <f t="shared" si="76"/>
        <v/>
      </c>
      <c r="CM392" s="108" t="str">
        <f t="shared" si="76"/>
        <v/>
      </c>
      <c r="CN392" s="108" t="str">
        <f t="shared" si="76"/>
        <v/>
      </c>
      <c r="CO392" s="108" t="str">
        <f t="shared" si="76"/>
        <v/>
      </c>
      <c r="CP392" s="108" t="str">
        <f t="shared" si="76"/>
        <v/>
      </c>
      <c r="CQ392" s="108" t="str">
        <f t="shared" si="71"/>
        <v/>
      </c>
      <c r="CR392" s="108" t="str">
        <f t="shared" si="71"/>
        <v/>
      </c>
      <c r="CS392" s="108" t="str">
        <f t="shared" si="71"/>
        <v/>
      </c>
      <c r="CT392" s="108" t="str">
        <f t="shared" si="71"/>
        <v/>
      </c>
      <c r="CU392" s="108" t="str">
        <f t="shared" si="71"/>
        <v/>
      </c>
      <c r="CV392" s="108" t="str">
        <f t="shared" si="71"/>
        <v/>
      </c>
      <c r="CW392" s="108" t="str">
        <f t="shared" si="71"/>
        <v/>
      </c>
      <c r="CX392" s="108" t="str">
        <f t="shared" si="71"/>
        <v/>
      </c>
      <c r="CY392" s="108" t="str">
        <f t="shared" si="71"/>
        <v/>
      </c>
      <c r="CZ392" s="108" t="str">
        <f t="shared" si="71"/>
        <v/>
      </c>
      <c r="DA392" s="108" t="str">
        <f t="shared" si="71"/>
        <v/>
      </c>
      <c r="DB392" s="108" t="str">
        <f t="shared" si="71"/>
        <v/>
      </c>
      <c r="DC392" s="108" t="str">
        <f t="shared" si="71"/>
        <v/>
      </c>
      <c r="DD392" s="108" t="str">
        <f t="shared" si="71"/>
        <v/>
      </c>
      <c r="DE392" s="108" t="str">
        <f t="shared" si="71"/>
        <v/>
      </c>
      <c r="DF392" s="108" t="str">
        <f t="shared" si="71"/>
        <v/>
      </c>
    </row>
    <row r="393" spans="2:110" x14ac:dyDescent="0.35">
      <c r="B393" s="185">
        <f t="shared" si="28"/>
        <v>42528</v>
      </c>
      <c r="C393" s="161">
        <f t="shared" si="74"/>
        <v>2.0837433224999868</v>
      </c>
      <c r="D393" s="161">
        <f t="shared" si="74"/>
        <v>2.0887952099999829</v>
      </c>
      <c r="E393" s="161">
        <f t="shared" si="74"/>
        <v>2.1241619224999786</v>
      </c>
      <c r="F393" s="161">
        <f t="shared" si="74"/>
        <v>2.1645885224999883</v>
      </c>
      <c r="G393" s="161">
        <f t="shared" si="74"/>
        <v>2.2545664099999918</v>
      </c>
      <c r="H393" s="161">
        <f t="shared" si="74"/>
        <v>2.4720921225000136</v>
      </c>
      <c r="I393" s="161">
        <f t="shared" si="74"/>
        <v>2.6260172024999973</v>
      </c>
      <c r="J393" s="161">
        <f t="shared" si="74"/>
        <v>2.9321848025000152</v>
      </c>
      <c r="K393" s="161" t="str">
        <f t="shared" si="74"/>
        <v/>
      </c>
      <c r="L393" s="161" t="str">
        <f t="shared" si="74"/>
        <v/>
      </c>
      <c r="M393" s="161" t="str">
        <f t="shared" si="74"/>
        <v/>
      </c>
      <c r="N393" s="161" t="str">
        <f t="shared" si="74"/>
        <v/>
      </c>
      <c r="O393" s="161" t="str">
        <f t="shared" si="74"/>
        <v/>
      </c>
      <c r="P393" s="161" t="str">
        <f t="shared" si="74"/>
        <v/>
      </c>
      <c r="Q393" s="161" t="str">
        <f t="shared" si="74"/>
        <v/>
      </c>
      <c r="R393" s="161" t="str">
        <f t="shared" si="74"/>
        <v/>
      </c>
      <c r="S393" s="161" t="str">
        <f t="shared" si="74"/>
        <v/>
      </c>
      <c r="T393" s="161" t="str">
        <f t="shared" si="74"/>
        <v/>
      </c>
      <c r="U393" s="161" t="str">
        <f t="shared" si="74"/>
        <v/>
      </c>
      <c r="V393" s="161" t="str">
        <f t="shared" si="74"/>
        <v/>
      </c>
      <c r="W393" s="161" t="str">
        <f t="shared" si="74"/>
        <v/>
      </c>
      <c r="X393" s="161" t="str">
        <f t="shared" si="74"/>
        <v/>
      </c>
      <c r="Y393" s="161" t="str">
        <f t="shared" si="74"/>
        <v/>
      </c>
      <c r="Z393" s="161" t="str">
        <f t="shared" si="74"/>
        <v/>
      </c>
      <c r="AA393" s="108" t="str">
        <f t="shared" si="74"/>
        <v/>
      </c>
      <c r="AB393" s="162"/>
      <c r="AC393" s="162"/>
      <c r="AD393" s="151">
        <f t="shared" si="73"/>
        <v>42528</v>
      </c>
      <c r="AE393" s="108">
        <f t="shared" si="76"/>
        <v>3.2875853024999957</v>
      </c>
      <c r="AF393" s="108">
        <f t="shared" si="76"/>
        <v>3.2042651025000035</v>
      </c>
      <c r="AG393" s="108">
        <f t="shared" si="76"/>
        <v>2.8723347599999949</v>
      </c>
      <c r="AH393" s="108">
        <f t="shared" si="76"/>
        <v>3.1859798025000163</v>
      </c>
      <c r="AI393" s="108">
        <f t="shared" si="76"/>
        <v>3.5611522499999992</v>
      </c>
      <c r="AJ393" s="108">
        <f t="shared" si="76"/>
        <v>2.9626237025000002</v>
      </c>
      <c r="AK393" s="108">
        <f t="shared" si="76"/>
        <v>3.3811065224999881</v>
      </c>
      <c r="AL393" s="108">
        <f t="shared" si="76"/>
        <v>3.572897123892016</v>
      </c>
      <c r="AM393" s="108">
        <f t="shared" si="76"/>
        <v>3.0580280624999956</v>
      </c>
      <c r="AN393" s="108">
        <f t="shared" si="76"/>
        <v>3.2855527024999942</v>
      </c>
      <c r="AO393" s="108">
        <f t="shared" si="76"/>
        <v>3.5184153599999712</v>
      </c>
      <c r="AP393" s="108">
        <f t="shared" si="76"/>
        <v>3.1138702499999837</v>
      </c>
      <c r="AQ393" s="108">
        <f t="shared" si="76"/>
        <v>3.4512752099999933</v>
      </c>
      <c r="AR393" s="108">
        <f t="shared" si="76"/>
        <v>3.1981698225000077</v>
      </c>
      <c r="AS393" s="108">
        <f t="shared" si="76"/>
        <v>3.5967730624999916</v>
      </c>
      <c r="AT393" s="108">
        <f t="shared" si="76"/>
        <v>3.6761786225000259</v>
      </c>
      <c r="AU393" s="108">
        <f t="shared" si="76"/>
        <v>3.8911332899999707</v>
      </c>
      <c r="AV393" s="108">
        <f t="shared" si="76"/>
        <v>3.1941064025000188</v>
      </c>
      <c r="AW393" s="108">
        <f t="shared" si="76"/>
        <v>3.7250587024999726</v>
      </c>
      <c r="AX393" s="108">
        <f t="shared" si="76"/>
        <v>3.6466524900000019</v>
      </c>
      <c r="AY393" s="108">
        <f t="shared" si="76"/>
        <v>3.966675282173715</v>
      </c>
      <c r="AZ393" s="108">
        <f t="shared" si="76"/>
        <v>3.8544428100000028</v>
      </c>
      <c r="BA393" s="108">
        <f t="shared" si="76"/>
        <v>3.4360191224999781</v>
      </c>
      <c r="BB393" s="108">
        <f t="shared" si="76"/>
        <v>3.9339470399999854</v>
      </c>
      <c r="BC393" s="108">
        <f t="shared" si="76"/>
        <v>3.9329275624999882</v>
      </c>
      <c r="BD393" s="108">
        <f t="shared" si="76"/>
        <v>4.0150751613882596</v>
      </c>
      <c r="BE393" s="108">
        <f t="shared" si="76"/>
        <v>4.127738489999988</v>
      </c>
      <c r="BF393" s="108">
        <f t="shared" si="76"/>
        <v>3.8371190024999891</v>
      </c>
      <c r="BG393" s="108">
        <f t="shared" si="76"/>
        <v>3.7892312899999947</v>
      </c>
      <c r="BH393" s="108">
        <f t="shared" si="76"/>
        <v>3.5235026225000077</v>
      </c>
      <c r="BI393" s="108">
        <f t="shared" si="76"/>
        <v>3.7668195599999788</v>
      </c>
      <c r="BJ393" s="108">
        <f t="shared" si="76"/>
        <v>4.1991808399999941</v>
      </c>
      <c r="BK393" s="108">
        <f t="shared" si="76"/>
        <v>4.2053056100000097</v>
      </c>
      <c r="BL393" s="108">
        <f t="shared" si="76"/>
        <v>4.1644772099999949</v>
      </c>
      <c r="BM393" s="108">
        <f t="shared" si="76"/>
        <v>3.9275558155154711</v>
      </c>
      <c r="BN393" s="108">
        <f t="shared" si="76"/>
        <v>3.9359860100000033</v>
      </c>
      <c r="BO393" s="108">
        <f t="shared" si="76"/>
        <v>3.6873792900000035</v>
      </c>
      <c r="BP393" s="108">
        <f t="shared" si="76"/>
        <v>4.1573330625000127</v>
      </c>
      <c r="BQ393" s="108">
        <f t="shared" si="76"/>
        <v>4.7357794024999844</v>
      </c>
      <c r="BR393" s="108" t="str">
        <f t="shared" si="76"/>
        <v/>
      </c>
      <c r="BS393" s="108">
        <f t="shared" si="76"/>
        <v>4.3319244900000164</v>
      </c>
      <c r="BT393" s="108" t="str">
        <f t="shared" si="76"/>
        <v/>
      </c>
      <c r="BU393" s="108" t="str">
        <f t="shared" si="76"/>
        <v/>
      </c>
      <c r="BV393" s="108" t="str">
        <f t="shared" si="76"/>
        <v/>
      </c>
      <c r="BW393" s="108" t="str">
        <f t="shared" si="76"/>
        <v/>
      </c>
      <c r="BX393" s="108" t="str">
        <f t="shared" si="76"/>
        <v/>
      </c>
      <c r="BY393" s="108" t="str">
        <f t="shared" si="76"/>
        <v/>
      </c>
      <c r="BZ393" s="108" t="str">
        <f t="shared" si="76"/>
        <v/>
      </c>
      <c r="CA393" s="108" t="str">
        <f t="shared" si="76"/>
        <v/>
      </c>
      <c r="CB393" s="108" t="str">
        <f t="shared" si="76"/>
        <v/>
      </c>
      <c r="CC393" s="108" t="str">
        <f t="shared" si="76"/>
        <v/>
      </c>
      <c r="CD393" s="108" t="str">
        <f t="shared" si="76"/>
        <v/>
      </c>
      <c r="CE393" s="108" t="str">
        <f t="shared" si="76"/>
        <v/>
      </c>
      <c r="CF393" s="108" t="str">
        <f t="shared" si="76"/>
        <v/>
      </c>
      <c r="CG393" s="108" t="str">
        <f t="shared" si="76"/>
        <v/>
      </c>
      <c r="CH393" s="108" t="str">
        <f t="shared" si="76"/>
        <v/>
      </c>
      <c r="CI393" s="108" t="str">
        <f t="shared" si="76"/>
        <v/>
      </c>
      <c r="CJ393" s="108" t="str">
        <f t="shared" si="76"/>
        <v/>
      </c>
      <c r="CK393" s="108" t="str">
        <f t="shared" si="76"/>
        <v/>
      </c>
      <c r="CL393" s="108" t="str">
        <f t="shared" si="76"/>
        <v/>
      </c>
      <c r="CM393" s="108" t="str">
        <f t="shared" si="76"/>
        <v/>
      </c>
      <c r="CN393" s="108" t="str">
        <f t="shared" si="76"/>
        <v/>
      </c>
      <c r="CO393" s="108" t="str">
        <f t="shared" si="76"/>
        <v/>
      </c>
      <c r="CP393" s="108" t="str">
        <f t="shared" si="76"/>
        <v/>
      </c>
      <c r="CQ393" s="108" t="str">
        <f t="shared" si="71"/>
        <v/>
      </c>
      <c r="CR393" s="108" t="str">
        <f t="shared" si="71"/>
        <v/>
      </c>
      <c r="CS393" s="108" t="str">
        <f t="shared" si="71"/>
        <v/>
      </c>
      <c r="CT393" s="108" t="str">
        <f t="shared" si="71"/>
        <v/>
      </c>
      <c r="CU393" s="108" t="str">
        <f t="shared" si="71"/>
        <v/>
      </c>
      <c r="CV393" s="108" t="str">
        <f t="shared" si="71"/>
        <v/>
      </c>
      <c r="CW393" s="108" t="str">
        <f t="shared" si="71"/>
        <v/>
      </c>
      <c r="CX393" s="108" t="str">
        <f t="shared" si="71"/>
        <v/>
      </c>
      <c r="CY393" s="108" t="str">
        <f t="shared" si="71"/>
        <v/>
      </c>
      <c r="CZ393" s="108" t="str">
        <f t="shared" si="71"/>
        <v/>
      </c>
      <c r="DA393" s="108" t="str">
        <f t="shared" si="71"/>
        <v/>
      </c>
      <c r="DB393" s="108" t="str">
        <f t="shared" si="71"/>
        <v/>
      </c>
      <c r="DC393" s="108" t="str">
        <f t="shared" si="71"/>
        <v/>
      </c>
      <c r="DD393" s="108" t="str">
        <f t="shared" si="71"/>
        <v/>
      </c>
      <c r="DE393" s="108" t="str">
        <f t="shared" si="71"/>
        <v/>
      </c>
      <c r="DF393" s="108" t="str">
        <f t="shared" si="71"/>
        <v/>
      </c>
    </row>
    <row r="394" spans="2:110" x14ac:dyDescent="0.35">
      <c r="B394" s="185">
        <f t="shared" si="28"/>
        <v>42529</v>
      </c>
      <c r="C394" s="161">
        <f t="shared" si="74"/>
        <v>2.1150670400000182</v>
      </c>
      <c r="D394" s="161">
        <f t="shared" si="74"/>
        <v>2.1170880899999744</v>
      </c>
      <c r="E394" s="161">
        <f t="shared" si="74"/>
        <v>2.1484169225000072</v>
      </c>
      <c r="F394" s="161">
        <f t="shared" si="74"/>
        <v>2.1827831025000188</v>
      </c>
      <c r="G394" s="161">
        <f t="shared" si="74"/>
        <v>2.2687238399999865</v>
      </c>
      <c r="H394" s="161">
        <f t="shared" si="74"/>
        <v>2.4913264400000079</v>
      </c>
      <c r="I394" s="161">
        <f t="shared" si="74"/>
        <v>2.6452659599999873</v>
      </c>
      <c r="J394" s="161">
        <f t="shared" si="74"/>
        <v>2.9453744400000259</v>
      </c>
      <c r="K394" s="161" t="str">
        <f t="shared" si="74"/>
        <v/>
      </c>
      <c r="L394" s="161" t="str">
        <f t="shared" si="74"/>
        <v/>
      </c>
      <c r="M394" s="161" t="str">
        <f t="shared" si="74"/>
        <v/>
      </c>
      <c r="N394" s="161" t="str">
        <f t="shared" si="74"/>
        <v/>
      </c>
      <c r="O394" s="161" t="str">
        <f t="shared" si="74"/>
        <v/>
      </c>
      <c r="P394" s="161" t="str">
        <f t="shared" si="74"/>
        <v/>
      </c>
      <c r="Q394" s="161" t="str">
        <f t="shared" si="74"/>
        <v/>
      </c>
      <c r="R394" s="161" t="str">
        <f t="shared" si="74"/>
        <v/>
      </c>
      <c r="S394" s="161" t="str">
        <f t="shared" si="74"/>
        <v/>
      </c>
      <c r="T394" s="161" t="str">
        <f t="shared" si="74"/>
        <v/>
      </c>
      <c r="U394" s="161" t="str">
        <f t="shared" si="74"/>
        <v/>
      </c>
      <c r="V394" s="161" t="str">
        <f t="shared" si="74"/>
        <v/>
      </c>
      <c r="W394" s="161" t="str">
        <f t="shared" si="74"/>
        <v/>
      </c>
      <c r="X394" s="161" t="str">
        <f t="shared" si="74"/>
        <v/>
      </c>
      <c r="Y394" s="161" t="str">
        <f t="shared" si="74"/>
        <v/>
      </c>
      <c r="Z394" s="161" t="str">
        <f t="shared" si="74"/>
        <v/>
      </c>
      <c r="AA394" s="108" t="str">
        <f t="shared" si="74"/>
        <v/>
      </c>
      <c r="AB394" s="162"/>
      <c r="AC394" s="162"/>
      <c r="AD394" s="151">
        <f t="shared" si="73"/>
        <v>42529</v>
      </c>
      <c r="AE394" s="108">
        <f t="shared" si="76"/>
        <v>3.3394233599999712</v>
      </c>
      <c r="AF394" s="108">
        <f t="shared" si="76"/>
        <v>3.2459210000000072</v>
      </c>
      <c r="AG394" s="108">
        <f t="shared" si="76"/>
        <v>2.9058080624999816</v>
      </c>
      <c r="AH394" s="108">
        <f t="shared" si="76"/>
        <v>3.2205200625000208</v>
      </c>
      <c r="AI394" s="108">
        <f t="shared" si="76"/>
        <v>3.5743821224999861</v>
      </c>
      <c r="AJ394" s="108">
        <f t="shared" si="76"/>
        <v>3.0133652025000179</v>
      </c>
      <c r="AK394" s="108">
        <f t="shared" si="76"/>
        <v>3.4248320399999921</v>
      </c>
      <c r="AL394" s="108">
        <f t="shared" si="76"/>
        <v>3.6170513692225015</v>
      </c>
      <c r="AM394" s="108">
        <f t="shared" si="76"/>
        <v>3.0996544399999992</v>
      </c>
      <c r="AN394" s="108">
        <f t="shared" si="76"/>
        <v>3.3282415024999956</v>
      </c>
      <c r="AO394" s="108">
        <f t="shared" si="76"/>
        <v>3.5550464399999981</v>
      </c>
      <c r="AP394" s="108">
        <f t="shared" si="76"/>
        <v>3.1585548900000093</v>
      </c>
      <c r="AQ394" s="108">
        <f t="shared" si="76"/>
        <v>3.4665324224999905</v>
      </c>
      <c r="AR394" s="108">
        <f t="shared" si="76"/>
        <v>3.2388084224999947</v>
      </c>
      <c r="AS394" s="108">
        <f t="shared" si="76"/>
        <v>3.6364720399999939</v>
      </c>
      <c r="AT394" s="108">
        <f t="shared" si="76"/>
        <v>3.7097824400000201</v>
      </c>
      <c r="AU394" s="108">
        <f t="shared" si="76"/>
        <v>3.9380250000000228</v>
      </c>
      <c r="AV394" s="108">
        <f t="shared" si="76"/>
        <v>3.2367763024999885</v>
      </c>
      <c r="AW394" s="108">
        <f t="shared" si="76"/>
        <v>3.7637636025000143</v>
      </c>
      <c r="AX394" s="108">
        <f t="shared" si="76"/>
        <v>3.6863610224999954</v>
      </c>
      <c r="AY394" s="108">
        <f t="shared" si="76"/>
        <v>3.998596709986546</v>
      </c>
      <c r="AZ394" s="108">
        <f t="shared" si="76"/>
        <v>3.8829792900000104</v>
      </c>
      <c r="BA394" s="108">
        <f t="shared" si="76"/>
        <v>3.4665324224999905</v>
      </c>
      <c r="BB394" s="108">
        <f t="shared" si="76"/>
        <v>3.9594356025000277</v>
      </c>
      <c r="BC394" s="108">
        <f t="shared" si="76"/>
        <v>3.9584160000000201</v>
      </c>
      <c r="BD394" s="108">
        <f t="shared" si="76"/>
        <v>4.036706100546561</v>
      </c>
      <c r="BE394" s="108">
        <f t="shared" si="76"/>
        <v>4.1501891600000063</v>
      </c>
      <c r="BF394" s="108">
        <f t="shared" si="76"/>
        <v>3.8350810025000293</v>
      </c>
      <c r="BG394" s="108">
        <f t="shared" si="76"/>
        <v>3.8126643225000034</v>
      </c>
      <c r="BH394" s="108">
        <f t="shared" si="76"/>
        <v>3.5479232224999935</v>
      </c>
      <c r="BI394" s="108">
        <f t="shared" si="76"/>
        <v>3.7902500625000002</v>
      </c>
      <c r="BJ394" s="108">
        <f t="shared" si="76"/>
        <v>4.222660102500031</v>
      </c>
      <c r="BK394" s="108">
        <f t="shared" si="76"/>
        <v>4.2236809999999902</v>
      </c>
      <c r="BL394" s="108">
        <f t="shared" si="76"/>
        <v>4.1828489999999885</v>
      </c>
      <c r="BM394" s="108">
        <f t="shared" si="76"/>
        <v>3.9522615624523194</v>
      </c>
      <c r="BN394" s="108">
        <f t="shared" si="76"/>
        <v>3.9624944399999862</v>
      </c>
      <c r="BO394" s="108">
        <f t="shared" si="76"/>
        <v>3.7148744025000013</v>
      </c>
      <c r="BP394" s="108">
        <f t="shared" si="76"/>
        <v>4.1746835599999699</v>
      </c>
      <c r="BQ394" s="108">
        <f t="shared" si="76"/>
        <v>4.7572720099999799</v>
      </c>
      <c r="BR394" s="108" t="str">
        <f t="shared" si="76"/>
        <v/>
      </c>
      <c r="BS394" s="108">
        <f t="shared" si="76"/>
        <v>4.3584833599999984</v>
      </c>
      <c r="BT394" s="108" t="str">
        <f t="shared" si="76"/>
        <v/>
      </c>
      <c r="BU394" s="108" t="str">
        <f t="shared" si="76"/>
        <v/>
      </c>
      <c r="BV394" s="108" t="str">
        <f t="shared" si="76"/>
        <v/>
      </c>
      <c r="BW394" s="108" t="str">
        <f t="shared" si="76"/>
        <v/>
      </c>
      <c r="BX394" s="108" t="str">
        <f t="shared" si="76"/>
        <v/>
      </c>
      <c r="BY394" s="108" t="str">
        <f t="shared" si="76"/>
        <v/>
      </c>
      <c r="BZ394" s="108" t="str">
        <f t="shared" si="76"/>
        <v/>
      </c>
      <c r="CA394" s="108" t="str">
        <f t="shared" si="76"/>
        <v/>
      </c>
      <c r="CB394" s="108" t="str">
        <f t="shared" si="76"/>
        <v/>
      </c>
      <c r="CC394" s="108" t="str">
        <f t="shared" si="76"/>
        <v/>
      </c>
      <c r="CD394" s="108" t="str">
        <f t="shared" si="76"/>
        <v/>
      </c>
      <c r="CE394" s="108" t="str">
        <f t="shared" si="76"/>
        <v/>
      </c>
      <c r="CF394" s="108" t="str">
        <f t="shared" si="76"/>
        <v/>
      </c>
      <c r="CG394" s="108" t="str">
        <f t="shared" si="76"/>
        <v/>
      </c>
      <c r="CH394" s="108" t="str">
        <f t="shared" si="76"/>
        <v/>
      </c>
      <c r="CI394" s="108" t="str">
        <f t="shared" si="76"/>
        <v/>
      </c>
      <c r="CJ394" s="108" t="str">
        <f t="shared" si="76"/>
        <v/>
      </c>
      <c r="CK394" s="108" t="str">
        <f t="shared" si="76"/>
        <v/>
      </c>
      <c r="CL394" s="108" t="str">
        <f t="shared" si="76"/>
        <v/>
      </c>
      <c r="CM394" s="108" t="str">
        <f t="shared" si="76"/>
        <v/>
      </c>
      <c r="CN394" s="108" t="str">
        <f t="shared" si="76"/>
        <v/>
      </c>
      <c r="CO394" s="108" t="str">
        <f t="shared" si="76"/>
        <v/>
      </c>
      <c r="CP394" s="108" t="str">
        <f t="shared" ref="CP394" si="77">IFERROR(IF(AND(CP$321="S/A", CP107&gt;0), ((1+CP107/200)^2-1)*100, IF(AND(CP$321="Qtrly", CP107&gt;0), ((1+CP107/400)^4-1)*100, "")),"")</f>
        <v/>
      </c>
      <c r="CQ394" s="108" t="str">
        <f t="shared" si="71"/>
        <v/>
      </c>
      <c r="CR394" s="108" t="str">
        <f t="shared" si="71"/>
        <v/>
      </c>
      <c r="CS394" s="108" t="str">
        <f t="shared" si="71"/>
        <v/>
      </c>
      <c r="CT394" s="108" t="str">
        <f t="shared" si="71"/>
        <v/>
      </c>
      <c r="CU394" s="108" t="str">
        <f t="shared" si="71"/>
        <v/>
      </c>
      <c r="CV394" s="108" t="str">
        <f t="shared" si="71"/>
        <v/>
      </c>
      <c r="CW394" s="108" t="str">
        <f t="shared" si="71"/>
        <v/>
      </c>
      <c r="CX394" s="108" t="str">
        <f t="shared" si="71"/>
        <v/>
      </c>
      <c r="CY394" s="108" t="str">
        <f t="shared" si="71"/>
        <v/>
      </c>
      <c r="CZ394" s="108" t="str">
        <f t="shared" si="71"/>
        <v/>
      </c>
      <c r="DA394" s="108" t="str">
        <f t="shared" si="71"/>
        <v/>
      </c>
      <c r="DB394" s="108" t="str">
        <f t="shared" si="71"/>
        <v/>
      </c>
      <c r="DC394" s="108" t="str">
        <f t="shared" si="71"/>
        <v/>
      </c>
      <c r="DD394" s="108" t="str">
        <f t="shared" si="71"/>
        <v/>
      </c>
      <c r="DE394" s="108" t="str">
        <f t="shared" si="71"/>
        <v/>
      </c>
      <c r="DF394" s="108" t="str">
        <f t="shared" si="71"/>
        <v/>
      </c>
    </row>
    <row r="395" spans="2:110" x14ac:dyDescent="0.35">
      <c r="B395" s="185">
        <f t="shared" si="28"/>
        <v>42530</v>
      </c>
      <c r="C395" s="161">
        <f t="shared" si="74"/>
        <v>2.1757072400000022</v>
      </c>
      <c r="D395" s="161">
        <f t="shared" si="74"/>
        <v>2.1696424100000167</v>
      </c>
      <c r="E395" s="161">
        <f t="shared" si="74"/>
        <v>2.1858156899999814</v>
      </c>
      <c r="F395" s="161">
        <f t="shared" si="74"/>
        <v>2.2171550625000203</v>
      </c>
      <c r="G395" s="161">
        <f t="shared" si="74"/>
        <v>2.2909732100000024</v>
      </c>
      <c r="H395" s="161">
        <f t="shared" si="74"/>
        <v>2.4994256400000303</v>
      </c>
      <c r="I395" s="161">
        <f t="shared" si="74"/>
        <v>2.6462791024999932</v>
      </c>
      <c r="J395" s="161">
        <f t="shared" si="74"/>
        <v>2.9413159999999827</v>
      </c>
      <c r="K395" s="161" t="str">
        <f t="shared" si="74"/>
        <v/>
      </c>
      <c r="L395" s="161" t="str">
        <f t="shared" si="74"/>
        <v/>
      </c>
      <c r="M395" s="161" t="str">
        <f t="shared" si="74"/>
        <v/>
      </c>
      <c r="N395" s="161" t="str">
        <f t="shared" si="74"/>
        <v/>
      </c>
      <c r="O395" s="161" t="str">
        <f t="shared" si="74"/>
        <v/>
      </c>
      <c r="P395" s="161" t="str">
        <f t="shared" si="74"/>
        <v/>
      </c>
      <c r="Q395" s="161" t="str">
        <f t="shared" si="74"/>
        <v/>
      </c>
      <c r="R395" s="161" t="str">
        <f t="shared" si="74"/>
        <v/>
      </c>
      <c r="S395" s="161" t="str">
        <f t="shared" si="74"/>
        <v/>
      </c>
      <c r="T395" s="161" t="str">
        <f t="shared" si="74"/>
        <v/>
      </c>
      <c r="U395" s="161" t="str">
        <f t="shared" si="74"/>
        <v/>
      </c>
      <c r="V395" s="161" t="str">
        <f t="shared" si="74"/>
        <v/>
      </c>
      <c r="W395" s="161" t="str">
        <f t="shared" si="74"/>
        <v/>
      </c>
      <c r="X395" s="161" t="str">
        <f t="shared" si="74"/>
        <v/>
      </c>
      <c r="Y395" s="161" t="str">
        <f t="shared" si="74"/>
        <v/>
      </c>
      <c r="Z395" s="161" t="str">
        <f t="shared" si="74"/>
        <v/>
      </c>
      <c r="AA395" s="108" t="str">
        <f t="shared" si="74"/>
        <v/>
      </c>
      <c r="AB395" s="162"/>
      <c r="AC395" s="162"/>
      <c r="AD395" s="151">
        <f t="shared" si="73"/>
        <v>42530</v>
      </c>
      <c r="AE395" s="108">
        <f t="shared" ref="AE395:CP398" si="78">IFERROR(IF(AND(AE$321="S/A", AE108&gt;0), ((1+AE108/200)^2-1)*100, IF(AND(AE$321="Qtrly", AE108&gt;0), ((1+AE108/400)^4-1)*100, "")),"")</f>
        <v>3.3536556899999903</v>
      </c>
      <c r="AF395" s="108">
        <f t="shared" si="78"/>
        <v>3.2814875625000184</v>
      </c>
      <c r="AG395" s="108">
        <f t="shared" si="78"/>
        <v>2.9565355624999956</v>
      </c>
      <c r="AH395" s="108">
        <f t="shared" si="78"/>
        <v>3.2733575224999978</v>
      </c>
      <c r="AI395" s="108">
        <f t="shared" si="78"/>
        <v>3.5662405625000115</v>
      </c>
      <c r="AJ395" s="108">
        <f t="shared" si="78"/>
        <v>3.041785902500016</v>
      </c>
      <c r="AK395" s="108">
        <f t="shared" si="78"/>
        <v>3.4655152400000055</v>
      </c>
      <c r="AL395" s="108">
        <f t="shared" si="78"/>
        <v>3.6560831492775003</v>
      </c>
      <c r="AM395" s="108">
        <f t="shared" si="78"/>
        <v>3.1311336225000153</v>
      </c>
      <c r="AN395" s="108">
        <f t="shared" si="78"/>
        <v>3.3597555599999884</v>
      </c>
      <c r="AO395" s="108">
        <f t="shared" si="78"/>
        <v>3.5937196100000124</v>
      </c>
      <c r="AP395" s="108">
        <f t="shared" si="78"/>
        <v>3.1920747225000046</v>
      </c>
      <c r="AQ395" s="108">
        <f t="shared" si="78"/>
        <v>3.5001022499999923</v>
      </c>
      <c r="AR395" s="108">
        <f t="shared" si="78"/>
        <v>3.2753900025000116</v>
      </c>
      <c r="AS395" s="108">
        <f t="shared" si="78"/>
        <v>3.6700694224999886</v>
      </c>
      <c r="AT395" s="108">
        <f t="shared" si="78"/>
        <v>3.7535774024999746</v>
      </c>
      <c r="AU395" s="108">
        <f t="shared" si="78"/>
        <v>3.9696319024999926</v>
      </c>
      <c r="AV395" s="108">
        <f t="shared" si="78"/>
        <v>3.2642116099999896</v>
      </c>
      <c r="AW395" s="108">
        <f t="shared" si="78"/>
        <v>3.7953439999999894</v>
      </c>
      <c r="AX395" s="108">
        <f t="shared" si="78"/>
        <v>3.7158928099999988</v>
      </c>
      <c r="AY395" s="108">
        <f t="shared" si="78"/>
        <v>4.0181650890203091</v>
      </c>
      <c r="AZ395" s="108">
        <f t="shared" si="78"/>
        <v>3.9115196900000315</v>
      </c>
      <c r="BA395" s="108">
        <f t="shared" si="78"/>
        <v>3.4939982400000069</v>
      </c>
      <c r="BB395" s="108">
        <f t="shared" si="78"/>
        <v>3.9849272899999955</v>
      </c>
      <c r="BC395" s="108">
        <f t="shared" si="78"/>
        <v>3.9890062499999823</v>
      </c>
      <c r="BD395" s="108">
        <f t="shared" si="78"/>
        <v>4.0655526006351472</v>
      </c>
      <c r="BE395" s="108">
        <f t="shared" si="78"/>
        <v>4.1746835599999699</v>
      </c>
      <c r="BF395" s="108">
        <f t="shared" si="78"/>
        <v>3.8585192099999999</v>
      </c>
      <c r="BG395" s="108">
        <f t="shared" si="78"/>
        <v>3.8330430225000045</v>
      </c>
      <c r="BH395" s="108">
        <f t="shared" si="78"/>
        <v>3.567258239999993</v>
      </c>
      <c r="BI395" s="108">
        <f t="shared" si="78"/>
        <v>3.8065511025000109</v>
      </c>
      <c r="BJ395" s="108">
        <f t="shared" si="78"/>
        <v>4.2359321600000222</v>
      </c>
      <c r="BK395" s="108">
        <f t="shared" si="78"/>
        <v>4.2369531224999868</v>
      </c>
      <c r="BL395" s="108">
        <f t="shared" si="78"/>
        <v>4.196118522499992</v>
      </c>
      <c r="BM395" s="108">
        <f t="shared" si="78"/>
        <v>3.9656456810588159</v>
      </c>
      <c r="BN395" s="108">
        <f t="shared" si="78"/>
        <v>3.9757499224999826</v>
      </c>
      <c r="BO395" s="108">
        <f t="shared" si="78"/>
        <v>3.7270956224999985</v>
      </c>
      <c r="BP395" s="108">
        <f t="shared" si="78"/>
        <v>4.1552919224999929</v>
      </c>
      <c r="BQ395" s="108">
        <f t="shared" si="78"/>
        <v>4.7542015025000106</v>
      </c>
      <c r="BR395" s="108" t="str">
        <f t="shared" si="78"/>
        <v/>
      </c>
      <c r="BS395" s="108">
        <f t="shared" si="78"/>
        <v>4.3411175624999743</v>
      </c>
      <c r="BT395" s="108" t="str">
        <f t="shared" si="78"/>
        <v/>
      </c>
      <c r="BU395" s="108" t="str">
        <f t="shared" si="78"/>
        <v/>
      </c>
      <c r="BV395" s="108" t="str">
        <f t="shared" si="78"/>
        <v/>
      </c>
      <c r="BW395" s="108" t="str">
        <f t="shared" si="78"/>
        <v/>
      </c>
      <c r="BX395" s="108" t="str">
        <f t="shared" si="78"/>
        <v/>
      </c>
      <c r="BY395" s="108" t="str">
        <f t="shared" si="78"/>
        <v/>
      </c>
      <c r="BZ395" s="108" t="str">
        <f t="shared" si="78"/>
        <v/>
      </c>
      <c r="CA395" s="108" t="str">
        <f t="shared" si="78"/>
        <v/>
      </c>
      <c r="CB395" s="108" t="str">
        <f t="shared" si="78"/>
        <v/>
      </c>
      <c r="CC395" s="108" t="str">
        <f t="shared" si="78"/>
        <v/>
      </c>
      <c r="CD395" s="108" t="str">
        <f t="shared" si="78"/>
        <v/>
      </c>
      <c r="CE395" s="108" t="str">
        <f t="shared" si="78"/>
        <v/>
      </c>
      <c r="CF395" s="108" t="str">
        <f t="shared" si="78"/>
        <v/>
      </c>
      <c r="CG395" s="108" t="str">
        <f t="shared" si="78"/>
        <v/>
      </c>
      <c r="CH395" s="108" t="str">
        <f t="shared" si="78"/>
        <v/>
      </c>
      <c r="CI395" s="108" t="str">
        <f t="shared" si="78"/>
        <v/>
      </c>
      <c r="CJ395" s="108" t="str">
        <f t="shared" si="78"/>
        <v/>
      </c>
      <c r="CK395" s="108" t="str">
        <f t="shared" si="78"/>
        <v/>
      </c>
      <c r="CL395" s="108" t="str">
        <f t="shared" si="78"/>
        <v/>
      </c>
      <c r="CM395" s="108" t="str">
        <f t="shared" si="78"/>
        <v/>
      </c>
      <c r="CN395" s="108" t="str">
        <f t="shared" si="78"/>
        <v/>
      </c>
      <c r="CO395" s="108" t="str">
        <f t="shared" si="78"/>
        <v/>
      </c>
      <c r="CP395" s="108" t="str">
        <f t="shared" si="78"/>
        <v/>
      </c>
      <c r="CQ395" s="108" t="str">
        <f t="shared" si="71"/>
        <v/>
      </c>
      <c r="CR395" s="108" t="str">
        <f t="shared" si="71"/>
        <v/>
      </c>
      <c r="CS395" s="108" t="str">
        <f t="shared" si="71"/>
        <v/>
      </c>
      <c r="CT395" s="108" t="str">
        <f t="shared" si="71"/>
        <v/>
      </c>
      <c r="CU395" s="108" t="str">
        <f t="shared" si="71"/>
        <v/>
      </c>
      <c r="CV395" s="108" t="str">
        <f t="shared" si="71"/>
        <v/>
      </c>
      <c r="CW395" s="108" t="str">
        <f t="shared" si="71"/>
        <v/>
      </c>
      <c r="CX395" s="108" t="str">
        <f t="shared" si="71"/>
        <v/>
      </c>
      <c r="CY395" s="108" t="str">
        <f t="shared" si="71"/>
        <v/>
      </c>
      <c r="CZ395" s="108" t="str">
        <f t="shared" si="71"/>
        <v/>
      </c>
      <c r="DA395" s="108" t="str">
        <f t="shared" si="71"/>
        <v/>
      </c>
      <c r="DB395" s="108" t="str">
        <f t="shared" si="71"/>
        <v/>
      </c>
      <c r="DC395" s="108" t="str">
        <f t="shared" si="71"/>
        <v/>
      </c>
      <c r="DD395" s="108" t="str">
        <f t="shared" si="71"/>
        <v/>
      </c>
      <c r="DE395" s="108" t="str">
        <f t="shared" si="71"/>
        <v/>
      </c>
      <c r="DF395" s="108" t="str">
        <f t="shared" si="71"/>
        <v/>
      </c>
    </row>
    <row r="396" spans="2:110" x14ac:dyDescent="0.35">
      <c r="B396" s="185">
        <f t="shared" si="28"/>
        <v>42531</v>
      </c>
      <c r="C396" s="161">
        <f t="shared" si="74"/>
        <v>2.1615562500000074</v>
      </c>
      <c r="D396" s="161">
        <f t="shared" si="74"/>
        <v>2.1484169225000072</v>
      </c>
      <c r="E396" s="161">
        <f t="shared" si="74"/>
        <v>2.1655992899999976</v>
      </c>
      <c r="F396" s="161">
        <f t="shared" si="74"/>
        <v>2.1918809999999844</v>
      </c>
      <c r="G396" s="161">
        <f t="shared" si="74"/>
        <v>2.2596225225000266</v>
      </c>
      <c r="H396" s="161">
        <f t="shared" si="74"/>
        <v>2.4589328399999832</v>
      </c>
      <c r="I396" s="161">
        <f t="shared" si="74"/>
        <v>2.6098091224999731</v>
      </c>
      <c r="J396" s="161">
        <f t="shared" si="74"/>
        <v>2.9088513600000088</v>
      </c>
      <c r="K396" s="161" t="str">
        <f t="shared" si="74"/>
        <v/>
      </c>
      <c r="L396" s="161" t="str">
        <f t="shared" si="74"/>
        <v/>
      </c>
      <c r="M396" s="161" t="str">
        <f t="shared" si="74"/>
        <v/>
      </c>
      <c r="N396" s="161" t="str">
        <f t="shared" si="74"/>
        <v/>
      </c>
      <c r="O396" s="161" t="str">
        <f t="shared" si="74"/>
        <v/>
      </c>
      <c r="P396" s="161" t="str">
        <f t="shared" si="74"/>
        <v/>
      </c>
      <c r="Q396" s="161" t="str">
        <f t="shared" si="74"/>
        <v/>
      </c>
      <c r="R396" s="161" t="str">
        <f t="shared" si="74"/>
        <v/>
      </c>
      <c r="S396" s="161" t="str">
        <f t="shared" si="74"/>
        <v/>
      </c>
      <c r="T396" s="161" t="str">
        <f t="shared" si="74"/>
        <v/>
      </c>
      <c r="U396" s="161" t="str">
        <f t="shared" si="74"/>
        <v/>
      </c>
      <c r="V396" s="161" t="str">
        <f t="shared" si="74"/>
        <v/>
      </c>
      <c r="W396" s="161" t="str">
        <f t="shared" si="74"/>
        <v/>
      </c>
      <c r="X396" s="161" t="str">
        <f t="shared" si="74"/>
        <v/>
      </c>
      <c r="Y396" s="161" t="str">
        <f t="shared" si="74"/>
        <v/>
      </c>
      <c r="Z396" s="161" t="str">
        <f t="shared" si="74"/>
        <v/>
      </c>
      <c r="AA396" s="108" t="str">
        <f t="shared" si="74"/>
        <v/>
      </c>
      <c r="AB396" s="162"/>
      <c r="AC396" s="162"/>
      <c r="AD396" s="151">
        <f t="shared" si="73"/>
        <v>42531</v>
      </c>
      <c r="AE396" s="108">
        <f t="shared" si="78"/>
        <v>3.3272250000000003</v>
      </c>
      <c r="AF396" s="108">
        <f t="shared" si="78"/>
        <v>3.2499854399999917</v>
      </c>
      <c r="AG396" s="108">
        <f t="shared" si="78"/>
        <v>2.9179815225000238</v>
      </c>
      <c r="AH396" s="108">
        <f t="shared" si="78"/>
        <v>3.2367763024999885</v>
      </c>
      <c r="AI396" s="108">
        <f t="shared" si="78"/>
        <v>3.54588806249998</v>
      </c>
      <c r="AJ396" s="108">
        <f t="shared" si="78"/>
        <v>3.045846322500001</v>
      </c>
      <c r="AK396" s="108">
        <f t="shared" si="78"/>
        <v>3.4441555624999953</v>
      </c>
      <c r="AL396" s="108">
        <f t="shared" si="78"/>
        <v>3.6468377839132149</v>
      </c>
      <c r="AM396" s="108">
        <f t="shared" si="78"/>
        <v>3.1230095025000182</v>
      </c>
      <c r="AN396" s="108">
        <f t="shared" si="78"/>
        <v>3.3526390624999847</v>
      </c>
      <c r="AO396" s="108">
        <f t="shared" si="78"/>
        <v>3.5835417599999975</v>
      </c>
      <c r="AP396" s="108">
        <f t="shared" si="78"/>
        <v>3.1839482025000088</v>
      </c>
      <c r="AQ396" s="108">
        <f t="shared" si="78"/>
        <v>3.4929809224999886</v>
      </c>
      <c r="AR396" s="108">
        <f t="shared" si="78"/>
        <v>3.2682764100000039</v>
      </c>
      <c r="AS396" s="108">
        <f t="shared" si="78"/>
        <v>3.660905960000016</v>
      </c>
      <c r="AT396" s="108">
        <f t="shared" si="78"/>
        <v>3.7464473599999826</v>
      </c>
      <c r="AU396" s="108">
        <f t="shared" si="78"/>
        <v>3.9370055025000017</v>
      </c>
      <c r="AV396" s="108">
        <f t="shared" si="78"/>
        <v>3.2591307224999921</v>
      </c>
      <c r="AW396" s="108">
        <f t="shared" si="78"/>
        <v>3.7892312899999947</v>
      </c>
      <c r="AX396" s="108">
        <f t="shared" si="78"/>
        <v>3.689415840000021</v>
      </c>
      <c r="AY396" s="108">
        <f t="shared" si="78"/>
        <v>4.011985302598009</v>
      </c>
      <c r="AZ396" s="108">
        <f t="shared" si="78"/>
        <v>3.8911332899999707</v>
      </c>
      <c r="BA396" s="108">
        <f t="shared" si="78"/>
        <v>3.4878944100000142</v>
      </c>
      <c r="BB396" s="108">
        <f t="shared" si="78"/>
        <v>3.9788090000000054</v>
      </c>
      <c r="BC396" s="108">
        <f t="shared" si="78"/>
        <v>3.972690890000008</v>
      </c>
      <c r="BD396" s="108">
        <f t="shared" si="78"/>
        <v>4.0253751878853716</v>
      </c>
      <c r="BE396" s="108">
        <f t="shared" si="78"/>
        <v>4.1644772099999949</v>
      </c>
      <c r="BF396" s="108">
        <f t="shared" si="78"/>
        <v>3.8442521599999946</v>
      </c>
      <c r="BG396" s="108">
        <f t="shared" si="78"/>
        <v>3.8228534224999944</v>
      </c>
      <c r="BH396" s="108">
        <f t="shared" si="78"/>
        <v>3.5550464399999981</v>
      </c>
      <c r="BI396" s="108">
        <f t="shared" si="78"/>
        <v>3.7953439999999894</v>
      </c>
      <c r="BJ396" s="108">
        <f t="shared" si="78"/>
        <v>4.2053056100000097</v>
      </c>
      <c r="BK396" s="108">
        <f t="shared" si="78"/>
        <v>4.2247019024999943</v>
      </c>
      <c r="BL396" s="108">
        <f t="shared" si="78"/>
        <v>4.290050062500006</v>
      </c>
      <c r="BM396" s="108">
        <f t="shared" si="78"/>
        <v>3.9502025819857511</v>
      </c>
      <c r="BN396" s="108">
        <f t="shared" si="78"/>
        <v>3.9451616225000263</v>
      </c>
      <c r="BO396" s="108">
        <f t="shared" si="78"/>
        <v>3.7148744025000013</v>
      </c>
      <c r="BP396" s="108">
        <f t="shared" si="78"/>
        <v>4.1583536400000121</v>
      </c>
      <c r="BQ396" s="108">
        <f t="shared" si="78"/>
        <v>4.7408964900000017</v>
      </c>
      <c r="BR396" s="108" t="str">
        <f t="shared" si="78"/>
        <v/>
      </c>
      <c r="BS396" s="108">
        <f t="shared" si="78"/>
        <v>4.3309030625000133</v>
      </c>
      <c r="BT396" s="108" t="str">
        <f t="shared" si="78"/>
        <v/>
      </c>
      <c r="BU396" s="108" t="str">
        <f t="shared" si="78"/>
        <v/>
      </c>
      <c r="BV396" s="108" t="str">
        <f t="shared" si="78"/>
        <v/>
      </c>
      <c r="BW396" s="108" t="str">
        <f t="shared" si="78"/>
        <v/>
      </c>
      <c r="BX396" s="108" t="str">
        <f t="shared" si="78"/>
        <v/>
      </c>
      <c r="BY396" s="108" t="str">
        <f t="shared" si="78"/>
        <v/>
      </c>
      <c r="BZ396" s="108" t="str">
        <f t="shared" si="78"/>
        <v/>
      </c>
      <c r="CA396" s="108" t="str">
        <f t="shared" si="78"/>
        <v/>
      </c>
      <c r="CB396" s="108" t="str">
        <f t="shared" si="78"/>
        <v/>
      </c>
      <c r="CC396" s="108" t="str">
        <f t="shared" si="78"/>
        <v/>
      </c>
      <c r="CD396" s="108" t="str">
        <f t="shared" si="78"/>
        <v/>
      </c>
      <c r="CE396" s="108" t="str">
        <f t="shared" si="78"/>
        <v/>
      </c>
      <c r="CF396" s="108" t="str">
        <f t="shared" si="78"/>
        <v/>
      </c>
      <c r="CG396" s="108" t="str">
        <f t="shared" si="78"/>
        <v/>
      </c>
      <c r="CH396" s="108" t="str">
        <f t="shared" si="78"/>
        <v/>
      </c>
      <c r="CI396" s="108" t="str">
        <f t="shared" si="78"/>
        <v/>
      </c>
      <c r="CJ396" s="108" t="str">
        <f t="shared" si="78"/>
        <v/>
      </c>
      <c r="CK396" s="108" t="str">
        <f t="shared" si="78"/>
        <v/>
      </c>
      <c r="CL396" s="108" t="str">
        <f t="shared" si="78"/>
        <v/>
      </c>
      <c r="CM396" s="108" t="str">
        <f t="shared" si="78"/>
        <v/>
      </c>
      <c r="CN396" s="108" t="str">
        <f t="shared" si="78"/>
        <v/>
      </c>
      <c r="CO396" s="108" t="str">
        <f t="shared" si="78"/>
        <v/>
      </c>
      <c r="CP396" s="108" t="str">
        <f t="shared" si="78"/>
        <v/>
      </c>
      <c r="CQ396" s="108" t="str">
        <f t="shared" si="71"/>
        <v/>
      </c>
      <c r="CR396" s="108" t="str">
        <f t="shared" si="71"/>
        <v/>
      </c>
      <c r="CS396" s="108" t="str">
        <f t="shared" si="71"/>
        <v/>
      </c>
      <c r="CT396" s="108" t="str">
        <f t="shared" si="71"/>
        <v/>
      </c>
      <c r="CU396" s="108" t="str">
        <f t="shared" si="71"/>
        <v/>
      </c>
      <c r="CV396" s="108" t="str">
        <f t="shared" si="71"/>
        <v/>
      </c>
      <c r="CW396" s="108" t="str">
        <f t="shared" si="71"/>
        <v/>
      </c>
      <c r="CX396" s="108" t="str">
        <f t="shared" si="71"/>
        <v/>
      </c>
      <c r="CY396" s="108" t="str">
        <f t="shared" si="71"/>
        <v/>
      </c>
      <c r="CZ396" s="108" t="str">
        <f t="shared" si="71"/>
        <v/>
      </c>
      <c r="DA396" s="108" t="str">
        <f t="shared" si="71"/>
        <v/>
      </c>
      <c r="DB396" s="108" t="str">
        <f t="shared" si="71"/>
        <v/>
      </c>
      <c r="DC396" s="108" t="str">
        <f t="shared" si="71"/>
        <v/>
      </c>
      <c r="DD396" s="108" t="str">
        <f t="shared" si="71"/>
        <v/>
      </c>
      <c r="DE396" s="108" t="str">
        <f t="shared" si="71"/>
        <v/>
      </c>
      <c r="DF396" s="108" t="str">
        <f t="shared" si="71"/>
        <v/>
      </c>
    </row>
    <row r="397" spans="2:110" x14ac:dyDescent="0.35">
      <c r="B397" s="185">
        <f t="shared" si="28"/>
        <v>42534</v>
      </c>
      <c r="C397" s="161">
        <f t="shared" si="74"/>
        <v>2.1352784400000102</v>
      </c>
      <c r="D397" s="161">
        <f t="shared" si="74"/>
        <v>2.116077562499985</v>
      </c>
      <c r="E397" s="161">
        <f t="shared" si="74"/>
        <v>2.1342678225000133</v>
      </c>
      <c r="F397" s="161">
        <f t="shared" si="74"/>
        <v>2.1463955625000031</v>
      </c>
      <c r="G397" s="161">
        <f t="shared" si="74"/>
        <v>2.2100780100000161</v>
      </c>
      <c r="H397" s="161">
        <f t="shared" si="74"/>
        <v>2.4093400625000205</v>
      </c>
      <c r="I397" s="161">
        <f t="shared" si="74"/>
        <v>2.5551163024999823</v>
      </c>
      <c r="J397" s="161">
        <f t="shared" si="74"/>
        <v>2.8490081025000169</v>
      </c>
      <c r="K397" s="161" t="str">
        <f t="shared" si="74"/>
        <v/>
      </c>
      <c r="L397" s="161" t="str">
        <f t="shared" si="74"/>
        <v/>
      </c>
      <c r="M397" s="161" t="str">
        <f t="shared" si="74"/>
        <v/>
      </c>
      <c r="N397" s="161" t="str">
        <f t="shared" si="74"/>
        <v/>
      </c>
      <c r="O397" s="161" t="str">
        <f t="shared" si="74"/>
        <v/>
      </c>
      <c r="P397" s="161" t="str">
        <f t="shared" si="74"/>
        <v/>
      </c>
      <c r="Q397" s="161" t="str">
        <f t="shared" si="74"/>
        <v/>
      </c>
      <c r="R397" s="161" t="str">
        <f t="shared" si="74"/>
        <v/>
      </c>
      <c r="S397" s="161" t="str">
        <f t="shared" si="74"/>
        <v/>
      </c>
      <c r="T397" s="161" t="str">
        <f t="shared" si="74"/>
        <v/>
      </c>
      <c r="U397" s="161" t="str">
        <f t="shared" si="74"/>
        <v/>
      </c>
      <c r="V397" s="161" t="str">
        <f t="shared" si="74"/>
        <v/>
      </c>
      <c r="W397" s="161" t="str">
        <f t="shared" si="74"/>
        <v/>
      </c>
      <c r="X397" s="161" t="str">
        <f t="shared" si="74"/>
        <v/>
      </c>
      <c r="Y397" s="161" t="str">
        <f t="shared" si="74"/>
        <v/>
      </c>
      <c r="Z397" s="161" t="str">
        <f t="shared" si="74"/>
        <v/>
      </c>
      <c r="AA397" s="108" t="str">
        <f t="shared" si="74"/>
        <v/>
      </c>
      <c r="AB397" s="162"/>
      <c r="AC397" s="162"/>
      <c r="AD397" s="151">
        <f t="shared" si="73"/>
        <v>42534</v>
      </c>
      <c r="AE397" s="108">
        <f t="shared" si="78"/>
        <v>3.2804712899999977</v>
      </c>
      <c r="AF397" s="108">
        <f t="shared" si="78"/>
        <v>3.2398244899999984</v>
      </c>
      <c r="AG397" s="108">
        <f t="shared" si="78"/>
        <v>2.9047936400000252</v>
      </c>
      <c r="AH397" s="108">
        <f t="shared" si="78"/>
        <v>3.2205200625000208</v>
      </c>
      <c r="AI397" s="108">
        <f t="shared" si="78"/>
        <v>3.5143456399999939</v>
      </c>
      <c r="AJ397" s="108">
        <f t="shared" si="78"/>
        <v>3.0204700100000093</v>
      </c>
      <c r="AK397" s="108">
        <f t="shared" si="78"/>
        <v>3.4339850625000112</v>
      </c>
      <c r="AL397" s="108">
        <f t="shared" si="78"/>
        <v>3.6180783800831451</v>
      </c>
      <c r="AM397" s="108">
        <f t="shared" si="78"/>
        <v>3.0976236900000176</v>
      </c>
      <c r="AN397" s="108">
        <f t="shared" si="78"/>
        <v>3.3333240899999783</v>
      </c>
      <c r="AO397" s="108">
        <f t="shared" si="78"/>
        <v>3.5509760000000057</v>
      </c>
      <c r="AP397" s="108">
        <f t="shared" si="78"/>
        <v>3.1585548900000093</v>
      </c>
      <c r="AQ397" s="108">
        <f t="shared" si="78"/>
        <v>3.4878944100000142</v>
      </c>
      <c r="AR397" s="108">
        <f t="shared" si="78"/>
        <v>3.2428727224999898</v>
      </c>
      <c r="AS397" s="108">
        <f t="shared" si="78"/>
        <v>3.6435983024999841</v>
      </c>
      <c r="AT397" s="108">
        <f t="shared" si="78"/>
        <v>3.7189480624999716</v>
      </c>
      <c r="AU397" s="108">
        <f t="shared" si="78"/>
        <v>3.8992876099999796</v>
      </c>
      <c r="AV397" s="108">
        <f t="shared" si="78"/>
        <v>3.244904902500001</v>
      </c>
      <c r="AW397" s="108">
        <f t="shared" si="78"/>
        <v>3.7658009025000272</v>
      </c>
      <c r="AX397" s="108">
        <f t="shared" si="78"/>
        <v>3.6822880025000115</v>
      </c>
      <c r="AY397" s="108">
        <f t="shared" si="78"/>
        <v>3.9584386873757538</v>
      </c>
      <c r="AZ397" s="108">
        <f t="shared" si="78"/>
        <v>3.8717680624999806</v>
      </c>
      <c r="BA397" s="108">
        <f t="shared" si="78"/>
        <v>3.4624637225000088</v>
      </c>
      <c r="BB397" s="108">
        <f t="shared" si="78"/>
        <v>3.9461811599999841</v>
      </c>
      <c r="BC397" s="108">
        <f t="shared" si="78"/>
        <v>3.9482202499999897</v>
      </c>
      <c r="BD397" s="108">
        <f t="shared" si="78"/>
        <v>4.0222850996186388</v>
      </c>
      <c r="BE397" s="108">
        <f t="shared" si="78"/>
        <v>4.1338611599999853</v>
      </c>
      <c r="BF397" s="108">
        <f t="shared" si="78"/>
        <v>3.8136832100000184</v>
      </c>
      <c r="BG397" s="108">
        <f t="shared" si="78"/>
        <v>3.7994192400000015</v>
      </c>
      <c r="BH397" s="108">
        <f t="shared" si="78"/>
        <v>3.5214677024999919</v>
      </c>
      <c r="BI397" s="108">
        <f t="shared" si="78"/>
        <v>3.7596890624999713</v>
      </c>
      <c r="BJ397" s="108">
        <f t="shared" si="78"/>
        <v>4.1777455624999904</v>
      </c>
      <c r="BK397" s="108">
        <f t="shared" si="78"/>
        <v>4.2053056100000097</v>
      </c>
      <c r="BL397" s="108">
        <f t="shared" si="78"/>
        <v>4.3901541224999896</v>
      </c>
      <c r="BM397" s="108">
        <f t="shared" si="78"/>
        <v>3.920350802258521</v>
      </c>
      <c r="BN397" s="108">
        <f t="shared" si="78"/>
        <v>3.9176360000000132</v>
      </c>
      <c r="BO397" s="108">
        <f t="shared" si="78"/>
        <v>3.6904341225000303</v>
      </c>
      <c r="BP397" s="108">
        <f t="shared" si="78"/>
        <v>4.1216160000000057</v>
      </c>
      <c r="BQ397" s="108">
        <f t="shared" si="78"/>
        <v>4.6621072024999988</v>
      </c>
      <c r="BR397" s="108" t="str">
        <f t="shared" si="78"/>
        <v/>
      </c>
      <c r="BS397" s="108">
        <f t="shared" si="78"/>
        <v>4.3053690000000255</v>
      </c>
      <c r="BT397" s="108" t="str">
        <f t="shared" si="78"/>
        <v/>
      </c>
      <c r="BU397" s="108" t="str">
        <f t="shared" si="78"/>
        <v/>
      </c>
      <c r="BV397" s="108" t="str">
        <f t="shared" si="78"/>
        <v/>
      </c>
      <c r="BW397" s="108" t="str">
        <f t="shared" si="78"/>
        <v/>
      </c>
      <c r="BX397" s="108" t="str">
        <f t="shared" si="78"/>
        <v/>
      </c>
      <c r="BY397" s="108" t="str">
        <f t="shared" si="78"/>
        <v/>
      </c>
      <c r="BZ397" s="108" t="str">
        <f t="shared" si="78"/>
        <v/>
      </c>
      <c r="CA397" s="108" t="str">
        <f t="shared" si="78"/>
        <v/>
      </c>
      <c r="CB397" s="108" t="str">
        <f t="shared" si="78"/>
        <v/>
      </c>
      <c r="CC397" s="108" t="str">
        <f t="shared" si="78"/>
        <v/>
      </c>
      <c r="CD397" s="108" t="str">
        <f t="shared" si="78"/>
        <v/>
      </c>
      <c r="CE397" s="108" t="str">
        <f t="shared" si="78"/>
        <v/>
      </c>
      <c r="CF397" s="108" t="str">
        <f t="shared" si="78"/>
        <v/>
      </c>
      <c r="CG397" s="108" t="str">
        <f t="shared" si="78"/>
        <v/>
      </c>
      <c r="CH397" s="108" t="str">
        <f t="shared" si="78"/>
        <v/>
      </c>
      <c r="CI397" s="108" t="str">
        <f t="shared" si="78"/>
        <v/>
      </c>
      <c r="CJ397" s="108" t="str">
        <f t="shared" si="78"/>
        <v/>
      </c>
      <c r="CK397" s="108" t="str">
        <f t="shared" si="78"/>
        <v/>
      </c>
      <c r="CL397" s="108" t="str">
        <f t="shared" si="78"/>
        <v/>
      </c>
      <c r="CM397" s="108" t="str">
        <f t="shared" si="78"/>
        <v/>
      </c>
      <c r="CN397" s="108" t="str">
        <f t="shared" si="78"/>
        <v/>
      </c>
      <c r="CO397" s="108" t="str">
        <f t="shared" si="78"/>
        <v/>
      </c>
      <c r="CP397" s="108" t="str">
        <f t="shared" si="78"/>
        <v/>
      </c>
      <c r="CQ397" s="108" t="str">
        <f t="shared" si="71"/>
        <v/>
      </c>
      <c r="CR397" s="108" t="str">
        <f t="shared" si="71"/>
        <v/>
      </c>
      <c r="CS397" s="108" t="str">
        <f t="shared" si="71"/>
        <v/>
      </c>
      <c r="CT397" s="108" t="str">
        <f t="shared" si="71"/>
        <v/>
      </c>
      <c r="CU397" s="108" t="str">
        <f t="shared" si="71"/>
        <v/>
      </c>
      <c r="CV397" s="108" t="str">
        <f t="shared" si="71"/>
        <v/>
      </c>
      <c r="CW397" s="108" t="str">
        <f t="shared" si="71"/>
        <v/>
      </c>
      <c r="CX397" s="108" t="str">
        <f t="shared" si="71"/>
        <v/>
      </c>
      <c r="CY397" s="108" t="str">
        <f t="shared" si="71"/>
        <v/>
      </c>
      <c r="CZ397" s="108" t="str">
        <f t="shared" si="71"/>
        <v/>
      </c>
      <c r="DA397" s="108" t="str">
        <f t="shared" si="71"/>
        <v/>
      </c>
      <c r="DB397" s="108" t="str">
        <f t="shared" si="71"/>
        <v/>
      </c>
      <c r="DC397" s="108" t="str">
        <f t="shared" si="71"/>
        <v/>
      </c>
      <c r="DD397" s="108" t="str">
        <f t="shared" si="71"/>
        <v/>
      </c>
      <c r="DE397" s="108" t="str">
        <f t="shared" si="71"/>
        <v/>
      </c>
      <c r="DF397" s="108" t="str">
        <f t="shared" si="71"/>
        <v/>
      </c>
    </row>
    <row r="398" spans="2:110" x14ac:dyDescent="0.35">
      <c r="B398" s="185">
        <f t="shared" si="28"/>
        <v>42535</v>
      </c>
      <c r="C398" s="161">
        <f t="shared" si="74"/>
        <v>2.1221408025000166</v>
      </c>
      <c r="D398" s="161">
        <f t="shared" si="74"/>
        <v>2.1090040099999818</v>
      </c>
      <c r="E398" s="161">
        <f t="shared" si="74"/>
        <v>2.1170880899999744</v>
      </c>
      <c r="F398" s="161">
        <f t="shared" si="74"/>
        <v>2.1362890625000297</v>
      </c>
      <c r="G398" s="161">
        <f t="shared" si="74"/>
        <v>2.1878374399999956</v>
      </c>
      <c r="H398" s="161">
        <f t="shared" si="74"/>
        <v>2.3729122024999993</v>
      </c>
      <c r="I398" s="161">
        <f t="shared" si="74"/>
        <v>2.5146125024999799</v>
      </c>
      <c r="J398" s="161">
        <f t="shared" si="74"/>
        <v>2.8206140024999993</v>
      </c>
      <c r="K398" s="161" t="str">
        <f t="shared" si="74"/>
        <v/>
      </c>
      <c r="L398" s="161" t="str">
        <f t="shared" si="74"/>
        <v/>
      </c>
      <c r="M398" s="161" t="str">
        <f t="shared" si="74"/>
        <v/>
      </c>
      <c r="N398" s="161" t="str">
        <f t="shared" si="74"/>
        <v/>
      </c>
      <c r="O398" s="161" t="str">
        <f t="shared" si="74"/>
        <v/>
      </c>
      <c r="P398" s="161" t="str">
        <f t="shared" si="74"/>
        <v/>
      </c>
      <c r="Q398" s="161" t="str">
        <f t="shared" si="74"/>
        <v/>
      </c>
      <c r="R398" s="161" t="str">
        <f t="shared" si="74"/>
        <v/>
      </c>
      <c r="S398" s="161" t="str">
        <f t="shared" si="74"/>
        <v/>
      </c>
      <c r="T398" s="161" t="str">
        <f t="shared" si="74"/>
        <v/>
      </c>
      <c r="U398" s="161" t="str">
        <f t="shared" si="74"/>
        <v/>
      </c>
      <c r="V398" s="161" t="str">
        <f t="shared" si="74"/>
        <v/>
      </c>
      <c r="W398" s="161" t="str">
        <f t="shared" si="74"/>
        <v/>
      </c>
      <c r="X398" s="161" t="str">
        <f t="shared" si="74"/>
        <v/>
      </c>
      <c r="Y398" s="161" t="str">
        <f t="shared" si="74"/>
        <v/>
      </c>
      <c r="Z398" s="161" t="str">
        <f t="shared" si="74"/>
        <v/>
      </c>
      <c r="AA398" s="108" t="str">
        <f t="shared" si="74"/>
        <v/>
      </c>
      <c r="AB398" s="162"/>
      <c r="AC398" s="162"/>
      <c r="AD398" s="151">
        <f t="shared" si="73"/>
        <v>42535</v>
      </c>
      <c r="AE398" s="108">
        <f t="shared" si="78"/>
        <v>3.2825038400000173</v>
      </c>
      <c r="AF398" s="108">
        <f t="shared" si="78"/>
        <v>3.2052810000000154</v>
      </c>
      <c r="AG398" s="108">
        <f t="shared" si="78"/>
        <v>2.8794347024999833</v>
      </c>
      <c r="AH398" s="108">
        <f t="shared" si="78"/>
        <v>3.1829324099999834</v>
      </c>
      <c r="AI398" s="108">
        <f t="shared" si="78"/>
        <v>3.4878944100000142</v>
      </c>
      <c r="AJ398" s="108">
        <f t="shared" si="78"/>
        <v>2.990022559999983</v>
      </c>
      <c r="AK398" s="108">
        <f t="shared" si="78"/>
        <v>3.3892408024999821</v>
      </c>
      <c r="AL398" s="108">
        <f t="shared" si="78"/>
        <v>3.5903517664235496</v>
      </c>
      <c r="AM398" s="108">
        <f t="shared" si="78"/>
        <v>3.0661496225000029</v>
      </c>
      <c r="AN398" s="108">
        <f t="shared" si="78"/>
        <v>3.294699560000014</v>
      </c>
      <c r="AO398" s="108">
        <f t="shared" si="78"/>
        <v>3.5214677024999919</v>
      </c>
      <c r="AP398" s="108">
        <f t="shared" si="78"/>
        <v>3.1260560099999779</v>
      </c>
      <c r="AQ398" s="108">
        <f t="shared" si="78"/>
        <v>3.456360822499982</v>
      </c>
      <c r="AR398" s="108">
        <f t="shared" si="78"/>
        <v>3.2093446399999781</v>
      </c>
      <c r="AS398" s="108">
        <f t="shared" si="78"/>
        <v>3.6008444024999697</v>
      </c>
      <c r="AT398" s="108">
        <f t="shared" si="78"/>
        <v>3.701635560000005</v>
      </c>
      <c r="AU398" s="108">
        <f t="shared" si="78"/>
        <v>3.8666722499999917</v>
      </c>
      <c r="AV398" s="108">
        <f t="shared" si="78"/>
        <v>3.1930905600000115</v>
      </c>
      <c r="AW398" s="108">
        <f t="shared" si="78"/>
        <v>3.7270956224999985</v>
      </c>
      <c r="AX398" s="108">
        <f t="shared" si="78"/>
        <v>3.6242561599999945</v>
      </c>
      <c r="AY398" s="108">
        <f t="shared" si="78"/>
        <v>3.9584386873757538</v>
      </c>
      <c r="AZ398" s="108">
        <f t="shared" si="78"/>
        <v>3.8218344899999757</v>
      </c>
      <c r="BA398" s="108">
        <f t="shared" si="78"/>
        <v>3.4187302500000127</v>
      </c>
      <c r="BB398" s="108">
        <f t="shared" si="78"/>
        <v>3.8860370024999868</v>
      </c>
      <c r="BC398" s="108">
        <f t="shared" si="78"/>
        <v>3.9125390624999756</v>
      </c>
      <c r="BD398" s="108">
        <f t="shared" si="78"/>
        <v>3.9306437930270999</v>
      </c>
      <c r="BE398" s="108">
        <f t="shared" si="78"/>
        <v>4.0848848399999804</v>
      </c>
      <c r="BF398" s="108">
        <f t="shared" si="78"/>
        <v>3.7688568899999941</v>
      </c>
      <c r="BG398" s="108">
        <f t="shared" si="78"/>
        <v>3.7484844900000036</v>
      </c>
      <c r="BH398" s="108">
        <f t="shared" si="78"/>
        <v>3.4726356224999977</v>
      </c>
      <c r="BI398" s="108">
        <f t="shared" si="78"/>
        <v>3.7158928099999988</v>
      </c>
      <c r="BJ398" s="108">
        <f t="shared" si="78"/>
        <v>4.1226364024999906</v>
      </c>
      <c r="BK398" s="108">
        <f t="shared" si="78"/>
        <v>4.1573330625000127</v>
      </c>
      <c r="BL398" s="108">
        <f t="shared" si="78"/>
        <v>4.4065022025000067</v>
      </c>
      <c r="BM398" s="108">
        <f t="shared" si="78"/>
        <v>3.866839574114378</v>
      </c>
      <c r="BN398" s="108">
        <f t="shared" si="78"/>
        <v>3.8595383224999891</v>
      </c>
      <c r="BO398" s="108">
        <f t="shared" si="78"/>
        <v>3.627310062500011</v>
      </c>
      <c r="BP398" s="108">
        <f t="shared" si="78"/>
        <v>4.0869252899999875</v>
      </c>
      <c r="BQ398" s="108">
        <f t="shared" si="78"/>
        <v>4.6181208899999771</v>
      </c>
      <c r="BR398" s="108" t="str">
        <f t="shared" si="78"/>
        <v/>
      </c>
      <c r="BS398" s="108">
        <f t="shared" si="78"/>
        <v>4.2349112025000135</v>
      </c>
      <c r="BT398" s="108" t="str">
        <f t="shared" si="78"/>
        <v/>
      </c>
      <c r="BU398" s="108" t="str">
        <f t="shared" si="78"/>
        <v/>
      </c>
      <c r="BV398" s="108" t="str">
        <f t="shared" si="78"/>
        <v/>
      </c>
      <c r="BW398" s="108" t="str">
        <f t="shared" si="78"/>
        <v/>
      </c>
      <c r="BX398" s="108" t="str">
        <f t="shared" si="78"/>
        <v/>
      </c>
      <c r="BY398" s="108" t="str">
        <f t="shared" si="78"/>
        <v/>
      </c>
      <c r="BZ398" s="108" t="str">
        <f t="shared" si="78"/>
        <v/>
      </c>
      <c r="CA398" s="108" t="str">
        <f t="shared" si="78"/>
        <v/>
      </c>
      <c r="CB398" s="108" t="str">
        <f t="shared" si="78"/>
        <v/>
      </c>
      <c r="CC398" s="108" t="str">
        <f t="shared" si="78"/>
        <v/>
      </c>
      <c r="CD398" s="108" t="str">
        <f t="shared" si="78"/>
        <v/>
      </c>
      <c r="CE398" s="108" t="str">
        <f t="shared" si="78"/>
        <v/>
      </c>
      <c r="CF398" s="108" t="str">
        <f t="shared" si="78"/>
        <v/>
      </c>
      <c r="CG398" s="108" t="str">
        <f t="shared" si="78"/>
        <v/>
      </c>
      <c r="CH398" s="108" t="str">
        <f t="shared" si="78"/>
        <v/>
      </c>
      <c r="CI398" s="108" t="str">
        <f t="shared" si="78"/>
        <v/>
      </c>
      <c r="CJ398" s="108" t="str">
        <f t="shared" si="78"/>
        <v/>
      </c>
      <c r="CK398" s="108" t="str">
        <f t="shared" si="78"/>
        <v/>
      </c>
      <c r="CL398" s="108" t="str">
        <f t="shared" si="78"/>
        <v/>
      </c>
      <c r="CM398" s="108" t="str">
        <f t="shared" si="78"/>
        <v/>
      </c>
      <c r="CN398" s="108" t="str">
        <f t="shared" si="78"/>
        <v/>
      </c>
      <c r="CO398" s="108" t="str">
        <f t="shared" si="78"/>
        <v/>
      </c>
      <c r="CP398" s="108" t="str">
        <f t="shared" ref="CP398" si="79">IFERROR(IF(AND(CP$321="S/A", CP111&gt;0), ((1+CP111/200)^2-1)*100, IF(AND(CP$321="Qtrly", CP111&gt;0), ((1+CP111/400)^4-1)*100, "")),"")</f>
        <v/>
      </c>
      <c r="CQ398" s="108" t="str">
        <f t="shared" si="71"/>
        <v/>
      </c>
      <c r="CR398" s="108" t="str">
        <f t="shared" si="71"/>
        <v/>
      </c>
      <c r="CS398" s="108" t="str">
        <f t="shared" si="71"/>
        <v/>
      </c>
      <c r="CT398" s="108" t="str">
        <f t="shared" si="71"/>
        <v/>
      </c>
      <c r="CU398" s="108" t="str">
        <f t="shared" si="71"/>
        <v/>
      </c>
      <c r="CV398" s="108" t="str">
        <f t="shared" si="71"/>
        <v/>
      </c>
      <c r="CW398" s="108" t="str">
        <f t="shared" si="71"/>
        <v/>
      </c>
      <c r="CX398" s="108" t="str">
        <f t="shared" si="71"/>
        <v/>
      </c>
      <c r="CY398" s="108" t="str">
        <f t="shared" si="71"/>
        <v/>
      </c>
      <c r="CZ398" s="108" t="str">
        <f t="shared" si="71"/>
        <v/>
      </c>
      <c r="DA398" s="108" t="str">
        <f t="shared" si="71"/>
        <v/>
      </c>
      <c r="DB398" s="108" t="str">
        <f t="shared" si="71"/>
        <v/>
      </c>
      <c r="DC398" s="108" t="str">
        <f t="shared" si="71"/>
        <v/>
      </c>
      <c r="DD398" s="108" t="str">
        <f t="shared" si="71"/>
        <v/>
      </c>
      <c r="DE398" s="108" t="str">
        <f t="shared" si="71"/>
        <v/>
      </c>
      <c r="DF398" s="108" t="str">
        <f t="shared" si="71"/>
        <v/>
      </c>
    </row>
    <row r="399" spans="2:110" x14ac:dyDescent="0.35">
      <c r="B399" s="185">
        <f t="shared" ref="B399:B462" si="80">B112</f>
        <v>42536</v>
      </c>
      <c r="C399" s="161">
        <f t="shared" si="74"/>
        <v>2.1282042225000186</v>
      </c>
      <c r="D399" s="161">
        <f t="shared" si="74"/>
        <v>2.1221408025000166</v>
      </c>
      <c r="E399" s="161">
        <f t="shared" si="74"/>
        <v>2.129214810000013</v>
      </c>
      <c r="F399" s="161">
        <f t="shared" si="74"/>
        <v>2.1514489999999942</v>
      </c>
      <c r="G399" s="161">
        <f t="shared" si="74"/>
        <v>2.2019902500000077</v>
      </c>
      <c r="H399" s="161">
        <f t="shared" ref="H399:AA399" si="81">IFERROR(IF(AND(H$321="S/A", H112&gt;0), ((1+H112/200)^2-1)*100, IF(AND(H$321="Qtrly", H112&gt;0), ((1+H112/400)^4-1)*100, "")),"")</f>
        <v>2.3799948900000034</v>
      </c>
      <c r="I399" s="161">
        <f t="shared" si="81"/>
        <v>2.5166375024999965</v>
      </c>
      <c r="J399" s="161">
        <f t="shared" si="81"/>
        <v>2.8236560399999888</v>
      </c>
      <c r="K399" s="161" t="str">
        <f t="shared" si="81"/>
        <v/>
      </c>
      <c r="L399" s="161" t="str">
        <f t="shared" si="81"/>
        <v/>
      </c>
      <c r="M399" s="161" t="str">
        <f t="shared" si="81"/>
        <v/>
      </c>
      <c r="N399" s="161" t="str">
        <f t="shared" si="81"/>
        <v/>
      </c>
      <c r="O399" s="161" t="str">
        <f t="shared" si="81"/>
        <v/>
      </c>
      <c r="P399" s="161" t="str">
        <f t="shared" si="81"/>
        <v/>
      </c>
      <c r="Q399" s="161" t="str">
        <f t="shared" si="81"/>
        <v/>
      </c>
      <c r="R399" s="161" t="str">
        <f t="shared" si="81"/>
        <v/>
      </c>
      <c r="S399" s="161" t="str">
        <f t="shared" si="81"/>
        <v/>
      </c>
      <c r="T399" s="161" t="str">
        <f t="shared" si="81"/>
        <v/>
      </c>
      <c r="U399" s="161" t="str">
        <f t="shared" si="81"/>
        <v/>
      </c>
      <c r="V399" s="161" t="str">
        <f t="shared" si="81"/>
        <v/>
      </c>
      <c r="W399" s="161" t="str">
        <f t="shared" si="81"/>
        <v/>
      </c>
      <c r="X399" s="161" t="str">
        <f t="shared" si="81"/>
        <v/>
      </c>
      <c r="Y399" s="161" t="str">
        <f t="shared" si="81"/>
        <v/>
      </c>
      <c r="Z399" s="161" t="str">
        <f t="shared" si="81"/>
        <v/>
      </c>
      <c r="AA399" s="108" t="str">
        <f t="shared" si="81"/>
        <v/>
      </c>
      <c r="AB399" s="162"/>
      <c r="AC399" s="162"/>
      <c r="AD399" s="151">
        <f t="shared" si="73"/>
        <v>42536</v>
      </c>
      <c r="AE399" s="108">
        <f t="shared" ref="AE399:CP402" si="82">IFERROR(IF(AND(AE$321="S/A", AE112&gt;0), ((1+AE112/200)^2-1)*100, IF(AND(AE$321="Qtrly", AE112&gt;0), ((1+AE112/400)^4-1)*100, "")),"")</f>
        <v>3.2957159025000182</v>
      </c>
      <c r="AF399" s="108">
        <f t="shared" si="82"/>
        <v>3.221536040000017</v>
      </c>
      <c r="AG399" s="108">
        <f t="shared" si="82"/>
        <v>2.8723347599999949</v>
      </c>
      <c r="AH399" s="108">
        <f t="shared" si="82"/>
        <v>3.1880114224999812</v>
      </c>
      <c r="AI399" s="108">
        <f t="shared" si="82"/>
        <v>3.502136960000013</v>
      </c>
      <c r="AJ399" s="108">
        <f t="shared" si="82"/>
        <v>3.0032159024999894</v>
      </c>
      <c r="AK399" s="108">
        <f t="shared" si="82"/>
        <v>3.3994091025000062</v>
      </c>
      <c r="AL399" s="108">
        <f t="shared" si="82"/>
        <v>3.6067816805044783</v>
      </c>
      <c r="AM399" s="108">
        <f t="shared" si="82"/>
        <v>3.0773172899999812</v>
      </c>
      <c r="AN399" s="108">
        <f t="shared" si="82"/>
        <v>3.3058796024999948</v>
      </c>
      <c r="AO399" s="108">
        <f t="shared" si="82"/>
        <v>3.5367300900000176</v>
      </c>
      <c r="AP399" s="108">
        <f t="shared" si="82"/>
        <v>3.1392580624999722</v>
      </c>
      <c r="AQ399" s="108">
        <f t="shared" si="82"/>
        <v>3.468566802500006</v>
      </c>
      <c r="AR399" s="108">
        <f t="shared" si="82"/>
        <v>3.2144243025000296</v>
      </c>
      <c r="AS399" s="108">
        <f t="shared" si="82"/>
        <v>3.616112639999991</v>
      </c>
      <c r="AT399" s="108">
        <f t="shared" si="82"/>
        <v>3.723021802500015</v>
      </c>
      <c r="AU399" s="108">
        <f t="shared" si="82"/>
        <v>3.8839985224999873</v>
      </c>
      <c r="AV399" s="108">
        <f t="shared" si="82"/>
        <v>3.2062969025000054</v>
      </c>
      <c r="AW399" s="108">
        <f t="shared" si="82"/>
        <v>3.7413546225000038</v>
      </c>
      <c r="AX399" s="108">
        <f t="shared" si="82"/>
        <v>3.6425802499999715</v>
      </c>
      <c r="AY399" s="108">
        <f t="shared" si="82"/>
        <v>3.9738827041047475</v>
      </c>
      <c r="AZ399" s="108">
        <f t="shared" si="82"/>
        <v>3.8483283600000195</v>
      </c>
      <c r="BA399" s="108">
        <f t="shared" si="82"/>
        <v>3.4288999999999792</v>
      </c>
      <c r="BB399" s="108">
        <f t="shared" si="82"/>
        <v>3.9135584399999868</v>
      </c>
      <c r="BC399" s="108">
        <f t="shared" si="82"/>
        <v>3.9329275624999882</v>
      </c>
      <c r="BD399" s="108">
        <f t="shared" si="82"/>
        <v>3.9543205735059761</v>
      </c>
      <c r="BE399" s="108">
        <f t="shared" si="82"/>
        <v>4.1063105624999929</v>
      </c>
      <c r="BF399" s="108">
        <f t="shared" si="82"/>
        <v>3.7882125224999896</v>
      </c>
      <c r="BG399" s="108">
        <f t="shared" si="82"/>
        <v>3.7668195599999788</v>
      </c>
      <c r="BH399" s="108">
        <f t="shared" si="82"/>
        <v>3.4878944100000142</v>
      </c>
      <c r="BI399" s="108">
        <f t="shared" si="82"/>
        <v>3.7362620100000132</v>
      </c>
      <c r="BJ399" s="108">
        <f t="shared" si="82"/>
        <v>4.149168622499988</v>
      </c>
      <c r="BK399" s="108">
        <f t="shared" si="82"/>
        <v>4.185911122500019</v>
      </c>
      <c r="BL399" s="108">
        <f t="shared" si="82"/>
        <v>4.222660102500031</v>
      </c>
      <c r="BM399" s="108">
        <f t="shared" si="82"/>
        <v>3.8894764171612195</v>
      </c>
      <c r="BN399" s="108">
        <f t="shared" si="82"/>
        <v>3.8850177599999869</v>
      </c>
      <c r="BO399" s="108">
        <f t="shared" si="82"/>
        <v>3.6425802499999715</v>
      </c>
      <c r="BP399" s="108">
        <f t="shared" si="82"/>
        <v>4.118554822500009</v>
      </c>
      <c r="BQ399" s="108">
        <f t="shared" si="82"/>
        <v>4.6794996900000108</v>
      </c>
      <c r="BR399" s="108" t="str">
        <f t="shared" si="82"/>
        <v/>
      </c>
      <c r="BS399" s="108">
        <f t="shared" si="82"/>
        <v>4.261457722499995</v>
      </c>
      <c r="BT399" s="108" t="str">
        <f t="shared" si="82"/>
        <v/>
      </c>
      <c r="BU399" s="108" t="str">
        <f t="shared" si="82"/>
        <v/>
      </c>
      <c r="BV399" s="108" t="str">
        <f t="shared" si="82"/>
        <v/>
      </c>
      <c r="BW399" s="108" t="str">
        <f t="shared" si="82"/>
        <v/>
      </c>
      <c r="BX399" s="108" t="str">
        <f t="shared" si="82"/>
        <v/>
      </c>
      <c r="BY399" s="108" t="str">
        <f t="shared" si="82"/>
        <v/>
      </c>
      <c r="BZ399" s="108" t="str">
        <f t="shared" si="82"/>
        <v/>
      </c>
      <c r="CA399" s="108" t="str">
        <f t="shared" si="82"/>
        <v/>
      </c>
      <c r="CB399" s="108" t="str">
        <f t="shared" si="82"/>
        <v/>
      </c>
      <c r="CC399" s="108" t="str">
        <f t="shared" si="82"/>
        <v/>
      </c>
      <c r="CD399" s="108" t="str">
        <f t="shared" si="82"/>
        <v/>
      </c>
      <c r="CE399" s="108" t="str">
        <f t="shared" si="82"/>
        <v/>
      </c>
      <c r="CF399" s="108" t="str">
        <f t="shared" si="82"/>
        <v/>
      </c>
      <c r="CG399" s="108" t="str">
        <f t="shared" si="82"/>
        <v/>
      </c>
      <c r="CH399" s="108" t="str">
        <f t="shared" si="82"/>
        <v/>
      </c>
      <c r="CI399" s="108" t="str">
        <f t="shared" si="82"/>
        <v/>
      </c>
      <c r="CJ399" s="108" t="str">
        <f t="shared" si="82"/>
        <v/>
      </c>
      <c r="CK399" s="108" t="str">
        <f t="shared" si="82"/>
        <v/>
      </c>
      <c r="CL399" s="108" t="str">
        <f t="shared" si="82"/>
        <v/>
      </c>
      <c r="CM399" s="108" t="str">
        <f t="shared" si="82"/>
        <v/>
      </c>
      <c r="CN399" s="108" t="str">
        <f t="shared" si="82"/>
        <v/>
      </c>
      <c r="CO399" s="108" t="str">
        <f t="shared" si="82"/>
        <v/>
      </c>
      <c r="CP399" s="108" t="str">
        <f t="shared" si="82"/>
        <v/>
      </c>
      <c r="CQ399" s="108" t="str">
        <f t="shared" si="71"/>
        <v/>
      </c>
      <c r="CR399" s="108" t="str">
        <f t="shared" si="71"/>
        <v/>
      </c>
      <c r="CS399" s="108" t="str">
        <f t="shared" si="71"/>
        <v/>
      </c>
      <c r="CT399" s="108" t="str">
        <f t="shared" si="71"/>
        <v/>
      </c>
      <c r="CU399" s="108" t="str">
        <f t="shared" si="71"/>
        <v/>
      </c>
      <c r="CV399" s="108" t="str">
        <f t="shared" si="71"/>
        <v/>
      </c>
      <c r="CW399" s="108" t="str">
        <f t="shared" si="71"/>
        <v/>
      </c>
      <c r="CX399" s="108" t="str">
        <f t="shared" si="71"/>
        <v/>
      </c>
      <c r="CY399" s="108" t="str">
        <f t="shared" si="71"/>
        <v/>
      </c>
      <c r="CZ399" s="108" t="str">
        <f t="shared" si="71"/>
        <v/>
      </c>
      <c r="DA399" s="108" t="str">
        <f t="shared" si="71"/>
        <v/>
      </c>
      <c r="DB399" s="108" t="str">
        <f t="shared" si="71"/>
        <v/>
      </c>
      <c r="DC399" s="108" t="str">
        <f t="shared" si="71"/>
        <v/>
      </c>
      <c r="DD399" s="108" t="str">
        <f t="shared" si="71"/>
        <v/>
      </c>
      <c r="DE399" s="108" t="str">
        <f t="shared" si="71"/>
        <v/>
      </c>
      <c r="DF399" s="108" t="str">
        <f t="shared" si="71"/>
        <v/>
      </c>
    </row>
    <row r="400" spans="2:110" x14ac:dyDescent="0.35">
      <c r="B400" s="185">
        <f t="shared" si="80"/>
        <v>42537</v>
      </c>
      <c r="C400" s="161">
        <f t="shared" ref="C400:AA410" si="83">IFERROR(IF(AND(C$321="S/A", C113&gt;0), ((1+C113/200)^2-1)*100, IF(AND(C$321="Qtrly", C113&gt;0), ((1+C113/400)^4-1)*100, "")),"")</f>
        <v>2.1120355024999871</v>
      </c>
      <c r="D400" s="161">
        <f t="shared" si="83"/>
        <v>2.1039516224999888</v>
      </c>
      <c r="E400" s="161">
        <f t="shared" si="83"/>
        <v>2.113046009999997</v>
      </c>
      <c r="F400" s="161">
        <f t="shared" si="83"/>
        <v>2.1231513599999863</v>
      </c>
      <c r="G400" s="161">
        <f t="shared" si="83"/>
        <v>2.1676208399999952</v>
      </c>
      <c r="H400" s="161">
        <f t="shared" si="83"/>
        <v>2.3294096399999908</v>
      </c>
      <c r="I400" s="161">
        <f t="shared" si="83"/>
        <v>2.4660185024999892</v>
      </c>
      <c r="J400" s="161">
        <f t="shared" si="83"/>
        <v>2.7739750625000115</v>
      </c>
      <c r="K400" s="161" t="str">
        <f t="shared" si="83"/>
        <v/>
      </c>
      <c r="L400" s="161" t="str">
        <f t="shared" si="83"/>
        <v/>
      </c>
      <c r="M400" s="161" t="str">
        <f t="shared" si="83"/>
        <v/>
      </c>
      <c r="N400" s="161" t="str">
        <f t="shared" si="83"/>
        <v/>
      </c>
      <c r="O400" s="161" t="str">
        <f t="shared" si="83"/>
        <v/>
      </c>
      <c r="P400" s="161" t="str">
        <f t="shared" si="83"/>
        <v/>
      </c>
      <c r="Q400" s="161" t="str">
        <f t="shared" si="83"/>
        <v/>
      </c>
      <c r="R400" s="161" t="str">
        <f t="shared" si="83"/>
        <v/>
      </c>
      <c r="S400" s="161" t="str">
        <f t="shared" si="83"/>
        <v/>
      </c>
      <c r="T400" s="161" t="str">
        <f t="shared" si="83"/>
        <v/>
      </c>
      <c r="U400" s="161" t="str">
        <f t="shared" si="83"/>
        <v/>
      </c>
      <c r="V400" s="161" t="str">
        <f t="shared" si="83"/>
        <v/>
      </c>
      <c r="W400" s="161" t="str">
        <f t="shared" si="83"/>
        <v/>
      </c>
      <c r="X400" s="161" t="str">
        <f t="shared" si="83"/>
        <v/>
      </c>
      <c r="Y400" s="161" t="str">
        <f t="shared" si="83"/>
        <v/>
      </c>
      <c r="Z400" s="161" t="str">
        <f t="shared" si="83"/>
        <v/>
      </c>
      <c r="AA400" s="108" t="str">
        <f t="shared" si="83"/>
        <v/>
      </c>
      <c r="AB400" s="162"/>
      <c r="AC400" s="162"/>
      <c r="AD400" s="151">
        <f t="shared" si="73"/>
        <v>42537</v>
      </c>
      <c r="AE400" s="108">
        <f t="shared" si="82"/>
        <v>3.2672602025000108</v>
      </c>
      <c r="AF400" s="108">
        <f t="shared" si="82"/>
        <v>3.2134083600000141</v>
      </c>
      <c r="AG400" s="108">
        <f t="shared" si="82"/>
        <v>2.8621924100000085</v>
      </c>
      <c r="AH400" s="108">
        <f t="shared" si="82"/>
        <v>3.1809008399999783</v>
      </c>
      <c r="AI400" s="108">
        <f t="shared" si="82"/>
        <v>3.5428353599999962</v>
      </c>
      <c r="AJ400" s="108">
        <f t="shared" si="82"/>
        <v>2.9849484225000111</v>
      </c>
      <c r="AK400" s="108">
        <f t="shared" si="82"/>
        <v>3.3811065224999881</v>
      </c>
      <c r="AL400" s="108">
        <f t="shared" si="82"/>
        <v>3.5831642935150843</v>
      </c>
      <c r="AM400" s="108">
        <f t="shared" si="82"/>
        <v>3.0397557224999927</v>
      </c>
      <c r="AN400" s="108">
        <f t="shared" si="82"/>
        <v>3.2753900025000116</v>
      </c>
      <c r="AO400" s="108">
        <f t="shared" si="82"/>
        <v>3.5102760000000233</v>
      </c>
      <c r="AP400" s="108">
        <f t="shared" si="82"/>
        <v>3.1118393599999683</v>
      </c>
      <c r="AQ400" s="108">
        <f t="shared" si="82"/>
        <v>3.4421214225000218</v>
      </c>
      <c r="AR400" s="108">
        <f t="shared" si="82"/>
        <v>3.175822002499995</v>
      </c>
      <c r="AS400" s="108">
        <f t="shared" si="82"/>
        <v>3.5845595225000082</v>
      </c>
      <c r="AT400" s="108">
        <f t="shared" si="82"/>
        <v>3.6985805624999868</v>
      </c>
      <c r="AU400" s="108">
        <f t="shared" si="82"/>
        <v>3.8534237224999934</v>
      </c>
      <c r="AV400" s="108">
        <f t="shared" si="82"/>
        <v>3.1829324099999834</v>
      </c>
      <c r="AW400" s="108">
        <f t="shared" si="82"/>
        <v>3.7108008225000155</v>
      </c>
      <c r="AX400" s="108">
        <f t="shared" si="82"/>
        <v>3.6100052099999891</v>
      </c>
      <c r="AY400" s="108">
        <f t="shared" si="82"/>
        <v>3.934761203419801</v>
      </c>
      <c r="AZ400" s="108">
        <f t="shared" si="82"/>
        <v>3.811645440000011</v>
      </c>
      <c r="BA400" s="108">
        <f t="shared" si="82"/>
        <v>3.405510322500005</v>
      </c>
      <c r="BB400" s="108">
        <f t="shared" si="82"/>
        <v>3.87482561000001</v>
      </c>
      <c r="BC400" s="108">
        <f t="shared" si="82"/>
        <v>3.8931718399999982</v>
      </c>
      <c r="BD400" s="108">
        <f t="shared" si="82"/>
        <v>3.9162338200299907</v>
      </c>
      <c r="BE400" s="108">
        <f t="shared" si="82"/>
        <v>4.0665216899999912</v>
      </c>
      <c r="BF400" s="108">
        <f t="shared" si="82"/>
        <v>3.7495030624999925</v>
      </c>
      <c r="BG400" s="108">
        <f t="shared" si="82"/>
        <v>3.7270956224999985</v>
      </c>
      <c r="BH400" s="108">
        <f t="shared" si="82"/>
        <v>3.4461897224999927</v>
      </c>
      <c r="BI400" s="108">
        <f t="shared" si="82"/>
        <v>3.6945073025000053</v>
      </c>
      <c r="BJ400" s="108">
        <f t="shared" si="82"/>
        <v>4.1052902399999702</v>
      </c>
      <c r="BK400" s="108">
        <f t="shared" si="82"/>
        <v>4.1420249999999825</v>
      </c>
      <c r="BL400" s="108">
        <f t="shared" si="82"/>
        <v>4.1736629025000083</v>
      </c>
      <c r="BM400" s="108">
        <f t="shared" si="82"/>
        <v>3.8452351295839682</v>
      </c>
      <c r="BN400" s="108">
        <f t="shared" si="82"/>
        <v>3.8381380099999918</v>
      </c>
      <c r="BO400" s="108">
        <f t="shared" si="82"/>
        <v>3.599826560000019</v>
      </c>
      <c r="BP400" s="108">
        <f t="shared" si="82"/>
        <v>4.0767232400000131</v>
      </c>
      <c r="BQ400" s="108">
        <f t="shared" si="82"/>
        <v>4.6283494400000125</v>
      </c>
      <c r="BR400" s="108" t="str">
        <f t="shared" si="82"/>
        <v/>
      </c>
      <c r="BS400" s="108">
        <f t="shared" si="82"/>
        <v>4.2134722500000166</v>
      </c>
      <c r="BT400" s="108" t="str">
        <f t="shared" si="82"/>
        <v/>
      </c>
      <c r="BU400" s="108" t="str">
        <f t="shared" si="82"/>
        <v/>
      </c>
      <c r="BV400" s="108" t="str">
        <f t="shared" si="82"/>
        <v/>
      </c>
      <c r="BW400" s="108" t="str">
        <f t="shared" si="82"/>
        <v/>
      </c>
      <c r="BX400" s="108" t="str">
        <f t="shared" si="82"/>
        <v/>
      </c>
      <c r="BY400" s="108" t="str">
        <f t="shared" si="82"/>
        <v/>
      </c>
      <c r="BZ400" s="108" t="str">
        <f t="shared" si="82"/>
        <v/>
      </c>
      <c r="CA400" s="108" t="str">
        <f t="shared" si="82"/>
        <v/>
      </c>
      <c r="CB400" s="108" t="str">
        <f t="shared" si="82"/>
        <v/>
      </c>
      <c r="CC400" s="108" t="str">
        <f t="shared" si="82"/>
        <v/>
      </c>
      <c r="CD400" s="108" t="str">
        <f t="shared" si="82"/>
        <v/>
      </c>
      <c r="CE400" s="108" t="str">
        <f t="shared" si="82"/>
        <v/>
      </c>
      <c r="CF400" s="108" t="str">
        <f t="shared" si="82"/>
        <v/>
      </c>
      <c r="CG400" s="108" t="str">
        <f t="shared" si="82"/>
        <v/>
      </c>
      <c r="CH400" s="108" t="str">
        <f t="shared" si="82"/>
        <v/>
      </c>
      <c r="CI400" s="108" t="str">
        <f t="shared" si="82"/>
        <v/>
      </c>
      <c r="CJ400" s="108" t="str">
        <f t="shared" si="82"/>
        <v/>
      </c>
      <c r="CK400" s="108" t="str">
        <f t="shared" si="82"/>
        <v/>
      </c>
      <c r="CL400" s="108" t="str">
        <f t="shared" si="82"/>
        <v/>
      </c>
      <c r="CM400" s="108" t="str">
        <f t="shared" si="82"/>
        <v/>
      </c>
      <c r="CN400" s="108" t="str">
        <f t="shared" si="82"/>
        <v/>
      </c>
      <c r="CO400" s="108" t="str">
        <f t="shared" si="82"/>
        <v/>
      </c>
      <c r="CP400" s="108" t="str">
        <f t="shared" si="82"/>
        <v/>
      </c>
      <c r="CQ400" s="108" t="str">
        <f t="shared" si="71"/>
        <v/>
      </c>
      <c r="CR400" s="108" t="str">
        <f t="shared" si="71"/>
        <v/>
      </c>
      <c r="CS400" s="108" t="str">
        <f t="shared" si="71"/>
        <v/>
      </c>
      <c r="CT400" s="108" t="str">
        <f t="shared" si="71"/>
        <v/>
      </c>
      <c r="CU400" s="108" t="str">
        <f t="shared" si="71"/>
        <v/>
      </c>
      <c r="CV400" s="108" t="str">
        <f t="shared" si="71"/>
        <v/>
      </c>
      <c r="CW400" s="108" t="str">
        <f t="shared" si="71"/>
        <v/>
      </c>
      <c r="CX400" s="108" t="str">
        <f t="shared" si="71"/>
        <v/>
      </c>
      <c r="CY400" s="108" t="str">
        <f t="shared" si="71"/>
        <v/>
      </c>
      <c r="CZ400" s="108" t="str">
        <f t="shared" si="71"/>
        <v/>
      </c>
      <c r="DA400" s="108" t="str">
        <f t="shared" si="71"/>
        <v/>
      </c>
      <c r="DB400" s="108" t="str">
        <f t="shared" si="71"/>
        <v/>
      </c>
      <c r="DC400" s="108" t="str">
        <f t="shared" si="71"/>
        <v/>
      </c>
      <c r="DD400" s="108" t="str">
        <f t="shared" si="71"/>
        <v/>
      </c>
      <c r="DE400" s="108" t="str">
        <f t="shared" si="71"/>
        <v/>
      </c>
      <c r="DF400" s="108" t="str">
        <f t="shared" si="71"/>
        <v/>
      </c>
    </row>
    <row r="401" spans="2:110" x14ac:dyDescent="0.35">
      <c r="B401" s="185">
        <f t="shared" si="80"/>
        <v>42538</v>
      </c>
      <c r="C401" s="161">
        <f t="shared" si="83"/>
        <v>2.1170880899999744</v>
      </c>
      <c r="D401" s="161">
        <f t="shared" si="83"/>
        <v>2.1100145024999906</v>
      </c>
      <c r="E401" s="161">
        <f t="shared" si="83"/>
        <v>2.1282042225000186</v>
      </c>
      <c r="F401" s="161">
        <f t="shared" si="83"/>
        <v>2.1383103224999811</v>
      </c>
      <c r="G401" s="161">
        <f t="shared" si="83"/>
        <v>2.1757072400000022</v>
      </c>
      <c r="H401" s="161">
        <f t="shared" si="83"/>
        <v>2.3516656099999977</v>
      </c>
      <c r="I401" s="161">
        <f t="shared" si="83"/>
        <v>2.4812028900000005</v>
      </c>
      <c r="J401" s="161">
        <f t="shared" si="83"/>
        <v>2.7952654399999721</v>
      </c>
      <c r="K401" s="161" t="str">
        <f t="shared" si="83"/>
        <v/>
      </c>
      <c r="L401" s="161" t="str">
        <f t="shared" si="83"/>
        <v/>
      </c>
      <c r="M401" s="161" t="str">
        <f t="shared" si="83"/>
        <v/>
      </c>
      <c r="N401" s="161" t="str">
        <f t="shared" si="83"/>
        <v/>
      </c>
      <c r="O401" s="161" t="str">
        <f t="shared" si="83"/>
        <v/>
      </c>
      <c r="P401" s="161" t="str">
        <f t="shared" si="83"/>
        <v/>
      </c>
      <c r="Q401" s="161" t="str">
        <f t="shared" si="83"/>
        <v/>
      </c>
      <c r="R401" s="161" t="str">
        <f t="shared" si="83"/>
        <v/>
      </c>
      <c r="S401" s="161" t="str">
        <f t="shared" si="83"/>
        <v/>
      </c>
      <c r="T401" s="161" t="str">
        <f t="shared" si="83"/>
        <v/>
      </c>
      <c r="U401" s="161" t="str">
        <f t="shared" si="83"/>
        <v/>
      </c>
      <c r="V401" s="161" t="str">
        <f t="shared" si="83"/>
        <v/>
      </c>
      <c r="W401" s="161" t="str">
        <f t="shared" si="83"/>
        <v/>
      </c>
      <c r="X401" s="161" t="str">
        <f t="shared" si="83"/>
        <v/>
      </c>
      <c r="Y401" s="161" t="str">
        <f t="shared" si="83"/>
        <v/>
      </c>
      <c r="Z401" s="161" t="str">
        <f t="shared" si="83"/>
        <v/>
      </c>
      <c r="AA401" s="108" t="str">
        <f t="shared" si="83"/>
        <v/>
      </c>
      <c r="AB401" s="162"/>
      <c r="AC401" s="162"/>
      <c r="AD401" s="151">
        <f t="shared" si="73"/>
        <v>42538</v>
      </c>
      <c r="AE401" s="108">
        <f t="shared" si="82"/>
        <v>3.2814875625000184</v>
      </c>
      <c r="AF401" s="108">
        <f t="shared" si="82"/>
        <v>3.2266160025000046</v>
      </c>
      <c r="AG401" s="108">
        <f t="shared" si="82"/>
        <v>2.8784204099999933</v>
      </c>
      <c r="AH401" s="108">
        <f t="shared" si="82"/>
        <v>3.1961381024999902</v>
      </c>
      <c r="AI401" s="108">
        <f t="shared" si="82"/>
        <v>3.5591169600000194</v>
      </c>
      <c r="AJ401" s="108">
        <f t="shared" si="82"/>
        <v>3.0022009999999932</v>
      </c>
      <c r="AK401" s="108">
        <f t="shared" si="82"/>
        <v>3.3983922500000041</v>
      </c>
      <c r="AL401" s="108">
        <f t="shared" si="82"/>
        <v>3.608835557174439</v>
      </c>
      <c r="AM401" s="108">
        <f t="shared" si="82"/>
        <v>3.054982560000008</v>
      </c>
      <c r="AN401" s="108">
        <f t="shared" si="82"/>
        <v>3.2936832224999879</v>
      </c>
      <c r="AO401" s="108">
        <f t="shared" si="82"/>
        <v>3.5275725224999999</v>
      </c>
      <c r="AP401" s="108">
        <f t="shared" si="82"/>
        <v>3.1301180900000114</v>
      </c>
      <c r="AQ401" s="108">
        <f t="shared" si="82"/>
        <v>3.4604294024999982</v>
      </c>
      <c r="AR401" s="108">
        <f t="shared" si="82"/>
        <v>3.190043062499992</v>
      </c>
      <c r="AS401" s="108">
        <f t="shared" si="82"/>
        <v>3.6038979600000021</v>
      </c>
      <c r="AT401" s="108">
        <f t="shared" si="82"/>
        <v>3.7179296400000172</v>
      </c>
      <c r="AU401" s="108">
        <f t="shared" si="82"/>
        <v>3.8717680624999806</v>
      </c>
      <c r="AV401" s="108">
        <f t="shared" si="82"/>
        <v>3.2032492099999921</v>
      </c>
      <c r="AW401" s="108">
        <f t="shared" si="82"/>
        <v>3.7311695225000108</v>
      </c>
      <c r="AX401" s="108">
        <f t="shared" si="82"/>
        <v>3.6303640099999868</v>
      </c>
      <c r="AY401" s="108">
        <f t="shared" si="82"/>
        <v>3.9553500905029848</v>
      </c>
      <c r="AZ401" s="108">
        <f t="shared" si="82"/>
        <v>3.8320240400000039</v>
      </c>
      <c r="BA401" s="108">
        <f t="shared" si="82"/>
        <v>3.4268660100000181</v>
      </c>
      <c r="BB401" s="108">
        <f t="shared" si="82"/>
        <v>3.8941911225000014</v>
      </c>
      <c r="BC401" s="108">
        <f t="shared" si="82"/>
        <v>3.9125390624999756</v>
      </c>
      <c r="BD401" s="108">
        <f t="shared" si="82"/>
        <v>3.9337318393525944</v>
      </c>
      <c r="BE401" s="108">
        <f t="shared" si="82"/>
        <v>4.0838646225000108</v>
      </c>
      <c r="BF401" s="108">
        <f t="shared" si="82"/>
        <v>3.779043840000007</v>
      </c>
      <c r="BG401" s="108">
        <f t="shared" si="82"/>
        <v>3.7433917024999985</v>
      </c>
      <c r="BH401" s="108">
        <f t="shared" si="82"/>
        <v>3.4624637225000088</v>
      </c>
      <c r="BI401" s="108">
        <f t="shared" si="82"/>
        <v>3.7118192099999892</v>
      </c>
      <c r="BJ401" s="108">
        <f t="shared" si="82"/>
        <v>4.1267180624999789</v>
      </c>
      <c r="BK401" s="108">
        <f t="shared" si="82"/>
        <v>4.1634566024999931</v>
      </c>
      <c r="BL401" s="108">
        <f t="shared" si="82"/>
        <v>4.3697208224999784</v>
      </c>
      <c r="BM401" s="108">
        <f t="shared" si="82"/>
        <v>3.864781862745148</v>
      </c>
      <c r="BN401" s="108">
        <f t="shared" si="82"/>
        <v>3.8595383224999891</v>
      </c>
      <c r="BO401" s="108">
        <f t="shared" si="82"/>
        <v>3.6191664224999975</v>
      </c>
      <c r="BP401" s="108">
        <f t="shared" si="82"/>
        <v>4.1012089999999946</v>
      </c>
      <c r="BQ401" s="108">
        <f t="shared" si="82"/>
        <v>4.6518770025000267</v>
      </c>
      <c r="BR401" s="108" t="str">
        <f t="shared" si="82"/>
        <v/>
      </c>
      <c r="BS401" s="108">
        <f t="shared" si="82"/>
        <v>4.1981600625000004</v>
      </c>
      <c r="BT401" s="108" t="str">
        <f t="shared" si="82"/>
        <v/>
      </c>
      <c r="BU401" s="108" t="str">
        <f t="shared" si="82"/>
        <v/>
      </c>
      <c r="BV401" s="108" t="str">
        <f t="shared" si="82"/>
        <v/>
      </c>
      <c r="BW401" s="108" t="str">
        <f t="shared" si="82"/>
        <v/>
      </c>
      <c r="BX401" s="108" t="str">
        <f t="shared" si="82"/>
        <v/>
      </c>
      <c r="BY401" s="108" t="str">
        <f t="shared" si="82"/>
        <v/>
      </c>
      <c r="BZ401" s="108" t="str">
        <f t="shared" si="82"/>
        <v/>
      </c>
      <c r="CA401" s="108" t="str">
        <f t="shared" si="82"/>
        <v/>
      </c>
      <c r="CB401" s="108" t="str">
        <f t="shared" si="82"/>
        <v/>
      </c>
      <c r="CC401" s="108" t="str">
        <f t="shared" si="82"/>
        <v/>
      </c>
      <c r="CD401" s="108" t="str">
        <f t="shared" si="82"/>
        <v/>
      </c>
      <c r="CE401" s="108" t="str">
        <f t="shared" si="82"/>
        <v/>
      </c>
      <c r="CF401" s="108" t="str">
        <f t="shared" si="82"/>
        <v/>
      </c>
      <c r="CG401" s="108" t="str">
        <f t="shared" si="82"/>
        <v/>
      </c>
      <c r="CH401" s="108" t="str">
        <f t="shared" si="82"/>
        <v/>
      </c>
      <c r="CI401" s="108" t="str">
        <f t="shared" si="82"/>
        <v/>
      </c>
      <c r="CJ401" s="108" t="str">
        <f t="shared" si="82"/>
        <v/>
      </c>
      <c r="CK401" s="108" t="str">
        <f t="shared" si="82"/>
        <v/>
      </c>
      <c r="CL401" s="108" t="str">
        <f t="shared" si="82"/>
        <v/>
      </c>
      <c r="CM401" s="108" t="str">
        <f t="shared" si="82"/>
        <v/>
      </c>
      <c r="CN401" s="108" t="str">
        <f t="shared" si="82"/>
        <v/>
      </c>
      <c r="CO401" s="108" t="str">
        <f t="shared" si="82"/>
        <v/>
      </c>
      <c r="CP401" s="108" t="str">
        <f t="shared" si="82"/>
        <v/>
      </c>
      <c r="CQ401" s="108" t="str">
        <f t="shared" si="71"/>
        <v/>
      </c>
      <c r="CR401" s="108" t="str">
        <f t="shared" si="71"/>
        <v/>
      </c>
      <c r="CS401" s="108" t="str">
        <f t="shared" si="71"/>
        <v/>
      </c>
      <c r="CT401" s="108" t="str">
        <f t="shared" si="71"/>
        <v/>
      </c>
      <c r="CU401" s="108" t="str">
        <f t="shared" si="71"/>
        <v/>
      </c>
      <c r="CV401" s="108" t="str">
        <f t="shared" si="71"/>
        <v/>
      </c>
      <c r="CW401" s="108" t="str">
        <f t="shared" si="71"/>
        <v/>
      </c>
      <c r="CX401" s="108" t="str">
        <f t="shared" si="71"/>
        <v/>
      </c>
      <c r="CY401" s="108" t="str">
        <f t="shared" si="71"/>
        <v/>
      </c>
      <c r="CZ401" s="108" t="str">
        <f t="shared" si="71"/>
        <v/>
      </c>
      <c r="DA401" s="108" t="str">
        <f t="shared" si="71"/>
        <v/>
      </c>
      <c r="DB401" s="108" t="str">
        <f t="shared" si="71"/>
        <v/>
      </c>
      <c r="DC401" s="108" t="str">
        <f t="shared" si="71"/>
        <v/>
      </c>
      <c r="DD401" s="108" t="str">
        <f t="shared" si="71"/>
        <v/>
      </c>
      <c r="DE401" s="108" t="str">
        <f t="shared" si="71"/>
        <v/>
      </c>
      <c r="DF401" s="108" t="str">
        <f t="shared" si="71"/>
        <v/>
      </c>
    </row>
    <row r="402" spans="2:110" x14ac:dyDescent="0.35">
      <c r="B402" s="185">
        <f t="shared" si="80"/>
        <v>42541</v>
      </c>
      <c r="C402" s="161">
        <f t="shared" si="83"/>
        <v>2.1504383024999907</v>
      </c>
      <c r="D402" s="161">
        <f t="shared" si="83"/>
        <v>2.1463955625000031</v>
      </c>
      <c r="E402" s="161">
        <f t="shared" si="83"/>
        <v>2.1635777600000239</v>
      </c>
      <c r="F402" s="161">
        <f t="shared" si="83"/>
        <v>2.1757072400000022</v>
      </c>
      <c r="G402" s="161">
        <f t="shared" si="83"/>
        <v>2.2222102500000007</v>
      </c>
      <c r="H402" s="161">
        <f t="shared" si="83"/>
        <v>2.3941610000000058</v>
      </c>
      <c r="I402" s="161">
        <f t="shared" si="83"/>
        <v>2.525750250000014</v>
      </c>
      <c r="J402" s="161">
        <f t="shared" si="83"/>
        <v>2.8398810000000108</v>
      </c>
      <c r="K402" s="161" t="str">
        <f t="shared" si="83"/>
        <v/>
      </c>
      <c r="L402" s="161" t="str">
        <f t="shared" si="83"/>
        <v/>
      </c>
      <c r="M402" s="161" t="str">
        <f t="shared" si="83"/>
        <v/>
      </c>
      <c r="N402" s="161" t="str">
        <f t="shared" si="83"/>
        <v/>
      </c>
      <c r="O402" s="161" t="str">
        <f t="shared" si="83"/>
        <v/>
      </c>
      <c r="P402" s="161" t="str">
        <f t="shared" si="83"/>
        <v/>
      </c>
      <c r="Q402" s="161" t="str">
        <f t="shared" si="83"/>
        <v/>
      </c>
      <c r="R402" s="161" t="str">
        <f t="shared" si="83"/>
        <v/>
      </c>
      <c r="S402" s="161" t="str">
        <f t="shared" si="83"/>
        <v/>
      </c>
      <c r="T402" s="161" t="str">
        <f t="shared" si="83"/>
        <v/>
      </c>
      <c r="U402" s="161" t="str">
        <f t="shared" si="83"/>
        <v/>
      </c>
      <c r="V402" s="161" t="str">
        <f t="shared" si="83"/>
        <v/>
      </c>
      <c r="W402" s="161" t="str">
        <f t="shared" si="83"/>
        <v/>
      </c>
      <c r="X402" s="161" t="str">
        <f t="shared" si="83"/>
        <v/>
      </c>
      <c r="Y402" s="161" t="str">
        <f t="shared" si="83"/>
        <v/>
      </c>
      <c r="Z402" s="161" t="str">
        <f t="shared" si="83"/>
        <v/>
      </c>
      <c r="AA402" s="108" t="str">
        <f t="shared" si="83"/>
        <v/>
      </c>
      <c r="AB402" s="162"/>
      <c r="AC402" s="162"/>
      <c r="AD402" s="151">
        <f t="shared" si="73"/>
        <v>42541</v>
      </c>
      <c r="AE402" s="108">
        <f t="shared" si="82"/>
        <v>3.2977486024999836</v>
      </c>
      <c r="AF402" s="108">
        <f t="shared" si="82"/>
        <v>3.2286480224999803</v>
      </c>
      <c r="AG402" s="108">
        <f t="shared" si="82"/>
        <v>2.8956640625000141</v>
      </c>
      <c r="AH402" s="108">
        <f t="shared" si="82"/>
        <v>3.2093446399999781</v>
      </c>
      <c r="AI402" s="108">
        <f t="shared" si="82"/>
        <v>3.5173979225000096</v>
      </c>
      <c r="AJ402" s="108">
        <f t="shared" si="82"/>
        <v>3.0153951224999753</v>
      </c>
      <c r="AK402" s="108">
        <f t="shared" si="82"/>
        <v>3.4116117224999964</v>
      </c>
      <c r="AL402" s="108">
        <f t="shared" si="82"/>
        <v>3.6211594584718343</v>
      </c>
      <c r="AM402" s="108">
        <f t="shared" si="82"/>
        <v>3.0641192024999819</v>
      </c>
      <c r="AN402" s="108">
        <f t="shared" si="82"/>
        <v>3.3058796024999948</v>
      </c>
      <c r="AO402" s="108">
        <f t="shared" si="82"/>
        <v>3.5387651599999792</v>
      </c>
      <c r="AP402" s="108">
        <f t="shared" si="82"/>
        <v>3.1463672099999895</v>
      </c>
      <c r="AQ402" s="108">
        <f t="shared" si="82"/>
        <v>3.4777217599999855</v>
      </c>
      <c r="AR402" s="108">
        <f t="shared" si="82"/>
        <v>3.2245840024999861</v>
      </c>
      <c r="AS402" s="108">
        <f t="shared" si="82"/>
        <v>3.6140768100000109</v>
      </c>
      <c r="AT402" s="108">
        <f t="shared" si="82"/>
        <v>3.7291325625000038</v>
      </c>
      <c r="AU402" s="108">
        <f t="shared" si="82"/>
        <v>3.8809408400000134</v>
      </c>
      <c r="AV402" s="108">
        <f t="shared" si="82"/>
        <v>3.21747215999999</v>
      </c>
      <c r="AW402" s="108">
        <f t="shared" si="82"/>
        <v>3.740336089999996</v>
      </c>
      <c r="AX402" s="108">
        <f t="shared" si="82"/>
        <v>3.6395261225000031</v>
      </c>
      <c r="AY402" s="108">
        <f t="shared" si="82"/>
        <v>3.9502025819857511</v>
      </c>
      <c r="AZ402" s="108">
        <f t="shared" si="82"/>
        <v>3.8371190024999891</v>
      </c>
      <c r="BA402" s="108">
        <f t="shared" si="82"/>
        <v>3.4370361599999955</v>
      </c>
      <c r="BB402" s="108">
        <f t="shared" si="82"/>
        <v>3.939044502500022</v>
      </c>
      <c r="BC402" s="108">
        <f t="shared" si="82"/>
        <v>3.9288497025000035</v>
      </c>
      <c r="BD402" s="108">
        <f t="shared" si="82"/>
        <v>3.9738827041047475</v>
      </c>
      <c r="BE402" s="108">
        <f t="shared" si="82"/>
        <v>4.1032496100000149</v>
      </c>
      <c r="BF402" s="108">
        <f t="shared" si="82"/>
        <v>3.8014568899999768</v>
      </c>
      <c r="BG402" s="108">
        <f t="shared" si="82"/>
        <v>3.7576518225000077</v>
      </c>
      <c r="BH402" s="108">
        <f t="shared" si="82"/>
        <v>3.4858598399999829</v>
      </c>
      <c r="BI402" s="108">
        <f t="shared" si="82"/>
        <v>3.740336089999996</v>
      </c>
      <c r="BJ402" s="108">
        <f t="shared" si="82"/>
        <v>4.1614154024999905</v>
      </c>
      <c r="BK402" s="108">
        <f t="shared" si="82"/>
        <v>4.1910147599999892</v>
      </c>
      <c r="BL402" s="108">
        <f t="shared" si="82"/>
        <v>4.3850456099999935</v>
      </c>
      <c r="BM402" s="108">
        <f t="shared" si="82"/>
        <v>3.8915344954447484</v>
      </c>
      <c r="BN402" s="108">
        <f t="shared" si="82"/>
        <v>3.8890947600000114</v>
      </c>
      <c r="BO402" s="108">
        <f t="shared" si="82"/>
        <v>3.6466524900000019</v>
      </c>
      <c r="BP402" s="108">
        <f t="shared" si="82"/>
        <v>4.1246772225000061</v>
      </c>
      <c r="BQ402" s="108">
        <f t="shared" si="82"/>
        <v>4.6958704099999915</v>
      </c>
      <c r="BR402" s="108" t="str">
        <f t="shared" si="82"/>
        <v/>
      </c>
      <c r="BS402" s="108">
        <f t="shared" si="82"/>
        <v>4.242058010000016</v>
      </c>
      <c r="BT402" s="108" t="str">
        <f t="shared" si="82"/>
        <v/>
      </c>
      <c r="BU402" s="108" t="str">
        <f t="shared" si="82"/>
        <v/>
      </c>
      <c r="BV402" s="108" t="str">
        <f t="shared" si="82"/>
        <v/>
      </c>
      <c r="BW402" s="108" t="str">
        <f t="shared" si="82"/>
        <v/>
      </c>
      <c r="BX402" s="108" t="str">
        <f t="shared" si="82"/>
        <v/>
      </c>
      <c r="BY402" s="108" t="str">
        <f t="shared" si="82"/>
        <v/>
      </c>
      <c r="BZ402" s="108" t="str">
        <f t="shared" si="82"/>
        <v/>
      </c>
      <c r="CA402" s="108" t="str">
        <f t="shared" si="82"/>
        <v/>
      </c>
      <c r="CB402" s="108" t="str">
        <f t="shared" si="82"/>
        <v/>
      </c>
      <c r="CC402" s="108" t="str">
        <f t="shared" si="82"/>
        <v/>
      </c>
      <c r="CD402" s="108" t="str">
        <f t="shared" si="82"/>
        <v/>
      </c>
      <c r="CE402" s="108" t="str">
        <f t="shared" si="82"/>
        <v/>
      </c>
      <c r="CF402" s="108" t="str">
        <f t="shared" si="82"/>
        <v/>
      </c>
      <c r="CG402" s="108" t="str">
        <f t="shared" si="82"/>
        <v/>
      </c>
      <c r="CH402" s="108" t="str">
        <f t="shared" si="82"/>
        <v/>
      </c>
      <c r="CI402" s="108" t="str">
        <f t="shared" si="82"/>
        <v/>
      </c>
      <c r="CJ402" s="108" t="str">
        <f t="shared" si="82"/>
        <v/>
      </c>
      <c r="CK402" s="108" t="str">
        <f t="shared" si="82"/>
        <v/>
      </c>
      <c r="CL402" s="108" t="str">
        <f t="shared" si="82"/>
        <v/>
      </c>
      <c r="CM402" s="108" t="str">
        <f t="shared" si="82"/>
        <v/>
      </c>
      <c r="CN402" s="108" t="str">
        <f t="shared" si="82"/>
        <v/>
      </c>
      <c r="CO402" s="108" t="str">
        <f t="shared" si="82"/>
        <v/>
      </c>
      <c r="CP402" s="108" t="str">
        <f t="shared" ref="CP402" si="84">IFERROR(IF(AND(CP$321="S/A", CP115&gt;0), ((1+CP115/200)^2-1)*100, IF(AND(CP$321="Qtrly", CP115&gt;0), ((1+CP115/400)^4-1)*100, "")),"")</f>
        <v/>
      </c>
      <c r="CQ402" s="108" t="str">
        <f t="shared" si="71"/>
        <v/>
      </c>
      <c r="CR402" s="108" t="str">
        <f t="shared" si="71"/>
        <v/>
      </c>
      <c r="CS402" s="108" t="str">
        <f t="shared" si="71"/>
        <v/>
      </c>
      <c r="CT402" s="108" t="str">
        <f t="shared" si="71"/>
        <v/>
      </c>
      <c r="CU402" s="108" t="str">
        <f t="shared" si="71"/>
        <v/>
      </c>
      <c r="CV402" s="108" t="str">
        <f t="shared" si="71"/>
        <v/>
      </c>
      <c r="CW402" s="108" t="str">
        <f t="shared" si="71"/>
        <v/>
      </c>
      <c r="CX402" s="108" t="str">
        <f t="shared" si="71"/>
        <v/>
      </c>
      <c r="CY402" s="108" t="str">
        <f t="shared" si="71"/>
        <v/>
      </c>
      <c r="CZ402" s="108" t="str">
        <f t="shared" si="71"/>
        <v/>
      </c>
      <c r="DA402" s="108" t="str">
        <f t="shared" si="71"/>
        <v/>
      </c>
      <c r="DB402" s="108" t="str">
        <f t="shared" si="71"/>
        <v/>
      </c>
      <c r="DC402" s="108" t="str">
        <f t="shared" si="71"/>
        <v/>
      </c>
      <c r="DD402" s="108" t="str">
        <f t="shared" si="71"/>
        <v/>
      </c>
      <c r="DE402" s="108" t="str">
        <f t="shared" si="71"/>
        <v/>
      </c>
      <c r="DF402" s="108" t="str">
        <f t="shared" ref="DF402" si="85">IFERROR(IF(AND(DF$321="S/A", DF115&gt;0), ((1+DF115/200)^2-1)*100, IF(AND(DF$321="Qtrly", DF115&gt;0), ((1+DF115/400)^4-1)*100, "")),"")</f>
        <v/>
      </c>
    </row>
    <row r="403" spans="2:110" x14ac:dyDescent="0.35">
      <c r="B403" s="185">
        <f t="shared" si="80"/>
        <v>42542</v>
      </c>
      <c r="C403" s="161">
        <f t="shared" si="83"/>
        <v>2.1716639999999732</v>
      </c>
      <c r="D403" s="161">
        <f t="shared" si="83"/>
        <v>2.1666100624999851</v>
      </c>
      <c r="E403" s="161">
        <f t="shared" si="83"/>
        <v>2.1918809999999844</v>
      </c>
      <c r="F403" s="161">
        <f t="shared" si="83"/>
        <v>2.2060340899999753</v>
      </c>
      <c r="G403" s="161">
        <f t="shared" si="83"/>
        <v>2.2576000624999981</v>
      </c>
      <c r="H403" s="161">
        <f t="shared" si="83"/>
        <v>2.4295805625000222</v>
      </c>
      <c r="I403" s="161">
        <f t="shared" si="83"/>
        <v>2.558154410000002</v>
      </c>
      <c r="J403" s="161">
        <f t="shared" si="83"/>
        <v>2.8834919225000144</v>
      </c>
      <c r="K403" s="161" t="str">
        <f t="shared" si="83"/>
        <v/>
      </c>
      <c r="L403" s="161" t="str">
        <f t="shared" si="83"/>
        <v/>
      </c>
      <c r="M403" s="161" t="str">
        <f t="shared" si="83"/>
        <v/>
      </c>
      <c r="N403" s="161" t="str">
        <f t="shared" si="83"/>
        <v/>
      </c>
      <c r="O403" s="161" t="str">
        <f t="shared" si="83"/>
        <v/>
      </c>
      <c r="P403" s="161" t="str">
        <f t="shared" si="83"/>
        <v/>
      </c>
      <c r="Q403" s="161" t="str">
        <f t="shared" si="83"/>
        <v/>
      </c>
      <c r="R403" s="161" t="str">
        <f t="shared" si="83"/>
        <v/>
      </c>
      <c r="S403" s="161" t="str">
        <f t="shared" si="83"/>
        <v/>
      </c>
      <c r="T403" s="161" t="str">
        <f t="shared" si="83"/>
        <v/>
      </c>
      <c r="U403" s="161" t="str">
        <f t="shared" si="83"/>
        <v/>
      </c>
      <c r="V403" s="161" t="str">
        <f t="shared" si="83"/>
        <v/>
      </c>
      <c r="W403" s="161" t="str">
        <f t="shared" si="83"/>
        <v/>
      </c>
      <c r="X403" s="161" t="str">
        <f t="shared" si="83"/>
        <v/>
      </c>
      <c r="Y403" s="161" t="str">
        <f t="shared" si="83"/>
        <v/>
      </c>
      <c r="Z403" s="161" t="str">
        <f t="shared" si="83"/>
        <v/>
      </c>
      <c r="AA403" s="108" t="str">
        <f t="shared" si="83"/>
        <v/>
      </c>
      <c r="AB403" s="162"/>
      <c r="AC403" s="162"/>
      <c r="AD403" s="151">
        <f t="shared" si="73"/>
        <v>42542</v>
      </c>
      <c r="AE403" s="108">
        <f t="shared" ref="AE403:CP406" si="86">IFERROR(IF(AND(AE$321="S/A", AE116&gt;0), ((1+AE116/200)^2-1)*100, IF(AND(AE$321="Qtrly", AE116&gt;0), ((1+AE116/400)^4-1)*100, "")),"")</f>
        <v>3.3129944899999986</v>
      </c>
      <c r="AF403" s="108">
        <f t="shared" si="86"/>
        <v>3.244904902500001</v>
      </c>
      <c r="AG403" s="108">
        <f t="shared" si="86"/>
        <v>2.9108802500000142</v>
      </c>
      <c r="AH403" s="108">
        <f t="shared" si="86"/>
        <v>3.2266160025000046</v>
      </c>
      <c r="AI403" s="108">
        <f t="shared" si="86"/>
        <v>3.5397827024999939</v>
      </c>
      <c r="AJ403" s="108">
        <f t="shared" si="86"/>
        <v>3.0336653024999993</v>
      </c>
      <c r="AK403" s="108">
        <f t="shared" si="86"/>
        <v>3.4299170024999937</v>
      </c>
      <c r="AL403" s="108">
        <f t="shared" si="86"/>
        <v>3.6386202005840307</v>
      </c>
      <c r="AM403" s="108">
        <f t="shared" si="86"/>
        <v>3.0854396099999848</v>
      </c>
      <c r="AN403" s="108">
        <f t="shared" si="86"/>
        <v>3.3333240899999783</v>
      </c>
      <c r="AO403" s="108">
        <f t="shared" si="86"/>
        <v>3.567258239999993</v>
      </c>
      <c r="AP403" s="108">
        <f t="shared" si="86"/>
        <v>3.1656647025000151</v>
      </c>
      <c r="AQ403" s="108">
        <f t="shared" si="86"/>
        <v>3.4960328900000226</v>
      </c>
      <c r="AR403" s="108">
        <f t="shared" si="86"/>
        <v>3.2225520224999915</v>
      </c>
      <c r="AS403" s="108">
        <f t="shared" si="86"/>
        <v>3.6405441600000144</v>
      </c>
      <c r="AT403" s="108">
        <f t="shared" si="86"/>
        <v>3.7535774024999746</v>
      </c>
      <c r="AU403" s="108">
        <f t="shared" si="86"/>
        <v>3.9135584399999868</v>
      </c>
      <c r="AV403" s="108">
        <f t="shared" si="86"/>
        <v>3.2398244899999984</v>
      </c>
      <c r="AW403" s="108">
        <f t="shared" si="86"/>
        <v>3.7678382224999751</v>
      </c>
      <c r="AX403" s="108">
        <f t="shared" si="86"/>
        <v>3.668033062500009</v>
      </c>
      <c r="AY403" s="108">
        <f t="shared" si="86"/>
        <v>3.9594682349605836</v>
      </c>
      <c r="AZ403" s="108">
        <f t="shared" si="86"/>
        <v>3.8687105600000216</v>
      </c>
      <c r="BA403" s="108">
        <f t="shared" si="86"/>
        <v>3.4716184099999881</v>
      </c>
      <c r="BB403" s="108">
        <f t="shared" si="86"/>
        <v>3.9421030400000001</v>
      </c>
      <c r="BC403" s="108">
        <f t="shared" si="86"/>
        <v>3.964533690000005</v>
      </c>
      <c r="BD403" s="108">
        <f t="shared" si="86"/>
        <v>3.9810905007666264</v>
      </c>
      <c r="BE403" s="108">
        <f t="shared" si="86"/>
        <v>4.1359020899999877</v>
      </c>
      <c r="BF403" s="108">
        <f t="shared" si="86"/>
        <v>3.8310050625000036</v>
      </c>
      <c r="BG403" s="108">
        <f t="shared" si="86"/>
        <v>3.7963628024999974</v>
      </c>
      <c r="BH403" s="108">
        <f t="shared" si="86"/>
        <v>3.5173979225000096</v>
      </c>
      <c r="BI403" s="108">
        <f t="shared" si="86"/>
        <v>3.7688568899999941</v>
      </c>
      <c r="BJ403" s="108">
        <f t="shared" si="86"/>
        <v>4.1828489999999885</v>
      </c>
      <c r="BK403" s="108">
        <f t="shared" si="86"/>
        <v>4.2195974400000003</v>
      </c>
      <c r="BL403" s="108">
        <f t="shared" si="86"/>
        <v>4.4310267224999755</v>
      </c>
      <c r="BM403" s="108">
        <f t="shared" si="86"/>
        <v>3.934761203419801</v>
      </c>
      <c r="BN403" s="108">
        <f t="shared" si="86"/>
        <v>3.9023455624999981</v>
      </c>
      <c r="BO403" s="108">
        <f t="shared" si="86"/>
        <v>3.6639604024999883</v>
      </c>
      <c r="BP403" s="108">
        <f t="shared" si="86"/>
        <v>4.1573330625000127</v>
      </c>
      <c r="BQ403" s="108">
        <f t="shared" si="86"/>
        <v>4.7224755599999835</v>
      </c>
      <c r="BR403" s="108" t="str">
        <f t="shared" si="86"/>
        <v/>
      </c>
      <c r="BS403" s="108">
        <f t="shared" si="86"/>
        <v>4.2716688224999855</v>
      </c>
      <c r="BT403" s="108" t="str">
        <f t="shared" si="86"/>
        <v/>
      </c>
      <c r="BU403" s="108" t="str">
        <f t="shared" si="86"/>
        <v/>
      </c>
      <c r="BV403" s="108" t="str">
        <f t="shared" si="86"/>
        <v/>
      </c>
      <c r="BW403" s="108" t="str">
        <f t="shared" si="86"/>
        <v/>
      </c>
      <c r="BX403" s="108" t="str">
        <f t="shared" si="86"/>
        <v/>
      </c>
      <c r="BY403" s="108" t="str">
        <f t="shared" si="86"/>
        <v/>
      </c>
      <c r="BZ403" s="108" t="str">
        <f t="shared" si="86"/>
        <v/>
      </c>
      <c r="CA403" s="108" t="str">
        <f t="shared" si="86"/>
        <v/>
      </c>
      <c r="CB403" s="108" t="str">
        <f t="shared" si="86"/>
        <v/>
      </c>
      <c r="CC403" s="108" t="str">
        <f t="shared" si="86"/>
        <v/>
      </c>
      <c r="CD403" s="108" t="str">
        <f t="shared" si="86"/>
        <v/>
      </c>
      <c r="CE403" s="108" t="str">
        <f t="shared" si="86"/>
        <v/>
      </c>
      <c r="CF403" s="108" t="str">
        <f t="shared" si="86"/>
        <v/>
      </c>
      <c r="CG403" s="108" t="str">
        <f t="shared" si="86"/>
        <v/>
      </c>
      <c r="CH403" s="108" t="str">
        <f t="shared" si="86"/>
        <v/>
      </c>
      <c r="CI403" s="108" t="str">
        <f t="shared" si="86"/>
        <v/>
      </c>
      <c r="CJ403" s="108" t="str">
        <f t="shared" si="86"/>
        <v/>
      </c>
      <c r="CK403" s="108" t="str">
        <f t="shared" si="86"/>
        <v/>
      </c>
      <c r="CL403" s="108" t="str">
        <f t="shared" si="86"/>
        <v/>
      </c>
      <c r="CM403" s="108" t="str">
        <f t="shared" si="86"/>
        <v/>
      </c>
      <c r="CN403" s="108" t="str">
        <f t="shared" si="86"/>
        <v/>
      </c>
      <c r="CO403" s="108" t="str">
        <f t="shared" si="86"/>
        <v/>
      </c>
      <c r="CP403" s="108" t="str">
        <f t="shared" si="86"/>
        <v/>
      </c>
      <c r="CQ403" s="108" t="str">
        <f t="shared" ref="CQ403:DF418" si="87">IFERROR(IF(AND(CQ$321="S/A", CQ116&gt;0), ((1+CQ116/200)^2-1)*100, IF(AND(CQ$321="Qtrly", CQ116&gt;0), ((1+CQ116/400)^4-1)*100, "")),"")</f>
        <v/>
      </c>
      <c r="CR403" s="108" t="str">
        <f t="shared" si="87"/>
        <v/>
      </c>
      <c r="CS403" s="108" t="str">
        <f t="shared" si="87"/>
        <v/>
      </c>
      <c r="CT403" s="108" t="str">
        <f t="shared" si="87"/>
        <v/>
      </c>
      <c r="CU403" s="108" t="str">
        <f t="shared" si="87"/>
        <v/>
      </c>
      <c r="CV403" s="108" t="str">
        <f t="shared" si="87"/>
        <v/>
      </c>
      <c r="CW403" s="108" t="str">
        <f t="shared" si="87"/>
        <v/>
      </c>
      <c r="CX403" s="108" t="str">
        <f t="shared" si="87"/>
        <v/>
      </c>
      <c r="CY403" s="108" t="str">
        <f t="shared" si="87"/>
        <v/>
      </c>
      <c r="CZ403" s="108" t="str">
        <f t="shared" si="87"/>
        <v/>
      </c>
      <c r="DA403" s="108" t="str">
        <f t="shared" si="87"/>
        <v/>
      </c>
      <c r="DB403" s="108" t="str">
        <f t="shared" si="87"/>
        <v/>
      </c>
      <c r="DC403" s="108" t="str">
        <f t="shared" si="87"/>
        <v/>
      </c>
      <c r="DD403" s="108" t="str">
        <f t="shared" si="87"/>
        <v/>
      </c>
      <c r="DE403" s="108" t="str">
        <f t="shared" si="87"/>
        <v/>
      </c>
      <c r="DF403" s="108" t="str">
        <f t="shared" si="87"/>
        <v/>
      </c>
    </row>
    <row r="404" spans="2:110" x14ac:dyDescent="0.35">
      <c r="B404" s="185">
        <f t="shared" si="80"/>
        <v>42543</v>
      </c>
      <c r="C404" s="161">
        <f t="shared" si="83"/>
        <v>2.1888483225000144</v>
      </c>
      <c r="D404" s="161">
        <f t="shared" si="83"/>
        <v>2.1898592100000114</v>
      </c>
      <c r="E404" s="161">
        <f t="shared" si="83"/>
        <v>2.2151330225000043</v>
      </c>
      <c r="F404" s="161">
        <f t="shared" si="83"/>
        <v>2.2323210000000149</v>
      </c>
      <c r="G404" s="161">
        <f t="shared" si="83"/>
        <v>2.2859163225000145</v>
      </c>
      <c r="H404" s="161">
        <f t="shared" si="83"/>
        <v>2.4609572899999987</v>
      </c>
      <c r="I404" s="161">
        <f t="shared" si="83"/>
        <v>2.5885379600000258</v>
      </c>
      <c r="J404" s="161">
        <f t="shared" si="83"/>
        <v>2.9149380899999855</v>
      </c>
      <c r="K404" s="161" t="str">
        <f t="shared" si="83"/>
        <v/>
      </c>
      <c r="L404" s="161" t="str">
        <f t="shared" si="83"/>
        <v/>
      </c>
      <c r="M404" s="161" t="str">
        <f t="shared" si="83"/>
        <v/>
      </c>
      <c r="N404" s="161" t="str">
        <f t="shared" si="83"/>
        <v/>
      </c>
      <c r="O404" s="161" t="str">
        <f t="shared" si="83"/>
        <v/>
      </c>
      <c r="P404" s="161" t="str">
        <f t="shared" si="83"/>
        <v/>
      </c>
      <c r="Q404" s="161" t="str">
        <f t="shared" si="83"/>
        <v/>
      </c>
      <c r="R404" s="161" t="str">
        <f t="shared" si="83"/>
        <v/>
      </c>
      <c r="S404" s="161" t="str">
        <f t="shared" si="83"/>
        <v/>
      </c>
      <c r="T404" s="161" t="str">
        <f t="shared" si="83"/>
        <v/>
      </c>
      <c r="U404" s="161" t="str">
        <f t="shared" si="83"/>
        <v/>
      </c>
      <c r="V404" s="161" t="str">
        <f t="shared" si="83"/>
        <v/>
      </c>
      <c r="W404" s="161" t="str">
        <f t="shared" si="83"/>
        <v/>
      </c>
      <c r="X404" s="161" t="str">
        <f t="shared" si="83"/>
        <v/>
      </c>
      <c r="Y404" s="161" t="str">
        <f t="shared" si="83"/>
        <v/>
      </c>
      <c r="Z404" s="161" t="str">
        <f t="shared" si="83"/>
        <v/>
      </c>
      <c r="AA404" s="108" t="str">
        <f t="shared" si="83"/>
        <v/>
      </c>
      <c r="AB404" s="162"/>
      <c r="AC404" s="162"/>
      <c r="AD404" s="151">
        <f t="shared" si="73"/>
        <v>42543</v>
      </c>
      <c r="AE404" s="108">
        <f t="shared" si="86"/>
        <v>3.3282415024999956</v>
      </c>
      <c r="AF404" s="108">
        <f t="shared" si="86"/>
        <v>3.254049960000005</v>
      </c>
      <c r="AG404" s="108">
        <f t="shared" si="86"/>
        <v>2.9159525625000127</v>
      </c>
      <c r="AH404" s="108">
        <f t="shared" si="86"/>
        <v>3.2408405625000025</v>
      </c>
      <c r="AI404" s="108">
        <f t="shared" si="86"/>
        <v>3.5764175625000005</v>
      </c>
      <c r="AJ404" s="108">
        <f t="shared" si="86"/>
        <v>3.0559977225000257</v>
      </c>
      <c r="AK404" s="108">
        <f t="shared" si="86"/>
        <v>3.4583951024999893</v>
      </c>
      <c r="AL404" s="108">
        <f t="shared" si="86"/>
        <v>3.6673838802271597</v>
      </c>
      <c r="AM404" s="108">
        <f t="shared" si="86"/>
        <v>3.1118393599999683</v>
      </c>
      <c r="AN404" s="108">
        <f t="shared" si="86"/>
        <v>3.3607722224999748</v>
      </c>
      <c r="AO404" s="108">
        <f t="shared" si="86"/>
        <v>3.5988087225000021</v>
      </c>
      <c r="AP404" s="108">
        <f t="shared" si="86"/>
        <v>3.1930905600000115</v>
      </c>
      <c r="AQ404" s="108">
        <f t="shared" si="86"/>
        <v>3.5072238224999941</v>
      </c>
      <c r="AR404" s="108">
        <f t="shared" si="86"/>
        <v>3.2510015624999777</v>
      </c>
      <c r="AS404" s="108">
        <f t="shared" si="86"/>
        <v>3.6761786225000259</v>
      </c>
      <c r="AT404" s="108">
        <f t="shared" si="86"/>
        <v>3.7821000224999901</v>
      </c>
      <c r="AU404" s="108">
        <f t="shared" si="86"/>
        <v>3.9482202499999897</v>
      </c>
      <c r="AV404" s="108">
        <f t="shared" si="86"/>
        <v>3.2672602025000108</v>
      </c>
      <c r="AW404" s="108">
        <f t="shared" si="86"/>
        <v>3.7973816100000057</v>
      </c>
      <c r="AX404" s="108">
        <f t="shared" si="86"/>
        <v>3.7026539025000194</v>
      </c>
      <c r="AY404" s="108">
        <f t="shared" si="86"/>
        <v>3.9903582185492281</v>
      </c>
      <c r="AZ404" s="108">
        <f t="shared" si="86"/>
        <v>3.9003069224999853</v>
      </c>
      <c r="BA404" s="108">
        <f t="shared" si="86"/>
        <v>3.5031543225000128</v>
      </c>
      <c r="BB404" s="108">
        <f t="shared" si="86"/>
        <v>3.9737105625000213</v>
      </c>
      <c r="BC404" s="108">
        <f t="shared" si="86"/>
        <v>4.005322889999996</v>
      </c>
      <c r="BD404" s="108">
        <f t="shared" si="86"/>
        <v>4.0449473456881435</v>
      </c>
      <c r="BE404" s="108">
        <f t="shared" si="86"/>
        <v>4.1685596899999844</v>
      </c>
      <c r="BF404" s="108">
        <f t="shared" si="86"/>
        <v>3.8697297225000149</v>
      </c>
      <c r="BG404" s="108">
        <f t="shared" si="86"/>
        <v>3.8320240400000039</v>
      </c>
      <c r="BH404" s="108">
        <f t="shared" si="86"/>
        <v>3.5530112099999789</v>
      </c>
      <c r="BI404" s="108">
        <f t="shared" si="86"/>
        <v>3.8024757224999872</v>
      </c>
      <c r="BJ404" s="108">
        <f t="shared" si="86"/>
        <v>4.2155139600000169</v>
      </c>
      <c r="BK404" s="108">
        <f t="shared" si="86"/>
        <v>4.2512471224999793</v>
      </c>
      <c r="BL404" s="108">
        <f t="shared" si="86"/>
        <v>4.4708852100000085</v>
      </c>
      <c r="BM404" s="108">
        <f t="shared" si="86"/>
        <v>3.966675282173715</v>
      </c>
      <c r="BN404" s="108">
        <f t="shared" si="86"/>
        <v>3.9319080900000136</v>
      </c>
      <c r="BO404" s="108">
        <f t="shared" si="86"/>
        <v>3.6985805624999868</v>
      </c>
      <c r="BP404" s="108">
        <f t="shared" si="86"/>
        <v>4.1910147599999892</v>
      </c>
      <c r="BQ404" s="108">
        <f t="shared" si="86"/>
        <v>4.7593190399999985</v>
      </c>
      <c r="BR404" s="108" t="str">
        <f t="shared" si="86"/>
        <v/>
      </c>
      <c r="BS404" s="108">
        <f t="shared" si="86"/>
        <v>4.3094542399999991</v>
      </c>
      <c r="BT404" s="108" t="str">
        <f t="shared" si="86"/>
        <v/>
      </c>
      <c r="BU404" s="108" t="str">
        <f t="shared" si="86"/>
        <v/>
      </c>
      <c r="BV404" s="108" t="str">
        <f t="shared" si="86"/>
        <v/>
      </c>
      <c r="BW404" s="108" t="str">
        <f t="shared" si="86"/>
        <v/>
      </c>
      <c r="BX404" s="108" t="str">
        <f t="shared" si="86"/>
        <v/>
      </c>
      <c r="BY404" s="108" t="str">
        <f t="shared" si="86"/>
        <v/>
      </c>
      <c r="BZ404" s="108" t="str">
        <f t="shared" si="86"/>
        <v/>
      </c>
      <c r="CA404" s="108" t="str">
        <f t="shared" si="86"/>
        <v/>
      </c>
      <c r="CB404" s="108" t="str">
        <f t="shared" si="86"/>
        <v/>
      </c>
      <c r="CC404" s="108" t="str">
        <f t="shared" si="86"/>
        <v/>
      </c>
      <c r="CD404" s="108" t="str">
        <f t="shared" si="86"/>
        <v/>
      </c>
      <c r="CE404" s="108" t="str">
        <f t="shared" si="86"/>
        <v/>
      </c>
      <c r="CF404" s="108" t="str">
        <f t="shared" si="86"/>
        <v/>
      </c>
      <c r="CG404" s="108" t="str">
        <f t="shared" si="86"/>
        <v/>
      </c>
      <c r="CH404" s="108" t="str">
        <f t="shared" si="86"/>
        <v/>
      </c>
      <c r="CI404" s="108" t="str">
        <f t="shared" si="86"/>
        <v/>
      </c>
      <c r="CJ404" s="108" t="str">
        <f t="shared" si="86"/>
        <v/>
      </c>
      <c r="CK404" s="108" t="str">
        <f t="shared" si="86"/>
        <v/>
      </c>
      <c r="CL404" s="108" t="str">
        <f t="shared" si="86"/>
        <v/>
      </c>
      <c r="CM404" s="108" t="str">
        <f t="shared" si="86"/>
        <v/>
      </c>
      <c r="CN404" s="108" t="str">
        <f t="shared" si="86"/>
        <v/>
      </c>
      <c r="CO404" s="108" t="str">
        <f t="shared" si="86"/>
        <v/>
      </c>
      <c r="CP404" s="108" t="str">
        <f t="shared" si="86"/>
        <v/>
      </c>
      <c r="CQ404" s="108" t="str">
        <f t="shared" si="87"/>
        <v/>
      </c>
      <c r="CR404" s="108" t="str">
        <f t="shared" si="87"/>
        <v/>
      </c>
      <c r="CS404" s="108" t="str">
        <f t="shared" si="87"/>
        <v/>
      </c>
      <c r="CT404" s="108" t="str">
        <f t="shared" si="87"/>
        <v/>
      </c>
      <c r="CU404" s="108" t="str">
        <f t="shared" si="87"/>
        <v/>
      </c>
      <c r="CV404" s="108" t="str">
        <f t="shared" si="87"/>
        <v/>
      </c>
      <c r="CW404" s="108" t="str">
        <f t="shared" si="87"/>
        <v/>
      </c>
      <c r="CX404" s="108" t="str">
        <f t="shared" si="87"/>
        <v/>
      </c>
      <c r="CY404" s="108" t="str">
        <f t="shared" si="87"/>
        <v/>
      </c>
      <c r="CZ404" s="108" t="str">
        <f t="shared" si="87"/>
        <v/>
      </c>
      <c r="DA404" s="108" t="str">
        <f t="shared" si="87"/>
        <v/>
      </c>
      <c r="DB404" s="108" t="str">
        <f t="shared" si="87"/>
        <v/>
      </c>
      <c r="DC404" s="108" t="str">
        <f t="shared" si="87"/>
        <v/>
      </c>
      <c r="DD404" s="108" t="str">
        <f t="shared" si="87"/>
        <v/>
      </c>
      <c r="DE404" s="108" t="str">
        <f t="shared" si="87"/>
        <v/>
      </c>
      <c r="DF404" s="108" t="str">
        <f t="shared" si="87"/>
        <v/>
      </c>
    </row>
    <row r="405" spans="2:110" x14ac:dyDescent="0.35">
      <c r="B405" s="185">
        <f t="shared" si="80"/>
        <v>42544</v>
      </c>
      <c r="C405" s="161">
        <f t="shared" si="83"/>
        <v>2.1939028100000035</v>
      </c>
      <c r="D405" s="161">
        <f t="shared" si="83"/>
        <v>2.2009793025000057</v>
      </c>
      <c r="E405" s="161">
        <f t="shared" si="83"/>
        <v>2.2333321024999853</v>
      </c>
      <c r="F405" s="161">
        <f t="shared" si="83"/>
        <v>2.2535552024999905</v>
      </c>
      <c r="G405" s="161">
        <f t="shared" si="83"/>
        <v>2.3122135025000157</v>
      </c>
      <c r="H405" s="161">
        <f t="shared" si="83"/>
        <v>2.4953759999999825</v>
      </c>
      <c r="I405" s="161">
        <f t="shared" si="83"/>
        <v>2.6199390224999952</v>
      </c>
      <c r="J405" s="161">
        <f t="shared" si="83"/>
        <v>2.9534915599999767</v>
      </c>
      <c r="K405" s="161" t="str">
        <f t="shared" si="83"/>
        <v/>
      </c>
      <c r="L405" s="161" t="str">
        <f t="shared" si="83"/>
        <v/>
      </c>
      <c r="M405" s="161" t="str">
        <f t="shared" si="83"/>
        <v/>
      </c>
      <c r="N405" s="161" t="str">
        <f t="shared" si="83"/>
        <v/>
      </c>
      <c r="O405" s="161" t="str">
        <f t="shared" si="83"/>
        <v/>
      </c>
      <c r="P405" s="161" t="str">
        <f t="shared" si="83"/>
        <v/>
      </c>
      <c r="Q405" s="161" t="str">
        <f t="shared" si="83"/>
        <v/>
      </c>
      <c r="R405" s="161" t="str">
        <f t="shared" si="83"/>
        <v/>
      </c>
      <c r="S405" s="161" t="str">
        <f t="shared" si="83"/>
        <v/>
      </c>
      <c r="T405" s="161" t="str">
        <f t="shared" si="83"/>
        <v/>
      </c>
      <c r="U405" s="161" t="str">
        <f t="shared" si="83"/>
        <v/>
      </c>
      <c r="V405" s="161" t="str">
        <f t="shared" si="83"/>
        <v/>
      </c>
      <c r="W405" s="161" t="str">
        <f t="shared" si="83"/>
        <v/>
      </c>
      <c r="X405" s="161" t="str">
        <f t="shared" si="83"/>
        <v/>
      </c>
      <c r="Y405" s="161" t="str">
        <f t="shared" si="83"/>
        <v/>
      </c>
      <c r="Z405" s="161" t="str">
        <f t="shared" si="83"/>
        <v/>
      </c>
      <c r="AA405" s="108" t="str">
        <f t="shared" si="83"/>
        <v/>
      </c>
      <c r="AB405" s="162"/>
      <c r="AC405" s="162"/>
      <c r="AD405" s="151">
        <f t="shared" si="73"/>
        <v>42544</v>
      </c>
      <c r="AE405" s="108">
        <f t="shared" si="86"/>
        <v>3.3353571599999965</v>
      </c>
      <c r="AF405" s="108">
        <f t="shared" si="86"/>
        <v>3.2621792400000071</v>
      </c>
      <c r="AG405" s="108">
        <f t="shared" si="86"/>
        <v>2.9260975624999741</v>
      </c>
      <c r="AH405" s="108">
        <f t="shared" si="86"/>
        <v>3.2520176899999864</v>
      </c>
      <c r="AI405" s="108">
        <f t="shared" si="86"/>
        <v>3.5753998399999931</v>
      </c>
      <c r="AJ405" s="108">
        <f t="shared" si="86"/>
        <v>3.053967402500013</v>
      </c>
      <c r="AK405" s="108">
        <f t="shared" si="86"/>
        <v>3.4573779599999854</v>
      </c>
      <c r="AL405" s="108">
        <f t="shared" si="86"/>
        <v>3.6673838802271597</v>
      </c>
      <c r="AM405" s="108">
        <f t="shared" si="86"/>
        <v>3.1128548024999869</v>
      </c>
      <c r="AN405" s="108">
        <f t="shared" si="86"/>
        <v>3.3617888899999837</v>
      </c>
      <c r="AO405" s="108">
        <f t="shared" si="86"/>
        <v>3.5988087225000021</v>
      </c>
      <c r="AP405" s="108">
        <f t="shared" si="86"/>
        <v>3.1941064025000188</v>
      </c>
      <c r="AQ405" s="108">
        <f t="shared" si="86"/>
        <v>3.5051890624999915</v>
      </c>
      <c r="AR405" s="108">
        <f t="shared" si="86"/>
        <v>3.2530338224999955</v>
      </c>
      <c r="AS405" s="108">
        <f t="shared" si="86"/>
        <v>3.6771968399999855</v>
      </c>
      <c r="AT405" s="108">
        <f t="shared" si="86"/>
        <v>3.7892312899999947</v>
      </c>
      <c r="AU405" s="108">
        <f t="shared" si="86"/>
        <v>3.9512789225000011</v>
      </c>
      <c r="AV405" s="108">
        <f t="shared" si="86"/>
        <v>3.2713250624999857</v>
      </c>
      <c r="AW405" s="108">
        <f t="shared" si="86"/>
        <v>3.8014568899999768</v>
      </c>
      <c r="AX405" s="108">
        <f t="shared" si="86"/>
        <v>3.7067273224999919</v>
      </c>
      <c r="AY405" s="108">
        <f t="shared" si="86"/>
        <v>3.993447595475863</v>
      </c>
      <c r="AZ405" s="108">
        <f t="shared" si="86"/>
        <v>3.9054035599999759</v>
      </c>
      <c r="BA405" s="108">
        <f t="shared" si="86"/>
        <v>3.5092586025000205</v>
      </c>
      <c r="BB405" s="108">
        <f t="shared" si="86"/>
        <v>3.9808484099999708</v>
      </c>
      <c r="BC405" s="108">
        <f t="shared" si="86"/>
        <v>4.001243610000027</v>
      </c>
      <c r="BD405" s="108">
        <f t="shared" si="86"/>
        <v>4.0470077334744614</v>
      </c>
      <c r="BE405" s="108">
        <f t="shared" si="86"/>
        <v>4.1736629025000083</v>
      </c>
      <c r="BF405" s="108">
        <f t="shared" si="86"/>
        <v>3.8738064224999924</v>
      </c>
      <c r="BG405" s="108">
        <f t="shared" si="86"/>
        <v>3.8360999999999867</v>
      </c>
      <c r="BH405" s="108">
        <f t="shared" si="86"/>
        <v>3.558099322500019</v>
      </c>
      <c r="BI405" s="108">
        <f t="shared" si="86"/>
        <v>3.8106265624999969</v>
      </c>
      <c r="BJ405" s="108">
        <f t="shared" si="86"/>
        <v>4.2247019024999943</v>
      </c>
      <c r="BK405" s="108">
        <f t="shared" si="86"/>
        <v>4.261457722499995</v>
      </c>
      <c r="BL405" s="108">
        <f t="shared" si="86"/>
        <v>4.4739515624999893</v>
      </c>
      <c r="BM405" s="108">
        <f t="shared" si="86"/>
        <v>3.9800607925860598</v>
      </c>
      <c r="BN405" s="108">
        <f t="shared" si="86"/>
        <v>3.939044502500022</v>
      </c>
      <c r="BO405" s="108">
        <f t="shared" si="86"/>
        <v>3.7067273224999919</v>
      </c>
      <c r="BP405" s="108">
        <f t="shared" si="86"/>
        <v>4.2012224100000273</v>
      </c>
      <c r="BQ405" s="108">
        <f t="shared" si="86"/>
        <v>4.774672402500002</v>
      </c>
      <c r="BR405" s="108" t="str">
        <f t="shared" si="86"/>
        <v/>
      </c>
      <c r="BS405" s="108">
        <f t="shared" si="86"/>
        <v>4.3298816399999884</v>
      </c>
      <c r="BT405" s="108" t="str">
        <f t="shared" si="86"/>
        <v/>
      </c>
      <c r="BU405" s="108" t="str">
        <f t="shared" si="86"/>
        <v/>
      </c>
      <c r="BV405" s="108" t="str">
        <f t="shared" si="86"/>
        <v/>
      </c>
      <c r="BW405" s="108" t="str">
        <f t="shared" si="86"/>
        <v/>
      </c>
      <c r="BX405" s="108" t="str">
        <f t="shared" si="86"/>
        <v/>
      </c>
      <c r="BY405" s="108" t="str">
        <f t="shared" si="86"/>
        <v/>
      </c>
      <c r="BZ405" s="108" t="str">
        <f t="shared" si="86"/>
        <v/>
      </c>
      <c r="CA405" s="108" t="str">
        <f t="shared" si="86"/>
        <v/>
      </c>
      <c r="CB405" s="108" t="str">
        <f t="shared" si="86"/>
        <v/>
      </c>
      <c r="CC405" s="108" t="str">
        <f t="shared" si="86"/>
        <v/>
      </c>
      <c r="CD405" s="108" t="str">
        <f t="shared" si="86"/>
        <v/>
      </c>
      <c r="CE405" s="108" t="str">
        <f t="shared" si="86"/>
        <v/>
      </c>
      <c r="CF405" s="108" t="str">
        <f t="shared" si="86"/>
        <v/>
      </c>
      <c r="CG405" s="108" t="str">
        <f t="shared" si="86"/>
        <v/>
      </c>
      <c r="CH405" s="108" t="str">
        <f t="shared" si="86"/>
        <v/>
      </c>
      <c r="CI405" s="108" t="str">
        <f t="shared" si="86"/>
        <v/>
      </c>
      <c r="CJ405" s="108" t="str">
        <f t="shared" si="86"/>
        <v/>
      </c>
      <c r="CK405" s="108" t="str">
        <f t="shared" si="86"/>
        <v/>
      </c>
      <c r="CL405" s="108" t="str">
        <f t="shared" si="86"/>
        <v/>
      </c>
      <c r="CM405" s="108" t="str">
        <f t="shared" si="86"/>
        <v/>
      </c>
      <c r="CN405" s="108" t="str">
        <f t="shared" si="86"/>
        <v/>
      </c>
      <c r="CO405" s="108" t="str">
        <f t="shared" si="86"/>
        <v/>
      </c>
      <c r="CP405" s="108" t="str">
        <f t="shared" si="86"/>
        <v/>
      </c>
      <c r="CQ405" s="108" t="str">
        <f t="shared" si="87"/>
        <v/>
      </c>
      <c r="CR405" s="108" t="str">
        <f t="shared" si="87"/>
        <v/>
      </c>
      <c r="CS405" s="108" t="str">
        <f t="shared" si="87"/>
        <v/>
      </c>
      <c r="CT405" s="108" t="str">
        <f t="shared" si="87"/>
        <v/>
      </c>
      <c r="CU405" s="108" t="str">
        <f t="shared" si="87"/>
        <v/>
      </c>
      <c r="CV405" s="108" t="str">
        <f t="shared" si="87"/>
        <v/>
      </c>
      <c r="CW405" s="108" t="str">
        <f t="shared" si="87"/>
        <v/>
      </c>
      <c r="CX405" s="108" t="str">
        <f t="shared" si="87"/>
        <v/>
      </c>
      <c r="CY405" s="108" t="str">
        <f t="shared" si="87"/>
        <v/>
      </c>
      <c r="CZ405" s="108" t="str">
        <f t="shared" si="87"/>
        <v/>
      </c>
      <c r="DA405" s="108" t="str">
        <f t="shared" si="87"/>
        <v/>
      </c>
      <c r="DB405" s="108" t="str">
        <f t="shared" si="87"/>
        <v/>
      </c>
      <c r="DC405" s="108" t="str">
        <f t="shared" si="87"/>
        <v/>
      </c>
      <c r="DD405" s="108" t="str">
        <f t="shared" si="87"/>
        <v/>
      </c>
      <c r="DE405" s="108" t="str">
        <f t="shared" si="87"/>
        <v/>
      </c>
      <c r="DF405" s="108" t="str">
        <f t="shared" si="87"/>
        <v/>
      </c>
    </row>
    <row r="406" spans="2:110" x14ac:dyDescent="0.35">
      <c r="B406" s="185">
        <f t="shared" si="80"/>
        <v>42545</v>
      </c>
      <c r="C406" s="161">
        <f t="shared" si="83"/>
        <v>2.0403022500000256</v>
      </c>
      <c r="D406" s="161">
        <f t="shared" si="83"/>
        <v>2.041312402499984</v>
      </c>
      <c r="E406" s="161">
        <f t="shared" si="83"/>
        <v>2.0605062500000271</v>
      </c>
      <c r="F406" s="161">
        <f t="shared" si="83"/>
        <v>2.062526759999983</v>
      </c>
      <c r="G406" s="161">
        <f t="shared" si="83"/>
        <v>2.1049620899999955</v>
      </c>
      <c r="H406" s="161">
        <f t="shared" si="83"/>
        <v>2.269735122499994</v>
      </c>
      <c r="I406" s="161">
        <f t="shared" si="83"/>
        <v>2.401244422500004</v>
      </c>
      <c r="J406" s="161">
        <f t="shared" si="83"/>
        <v>2.7334280624999874</v>
      </c>
      <c r="K406" s="161" t="str">
        <f t="shared" si="83"/>
        <v/>
      </c>
      <c r="L406" s="161" t="str">
        <f t="shared" si="83"/>
        <v/>
      </c>
      <c r="M406" s="161" t="str">
        <f t="shared" si="83"/>
        <v/>
      </c>
      <c r="N406" s="161" t="str">
        <f t="shared" si="83"/>
        <v/>
      </c>
      <c r="O406" s="161" t="str">
        <f t="shared" si="83"/>
        <v/>
      </c>
      <c r="P406" s="161" t="str">
        <f t="shared" si="83"/>
        <v/>
      </c>
      <c r="Q406" s="161" t="str">
        <f t="shared" si="83"/>
        <v/>
      </c>
      <c r="R406" s="161" t="str">
        <f t="shared" si="83"/>
        <v/>
      </c>
      <c r="S406" s="161" t="str">
        <f t="shared" si="83"/>
        <v/>
      </c>
      <c r="T406" s="161" t="str">
        <f t="shared" si="83"/>
        <v/>
      </c>
      <c r="U406" s="161" t="str">
        <f t="shared" si="83"/>
        <v/>
      </c>
      <c r="V406" s="161" t="str">
        <f t="shared" si="83"/>
        <v/>
      </c>
      <c r="W406" s="161" t="str">
        <f t="shared" si="83"/>
        <v/>
      </c>
      <c r="X406" s="161" t="str">
        <f t="shared" si="83"/>
        <v/>
      </c>
      <c r="Y406" s="161" t="str">
        <f t="shared" si="83"/>
        <v/>
      </c>
      <c r="Z406" s="161" t="str">
        <f t="shared" si="83"/>
        <v/>
      </c>
      <c r="AA406" s="108" t="str">
        <f t="shared" si="83"/>
        <v/>
      </c>
      <c r="AB406" s="162"/>
      <c r="AC406" s="162"/>
      <c r="AD406" s="151">
        <f t="shared" si="73"/>
        <v>42545</v>
      </c>
      <c r="AE406" s="108">
        <f t="shared" si="86"/>
        <v>3.2266160025000046</v>
      </c>
      <c r="AF406" s="108">
        <f t="shared" si="86"/>
        <v>3.1544922499999961</v>
      </c>
      <c r="AG406" s="108">
        <f t="shared" si="86"/>
        <v>2.7983071024999973</v>
      </c>
      <c r="AH406" s="108">
        <f t="shared" si="86"/>
        <v>3.1250405025000205</v>
      </c>
      <c r="AI406" s="108">
        <f t="shared" si="86"/>
        <v>3.4929809224999886</v>
      </c>
      <c r="AJ406" s="108">
        <f t="shared" si="86"/>
        <v>2.9129091599999768</v>
      </c>
      <c r="AK406" s="108">
        <f t="shared" si="86"/>
        <v>3.3109616400000208</v>
      </c>
      <c r="AL406" s="108">
        <f t="shared" si="86"/>
        <v>3.5215727242317474</v>
      </c>
      <c r="AM406" s="108">
        <f t="shared" si="86"/>
        <v>2.9575502399999953</v>
      </c>
      <c r="AN406" s="108">
        <f t="shared" si="86"/>
        <v>3.2052810000000154</v>
      </c>
      <c r="AO406" s="108">
        <f t="shared" si="86"/>
        <v>3.4431384899999751</v>
      </c>
      <c r="AP406" s="108">
        <f t="shared" si="86"/>
        <v>3.0377255624999933</v>
      </c>
      <c r="AQ406" s="108">
        <f t="shared" si="86"/>
        <v>3.3800897600000157</v>
      </c>
      <c r="AR406" s="108">
        <f t="shared" si="86"/>
        <v>3.1047314024999828</v>
      </c>
      <c r="AS406" s="108">
        <f t="shared" si="86"/>
        <v>3.5143456399999939</v>
      </c>
      <c r="AT406" s="108">
        <f t="shared" si="86"/>
        <v>3.6293460224999796</v>
      </c>
      <c r="AU406" s="108">
        <f t="shared" si="86"/>
        <v>3.7882125224999896</v>
      </c>
      <c r="AV406" s="108">
        <f t="shared" si="86"/>
        <v>3.1077776399999868</v>
      </c>
      <c r="AW406" s="108">
        <f t="shared" si="86"/>
        <v>3.6364720399999939</v>
      </c>
      <c r="AX406" s="108">
        <f t="shared" si="86"/>
        <v>3.5876128399999763</v>
      </c>
      <c r="AY406" s="108">
        <f t="shared" si="86"/>
        <v>3.8112920978110587</v>
      </c>
      <c r="AZ406" s="108">
        <f t="shared" si="86"/>
        <v>3.7270956224999985</v>
      </c>
      <c r="BA406" s="108">
        <f t="shared" si="86"/>
        <v>3.3414564899999943</v>
      </c>
      <c r="BB406" s="108">
        <f t="shared" si="86"/>
        <v>3.8473093025000127</v>
      </c>
      <c r="BC406" s="108">
        <f t="shared" si="86"/>
        <v>3.8197966400000061</v>
      </c>
      <c r="BD406" s="108">
        <f t="shared" si="86"/>
        <v>3.9182922958532096</v>
      </c>
      <c r="BE406" s="108">
        <f t="shared" si="86"/>
        <v>3.992065522499999</v>
      </c>
      <c r="BF406" s="108">
        <f t="shared" si="86"/>
        <v>3.689415840000021</v>
      </c>
      <c r="BG406" s="108">
        <f t="shared" si="86"/>
        <v>3.6537791024999988</v>
      </c>
      <c r="BH406" s="108">
        <f t="shared" si="86"/>
        <v>3.3709391225000163</v>
      </c>
      <c r="BI406" s="108">
        <f t="shared" si="86"/>
        <v>3.6303640099999868</v>
      </c>
      <c r="BJ406" s="108">
        <f t="shared" si="86"/>
        <v>4.029800249999993</v>
      </c>
      <c r="BK406" s="108">
        <f t="shared" si="86"/>
        <v>4.0675418224999982</v>
      </c>
      <c r="BL406" s="108">
        <f t="shared" si="86"/>
        <v>4.2737111024999885</v>
      </c>
      <c r="BM406" s="108">
        <f t="shared" si="86"/>
        <v>3.7907246135312933</v>
      </c>
      <c r="BN406" s="108">
        <f t="shared" si="86"/>
        <v>3.7433917024999985</v>
      </c>
      <c r="BO406" s="108">
        <f t="shared" si="86"/>
        <v>3.5184153599999712</v>
      </c>
      <c r="BP406" s="108">
        <f t="shared" si="86"/>
        <v>4.0073625600000273</v>
      </c>
      <c r="BQ406" s="108">
        <f t="shared" si="86"/>
        <v>4.5731212099999974</v>
      </c>
      <c r="BR406" s="108" t="str">
        <f t="shared" si="86"/>
        <v/>
      </c>
      <c r="BS406" s="108">
        <f t="shared" si="86"/>
        <v>4.1144733224999896</v>
      </c>
      <c r="BT406" s="108" t="str">
        <f t="shared" si="86"/>
        <v/>
      </c>
      <c r="BU406" s="108" t="str">
        <f t="shared" si="86"/>
        <v/>
      </c>
      <c r="BV406" s="108" t="str">
        <f t="shared" si="86"/>
        <v/>
      </c>
      <c r="BW406" s="108" t="str">
        <f t="shared" si="86"/>
        <v/>
      </c>
      <c r="BX406" s="108" t="str">
        <f t="shared" si="86"/>
        <v/>
      </c>
      <c r="BY406" s="108" t="str">
        <f t="shared" si="86"/>
        <v/>
      </c>
      <c r="BZ406" s="108" t="str">
        <f t="shared" si="86"/>
        <v/>
      </c>
      <c r="CA406" s="108" t="str">
        <f t="shared" si="86"/>
        <v/>
      </c>
      <c r="CB406" s="108" t="str">
        <f t="shared" si="86"/>
        <v/>
      </c>
      <c r="CC406" s="108" t="str">
        <f t="shared" si="86"/>
        <v/>
      </c>
      <c r="CD406" s="108" t="str">
        <f t="shared" si="86"/>
        <v/>
      </c>
      <c r="CE406" s="108" t="str">
        <f t="shared" si="86"/>
        <v/>
      </c>
      <c r="CF406" s="108" t="str">
        <f t="shared" si="86"/>
        <v/>
      </c>
      <c r="CG406" s="108" t="str">
        <f t="shared" si="86"/>
        <v/>
      </c>
      <c r="CH406" s="108" t="str">
        <f t="shared" si="86"/>
        <v/>
      </c>
      <c r="CI406" s="108" t="str">
        <f t="shared" si="86"/>
        <v/>
      </c>
      <c r="CJ406" s="108" t="str">
        <f t="shared" si="86"/>
        <v/>
      </c>
      <c r="CK406" s="108" t="str">
        <f t="shared" si="86"/>
        <v/>
      </c>
      <c r="CL406" s="108" t="str">
        <f t="shared" si="86"/>
        <v/>
      </c>
      <c r="CM406" s="108" t="str">
        <f t="shared" si="86"/>
        <v/>
      </c>
      <c r="CN406" s="108" t="str">
        <f t="shared" si="86"/>
        <v/>
      </c>
      <c r="CO406" s="108" t="str">
        <f t="shared" si="86"/>
        <v/>
      </c>
      <c r="CP406" s="108" t="str">
        <f t="shared" ref="CP406" si="88">IFERROR(IF(AND(CP$321="S/A", CP119&gt;0), ((1+CP119/200)^2-1)*100, IF(AND(CP$321="Qtrly", CP119&gt;0), ((1+CP119/400)^4-1)*100, "")),"")</f>
        <v/>
      </c>
      <c r="CQ406" s="108" t="str">
        <f t="shared" si="87"/>
        <v/>
      </c>
      <c r="CR406" s="108" t="str">
        <f t="shared" si="87"/>
        <v/>
      </c>
      <c r="CS406" s="108" t="str">
        <f t="shared" si="87"/>
        <v/>
      </c>
      <c r="CT406" s="108" t="str">
        <f t="shared" si="87"/>
        <v/>
      </c>
      <c r="CU406" s="108" t="str">
        <f t="shared" si="87"/>
        <v/>
      </c>
      <c r="CV406" s="108" t="str">
        <f t="shared" si="87"/>
        <v/>
      </c>
      <c r="CW406" s="108" t="str">
        <f t="shared" si="87"/>
        <v/>
      </c>
      <c r="CX406" s="108" t="str">
        <f t="shared" si="87"/>
        <v/>
      </c>
      <c r="CY406" s="108" t="str">
        <f t="shared" si="87"/>
        <v/>
      </c>
      <c r="CZ406" s="108" t="str">
        <f t="shared" si="87"/>
        <v/>
      </c>
      <c r="DA406" s="108" t="str">
        <f t="shared" si="87"/>
        <v/>
      </c>
      <c r="DB406" s="108" t="str">
        <f t="shared" si="87"/>
        <v/>
      </c>
      <c r="DC406" s="108" t="str">
        <f t="shared" si="87"/>
        <v/>
      </c>
      <c r="DD406" s="108" t="str">
        <f t="shared" si="87"/>
        <v/>
      </c>
      <c r="DE406" s="108" t="str">
        <f t="shared" si="87"/>
        <v/>
      </c>
      <c r="DF406" s="108" t="str">
        <f t="shared" si="87"/>
        <v/>
      </c>
    </row>
    <row r="407" spans="2:110" x14ac:dyDescent="0.35">
      <c r="B407" s="185">
        <f t="shared" si="80"/>
        <v>42548</v>
      </c>
      <c r="C407" s="161">
        <f t="shared" si="83"/>
        <v>2.062526759999983</v>
      </c>
      <c r="D407" s="161">
        <f t="shared" si="83"/>
        <v>2.0554550624999779</v>
      </c>
      <c r="E407" s="161">
        <f t="shared" si="83"/>
        <v>2.0726296100000097</v>
      </c>
      <c r="F407" s="161">
        <f t="shared" si="83"/>
        <v>2.070609000000001</v>
      </c>
      <c r="G407" s="161">
        <f t="shared" si="83"/>
        <v>2.1120355024999871</v>
      </c>
      <c r="H407" s="161">
        <f t="shared" si="83"/>
        <v>2.2859163225000145</v>
      </c>
      <c r="I407" s="161">
        <f t="shared" si="83"/>
        <v>2.4133880024999943</v>
      </c>
      <c r="J407" s="161">
        <f t="shared" si="83"/>
        <v>2.7455913225000073</v>
      </c>
      <c r="K407" s="161" t="str">
        <f t="shared" si="83"/>
        <v/>
      </c>
      <c r="L407" s="161" t="str">
        <f t="shared" si="83"/>
        <v/>
      </c>
      <c r="M407" s="161" t="str">
        <f t="shared" si="83"/>
        <v/>
      </c>
      <c r="N407" s="161" t="str">
        <f t="shared" si="83"/>
        <v/>
      </c>
      <c r="O407" s="161" t="str">
        <f t="shared" si="83"/>
        <v/>
      </c>
      <c r="P407" s="161" t="str">
        <f t="shared" si="83"/>
        <v/>
      </c>
      <c r="Q407" s="161" t="str">
        <f t="shared" si="83"/>
        <v/>
      </c>
      <c r="R407" s="161" t="str">
        <f t="shared" si="83"/>
        <v/>
      </c>
      <c r="S407" s="161" t="str">
        <f t="shared" si="83"/>
        <v/>
      </c>
      <c r="T407" s="161" t="str">
        <f t="shared" si="83"/>
        <v/>
      </c>
      <c r="U407" s="161" t="str">
        <f t="shared" si="83"/>
        <v/>
      </c>
      <c r="V407" s="161" t="str">
        <f t="shared" si="83"/>
        <v/>
      </c>
      <c r="W407" s="161" t="str">
        <f t="shared" si="83"/>
        <v/>
      </c>
      <c r="X407" s="161" t="str">
        <f t="shared" si="83"/>
        <v/>
      </c>
      <c r="Y407" s="161" t="str">
        <f t="shared" si="83"/>
        <v/>
      </c>
      <c r="Z407" s="161" t="str">
        <f t="shared" si="83"/>
        <v/>
      </c>
      <c r="AA407" s="108" t="str">
        <f t="shared" si="83"/>
        <v/>
      </c>
      <c r="AB407" s="162"/>
      <c r="AC407" s="162"/>
      <c r="AD407" s="151">
        <f t="shared" si="73"/>
        <v>42548</v>
      </c>
      <c r="AE407" s="108">
        <f t="shared" ref="AE407:CP410" si="89">IFERROR(IF(AND(AE$321="S/A", AE120&gt;0), ((1+AE120/200)^2-1)*100, IF(AND(AE$321="Qtrly", AE120&gt;0), ((1+AE120/400)^4-1)*100, "")),"")</f>
        <v>3.2936832224999879</v>
      </c>
      <c r="AF407" s="108">
        <f t="shared" si="89"/>
        <v>3.2337281600000045</v>
      </c>
      <c r="AG407" s="108">
        <f t="shared" si="89"/>
        <v>2.8469798224999954</v>
      </c>
      <c r="AH407" s="108">
        <f t="shared" si="89"/>
        <v>3.1839482025000088</v>
      </c>
      <c r="AI407" s="108">
        <f t="shared" si="89"/>
        <v>3.5316425025000209</v>
      </c>
      <c r="AJ407" s="108">
        <f t="shared" si="89"/>
        <v>2.9291411600000039</v>
      </c>
      <c r="AK407" s="108">
        <f t="shared" si="89"/>
        <v>3.3567056025000097</v>
      </c>
      <c r="AL407" s="108">
        <f t="shared" si="89"/>
        <v>3.5667371884953392</v>
      </c>
      <c r="AM407" s="108">
        <f t="shared" si="89"/>
        <v>2.9758152899999946</v>
      </c>
      <c r="AN407" s="108">
        <f t="shared" si="89"/>
        <v>3.2347442025000284</v>
      </c>
      <c r="AO407" s="108">
        <f t="shared" si="89"/>
        <v>3.502136960000013</v>
      </c>
      <c r="AP407" s="108">
        <f t="shared" si="89"/>
        <v>3.0559977225000257</v>
      </c>
      <c r="AQ407" s="108">
        <f t="shared" si="89"/>
        <v>3.3821232899999831</v>
      </c>
      <c r="AR407" s="108">
        <f t="shared" si="89"/>
        <v>3.143320402500005</v>
      </c>
      <c r="AS407" s="108">
        <f t="shared" si="89"/>
        <v>3.5723467025000177</v>
      </c>
      <c r="AT407" s="108">
        <f t="shared" si="89"/>
        <v>3.6700694224999886</v>
      </c>
      <c r="AU407" s="108">
        <f t="shared" si="89"/>
        <v>3.8432331224999894</v>
      </c>
      <c r="AV407" s="108">
        <f t="shared" si="89"/>
        <v>3.1301180900000114</v>
      </c>
      <c r="AW407" s="108">
        <f t="shared" si="89"/>
        <v>3.6629422499999675</v>
      </c>
      <c r="AX407" s="108">
        <f t="shared" si="89"/>
        <v>3.5927018025000201</v>
      </c>
      <c r="AY407" s="108">
        <f t="shared" si="89"/>
        <v>3.8812444098026866</v>
      </c>
      <c r="AZ407" s="108">
        <f t="shared" si="89"/>
        <v>3.7576518225000077</v>
      </c>
      <c r="BA407" s="108">
        <f t="shared" si="89"/>
        <v>3.3821232899999831</v>
      </c>
      <c r="BB407" s="108">
        <f t="shared" si="89"/>
        <v>3.8462902500000062</v>
      </c>
      <c r="BC407" s="108">
        <f t="shared" si="89"/>
        <v>3.8605574400000009</v>
      </c>
      <c r="BD407" s="108">
        <f t="shared" si="89"/>
        <v>3.9213800669295029</v>
      </c>
      <c r="BE407" s="108">
        <f t="shared" si="89"/>
        <v>4.0379600099999857</v>
      </c>
      <c r="BF407" s="108">
        <f t="shared" si="89"/>
        <v>3.7321880099999705</v>
      </c>
      <c r="BG407" s="108">
        <f t="shared" si="89"/>
        <v>3.683306250000018</v>
      </c>
      <c r="BH407" s="108">
        <f t="shared" si="89"/>
        <v>3.3953417224999782</v>
      </c>
      <c r="BI407" s="108">
        <f t="shared" si="89"/>
        <v>3.6558153225000112</v>
      </c>
      <c r="BJ407" s="108">
        <f t="shared" si="89"/>
        <v>4.0879455225000028</v>
      </c>
      <c r="BK407" s="108">
        <f t="shared" si="89"/>
        <v>4.1512097025000028</v>
      </c>
      <c r="BL407" s="108">
        <f t="shared" si="89"/>
        <v>4.3411175624999743</v>
      </c>
      <c r="BM407" s="108">
        <f t="shared" si="89"/>
        <v>3.8318626387255694</v>
      </c>
      <c r="BN407" s="108">
        <f t="shared" si="89"/>
        <v>3.8524046400000067</v>
      </c>
      <c r="BO407" s="108">
        <f t="shared" si="89"/>
        <v>3.5377476225000093</v>
      </c>
      <c r="BP407" s="108">
        <f t="shared" si="89"/>
        <v>4.0379600099999857</v>
      </c>
      <c r="BQ407" s="108">
        <f t="shared" si="89"/>
        <v>4.6467620899999895</v>
      </c>
      <c r="BR407" s="108" t="str">
        <f t="shared" si="89"/>
        <v/>
      </c>
      <c r="BS407" s="108">
        <f t="shared" si="89"/>
        <v>4.1593742225000119</v>
      </c>
      <c r="BT407" s="108" t="str">
        <f t="shared" si="89"/>
        <v/>
      </c>
      <c r="BU407" s="108" t="str">
        <f t="shared" si="89"/>
        <v/>
      </c>
      <c r="BV407" s="108" t="str">
        <f t="shared" si="89"/>
        <v/>
      </c>
      <c r="BW407" s="108" t="str">
        <f t="shared" si="89"/>
        <v/>
      </c>
      <c r="BX407" s="108" t="str">
        <f t="shared" si="89"/>
        <v/>
      </c>
      <c r="BY407" s="108" t="str">
        <f t="shared" si="89"/>
        <v/>
      </c>
      <c r="BZ407" s="108" t="str">
        <f t="shared" si="89"/>
        <v/>
      </c>
      <c r="CA407" s="108" t="str">
        <f t="shared" si="89"/>
        <v/>
      </c>
      <c r="CB407" s="108" t="str">
        <f t="shared" si="89"/>
        <v/>
      </c>
      <c r="CC407" s="108" t="str">
        <f t="shared" si="89"/>
        <v/>
      </c>
      <c r="CD407" s="108" t="str">
        <f t="shared" si="89"/>
        <v/>
      </c>
      <c r="CE407" s="108" t="str">
        <f t="shared" si="89"/>
        <v/>
      </c>
      <c r="CF407" s="108" t="str">
        <f t="shared" si="89"/>
        <v/>
      </c>
      <c r="CG407" s="108" t="str">
        <f t="shared" si="89"/>
        <v/>
      </c>
      <c r="CH407" s="108" t="str">
        <f t="shared" si="89"/>
        <v/>
      </c>
      <c r="CI407" s="108" t="str">
        <f t="shared" si="89"/>
        <v/>
      </c>
      <c r="CJ407" s="108" t="str">
        <f t="shared" si="89"/>
        <v/>
      </c>
      <c r="CK407" s="108" t="str">
        <f t="shared" si="89"/>
        <v/>
      </c>
      <c r="CL407" s="108" t="str">
        <f t="shared" si="89"/>
        <v/>
      </c>
      <c r="CM407" s="108" t="str">
        <f t="shared" si="89"/>
        <v/>
      </c>
      <c r="CN407" s="108" t="str">
        <f t="shared" si="89"/>
        <v/>
      </c>
      <c r="CO407" s="108" t="str">
        <f t="shared" si="89"/>
        <v/>
      </c>
      <c r="CP407" s="108" t="str">
        <f t="shared" si="89"/>
        <v/>
      </c>
      <c r="CQ407" s="108" t="str">
        <f t="shared" si="87"/>
        <v/>
      </c>
      <c r="CR407" s="108" t="str">
        <f t="shared" si="87"/>
        <v/>
      </c>
      <c r="CS407" s="108" t="str">
        <f t="shared" si="87"/>
        <v/>
      </c>
      <c r="CT407" s="108" t="str">
        <f t="shared" si="87"/>
        <v/>
      </c>
      <c r="CU407" s="108" t="str">
        <f t="shared" si="87"/>
        <v/>
      </c>
      <c r="CV407" s="108" t="str">
        <f t="shared" si="87"/>
        <v/>
      </c>
      <c r="CW407" s="108" t="str">
        <f t="shared" si="87"/>
        <v/>
      </c>
      <c r="CX407" s="108" t="str">
        <f t="shared" si="87"/>
        <v/>
      </c>
      <c r="CY407" s="108" t="str">
        <f t="shared" si="87"/>
        <v/>
      </c>
      <c r="CZ407" s="108" t="str">
        <f t="shared" si="87"/>
        <v/>
      </c>
      <c r="DA407" s="108" t="str">
        <f t="shared" si="87"/>
        <v/>
      </c>
      <c r="DB407" s="108" t="str">
        <f t="shared" si="87"/>
        <v/>
      </c>
      <c r="DC407" s="108" t="str">
        <f t="shared" si="87"/>
        <v/>
      </c>
      <c r="DD407" s="108" t="str">
        <f t="shared" si="87"/>
        <v/>
      </c>
      <c r="DE407" s="108" t="str">
        <f t="shared" si="87"/>
        <v/>
      </c>
      <c r="DF407" s="108" t="str">
        <f t="shared" si="87"/>
        <v/>
      </c>
    </row>
    <row r="408" spans="2:110" x14ac:dyDescent="0.35">
      <c r="B408" s="185">
        <f t="shared" si="80"/>
        <v>42549</v>
      </c>
      <c r="C408" s="161">
        <f t="shared" si="83"/>
        <v>2.0504040000000057</v>
      </c>
      <c r="D408" s="161">
        <f t="shared" si="83"/>
        <v>2.0372718224999975</v>
      </c>
      <c r="E408" s="161">
        <f t="shared" si="83"/>
        <v>2.0534346225000277</v>
      </c>
      <c r="F408" s="161">
        <f t="shared" si="83"/>
        <v>2.0473734224999873</v>
      </c>
      <c r="G408" s="161">
        <f t="shared" si="83"/>
        <v>2.0756605624999924</v>
      </c>
      <c r="H408" s="161">
        <f t="shared" si="83"/>
        <v>2.238387690000021</v>
      </c>
      <c r="I408" s="161">
        <f t="shared" si="83"/>
        <v>2.3617827600000085</v>
      </c>
      <c r="J408" s="161">
        <f t="shared" si="83"/>
        <v>2.6817422399999957</v>
      </c>
      <c r="K408" s="161" t="str">
        <f t="shared" si="83"/>
        <v/>
      </c>
      <c r="L408" s="161" t="str">
        <f t="shared" si="83"/>
        <v/>
      </c>
      <c r="M408" s="161" t="str">
        <f t="shared" si="83"/>
        <v/>
      </c>
      <c r="N408" s="161" t="str">
        <f t="shared" si="83"/>
        <v/>
      </c>
      <c r="O408" s="161" t="str">
        <f t="shared" si="83"/>
        <v/>
      </c>
      <c r="P408" s="161" t="str">
        <f t="shared" si="83"/>
        <v/>
      </c>
      <c r="Q408" s="161" t="str">
        <f t="shared" si="83"/>
        <v/>
      </c>
      <c r="R408" s="161" t="str">
        <f t="shared" si="83"/>
        <v/>
      </c>
      <c r="S408" s="161" t="str">
        <f t="shared" si="83"/>
        <v/>
      </c>
      <c r="T408" s="161" t="str">
        <f t="shared" si="83"/>
        <v/>
      </c>
      <c r="U408" s="161" t="str">
        <f t="shared" si="83"/>
        <v/>
      </c>
      <c r="V408" s="161" t="str">
        <f t="shared" si="83"/>
        <v/>
      </c>
      <c r="W408" s="161" t="str">
        <f t="shared" si="83"/>
        <v/>
      </c>
      <c r="X408" s="161" t="str">
        <f t="shared" si="83"/>
        <v/>
      </c>
      <c r="Y408" s="161" t="str">
        <f t="shared" si="83"/>
        <v/>
      </c>
      <c r="Z408" s="161" t="str">
        <f t="shared" si="83"/>
        <v/>
      </c>
      <c r="AA408" s="108" t="str">
        <f t="shared" si="83"/>
        <v/>
      </c>
      <c r="AB408" s="162"/>
      <c r="AC408" s="162"/>
      <c r="AD408" s="151">
        <f t="shared" si="73"/>
        <v>42549</v>
      </c>
      <c r="AE408" s="108">
        <f t="shared" si="89"/>
        <v>3.3211260899999928</v>
      </c>
      <c r="AF408" s="108">
        <f t="shared" si="89"/>
        <v>3.2611630625000165</v>
      </c>
      <c r="AG408" s="108">
        <f t="shared" si="89"/>
        <v>2.8824776100000005</v>
      </c>
      <c r="AH408" s="108">
        <f t="shared" si="89"/>
        <v>3.2032492099999921</v>
      </c>
      <c r="AI408" s="108">
        <f t="shared" si="89"/>
        <v>3.5540288224999772</v>
      </c>
      <c r="AJ408" s="108">
        <f t="shared" si="89"/>
        <v>2.9403014024999896</v>
      </c>
      <c r="AK408" s="108">
        <f t="shared" si="89"/>
        <v>3.3678889999999795</v>
      </c>
      <c r="AL408" s="108">
        <f t="shared" si="89"/>
        <v>3.5759771946326957</v>
      </c>
      <c r="AM408" s="108">
        <f t="shared" si="89"/>
        <v>2.98088920249997</v>
      </c>
      <c r="AN408" s="108">
        <f t="shared" si="89"/>
        <v>3.2347442025000284</v>
      </c>
      <c r="AO408" s="108">
        <f t="shared" si="89"/>
        <v>3.511293402499982</v>
      </c>
      <c r="AP408" s="108">
        <f t="shared" si="89"/>
        <v>3.0580280624999956</v>
      </c>
      <c r="AQ408" s="108">
        <f t="shared" si="89"/>
        <v>3.3821232899999831</v>
      </c>
      <c r="AR408" s="108">
        <f t="shared" si="89"/>
        <v>3.1453516025000239</v>
      </c>
      <c r="AS408" s="108">
        <f t="shared" si="89"/>
        <v>3.5764175625000005</v>
      </c>
      <c r="AT408" s="108">
        <f t="shared" si="89"/>
        <v>3.6792332899999947</v>
      </c>
      <c r="AU408" s="108">
        <f t="shared" si="89"/>
        <v>3.8473093025000127</v>
      </c>
      <c r="AV408" s="108">
        <f t="shared" si="89"/>
        <v>3.1321491600000195</v>
      </c>
      <c r="AW408" s="108">
        <f t="shared" si="89"/>
        <v>3.660905960000016</v>
      </c>
      <c r="AX408" s="108">
        <f t="shared" si="89"/>
        <v>3.5906662024999925</v>
      </c>
      <c r="AY408" s="108">
        <f t="shared" si="89"/>
        <v>3.8925635460532737</v>
      </c>
      <c r="AZ408" s="108">
        <f t="shared" si="89"/>
        <v>3.7495030624999925</v>
      </c>
      <c r="BA408" s="108">
        <f t="shared" si="89"/>
        <v>3.3668723024999903</v>
      </c>
      <c r="BB408" s="108">
        <f t="shared" si="89"/>
        <v>3.8289671224999822</v>
      </c>
      <c r="BC408" s="108">
        <f t="shared" si="89"/>
        <v>3.8809408400000134</v>
      </c>
      <c r="BD408" s="108">
        <f t="shared" si="89"/>
        <v>3.9069710572708249</v>
      </c>
      <c r="BE408" s="108">
        <f t="shared" si="89"/>
        <v>4.0206209025000161</v>
      </c>
      <c r="BF408" s="108">
        <f t="shared" si="89"/>
        <v>3.7158928099999988</v>
      </c>
      <c r="BG408" s="108">
        <f t="shared" si="89"/>
        <v>3.660905960000016</v>
      </c>
      <c r="BH408" s="108">
        <f t="shared" si="89"/>
        <v>3.376022759999997</v>
      </c>
      <c r="BI408" s="108">
        <f t="shared" si="89"/>
        <v>3.6313820024999943</v>
      </c>
      <c r="BJ408" s="108">
        <f t="shared" si="89"/>
        <v>4.0685619600000056</v>
      </c>
      <c r="BK408" s="108">
        <f t="shared" si="89"/>
        <v>4.1318202500000067</v>
      </c>
      <c r="BL408" s="108">
        <f t="shared" si="89"/>
        <v>4.3217104399999817</v>
      </c>
      <c r="BM408" s="108">
        <f t="shared" si="89"/>
        <v>3.8020363516447109</v>
      </c>
      <c r="BN408" s="108">
        <f t="shared" si="89"/>
        <v>3.8462902500000062</v>
      </c>
      <c r="BO408" s="108">
        <f t="shared" si="89"/>
        <v>3.5133282224999896</v>
      </c>
      <c r="BP408" s="108">
        <f t="shared" si="89"/>
        <v>4.0216408100000267</v>
      </c>
      <c r="BQ408" s="108">
        <f t="shared" si="89"/>
        <v>4.6068700625000014</v>
      </c>
      <c r="BR408" s="108" t="str">
        <f t="shared" si="89"/>
        <v/>
      </c>
      <c r="BS408" s="108">
        <f t="shared" si="89"/>
        <v>4.1256976400000145</v>
      </c>
      <c r="BT408" s="108" t="str">
        <f t="shared" si="89"/>
        <v/>
      </c>
      <c r="BU408" s="108" t="str">
        <f t="shared" si="89"/>
        <v/>
      </c>
      <c r="BV408" s="108" t="str">
        <f t="shared" si="89"/>
        <v/>
      </c>
      <c r="BW408" s="108" t="str">
        <f t="shared" si="89"/>
        <v/>
      </c>
      <c r="BX408" s="108" t="str">
        <f t="shared" si="89"/>
        <v/>
      </c>
      <c r="BY408" s="108" t="str">
        <f t="shared" si="89"/>
        <v/>
      </c>
      <c r="BZ408" s="108" t="str">
        <f t="shared" si="89"/>
        <v/>
      </c>
      <c r="CA408" s="108" t="str">
        <f t="shared" si="89"/>
        <v/>
      </c>
      <c r="CB408" s="108" t="str">
        <f t="shared" si="89"/>
        <v/>
      </c>
      <c r="CC408" s="108" t="str">
        <f t="shared" si="89"/>
        <v/>
      </c>
      <c r="CD408" s="108" t="str">
        <f t="shared" si="89"/>
        <v/>
      </c>
      <c r="CE408" s="108" t="str">
        <f t="shared" si="89"/>
        <v/>
      </c>
      <c r="CF408" s="108" t="str">
        <f t="shared" si="89"/>
        <v/>
      </c>
      <c r="CG408" s="108" t="str">
        <f t="shared" si="89"/>
        <v/>
      </c>
      <c r="CH408" s="108" t="str">
        <f t="shared" si="89"/>
        <v/>
      </c>
      <c r="CI408" s="108" t="str">
        <f t="shared" si="89"/>
        <v/>
      </c>
      <c r="CJ408" s="108" t="str">
        <f t="shared" si="89"/>
        <v/>
      </c>
      <c r="CK408" s="108" t="str">
        <f t="shared" si="89"/>
        <v/>
      </c>
      <c r="CL408" s="108" t="str">
        <f t="shared" si="89"/>
        <v/>
      </c>
      <c r="CM408" s="108" t="str">
        <f t="shared" si="89"/>
        <v/>
      </c>
      <c r="CN408" s="108" t="str">
        <f t="shared" si="89"/>
        <v/>
      </c>
      <c r="CO408" s="108" t="str">
        <f t="shared" si="89"/>
        <v/>
      </c>
      <c r="CP408" s="108" t="str">
        <f t="shared" si="89"/>
        <v/>
      </c>
      <c r="CQ408" s="108" t="str">
        <f t="shared" si="87"/>
        <v/>
      </c>
      <c r="CR408" s="108" t="str">
        <f t="shared" si="87"/>
        <v/>
      </c>
      <c r="CS408" s="108" t="str">
        <f t="shared" si="87"/>
        <v/>
      </c>
      <c r="CT408" s="108" t="str">
        <f t="shared" si="87"/>
        <v/>
      </c>
      <c r="CU408" s="108" t="str">
        <f t="shared" si="87"/>
        <v/>
      </c>
      <c r="CV408" s="108" t="str">
        <f t="shared" si="87"/>
        <v/>
      </c>
      <c r="CW408" s="108" t="str">
        <f t="shared" si="87"/>
        <v/>
      </c>
      <c r="CX408" s="108" t="str">
        <f t="shared" si="87"/>
        <v/>
      </c>
      <c r="CY408" s="108" t="str">
        <f t="shared" si="87"/>
        <v/>
      </c>
      <c r="CZ408" s="108" t="str">
        <f t="shared" si="87"/>
        <v/>
      </c>
      <c r="DA408" s="108" t="str">
        <f t="shared" si="87"/>
        <v/>
      </c>
      <c r="DB408" s="108" t="str">
        <f t="shared" si="87"/>
        <v/>
      </c>
      <c r="DC408" s="108" t="str">
        <f t="shared" si="87"/>
        <v/>
      </c>
      <c r="DD408" s="108" t="str">
        <f t="shared" si="87"/>
        <v/>
      </c>
      <c r="DE408" s="108" t="str">
        <f t="shared" si="87"/>
        <v/>
      </c>
      <c r="DF408" s="108" t="str">
        <f t="shared" si="87"/>
        <v/>
      </c>
    </row>
    <row r="409" spans="2:110" x14ac:dyDescent="0.35">
      <c r="B409" s="185">
        <f t="shared" si="80"/>
        <v>42550</v>
      </c>
      <c r="C409" s="161">
        <f t="shared" si="83"/>
        <v>2.0685884099999718</v>
      </c>
      <c r="D409" s="161">
        <f t="shared" si="83"/>
        <v>2.0554550624999779</v>
      </c>
      <c r="E409" s="161">
        <f t="shared" si="83"/>
        <v>2.0665678400000109</v>
      </c>
      <c r="F409" s="161">
        <f t="shared" si="83"/>
        <v>2.0695987024999862</v>
      </c>
      <c r="G409" s="161">
        <f t="shared" si="83"/>
        <v>2.0978889225000019</v>
      </c>
      <c r="H409" s="161">
        <f t="shared" si="83"/>
        <v>2.2646787600000051</v>
      </c>
      <c r="I409" s="161">
        <f t="shared" si="83"/>
        <v>2.381006722500012</v>
      </c>
      <c r="J409" s="161">
        <f t="shared" si="83"/>
        <v>2.7009962224999962</v>
      </c>
      <c r="K409" s="161" t="str">
        <f t="shared" si="83"/>
        <v/>
      </c>
      <c r="L409" s="161" t="str">
        <f t="shared" si="83"/>
        <v/>
      </c>
      <c r="M409" s="161" t="str">
        <f t="shared" si="83"/>
        <v/>
      </c>
      <c r="N409" s="161" t="str">
        <f t="shared" si="83"/>
        <v/>
      </c>
      <c r="O409" s="161" t="str">
        <f t="shared" si="83"/>
        <v/>
      </c>
      <c r="P409" s="161" t="str">
        <f t="shared" si="83"/>
        <v/>
      </c>
      <c r="Q409" s="161" t="str">
        <f t="shared" si="83"/>
        <v/>
      </c>
      <c r="R409" s="161" t="str">
        <f t="shared" si="83"/>
        <v/>
      </c>
      <c r="S409" s="161" t="str">
        <f t="shared" si="83"/>
        <v/>
      </c>
      <c r="T409" s="161" t="str">
        <f t="shared" si="83"/>
        <v/>
      </c>
      <c r="U409" s="161" t="str">
        <f t="shared" si="83"/>
        <v/>
      </c>
      <c r="V409" s="161" t="str">
        <f t="shared" si="83"/>
        <v/>
      </c>
      <c r="W409" s="161" t="str">
        <f t="shared" si="83"/>
        <v/>
      </c>
      <c r="X409" s="161" t="str">
        <f t="shared" si="83"/>
        <v/>
      </c>
      <c r="Y409" s="161" t="str">
        <f t="shared" si="83"/>
        <v/>
      </c>
      <c r="Z409" s="161" t="str">
        <f t="shared" si="83"/>
        <v/>
      </c>
      <c r="AA409" s="108" t="str">
        <f t="shared" si="83"/>
        <v/>
      </c>
      <c r="AB409" s="162"/>
      <c r="AC409" s="162"/>
      <c r="AD409" s="151">
        <f t="shared" si="73"/>
        <v>42550</v>
      </c>
      <c r="AE409" s="108">
        <f t="shared" si="89"/>
        <v>3.3333240899999783</v>
      </c>
      <c r="AF409" s="108">
        <f t="shared" si="89"/>
        <v>3.2855527024999942</v>
      </c>
      <c r="AG409" s="108">
        <f t="shared" si="89"/>
        <v>2.9058080624999816</v>
      </c>
      <c r="AH409" s="108">
        <f t="shared" si="89"/>
        <v>3.2347442025000284</v>
      </c>
      <c r="AI409" s="108">
        <f t="shared" si="89"/>
        <v>3.5784530225000166</v>
      </c>
      <c r="AJ409" s="108">
        <f t="shared" si="89"/>
        <v>2.967697289999971</v>
      </c>
      <c r="AK409" s="108">
        <f t="shared" si="89"/>
        <v>3.4004259600000308</v>
      </c>
      <c r="AL409" s="108">
        <f t="shared" si="89"/>
        <v>3.5965127551920828</v>
      </c>
      <c r="AM409" s="108">
        <f t="shared" si="89"/>
        <v>3.0072755625000225</v>
      </c>
      <c r="AN409" s="108">
        <f t="shared" si="89"/>
        <v>3.2570984024999916</v>
      </c>
      <c r="AO409" s="108">
        <f t="shared" si="89"/>
        <v>3.5550464399999981</v>
      </c>
      <c r="AP409" s="108">
        <f t="shared" si="89"/>
        <v>3.0854396099999848</v>
      </c>
      <c r="AQ409" s="108">
        <f t="shared" si="89"/>
        <v>3.4116117224999964</v>
      </c>
      <c r="AR409" s="108">
        <f t="shared" si="89"/>
        <v>3.160586239999974</v>
      </c>
      <c r="AS409" s="108">
        <f t="shared" si="89"/>
        <v>3.6028801024999835</v>
      </c>
      <c r="AT409" s="108">
        <f t="shared" si="89"/>
        <v>3.7087640625000029</v>
      </c>
      <c r="AU409" s="108">
        <f t="shared" si="89"/>
        <v>3.8839985224999873</v>
      </c>
      <c r="AV409" s="108">
        <f t="shared" si="89"/>
        <v>3.1585548900000093</v>
      </c>
      <c r="AW409" s="108">
        <f t="shared" si="89"/>
        <v>3.689415840000021</v>
      </c>
      <c r="AX409" s="108">
        <f t="shared" si="89"/>
        <v>3.627310062500011</v>
      </c>
      <c r="AY409" s="108">
        <f t="shared" si="89"/>
        <v>3.9224093392462578</v>
      </c>
      <c r="AZ409" s="108">
        <f t="shared" si="89"/>
        <v>3.779043840000007</v>
      </c>
      <c r="BA409" s="108">
        <f t="shared" si="89"/>
        <v>3.3882239999999841</v>
      </c>
      <c r="BB409" s="108">
        <f t="shared" si="89"/>
        <v>3.8585192099999999</v>
      </c>
      <c r="BC409" s="108">
        <f t="shared" si="89"/>
        <v>3.8789024099999958</v>
      </c>
      <c r="BD409" s="108">
        <f t="shared" si="89"/>
        <v>3.9049127496438185</v>
      </c>
      <c r="BE409" s="108">
        <f t="shared" si="89"/>
        <v>4.0491802025000245</v>
      </c>
      <c r="BF409" s="108">
        <f t="shared" si="89"/>
        <v>3.7484844900000036</v>
      </c>
      <c r="BG409" s="108">
        <f t="shared" si="89"/>
        <v>3.6843245024999804</v>
      </c>
      <c r="BH409" s="108">
        <f t="shared" si="89"/>
        <v>3.4004259600000308</v>
      </c>
      <c r="BI409" s="108">
        <f t="shared" si="89"/>
        <v>3.6507248099999945</v>
      </c>
      <c r="BJ409" s="108">
        <f t="shared" si="89"/>
        <v>4.1032496100000149</v>
      </c>
      <c r="BK409" s="108">
        <f t="shared" si="89"/>
        <v>4.1665184400000221</v>
      </c>
      <c r="BL409" s="108">
        <f t="shared" si="89"/>
        <v>4.3595049225000126</v>
      </c>
      <c r="BM409" s="108">
        <f t="shared" si="89"/>
        <v>3.8246626016943397</v>
      </c>
      <c r="BN409" s="108">
        <f t="shared" si="89"/>
        <v>3.8646339599999857</v>
      </c>
      <c r="BO409" s="108">
        <f t="shared" si="89"/>
        <v>3.5408002499999869</v>
      </c>
      <c r="BP409" s="108">
        <f t="shared" si="89"/>
        <v>4.0512203024999804</v>
      </c>
      <c r="BQ409" s="108">
        <f t="shared" si="89"/>
        <v>4.6385784899999782</v>
      </c>
      <c r="BR409" s="108" t="str">
        <f t="shared" si="89"/>
        <v/>
      </c>
      <c r="BS409" s="108">
        <f t="shared" si="89"/>
        <v>4.1552919224999929</v>
      </c>
      <c r="BT409" s="108" t="str">
        <f t="shared" si="89"/>
        <v/>
      </c>
      <c r="BU409" s="108" t="str">
        <f t="shared" si="89"/>
        <v/>
      </c>
      <c r="BV409" s="108" t="str">
        <f t="shared" si="89"/>
        <v/>
      </c>
      <c r="BW409" s="108" t="str">
        <f t="shared" si="89"/>
        <v/>
      </c>
      <c r="BX409" s="108" t="str">
        <f t="shared" si="89"/>
        <v/>
      </c>
      <c r="BY409" s="108" t="str">
        <f t="shared" si="89"/>
        <v/>
      </c>
      <c r="BZ409" s="108" t="str">
        <f t="shared" si="89"/>
        <v/>
      </c>
      <c r="CA409" s="108" t="str">
        <f t="shared" si="89"/>
        <v/>
      </c>
      <c r="CB409" s="108" t="str">
        <f t="shared" si="89"/>
        <v/>
      </c>
      <c r="CC409" s="108" t="str">
        <f t="shared" si="89"/>
        <v/>
      </c>
      <c r="CD409" s="108" t="str">
        <f t="shared" si="89"/>
        <v/>
      </c>
      <c r="CE409" s="108" t="str">
        <f t="shared" si="89"/>
        <v/>
      </c>
      <c r="CF409" s="108" t="str">
        <f t="shared" si="89"/>
        <v/>
      </c>
      <c r="CG409" s="108" t="str">
        <f t="shared" si="89"/>
        <v/>
      </c>
      <c r="CH409" s="108" t="str">
        <f t="shared" si="89"/>
        <v/>
      </c>
      <c r="CI409" s="108" t="str">
        <f t="shared" si="89"/>
        <v/>
      </c>
      <c r="CJ409" s="108" t="str">
        <f t="shared" si="89"/>
        <v/>
      </c>
      <c r="CK409" s="108" t="str">
        <f t="shared" si="89"/>
        <v/>
      </c>
      <c r="CL409" s="108" t="str">
        <f t="shared" si="89"/>
        <v/>
      </c>
      <c r="CM409" s="108" t="str">
        <f t="shared" si="89"/>
        <v/>
      </c>
      <c r="CN409" s="108" t="str">
        <f t="shared" si="89"/>
        <v/>
      </c>
      <c r="CO409" s="108" t="str">
        <f t="shared" si="89"/>
        <v/>
      </c>
      <c r="CP409" s="108" t="str">
        <f t="shared" si="89"/>
        <v/>
      </c>
      <c r="CQ409" s="108" t="str">
        <f t="shared" si="87"/>
        <v/>
      </c>
      <c r="CR409" s="108" t="str">
        <f t="shared" si="87"/>
        <v/>
      </c>
      <c r="CS409" s="108" t="str">
        <f t="shared" si="87"/>
        <v/>
      </c>
      <c r="CT409" s="108" t="str">
        <f t="shared" si="87"/>
        <v/>
      </c>
      <c r="CU409" s="108" t="str">
        <f t="shared" si="87"/>
        <v/>
      </c>
      <c r="CV409" s="108" t="str">
        <f t="shared" si="87"/>
        <v/>
      </c>
      <c r="CW409" s="108" t="str">
        <f t="shared" si="87"/>
        <v/>
      </c>
      <c r="CX409" s="108" t="str">
        <f t="shared" si="87"/>
        <v/>
      </c>
      <c r="CY409" s="108" t="str">
        <f t="shared" si="87"/>
        <v/>
      </c>
      <c r="CZ409" s="108" t="str">
        <f t="shared" si="87"/>
        <v/>
      </c>
      <c r="DA409" s="108" t="str">
        <f t="shared" si="87"/>
        <v/>
      </c>
      <c r="DB409" s="108" t="str">
        <f t="shared" si="87"/>
        <v/>
      </c>
      <c r="DC409" s="108" t="str">
        <f t="shared" si="87"/>
        <v/>
      </c>
      <c r="DD409" s="108" t="str">
        <f t="shared" si="87"/>
        <v/>
      </c>
      <c r="DE409" s="108" t="str">
        <f t="shared" si="87"/>
        <v/>
      </c>
      <c r="DF409" s="108" t="str">
        <f t="shared" si="87"/>
        <v/>
      </c>
    </row>
    <row r="410" spans="2:110" x14ac:dyDescent="0.35">
      <c r="B410" s="185">
        <f t="shared" si="80"/>
        <v>42551</v>
      </c>
      <c r="C410" s="161">
        <f t="shared" si="83"/>
        <v>2.0675781225000245</v>
      </c>
      <c r="D410" s="161">
        <f t="shared" si="83"/>
        <v>2.0554550624999779</v>
      </c>
      <c r="E410" s="161">
        <f t="shared" si="83"/>
        <v>2.0675781225000245</v>
      </c>
      <c r="F410" s="161">
        <f t="shared" si="83"/>
        <v>2.0675781225000245</v>
      </c>
      <c r="G410" s="161">
        <f t="shared" si="83"/>
        <v>2.0978889225000019</v>
      </c>
      <c r="H410" s="161">
        <f t="shared" ref="H410:AA410" si="90">IFERROR(IF(AND(H$321="S/A", H123&gt;0), ((1+H123/200)^2-1)*100, IF(AND(H$321="Qtrly", H123&gt;0), ((1+H123/400)^4-1)*100, "")),"")</f>
        <v>2.2636675024999997</v>
      </c>
      <c r="I410" s="161">
        <f t="shared" si="90"/>
        <v>2.3860659599999945</v>
      </c>
      <c r="J410" s="161">
        <f t="shared" si="90"/>
        <v>2.7050499225000246</v>
      </c>
      <c r="K410" s="161" t="str">
        <f t="shared" si="90"/>
        <v/>
      </c>
      <c r="L410" s="161" t="str">
        <f t="shared" si="90"/>
        <v/>
      </c>
      <c r="M410" s="161" t="str">
        <f t="shared" si="90"/>
        <v/>
      </c>
      <c r="N410" s="161" t="str">
        <f t="shared" si="90"/>
        <v/>
      </c>
      <c r="O410" s="161" t="str">
        <f t="shared" si="90"/>
        <v/>
      </c>
      <c r="P410" s="161" t="str">
        <f t="shared" si="90"/>
        <v/>
      </c>
      <c r="Q410" s="161" t="str">
        <f t="shared" si="90"/>
        <v/>
      </c>
      <c r="R410" s="161" t="str">
        <f t="shared" si="90"/>
        <v/>
      </c>
      <c r="S410" s="161" t="str">
        <f t="shared" si="90"/>
        <v/>
      </c>
      <c r="T410" s="161" t="str">
        <f t="shared" si="90"/>
        <v/>
      </c>
      <c r="U410" s="161" t="str">
        <f t="shared" si="90"/>
        <v/>
      </c>
      <c r="V410" s="161" t="str">
        <f t="shared" si="90"/>
        <v/>
      </c>
      <c r="W410" s="161" t="str">
        <f t="shared" si="90"/>
        <v/>
      </c>
      <c r="X410" s="161" t="str">
        <f t="shared" si="90"/>
        <v/>
      </c>
      <c r="Y410" s="161" t="str">
        <f t="shared" si="90"/>
        <v/>
      </c>
      <c r="Z410" s="161" t="str">
        <f t="shared" si="90"/>
        <v/>
      </c>
      <c r="AA410" s="108" t="str">
        <f t="shared" si="90"/>
        <v/>
      </c>
      <c r="AB410" s="162"/>
      <c r="AC410" s="162"/>
      <c r="AD410" s="151">
        <f t="shared" si="73"/>
        <v>42551</v>
      </c>
      <c r="AE410" s="108">
        <f t="shared" si="89"/>
        <v>3.3231590400000011</v>
      </c>
      <c r="AF410" s="108">
        <f t="shared" si="89"/>
        <v>3.2764062500000302</v>
      </c>
      <c r="AG410" s="108">
        <f t="shared" si="89"/>
        <v>2.8895779025000179</v>
      </c>
      <c r="AH410" s="108">
        <f t="shared" si="89"/>
        <v>3.2256000000000062</v>
      </c>
      <c r="AI410" s="108">
        <f t="shared" si="89"/>
        <v>3.5753998399999931</v>
      </c>
      <c r="AJ410" s="108">
        <f t="shared" si="89"/>
        <v>2.9707415025000072</v>
      </c>
      <c r="AK410" s="108">
        <f t="shared" si="89"/>
        <v>3.4004259600000308</v>
      </c>
      <c r="AL410" s="108">
        <f t="shared" si="89"/>
        <v>3.5985664791839511</v>
      </c>
      <c r="AM410" s="108">
        <f t="shared" si="89"/>
        <v>3.0093054224999749</v>
      </c>
      <c r="AN410" s="108">
        <f t="shared" si="89"/>
        <v>3.2591307224999921</v>
      </c>
      <c r="AO410" s="108">
        <f t="shared" si="89"/>
        <v>3.5509760000000057</v>
      </c>
      <c r="AP410" s="108">
        <f t="shared" si="89"/>
        <v>3.0874702400000009</v>
      </c>
      <c r="AQ410" s="108">
        <f t="shared" si="89"/>
        <v>3.4105948099999894</v>
      </c>
      <c r="AR410" s="108">
        <f t="shared" si="89"/>
        <v>3.1575392225000165</v>
      </c>
      <c r="AS410" s="108">
        <f t="shared" si="89"/>
        <v>3.6150947224999896</v>
      </c>
      <c r="AT410" s="108">
        <f t="shared" si="89"/>
        <v>3.7118192099999892</v>
      </c>
      <c r="AU410" s="108">
        <f t="shared" si="89"/>
        <v>3.8829792900000104</v>
      </c>
      <c r="AV410" s="108">
        <f t="shared" si="89"/>
        <v>3.162617610000007</v>
      </c>
      <c r="AW410" s="108">
        <f t="shared" si="89"/>
        <v>3.683306250000018</v>
      </c>
      <c r="AX410" s="108">
        <f t="shared" si="89"/>
        <v>3.6293460224999796</v>
      </c>
      <c r="AY410" s="108">
        <f t="shared" si="89"/>
        <v>3.9172630541188802</v>
      </c>
      <c r="AZ410" s="108">
        <f t="shared" si="89"/>
        <v>3.7800625625000306</v>
      </c>
      <c r="BA410" s="108">
        <f t="shared" si="89"/>
        <v>3.3902576100000026</v>
      </c>
      <c r="BB410" s="108">
        <f t="shared" si="89"/>
        <v>3.8595383224999891</v>
      </c>
      <c r="BC410" s="108">
        <f t="shared" si="89"/>
        <v>3.8829792900000104</v>
      </c>
      <c r="BD410" s="108">
        <f t="shared" si="89"/>
        <v>3.9059418996347794</v>
      </c>
      <c r="BE410" s="108">
        <f t="shared" si="89"/>
        <v>4.0512203024999804</v>
      </c>
      <c r="BF410" s="108">
        <f t="shared" si="89"/>
        <v>3.7851562499999991</v>
      </c>
      <c r="BG410" s="108">
        <f t="shared" si="89"/>
        <v>3.6873792900000035</v>
      </c>
      <c r="BH410" s="108">
        <f t="shared" si="89"/>
        <v>3.4014428224999893</v>
      </c>
      <c r="BI410" s="108">
        <f t="shared" si="89"/>
        <v>3.6364720399999939</v>
      </c>
      <c r="BJ410" s="108">
        <f t="shared" si="89"/>
        <v>4.1808076100000147</v>
      </c>
      <c r="BK410" s="108">
        <f t="shared" si="89"/>
        <v>4.1624359999999916</v>
      </c>
      <c r="BL410" s="108">
        <f t="shared" si="89"/>
        <v>4.3523540900000102</v>
      </c>
      <c r="BM410" s="108">
        <f t="shared" si="89"/>
        <v>3.842149055515609</v>
      </c>
      <c r="BN410" s="108">
        <f t="shared" si="89"/>
        <v>3.8442521599999946</v>
      </c>
      <c r="BO410" s="108">
        <f t="shared" si="89"/>
        <v>3.5408002499999869</v>
      </c>
      <c r="BP410" s="108">
        <f t="shared" si="89"/>
        <v>4.0481601600000028</v>
      </c>
      <c r="BQ410" s="108">
        <f t="shared" si="89"/>
        <v>4.6416473025000071</v>
      </c>
      <c r="BR410" s="108" t="str">
        <f t="shared" si="89"/>
        <v/>
      </c>
      <c r="BS410" s="108">
        <f t="shared" si="89"/>
        <v>4.1583536400000121</v>
      </c>
      <c r="BT410" s="108" t="str">
        <f t="shared" si="89"/>
        <v/>
      </c>
      <c r="BU410" s="108" t="str">
        <f t="shared" si="89"/>
        <v/>
      </c>
      <c r="BV410" s="108" t="str">
        <f t="shared" si="89"/>
        <v/>
      </c>
      <c r="BW410" s="108" t="str">
        <f t="shared" si="89"/>
        <v/>
      </c>
      <c r="BX410" s="108" t="str">
        <f t="shared" si="89"/>
        <v/>
      </c>
      <c r="BY410" s="108" t="str">
        <f t="shared" si="89"/>
        <v/>
      </c>
      <c r="BZ410" s="108" t="str">
        <f t="shared" si="89"/>
        <v/>
      </c>
      <c r="CA410" s="108" t="str">
        <f t="shared" si="89"/>
        <v/>
      </c>
      <c r="CB410" s="108" t="str">
        <f t="shared" si="89"/>
        <v/>
      </c>
      <c r="CC410" s="108" t="str">
        <f t="shared" si="89"/>
        <v/>
      </c>
      <c r="CD410" s="108" t="str">
        <f t="shared" si="89"/>
        <v/>
      </c>
      <c r="CE410" s="108" t="str">
        <f t="shared" si="89"/>
        <v/>
      </c>
      <c r="CF410" s="108" t="str">
        <f t="shared" si="89"/>
        <v/>
      </c>
      <c r="CG410" s="108" t="str">
        <f t="shared" si="89"/>
        <v/>
      </c>
      <c r="CH410" s="108" t="str">
        <f t="shared" si="89"/>
        <v/>
      </c>
      <c r="CI410" s="108" t="str">
        <f t="shared" si="89"/>
        <v/>
      </c>
      <c r="CJ410" s="108" t="str">
        <f t="shared" si="89"/>
        <v/>
      </c>
      <c r="CK410" s="108" t="str">
        <f t="shared" si="89"/>
        <v/>
      </c>
      <c r="CL410" s="108" t="str">
        <f t="shared" si="89"/>
        <v/>
      </c>
      <c r="CM410" s="108" t="str">
        <f t="shared" si="89"/>
        <v/>
      </c>
      <c r="CN410" s="108" t="str">
        <f t="shared" si="89"/>
        <v/>
      </c>
      <c r="CO410" s="108" t="str">
        <f t="shared" si="89"/>
        <v/>
      </c>
      <c r="CP410" s="108" t="str">
        <f t="shared" ref="CP410" si="91">IFERROR(IF(AND(CP$321="S/A", CP123&gt;0), ((1+CP123/200)^2-1)*100, IF(AND(CP$321="Qtrly", CP123&gt;0), ((1+CP123/400)^4-1)*100, "")),"")</f>
        <v/>
      </c>
      <c r="CQ410" s="108" t="str">
        <f t="shared" si="87"/>
        <v/>
      </c>
      <c r="CR410" s="108" t="str">
        <f t="shared" si="87"/>
        <v/>
      </c>
      <c r="CS410" s="108" t="str">
        <f t="shared" si="87"/>
        <v/>
      </c>
      <c r="CT410" s="108" t="str">
        <f t="shared" si="87"/>
        <v/>
      </c>
      <c r="CU410" s="108" t="str">
        <f t="shared" si="87"/>
        <v/>
      </c>
      <c r="CV410" s="108" t="str">
        <f t="shared" si="87"/>
        <v/>
      </c>
      <c r="CW410" s="108" t="str">
        <f t="shared" si="87"/>
        <v/>
      </c>
      <c r="CX410" s="108" t="str">
        <f t="shared" si="87"/>
        <v/>
      </c>
      <c r="CY410" s="108" t="str">
        <f t="shared" si="87"/>
        <v/>
      </c>
      <c r="CZ410" s="108" t="str">
        <f t="shared" si="87"/>
        <v/>
      </c>
      <c r="DA410" s="108" t="str">
        <f t="shared" si="87"/>
        <v/>
      </c>
      <c r="DB410" s="108" t="str">
        <f t="shared" si="87"/>
        <v/>
      </c>
      <c r="DC410" s="108" t="str">
        <f t="shared" si="87"/>
        <v/>
      </c>
      <c r="DD410" s="108" t="str">
        <f t="shared" si="87"/>
        <v/>
      </c>
      <c r="DE410" s="108" t="str">
        <f t="shared" si="87"/>
        <v/>
      </c>
      <c r="DF410" s="108" t="str">
        <f t="shared" si="87"/>
        <v/>
      </c>
    </row>
    <row r="411" spans="2:110" x14ac:dyDescent="0.35">
      <c r="B411" s="185">
        <f t="shared" si="80"/>
        <v>42552</v>
      </c>
      <c r="C411" s="161">
        <f t="shared" ref="C411:AA421" si="92">IFERROR(IF(AND(C$321="S/A", C124&gt;0), ((1+C124/200)^2-1)*100, IF(AND(C$321="Qtrly", C124&gt;0), ((1+C124/400)^4-1)*100, "")),"")</f>
        <v>2.041312402499984</v>
      </c>
      <c r="D411" s="161">
        <f t="shared" si="92"/>
        <v>2.0281808099999799</v>
      </c>
      <c r="E411" s="161">
        <f t="shared" si="92"/>
        <v>2.0392921025000232</v>
      </c>
      <c r="F411" s="161">
        <f t="shared" si="92"/>
        <v>2.0403022500000256</v>
      </c>
      <c r="G411" s="161">
        <f t="shared" si="92"/>
        <v>2.070609000000001</v>
      </c>
      <c r="H411" s="161">
        <f t="shared" si="92"/>
        <v>2.2313099025000227</v>
      </c>
      <c r="I411" s="161">
        <f t="shared" si="92"/>
        <v>2.3597592900000075</v>
      </c>
      <c r="J411" s="161">
        <f t="shared" si="92"/>
        <v>2.6827555625000166</v>
      </c>
      <c r="K411" s="161" t="str">
        <f t="shared" si="92"/>
        <v/>
      </c>
      <c r="L411" s="161" t="str">
        <f t="shared" si="92"/>
        <v/>
      </c>
      <c r="M411" s="161" t="str">
        <f t="shared" si="92"/>
        <v/>
      </c>
      <c r="N411" s="161" t="str">
        <f t="shared" si="92"/>
        <v/>
      </c>
      <c r="O411" s="161" t="str">
        <f t="shared" si="92"/>
        <v/>
      </c>
      <c r="P411" s="161" t="str">
        <f t="shared" si="92"/>
        <v/>
      </c>
      <c r="Q411" s="161" t="str">
        <f t="shared" si="92"/>
        <v/>
      </c>
      <c r="R411" s="161" t="str">
        <f t="shared" si="92"/>
        <v/>
      </c>
      <c r="S411" s="161" t="str">
        <f t="shared" si="92"/>
        <v/>
      </c>
      <c r="T411" s="161" t="str">
        <f t="shared" si="92"/>
        <v/>
      </c>
      <c r="U411" s="161" t="str">
        <f t="shared" si="92"/>
        <v/>
      </c>
      <c r="V411" s="161" t="str">
        <f t="shared" si="92"/>
        <v/>
      </c>
      <c r="W411" s="161" t="str">
        <f t="shared" si="92"/>
        <v/>
      </c>
      <c r="X411" s="161" t="str">
        <f t="shared" si="92"/>
        <v/>
      </c>
      <c r="Y411" s="161" t="str">
        <f t="shared" si="92"/>
        <v/>
      </c>
      <c r="Z411" s="161" t="str">
        <f t="shared" si="92"/>
        <v/>
      </c>
      <c r="AA411" s="108" t="str">
        <f t="shared" si="92"/>
        <v/>
      </c>
      <c r="AB411" s="162"/>
      <c r="AC411" s="162"/>
      <c r="AD411" s="151">
        <f t="shared" si="73"/>
        <v>42552</v>
      </c>
      <c r="AE411" s="108">
        <f t="shared" ref="AE411:CP414" si="93">IFERROR(IF(AND(AE$321="S/A", AE124&gt;0), ((1+AE124/200)^2-1)*100, IF(AND(AE$321="Qtrly", AE124&gt;0), ((1+AE124/400)^4-1)*100, "")),"")</f>
        <v>3.3119780624999873</v>
      </c>
      <c r="AF411" s="108">
        <f t="shared" si="93"/>
        <v>3.2611630625000165</v>
      </c>
      <c r="AG411" s="108">
        <f t="shared" si="93"/>
        <v>2.8632066225000141</v>
      </c>
      <c r="AH411" s="108">
        <f t="shared" si="93"/>
        <v>3.202233322499981</v>
      </c>
      <c r="AI411" s="108">
        <f t="shared" si="93"/>
        <v>3.5448704900000072</v>
      </c>
      <c r="AJ411" s="108">
        <f t="shared" si="93"/>
        <v>2.9392868100000191</v>
      </c>
      <c r="AK411" s="108">
        <f t="shared" si="93"/>
        <v>3.3678889999999795</v>
      </c>
      <c r="AL411" s="108">
        <f t="shared" si="93"/>
        <v>3.5667371884953392</v>
      </c>
      <c r="AM411" s="108">
        <f t="shared" si="93"/>
        <v>2.9768300625000021</v>
      </c>
      <c r="AN411" s="108">
        <f t="shared" si="93"/>
        <v>3.2235680099999886</v>
      </c>
      <c r="AO411" s="108">
        <f t="shared" si="93"/>
        <v>3.5173979225000096</v>
      </c>
      <c r="AP411" s="108">
        <f t="shared" si="93"/>
        <v>3.053967402500013</v>
      </c>
      <c r="AQ411" s="108">
        <f t="shared" si="93"/>
        <v>3.3780562500000055</v>
      </c>
      <c r="AR411" s="108">
        <f t="shared" si="93"/>
        <v>3.1250405025000205</v>
      </c>
      <c r="AS411" s="108">
        <f t="shared" si="93"/>
        <v>3.58048850249999</v>
      </c>
      <c r="AT411" s="108">
        <f t="shared" si="93"/>
        <v>3.6782150624999899</v>
      </c>
      <c r="AU411" s="108">
        <f t="shared" si="93"/>
        <v>3.8483283600000195</v>
      </c>
      <c r="AV411" s="108">
        <f t="shared" si="93"/>
        <v>3.129102562500008</v>
      </c>
      <c r="AW411" s="108">
        <f t="shared" si="93"/>
        <v>3.6507248099999945</v>
      </c>
      <c r="AX411" s="108">
        <f t="shared" si="93"/>
        <v>3.5916840000000061</v>
      </c>
      <c r="AY411" s="108">
        <f t="shared" si="93"/>
        <v>3.8863893570693531</v>
      </c>
      <c r="AZ411" s="108">
        <f t="shared" si="93"/>
        <v>3.7454288025000171</v>
      </c>
      <c r="BA411" s="108">
        <f t="shared" si="93"/>
        <v>3.3567056025000097</v>
      </c>
      <c r="BB411" s="108">
        <f t="shared" si="93"/>
        <v>3.8238723599999913</v>
      </c>
      <c r="BC411" s="108">
        <f t="shared" si="93"/>
        <v>3.8513855624999982</v>
      </c>
      <c r="BD411" s="108">
        <f t="shared" si="93"/>
        <v>3.8678684412644104</v>
      </c>
      <c r="BE411" s="108">
        <f t="shared" si="93"/>
        <v>4.016541322499978</v>
      </c>
      <c r="BF411" s="108">
        <f t="shared" si="93"/>
        <v>3.7495030624999925</v>
      </c>
      <c r="BG411" s="108">
        <f t="shared" si="93"/>
        <v>3.6517429024999881</v>
      </c>
      <c r="BH411" s="108">
        <f t="shared" si="93"/>
        <v>3.3658556100000236</v>
      </c>
      <c r="BI411" s="108">
        <f t="shared" si="93"/>
        <v>3.5977908900000077</v>
      </c>
      <c r="BJ411" s="108">
        <f t="shared" si="93"/>
        <v>4.1440660100000137</v>
      </c>
      <c r="BK411" s="108">
        <f t="shared" si="93"/>
        <v>4.1256976400000145</v>
      </c>
      <c r="BL411" s="108">
        <f t="shared" si="93"/>
        <v>4.3145609024999976</v>
      </c>
      <c r="BM411" s="108">
        <f t="shared" si="93"/>
        <v>3.8051215315942244</v>
      </c>
      <c r="BN411" s="108">
        <f t="shared" si="93"/>
        <v>3.8034945599999981</v>
      </c>
      <c r="BO411" s="108">
        <f t="shared" si="93"/>
        <v>3.502136960000013</v>
      </c>
      <c r="BP411" s="108">
        <f t="shared" si="93"/>
        <v>4.0083824024999881</v>
      </c>
      <c r="BQ411" s="108">
        <f t="shared" si="93"/>
        <v>4.5956198400000092</v>
      </c>
      <c r="BR411" s="108" t="str">
        <f t="shared" si="93"/>
        <v/>
      </c>
      <c r="BS411" s="108">
        <f t="shared" si="93"/>
        <v>4.1124326024999824</v>
      </c>
      <c r="BT411" s="108" t="str">
        <f t="shared" si="93"/>
        <v/>
      </c>
      <c r="BU411" s="108" t="str">
        <f t="shared" si="93"/>
        <v/>
      </c>
      <c r="BV411" s="108" t="str">
        <f t="shared" si="93"/>
        <v/>
      </c>
      <c r="BW411" s="108" t="str">
        <f t="shared" si="93"/>
        <v/>
      </c>
      <c r="BX411" s="108" t="str">
        <f t="shared" si="93"/>
        <v/>
      </c>
      <c r="BY411" s="108" t="str">
        <f t="shared" si="93"/>
        <v/>
      </c>
      <c r="BZ411" s="108" t="str">
        <f t="shared" si="93"/>
        <v/>
      </c>
      <c r="CA411" s="108" t="str">
        <f t="shared" si="93"/>
        <v/>
      </c>
      <c r="CB411" s="108" t="str">
        <f t="shared" si="93"/>
        <v/>
      </c>
      <c r="CC411" s="108" t="str">
        <f t="shared" si="93"/>
        <v/>
      </c>
      <c r="CD411" s="108" t="str">
        <f t="shared" si="93"/>
        <v/>
      </c>
      <c r="CE411" s="108" t="str">
        <f t="shared" si="93"/>
        <v/>
      </c>
      <c r="CF411" s="108" t="str">
        <f t="shared" si="93"/>
        <v/>
      </c>
      <c r="CG411" s="108" t="str">
        <f t="shared" si="93"/>
        <v/>
      </c>
      <c r="CH411" s="108" t="str">
        <f t="shared" si="93"/>
        <v/>
      </c>
      <c r="CI411" s="108" t="str">
        <f t="shared" si="93"/>
        <v/>
      </c>
      <c r="CJ411" s="108" t="str">
        <f t="shared" si="93"/>
        <v/>
      </c>
      <c r="CK411" s="108" t="str">
        <f t="shared" si="93"/>
        <v/>
      </c>
      <c r="CL411" s="108" t="str">
        <f t="shared" si="93"/>
        <v/>
      </c>
      <c r="CM411" s="108" t="str">
        <f t="shared" si="93"/>
        <v/>
      </c>
      <c r="CN411" s="108" t="str">
        <f t="shared" si="93"/>
        <v/>
      </c>
      <c r="CO411" s="108" t="str">
        <f t="shared" si="93"/>
        <v/>
      </c>
      <c r="CP411" s="108" t="str">
        <f t="shared" si="93"/>
        <v/>
      </c>
      <c r="CQ411" s="108" t="str">
        <f t="shared" si="87"/>
        <v/>
      </c>
      <c r="CR411" s="108" t="str">
        <f t="shared" si="87"/>
        <v/>
      </c>
      <c r="CS411" s="108" t="str">
        <f t="shared" si="87"/>
        <v/>
      </c>
      <c r="CT411" s="108" t="str">
        <f t="shared" si="87"/>
        <v/>
      </c>
      <c r="CU411" s="108" t="str">
        <f t="shared" si="87"/>
        <v/>
      </c>
      <c r="CV411" s="108" t="str">
        <f t="shared" si="87"/>
        <v/>
      </c>
      <c r="CW411" s="108" t="str">
        <f t="shared" si="87"/>
        <v/>
      </c>
      <c r="CX411" s="108" t="str">
        <f t="shared" si="87"/>
        <v/>
      </c>
      <c r="CY411" s="108" t="str">
        <f t="shared" si="87"/>
        <v/>
      </c>
      <c r="CZ411" s="108" t="str">
        <f t="shared" si="87"/>
        <v/>
      </c>
      <c r="DA411" s="108" t="str">
        <f t="shared" si="87"/>
        <v/>
      </c>
      <c r="DB411" s="108" t="str">
        <f t="shared" si="87"/>
        <v/>
      </c>
      <c r="DC411" s="108" t="str">
        <f t="shared" si="87"/>
        <v/>
      </c>
      <c r="DD411" s="108" t="str">
        <f t="shared" si="87"/>
        <v/>
      </c>
      <c r="DE411" s="108" t="str">
        <f t="shared" si="87"/>
        <v/>
      </c>
      <c r="DF411" s="108" t="str">
        <f t="shared" si="87"/>
        <v/>
      </c>
    </row>
    <row r="412" spans="2:110" x14ac:dyDescent="0.35">
      <c r="B412" s="185">
        <f t="shared" si="80"/>
        <v>42555</v>
      </c>
      <c r="C412" s="161">
        <f t="shared" si="92"/>
        <v>2.0241404900000148</v>
      </c>
      <c r="D412" s="161">
        <f t="shared" si="92"/>
        <v>2.0110100025000133</v>
      </c>
      <c r="E412" s="161">
        <f t="shared" si="92"/>
        <v>2.0201002499999676</v>
      </c>
      <c r="F412" s="161">
        <f t="shared" si="92"/>
        <v>2.025150562500011</v>
      </c>
      <c r="G412" s="161">
        <f t="shared" si="92"/>
        <v>2.0534346225000277</v>
      </c>
      <c r="H412" s="161">
        <f t="shared" si="92"/>
        <v>2.2110890025000218</v>
      </c>
      <c r="I412" s="161">
        <f t="shared" si="92"/>
        <v>2.3405373225000137</v>
      </c>
      <c r="J412" s="161">
        <f t="shared" si="92"/>
        <v>2.6624900625000114</v>
      </c>
      <c r="K412" s="161" t="str">
        <f t="shared" si="92"/>
        <v/>
      </c>
      <c r="L412" s="161" t="str">
        <f t="shared" si="92"/>
        <v/>
      </c>
      <c r="M412" s="161" t="str">
        <f t="shared" si="92"/>
        <v/>
      </c>
      <c r="N412" s="161" t="str">
        <f t="shared" si="92"/>
        <v/>
      </c>
      <c r="O412" s="161" t="str">
        <f t="shared" si="92"/>
        <v/>
      </c>
      <c r="P412" s="161" t="str">
        <f t="shared" si="92"/>
        <v/>
      </c>
      <c r="Q412" s="161" t="str">
        <f t="shared" si="92"/>
        <v/>
      </c>
      <c r="R412" s="161" t="str">
        <f t="shared" si="92"/>
        <v/>
      </c>
      <c r="S412" s="161" t="str">
        <f t="shared" si="92"/>
        <v/>
      </c>
      <c r="T412" s="161" t="str">
        <f t="shared" si="92"/>
        <v/>
      </c>
      <c r="U412" s="161" t="str">
        <f t="shared" si="92"/>
        <v/>
      </c>
      <c r="V412" s="161" t="str">
        <f t="shared" si="92"/>
        <v/>
      </c>
      <c r="W412" s="161" t="str">
        <f t="shared" si="92"/>
        <v/>
      </c>
      <c r="X412" s="161" t="str">
        <f t="shared" si="92"/>
        <v/>
      </c>
      <c r="Y412" s="161" t="str">
        <f t="shared" si="92"/>
        <v/>
      </c>
      <c r="Z412" s="161" t="str">
        <f t="shared" si="92"/>
        <v/>
      </c>
      <c r="AA412" s="108" t="str">
        <f t="shared" si="92"/>
        <v/>
      </c>
      <c r="AB412" s="162"/>
      <c r="AC412" s="162"/>
      <c r="AD412" s="151">
        <f t="shared" si="73"/>
        <v>42555</v>
      </c>
      <c r="AE412" s="108">
        <f t="shared" si="93"/>
        <v>3.3058796024999948</v>
      </c>
      <c r="AF412" s="108">
        <f t="shared" si="93"/>
        <v>3.254049960000005</v>
      </c>
      <c r="AG412" s="108">
        <f t="shared" si="93"/>
        <v>2.8571214224999864</v>
      </c>
      <c r="AH412" s="108">
        <f t="shared" si="93"/>
        <v>3.1880114224999812</v>
      </c>
      <c r="AI412" s="108">
        <f t="shared" si="93"/>
        <v>3.52859001000001</v>
      </c>
      <c r="AJ412" s="108">
        <f t="shared" si="93"/>
        <v>2.9230540100000146</v>
      </c>
      <c r="AK412" s="108">
        <f t="shared" si="93"/>
        <v>3.350605822500019</v>
      </c>
      <c r="AL412" s="108">
        <f t="shared" si="93"/>
        <v>3.5472325391049608</v>
      </c>
      <c r="AM412" s="108">
        <f t="shared" si="93"/>
        <v>2.9778448400000102</v>
      </c>
      <c r="AN412" s="108">
        <f t="shared" si="93"/>
        <v>3.2052810000000154</v>
      </c>
      <c r="AO412" s="108">
        <f t="shared" si="93"/>
        <v>3.4990849024999937</v>
      </c>
      <c r="AP412" s="108">
        <f t="shared" si="93"/>
        <v>3.0377255624999933</v>
      </c>
      <c r="AQ412" s="108">
        <f t="shared" si="93"/>
        <v>3.3597555599999884</v>
      </c>
      <c r="AR412" s="108">
        <f t="shared" si="93"/>
        <v>3.1057468099999763</v>
      </c>
      <c r="AS412" s="108">
        <f t="shared" si="93"/>
        <v>3.5631875600000029</v>
      </c>
      <c r="AT412" s="108">
        <f t="shared" si="93"/>
        <v>3.660905960000016</v>
      </c>
      <c r="AU412" s="108">
        <f t="shared" si="93"/>
        <v>3.8279481600000276</v>
      </c>
      <c r="AV412" s="108">
        <f t="shared" si="93"/>
        <v>3.1087930625000038</v>
      </c>
      <c r="AW412" s="108">
        <f t="shared" si="93"/>
        <v>3.6242561599999945</v>
      </c>
      <c r="AX412" s="108">
        <f t="shared" si="93"/>
        <v>3.5743821224999861</v>
      </c>
      <c r="AY412" s="108">
        <f t="shared" si="93"/>
        <v>3.8709550885767552</v>
      </c>
      <c r="AZ412" s="108">
        <f t="shared" si="93"/>
        <v>3.7250587024999726</v>
      </c>
      <c r="BA412" s="108">
        <f t="shared" si="93"/>
        <v>3.3414564899999943</v>
      </c>
      <c r="BB412" s="108">
        <f t="shared" si="93"/>
        <v>3.8034945599999981</v>
      </c>
      <c r="BC412" s="108">
        <f t="shared" si="93"/>
        <v>3.8350810025000293</v>
      </c>
      <c r="BD412" s="108">
        <f t="shared" si="93"/>
        <v>3.8472925505103062</v>
      </c>
      <c r="BE412" s="108">
        <f t="shared" si="93"/>
        <v>3.9961446224999975</v>
      </c>
      <c r="BF412" s="108">
        <f t="shared" si="93"/>
        <v>3.7281140900000009</v>
      </c>
      <c r="BG412" s="108">
        <f t="shared" si="93"/>
        <v>3.6313820024999943</v>
      </c>
      <c r="BH412" s="108">
        <f t="shared" si="93"/>
        <v>3.3455228100000234</v>
      </c>
      <c r="BI412" s="108">
        <f t="shared" si="93"/>
        <v>3.5845595225000082</v>
      </c>
      <c r="BJ412" s="108">
        <f t="shared" si="93"/>
        <v>4.1256976400000145</v>
      </c>
      <c r="BK412" s="108">
        <f t="shared" si="93"/>
        <v>4.1063105624999929</v>
      </c>
      <c r="BL412" s="108">
        <f t="shared" si="93"/>
        <v>4.304347702500011</v>
      </c>
      <c r="BM412" s="108">
        <f t="shared" si="93"/>
        <v>3.7824984756093416</v>
      </c>
      <c r="BN412" s="108">
        <f t="shared" si="93"/>
        <v>3.8034945599999981</v>
      </c>
      <c r="BO412" s="108">
        <f t="shared" si="93"/>
        <v>3.4817907600000142</v>
      </c>
      <c r="BP412" s="108">
        <f t="shared" si="93"/>
        <v>4.005322889999996</v>
      </c>
      <c r="BQ412" s="108">
        <f t="shared" si="93"/>
        <v>4.5741438225000097</v>
      </c>
      <c r="BR412" s="108" t="str">
        <f t="shared" si="93"/>
        <v/>
      </c>
      <c r="BS412" s="108">
        <f t="shared" si="93"/>
        <v>4.0961075625000065</v>
      </c>
      <c r="BT412" s="108" t="str">
        <f t="shared" si="93"/>
        <v/>
      </c>
      <c r="BU412" s="108" t="str">
        <f t="shared" si="93"/>
        <v/>
      </c>
      <c r="BV412" s="108" t="str">
        <f t="shared" si="93"/>
        <v/>
      </c>
      <c r="BW412" s="108" t="str">
        <f t="shared" si="93"/>
        <v/>
      </c>
      <c r="BX412" s="108" t="str">
        <f t="shared" si="93"/>
        <v/>
      </c>
      <c r="BY412" s="108" t="str">
        <f t="shared" si="93"/>
        <v/>
      </c>
      <c r="BZ412" s="108" t="str">
        <f t="shared" si="93"/>
        <v/>
      </c>
      <c r="CA412" s="108" t="str">
        <f t="shared" si="93"/>
        <v/>
      </c>
      <c r="CB412" s="108" t="str">
        <f t="shared" si="93"/>
        <v/>
      </c>
      <c r="CC412" s="108" t="str">
        <f t="shared" si="93"/>
        <v/>
      </c>
      <c r="CD412" s="108" t="str">
        <f t="shared" si="93"/>
        <v/>
      </c>
      <c r="CE412" s="108" t="str">
        <f t="shared" si="93"/>
        <v/>
      </c>
      <c r="CF412" s="108" t="str">
        <f t="shared" si="93"/>
        <v/>
      </c>
      <c r="CG412" s="108" t="str">
        <f t="shared" si="93"/>
        <v/>
      </c>
      <c r="CH412" s="108" t="str">
        <f t="shared" si="93"/>
        <v/>
      </c>
      <c r="CI412" s="108" t="str">
        <f t="shared" si="93"/>
        <v/>
      </c>
      <c r="CJ412" s="108" t="str">
        <f t="shared" si="93"/>
        <v/>
      </c>
      <c r="CK412" s="108" t="str">
        <f t="shared" si="93"/>
        <v/>
      </c>
      <c r="CL412" s="108" t="str">
        <f t="shared" si="93"/>
        <v/>
      </c>
      <c r="CM412" s="108" t="str">
        <f t="shared" si="93"/>
        <v/>
      </c>
      <c r="CN412" s="108" t="str">
        <f t="shared" si="93"/>
        <v/>
      </c>
      <c r="CO412" s="108" t="str">
        <f t="shared" si="93"/>
        <v/>
      </c>
      <c r="CP412" s="108" t="str">
        <f t="shared" si="93"/>
        <v/>
      </c>
      <c r="CQ412" s="108" t="str">
        <f t="shared" si="87"/>
        <v/>
      </c>
      <c r="CR412" s="108" t="str">
        <f t="shared" si="87"/>
        <v/>
      </c>
      <c r="CS412" s="108" t="str">
        <f t="shared" si="87"/>
        <v/>
      </c>
      <c r="CT412" s="108" t="str">
        <f t="shared" si="87"/>
        <v/>
      </c>
      <c r="CU412" s="108" t="str">
        <f t="shared" si="87"/>
        <v/>
      </c>
      <c r="CV412" s="108" t="str">
        <f t="shared" si="87"/>
        <v/>
      </c>
      <c r="CW412" s="108" t="str">
        <f t="shared" si="87"/>
        <v/>
      </c>
      <c r="CX412" s="108" t="str">
        <f t="shared" si="87"/>
        <v/>
      </c>
      <c r="CY412" s="108" t="str">
        <f t="shared" si="87"/>
        <v/>
      </c>
      <c r="CZ412" s="108" t="str">
        <f t="shared" si="87"/>
        <v/>
      </c>
      <c r="DA412" s="108" t="str">
        <f t="shared" si="87"/>
        <v/>
      </c>
      <c r="DB412" s="108" t="str">
        <f t="shared" si="87"/>
        <v/>
      </c>
      <c r="DC412" s="108" t="str">
        <f t="shared" si="87"/>
        <v/>
      </c>
      <c r="DD412" s="108" t="str">
        <f t="shared" si="87"/>
        <v/>
      </c>
      <c r="DE412" s="108" t="str">
        <f t="shared" si="87"/>
        <v/>
      </c>
      <c r="DF412" s="108" t="str">
        <f t="shared" si="87"/>
        <v/>
      </c>
    </row>
    <row r="413" spans="2:110" x14ac:dyDescent="0.35">
      <c r="B413" s="185">
        <f t="shared" si="80"/>
        <v>42556</v>
      </c>
      <c r="C413" s="161">
        <f t="shared" si="92"/>
        <v>2.0201002499999676</v>
      </c>
      <c r="D413" s="161">
        <f t="shared" si="92"/>
        <v>2.0029301224999907</v>
      </c>
      <c r="E413" s="161">
        <f t="shared" si="92"/>
        <v>2.0089900024999885</v>
      </c>
      <c r="F413" s="161">
        <f t="shared" si="92"/>
        <v>2.0100000000000007</v>
      </c>
      <c r="G413" s="161">
        <f t="shared" si="92"/>
        <v>2.0403022500000256</v>
      </c>
      <c r="H413" s="161">
        <f t="shared" si="92"/>
        <v>2.1939028100000035</v>
      </c>
      <c r="I413" s="161">
        <f t="shared" si="92"/>
        <v>2.325363359999999</v>
      </c>
      <c r="J413" s="161">
        <f t="shared" si="92"/>
        <v>2.641213440000012</v>
      </c>
      <c r="K413" s="161" t="str">
        <f t="shared" si="92"/>
        <v/>
      </c>
      <c r="L413" s="161" t="str">
        <f t="shared" si="92"/>
        <v/>
      </c>
      <c r="M413" s="161" t="str">
        <f t="shared" si="92"/>
        <v/>
      </c>
      <c r="N413" s="161" t="str">
        <f t="shared" si="92"/>
        <v/>
      </c>
      <c r="O413" s="161" t="str">
        <f t="shared" si="92"/>
        <v/>
      </c>
      <c r="P413" s="161" t="str">
        <f t="shared" si="92"/>
        <v/>
      </c>
      <c r="Q413" s="161" t="str">
        <f t="shared" si="92"/>
        <v/>
      </c>
      <c r="R413" s="161" t="str">
        <f t="shared" si="92"/>
        <v/>
      </c>
      <c r="S413" s="161" t="str">
        <f t="shared" si="92"/>
        <v/>
      </c>
      <c r="T413" s="161" t="str">
        <f t="shared" si="92"/>
        <v/>
      </c>
      <c r="U413" s="161" t="str">
        <f t="shared" si="92"/>
        <v/>
      </c>
      <c r="V413" s="161" t="str">
        <f t="shared" si="92"/>
        <v/>
      </c>
      <c r="W413" s="161" t="str">
        <f t="shared" si="92"/>
        <v/>
      </c>
      <c r="X413" s="161" t="str">
        <f t="shared" si="92"/>
        <v/>
      </c>
      <c r="Y413" s="161" t="str">
        <f t="shared" si="92"/>
        <v/>
      </c>
      <c r="Z413" s="161" t="str">
        <f t="shared" si="92"/>
        <v/>
      </c>
      <c r="AA413" s="108" t="str">
        <f t="shared" si="92"/>
        <v/>
      </c>
      <c r="AB413" s="162"/>
      <c r="AC413" s="162"/>
      <c r="AD413" s="151">
        <f t="shared" si="73"/>
        <v>42556</v>
      </c>
      <c r="AE413" s="108">
        <f t="shared" si="93"/>
        <v>3.2987649599999891</v>
      </c>
      <c r="AF413" s="108">
        <f t="shared" si="93"/>
        <v>3.2428727224999898</v>
      </c>
      <c r="AG413" s="108">
        <f t="shared" si="93"/>
        <v>2.8692920025000124</v>
      </c>
      <c r="AH413" s="108">
        <f t="shared" si="93"/>
        <v>3.1737905024999735</v>
      </c>
      <c r="AI413" s="108">
        <f t="shared" si="93"/>
        <v>3.5102760000000233</v>
      </c>
      <c r="AJ413" s="108">
        <f t="shared" si="93"/>
        <v>2.9159525625000127</v>
      </c>
      <c r="AK413" s="108">
        <f t="shared" si="93"/>
        <v>3.3241755225000169</v>
      </c>
      <c r="AL413" s="108">
        <f t="shared" si="93"/>
        <v>3.5154150783596849</v>
      </c>
      <c r="AM413" s="108">
        <f t="shared" si="93"/>
        <v>2.9463890625000211</v>
      </c>
      <c r="AN413" s="108">
        <f t="shared" si="93"/>
        <v>3.1697275625000021</v>
      </c>
      <c r="AO413" s="108">
        <f t="shared" si="93"/>
        <v>3.4716184099999881</v>
      </c>
      <c r="AP413" s="108">
        <f t="shared" si="93"/>
        <v>3.0316352025000048</v>
      </c>
      <c r="AQ413" s="108">
        <f t="shared" si="93"/>
        <v>3.3343406224999983</v>
      </c>
      <c r="AR413" s="108">
        <f t="shared" si="93"/>
        <v>3.0590432399999923</v>
      </c>
      <c r="AS413" s="108">
        <f t="shared" si="93"/>
        <v>3.534695039999991</v>
      </c>
      <c r="AT413" s="108">
        <f t="shared" si="93"/>
        <v>3.6293460224999796</v>
      </c>
      <c r="AU413" s="108">
        <f t="shared" si="93"/>
        <v>3.7984004225000145</v>
      </c>
      <c r="AV413" s="108">
        <f t="shared" si="93"/>
        <v>3.0803631224999961</v>
      </c>
      <c r="AW413" s="108">
        <f t="shared" si="93"/>
        <v>3.5886306224999887</v>
      </c>
      <c r="AX413" s="108">
        <f t="shared" si="93"/>
        <v>3.5448704900000072</v>
      </c>
      <c r="AY413" s="108">
        <f t="shared" si="93"/>
        <v>3.8431777392289312</v>
      </c>
      <c r="AZ413" s="108">
        <f t="shared" si="93"/>
        <v>3.6883975625000121</v>
      </c>
      <c r="BA413" s="108">
        <f t="shared" si="93"/>
        <v>3.2926668899999845</v>
      </c>
      <c r="BB413" s="108">
        <f t="shared" si="93"/>
        <v>3.7759877024999833</v>
      </c>
      <c r="BC413" s="108">
        <f t="shared" si="93"/>
        <v>3.7994192400000015</v>
      </c>
      <c r="BD413" s="108">
        <f t="shared" si="93"/>
        <v>3.8174629391249493</v>
      </c>
      <c r="BE413" s="108">
        <f t="shared" si="93"/>
        <v>3.9543376399999941</v>
      </c>
      <c r="BF413" s="108">
        <f t="shared" si="93"/>
        <v>3.6731239999999943</v>
      </c>
      <c r="BG413" s="108">
        <f t="shared" si="93"/>
        <v>3.5937196100000124</v>
      </c>
      <c r="BH413" s="108">
        <f t="shared" si="93"/>
        <v>3.3129944899999986</v>
      </c>
      <c r="BI413" s="108">
        <f t="shared" si="93"/>
        <v>3.5367300900000176</v>
      </c>
      <c r="BJ413" s="108">
        <f t="shared" si="93"/>
        <v>4.0818242025000062</v>
      </c>
      <c r="BK413" s="108">
        <f t="shared" si="93"/>
        <v>4.0624412100000118</v>
      </c>
      <c r="BL413" s="108">
        <f t="shared" si="93"/>
        <v>4.2655421024999862</v>
      </c>
      <c r="BM413" s="108">
        <f t="shared" si="93"/>
        <v>3.7341797900630747</v>
      </c>
      <c r="BN413" s="108">
        <f t="shared" si="93"/>
        <v>3.7678382224999751</v>
      </c>
      <c r="BO413" s="108">
        <f t="shared" si="93"/>
        <v>3.4736528400000077</v>
      </c>
      <c r="BP413" s="108">
        <f t="shared" si="93"/>
        <v>3.9614748224999774</v>
      </c>
      <c r="BQ413" s="108">
        <f t="shared" si="93"/>
        <v>4.5230193224999882</v>
      </c>
      <c r="BR413" s="108" t="str">
        <f t="shared" si="93"/>
        <v/>
      </c>
      <c r="BS413" s="108">
        <f t="shared" si="93"/>
        <v>4.0522403600000034</v>
      </c>
      <c r="BT413" s="108" t="str">
        <f t="shared" si="93"/>
        <v/>
      </c>
      <c r="BU413" s="108" t="str">
        <f t="shared" si="93"/>
        <v/>
      </c>
      <c r="BV413" s="108" t="str">
        <f t="shared" si="93"/>
        <v/>
      </c>
      <c r="BW413" s="108" t="str">
        <f t="shared" si="93"/>
        <v/>
      </c>
      <c r="BX413" s="108" t="str">
        <f t="shared" si="93"/>
        <v/>
      </c>
      <c r="BY413" s="108" t="str">
        <f t="shared" si="93"/>
        <v/>
      </c>
      <c r="BZ413" s="108" t="str">
        <f t="shared" si="93"/>
        <v/>
      </c>
      <c r="CA413" s="108" t="str">
        <f t="shared" si="93"/>
        <v/>
      </c>
      <c r="CB413" s="108" t="str">
        <f t="shared" si="93"/>
        <v/>
      </c>
      <c r="CC413" s="108" t="str">
        <f t="shared" si="93"/>
        <v/>
      </c>
      <c r="CD413" s="108" t="str">
        <f t="shared" si="93"/>
        <v/>
      </c>
      <c r="CE413" s="108" t="str">
        <f t="shared" si="93"/>
        <v/>
      </c>
      <c r="CF413" s="108" t="str">
        <f t="shared" si="93"/>
        <v/>
      </c>
      <c r="CG413" s="108" t="str">
        <f t="shared" si="93"/>
        <v/>
      </c>
      <c r="CH413" s="108" t="str">
        <f t="shared" si="93"/>
        <v/>
      </c>
      <c r="CI413" s="108" t="str">
        <f t="shared" si="93"/>
        <v/>
      </c>
      <c r="CJ413" s="108" t="str">
        <f t="shared" si="93"/>
        <v/>
      </c>
      <c r="CK413" s="108" t="str">
        <f t="shared" si="93"/>
        <v/>
      </c>
      <c r="CL413" s="108" t="str">
        <f t="shared" si="93"/>
        <v/>
      </c>
      <c r="CM413" s="108" t="str">
        <f t="shared" si="93"/>
        <v/>
      </c>
      <c r="CN413" s="108" t="str">
        <f t="shared" si="93"/>
        <v/>
      </c>
      <c r="CO413" s="108" t="str">
        <f t="shared" si="93"/>
        <v/>
      </c>
      <c r="CP413" s="108" t="str">
        <f t="shared" si="93"/>
        <v/>
      </c>
      <c r="CQ413" s="108" t="str">
        <f t="shared" si="87"/>
        <v/>
      </c>
      <c r="CR413" s="108" t="str">
        <f t="shared" si="87"/>
        <v/>
      </c>
      <c r="CS413" s="108" t="str">
        <f t="shared" si="87"/>
        <v/>
      </c>
      <c r="CT413" s="108" t="str">
        <f t="shared" si="87"/>
        <v/>
      </c>
      <c r="CU413" s="108" t="str">
        <f t="shared" si="87"/>
        <v/>
      </c>
      <c r="CV413" s="108" t="str">
        <f t="shared" si="87"/>
        <v/>
      </c>
      <c r="CW413" s="108" t="str">
        <f t="shared" si="87"/>
        <v/>
      </c>
      <c r="CX413" s="108" t="str">
        <f t="shared" si="87"/>
        <v/>
      </c>
      <c r="CY413" s="108" t="str">
        <f t="shared" si="87"/>
        <v/>
      </c>
      <c r="CZ413" s="108" t="str">
        <f t="shared" si="87"/>
        <v/>
      </c>
      <c r="DA413" s="108" t="str">
        <f t="shared" si="87"/>
        <v/>
      </c>
      <c r="DB413" s="108" t="str">
        <f t="shared" si="87"/>
        <v/>
      </c>
      <c r="DC413" s="108" t="str">
        <f t="shared" si="87"/>
        <v/>
      </c>
      <c r="DD413" s="108" t="str">
        <f t="shared" si="87"/>
        <v/>
      </c>
      <c r="DE413" s="108" t="str">
        <f t="shared" si="87"/>
        <v/>
      </c>
      <c r="DF413" s="108" t="str">
        <f t="shared" si="87"/>
        <v/>
      </c>
    </row>
    <row r="414" spans="2:110" x14ac:dyDescent="0.35">
      <c r="B414" s="185">
        <f t="shared" si="80"/>
        <v>42557</v>
      </c>
      <c r="C414" s="161">
        <f t="shared" si="92"/>
        <v>1.995860490000001</v>
      </c>
      <c r="D414" s="161">
        <f t="shared" si="92"/>
        <v>1.9797022499999928</v>
      </c>
      <c r="E414" s="161">
        <f t="shared" si="92"/>
        <v>1.9776825600000159</v>
      </c>
      <c r="F414" s="161">
        <f t="shared" si="92"/>
        <v>1.9726334224999809</v>
      </c>
      <c r="G414" s="161">
        <f t="shared" si="92"/>
        <v>1.997880360000015</v>
      </c>
      <c r="H414" s="161">
        <f t="shared" si="92"/>
        <v>2.1413422500000001</v>
      </c>
      <c r="I414" s="161">
        <f t="shared" si="92"/>
        <v>2.2606337599999859</v>
      </c>
      <c r="J414" s="161">
        <f t="shared" si="92"/>
        <v>2.5753712025000208</v>
      </c>
      <c r="K414" s="161" t="str">
        <f t="shared" si="92"/>
        <v/>
      </c>
      <c r="L414" s="161" t="str">
        <f t="shared" si="92"/>
        <v/>
      </c>
      <c r="M414" s="161" t="str">
        <f t="shared" si="92"/>
        <v/>
      </c>
      <c r="N414" s="161" t="str">
        <f t="shared" si="92"/>
        <v/>
      </c>
      <c r="O414" s="161" t="str">
        <f t="shared" si="92"/>
        <v/>
      </c>
      <c r="P414" s="161" t="str">
        <f t="shared" si="92"/>
        <v/>
      </c>
      <c r="Q414" s="161" t="str">
        <f t="shared" si="92"/>
        <v/>
      </c>
      <c r="R414" s="161" t="str">
        <f t="shared" si="92"/>
        <v/>
      </c>
      <c r="S414" s="161" t="str">
        <f t="shared" si="92"/>
        <v/>
      </c>
      <c r="T414" s="161" t="str">
        <f t="shared" si="92"/>
        <v/>
      </c>
      <c r="U414" s="161" t="str">
        <f t="shared" si="92"/>
        <v/>
      </c>
      <c r="V414" s="161" t="str">
        <f t="shared" si="92"/>
        <v/>
      </c>
      <c r="W414" s="161" t="str">
        <f t="shared" si="92"/>
        <v/>
      </c>
      <c r="X414" s="161" t="str">
        <f t="shared" si="92"/>
        <v/>
      </c>
      <c r="Y414" s="161" t="str">
        <f t="shared" si="92"/>
        <v/>
      </c>
      <c r="Z414" s="161" t="str">
        <f t="shared" si="92"/>
        <v/>
      </c>
      <c r="AA414" s="108" t="str">
        <f t="shared" si="92"/>
        <v/>
      </c>
      <c r="AB414" s="162"/>
      <c r="AC414" s="162"/>
      <c r="AD414" s="151">
        <f t="shared" si="73"/>
        <v>42557</v>
      </c>
      <c r="AE414" s="108">
        <f t="shared" si="93"/>
        <v>3.2875853024999957</v>
      </c>
      <c r="AF414" s="108">
        <f t="shared" si="93"/>
        <v>3.2591307224999921</v>
      </c>
      <c r="AG414" s="108">
        <f t="shared" si="93"/>
        <v>2.8581356099999899</v>
      </c>
      <c r="AH414" s="108">
        <f t="shared" si="93"/>
        <v>3.1697275625000021</v>
      </c>
      <c r="AI414" s="108">
        <f t="shared" si="93"/>
        <v>3.4950155625000034</v>
      </c>
      <c r="AJ414" s="108">
        <f t="shared" si="93"/>
        <v>2.8824776100000005</v>
      </c>
      <c r="AK414" s="108">
        <f t="shared" si="93"/>
        <v>3.3058796024999948</v>
      </c>
      <c r="AL414" s="108">
        <f t="shared" si="93"/>
        <v>3.4938654810541925</v>
      </c>
      <c r="AM414" s="108">
        <f t="shared" si="93"/>
        <v>2.9108802500000142</v>
      </c>
      <c r="AN414" s="108">
        <f t="shared" si="93"/>
        <v>3.1494140625</v>
      </c>
      <c r="AO414" s="108">
        <f t="shared" si="93"/>
        <v>3.4370361599999955</v>
      </c>
      <c r="AP414" s="108">
        <f t="shared" si="93"/>
        <v>2.9890077224999922</v>
      </c>
      <c r="AQ414" s="108">
        <f t="shared" si="93"/>
        <v>3.3140109224999881</v>
      </c>
      <c r="AR414" s="108">
        <f t="shared" si="93"/>
        <v>3.0356954225000177</v>
      </c>
      <c r="AS414" s="108">
        <f t="shared" si="93"/>
        <v>3.5092586025000205</v>
      </c>
      <c r="AT414" s="108">
        <f t="shared" si="93"/>
        <v>3.616112639999991</v>
      </c>
      <c r="AU414" s="108">
        <f t="shared" si="93"/>
        <v>3.7566332099999933</v>
      </c>
      <c r="AV414" s="108">
        <f t="shared" si="93"/>
        <v>3.0519371025000019</v>
      </c>
      <c r="AW414" s="108">
        <f t="shared" si="93"/>
        <v>3.567258239999993</v>
      </c>
      <c r="AX414" s="108">
        <f t="shared" si="93"/>
        <v>3.5173979225000096</v>
      </c>
      <c r="AY414" s="108">
        <f t="shared" si="93"/>
        <v>3.8205484629459718</v>
      </c>
      <c r="AZ414" s="108">
        <f t="shared" si="93"/>
        <v>3.6527610000000044</v>
      </c>
      <c r="BA414" s="108">
        <f t="shared" si="93"/>
        <v>3.2550661025000149</v>
      </c>
      <c r="BB414" s="108">
        <f t="shared" si="93"/>
        <v>3.7372805225000194</v>
      </c>
      <c r="BC414" s="108">
        <f t="shared" si="93"/>
        <v>3.7515402225000161</v>
      </c>
      <c r="BD414" s="108">
        <f t="shared" si="93"/>
        <v>3.7711883343976904</v>
      </c>
      <c r="BE414" s="108">
        <f t="shared" si="93"/>
        <v>3.9074422499999928</v>
      </c>
      <c r="BF414" s="108">
        <f t="shared" si="93"/>
        <v>3.6517429024999881</v>
      </c>
      <c r="BG414" s="108">
        <f t="shared" si="93"/>
        <v>3.5489408099999897</v>
      </c>
      <c r="BH414" s="108">
        <f t="shared" si="93"/>
        <v>3.2611630625000165</v>
      </c>
      <c r="BI414" s="108">
        <f t="shared" si="93"/>
        <v>3.482808022500028</v>
      </c>
      <c r="BJ414" s="108">
        <f t="shared" si="93"/>
        <v>4.0502002499999801</v>
      </c>
      <c r="BK414" s="108">
        <f t="shared" si="93"/>
        <v>4.0206209025000161</v>
      </c>
      <c r="BL414" s="108">
        <f t="shared" si="93"/>
        <v>4.2185765624999982</v>
      </c>
      <c r="BM414" s="108">
        <f t="shared" si="93"/>
        <v>3.6838229565149927</v>
      </c>
      <c r="BN414" s="108">
        <f t="shared" si="93"/>
        <v>3.7199664899999929</v>
      </c>
      <c r="BO414" s="108">
        <f t="shared" si="93"/>
        <v>3.3933080625000223</v>
      </c>
      <c r="BP414" s="108">
        <f t="shared" si="93"/>
        <v>3.9115196900000315</v>
      </c>
      <c r="BQ414" s="108">
        <f t="shared" si="93"/>
        <v>4.45248803999998</v>
      </c>
      <c r="BR414" s="108" t="str">
        <f t="shared" si="93"/>
        <v/>
      </c>
      <c r="BS414" s="108">
        <f t="shared" si="93"/>
        <v>3.9706515600000047</v>
      </c>
      <c r="BT414" s="108" t="str">
        <f t="shared" si="93"/>
        <v/>
      </c>
      <c r="BU414" s="108" t="str">
        <f t="shared" si="93"/>
        <v/>
      </c>
      <c r="BV414" s="108" t="str">
        <f t="shared" si="93"/>
        <v/>
      </c>
      <c r="BW414" s="108" t="str">
        <f t="shared" si="93"/>
        <v/>
      </c>
      <c r="BX414" s="108" t="str">
        <f t="shared" si="93"/>
        <v/>
      </c>
      <c r="BY414" s="108" t="str">
        <f t="shared" si="93"/>
        <v/>
      </c>
      <c r="BZ414" s="108" t="str">
        <f t="shared" si="93"/>
        <v/>
      </c>
      <c r="CA414" s="108" t="str">
        <f t="shared" si="93"/>
        <v/>
      </c>
      <c r="CB414" s="108" t="str">
        <f t="shared" si="93"/>
        <v/>
      </c>
      <c r="CC414" s="108" t="str">
        <f t="shared" si="93"/>
        <v/>
      </c>
      <c r="CD414" s="108" t="str">
        <f t="shared" si="93"/>
        <v/>
      </c>
      <c r="CE414" s="108" t="str">
        <f t="shared" si="93"/>
        <v/>
      </c>
      <c r="CF414" s="108" t="str">
        <f t="shared" si="93"/>
        <v/>
      </c>
      <c r="CG414" s="108" t="str">
        <f t="shared" si="93"/>
        <v/>
      </c>
      <c r="CH414" s="108" t="str">
        <f t="shared" si="93"/>
        <v/>
      </c>
      <c r="CI414" s="108" t="str">
        <f t="shared" si="93"/>
        <v/>
      </c>
      <c r="CJ414" s="108" t="str">
        <f t="shared" si="93"/>
        <v/>
      </c>
      <c r="CK414" s="108" t="str">
        <f t="shared" si="93"/>
        <v/>
      </c>
      <c r="CL414" s="108" t="str">
        <f t="shared" si="93"/>
        <v/>
      </c>
      <c r="CM414" s="108" t="str">
        <f t="shared" si="93"/>
        <v/>
      </c>
      <c r="CN414" s="108" t="str">
        <f t="shared" si="93"/>
        <v/>
      </c>
      <c r="CO414" s="108" t="str">
        <f t="shared" si="93"/>
        <v/>
      </c>
      <c r="CP414" s="108" t="str">
        <f t="shared" ref="CP414" si="94">IFERROR(IF(AND(CP$321="S/A", CP127&gt;0), ((1+CP127/200)^2-1)*100, IF(AND(CP$321="Qtrly", CP127&gt;0), ((1+CP127/400)^4-1)*100, "")),"")</f>
        <v/>
      </c>
      <c r="CQ414" s="108" t="str">
        <f t="shared" si="87"/>
        <v/>
      </c>
      <c r="CR414" s="108" t="str">
        <f t="shared" si="87"/>
        <v/>
      </c>
      <c r="CS414" s="108" t="str">
        <f t="shared" si="87"/>
        <v/>
      </c>
      <c r="CT414" s="108" t="str">
        <f t="shared" si="87"/>
        <v/>
      </c>
      <c r="CU414" s="108" t="str">
        <f t="shared" si="87"/>
        <v/>
      </c>
      <c r="CV414" s="108" t="str">
        <f t="shared" si="87"/>
        <v/>
      </c>
      <c r="CW414" s="108" t="str">
        <f t="shared" si="87"/>
        <v/>
      </c>
      <c r="CX414" s="108" t="str">
        <f t="shared" si="87"/>
        <v/>
      </c>
      <c r="CY414" s="108" t="str">
        <f t="shared" si="87"/>
        <v/>
      </c>
      <c r="CZ414" s="108" t="str">
        <f t="shared" si="87"/>
        <v/>
      </c>
      <c r="DA414" s="108" t="str">
        <f t="shared" si="87"/>
        <v/>
      </c>
      <c r="DB414" s="108" t="str">
        <f t="shared" si="87"/>
        <v/>
      </c>
      <c r="DC414" s="108" t="str">
        <f t="shared" si="87"/>
        <v/>
      </c>
      <c r="DD414" s="108" t="str">
        <f t="shared" si="87"/>
        <v/>
      </c>
      <c r="DE414" s="108" t="str">
        <f t="shared" si="87"/>
        <v/>
      </c>
      <c r="DF414" s="108" t="str">
        <f t="shared" si="87"/>
        <v/>
      </c>
    </row>
    <row r="415" spans="2:110" x14ac:dyDescent="0.35">
      <c r="B415" s="185">
        <f t="shared" si="80"/>
        <v>42558</v>
      </c>
      <c r="C415" s="161">
        <f t="shared" si="92"/>
        <v>1.997880360000015</v>
      </c>
      <c r="D415" s="161">
        <f t="shared" si="92"/>
        <v>1.9817219599999936</v>
      </c>
      <c r="E415" s="161">
        <f t="shared" si="92"/>
        <v>1.9817219599999936</v>
      </c>
      <c r="F415" s="161">
        <f t="shared" si="92"/>
        <v>1.9746530624999981</v>
      </c>
      <c r="G415" s="161">
        <f t="shared" si="92"/>
        <v>1.9999002499999863</v>
      </c>
      <c r="H415" s="161">
        <f t="shared" si="92"/>
        <v>2.1423529025000221</v>
      </c>
      <c r="I415" s="161">
        <f t="shared" si="92"/>
        <v>2.2596225225000266</v>
      </c>
      <c r="J415" s="161">
        <f t="shared" si="92"/>
        <v>2.5773968024999983</v>
      </c>
      <c r="K415" s="161" t="str">
        <f t="shared" si="92"/>
        <v/>
      </c>
      <c r="L415" s="161" t="str">
        <f t="shared" si="92"/>
        <v/>
      </c>
      <c r="M415" s="161" t="str">
        <f t="shared" si="92"/>
        <v/>
      </c>
      <c r="N415" s="161" t="str">
        <f t="shared" si="92"/>
        <v/>
      </c>
      <c r="O415" s="161" t="str">
        <f t="shared" si="92"/>
        <v/>
      </c>
      <c r="P415" s="161" t="str">
        <f t="shared" si="92"/>
        <v/>
      </c>
      <c r="Q415" s="161" t="str">
        <f t="shared" si="92"/>
        <v/>
      </c>
      <c r="R415" s="161" t="str">
        <f t="shared" si="92"/>
        <v/>
      </c>
      <c r="S415" s="161" t="str">
        <f t="shared" si="92"/>
        <v/>
      </c>
      <c r="T415" s="161" t="str">
        <f t="shared" si="92"/>
        <v/>
      </c>
      <c r="U415" s="161" t="str">
        <f t="shared" si="92"/>
        <v/>
      </c>
      <c r="V415" s="161" t="str">
        <f t="shared" si="92"/>
        <v/>
      </c>
      <c r="W415" s="161" t="str">
        <f t="shared" si="92"/>
        <v/>
      </c>
      <c r="X415" s="161" t="str">
        <f t="shared" si="92"/>
        <v/>
      </c>
      <c r="Y415" s="161" t="str">
        <f t="shared" si="92"/>
        <v/>
      </c>
      <c r="Z415" s="161" t="str">
        <f t="shared" si="92"/>
        <v/>
      </c>
      <c r="AA415" s="108" t="str">
        <f t="shared" si="92"/>
        <v/>
      </c>
      <c r="AB415" s="162"/>
      <c r="AC415" s="162"/>
      <c r="AD415" s="151">
        <f t="shared" si="73"/>
        <v>42558</v>
      </c>
      <c r="AE415" s="108">
        <f t="shared" ref="AE415:CP418" si="95">IFERROR(IF(AND(AE$321="S/A", AE128&gt;0), ((1+AE128/200)^2-1)*100, IF(AND(AE$321="Qtrly", AE128&gt;0), ((1+AE128/400)^4-1)*100, "")),"")</f>
        <v>3.2855527024999942</v>
      </c>
      <c r="AF415" s="108">
        <f t="shared" si="95"/>
        <v>3.2570984024999916</v>
      </c>
      <c r="AG415" s="108">
        <f t="shared" si="95"/>
        <v>2.8500222500000172</v>
      </c>
      <c r="AH415" s="108">
        <f t="shared" si="95"/>
        <v>3.1859798025000163</v>
      </c>
      <c r="AI415" s="108">
        <f t="shared" si="95"/>
        <v>3.516380490000004</v>
      </c>
      <c r="AJ415" s="108">
        <f t="shared" si="95"/>
        <v>2.9007360000000038</v>
      </c>
      <c r="AK415" s="108">
        <f t="shared" si="95"/>
        <v>3.3251920099999888</v>
      </c>
      <c r="AL415" s="108">
        <f t="shared" si="95"/>
        <v>3.5154150783596849</v>
      </c>
      <c r="AM415" s="108">
        <f t="shared" si="95"/>
        <v>2.9291411600000039</v>
      </c>
      <c r="AN415" s="108">
        <f t="shared" si="95"/>
        <v>3.1676961224999856</v>
      </c>
      <c r="AO415" s="108">
        <f t="shared" si="95"/>
        <v>3.4482239025000139</v>
      </c>
      <c r="AP415" s="108">
        <f t="shared" si="95"/>
        <v>3.0032159024999894</v>
      </c>
      <c r="AQ415" s="108">
        <f t="shared" si="95"/>
        <v>3.3434896399999969</v>
      </c>
      <c r="AR415" s="108">
        <f t="shared" si="95"/>
        <v>3.0509219599999859</v>
      </c>
      <c r="AS415" s="108">
        <f t="shared" si="95"/>
        <v>3.5245200900000162</v>
      </c>
      <c r="AT415" s="108">
        <f t="shared" si="95"/>
        <v>3.6242561599999945</v>
      </c>
      <c r="AU415" s="108">
        <f t="shared" si="95"/>
        <v>3.7637636025000143</v>
      </c>
      <c r="AV415" s="108">
        <f t="shared" si="95"/>
        <v>3.0641192024999819</v>
      </c>
      <c r="AW415" s="108">
        <f t="shared" si="95"/>
        <v>3.5743821224999861</v>
      </c>
      <c r="AX415" s="108">
        <f t="shared" si="95"/>
        <v>3.5296075024999984</v>
      </c>
      <c r="AY415" s="108">
        <f t="shared" si="95"/>
        <v>3.8298054470769394</v>
      </c>
      <c r="AZ415" s="108">
        <f t="shared" si="95"/>
        <v>3.6598878224999964</v>
      </c>
      <c r="BA415" s="108">
        <f t="shared" si="95"/>
        <v>3.2601468900000041</v>
      </c>
      <c r="BB415" s="108">
        <f t="shared" si="95"/>
        <v>3.7423731599999899</v>
      </c>
      <c r="BC415" s="108">
        <f t="shared" si="95"/>
        <v>3.7637636025000143</v>
      </c>
      <c r="BD415" s="108">
        <f t="shared" si="95"/>
        <v>3.7722164908520428</v>
      </c>
      <c r="BE415" s="108">
        <f t="shared" si="95"/>
        <v>3.9105003225000212</v>
      </c>
      <c r="BF415" s="108">
        <f t="shared" si="95"/>
        <v>3.6476705625000161</v>
      </c>
      <c r="BG415" s="108">
        <f t="shared" si="95"/>
        <v>3.5519936025000254</v>
      </c>
      <c r="BH415" s="108">
        <f t="shared" si="95"/>
        <v>3.2621792400000071</v>
      </c>
      <c r="BI415" s="108">
        <f t="shared" si="95"/>
        <v>3.4817907600000142</v>
      </c>
      <c r="BJ415" s="108">
        <f t="shared" si="95"/>
        <v>4.0451000624999844</v>
      </c>
      <c r="BK415" s="108">
        <f t="shared" si="95"/>
        <v>4.0134816900000203</v>
      </c>
      <c r="BL415" s="108">
        <f t="shared" si="95"/>
        <v>4.208368062500023</v>
      </c>
      <c r="BM415" s="108">
        <f t="shared" si="95"/>
        <v>3.6879330310566782</v>
      </c>
      <c r="BN415" s="108">
        <f t="shared" si="95"/>
        <v>3.7169112225000189</v>
      </c>
      <c r="BO415" s="108">
        <f t="shared" si="95"/>
        <v>3.3922912400000227</v>
      </c>
      <c r="BP415" s="108">
        <f t="shared" si="95"/>
        <v>3.9074422499999928</v>
      </c>
      <c r="BQ415" s="108">
        <f t="shared" si="95"/>
        <v>4.4422680900000122</v>
      </c>
      <c r="BR415" s="108" t="str">
        <f t="shared" si="95"/>
        <v/>
      </c>
      <c r="BS415" s="108">
        <f t="shared" si="95"/>
        <v>3.9624944399999862</v>
      </c>
      <c r="BT415" s="108" t="str">
        <f t="shared" si="95"/>
        <v/>
      </c>
      <c r="BU415" s="108" t="str">
        <f t="shared" si="95"/>
        <v/>
      </c>
      <c r="BV415" s="108" t="str">
        <f t="shared" si="95"/>
        <v/>
      </c>
      <c r="BW415" s="108" t="str">
        <f t="shared" si="95"/>
        <v/>
      </c>
      <c r="BX415" s="108" t="str">
        <f t="shared" si="95"/>
        <v/>
      </c>
      <c r="BY415" s="108" t="str">
        <f t="shared" si="95"/>
        <v/>
      </c>
      <c r="BZ415" s="108" t="str">
        <f t="shared" si="95"/>
        <v/>
      </c>
      <c r="CA415" s="108" t="str">
        <f t="shared" si="95"/>
        <v/>
      </c>
      <c r="CB415" s="108" t="str">
        <f t="shared" si="95"/>
        <v/>
      </c>
      <c r="CC415" s="108" t="str">
        <f t="shared" si="95"/>
        <v/>
      </c>
      <c r="CD415" s="108" t="str">
        <f t="shared" si="95"/>
        <v/>
      </c>
      <c r="CE415" s="108" t="str">
        <f t="shared" si="95"/>
        <v/>
      </c>
      <c r="CF415" s="108" t="str">
        <f t="shared" si="95"/>
        <v/>
      </c>
      <c r="CG415" s="108" t="str">
        <f t="shared" si="95"/>
        <v/>
      </c>
      <c r="CH415" s="108" t="str">
        <f t="shared" si="95"/>
        <v/>
      </c>
      <c r="CI415" s="108" t="str">
        <f t="shared" si="95"/>
        <v/>
      </c>
      <c r="CJ415" s="108" t="str">
        <f t="shared" si="95"/>
        <v/>
      </c>
      <c r="CK415" s="108" t="str">
        <f t="shared" si="95"/>
        <v/>
      </c>
      <c r="CL415" s="108" t="str">
        <f t="shared" si="95"/>
        <v/>
      </c>
      <c r="CM415" s="108" t="str">
        <f t="shared" si="95"/>
        <v/>
      </c>
      <c r="CN415" s="108" t="str">
        <f t="shared" si="95"/>
        <v/>
      </c>
      <c r="CO415" s="108" t="str">
        <f t="shared" si="95"/>
        <v/>
      </c>
      <c r="CP415" s="108" t="str">
        <f t="shared" si="95"/>
        <v/>
      </c>
      <c r="CQ415" s="108" t="str">
        <f t="shared" si="87"/>
        <v/>
      </c>
      <c r="CR415" s="108" t="str">
        <f t="shared" si="87"/>
        <v/>
      </c>
      <c r="CS415" s="108" t="str">
        <f t="shared" si="87"/>
        <v/>
      </c>
      <c r="CT415" s="108" t="str">
        <f t="shared" si="87"/>
        <v/>
      </c>
      <c r="CU415" s="108" t="str">
        <f t="shared" si="87"/>
        <v/>
      </c>
      <c r="CV415" s="108" t="str">
        <f t="shared" si="87"/>
        <v/>
      </c>
      <c r="CW415" s="108" t="str">
        <f t="shared" si="87"/>
        <v/>
      </c>
      <c r="CX415" s="108" t="str">
        <f t="shared" si="87"/>
        <v/>
      </c>
      <c r="CY415" s="108" t="str">
        <f t="shared" si="87"/>
        <v/>
      </c>
      <c r="CZ415" s="108" t="str">
        <f t="shared" si="87"/>
        <v/>
      </c>
      <c r="DA415" s="108" t="str">
        <f t="shared" si="87"/>
        <v/>
      </c>
      <c r="DB415" s="108" t="str">
        <f t="shared" si="87"/>
        <v/>
      </c>
      <c r="DC415" s="108" t="str">
        <f t="shared" si="87"/>
        <v/>
      </c>
      <c r="DD415" s="108" t="str">
        <f t="shared" si="87"/>
        <v/>
      </c>
      <c r="DE415" s="108" t="str">
        <f t="shared" si="87"/>
        <v/>
      </c>
      <c r="DF415" s="108" t="str">
        <f t="shared" si="87"/>
        <v/>
      </c>
    </row>
    <row r="416" spans="2:110" x14ac:dyDescent="0.35">
      <c r="B416" s="185">
        <f t="shared" si="80"/>
        <v>42559</v>
      </c>
      <c r="C416" s="161">
        <f t="shared" si="92"/>
        <v>2.070609000000001</v>
      </c>
      <c r="D416" s="161">
        <f t="shared" si="92"/>
        <v>2.0312111024999968</v>
      </c>
      <c r="E416" s="161">
        <f t="shared" si="92"/>
        <v>2.0302009999999981</v>
      </c>
      <c r="F416" s="161">
        <f t="shared" si="92"/>
        <v>2.0211103024999844</v>
      </c>
      <c r="G416" s="161">
        <f t="shared" si="92"/>
        <v>2.0352515624999956</v>
      </c>
      <c r="H416" s="161">
        <f t="shared" si="92"/>
        <v>2.1696424100000167</v>
      </c>
      <c r="I416" s="161">
        <f t="shared" si="92"/>
        <v>2.2859163225000145</v>
      </c>
      <c r="J416" s="161">
        <f t="shared" si="92"/>
        <v>2.595628102500025</v>
      </c>
      <c r="K416" s="161" t="str">
        <f t="shared" si="92"/>
        <v/>
      </c>
      <c r="L416" s="161" t="str">
        <f t="shared" si="92"/>
        <v/>
      </c>
      <c r="M416" s="161" t="str">
        <f t="shared" si="92"/>
        <v/>
      </c>
      <c r="N416" s="161" t="str">
        <f t="shared" si="92"/>
        <v/>
      </c>
      <c r="O416" s="161" t="str">
        <f t="shared" si="92"/>
        <v/>
      </c>
      <c r="P416" s="161" t="str">
        <f t="shared" si="92"/>
        <v/>
      </c>
      <c r="Q416" s="161" t="str">
        <f t="shared" si="92"/>
        <v/>
      </c>
      <c r="R416" s="161" t="str">
        <f t="shared" si="92"/>
        <v/>
      </c>
      <c r="S416" s="161" t="str">
        <f t="shared" si="92"/>
        <v/>
      </c>
      <c r="T416" s="161" t="str">
        <f t="shared" si="92"/>
        <v/>
      </c>
      <c r="U416" s="161" t="str">
        <f t="shared" si="92"/>
        <v/>
      </c>
      <c r="V416" s="161" t="str">
        <f t="shared" si="92"/>
        <v/>
      </c>
      <c r="W416" s="161" t="str">
        <f t="shared" si="92"/>
        <v/>
      </c>
      <c r="X416" s="161" t="str">
        <f t="shared" si="92"/>
        <v/>
      </c>
      <c r="Y416" s="161" t="str">
        <f t="shared" si="92"/>
        <v/>
      </c>
      <c r="Z416" s="161" t="str">
        <f t="shared" si="92"/>
        <v/>
      </c>
      <c r="AA416" s="108" t="str">
        <f t="shared" si="92"/>
        <v/>
      </c>
      <c r="AB416" s="162"/>
      <c r="AC416" s="162"/>
      <c r="AD416" s="151">
        <f t="shared" si="73"/>
        <v>42559</v>
      </c>
      <c r="AE416" s="108">
        <f t="shared" si="95"/>
        <v>3.3089288100000003</v>
      </c>
      <c r="AF416" s="108">
        <f t="shared" si="95"/>
        <v>3.2814875625000184</v>
      </c>
      <c r="AG416" s="108">
        <f t="shared" si="95"/>
        <v>2.8885635600000015</v>
      </c>
      <c r="AH416" s="108">
        <f t="shared" si="95"/>
        <v>3.2276320100000255</v>
      </c>
      <c r="AI416" s="108">
        <f t="shared" si="95"/>
        <v>3.5591169600000194</v>
      </c>
      <c r="AJ416" s="108">
        <f t="shared" si="95"/>
        <v>2.9474036899999945</v>
      </c>
      <c r="AK416" s="108">
        <f t="shared" si="95"/>
        <v>3.3668723024999903</v>
      </c>
      <c r="AL416" s="108">
        <f t="shared" si="95"/>
        <v>3.553391604415479</v>
      </c>
      <c r="AM416" s="108">
        <f t="shared" si="95"/>
        <v>2.9707415025000072</v>
      </c>
      <c r="AN416" s="108">
        <f t="shared" si="95"/>
        <v>3.2093446399999781</v>
      </c>
      <c r="AO416" s="108">
        <f t="shared" si="95"/>
        <v>3.4929809224999886</v>
      </c>
      <c r="AP416" s="108">
        <f t="shared" si="95"/>
        <v>3.0438161024999744</v>
      </c>
      <c r="AQ416" s="108">
        <f t="shared" si="95"/>
        <v>3.3821232899999831</v>
      </c>
      <c r="AR416" s="108">
        <f t="shared" si="95"/>
        <v>3.0935622499999926</v>
      </c>
      <c r="AS416" s="108">
        <f t="shared" si="95"/>
        <v>3.5631875600000029</v>
      </c>
      <c r="AT416" s="108">
        <f t="shared" si="95"/>
        <v>3.6670148900000088</v>
      </c>
      <c r="AU416" s="108">
        <f t="shared" si="95"/>
        <v>3.8004380625000111</v>
      </c>
      <c r="AV416" s="108">
        <f t="shared" si="95"/>
        <v>3.098639062499986</v>
      </c>
      <c r="AW416" s="108">
        <f t="shared" si="95"/>
        <v>3.6110231024999884</v>
      </c>
      <c r="AX416" s="108">
        <f t="shared" si="95"/>
        <v>3.5652228900000082</v>
      </c>
      <c r="AY416" s="108">
        <f t="shared" si="95"/>
        <v>3.8483212724377935</v>
      </c>
      <c r="AZ416" s="108">
        <f t="shared" si="95"/>
        <v>3.6843245024999804</v>
      </c>
      <c r="BA416" s="108">
        <f t="shared" si="95"/>
        <v>3.2865689999999947</v>
      </c>
      <c r="BB416" s="108">
        <f t="shared" si="95"/>
        <v>3.7658009025000272</v>
      </c>
      <c r="BC416" s="108">
        <f t="shared" si="95"/>
        <v>3.7902500625000002</v>
      </c>
      <c r="BD416" s="108">
        <f t="shared" si="95"/>
        <v>3.7979228853559421</v>
      </c>
      <c r="BE416" s="108">
        <f t="shared" si="95"/>
        <v>3.939044502500022</v>
      </c>
      <c r="BF416" s="108">
        <f t="shared" si="95"/>
        <v>3.672105802499992</v>
      </c>
      <c r="BG416" s="108">
        <f t="shared" si="95"/>
        <v>3.5682759224999971</v>
      </c>
      <c r="BH416" s="108">
        <f t="shared" si="95"/>
        <v>3.2764062500000302</v>
      </c>
      <c r="BI416" s="108">
        <f t="shared" si="95"/>
        <v>3.4848425624999901</v>
      </c>
      <c r="BJ416" s="108">
        <f t="shared" si="95"/>
        <v>4.0634613225000171</v>
      </c>
      <c r="BK416" s="108">
        <f t="shared" si="95"/>
        <v>4.0522403600000034</v>
      </c>
      <c r="BL416" s="108">
        <f t="shared" si="95"/>
        <v>4.2267437225000037</v>
      </c>
      <c r="BM416" s="108">
        <f t="shared" si="95"/>
        <v>3.6951259555322968</v>
      </c>
      <c r="BN416" s="108">
        <f t="shared" si="95"/>
        <v>3.7321880099999705</v>
      </c>
      <c r="BO416" s="108">
        <f t="shared" si="95"/>
        <v>3.4044934400000004</v>
      </c>
      <c r="BP416" s="108">
        <f t="shared" si="95"/>
        <v>3.918655402499982</v>
      </c>
      <c r="BQ416" s="108">
        <f t="shared" si="95"/>
        <v>4.4606643599999884</v>
      </c>
      <c r="BR416" s="108" t="str">
        <f t="shared" si="95"/>
        <v/>
      </c>
      <c r="BS416" s="108">
        <f t="shared" si="95"/>
        <v>3.9512789225000011</v>
      </c>
      <c r="BT416" s="108" t="str">
        <f t="shared" si="95"/>
        <v/>
      </c>
      <c r="BU416" s="108" t="str">
        <f t="shared" si="95"/>
        <v/>
      </c>
      <c r="BV416" s="108" t="str">
        <f t="shared" si="95"/>
        <v/>
      </c>
      <c r="BW416" s="108" t="str">
        <f t="shared" si="95"/>
        <v/>
      </c>
      <c r="BX416" s="108" t="str">
        <f t="shared" si="95"/>
        <v/>
      </c>
      <c r="BY416" s="108" t="str">
        <f t="shared" si="95"/>
        <v/>
      </c>
      <c r="BZ416" s="108" t="str">
        <f t="shared" si="95"/>
        <v/>
      </c>
      <c r="CA416" s="108" t="str">
        <f t="shared" si="95"/>
        <v/>
      </c>
      <c r="CB416" s="108" t="str">
        <f t="shared" si="95"/>
        <v/>
      </c>
      <c r="CC416" s="108" t="str">
        <f t="shared" si="95"/>
        <v/>
      </c>
      <c r="CD416" s="108" t="str">
        <f t="shared" si="95"/>
        <v/>
      </c>
      <c r="CE416" s="108" t="str">
        <f t="shared" si="95"/>
        <v/>
      </c>
      <c r="CF416" s="108" t="str">
        <f t="shared" si="95"/>
        <v/>
      </c>
      <c r="CG416" s="108" t="str">
        <f t="shared" si="95"/>
        <v/>
      </c>
      <c r="CH416" s="108" t="str">
        <f t="shared" si="95"/>
        <v/>
      </c>
      <c r="CI416" s="108" t="str">
        <f t="shared" si="95"/>
        <v/>
      </c>
      <c r="CJ416" s="108" t="str">
        <f t="shared" si="95"/>
        <v/>
      </c>
      <c r="CK416" s="108" t="str">
        <f t="shared" si="95"/>
        <v/>
      </c>
      <c r="CL416" s="108" t="str">
        <f t="shared" si="95"/>
        <v/>
      </c>
      <c r="CM416" s="108" t="str">
        <f t="shared" si="95"/>
        <v/>
      </c>
      <c r="CN416" s="108" t="str">
        <f t="shared" si="95"/>
        <v/>
      </c>
      <c r="CO416" s="108" t="str">
        <f t="shared" si="95"/>
        <v/>
      </c>
      <c r="CP416" s="108" t="str">
        <f t="shared" si="95"/>
        <v/>
      </c>
      <c r="CQ416" s="108" t="str">
        <f t="shared" si="87"/>
        <v/>
      </c>
      <c r="CR416" s="108" t="str">
        <f t="shared" si="87"/>
        <v/>
      </c>
      <c r="CS416" s="108" t="str">
        <f t="shared" si="87"/>
        <v/>
      </c>
      <c r="CT416" s="108" t="str">
        <f t="shared" si="87"/>
        <v/>
      </c>
      <c r="CU416" s="108" t="str">
        <f t="shared" si="87"/>
        <v/>
      </c>
      <c r="CV416" s="108" t="str">
        <f t="shared" si="87"/>
        <v/>
      </c>
      <c r="CW416" s="108" t="str">
        <f t="shared" si="87"/>
        <v/>
      </c>
      <c r="CX416" s="108" t="str">
        <f t="shared" si="87"/>
        <v/>
      </c>
      <c r="CY416" s="108" t="str">
        <f t="shared" si="87"/>
        <v/>
      </c>
      <c r="CZ416" s="108" t="str">
        <f t="shared" si="87"/>
        <v/>
      </c>
      <c r="DA416" s="108" t="str">
        <f t="shared" si="87"/>
        <v/>
      </c>
      <c r="DB416" s="108" t="str">
        <f t="shared" si="87"/>
        <v/>
      </c>
      <c r="DC416" s="108" t="str">
        <f t="shared" si="87"/>
        <v/>
      </c>
      <c r="DD416" s="108" t="str">
        <f t="shared" si="87"/>
        <v/>
      </c>
      <c r="DE416" s="108" t="str">
        <f t="shared" si="87"/>
        <v/>
      </c>
      <c r="DF416" s="108" t="str">
        <f t="shared" si="87"/>
        <v/>
      </c>
    </row>
    <row r="417" spans="2:110" x14ac:dyDescent="0.35">
      <c r="B417" s="185">
        <f t="shared" si="80"/>
        <v>42562</v>
      </c>
      <c r="C417" s="161">
        <f t="shared" si="92"/>
        <v>2.0584857600000062</v>
      </c>
      <c r="D417" s="161">
        <f t="shared" si="92"/>
        <v>2.0433327224999909</v>
      </c>
      <c r="E417" s="161">
        <f t="shared" si="92"/>
        <v>2.0443428899999949</v>
      </c>
      <c r="F417" s="161">
        <f t="shared" si="92"/>
        <v>2.0271707224999824</v>
      </c>
      <c r="G417" s="161">
        <f t="shared" si="92"/>
        <v>2.0423225599999872</v>
      </c>
      <c r="H417" s="161">
        <f t="shared" si="92"/>
        <v>2.1726748024999853</v>
      </c>
      <c r="I417" s="161">
        <f t="shared" si="92"/>
        <v>2.2859163225000145</v>
      </c>
      <c r="J417" s="161">
        <f t="shared" si="92"/>
        <v>2.5966409999999884</v>
      </c>
      <c r="K417" s="161" t="str">
        <f t="shared" si="92"/>
        <v/>
      </c>
      <c r="L417" s="161" t="str">
        <f t="shared" si="92"/>
        <v/>
      </c>
      <c r="M417" s="161" t="str">
        <f t="shared" si="92"/>
        <v/>
      </c>
      <c r="N417" s="161" t="str">
        <f t="shared" si="92"/>
        <v/>
      </c>
      <c r="O417" s="161" t="str">
        <f t="shared" si="92"/>
        <v/>
      </c>
      <c r="P417" s="161" t="str">
        <f t="shared" si="92"/>
        <v/>
      </c>
      <c r="Q417" s="161" t="str">
        <f t="shared" si="92"/>
        <v/>
      </c>
      <c r="R417" s="161" t="str">
        <f t="shared" si="92"/>
        <v/>
      </c>
      <c r="S417" s="161" t="str">
        <f t="shared" si="92"/>
        <v/>
      </c>
      <c r="T417" s="161" t="str">
        <f t="shared" si="92"/>
        <v/>
      </c>
      <c r="U417" s="161" t="str">
        <f t="shared" si="92"/>
        <v/>
      </c>
      <c r="V417" s="161" t="str">
        <f t="shared" si="92"/>
        <v/>
      </c>
      <c r="W417" s="161" t="str">
        <f t="shared" si="92"/>
        <v/>
      </c>
      <c r="X417" s="161" t="str">
        <f t="shared" si="92"/>
        <v/>
      </c>
      <c r="Y417" s="161" t="str">
        <f t="shared" si="92"/>
        <v/>
      </c>
      <c r="Z417" s="161" t="str">
        <f t="shared" si="92"/>
        <v/>
      </c>
      <c r="AA417" s="108" t="str">
        <f t="shared" si="92"/>
        <v/>
      </c>
      <c r="AB417" s="162"/>
      <c r="AC417" s="162"/>
      <c r="AD417" s="151">
        <f t="shared" si="73"/>
        <v>42562</v>
      </c>
      <c r="AE417" s="108">
        <f t="shared" si="95"/>
        <v>3.3231590400000011</v>
      </c>
      <c r="AF417" s="108">
        <f t="shared" si="95"/>
        <v>3.2926668899999845</v>
      </c>
      <c r="AG417" s="108">
        <f t="shared" si="95"/>
        <v>2.8936353224999989</v>
      </c>
      <c r="AH417" s="108">
        <f t="shared" si="95"/>
        <v>3.210360562499992</v>
      </c>
      <c r="AI417" s="108">
        <f t="shared" si="95"/>
        <v>3.5621699025000009</v>
      </c>
      <c r="AJ417" s="108">
        <f t="shared" si="95"/>
        <v>2.9555208899999963</v>
      </c>
      <c r="AK417" s="108">
        <f t="shared" si="95"/>
        <v>3.3628055624999931</v>
      </c>
      <c r="AL417" s="108">
        <f t="shared" si="95"/>
        <v>3.5544181420126053</v>
      </c>
      <c r="AM417" s="108">
        <f t="shared" si="95"/>
        <v>2.9717562500000128</v>
      </c>
      <c r="AN417" s="108">
        <f t="shared" si="95"/>
        <v>3.210360562499992</v>
      </c>
      <c r="AO417" s="108">
        <f t="shared" si="95"/>
        <v>3.4797562499999879</v>
      </c>
      <c r="AP417" s="108">
        <f t="shared" si="95"/>
        <v>3.0448312099999875</v>
      </c>
      <c r="AQ417" s="108">
        <f t="shared" si="95"/>
        <v>3.3770395025000122</v>
      </c>
      <c r="AR417" s="108">
        <f t="shared" si="95"/>
        <v>3.0905162225000282</v>
      </c>
      <c r="AS417" s="108">
        <f t="shared" si="95"/>
        <v>3.5530112099999789</v>
      </c>
      <c r="AT417" s="108">
        <f t="shared" si="95"/>
        <v>3.6497067224999791</v>
      </c>
      <c r="AU417" s="108">
        <f t="shared" si="95"/>
        <v>3.7994192400000015</v>
      </c>
      <c r="AV417" s="108">
        <f t="shared" si="95"/>
        <v>3.1016852100000047</v>
      </c>
      <c r="AW417" s="108">
        <f t="shared" si="95"/>
        <v>3.6100052099999891</v>
      </c>
      <c r="AX417" s="108">
        <f t="shared" si="95"/>
        <v>3.5031543225000128</v>
      </c>
      <c r="AY417" s="108">
        <f t="shared" si="95"/>
        <v>3.8452351295839682</v>
      </c>
      <c r="AZ417" s="108">
        <f t="shared" si="95"/>
        <v>3.6843245024999804</v>
      </c>
      <c r="BA417" s="108">
        <f t="shared" si="95"/>
        <v>3.2855527024999942</v>
      </c>
      <c r="BB417" s="108">
        <f t="shared" si="95"/>
        <v>3.7596890624999713</v>
      </c>
      <c r="BC417" s="108">
        <f t="shared" si="95"/>
        <v>3.7902500625000002</v>
      </c>
      <c r="BD417" s="108">
        <f t="shared" si="95"/>
        <v>3.7999796032179844</v>
      </c>
      <c r="BE417" s="108">
        <f t="shared" si="95"/>
        <v>3.9125390624999756</v>
      </c>
      <c r="BF417" s="108">
        <f t="shared" si="95"/>
        <v>3.6629422499999675</v>
      </c>
      <c r="BG417" s="108">
        <f t="shared" si="95"/>
        <v>3.5723467025000177</v>
      </c>
      <c r="BH417" s="108">
        <f t="shared" si="95"/>
        <v>3.2794550224999997</v>
      </c>
      <c r="BI417" s="108">
        <f t="shared" si="95"/>
        <v>3.4909463024999754</v>
      </c>
      <c r="BJ417" s="108">
        <f t="shared" si="95"/>
        <v>4.0287803025000235</v>
      </c>
      <c r="BK417" s="108">
        <f t="shared" si="95"/>
        <v>4.0491802025000245</v>
      </c>
      <c r="BL417" s="108">
        <f t="shared" si="95"/>
        <v>4.2032639999999954</v>
      </c>
      <c r="BM417" s="108">
        <f t="shared" si="95"/>
        <v>3.7012916172230792</v>
      </c>
      <c r="BN417" s="108">
        <f t="shared" si="95"/>
        <v>3.7311695225000108</v>
      </c>
      <c r="BO417" s="108">
        <f t="shared" si="95"/>
        <v>3.405510322500005</v>
      </c>
      <c r="BP417" s="108">
        <f t="shared" si="95"/>
        <v>3.9288497025000035</v>
      </c>
      <c r="BQ417" s="108">
        <f t="shared" si="95"/>
        <v>4.4759958225000007</v>
      </c>
      <c r="BR417" s="108" t="str">
        <f t="shared" si="95"/>
        <v/>
      </c>
      <c r="BS417" s="108">
        <f t="shared" si="95"/>
        <v>3.9716712225000173</v>
      </c>
      <c r="BT417" s="108" t="str">
        <f t="shared" si="95"/>
        <v/>
      </c>
      <c r="BU417" s="108" t="str">
        <f t="shared" si="95"/>
        <v/>
      </c>
      <c r="BV417" s="108" t="str">
        <f t="shared" si="95"/>
        <v/>
      </c>
      <c r="BW417" s="108" t="str">
        <f t="shared" si="95"/>
        <v/>
      </c>
      <c r="BX417" s="108" t="str">
        <f t="shared" si="95"/>
        <v/>
      </c>
      <c r="BY417" s="108" t="str">
        <f t="shared" si="95"/>
        <v/>
      </c>
      <c r="BZ417" s="108" t="str">
        <f t="shared" si="95"/>
        <v/>
      </c>
      <c r="CA417" s="108" t="str">
        <f t="shared" si="95"/>
        <v/>
      </c>
      <c r="CB417" s="108" t="str">
        <f t="shared" si="95"/>
        <v/>
      </c>
      <c r="CC417" s="108" t="str">
        <f t="shared" si="95"/>
        <v/>
      </c>
      <c r="CD417" s="108" t="str">
        <f t="shared" si="95"/>
        <v/>
      </c>
      <c r="CE417" s="108" t="str">
        <f t="shared" si="95"/>
        <v/>
      </c>
      <c r="CF417" s="108" t="str">
        <f t="shared" si="95"/>
        <v/>
      </c>
      <c r="CG417" s="108" t="str">
        <f t="shared" si="95"/>
        <v/>
      </c>
      <c r="CH417" s="108" t="str">
        <f t="shared" si="95"/>
        <v/>
      </c>
      <c r="CI417" s="108" t="str">
        <f t="shared" si="95"/>
        <v/>
      </c>
      <c r="CJ417" s="108" t="str">
        <f t="shared" si="95"/>
        <v/>
      </c>
      <c r="CK417" s="108" t="str">
        <f t="shared" si="95"/>
        <v/>
      </c>
      <c r="CL417" s="108" t="str">
        <f t="shared" si="95"/>
        <v/>
      </c>
      <c r="CM417" s="108" t="str">
        <f t="shared" si="95"/>
        <v/>
      </c>
      <c r="CN417" s="108" t="str">
        <f t="shared" si="95"/>
        <v/>
      </c>
      <c r="CO417" s="108" t="str">
        <f t="shared" si="95"/>
        <v/>
      </c>
      <c r="CP417" s="108" t="str">
        <f t="shared" si="95"/>
        <v/>
      </c>
      <c r="CQ417" s="108" t="str">
        <f t="shared" si="87"/>
        <v/>
      </c>
      <c r="CR417" s="108" t="str">
        <f t="shared" si="87"/>
        <v/>
      </c>
      <c r="CS417" s="108" t="str">
        <f t="shared" si="87"/>
        <v/>
      </c>
      <c r="CT417" s="108" t="str">
        <f t="shared" si="87"/>
        <v/>
      </c>
      <c r="CU417" s="108" t="str">
        <f t="shared" si="87"/>
        <v/>
      </c>
      <c r="CV417" s="108" t="str">
        <f t="shared" si="87"/>
        <v/>
      </c>
      <c r="CW417" s="108" t="str">
        <f t="shared" si="87"/>
        <v/>
      </c>
      <c r="CX417" s="108" t="str">
        <f t="shared" si="87"/>
        <v/>
      </c>
      <c r="CY417" s="108" t="str">
        <f t="shared" si="87"/>
        <v/>
      </c>
      <c r="CZ417" s="108" t="str">
        <f t="shared" si="87"/>
        <v/>
      </c>
      <c r="DA417" s="108" t="str">
        <f t="shared" si="87"/>
        <v/>
      </c>
      <c r="DB417" s="108" t="str">
        <f t="shared" si="87"/>
        <v/>
      </c>
      <c r="DC417" s="108" t="str">
        <f t="shared" si="87"/>
        <v/>
      </c>
      <c r="DD417" s="108" t="str">
        <f t="shared" si="87"/>
        <v/>
      </c>
      <c r="DE417" s="108" t="str">
        <f t="shared" si="87"/>
        <v/>
      </c>
      <c r="DF417" s="108" t="str">
        <f t="shared" si="87"/>
        <v/>
      </c>
    </row>
    <row r="418" spans="2:110" x14ac:dyDescent="0.35">
      <c r="B418" s="185">
        <f t="shared" si="80"/>
        <v>42563</v>
      </c>
      <c r="C418" s="161">
        <f t="shared" si="92"/>
        <v>2.0776812225000052</v>
      </c>
      <c r="D418" s="161">
        <f t="shared" si="92"/>
        <v>2.062526759999983</v>
      </c>
      <c r="E418" s="161">
        <f t="shared" si="92"/>
        <v>2.0645472900000073</v>
      </c>
      <c r="F418" s="161">
        <f t="shared" si="92"/>
        <v>2.0594960025000164</v>
      </c>
      <c r="G418" s="161">
        <f t="shared" si="92"/>
        <v>2.0766708899999875</v>
      </c>
      <c r="H418" s="161">
        <f t="shared" si="92"/>
        <v>2.2161440400000121</v>
      </c>
      <c r="I418" s="161">
        <f t="shared" si="92"/>
        <v>2.3304212225000009</v>
      </c>
      <c r="J418" s="161">
        <f t="shared" si="92"/>
        <v>2.636147902500019</v>
      </c>
      <c r="K418" s="161" t="str">
        <f t="shared" si="92"/>
        <v/>
      </c>
      <c r="L418" s="161" t="str">
        <f t="shared" si="92"/>
        <v/>
      </c>
      <c r="M418" s="161" t="str">
        <f t="shared" si="92"/>
        <v/>
      </c>
      <c r="N418" s="161" t="str">
        <f t="shared" si="92"/>
        <v/>
      </c>
      <c r="O418" s="161" t="str">
        <f t="shared" si="92"/>
        <v/>
      </c>
      <c r="P418" s="161" t="str">
        <f t="shared" si="92"/>
        <v/>
      </c>
      <c r="Q418" s="161" t="str">
        <f t="shared" si="92"/>
        <v/>
      </c>
      <c r="R418" s="161" t="str">
        <f t="shared" si="92"/>
        <v/>
      </c>
      <c r="S418" s="161" t="str">
        <f t="shared" si="92"/>
        <v/>
      </c>
      <c r="T418" s="161" t="str">
        <f t="shared" si="92"/>
        <v/>
      </c>
      <c r="U418" s="161" t="str">
        <f t="shared" si="92"/>
        <v/>
      </c>
      <c r="V418" s="161" t="str">
        <f t="shared" si="92"/>
        <v/>
      </c>
      <c r="W418" s="161" t="str">
        <f t="shared" si="92"/>
        <v/>
      </c>
      <c r="X418" s="161" t="str">
        <f t="shared" si="92"/>
        <v/>
      </c>
      <c r="Y418" s="161" t="str">
        <f t="shared" si="92"/>
        <v/>
      </c>
      <c r="Z418" s="161" t="str">
        <f t="shared" si="92"/>
        <v/>
      </c>
      <c r="AA418" s="108" t="str">
        <f t="shared" si="92"/>
        <v/>
      </c>
      <c r="AB418" s="162"/>
      <c r="AC418" s="162"/>
      <c r="AD418" s="151">
        <f t="shared" si="73"/>
        <v>42563</v>
      </c>
      <c r="AE418" s="108">
        <f t="shared" si="95"/>
        <v>3.3099452225000103</v>
      </c>
      <c r="AF418" s="108">
        <f t="shared" si="95"/>
        <v>3.2835201225000166</v>
      </c>
      <c r="AG418" s="108">
        <f t="shared" si="95"/>
        <v>2.9017504025000029</v>
      </c>
      <c r="AH418" s="108">
        <f t="shared" si="95"/>
        <v>3.210360562499992</v>
      </c>
      <c r="AI418" s="108">
        <f t="shared" si="95"/>
        <v>3.571329000000012</v>
      </c>
      <c r="AJ418" s="108">
        <f t="shared" si="95"/>
        <v>2.9727710025000187</v>
      </c>
      <c r="AK418" s="108">
        <f t="shared" si="95"/>
        <v>3.3790730025000215</v>
      </c>
      <c r="AL418" s="108">
        <f t="shared" si="95"/>
        <v>3.5718704489107189</v>
      </c>
      <c r="AM418" s="108">
        <f t="shared" si="95"/>
        <v>2.9910374024999964</v>
      </c>
      <c r="AN418" s="108">
        <f t="shared" si="95"/>
        <v>3.2347442025000284</v>
      </c>
      <c r="AO418" s="108">
        <f t="shared" si="95"/>
        <v>3.4980675599999733</v>
      </c>
      <c r="AP418" s="108">
        <f t="shared" si="95"/>
        <v>3.0661496225000029</v>
      </c>
      <c r="AQ418" s="108">
        <f t="shared" si="95"/>
        <v>3.4014428224999893</v>
      </c>
      <c r="AR418" s="108">
        <f t="shared" si="95"/>
        <v>3.1169166225000211</v>
      </c>
      <c r="AS418" s="108">
        <f t="shared" si="95"/>
        <v>3.571329000000012</v>
      </c>
      <c r="AT418" s="108">
        <f t="shared" si="95"/>
        <v>3.6771968399999855</v>
      </c>
      <c r="AU418" s="108">
        <f t="shared" si="95"/>
        <v>3.8177588099999937</v>
      </c>
      <c r="AV418" s="108">
        <f t="shared" si="95"/>
        <v>3.1209785224999953</v>
      </c>
      <c r="AW418" s="108">
        <f t="shared" si="95"/>
        <v>3.6364720399999939</v>
      </c>
      <c r="AX418" s="108">
        <f t="shared" si="95"/>
        <v>3.5224851599999996</v>
      </c>
      <c r="AY418" s="108">
        <f t="shared" si="95"/>
        <v>3.8791864844054169</v>
      </c>
      <c r="AZ418" s="108">
        <f t="shared" si="95"/>
        <v>3.7158928099999988</v>
      </c>
      <c r="BA418" s="108">
        <f t="shared" si="95"/>
        <v>3.3170602500000257</v>
      </c>
      <c r="BB418" s="108">
        <f t="shared" si="95"/>
        <v>3.7933064100000191</v>
      </c>
      <c r="BC418" s="108">
        <f t="shared" si="95"/>
        <v>3.8248913024999887</v>
      </c>
      <c r="BD418" s="108">
        <f t="shared" si="95"/>
        <v>3.8359771137313592</v>
      </c>
      <c r="BE418" s="108">
        <f t="shared" si="95"/>
        <v>3.9472007024999867</v>
      </c>
      <c r="BF418" s="108">
        <f t="shared" si="95"/>
        <v>3.6995988899999999</v>
      </c>
      <c r="BG418" s="108">
        <f t="shared" si="95"/>
        <v>3.6089873224999902</v>
      </c>
      <c r="BH418" s="108">
        <f t="shared" si="95"/>
        <v>3.3150273600000002</v>
      </c>
      <c r="BI418" s="108">
        <f t="shared" si="95"/>
        <v>3.5784530225000166</v>
      </c>
      <c r="BJ418" s="108">
        <f t="shared" si="95"/>
        <v>4.0593809024999983</v>
      </c>
      <c r="BK418" s="108">
        <f t="shared" si="95"/>
        <v>4.0950872900000101</v>
      </c>
      <c r="BL418" s="108">
        <f t="shared" si="95"/>
        <v>4.2389950624999839</v>
      </c>
      <c r="BM418" s="108">
        <f t="shared" si="95"/>
        <v>3.7424030554242815</v>
      </c>
      <c r="BN418" s="108">
        <f t="shared" si="95"/>
        <v>3.7678382224999751</v>
      </c>
      <c r="BO418" s="108">
        <f t="shared" si="95"/>
        <v>3.4421214225000218</v>
      </c>
      <c r="BP418" s="108">
        <f t="shared" si="95"/>
        <v>3.9716712225000173</v>
      </c>
      <c r="BQ418" s="108">
        <f t="shared" si="95"/>
        <v>4.5230193224999882</v>
      </c>
      <c r="BR418" s="108" t="str">
        <f t="shared" si="95"/>
        <v/>
      </c>
      <c r="BS418" s="108">
        <f t="shared" si="95"/>
        <v>4.016541322499978</v>
      </c>
      <c r="BT418" s="108" t="str">
        <f t="shared" si="95"/>
        <v/>
      </c>
      <c r="BU418" s="108" t="str">
        <f t="shared" si="95"/>
        <v/>
      </c>
      <c r="BV418" s="108" t="str">
        <f t="shared" si="95"/>
        <v/>
      </c>
      <c r="BW418" s="108" t="str">
        <f t="shared" si="95"/>
        <v/>
      </c>
      <c r="BX418" s="108" t="str">
        <f t="shared" si="95"/>
        <v/>
      </c>
      <c r="BY418" s="108" t="str">
        <f t="shared" si="95"/>
        <v/>
      </c>
      <c r="BZ418" s="108" t="str">
        <f t="shared" si="95"/>
        <v/>
      </c>
      <c r="CA418" s="108" t="str">
        <f t="shared" si="95"/>
        <v/>
      </c>
      <c r="CB418" s="108" t="str">
        <f t="shared" si="95"/>
        <v/>
      </c>
      <c r="CC418" s="108" t="str">
        <f t="shared" si="95"/>
        <v/>
      </c>
      <c r="CD418" s="108" t="str">
        <f t="shared" si="95"/>
        <v/>
      </c>
      <c r="CE418" s="108" t="str">
        <f t="shared" si="95"/>
        <v/>
      </c>
      <c r="CF418" s="108" t="str">
        <f t="shared" si="95"/>
        <v/>
      </c>
      <c r="CG418" s="108" t="str">
        <f t="shared" si="95"/>
        <v/>
      </c>
      <c r="CH418" s="108" t="str">
        <f t="shared" si="95"/>
        <v/>
      </c>
      <c r="CI418" s="108" t="str">
        <f t="shared" si="95"/>
        <v/>
      </c>
      <c r="CJ418" s="108" t="str">
        <f t="shared" si="95"/>
        <v/>
      </c>
      <c r="CK418" s="108" t="str">
        <f t="shared" si="95"/>
        <v/>
      </c>
      <c r="CL418" s="108" t="str">
        <f t="shared" si="95"/>
        <v/>
      </c>
      <c r="CM418" s="108" t="str">
        <f t="shared" si="95"/>
        <v/>
      </c>
      <c r="CN418" s="108" t="str">
        <f t="shared" si="95"/>
        <v/>
      </c>
      <c r="CO418" s="108" t="str">
        <f t="shared" si="95"/>
        <v/>
      </c>
      <c r="CP418" s="108" t="str">
        <f t="shared" ref="CP418" si="96">IFERROR(IF(AND(CP$321="S/A", CP131&gt;0), ((1+CP131/200)^2-1)*100, IF(AND(CP$321="Qtrly", CP131&gt;0), ((1+CP131/400)^4-1)*100, "")),"")</f>
        <v/>
      </c>
      <c r="CQ418" s="108" t="str">
        <f t="shared" si="87"/>
        <v/>
      </c>
      <c r="CR418" s="108" t="str">
        <f t="shared" si="87"/>
        <v/>
      </c>
      <c r="CS418" s="108" t="str">
        <f t="shared" si="87"/>
        <v/>
      </c>
      <c r="CT418" s="108" t="str">
        <f t="shared" si="87"/>
        <v/>
      </c>
      <c r="CU418" s="108" t="str">
        <f t="shared" si="87"/>
        <v/>
      </c>
      <c r="CV418" s="108" t="str">
        <f t="shared" si="87"/>
        <v/>
      </c>
      <c r="CW418" s="108" t="str">
        <f t="shared" si="87"/>
        <v/>
      </c>
      <c r="CX418" s="108" t="str">
        <f t="shared" si="87"/>
        <v/>
      </c>
      <c r="CY418" s="108" t="str">
        <f t="shared" si="87"/>
        <v/>
      </c>
      <c r="CZ418" s="108" t="str">
        <f t="shared" si="87"/>
        <v/>
      </c>
      <c r="DA418" s="108" t="str">
        <f t="shared" si="87"/>
        <v/>
      </c>
      <c r="DB418" s="108" t="str">
        <f t="shared" si="87"/>
        <v/>
      </c>
      <c r="DC418" s="108" t="str">
        <f t="shared" si="87"/>
        <v/>
      </c>
      <c r="DD418" s="108" t="str">
        <f t="shared" si="87"/>
        <v/>
      </c>
      <c r="DE418" s="108" t="str">
        <f t="shared" si="87"/>
        <v/>
      </c>
      <c r="DF418" s="108" t="str">
        <f t="shared" ref="DF418" si="97">IFERROR(IF(AND(DF$321="S/A", DF131&gt;0), ((1+DF131/200)^2-1)*100, IF(AND(DF$321="Qtrly", DF131&gt;0), ((1+DF131/400)^4-1)*100, "")),"")</f>
        <v/>
      </c>
    </row>
    <row r="419" spans="2:110" x14ac:dyDescent="0.35">
      <c r="B419" s="185">
        <f t="shared" si="80"/>
        <v>42564</v>
      </c>
      <c r="C419" s="161">
        <f t="shared" si="92"/>
        <v>2.0938472225000115</v>
      </c>
      <c r="D419" s="161">
        <f t="shared" si="92"/>
        <v>2.0877848225000273</v>
      </c>
      <c r="E419" s="161">
        <f t="shared" si="92"/>
        <v>2.0928368100000094</v>
      </c>
      <c r="F419" s="161">
        <f t="shared" si="92"/>
        <v>2.0918264025000077</v>
      </c>
      <c r="G419" s="161">
        <f t="shared" si="92"/>
        <v>2.113046009999997</v>
      </c>
      <c r="H419" s="161">
        <f t="shared" si="92"/>
        <v>2.2565888399999956</v>
      </c>
      <c r="I419" s="161">
        <f t="shared" si="92"/>
        <v>2.3749358025000111</v>
      </c>
      <c r="J419" s="161">
        <f t="shared" si="92"/>
        <v>2.6827555625000166</v>
      </c>
      <c r="K419" s="161" t="str">
        <f t="shared" si="92"/>
        <v/>
      </c>
      <c r="L419" s="161" t="str">
        <f t="shared" si="92"/>
        <v/>
      </c>
      <c r="M419" s="161" t="str">
        <f t="shared" si="92"/>
        <v/>
      </c>
      <c r="N419" s="161" t="str">
        <f t="shared" si="92"/>
        <v/>
      </c>
      <c r="O419" s="161" t="str">
        <f t="shared" si="92"/>
        <v/>
      </c>
      <c r="P419" s="161" t="str">
        <f t="shared" si="92"/>
        <v/>
      </c>
      <c r="Q419" s="161" t="str">
        <f t="shared" si="92"/>
        <v/>
      </c>
      <c r="R419" s="161" t="str">
        <f t="shared" si="92"/>
        <v/>
      </c>
      <c r="S419" s="161" t="str">
        <f t="shared" si="92"/>
        <v/>
      </c>
      <c r="T419" s="161" t="str">
        <f t="shared" si="92"/>
        <v/>
      </c>
      <c r="U419" s="161" t="str">
        <f t="shared" si="92"/>
        <v/>
      </c>
      <c r="V419" s="161" t="str">
        <f t="shared" si="92"/>
        <v/>
      </c>
      <c r="W419" s="161" t="str">
        <f t="shared" si="92"/>
        <v/>
      </c>
      <c r="X419" s="161" t="str">
        <f t="shared" si="92"/>
        <v/>
      </c>
      <c r="Y419" s="161" t="str">
        <f t="shared" si="92"/>
        <v/>
      </c>
      <c r="Z419" s="161" t="str">
        <f t="shared" si="92"/>
        <v/>
      </c>
      <c r="AA419" s="108" t="str">
        <f t="shared" si="92"/>
        <v/>
      </c>
      <c r="AB419" s="162"/>
      <c r="AC419" s="162"/>
      <c r="AD419" s="151">
        <f t="shared" si="73"/>
        <v>42564</v>
      </c>
      <c r="AE419" s="108">
        <f t="shared" ref="AE419:CP422" si="98">IFERROR(IF(AND(AE$321="S/A", AE132&gt;0), ((1+AE132/200)^2-1)*100, IF(AND(AE$321="Qtrly", AE132&gt;0), ((1+AE132/400)^4-1)*100, "")),"")</f>
        <v>3.3007976900000013</v>
      </c>
      <c r="AF419" s="108">
        <f t="shared" si="98"/>
        <v>3.2764062500000302</v>
      </c>
      <c r="AG419" s="108">
        <f t="shared" si="98"/>
        <v>2.8885635600000015</v>
      </c>
      <c r="AH419" s="108">
        <f t="shared" si="98"/>
        <v>3.2002015625000269</v>
      </c>
      <c r="AI419" s="108">
        <f t="shared" si="98"/>
        <v>3.5611522499999992</v>
      </c>
      <c r="AJ419" s="108">
        <f t="shared" si="98"/>
        <v>2.9697267600000021</v>
      </c>
      <c r="AK419" s="108">
        <f t="shared" si="98"/>
        <v>3.3780562500000055</v>
      </c>
      <c r="AL419" s="108">
        <f t="shared" si="98"/>
        <v>3.5585243687229706</v>
      </c>
      <c r="AM419" s="108">
        <f t="shared" si="98"/>
        <v>3.0001712100000244</v>
      </c>
      <c r="AN419" s="108">
        <f t="shared" si="98"/>
        <v>3.2388084224999947</v>
      </c>
      <c r="AO419" s="108">
        <f t="shared" si="98"/>
        <v>3.5011196024999913</v>
      </c>
      <c r="AP419" s="108">
        <f t="shared" si="98"/>
        <v>3.0712257599999848</v>
      </c>
      <c r="AQ419" s="108">
        <f t="shared" si="98"/>
        <v>3.4085609999999766</v>
      </c>
      <c r="AR419" s="108">
        <f t="shared" si="98"/>
        <v>3.1219940099999954</v>
      </c>
      <c r="AS419" s="108">
        <f t="shared" si="98"/>
        <v>3.5835417599999975</v>
      </c>
      <c r="AT419" s="108">
        <f t="shared" si="98"/>
        <v>3.7006172224999911</v>
      </c>
      <c r="AU419" s="108">
        <f t="shared" si="98"/>
        <v>3.8340620100000056</v>
      </c>
      <c r="AV419" s="108">
        <f t="shared" si="98"/>
        <v>3.1392580624999722</v>
      </c>
      <c r="AW419" s="108">
        <f t="shared" si="98"/>
        <v>3.6547972100000159</v>
      </c>
      <c r="AX419" s="108">
        <f t="shared" si="98"/>
        <v>3.5418178025000024</v>
      </c>
      <c r="AY419" s="108">
        <f t="shared" si="98"/>
        <v>3.9090293954783695</v>
      </c>
      <c r="AZ419" s="108">
        <f t="shared" si="98"/>
        <v>3.7474659224999929</v>
      </c>
      <c r="BA419" s="108">
        <f t="shared" si="98"/>
        <v>3.3485726024999884</v>
      </c>
      <c r="BB419" s="108">
        <f t="shared" si="98"/>
        <v>3.8279481600000276</v>
      </c>
      <c r="BC419" s="108">
        <f t="shared" si="98"/>
        <v>3.8595383224999891</v>
      </c>
      <c r="BD419" s="108">
        <f t="shared" si="98"/>
        <v>3.8699261984955768</v>
      </c>
      <c r="BE419" s="108">
        <f t="shared" si="98"/>
        <v>3.9839075624999998</v>
      </c>
      <c r="BF419" s="108">
        <f t="shared" si="98"/>
        <v>3.7118192099999892</v>
      </c>
      <c r="BG419" s="108">
        <f t="shared" si="98"/>
        <v>3.6466524900000019</v>
      </c>
      <c r="BH419" s="108">
        <f t="shared" si="98"/>
        <v>3.3526390624999847</v>
      </c>
      <c r="BI419" s="108">
        <f t="shared" si="98"/>
        <v>3.6171305624999928</v>
      </c>
      <c r="BJ419" s="108">
        <f t="shared" si="98"/>
        <v>4.1001887024999961</v>
      </c>
      <c r="BK419" s="108">
        <f t="shared" si="98"/>
        <v>4.1348816224999974</v>
      </c>
      <c r="BL419" s="108">
        <f t="shared" si="98"/>
        <v>4.2788168899999812</v>
      </c>
      <c r="BM419" s="108">
        <f t="shared" si="98"/>
        <v>3.7845549642459231</v>
      </c>
      <c r="BN419" s="108">
        <f t="shared" si="98"/>
        <v>3.8014568899999768</v>
      </c>
      <c r="BO419" s="108">
        <f t="shared" si="98"/>
        <v>3.4838252899999755</v>
      </c>
      <c r="BP419" s="108">
        <f t="shared" si="98"/>
        <v>4.0134816900000203</v>
      </c>
      <c r="BQ419" s="108">
        <f t="shared" si="98"/>
        <v>4.5772116899999826</v>
      </c>
      <c r="BR419" s="108" t="str">
        <f t="shared" si="98"/>
        <v/>
      </c>
      <c r="BS419" s="108">
        <f t="shared" si="98"/>
        <v>4.0695821025000134</v>
      </c>
      <c r="BT419" s="108" t="str">
        <f t="shared" si="98"/>
        <v/>
      </c>
      <c r="BU419" s="108" t="str">
        <f t="shared" si="98"/>
        <v/>
      </c>
      <c r="BV419" s="108" t="str">
        <f t="shared" si="98"/>
        <v/>
      </c>
      <c r="BW419" s="108" t="str">
        <f t="shared" si="98"/>
        <v/>
      </c>
      <c r="BX419" s="108" t="str">
        <f t="shared" si="98"/>
        <v/>
      </c>
      <c r="BY419" s="108" t="str">
        <f t="shared" si="98"/>
        <v/>
      </c>
      <c r="BZ419" s="108" t="str">
        <f t="shared" si="98"/>
        <v/>
      </c>
      <c r="CA419" s="108" t="str">
        <f t="shared" si="98"/>
        <v/>
      </c>
      <c r="CB419" s="108" t="str">
        <f t="shared" si="98"/>
        <v/>
      </c>
      <c r="CC419" s="108" t="str">
        <f t="shared" si="98"/>
        <v/>
      </c>
      <c r="CD419" s="108" t="str">
        <f t="shared" si="98"/>
        <v/>
      </c>
      <c r="CE419" s="108" t="str">
        <f t="shared" si="98"/>
        <v/>
      </c>
      <c r="CF419" s="108" t="str">
        <f t="shared" si="98"/>
        <v/>
      </c>
      <c r="CG419" s="108" t="str">
        <f t="shared" si="98"/>
        <v/>
      </c>
      <c r="CH419" s="108" t="str">
        <f t="shared" si="98"/>
        <v/>
      </c>
      <c r="CI419" s="108" t="str">
        <f t="shared" si="98"/>
        <v/>
      </c>
      <c r="CJ419" s="108" t="str">
        <f t="shared" si="98"/>
        <v/>
      </c>
      <c r="CK419" s="108" t="str">
        <f t="shared" si="98"/>
        <v/>
      </c>
      <c r="CL419" s="108" t="str">
        <f t="shared" si="98"/>
        <v/>
      </c>
      <c r="CM419" s="108" t="str">
        <f t="shared" si="98"/>
        <v/>
      </c>
      <c r="CN419" s="108" t="str">
        <f t="shared" si="98"/>
        <v/>
      </c>
      <c r="CO419" s="108" t="str">
        <f t="shared" si="98"/>
        <v/>
      </c>
      <c r="CP419" s="108" t="str">
        <f t="shared" si="98"/>
        <v/>
      </c>
      <c r="CQ419" s="108" t="str">
        <f t="shared" ref="CQ419:DF434" si="99">IFERROR(IF(AND(CQ$321="S/A", CQ132&gt;0), ((1+CQ132/200)^2-1)*100, IF(AND(CQ$321="Qtrly", CQ132&gt;0), ((1+CQ132/400)^4-1)*100, "")),"")</f>
        <v/>
      </c>
      <c r="CR419" s="108" t="str">
        <f t="shared" si="99"/>
        <v/>
      </c>
      <c r="CS419" s="108" t="str">
        <f t="shared" si="99"/>
        <v/>
      </c>
      <c r="CT419" s="108" t="str">
        <f t="shared" si="99"/>
        <v/>
      </c>
      <c r="CU419" s="108" t="str">
        <f t="shared" si="99"/>
        <v/>
      </c>
      <c r="CV419" s="108" t="str">
        <f t="shared" si="99"/>
        <v/>
      </c>
      <c r="CW419" s="108" t="str">
        <f t="shared" si="99"/>
        <v/>
      </c>
      <c r="CX419" s="108" t="str">
        <f t="shared" si="99"/>
        <v/>
      </c>
      <c r="CY419" s="108" t="str">
        <f t="shared" si="99"/>
        <v/>
      </c>
      <c r="CZ419" s="108" t="str">
        <f t="shared" si="99"/>
        <v/>
      </c>
      <c r="DA419" s="108" t="str">
        <f t="shared" si="99"/>
        <v/>
      </c>
      <c r="DB419" s="108" t="str">
        <f t="shared" si="99"/>
        <v/>
      </c>
      <c r="DC419" s="108" t="str">
        <f t="shared" si="99"/>
        <v/>
      </c>
      <c r="DD419" s="108" t="str">
        <f t="shared" si="99"/>
        <v/>
      </c>
      <c r="DE419" s="108" t="str">
        <f t="shared" si="99"/>
        <v/>
      </c>
      <c r="DF419" s="108" t="str">
        <f t="shared" si="99"/>
        <v/>
      </c>
    </row>
    <row r="420" spans="2:110" x14ac:dyDescent="0.35">
      <c r="B420" s="185">
        <f t="shared" si="80"/>
        <v>42565</v>
      </c>
      <c r="C420" s="161">
        <f t="shared" si="92"/>
        <v>2.0403022500000256</v>
      </c>
      <c r="D420" s="161">
        <f t="shared" si="92"/>
        <v>2.0382819599999991</v>
      </c>
      <c r="E420" s="161">
        <f t="shared" si="92"/>
        <v>2.0504040000000057</v>
      </c>
      <c r="F420" s="161">
        <f t="shared" si="92"/>
        <v>2.0584857600000062</v>
      </c>
      <c r="G420" s="161">
        <f t="shared" si="92"/>
        <v>2.0827329599999889</v>
      </c>
      <c r="H420" s="161">
        <f t="shared" si="92"/>
        <v>2.2110890025000218</v>
      </c>
      <c r="I420" s="161">
        <f t="shared" si="92"/>
        <v>2.324351802499991</v>
      </c>
      <c r="J420" s="161">
        <f t="shared" si="92"/>
        <v>2.6371610000000212</v>
      </c>
      <c r="K420" s="161" t="str">
        <f t="shared" si="92"/>
        <v/>
      </c>
      <c r="L420" s="161" t="str">
        <f t="shared" si="92"/>
        <v/>
      </c>
      <c r="M420" s="161" t="str">
        <f t="shared" si="92"/>
        <v/>
      </c>
      <c r="N420" s="161" t="str">
        <f t="shared" si="92"/>
        <v/>
      </c>
      <c r="O420" s="161" t="str">
        <f t="shared" si="92"/>
        <v/>
      </c>
      <c r="P420" s="161" t="str">
        <f t="shared" si="92"/>
        <v/>
      </c>
      <c r="Q420" s="161" t="str">
        <f t="shared" si="92"/>
        <v/>
      </c>
      <c r="R420" s="161" t="str">
        <f t="shared" si="92"/>
        <v/>
      </c>
      <c r="S420" s="161" t="str">
        <f t="shared" si="92"/>
        <v/>
      </c>
      <c r="T420" s="161" t="str">
        <f t="shared" si="92"/>
        <v/>
      </c>
      <c r="U420" s="161" t="str">
        <f t="shared" si="92"/>
        <v/>
      </c>
      <c r="V420" s="161" t="str">
        <f t="shared" si="92"/>
        <v/>
      </c>
      <c r="W420" s="161" t="str">
        <f t="shared" si="92"/>
        <v/>
      </c>
      <c r="X420" s="161" t="str">
        <f t="shared" si="92"/>
        <v/>
      </c>
      <c r="Y420" s="161" t="str">
        <f t="shared" si="92"/>
        <v/>
      </c>
      <c r="Z420" s="161" t="str">
        <f t="shared" si="92"/>
        <v/>
      </c>
      <c r="AA420" s="108" t="str">
        <f t="shared" si="92"/>
        <v/>
      </c>
      <c r="AB420" s="162"/>
      <c r="AC420" s="162"/>
      <c r="AD420" s="151">
        <f t="shared" si="73"/>
        <v>42565</v>
      </c>
      <c r="AE420" s="108">
        <f t="shared" si="98"/>
        <v>3.2611630625000165</v>
      </c>
      <c r="AF420" s="108">
        <f t="shared" si="98"/>
        <v>3.2327121225000033</v>
      </c>
      <c r="AG420" s="108">
        <f t="shared" si="98"/>
        <v>2.8733490225000047</v>
      </c>
      <c r="AH420" s="108">
        <f t="shared" si="98"/>
        <v>3.1504296900000117</v>
      </c>
      <c r="AI420" s="108">
        <f t="shared" si="98"/>
        <v>3.5153630624999987</v>
      </c>
      <c r="AJ420" s="108">
        <f t="shared" si="98"/>
        <v>2.9230540100000146</v>
      </c>
      <c r="AK420" s="108">
        <f t="shared" si="98"/>
        <v>3.3312910400000284</v>
      </c>
      <c r="AL420" s="108">
        <f t="shared" si="98"/>
        <v>3.5113101337258534</v>
      </c>
      <c r="AM420" s="108">
        <f t="shared" si="98"/>
        <v>2.952476902500023</v>
      </c>
      <c r="AN420" s="108">
        <f t="shared" si="98"/>
        <v>3.1910588899999981</v>
      </c>
      <c r="AO420" s="108">
        <f t="shared" si="98"/>
        <v>3.4522923224999946</v>
      </c>
      <c r="AP420" s="108">
        <f t="shared" si="98"/>
        <v>3.0235150024999768</v>
      </c>
      <c r="AQ420" s="108">
        <f t="shared" si="98"/>
        <v>3.3597555599999884</v>
      </c>
      <c r="AR420" s="108">
        <f t="shared" si="98"/>
        <v>3.0732562499999894</v>
      </c>
      <c r="AS420" s="108">
        <f t="shared" si="98"/>
        <v>3.5306250000000095</v>
      </c>
      <c r="AT420" s="108">
        <f t="shared" si="98"/>
        <v>3.6497067224999791</v>
      </c>
      <c r="AU420" s="108">
        <f t="shared" si="98"/>
        <v>3.7810812899999879</v>
      </c>
      <c r="AV420" s="108">
        <f t="shared" si="98"/>
        <v>3.0864549224999926</v>
      </c>
      <c r="AW420" s="108">
        <f t="shared" si="98"/>
        <v>3.6028801024999835</v>
      </c>
      <c r="AX420" s="108">
        <f t="shared" si="98"/>
        <v>3.4868771224999984</v>
      </c>
      <c r="AY420" s="108">
        <f t="shared" si="98"/>
        <v>3.8544937645062616</v>
      </c>
      <c r="AZ420" s="108">
        <f t="shared" si="98"/>
        <v>3.6934889999999942</v>
      </c>
      <c r="BA420" s="108">
        <f t="shared" si="98"/>
        <v>3.2936832224999879</v>
      </c>
      <c r="BB420" s="108">
        <f t="shared" si="98"/>
        <v>3.7739503024999843</v>
      </c>
      <c r="BC420" s="108">
        <f t="shared" si="98"/>
        <v>3.808588822499992</v>
      </c>
      <c r="BD420" s="108">
        <f t="shared" si="98"/>
        <v>3.7927812244193504</v>
      </c>
      <c r="BE420" s="108">
        <f t="shared" si="98"/>
        <v>3.9298691599999991</v>
      </c>
      <c r="BF420" s="108">
        <f t="shared" si="98"/>
        <v>3.660905960000016</v>
      </c>
      <c r="BG420" s="108">
        <f t="shared" si="98"/>
        <v>3.5927018025000201</v>
      </c>
      <c r="BH420" s="108">
        <f t="shared" si="98"/>
        <v>3.299781322499995</v>
      </c>
      <c r="BI420" s="108">
        <f t="shared" si="98"/>
        <v>3.5652228900000082</v>
      </c>
      <c r="BJ420" s="108">
        <f t="shared" si="98"/>
        <v>4.0471401225000037</v>
      </c>
      <c r="BK420" s="108">
        <f t="shared" si="98"/>
        <v>4.0828444100000194</v>
      </c>
      <c r="BL420" s="108">
        <f t="shared" si="98"/>
        <v>4.2389950624999839</v>
      </c>
      <c r="BM420" s="108">
        <f t="shared" si="98"/>
        <v>3.7310961915930196</v>
      </c>
      <c r="BN420" s="108">
        <f t="shared" si="98"/>
        <v>3.7474659224999929</v>
      </c>
      <c r="BO420" s="108">
        <f t="shared" si="98"/>
        <v>3.4309340099999863</v>
      </c>
      <c r="BP420" s="108">
        <f t="shared" si="98"/>
        <v>3.9604552099999912</v>
      </c>
      <c r="BQ420" s="108">
        <f t="shared" si="98"/>
        <v>4.5189299025000018</v>
      </c>
      <c r="BR420" s="108" t="str">
        <f t="shared" si="98"/>
        <v/>
      </c>
      <c r="BS420" s="108">
        <f t="shared" si="98"/>
        <v>4.012461822500013</v>
      </c>
      <c r="BT420" s="108" t="str">
        <f t="shared" si="98"/>
        <v/>
      </c>
      <c r="BU420" s="108" t="str">
        <f t="shared" si="98"/>
        <v/>
      </c>
      <c r="BV420" s="108" t="str">
        <f t="shared" si="98"/>
        <v/>
      </c>
      <c r="BW420" s="108" t="str">
        <f t="shared" si="98"/>
        <v/>
      </c>
      <c r="BX420" s="108" t="str">
        <f t="shared" si="98"/>
        <v/>
      </c>
      <c r="BY420" s="108" t="str">
        <f t="shared" si="98"/>
        <v/>
      </c>
      <c r="BZ420" s="108" t="str">
        <f t="shared" si="98"/>
        <v/>
      </c>
      <c r="CA420" s="108" t="str">
        <f t="shared" si="98"/>
        <v/>
      </c>
      <c r="CB420" s="108" t="str">
        <f t="shared" si="98"/>
        <v/>
      </c>
      <c r="CC420" s="108" t="str">
        <f t="shared" si="98"/>
        <v/>
      </c>
      <c r="CD420" s="108" t="str">
        <f t="shared" si="98"/>
        <v/>
      </c>
      <c r="CE420" s="108" t="str">
        <f t="shared" si="98"/>
        <v/>
      </c>
      <c r="CF420" s="108" t="str">
        <f t="shared" si="98"/>
        <v/>
      </c>
      <c r="CG420" s="108" t="str">
        <f t="shared" si="98"/>
        <v/>
      </c>
      <c r="CH420" s="108" t="str">
        <f t="shared" si="98"/>
        <v/>
      </c>
      <c r="CI420" s="108" t="str">
        <f t="shared" si="98"/>
        <v/>
      </c>
      <c r="CJ420" s="108" t="str">
        <f t="shared" si="98"/>
        <v/>
      </c>
      <c r="CK420" s="108" t="str">
        <f t="shared" si="98"/>
        <v/>
      </c>
      <c r="CL420" s="108" t="str">
        <f t="shared" si="98"/>
        <v/>
      </c>
      <c r="CM420" s="108" t="str">
        <f t="shared" si="98"/>
        <v/>
      </c>
      <c r="CN420" s="108" t="str">
        <f t="shared" si="98"/>
        <v/>
      </c>
      <c r="CO420" s="108" t="str">
        <f t="shared" si="98"/>
        <v/>
      </c>
      <c r="CP420" s="108" t="str">
        <f t="shared" si="98"/>
        <v/>
      </c>
      <c r="CQ420" s="108" t="str">
        <f t="shared" si="99"/>
        <v/>
      </c>
      <c r="CR420" s="108" t="str">
        <f t="shared" si="99"/>
        <v/>
      </c>
      <c r="CS420" s="108" t="str">
        <f t="shared" si="99"/>
        <v/>
      </c>
      <c r="CT420" s="108" t="str">
        <f t="shared" si="99"/>
        <v/>
      </c>
      <c r="CU420" s="108" t="str">
        <f t="shared" si="99"/>
        <v/>
      </c>
      <c r="CV420" s="108" t="str">
        <f t="shared" si="99"/>
        <v/>
      </c>
      <c r="CW420" s="108" t="str">
        <f t="shared" si="99"/>
        <v/>
      </c>
      <c r="CX420" s="108" t="str">
        <f t="shared" si="99"/>
        <v/>
      </c>
      <c r="CY420" s="108" t="str">
        <f t="shared" si="99"/>
        <v/>
      </c>
      <c r="CZ420" s="108" t="str">
        <f t="shared" si="99"/>
        <v/>
      </c>
      <c r="DA420" s="108" t="str">
        <f t="shared" si="99"/>
        <v/>
      </c>
      <c r="DB420" s="108" t="str">
        <f t="shared" si="99"/>
        <v/>
      </c>
      <c r="DC420" s="108" t="str">
        <f t="shared" si="99"/>
        <v/>
      </c>
      <c r="DD420" s="108" t="str">
        <f t="shared" si="99"/>
        <v/>
      </c>
      <c r="DE420" s="108" t="str">
        <f t="shared" si="99"/>
        <v/>
      </c>
      <c r="DF420" s="108" t="str">
        <f t="shared" si="99"/>
        <v/>
      </c>
    </row>
    <row r="421" spans="2:110" x14ac:dyDescent="0.35">
      <c r="B421" s="185">
        <f t="shared" si="80"/>
        <v>42566</v>
      </c>
      <c r="C421" s="161">
        <f t="shared" si="92"/>
        <v>2.0261606400000076</v>
      </c>
      <c r="D421" s="161">
        <f t="shared" si="92"/>
        <v>2.0352515624999956</v>
      </c>
      <c r="E421" s="161">
        <f t="shared" si="92"/>
        <v>2.0564652899999869</v>
      </c>
      <c r="F421" s="161">
        <f t="shared" si="92"/>
        <v>2.0797019025000196</v>
      </c>
      <c r="G421" s="161">
        <f t="shared" si="92"/>
        <v>2.1211302500000029</v>
      </c>
      <c r="H421" s="161">
        <f t="shared" ref="H421:AA421" si="100">IFERROR(IF(AND(H$321="S/A", H134&gt;0), ((1+H134/200)^2-1)*100, IF(AND(H$321="Qtrly", H134&gt;0), ((1+H134/400)^4-1)*100, "")),"")</f>
        <v>2.2616450024999901</v>
      </c>
      <c r="I421" s="161">
        <f t="shared" si="100"/>
        <v>2.3759476100000176</v>
      </c>
      <c r="J421" s="161">
        <f t="shared" si="100"/>
        <v>2.6898489600000186</v>
      </c>
      <c r="K421" s="161" t="str">
        <f t="shared" si="100"/>
        <v/>
      </c>
      <c r="L421" s="161" t="str">
        <f t="shared" si="100"/>
        <v/>
      </c>
      <c r="M421" s="161" t="str">
        <f t="shared" si="100"/>
        <v/>
      </c>
      <c r="N421" s="161" t="str">
        <f t="shared" si="100"/>
        <v/>
      </c>
      <c r="O421" s="161" t="str">
        <f t="shared" si="100"/>
        <v/>
      </c>
      <c r="P421" s="161" t="str">
        <f t="shared" si="100"/>
        <v/>
      </c>
      <c r="Q421" s="161" t="str">
        <f t="shared" si="100"/>
        <v/>
      </c>
      <c r="R421" s="161" t="str">
        <f t="shared" si="100"/>
        <v/>
      </c>
      <c r="S421" s="161" t="str">
        <f t="shared" si="100"/>
        <v/>
      </c>
      <c r="T421" s="161" t="str">
        <f t="shared" si="100"/>
        <v/>
      </c>
      <c r="U421" s="161" t="str">
        <f t="shared" si="100"/>
        <v/>
      </c>
      <c r="V421" s="161" t="str">
        <f t="shared" si="100"/>
        <v/>
      </c>
      <c r="W421" s="161" t="str">
        <f t="shared" si="100"/>
        <v/>
      </c>
      <c r="X421" s="161" t="str">
        <f t="shared" si="100"/>
        <v/>
      </c>
      <c r="Y421" s="161" t="str">
        <f t="shared" si="100"/>
        <v/>
      </c>
      <c r="Z421" s="161" t="str">
        <f t="shared" si="100"/>
        <v/>
      </c>
      <c r="AA421" s="108" t="str">
        <f t="shared" si="100"/>
        <v/>
      </c>
      <c r="AB421" s="162"/>
      <c r="AC421" s="162"/>
      <c r="AD421" s="151">
        <f t="shared" si="73"/>
        <v>42566</v>
      </c>
      <c r="AE421" s="108">
        <f t="shared" si="98"/>
        <v>3.2499854399999917</v>
      </c>
      <c r="AF421" s="108">
        <f t="shared" si="98"/>
        <v>3.202233322499981</v>
      </c>
      <c r="AG421" s="108">
        <f t="shared" si="98"/>
        <v>2.819600000000011</v>
      </c>
      <c r="AH421" s="108">
        <f t="shared" si="98"/>
        <v>3.1321491600000195</v>
      </c>
      <c r="AI421" s="108">
        <f t="shared" si="98"/>
        <v>3.5143456399999939</v>
      </c>
      <c r="AJ421" s="108">
        <f t="shared" si="98"/>
        <v>2.9311702500000036</v>
      </c>
      <c r="AK421" s="108">
        <f t="shared" si="98"/>
        <v>3.3404399224999937</v>
      </c>
      <c r="AL421" s="108">
        <f t="shared" si="98"/>
        <v>3.5215727242317474</v>
      </c>
      <c r="AM421" s="108">
        <f t="shared" si="98"/>
        <v>2.964653122500005</v>
      </c>
      <c r="AN421" s="108">
        <f t="shared" si="98"/>
        <v>3.2032492099999921</v>
      </c>
      <c r="AO421" s="108">
        <f t="shared" si="98"/>
        <v>3.4655152400000055</v>
      </c>
      <c r="AP421" s="108">
        <f t="shared" si="98"/>
        <v>3.0356954225000177</v>
      </c>
      <c r="AQ421" s="108">
        <f t="shared" si="98"/>
        <v>3.3729725625000206</v>
      </c>
      <c r="AR421" s="108">
        <f t="shared" si="98"/>
        <v>3.0874702400000009</v>
      </c>
      <c r="AS421" s="108">
        <f t="shared" si="98"/>
        <v>3.5469056399999754</v>
      </c>
      <c r="AT421" s="108">
        <f t="shared" si="98"/>
        <v>3.6649785599999873</v>
      </c>
      <c r="AU421" s="108">
        <f t="shared" si="98"/>
        <v>3.8014568899999768</v>
      </c>
      <c r="AV421" s="108">
        <f t="shared" si="98"/>
        <v>3.1067622224999925</v>
      </c>
      <c r="AW421" s="108">
        <f t="shared" si="98"/>
        <v>3.6242561599999945</v>
      </c>
      <c r="AX421" s="108">
        <f t="shared" si="98"/>
        <v>3.5092586025000205</v>
      </c>
      <c r="AY421" s="108">
        <f t="shared" si="98"/>
        <v>3.8575801137228583</v>
      </c>
      <c r="AZ421" s="108">
        <f t="shared" si="98"/>
        <v>3.7220033599999924</v>
      </c>
      <c r="BA421" s="108">
        <f t="shared" si="98"/>
        <v>3.3231590400000011</v>
      </c>
      <c r="BB421" s="108">
        <f t="shared" si="98"/>
        <v>3.8055322499999988</v>
      </c>
      <c r="BC421" s="108">
        <f t="shared" si="98"/>
        <v>3.8391570224999949</v>
      </c>
      <c r="BD421" s="108">
        <f t="shared" si="98"/>
        <v>3.8524362365778275</v>
      </c>
      <c r="BE421" s="108">
        <f t="shared" si="98"/>
        <v>3.9635140624999954</v>
      </c>
      <c r="BF421" s="108">
        <f t="shared" si="98"/>
        <v>3.6945073025000053</v>
      </c>
      <c r="BG421" s="108">
        <f t="shared" si="98"/>
        <v>3.627310062500011</v>
      </c>
      <c r="BH421" s="108">
        <f t="shared" si="98"/>
        <v>3.3343406224999983</v>
      </c>
      <c r="BI421" s="108">
        <f t="shared" si="98"/>
        <v>3.5784530225000166</v>
      </c>
      <c r="BJ421" s="108">
        <f t="shared" si="98"/>
        <v>4.0889657599999962</v>
      </c>
      <c r="BK421" s="108">
        <f t="shared" si="98"/>
        <v>4.1216160000000057</v>
      </c>
      <c r="BL421" s="108">
        <f t="shared" si="98"/>
        <v>4.2696265625000063</v>
      </c>
      <c r="BM421" s="108">
        <f t="shared" si="98"/>
        <v>3.7701601855835598</v>
      </c>
      <c r="BN421" s="108">
        <f t="shared" si="98"/>
        <v>3.7841375024999957</v>
      </c>
      <c r="BO421" s="108">
        <f t="shared" si="98"/>
        <v>3.468566802500006</v>
      </c>
      <c r="BP421" s="108">
        <f t="shared" si="98"/>
        <v>3.9981842024999992</v>
      </c>
      <c r="BQ421" s="108">
        <f t="shared" si="98"/>
        <v>4.5710759999999961</v>
      </c>
      <c r="BR421" s="108" t="str">
        <f t="shared" si="98"/>
        <v/>
      </c>
      <c r="BS421" s="108">
        <f t="shared" si="98"/>
        <v>4.0553005625000083</v>
      </c>
      <c r="BT421" s="108" t="str">
        <f t="shared" si="98"/>
        <v/>
      </c>
      <c r="BU421" s="108" t="str">
        <f t="shared" si="98"/>
        <v/>
      </c>
      <c r="BV421" s="108" t="str">
        <f t="shared" si="98"/>
        <v/>
      </c>
      <c r="BW421" s="108" t="str">
        <f t="shared" si="98"/>
        <v/>
      </c>
      <c r="BX421" s="108" t="str">
        <f t="shared" si="98"/>
        <v/>
      </c>
      <c r="BY421" s="108" t="str">
        <f t="shared" si="98"/>
        <v/>
      </c>
      <c r="BZ421" s="108" t="str">
        <f t="shared" si="98"/>
        <v/>
      </c>
      <c r="CA421" s="108" t="str">
        <f t="shared" si="98"/>
        <v/>
      </c>
      <c r="CB421" s="108" t="str">
        <f t="shared" si="98"/>
        <v/>
      </c>
      <c r="CC421" s="108" t="str">
        <f t="shared" si="98"/>
        <v/>
      </c>
      <c r="CD421" s="108" t="str">
        <f t="shared" si="98"/>
        <v/>
      </c>
      <c r="CE421" s="108" t="str">
        <f t="shared" si="98"/>
        <v/>
      </c>
      <c r="CF421" s="108" t="str">
        <f t="shared" si="98"/>
        <v/>
      </c>
      <c r="CG421" s="108" t="str">
        <f t="shared" si="98"/>
        <v/>
      </c>
      <c r="CH421" s="108" t="str">
        <f t="shared" si="98"/>
        <v/>
      </c>
      <c r="CI421" s="108" t="str">
        <f t="shared" si="98"/>
        <v/>
      </c>
      <c r="CJ421" s="108" t="str">
        <f t="shared" si="98"/>
        <v/>
      </c>
      <c r="CK421" s="108" t="str">
        <f t="shared" si="98"/>
        <v/>
      </c>
      <c r="CL421" s="108" t="str">
        <f t="shared" si="98"/>
        <v/>
      </c>
      <c r="CM421" s="108" t="str">
        <f t="shared" si="98"/>
        <v/>
      </c>
      <c r="CN421" s="108" t="str">
        <f t="shared" si="98"/>
        <v/>
      </c>
      <c r="CO421" s="108" t="str">
        <f t="shared" si="98"/>
        <v/>
      </c>
      <c r="CP421" s="108" t="str">
        <f t="shared" si="98"/>
        <v/>
      </c>
      <c r="CQ421" s="108" t="str">
        <f t="shared" si="99"/>
        <v/>
      </c>
      <c r="CR421" s="108" t="str">
        <f t="shared" si="99"/>
        <v/>
      </c>
      <c r="CS421" s="108" t="str">
        <f t="shared" si="99"/>
        <v/>
      </c>
      <c r="CT421" s="108" t="str">
        <f t="shared" si="99"/>
        <v/>
      </c>
      <c r="CU421" s="108" t="str">
        <f t="shared" si="99"/>
        <v/>
      </c>
      <c r="CV421" s="108" t="str">
        <f t="shared" si="99"/>
        <v/>
      </c>
      <c r="CW421" s="108" t="str">
        <f t="shared" si="99"/>
        <v/>
      </c>
      <c r="CX421" s="108" t="str">
        <f t="shared" si="99"/>
        <v/>
      </c>
      <c r="CY421" s="108" t="str">
        <f t="shared" si="99"/>
        <v/>
      </c>
      <c r="CZ421" s="108" t="str">
        <f t="shared" si="99"/>
        <v/>
      </c>
      <c r="DA421" s="108" t="str">
        <f t="shared" si="99"/>
        <v/>
      </c>
      <c r="DB421" s="108" t="str">
        <f t="shared" si="99"/>
        <v/>
      </c>
      <c r="DC421" s="108" t="str">
        <f t="shared" si="99"/>
        <v/>
      </c>
      <c r="DD421" s="108" t="str">
        <f t="shared" si="99"/>
        <v/>
      </c>
      <c r="DE421" s="108" t="str">
        <f t="shared" si="99"/>
        <v/>
      </c>
      <c r="DF421" s="108" t="str">
        <f t="shared" si="99"/>
        <v/>
      </c>
    </row>
    <row r="422" spans="2:110" x14ac:dyDescent="0.35">
      <c r="B422" s="185">
        <f t="shared" si="80"/>
        <v>42569</v>
      </c>
      <c r="C422" s="161">
        <f t="shared" ref="C422:AA432" si="101">IFERROR(IF(AND(C$321="S/A", C135&gt;0), ((1+C135/200)^2-1)*100, IF(AND(C$321="Qtrly", C135&gt;0), ((1+C135/400)^4-1)*100, "")),"")</f>
        <v>1.9857614399999779</v>
      </c>
      <c r="D422" s="161">
        <f t="shared" si="101"/>
        <v>1.9999002499999863</v>
      </c>
      <c r="E422" s="161">
        <f t="shared" si="101"/>
        <v>2.0312111024999968</v>
      </c>
      <c r="F422" s="161">
        <f t="shared" si="101"/>
        <v>2.062526759999983</v>
      </c>
      <c r="G422" s="161">
        <f t="shared" si="101"/>
        <v>2.10698304000001</v>
      </c>
      <c r="H422" s="161">
        <f t="shared" si="101"/>
        <v>2.2444545600000199</v>
      </c>
      <c r="I422" s="161">
        <f t="shared" si="101"/>
        <v>2.3617827600000085</v>
      </c>
      <c r="J422" s="161">
        <f t="shared" si="101"/>
        <v>2.6817422399999957</v>
      </c>
      <c r="K422" s="161" t="str">
        <f t="shared" si="101"/>
        <v/>
      </c>
      <c r="L422" s="161" t="str">
        <f t="shared" si="101"/>
        <v/>
      </c>
      <c r="M422" s="161" t="str">
        <f t="shared" si="101"/>
        <v/>
      </c>
      <c r="N422" s="161" t="str">
        <f t="shared" si="101"/>
        <v/>
      </c>
      <c r="O422" s="161" t="str">
        <f t="shared" si="101"/>
        <v/>
      </c>
      <c r="P422" s="161" t="str">
        <f t="shared" si="101"/>
        <v/>
      </c>
      <c r="Q422" s="161" t="str">
        <f t="shared" si="101"/>
        <v/>
      </c>
      <c r="R422" s="161" t="str">
        <f t="shared" si="101"/>
        <v/>
      </c>
      <c r="S422" s="161" t="str">
        <f t="shared" si="101"/>
        <v/>
      </c>
      <c r="T422" s="161" t="str">
        <f t="shared" si="101"/>
        <v/>
      </c>
      <c r="U422" s="161" t="str">
        <f t="shared" si="101"/>
        <v/>
      </c>
      <c r="V422" s="161" t="str">
        <f t="shared" si="101"/>
        <v/>
      </c>
      <c r="W422" s="161" t="str">
        <f t="shared" si="101"/>
        <v/>
      </c>
      <c r="X422" s="161" t="str">
        <f t="shared" si="101"/>
        <v/>
      </c>
      <c r="Y422" s="161" t="str">
        <f t="shared" si="101"/>
        <v/>
      </c>
      <c r="Z422" s="161" t="str">
        <f t="shared" si="101"/>
        <v/>
      </c>
      <c r="AA422" s="108" t="str">
        <f t="shared" si="101"/>
        <v/>
      </c>
      <c r="AB422" s="162"/>
      <c r="AC422" s="162"/>
      <c r="AD422" s="151">
        <f t="shared" si="73"/>
        <v>42569</v>
      </c>
      <c r="AE422" s="108">
        <f t="shared" si="98"/>
        <v>3.2195040900000027</v>
      </c>
      <c r="AF422" s="108">
        <f t="shared" si="98"/>
        <v>3.1727747600000189</v>
      </c>
      <c r="AG422" s="108">
        <f t="shared" si="98"/>
        <v>2.819600000000011</v>
      </c>
      <c r="AH422" s="108">
        <f t="shared" si="98"/>
        <v>3.098639062499986</v>
      </c>
      <c r="AI422" s="108">
        <f t="shared" si="98"/>
        <v>3.4736528400000077</v>
      </c>
      <c r="AJ422" s="108">
        <f t="shared" si="98"/>
        <v>2.8916066024999854</v>
      </c>
      <c r="AK422" s="108">
        <f t="shared" si="98"/>
        <v>3.3028304400000152</v>
      </c>
      <c r="AL422" s="108">
        <f t="shared" si="98"/>
        <v>3.4856569957390393</v>
      </c>
      <c r="AM422" s="108">
        <f t="shared" si="98"/>
        <v>2.9301557025000147</v>
      </c>
      <c r="AN422" s="108">
        <f t="shared" si="98"/>
        <v>3.1697275625000021</v>
      </c>
      <c r="AO422" s="108">
        <f t="shared" si="98"/>
        <v>3.4309340099999863</v>
      </c>
      <c r="AP422" s="108">
        <f t="shared" si="98"/>
        <v>3.0022009999999932</v>
      </c>
      <c r="AQ422" s="108">
        <f t="shared" si="98"/>
        <v>3.3394233599999712</v>
      </c>
      <c r="AR422" s="108">
        <f t="shared" si="98"/>
        <v>3.0529522499999961</v>
      </c>
      <c r="AS422" s="108">
        <f t="shared" si="98"/>
        <v>3.5133282224999896</v>
      </c>
      <c r="AT422" s="108">
        <f t="shared" si="98"/>
        <v>3.6324000000000023</v>
      </c>
      <c r="AU422" s="108">
        <f t="shared" si="98"/>
        <v>3.7688568899999941</v>
      </c>
      <c r="AV422" s="108">
        <f t="shared" si="98"/>
        <v>3.0742715025000145</v>
      </c>
      <c r="AW422" s="108">
        <f t="shared" si="98"/>
        <v>3.5906662024999925</v>
      </c>
      <c r="AX422" s="108">
        <f t="shared" si="98"/>
        <v>3.4756872900000069</v>
      </c>
      <c r="AY422" s="108">
        <f t="shared" si="98"/>
        <v>3.8256911554866102</v>
      </c>
      <c r="AZ422" s="108">
        <f t="shared" si="98"/>
        <v>3.6914524099999735</v>
      </c>
      <c r="BA422" s="108">
        <f t="shared" si="98"/>
        <v>3.2926668899999845</v>
      </c>
      <c r="BB422" s="108">
        <f t="shared" si="98"/>
        <v>3.7759877024999833</v>
      </c>
      <c r="BC422" s="108">
        <f t="shared" si="98"/>
        <v>3.8096076899999831</v>
      </c>
      <c r="BD422" s="108">
        <f t="shared" si="98"/>
        <v>3.822605517036104</v>
      </c>
      <c r="BE422" s="108">
        <f t="shared" si="98"/>
        <v>3.9349665225000052</v>
      </c>
      <c r="BF422" s="108">
        <f t="shared" si="98"/>
        <v>3.672105802499992</v>
      </c>
      <c r="BG422" s="108">
        <f t="shared" si="98"/>
        <v>3.5988087225000021</v>
      </c>
      <c r="BH422" s="108">
        <f t="shared" si="98"/>
        <v>3.3068960000000036</v>
      </c>
      <c r="BI422" s="108">
        <f t="shared" si="98"/>
        <v>3.5733644099999795</v>
      </c>
      <c r="BJ422" s="108">
        <f t="shared" si="98"/>
        <v>4.0553005625000083</v>
      </c>
      <c r="BK422" s="108">
        <f t="shared" si="98"/>
        <v>4.0920265024999791</v>
      </c>
      <c r="BL422" s="108">
        <f t="shared" si="98"/>
        <v>4.2451210024999853</v>
      </c>
      <c r="BM422" s="108">
        <f t="shared" si="98"/>
        <v>3.7403471932504484</v>
      </c>
      <c r="BN422" s="108">
        <f t="shared" si="98"/>
        <v>3.7770064100000056</v>
      </c>
      <c r="BO422" s="108">
        <f t="shared" si="98"/>
        <v>3.4553436900000234</v>
      </c>
      <c r="BP422" s="108">
        <f t="shared" si="98"/>
        <v>3.9706515600000047</v>
      </c>
      <c r="BQ422" s="108">
        <f t="shared" si="98"/>
        <v>4.5424451599999749</v>
      </c>
      <c r="BR422" s="108" t="str">
        <f t="shared" si="98"/>
        <v/>
      </c>
      <c r="BS422" s="108">
        <f t="shared" si="98"/>
        <v>4.0828444100000194</v>
      </c>
      <c r="BT422" s="108" t="str">
        <f t="shared" si="98"/>
        <v/>
      </c>
      <c r="BU422" s="108" t="str">
        <f t="shared" si="98"/>
        <v/>
      </c>
      <c r="BV422" s="108" t="str">
        <f t="shared" si="98"/>
        <v/>
      </c>
      <c r="BW422" s="108" t="str">
        <f t="shared" si="98"/>
        <v/>
      </c>
      <c r="BX422" s="108" t="str">
        <f t="shared" si="98"/>
        <v/>
      </c>
      <c r="BY422" s="108" t="str">
        <f t="shared" si="98"/>
        <v/>
      </c>
      <c r="BZ422" s="108" t="str">
        <f t="shared" si="98"/>
        <v/>
      </c>
      <c r="CA422" s="108" t="str">
        <f t="shared" si="98"/>
        <v/>
      </c>
      <c r="CB422" s="108" t="str">
        <f t="shared" si="98"/>
        <v/>
      </c>
      <c r="CC422" s="108" t="str">
        <f t="shared" si="98"/>
        <v/>
      </c>
      <c r="CD422" s="108" t="str">
        <f t="shared" si="98"/>
        <v/>
      </c>
      <c r="CE422" s="108" t="str">
        <f t="shared" si="98"/>
        <v/>
      </c>
      <c r="CF422" s="108" t="str">
        <f t="shared" si="98"/>
        <v/>
      </c>
      <c r="CG422" s="108" t="str">
        <f t="shared" si="98"/>
        <v/>
      </c>
      <c r="CH422" s="108" t="str">
        <f t="shared" si="98"/>
        <v/>
      </c>
      <c r="CI422" s="108" t="str">
        <f t="shared" si="98"/>
        <v/>
      </c>
      <c r="CJ422" s="108" t="str">
        <f t="shared" si="98"/>
        <v/>
      </c>
      <c r="CK422" s="108" t="str">
        <f t="shared" si="98"/>
        <v/>
      </c>
      <c r="CL422" s="108" t="str">
        <f t="shared" si="98"/>
        <v/>
      </c>
      <c r="CM422" s="108" t="str">
        <f t="shared" si="98"/>
        <v/>
      </c>
      <c r="CN422" s="108" t="str">
        <f t="shared" si="98"/>
        <v/>
      </c>
      <c r="CO422" s="108" t="str">
        <f t="shared" si="98"/>
        <v/>
      </c>
      <c r="CP422" s="108" t="str">
        <f t="shared" ref="CP422" si="102">IFERROR(IF(AND(CP$321="S/A", CP135&gt;0), ((1+CP135/200)^2-1)*100, IF(AND(CP$321="Qtrly", CP135&gt;0), ((1+CP135/400)^4-1)*100, "")),"")</f>
        <v/>
      </c>
      <c r="CQ422" s="108" t="str">
        <f t="shared" si="99"/>
        <v/>
      </c>
      <c r="CR422" s="108" t="str">
        <f t="shared" si="99"/>
        <v/>
      </c>
      <c r="CS422" s="108" t="str">
        <f t="shared" si="99"/>
        <v/>
      </c>
      <c r="CT422" s="108" t="str">
        <f t="shared" si="99"/>
        <v/>
      </c>
      <c r="CU422" s="108" t="str">
        <f t="shared" si="99"/>
        <v/>
      </c>
      <c r="CV422" s="108" t="str">
        <f t="shared" si="99"/>
        <v/>
      </c>
      <c r="CW422" s="108" t="str">
        <f t="shared" si="99"/>
        <v/>
      </c>
      <c r="CX422" s="108" t="str">
        <f t="shared" si="99"/>
        <v/>
      </c>
      <c r="CY422" s="108" t="str">
        <f t="shared" si="99"/>
        <v/>
      </c>
      <c r="CZ422" s="108" t="str">
        <f t="shared" si="99"/>
        <v/>
      </c>
      <c r="DA422" s="108" t="str">
        <f t="shared" si="99"/>
        <v/>
      </c>
      <c r="DB422" s="108" t="str">
        <f t="shared" si="99"/>
        <v/>
      </c>
      <c r="DC422" s="108" t="str">
        <f t="shared" si="99"/>
        <v/>
      </c>
      <c r="DD422" s="108" t="str">
        <f t="shared" si="99"/>
        <v/>
      </c>
      <c r="DE422" s="108" t="str">
        <f t="shared" si="99"/>
        <v/>
      </c>
      <c r="DF422" s="108" t="str">
        <f t="shared" si="99"/>
        <v/>
      </c>
    </row>
    <row r="423" spans="2:110" x14ac:dyDescent="0.35">
      <c r="B423" s="185">
        <f t="shared" si="80"/>
        <v>42570</v>
      </c>
      <c r="C423" s="161">
        <f t="shared" si="101"/>
        <v>1.928206402499999</v>
      </c>
      <c r="D423" s="161">
        <f t="shared" si="101"/>
        <v>1.9453702399999884</v>
      </c>
      <c r="E423" s="161">
        <f t="shared" si="101"/>
        <v>1.9756628899999962</v>
      </c>
      <c r="F423" s="161">
        <f t="shared" si="101"/>
        <v>2.0069700224999876</v>
      </c>
      <c r="G423" s="161">
        <f t="shared" si="101"/>
        <v>2.0594960025000164</v>
      </c>
      <c r="H423" s="161">
        <f t="shared" si="101"/>
        <v>2.1726748024999853</v>
      </c>
      <c r="I423" s="161">
        <f t="shared" si="101"/>
        <v>2.2929960000000138</v>
      </c>
      <c r="J423" s="161">
        <f t="shared" si="101"/>
        <v>2.6047443599999998</v>
      </c>
      <c r="K423" s="161" t="str">
        <f t="shared" si="101"/>
        <v/>
      </c>
      <c r="L423" s="161" t="str">
        <f t="shared" si="101"/>
        <v/>
      </c>
      <c r="M423" s="161" t="str">
        <f t="shared" si="101"/>
        <v/>
      </c>
      <c r="N423" s="161" t="str">
        <f t="shared" si="101"/>
        <v/>
      </c>
      <c r="O423" s="161" t="str">
        <f t="shared" si="101"/>
        <v/>
      </c>
      <c r="P423" s="161" t="str">
        <f t="shared" si="101"/>
        <v/>
      </c>
      <c r="Q423" s="161" t="str">
        <f t="shared" si="101"/>
        <v/>
      </c>
      <c r="R423" s="161" t="str">
        <f t="shared" si="101"/>
        <v/>
      </c>
      <c r="S423" s="161" t="str">
        <f t="shared" si="101"/>
        <v/>
      </c>
      <c r="T423" s="161" t="str">
        <f t="shared" si="101"/>
        <v/>
      </c>
      <c r="U423" s="161" t="str">
        <f t="shared" si="101"/>
        <v/>
      </c>
      <c r="V423" s="161" t="str">
        <f t="shared" si="101"/>
        <v/>
      </c>
      <c r="W423" s="161" t="str">
        <f t="shared" si="101"/>
        <v/>
      </c>
      <c r="X423" s="161" t="str">
        <f t="shared" si="101"/>
        <v/>
      </c>
      <c r="Y423" s="161" t="str">
        <f t="shared" si="101"/>
        <v/>
      </c>
      <c r="Z423" s="161" t="str">
        <f t="shared" si="101"/>
        <v/>
      </c>
      <c r="AA423" s="108" t="str">
        <f t="shared" si="101"/>
        <v/>
      </c>
      <c r="AB423" s="162"/>
      <c r="AC423" s="162"/>
      <c r="AD423" s="151">
        <f t="shared" si="73"/>
        <v>42570</v>
      </c>
      <c r="AE423" s="108">
        <f t="shared" ref="AE423:CP426" si="103">IFERROR(IF(AND(AE$321="S/A", AE136&gt;0), ((1+AE136/200)^2-1)*100, IF(AND(AE$321="Qtrly", AE136&gt;0), ((1+AE136/400)^4-1)*100, "")),"")</f>
        <v>3.1748062499999952</v>
      </c>
      <c r="AF423" s="108">
        <f t="shared" si="103"/>
        <v>3.1250405025000205</v>
      </c>
      <c r="AG423" s="108">
        <f t="shared" si="103"/>
        <v>2.7273467024999887</v>
      </c>
      <c r="AH423" s="108">
        <f t="shared" si="103"/>
        <v>3.0397557224999927</v>
      </c>
      <c r="AI423" s="108">
        <f t="shared" si="103"/>
        <v>3.4085609999999766</v>
      </c>
      <c r="AJ423" s="108">
        <f t="shared" si="103"/>
        <v>2.8236560399999888</v>
      </c>
      <c r="AK423" s="108">
        <f t="shared" si="103"/>
        <v>3.2347442025000284</v>
      </c>
      <c r="AL423" s="108">
        <f t="shared" si="103"/>
        <v>3.4169300987063833</v>
      </c>
      <c r="AM423" s="108">
        <f t="shared" si="103"/>
        <v>2.8621924100000085</v>
      </c>
      <c r="AN423" s="108">
        <f t="shared" si="103"/>
        <v>3.1016852100000047</v>
      </c>
      <c r="AO423" s="108">
        <f t="shared" si="103"/>
        <v>3.3638222400000029</v>
      </c>
      <c r="AP423" s="108">
        <f t="shared" si="103"/>
        <v>2.9352284899999859</v>
      </c>
      <c r="AQ423" s="108">
        <f t="shared" si="103"/>
        <v>3.2723412900000026</v>
      </c>
      <c r="AR423" s="108">
        <f t="shared" si="103"/>
        <v>2.986978062500012</v>
      </c>
      <c r="AS423" s="108">
        <f t="shared" si="103"/>
        <v>3.4472068100000142</v>
      </c>
      <c r="AT423" s="108">
        <f t="shared" si="103"/>
        <v>3.5662405625000115</v>
      </c>
      <c r="AU423" s="108">
        <f t="shared" si="103"/>
        <v>3.701635560000005</v>
      </c>
      <c r="AV423" s="108">
        <f t="shared" si="103"/>
        <v>3.0093054224999749</v>
      </c>
      <c r="AW423" s="108">
        <f t="shared" si="103"/>
        <v>3.5265550399999901</v>
      </c>
      <c r="AX423" s="108">
        <f t="shared" si="103"/>
        <v>3.4095779024999828</v>
      </c>
      <c r="AY423" s="108">
        <f t="shared" si="103"/>
        <v>3.7629633578042609</v>
      </c>
      <c r="AZ423" s="108">
        <f t="shared" si="103"/>
        <v>3.6283280400000173</v>
      </c>
      <c r="BA423" s="108">
        <f t="shared" si="103"/>
        <v>3.2296640399999799</v>
      </c>
      <c r="BB423" s="108">
        <f t="shared" si="103"/>
        <v>3.7138560000000043</v>
      </c>
      <c r="BC423" s="108">
        <f t="shared" si="103"/>
        <v>3.7474659224999929</v>
      </c>
      <c r="BD423" s="108">
        <f t="shared" si="103"/>
        <v>3.7588510528640873</v>
      </c>
      <c r="BE423" s="108">
        <f t="shared" si="103"/>
        <v>3.8727872399999974</v>
      </c>
      <c r="BF423" s="108">
        <f t="shared" si="103"/>
        <v>3.6140768100000109</v>
      </c>
      <c r="BG423" s="108">
        <f t="shared" si="103"/>
        <v>3.5357125625000041</v>
      </c>
      <c r="BH423" s="108">
        <f t="shared" si="103"/>
        <v>3.2428727224999898</v>
      </c>
      <c r="BI423" s="108">
        <f t="shared" si="103"/>
        <v>3.508241209999996</v>
      </c>
      <c r="BJ423" s="108">
        <f t="shared" si="103"/>
        <v>3.9890062499999823</v>
      </c>
      <c r="BK423" s="108">
        <f t="shared" si="103"/>
        <v>4.0247005624999943</v>
      </c>
      <c r="BL423" s="108">
        <f t="shared" si="103"/>
        <v>4.1808076100000147</v>
      </c>
      <c r="BM423" s="108">
        <f t="shared" si="103"/>
        <v>3.6725208815619137</v>
      </c>
      <c r="BN423" s="108">
        <f t="shared" si="103"/>
        <v>3.7097824400000201</v>
      </c>
      <c r="BO423" s="108">
        <f t="shared" si="103"/>
        <v>3.3882239999999841</v>
      </c>
      <c r="BP423" s="108">
        <f t="shared" si="103"/>
        <v>3.9013262399999915</v>
      </c>
      <c r="BQ423" s="108">
        <f t="shared" si="103"/>
        <v>4.467818902499987</v>
      </c>
      <c r="BR423" s="108" t="str">
        <f t="shared" si="103"/>
        <v/>
      </c>
      <c r="BS423" s="108">
        <f t="shared" si="103"/>
        <v>4.004303062499992</v>
      </c>
      <c r="BT423" s="108" t="str">
        <f t="shared" si="103"/>
        <v/>
      </c>
      <c r="BU423" s="108" t="str">
        <f t="shared" si="103"/>
        <v/>
      </c>
      <c r="BV423" s="108" t="str">
        <f t="shared" si="103"/>
        <v/>
      </c>
      <c r="BW423" s="108" t="str">
        <f t="shared" si="103"/>
        <v/>
      </c>
      <c r="BX423" s="108" t="str">
        <f t="shared" si="103"/>
        <v/>
      </c>
      <c r="BY423" s="108" t="str">
        <f t="shared" si="103"/>
        <v/>
      </c>
      <c r="BZ423" s="108" t="str">
        <f t="shared" si="103"/>
        <v/>
      </c>
      <c r="CA423" s="108" t="str">
        <f t="shared" si="103"/>
        <v/>
      </c>
      <c r="CB423" s="108" t="str">
        <f t="shared" si="103"/>
        <v/>
      </c>
      <c r="CC423" s="108" t="str">
        <f t="shared" si="103"/>
        <v/>
      </c>
      <c r="CD423" s="108" t="str">
        <f t="shared" si="103"/>
        <v/>
      </c>
      <c r="CE423" s="108" t="str">
        <f t="shared" si="103"/>
        <v/>
      </c>
      <c r="CF423" s="108" t="str">
        <f t="shared" si="103"/>
        <v/>
      </c>
      <c r="CG423" s="108" t="str">
        <f t="shared" si="103"/>
        <v/>
      </c>
      <c r="CH423" s="108" t="str">
        <f t="shared" si="103"/>
        <v/>
      </c>
      <c r="CI423" s="108" t="str">
        <f t="shared" si="103"/>
        <v/>
      </c>
      <c r="CJ423" s="108" t="str">
        <f t="shared" si="103"/>
        <v/>
      </c>
      <c r="CK423" s="108" t="str">
        <f t="shared" si="103"/>
        <v/>
      </c>
      <c r="CL423" s="108" t="str">
        <f t="shared" si="103"/>
        <v/>
      </c>
      <c r="CM423" s="108" t="str">
        <f t="shared" si="103"/>
        <v/>
      </c>
      <c r="CN423" s="108" t="str">
        <f t="shared" si="103"/>
        <v/>
      </c>
      <c r="CO423" s="108" t="str">
        <f t="shared" si="103"/>
        <v/>
      </c>
      <c r="CP423" s="108" t="str">
        <f t="shared" si="103"/>
        <v/>
      </c>
      <c r="CQ423" s="108" t="str">
        <f t="shared" si="99"/>
        <v/>
      </c>
      <c r="CR423" s="108" t="str">
        <f t="shared" si="99"/>
        <v/>
      </c>
      <c r="CS423" s="108" t="str">
        <f t="shared" si="99"/>
        <v/>
      </c>
      <c r="CT423" s="108" t="str">
        <f t="shared" si="99"/>
        <v/>
      </c>
      <c r="CU423" s="108" t="str">
        <f t="shared" si="99"/>
        <v/>
      </c>
      <c r="CV423" s="108" t="str">
        <f t="shared" si="99"/>
        <v/>
      </c>
      <c r="CW423" s="108" t="str">
        <f t="shared" si="99"/>
        <v/>
      </c>
      <c r="CX423" s="108" t="str">
        <f t="shared" si="99"/>
        <v/>
      </c>
      <c r="CY423" s="108" t="str">
        <f t="shared" si="99"/>
        <v/>
      </c>
      <c r="CZ423" s="108" t="str">
        <f t="shared" si="99"/>
        <v/>
      </c>
      <c r="DA423" s="108" t="str">
        <f t="shared" si="99"/>
        <v/>
      </c>
      <c r="DB423" s="108" t="str">
        <f t="shared" si="99"/>
        <v/>
      </c>
      <c r="DC423" s="108" t="str">
        <f t="shared" si="99"/>
        <v/>
      </c>
      <c r="DD423" s="108" t="str">
        <f t="shared" si="99"/>
        <v/>
      </c>
      <c r="DE423" s="108" t="str">
        <f t="shared" si="99"/>
        <v/>
      </c>
      <c r="DF423" s="108" t="str">
        <f t="shared" si="99"/>
        <v/>
      </c>
    </row>
    <row r="424" spans="2:110" x14ac:dyDescent="0.35">
      <c r="B424" s="185">
        <f t="shared" si="80"/>
        <v>42571</v>
      </c>
      <c r="C424" s="161">
        <f t="shared" si="101"/>
        <v>1.9342640624999907</v>
      </c>
      <c r="D424" s="161">
        <f t="shared" si="101"/>
        <v>1.9494090000000019</v>
      </c>
      <c r="E424" s="161">
        <f t="shared" si="101"/>
        <v>1.980712102499993</v>
      </c>
      <c r="F424" s="161">
        <f t="shared" si="101"/>
        <v>2.0130300225000175</v>
      </c>
      <c r="G424" s="161">
        <f t="shared" si="101"/>
        <v>2.0584857600000062</v>
      </c>
      <c r="H424" s="161">
        <f t="shared" si="101"/>
        <v>2.1949137225000026</v>
      </c>
      <c r="I424" s="161">
        <f t="shared" si="101"/>
        <v>2.3071560900000287</v>
      </c>
      <c r="J424" s="161">
        <f t="shared" si="101"/>
        <v>2.6108220899999868</v>
      </c>
      <c r="K424" s="161" t="str">
        <f t="shared" si="101"/>
        <v/>
      </c>
      <c r="L424" s="161" t="str">
        <f t="shared" si="101"/>
        <v/>
      </c>
      <c r="M424" s="161" t="str">
        <f t="shared" si="101"/>
        <v/>
      </c>
      <c r="N424" s="161" t="str">
        <f t="shared" si="101"/>
        <v/>
      </c>
      <c r="O424" s="161" t="str">
        <f t="shared" si="101"/>
        <v/>
      </c>
      <c r="P424" s="161" t="str">
        <f t="shared" si="101"/>
        <v/>
      </c>
      <c r="Q424" s="161" t="str">
        <f t="shared" si="101"/>
        <v/>
      </c>
      <c r="R424" s="161" t="str">
        <f t="shared" si="101"/>
        <v/>
      </c>
      <c r="S424" s="161" t="str">
        <f t="shared" si="101"/>
        <v/>
      </c>
      <c r="T424" s="161" t="str">
        <f t="shared" si="101"/>
        <v/>
      </c>
      <c r="U424" s="161" t="str">
        <f t="shared" si="101"/>
        <v/>
      </c>
      <c r="V424" s="161" t="str">
        <f t="shared" si="101"/>
        <v/>
      </c>
      <c r="W424" s="161" t="str">
        <f t="shared" si="101"/>
        <v/>
      </c>
      <c r="X424" s="161" t="str">
        <f t="shared" si="101"/>
        <v/>
      </c>
      <c r="Y424" s="161" t="str">
        <f t="shared" si="101"/>
        <v/>
      </c>
      <c r="Z424" s="161" t="str">
        <f t="shared" si="101"/>
        <v/>
      </c>
      <c r="AA424" s="108" t="str">
        <f t="shared" si="101"/>
        <v/>
      </c>
      <c r="AB424" s="162"/>
      <c r="AC424" s="162"/>
      <c r="AD424" s="151">
        <f t="shared" si="73"/>
        <v>42571</v>
      </c>
      <c r="AE424" s="108">
        <f t="shared" si="103"/>
        <v>3.2002015625000269</v>
      </c>
      <c r="AF424" s="108">
        <f t="shared" si="103"/>
        <v>3.1504296900000117</v>
      </c>
      <c r="AG424" s="108">
        <f t="shared" si="103"/>
        <v>2.7567416099999908</v>
      </c>
      <c r="AH424" s="108">
        <f t="shared" si="103"/>
        <v>3.0681800625000033</v>
      </c>
      <c r="AI424" s="108">
        <f t="shared" si="103"/>
        <v>3.4360191224999781</v>
      </c>
      <c r="AJ424" s="108">
        <f t="shared" si="103"/>
        <v>2.8520505599999968</v>
      </c>
      <c r="AK424" s="108">
        <f t="shared" si="103"/>
        <v>3.263195422499976</v>
      </c>
      <c r="AL424" s="108">
        <f t="shared" si="103"/>
        <v>3.4435961720062469</v>
      </c>
      <c r="AM424" s="108">
        <f t="shared" si="103"/>
        <v>2.8895779025000179</v>
      </c>
      <c r="AN424" s="108">
        <f t="shared" si="103"/>
        <v>3.129102562500008</v>
      </c>
      <c r="AO424" s="108">
        <f t="shared" si="103"/>
        <v>3.3902576100000026</v>
      </c>
      <c r="AP424" s="108">
        <f t="shared" si="103"/>
        <v>2.9616089999999762</v>
      </c>
      <c r="AQ424" s="108">
        <f t="shared" si="103"/>
        <v>3.3058796024999948</v>
      </c>
      <c r="AR424" s="108">
        <f t="shared" si="103"/>
        <v>3.0123502499999955</v>
      </c>
      <c r="AS424" s="108">
        <f t="shared" si="103"/>
        <v>3.4726356224999977</v>
      </c>
      <c r="AT424" s="108">
        <f t="shared" si="103"/>
        <v>3.5916840000000061</v>
      </c>
      <c r="AU424" s="108">
        <f t="shared" si="103"/>
        <v>3.7270956224999985</v>
      </c>
      <c r="AV424" s="108">
        <f t="shared" si="103"/>
        <v>3.0346803600000083</v>
      </c>
      <c r="AW424" s="108">
        <f t="shared" si="103"/>
        <v>3.5489408099999897</v>
      </c>
      <c r="AX424" s="108">
        <f t="shared" si="103"/>
        <v>3.4339850625000112</v>
      </c>
      <c r="AY424" s="108">
        <f t="shared" si="103"/>
        <v>3.7804420175348685</v>
      </c>
      <c r="AZ424" s="108">
        <f t="shared" si="103"/>
        <v>3.6466524900000019</v>
      </c>
      <c r="BA424" s="108">
        <f t="shared" si="103"/>
        <v>3.2489693225000282</v>
      </c>
      <c r="BB424" s="108">
        <f t="shared" si="103"/>
        <v>3.7301510400000071</v>
      </c>
      <c r="BC424" s="108">
        <f t="shared" si="103"/>
        <v>3.7637636025000143</v>
      </c>
      <c r="BD424" s="108">
        <f t="shared" si="103"/>
        <v>3.7742728266810577</v>
      </c>
      <c r="BE424" s="108">
        <f t="shared" si="103"/>
        <v>3.8870562499999872</v>
      </c>
      <c r="BF424" s="108">
        <f t="shared" si="103"/>
        <v>3.6293460224999796</v>
      </c>
      <c r="BG424" s="108">
        <f t="shared" si="103"/>
        <v>3.5530112099999789</v>
      </c>
      <c r="BH424" s="108">
        <f t="shared" si="103"/>
        <v>3.2581145599999806</v>
      </c>
      <c r="BI424" s="108">
        <f t="shared" si="103"/>
        <v>3.5245200900000162</v>
      </c>
      <c r="BJ424" s="108">
        <f t="shared" si="103"/>
        <v>4.005322889999996</v>
      </c>
      <c r="BK424" s="108">
        <f t="shared" si="103"/>
        <v>4.0420400100000142</v>
      </c>
      <c r="BL424" s="108">
        <f t="shared" si="103"/>
        <v>4.1940770025000074</v>
      </c>
      <c r="BM424" s="108">
        <f t="shared" si="103"/>
        <v>3.6910156671517536</v>
      </c>
      <c r="BN424" s="108">
        <f t="shared" si="103"/>
        <v>3.7270956224999985</v>
      </c>
      <c r="BO424" s="108">
        <f t="shared" si="103"/>
        <v>3.4065272100000099</v>
      </c>
      <c r="BP424" s="108">
        <f t="shared" si="103"/>
        <v>3.9176360000000132</v>
      </c>
      <c r="BQ424" s="108">
        <f t="shared" si="103"/>
        <v>4.4821287225000006</v>
      </c>
      <c r="BR424" s="108" t="str">
        <f t="shared" si="103"/>
        <v/>
      </c>
      <c r="BS424" s="108">
        <f t="shared" si="103"/>
        <v>4.0216408100000267</v>
      </c>
      <c r="BT424" s="108" t="str">
        <f t="shared" si="103"/>
        <v/>
      </c>
      <c r="BU424" s="108" t="str">
        <f t="shared" si="103"/>
        <v/>
      </c>
      <c r="BV424" s="108" t="str">
        <f t="shared" si="103"/>
        <v/>
      </c>
      <c r="BW424" s="108" t="str">
        <f t="shared" si="103"/>
        <v/>
      </c>
      <c r="BX424" s="108" t="str">
        <f t="shared" si="103"/>
        <v/>
      </c>
      <c r="BY424" s="108" t="str">
        <f t="shared" si="103"/>
        <v/>
      </c>
      <c r="BZ424" s="108" t="str">
        <f t="shared" si="103"/>
        <v/>
      </c>
      <c r="CA424" s="108" t="str">
        <f t="shared" si="103"/>
        <v/>
      </c>
      <c r="CB424" s="108" t="str">
        <f t="shared" si="103"/>
        <v/>
      </c>
      <c r="CC424" s="108" t="str">
        <f t="shared" si="103"/>
        <v/>
      </c>
      <c r="CD424" s="108" t="str">
        <f t="shared" si="103"/>
        <v/>
      </c>
      <c r="CE424" s="108" t="str">
        <f t="shared" si="103"/>
        <v/>
      </c>
      <c r="CF424" s="108" t="str">
        <f t="shared" si="103"/>
        <v/>
      </c>
      <c r="CG424" s="108" t="str">
        <f t="shared" si="103"/>
        <v/>
      </c>
      <c r="CH424" s="108" t="str">
        <f t="shared" si="103"/>
        <v/>
      </c>
      <c r="CI424" s="108" t="str">
        <f t="shared" si="103"/>
        <v/>
      </c>
      <c r="CJ424" s="108" t="str">
        <f t="shared" si="103"/>
        <v/>
      </c>
      <c r="CK424" s="108" t="str">
        <f t="shared" si="103"/>
        <v/>
      </c>
      <c r="CL424" s="108" t="str">
        <f t="shared" si="103"/>
        <v/>
      </c>
      <c r="CM424" s="108" t="str">
        <f t="shared" si="103"/>
        <v/>
      </c>
      <c r="CN424" s="108" t="str">
        <f t="shared" si="103"/>
        <v/>
      </c>
      <c r="CO424" s="108" t="str">
        <f t="shared" si="103"/>
        <v/>
      </c>
      <c r="CP424" s="108" t="str">
        <f t="shared" si="103"/>
        <v/>
      </c>
      <c r="CQ424" s="108" t="str">
        <f t="shared" si="99"/>
        <v/>
      </c>
      <c r="CR424" s="108" t="str">
        <f t="shared" si="99"/>
        <v/>
      </c>
      <c r="CS424" s="108" t="str">
        <f t="shared" si="99"/>
        <v/>
      </c>
      <c r="CT424" s="108" t="str">
        <f t="shared" si="99"/>
        <v/>
      </c>
      <c r="CU424" s="108" t="str">
        <f t="shared" si="99"/>
        <v/>
      </c>
      <c r="CV424" s="108" t="str">
        <f t="shared" si="99"/>
        <v/>
      </c>
      <c r="CW424" s="108" t="str">
        <f t="shared" si="99"/>
        <v/>
      </c>
      <c r="CX424" s="108" t="str">
        <f t="shared" si="99"/>
        <v/>
      </c>
      <c r="CY424" s="108" t="str">
        <f t="shared" si="99"/>
        <v/>
      </c>
      <c r="CZ424" s="108" t="str">
        <f t="shared" si="99"/>
        <v/>
      </c>
      <c r="DA424" s="108" t="str">
        <f t="shared" si="99"/>
        <v/>
      </c>
      <c r="DB424" s="108" t="str">
        <f t="shared" si="99"/>
        <v/>
      </c>
      <c r="DC424" s="108" t="str">
        <f t="shared" si="99"/>
        <v/>
      </c>
      <c r="DD424" s="108" t="str">
        <f t="shared" si="99"/>
        <v/>
      </c>
      <c r="DE424" s="108" t="str">
        <f t="shared" si="99"/>
        <v/>
      </c>
      <c r="DF424" s="108" t="str">
        <f t="shared" si="99"/>
        <v/>
      </c>
    </row>
    <row r="425" spans="2:110" x14ac:dyDescent="0.35">
      <c r="B425" s="185">
        <f t="shared" si="80"/>
        <v>42572</v>
      </c>
      <c r="C425" s="161">
        <f t="shared" si="101"/>
        <v>1.8908548099999756</v>
      </c>
      <c r="D425" s="161">
        <f t="shared" si="101"/>
        <v>1.9039775624999811</v>
      </c>
      <c r="E425" s="161">
        <f t="shared" si="101"/>
        <v>1.9342640624999907</v>
      </c>
      <c r="F425" s="161">
        <f t="shared" si="101"/>
        <v>1.9726334224999809</v>
      </c>
      <c r="G425" s="161">
        <f t="shared" si="101"/>
        <v>2.0201002499999676</v>
      </c>
      <c r="H425" s="161">
        <f t="shared" si="101"/>
        <v>2.1615562500000074</v>
      </c>
      <c r="I425" s="161">
        <f t="shared" si="101"/>
        <v>2.2758029225000032</v>
      </c>
      <c r="J425" s="161">
        <f t="shared" si="101"/>
        <v>2.595628102500025</v>
      </c>
      <c r="K425" s="161" t="str">
        <f t="shared" si="101"/>
        <v/>
      </c>
      <c r="L425" s="161" t="str">
        <f t="shared" si="101"/>
        <v/>
      </c>
      <c r="M425" s="161" t="str">
        <f t="shared" si="101"/>
        <v/>
      </c>
      <c r="N425" s="161" t="str">
        <f t="shared" si="101"/>
        <v/>
      </c>
      <c r="O425" s="161" t="str">
        <f t="shared" si="101"/>
        <v/>
      </c>
      <c r="P425" s="161" t="str">
        <f t="shared" si="101"/>
        <v/>
      </c>
      <c r="Q425" s="161" t="str">
        <f t="shared" si="101"/>
        <v/>
      </c>
      <c r="R425" s="161" t="str">
        <f t="shared" si="101"/>
        <v/>
      </c>
      <c r="S425" s="161" t="str">
        <f t="shared" si="101"/>
        <v/>
      </c>
      <c r="T425" s="161" t="str">
        <f t="shared" si="101"/>
        <v/>
      </c>
      <c r="U425" s="161" t="str">
        <f t="shared" si="101"/>
        <v/>
      </c>
      <c r="V425" s="161" t="str">
        <f t="shared" si="101"/>
        <v/>
      </c>
      <c r="W425" s="161" t="str">
        <f t="shared" si="101"/>
        <v/>
      </c>
      <c r="X425" s="161" t="str">
        <f t="shared" si="101"/>
        <v/>
      </c>
      <c r="Y425" s="161" t="str">
        <f t="shared" si="101"/>
        <v/>
      </c>
      <c r="Z425" s="161" t="str">
        <f t="shared" si="101"/>
        <v/>
      </c>
      <c r="AA425" s="108" t="str">
        <f t="shared" si="101"/>
        <v/>
      </c>
      <c r="AB425" s="162"/>
      <c r="AC425" s="162"/>
      <c r="AD425" s="151">
        <f t="shared" si="73"/>
        <v>42572</v>
      </c>
      <c r="AE425" s="108">
        <f t="shared" si="103"/>
        <v>3.1534766024999827</v>
      </c>
      <c r="AF425" s="108">
        <f t="shared" si="103"/>
        <v>3.1037160000000119</v>
      </c>
      <c r="AG425" s="108">
        <f t="shared" si="103"/>
        <v>2.7040364900000169</v>
      </c>
      <c r="AH425" s="108">
        <f t="shared" si="103"/>
        <v>3.0194550225000061</v>
      </c>
      <c r="AI425" s="108">
        <f t="shared" si="103"/>
        <v>3.3821232899999831</v>
      </c>
      <c r="AJ425" s="108">
        <f t="shared" si="103"/>
        <v>2.7952654399999721</v>
      </c>
      <c r="AK425" s="108">
        <f t="shared" si="103"/>
        <v>3.2073128100000181</v>
      </c>
      <c r="AL425" s="108">
        <f t="shared" si="103"/>
        <v>3.38821855503606</v>
      </c>
      <c r="AM425" s="108">
        <f t="shared" si="103"/>
        <v>2.834810562500012</v>
      </c>
      <c r="AN425" s="108">
        <f t="shared" si="103"/>
        <v>3.0732562499999894</v>
      </c>
      <c r="AO425" s="108">
        <f t="shared" si="103"/>
        <v>3.3353571599999965</v>
      </c>
      <c r="AP425" s="108">
        <f t="shared" si="103"/>
        <v>2.9058080624999816</v>
      </c>
      <c r="AQ425" s="108">
        <f t="shared" si="103"/>
        <v>3.2489693225000282</v>
      </c>
      <c r="AR425" s="108">
        <f t="shared" si="103"/>
        <v>2.9565355624999956</v>
      </c>
      <c r="AS425" s="108">
        <f t="shared" si="103"/>
        <v>3.4146624899999756</v>
      </c>
      <c r="AT425" s="108">
        <f t="shared" si="103"/>
        <v>3.5336775224999784</v>
      </c>
      <c r="AU425" s="108">
        <f t="shared" si="103"/>
        <v>3.668033062500009</v>
      </c>
      <c r="AV425" s="108">
        <f t="shared" si="103"/>
        <v>2.9748005224999874</v>
      </c>
      <c r="AW425" s="108">
        <f t="shared" si="103"/>
        <v>3.4899290000000249</v>
      </c>
      <c r="AX425" s="108">
        <f t="shared" si="103"/>
        <v>3.3719558400000071</v>
      </c>
      <c r="AY425" s="108">
        <f t="shared" si="103"/>
        <v>3.7156792304377628</v>
      </c>
      <c r="AZ425" s="108">
        <f t="shared" si="103"/>
        <v>3.5825240024999871</v>
      </c>
      <c r="BA425" s="108">
        <f t="shared" si="103"/>
        <v>3.1849640000000123</v>
      </c>
      <c r="BB425" s="108">
        <f t="shared" si="103"/>
        <v>3.6659967224999868</v>
      </c>
      <c r="BC425" s="108">
        <f t="shared" si="103"/>
        <v>3.705708959999976</v>
      </c>
      <c r="BD425" s="108">
        <f t="shared" si="103"/>
        <v>3.7105406252957218</v>
      </c>
      <c r="BE425" s="108">
        <f t="shared" si="103"/>
        <v>3.8238723599999913</v>
      </c>
      <c r="BF425" s="108">
        <f t="shared" si="103"/>
        <v>3.5692936100000017</v>
      </c>
      <c r="BG425" s="108">
        <f t="shared" si="103"/>
        <v>3.4889117025000083</v>
      </c>
      <c r="BH425" s="108">
        <f t="shared" si="103"/>
        <v>3.1961381024999902</v>
      </c>
      <c r="BI425" s="108">
        <f t="shared" si="103"/>
        <v>3.4421214225000218</v>
      </c>
      <c r="BJ425" s="108">
        <f t="shared" si="103"/>
        <v>3.9461811599999841</v>
      </c>
      <c r="BK425" s="108">
        <f t="shared" si="103"/>
        <v>3.9818681224999875</v>
      </c>
      <c r="BL425" s="108">
        <f t="shared" si="103"/>
        <v>4.1359020899999877</v>
      </c>
      <c r="BM425" s="108">
        <f t="shared" si="103"/>
        <v>3.63245733376798</v>
      </c>
      <c r="BN425" s="108">
        <f t="shared" si="103"/>
        <v>3.668033062500009</v>
      </c>
      <c r="BO425" s="108">
        <f t="shared" si="103"/>
        <v>3.3323075624999809</v>
      </c>
      <c r="BP425" s="108">
        <f t="shared" si="103"/>
        <v>3.8615765625000131</v>
      </c>
      <c r="BQ425" s="108">
        <f t="shared" si="103"/>
        <v>4.438180249999979</v>
      </c>
      <c r="BR425" s="108" t="str">
        <f t="shared" si="103"/>
        <v/>
      </c>
      <c r="BS425" s="108">
        <f t="shared" si="103"/>
        <v>3.9818681224999875</v>
      </c>
      <c r="BT425" s="108" t="str">
        <f t="shared" si="103"/>
        <v/>
      </c>
      <c r="BU425" s="108" t="str">
        <f t="shared" si="103"/>
        <v/>
      </c>
      <c r="BV425" s="108" t="str">
        <f t="shared" si="103"/>
        <v/>
      </c>
      <c r="BW425" s="108" t="str">
        <f t="shared" si="103"/>
        <v/>
      </c>
      <c r="BX425" s="108" t="str">
        <f t="shared" si="103"/>
        <v/>
      </c>
      <c r="BY425" s="108" t="str">
        <f t="shared" si="103"/>
        <v/>
      </c>
      <c r="BZ425" s="108" t="str">
        <f t="shared" si="103"/>
        <v/>
      </c>
      <c r="CA425" s="108" t="str">
        <f t="shared" si="103"/>
        <v/>
      </c>
      <c r="CB425" s="108" t="str">
        <f t="shared" si="103"/>
        <v/>
      </c>
      <c r="CC425" s="108" t="str">
        <f t="shared" si="103"/>
        <v/>
      </c>
      <c r="CD425" s="108" t="str">
        <f t="shared" si="103"/>
        <v/>
      </c>
      <c r="CE425" s="108" t="str">
        <f t="shared" si="103"/>
        <v/>
      </c>
      <c r="CF425" s="108" t="str">
        <f t="shared" si="103"/>
        <v/>
      </c>
      <c r="CG425" s="108" t="str">
        <f t="shared" si="103"/>
        <v/>
      </c>
      <c r="CH425" s="108" t="str">
        <f t="shared" si="103"/>
        <v/>
      </c>
      <c r="CI425" s="108" t="str">
        <f t="shared" si="103"/>
        <v/>
      </c>
      <c r="CJ425" s="108" t="str">
        <f t="shared" si="103"/>
        <v/>
      </c>
      <c r="CK425" s="108" t="str">
        <f t="shared" si="103"/>
        <v/>
      </c>
      <c r="CL425" s="108" t="str">
        <f t="shared" si="103"/>
        <v/>
      </c>
      <c r="CM425" s="108" t="str">
        <f t="shared" si="103"/>
        <v/>
      </c>
      <c r="CN425" s="108" t="str">
        <f t="shared" si="103"/>
        <v/>
      </c>
      <c r="CO425" s="108" t="str">
        <f t="shared" si="103"/>
        <v/>
      </c>
      <c r="CP425" s="108" t="str">
        <f t="shared" si="103"/>
        <v/>
      </c>
      <c r="CQ425" s="108" t="str">
        <f t="shared" si="99"/>
        <v/>
      </c>
      <c r="CR425" s="108" t="str">
        <f t="shared" si="99"/>
        <v/>
      </c>
      <c r="CS425" s="108" t="str">
        <f t="shared" si="99"/>
        <v/>
      </c>
      <c r="CT425" s="108" t="str">
        <f t="shared" si="99"/>
        <v/>
      </c>
      <c r="CU425" s="108" t="str">
        <f t="shared" si="99"/>
        <v/>
      </c>
      <c r="CV425" s="108" t="str">
        <f t="shared" si="99"/>
        <v/>
      </c>
      <c r="CW425" s="108" t="str">
        <f t="shared" si="99"/>
        <v/>
      </c>
      <c r="CX425" s="108" t="str">
        <f t="shared" si="99"/>
        <v/>
      </c>
      <c r="CY425" s="108" t="str">
        <f t="shared" si="99"/>
        <v/>
      </c>
      <c r="CZ425" s="108" t="str">
        <f t="shared" si="99"/>
        <v/>
      </c>
      <c r="DA425" s="108" t="str">
        <f t="shared" si="99"/>
        <v/>
      </c>
      <c r="DB425" s="108" t="str">
        <f t="shared" si="99"/>
        <v/>
      </c>
      <c r="DC425" s="108" t="str">
        <f t="shared" si="99"/>
        <v/>
      </c>
      <c r="DD425" s="108" t="str">
        <f t="shared" si="99"/>
        <v/>
      </c>
      <c r="DE425" s="108" t="str">
        <f t="shared" si="99"/>
        <v/>
      </c>
      <c r="DF425" s="108" t="str">
        <f t="shared" si="99"/>
        <v/>
      </c>
    </row>
    <row r="426" spans="2:110" x14ac:dyDescent="0.35">
      <c r="B426" s="185">
        <f t="shared" si="80"/>
        <v>42573</v>
      </c>
      <c r="C426" s="161">
        <f t="shared" si="101"/>
        <v>1.8726862400000099</v>
      </c>
      <c r="D426" s="161">
        <f t="shared" si="101"/>
        <v>1.8858078224999852</v>
      </c>
      <c r="E426" s="161">
        <f t="shared" si="101"/>
        <v>1.9090250000000086</v>
      </c>
      <c r="F426" s="161">
        <f t="shared" si="101"/>
        <v>1.9433508900000174</v>
      </c>
      <c r="G426" s="161">
        <f t="shared" si="101"/>
        <v>1.9928307224999831</v>
      </c>
      <c r="H426" s="161">
        <f t="shared" si="101"/>
        <v>2.1231513599999863</v>
      </c>
      <c r="I426" s="161">
        <f t="shared" si="101"/>
        <v>2.2363654400000099</v>
      </c>
      <c r="J426" s="161">
        <f t="shared" si="101"/>
        <v>2.5601798400000098</v>
      </c>
      <c r="K426" s="161" t="str">
        <f t="shared" si="101"/>
        <v/>
      </c>
      <c r="L426" s="161" t="str">
        <f t="shared" si="101"/>
        <v/>
      </c>
      <c r="M426" s="161" t="str">
        <f t="shared" si="101"/>
        <v/>
      </c>
      <c r="N426" s="161" t="str">
        <f t="shared" si="101"/>
        <v/>
      </c>
      <c r="O426" s="161" t="str">
        <f t="shared" si="101"/>
        <v/>
      </c>
      <c r="P426" s="161" t="str">
        <f t="shared" si="101"/>
        <v/>
      </c>
      <c r="Q426" s="161" t="str">
        <f t="shared" si="101"/>
        <v/>
      </c>
      <c r="R426" s="161" t="str">
        <f t="shared" si="101"/>
        <v/>
      </c>
      <c r="S426" s="161" t="str">
        <f t="shared" si="101"/>
        <v/>
      </c>
      <c r="T426" s="161" t="str">
        <f t="shared" si="101"/>
        <v/>
      </c>
      <c r="U426" s="161" t="str">
        <f t="shared" si="101"/>
        <v/>
      </c>
      <c r="V426" s="161" t="str">
        <f t="shared" si="101"/>
        <v/>
      </c>
      <c r="W426" s="161" t="str">
        <f t="shared" si="101"/>
        <v/>
      </c>
      <c r="X426" s="161" t="str">
        <f t="shared" si="101"/>
        <v/>
      </c>
      <c r="Y426" s="161" t="str">
        <f t="shared" si="101"/>
        <v/>
      </c>
      <c r="Z426" s="161" t="str">
        <f t="shared" si="101"/>
        <v/>
      </c>
      <c r="AA426" s="108" t="str">
        <f t="shared" si="101"/>
        <v/>
      </c>
      <c r="AB426" s="162"/>
      <c r="AC426" s="162"/>
      <c r="AD426" s="151">
        <f t="shared" si="73"/>
        <v>42573</v>
      </c>
      <c r="AE426" s="108">
        <f t="shared" si="103"/>
        <v>3.1463672099999895</v>
      </c>
      <c r="AF426" s="108">
        <f t="shared" si="103"/>
        <v>3.0966083225000052</v>
      </c>
      <c r="AG426" s="108">
        <f t="shared" si="103"/>
        <v>2.7020096400000027</v>
      </c>
      <c r="AH426" s="108">
        <f t="shared" si="103"/>
        <v>3.0133652025000179</v>
      </c>
      <c r="AI426" s="108">
        <f t="shared" si="103"/>
        <v>3.3709391225000163</v>
      </c>
      <c r="AJ426" s="108">
        <f t="shared" si="103"/>
        <v>2.7800578025000133</v>
      </c>
      <c r="AK426" s="108">
        <f t="shared" si="103"/>
        <v>3.1910588899999981</v>
      </c>
      <c r="AL426" s="108">
        <f t="shared" si="103"/>
        <v>3.3718146430582019</v>
      </c>
      <c r="AM426" s="108">
        <f t="shared" si="103"/>
        <v>2.8185860025000009</v>
      </c>
      <c r="AN426" s="108">
        <f t="shared" si="103"/>
        <v>3.0570128899999771</v>
      </c>
      <c r="AO426" s="108">
        <f t="shared" si="103"/>
        <v>3.3190931599999862</v>
      </c>
      <c r="AP426" s="108">
        <f t="shared" si="103"/>
        <v>2.8905922500000125</v>
      </c>
      <c r="AQ426" s="108">
        <f t="shared" si="103"/>
        <v>3.2337281600000045</v>
      </c>
      <c r="AR426" s="108">
        <f t="shared" si="103"/>
        <v>2.9321848025000152</v>
      </c>
      <c r="AS426" s="108">
        <f t="shared" si="103"/>
        <v>3.3983922500000041</v>
      </c>
      <c r="AT426" s="108">
        <f t="shared" si="103"/>
        <v>3.5173979225000096</v>
      </c>
      <c r="AU426" s="108">
        <f t="shared" si="103"/>
        <v>3.6527610000000044</v>
      </c>
      <c r="AV426" s="108">
        <f t="shared" si="103"/>
        <v>2.9595796100000182</v>
      </c>
      <c r="AW426" s="108">
        <f t="shared" si="103"/>
        <v>3.4767045224999737</v>
      </c>
      <c r="AX426" s="108">
        <f t="shared" si="103"/>
        <v>3.3546723224999964</v>
      </c>
      <c r="AY426" s="108">
        <f t="shared" si="103"/>
        <v>3.699236366109715</v>
      </c>
      <c r="AZ426" s="108">
        <f t="shared" si="103"/>
        <v>3.5652228900000082</v>
      </c>
      <c r="BA426" s="108">
        <f t="shared" si="103"/>
        <v>3.1595705625000248</v>
      </c>
      <c r="BB426" s="108">
        <f t="shared" si="103"/>
        <v>3.6486886400000085</v>
      </c>
      <c r="BC426" s="108">
        <f t="shared" si="103"/>
        <v>3.6822880025000115</v>
      </c>
      <c r="BD426" s="108">
        <f t="shared" si="103"/>
        <v>3.6920432277910198</v>
      </c>
      <c r="BE426" s="108">
        <f t="shared" si="103"/>
        <v>3.8045134025000094</v>
      </c>
      <c r="BF426" s="108">
        <f t="shared" si="103"/>
        <v>3.5489408099999897</v>
      </c>
      <c r="BG426" s="108">
        <f t="shared" si="103"/>
        <v>3.4695840000000144</v>
      </c>
      <c r="BH426" s="108">
        <f t="shared" si="103"/>
        <v>3.1748062499999952</v>
      </c>
      <c r="BI426" s="108">
        <f t="shared" si="103"/>
        <v>3.4044934400000004</v>
      </c>
      <c r="BJ426" s="108">
        <f t="shared" si="103"/>
        <v>3.8839985224999873</v>
      </c>
      <c r="BK426" s="108">
        <f t="shared" si="103"/>
        <v>3.9563768100000063</v>
      </c>
      <c r="BL426" s="108">
        <f t="shared" si="103"/>
        <v>4.1522302500000219</v>
      </c>
      <c r="BM426" s="108">
        <f t="shared" si="103"/>
        <v>3.608835557174439</v>
      </c>
      <c r="BN426" s="108">
        <f t="shared" si="103"/>
        <v>3.641562202500026</v>
      </c>
      <c r="BO426" s="108">
        <f t="shared" si="103"/>
        <v>3.3089288100000003</v>
      </c>
      <c r="BP426" s="108">
        <f t="shared" si="103"/>
        <v>3.8360999999999867</v>
      </c>
      <c r="BQ426" s="108">
        <f t="shared" si="103"/>
        <v>4.4095676100000203</v>
      </c>
      <c r="BR426" s="108" t="str">
        <f t="shared" si="103"/>
        <v/>
      </c>
      <c r="BS426" s="108">
        <f t="shared" si="103"/>
        <v>3.9359860100000033</v>
      </c>
      <c r="BT426" s="108" t="str">
        <f t="shared" si="103"/>
        <v/>
      </c>
      <c r="BU426" s="108" t="str">
        <f t="shared" si="103"/>
        <v/>
      </c>
      <c r="BV426" s="108" t="str">
        <f t="shared" si="103"/>
        <v/>
      </c>
      <c r="BW426" s="108" t="str">
        <f t="shared" si="103"/>
        <v/>
      </c>
      <c r="BX426" s="108" t="str">
        <f t="shared" si="103"/>
        <v/>
      </c>
      <c r="BY426" s="108" t="str">
        <f t="shared" si="103"/>
        <v/>
      </c>
      <c r="BZ426" s="108" t="str">
        <f t="shared" si="103"/>
        <v/>
      </c>
      <c r="CA426" s="108" t="str">
        <f t="shared" si="103"/>
        <v/>
      </c>
      <c r="CB426" s="108" t="str">
        <f t="shared" si="103"/>
        <v/>
      </c>
      <c r="CC426" s="108" t="str">
        <f t="shared" si="103"/>
        <v/>
      </c>
      <c r="CD426" s="108" t="str">
        <f t="shared" si="103"/>
        <v/>
      </c>
      <c r="CE426" s="108" t="str">
        <f t="shared" si="103"/>
        <v/>
      </c>
      <c r="CF426" s="108" t="str">
        <f t="shared" si="103"/>
        <v/>
      </c>
      <c r="CG426" s="108" t="str">
        <f t="shared" si="103"/>
        <v/>
      </c>
      <c r="CH426" s="108" t="str">
        <f t="shared" si="103"/>
        <v/>
      </c>
      <c r="CI426" s="108" t="str">
        <f t="shared" si="103"/>
        <v/>
      </c>
      <c r="CJ426" s="108" t="str">
        <f t="shared" si="103"/>
        <v/>
      </c>
      <c r="CK426" s="108" t="str">
        <f t="shared" si="103"/>
        <v/>
      </c>
      <c r="CL426" s="108" t="str">
        <f t="shared" si="103"/>
        <v/>
      </c>
      <c r="CM426" s="108" t="str">
        <f t="shared" si="103"/>
        <v/>
      </c>
      <c r="CN426" s="108" t="str">
        <f t="shared" si="103"/>
        <v/>
      </c>
      <c r="CO426" s="108" t="str">
        <f t="shared" si="103"/>
        <v/>
      </c>
      <c r="CP426" s="108" t="str">
        <f t="shared" ref="CP426" si="104">IFERROR(IF(AND(CP$321="S/A", CP139&gt;0), ((1+CP139/200)^2-1)*100, IF(AND(CP$321="Qtrly", CP139&gt;0), ((1+CP139/400)^4-1)*100, "")),"")</f>
        <v/>
      </c>
      <c r="CQ426" s="108" t="str">
        <f t="shared" si="99"/>
        <v/>
      </c>
      <c r="CR426" s="108" t="str">
        <f t="shared" si="99"/>
        <v/>
      </c>
      <c r="CS426" s="108" t="str">
        <f t="shared" si="99"/>
        <v/>
      </c>
      <c r="CT426" s="108" t="str">
        <f t="shared" si="99"/>
        <v/>
      </c>
      <c r="CU426" s="108" t="str">
        <f t="shared" si="99"/>
        <v/>
      </c>
      <c r="CV426" s="108" t="str">
        <f t="shared" si="99"/>
        <v/>
      </c>
      <c r="CW426" s="108" t="str">
        <f t="shared" si="99"/>
        <v/>
      </c>
      <c r="CX426" s="108" t="str">
        <f t="shared" si="99"/>
        <v/>
      </c>
      <c r="CY426" s="108" t="str">
        <f t="shared" si="99"/>
        <v/>
      </c>
      <c r="CZ426" s="108" t="str">
        <f t="shared" si="99"/>
        <v/>
      </c>
      <c r="DA426" s="108" t="str">
        <f t="shared" si="99"/>
        <v/>
      </c>
      <c r="DB426" s="108" t="str">
        <f t="shared" si="99"/>
        <v/>
      </c>
      <c r="DC426" s="108" t="str">
        <f t="shared" si="99"/>
        <v/>
      </c>
      <c r="DD426" s="108" t="str">
        <f t="shared" si="99"/>
        <v/>
      </c>
      <c r="DE426" s="108" t="str">
        <f t="shared" si="99"/>
        <v/>
      </c>
      <c r="DF426" s="108" t="str">
        <f t="shared" si="99"/>
        <v/>
      </c>
    </row>
    <row r="427" spans="2:110" x14ac:dyDescent="0.35">
      <c r="B427" s="185">
        <f t="shared" si="80"/>
        <v>42576</v>
      </c>
      <c r="C427" s="161">
        <f t="shared" si="101"/>
        <v>1.8777329024999956</v>
      </c>
      <c r="D427" s="161">
        <f t="shared" si="101"/>
        <v>1.8928736399999924</v>
      </c>
      <c r="E427" s="161">
        <f t="shared" si="101"/>
        <v>1.9171011600000121</v>
      </c>
      <c r="F427" s="161">
        <f t="shared" si="101"/>
        <v>1.9504187025000119</v>
      </c>
      <c r="G427" s="161">
        <f t="shared" si="101"/>
        <v>2.0019201600000036</v>
      </c>
      <c r="H427" s="161">
        <f t="shared" si="101"/>
        <v>2.1403316025000008</v>
      </c>
      <c r="I427" s="161">
        <f t="shared" si="101"/>
        <v>2.2535552024999905</v>
      </c>
      <c r="J427" s="161">
        <f t="shared" si="101"/>
        <v>2.5662562499999986</v>
      </c>
      <c r="K427" s="161" t="str">
        <f t="shared" si="101"/>
        <v/>
      </c>
      <c r="L427" s="161" t="str">
        <f t="shared" si="101"/>
        <v/>
      </c>
      <c r="M427" s="161" t="str">
        <f t="shared" si="101"/>
        <v/>
      </c>
      <c r="N427" s="161" t="str">
        <f t="shared" si="101"/>
        <v/>
      </c>
      <c r="O427" s="161" t="str">
        <f t="shared" si="101"/>
        <v/>
      </c>
      <c r="P427" s="161" t="str">
        <f t="shared" si="101"/>
        <v/>
      </c>
      <c r="Q427" s="161" t="str">
        <f t="shared" si="101"/>
        <v/>
      </c>
      <c r="R427" s="161" t="str">
        <f t="shared" si="101"/>
        <v/>
      </c>
      <c r="S427" s="161" t="str">
        <f t="shared" si="101"/>
        <v/>
      </c>
      <c r="T427" s="161" t="str">
        <f t="shared" si="101"/>
        <v/>
      </c>
      <c r="U427" s="161" t="str">
        <f t="shared" si="101"/>
        <v/>
      </c>
      <c r="V427" s="161" t="str">
        <f t="shared" si="101"/>
        <v/>
      </c>
      <c r="W427" s="161" t="str">
        <f t="shared" si="101"/>
        <v/>
      </c>
      <c r="X427" s="161" t="str">
        <f t="shared" si="101"/>
        <v/>
      </c>
      <c r="Y427" s="161" t="str">
        <f t="shared" si="101"/>
        <v/>
      </c>
      <c r="Z427" s="161" t="str">
        <f t="shared" si="101"/>
        <v/>
      </c>
      <c r="AA427" s="108" t="str">
        <f t="shared" si="101"/>
        <v/>
      </c>
      <c r="AB427" s="162"/>
      <c r="AC427" s="162"/>
      <c r="AD427" s="151">
        <f t="shared" si="73"/>
        <v>42576</v>
      </c>
      <c r="AE427" s="108">
        <f t="shared" ref="AE427:CP430" si="105">IFERROR(IF(AND(AE$321="S/A", AE140&gt;0), ((1+AE140/200)^2-1)*100, IF(AND(AE$321="Qtrly", AE140&gt;0), ((1+AE140/400)^4-1)*100, "")),"")</f>
        <v>3.1737905024999735</v>
      </c>
      <c r="AF427" s="108">
        <f t="shared" si="105"/>
        <v>3.1118393599999683</v>
      </c>
      <c r="AG427" s="108">
        <f t="shared" si="105"/>
        <v>2.7050499225000246</v>
      </c>
      <c r="AH427" s="108">
        <f t="shared" si="105"/>
        <v>3.0153951224999753</v>
      </c>
      <c r="AI427" s="108">
        <f t="shared" si="105"/>
        <v>3.3841568399999966</v>
      </c>
      <c r="AJ427" s="108">
        <f t="shared" si="105"/>
        <v>2.7942515625000164</v>
      </c>
      <c r="AK427" s="108">
        <f t="shared" si="105"/>
        <v>3.2083287224999868</v>
      </c>
      <c r="AL427" s="108">
        <f t="shared" si="105"/>
        <v>3.3912945058682142</v>
      </c>
      <c r="AM427" s="108">
        <f t="shared" si="105"/>
        <v>2.8408951025000073</v>
      </c>
      <c r="AN427" s="108">
        <f t="shared" si="105"/>
        <v>3.0671648400000029</v>
      </c>
      <c r="AO427" s="108">
        <f t="shared" si="105"/>
        <v>3.3475559999999849</v>
      </c>
      <c r="AP427" s="108">
        <f t="shared" si="105"/>
        <v>2.9058080624999816</v>
      </c>
      <c r="AQ427" s="108">
        <f t="shared" si="105"/>
        <v>3.2520176899999864</v>
      </c>
      <c r="AR427" s="108">
        <f t="shared" si="105"/>
        <v>2.9545062224999752</v>
      </c>
      <c r="AS427" s="108">
        <f t="shared" si="105"/>
        <v>3.4197472025000009</v>
      </c>
      <c r="AT427" s="108">
        <f t="shared" si="105"/>
        <v>3.5316425025000209</v>
      </c>
      <c r="AU427" s="108">
        <f t="shared" si="105"/>
        <v>3.6659967224999868</v>
      </c>
      <c r="AV427" s="108">
        <f t="shared" si="105"/>
        <v>2.9727710025000187</v>
      </c>
      <c r="AW427" s="108">
        <f t="shared" si="105"/>
        <v>3.5051890624999915</v>
      </c>
      <c r="AX427" s="108">
        <f t="shared" si="105"/>
        <v>3.438053202499991</v>
      </c>
      <c r="AY427" s="108">
        <f t="shared" si="105"/>
        <v>3.7115683310481762</v>
      </c>
      <c r="AZ427" s="108">
        <f t="shared" si="105"/>
        <v>3.5865950625000087</v>
      </c>
      <c r="BA427" s="108">
        <f t="shared" si="105"/>
        <v>3.1859798025000163</v>
      </c>
      <c r="BB427" s="108">
        <f t="shared" si="105"/>
        <v>3.6619241025000138</v>
      </c>
      <c r="BC427" s="108">
        <f t="shared" si="105"/>
        <v>3.6924707024999837</v>
      </c>
      <c r="BD427" s="108">
        <f t="shared" si="105"/>
        <v>3.7403471932504484</v>
      </c>
      <c r="BE427" s="108">
        <f t="shared" si="105"/>
        <v>3.8187777225000108</v>
      </c>
      <c r="BF427" s="108">
        <f t="shared" si="105"/>
        <v>3.6283280400000173</v>
      </c>
      <c r="BG427" s="108">
        <f t="shared" si="105"/>
        <v>3.4868771224999984</v>
      </c>
      <c r="BH427" s="108">
        <f t="shared" si="105"/>
        <v>3.1920747225000046</v>
      </c>
      <c r="BI427" s="108">
        <f t="shared" si="105"/>
        <v>3.4350020900000278</v>
      </c>
      <c r="BJ427" s="108">
        <f t="shared" si="105"/>
        <v>3.943122562500001</v>
      </c>
      <c r="BK427" s="108">
        <f t="shared" si="105"/>
        <v>3.968612249999981</v>
      </c>
      <c r="BL427" s="108">
        <f t="shared" si="105"/>
        <v>4.1624359999999916</v>
      </c>
      <c r="BM427" s="108">
        <f t="shared" si="105"/>
        <v>3.6262947418118641</v>
      </c>
      <c r="BN427" s="108">
        <f t="shared" si="105"/>
        <v>3.6792332899999947</v>
      </c>
      <c r="BO427" s="108">
        <f t="shared" si="105"/>
        <v>3.3221425625000078</v>
      </c>
      <c r="BP427" s="108">
        <f t="shared" si="105"/>
        <v>3.8799216224999933</v>
      </c>
      <c r="BQ427" s="108">
        <f t="shared" si="105"/>
        <v>4.4269391025000049</v>
      </c>
      <c r="BR427" s="108" t="str">
        <f t="shared" si="105"/>
        <v/>
      </c>
      <c r="BS427" s="108">
        <f t="shared" si="105"/>
        <v>3.9461811599999841</v>
      </c>
      <c r="BT427" s="108" t="str">
        <f t="shared" si="105"/>
        <v/>
      </c>
      <c r="BU427" s="108" t="str">
        <f t="shared" si="105"/>
        <v/>
      </c>
      <c r="BV427" s="108" t="str">
        <f t="shared" si="105"/>
        <v/>
      </c>
      <c r="BW427" s="108" t="str">
        <f t="shared" si="105"/>
        <v/>
      </c>
      <c r="BX427" s="108" t="str">
        <f t="shared" si="105"/>
        <v/>
      </c>
      <c r="BY427" s="108" t="str">
        <f t="shared" si="105"/>
        <v/>
      </c>
      <c r="BZ427" s="108" t="str">
        <f t="shared" si="105"/>
        <v/>
      </c>
      <c r="CA427" s="108" t="str">
        <f t="shared" si="105"/>
        <v/>
      </c>
      <c r="CB427" s="108" t="str">
        <f t="shared" si="105"/>
        <v/>
      </c>
      <c r="CC427" s="108" t="str">
        <f t="shared" si="105"/>
        <v/>
      </c>
      <c r="CD427" s="108" t="str">
        <f t="shared" si="105"/>
        <v/>
      </c>
      <c r="CE427" s="108" t="str">
        <f t="shared" si="105"/>
        <v/>
      </c>
      <c r="CF427" s="108" t="str">
        <f t="shared" si="105"/>
        <v/>
      </c>
      <c r="CG427" s="108" t="str">
        <f t="shared" si="105"/>
        <v/>
      </c>
      <c r="CH427" s="108" t="str">
        <f t="shared" si="105"/>
        <v/>
      </c>
      <c r="CI427" s="108" t="str">
        <f t="shared" si="105"/>
        <v/>
      </c>
      <c r="CJ427" s="108" t="str">
        <f t="shared" si="105"/>
        <v/>
      </c>
      <c r="CK427" s="108" t="str">
        <f t="shared" si="105"/>
        <v/>
      </c>
      <c r="CL427" s="108" t="str">
        <f t="shared" si="105"/>
        <v/>
      </c>
      <c r="CM427" s="108" t="str">
        <f t="shared" si="105"/>
        <v/>
      </c>
      <c r="CN427" s="108" t="str">
        <f t="shared" si="105"/>
        <v/>
      </c>
      <c r="CO427" s="108" t="str">
        <f t="shared" si="105"/>
        <v/>
      </c>
      <c r="CP427" s="108" t="str">
        <f t="shared" si="105"/>
        <v/>
      </c>
      <c r="CQ427" s="108" t="str">
        <f t="shared" si="99"/>
        <v/>
      </c>
      <c r="CR427" s="108" t="str">
        <f t="shared" si="99"/>
        <v/>
      </c>
      <c r="CS427" s="108" t="str">
        <f t="shared" si="99"/>
        <v/>
      </c>
      <c r="CT427" s="108" t="str">
        <f t="shared" si="99"/>
        <v/>
      </c>
      <c r="CU427" s="108" t="str">
        <f t="shared" si="99"/>
        <v/>
      </c>
      <c r="CV427" s="108" t="str">
        <f t="shared" si="99"/>
        <v/>
      </c>
      <c r="CW427" s="108" t="str">
        <f t="shared" si="99"/>
        <v/>
      </c>
      <c r="CX427" s="108" t="str">
        <f t="shared" si="99"/>
        <v/>
      </c>
      <c r="CY427" s="108" t="str">
        <f t="shared" si="99"/>
        <v/>
      </c>
      <c r="CZ427" s="108" t="str">
        <f t="shared" si="99"/>
        <v/>
      </c>
      <c r="DA427" s="108" t="str">
        <f t="shared" si="99"/>
        <v/>
      </c>
      <c r="DB427" s="108" t="str">
        <f t="shared" si="99"/>
        <v/>
      </c>
      <c r="DC427" s="108" t="str">
        <f t="shared" si="99"/>
        <v/>
      </c>
      <c r="DD427" s="108" t="str">
        <f t="shared" si="99"/>
        <v/>
      </c>
      <c r="DE427" s="108" t="str">
        <f t="shared" si="99"/>
        <v/>
      </c>
      <c r="DF427" s="108" t="str">
        <f t="shared" si="99"/>
        <v/>
      </c>
    </row>
    <row r="428" spans="2:110" x14ac:dyDescent="0.35">
      <c r="B428" s="185">
        <f t="shared" si="80"/>
        <v>42577</v>
      </c>
      <c r="C428" s="161">
        <f t="shared" si="101"/>
        <v>1.869658302499988</v>
      </c>
      <c r="D428" s="161">
        <f t="shared" si="101"/>
        <v>1.8847984399999795</v>
      </c>
      <c r="E428" s="161">
        <f t="shared" si="101"/>
        <v>1.9090250000000086</v>
      </c>
      <c r="F428" s="161">
        <f t="shared" si="101"/>
        <v>1.9443605625000249</v>
      </c>
      <c r="G428" s="161">
        <f t="shared" si="101"/>
        <v>1.997880360000015</v>
      </c>
      <c r="H428" s="161">
        <f t="shared" si="101"/>
        <v>2.1362890625000297</v>
      </c>
      <c r="I428" s="161">
        <f t="shared" si="101"/>
        <v>2.2505216100000114</v>
      </c>
      <c r="J428" s="161">
        <f t="shared" si="101"/>
        <v>2.5622052899999748</v>
      </c>
      <c r="K428" s="161" t="str">
        <f t="shared" si="101"/>
        <v/>
      </c>
      <c r="L428" s="161" t="str">
        <f t="shared" si="101"/>
        <v/>
      </c>
      <c r="M428" s="161" t="str">
        <f t="shared" si="101"/>
        <v/>
      </c>
      <c r="N428" s="161" t="str">
        <f t="shared" si="101"/>
        <v/>
      </c>
      <c r="O428" s="161" t="str">
        <f t="shared" si="101"/>
        <v/>
      </c>
      <c r="P428" s="161" t="str">
        <f t="shared" si="101"/>
        <v/>
      </c>
      <c r="Q428" s="161" t="str">
        <f t="shared" si="101"/>
        <v/>
      </c>
      <c r="R428" s="161" t="str">
        <f t="shared" si="101"/>
        <v/>
      </c>
      <c r="S428" s="161" t="str">
        <f t="shared" si="101"/>
        <v/>
      </c>
      <c r="T428" s="161" t="str">
        <f t="shared" si="101"/>
        <v/>
      </c>
      <c r="U428" s="161" t="str">
        <f t="shared" si="101"/>
        <v/>
      </c>
      <c r="V428" s="161" t="str">
        <f t="shared" si="101"/>
        <v/>
      </c>
      <c r="W428" s="161" t="str">
        <f t="shared" si="101"/>
        <v/>
      </c>
      <c r="X428" s="161" t="str">
        <f t="shared" si="101"/>
        <v/>
      </c>
      <c r="Y428" s="161" t="str">
        <f t="shared" si="101"/>
        <v/>
      </c>
      <c r="Z428" s="161" t="str">
        <f t="shared" si="101"/>
        <v/>
      </c>
      <c r="AA428" s="108" t="str">
        <f t="shared" si="101"/>
        <v/>
      </c>
      <c r="AB428" s="162"/>
      <c r="AC428" s="162"/>
      <c r="AD428" s="151">
        <f t="shared" si="73"/>
        <v>42577</v>
      </c>
      <c r="AE428" s="108">
        <f t="shared" si="105"/>
        <v>3.1565235600000019</v>
      </c>
      <c r="AF428" s="108">
        <f t="shared" si="105"/>
        <v>3.0966083225000052</v>
      </c>
      <c r="AG428" s="108">
        <f t="shared" si="105"/>
        <v>2.6918756900000229</v>
      </c>
      <c r="AH428" s="108">
        <f t="shared" si="105"/>
        <v>3.0032159024999894</v>
      </c>
      <c r="AI428" s="108">
        <f t="shared" si="105"/>
        <v>3.3739892899999901</v>
      </c>
      <c r="AJ428" s="108">
        <f t="shared" si="105"/>
        <v>2.7851268900000115</v>
      </c>
      <c r="AK428" s="108">
        <f t="shared" si="105"/>
        <v>3.2012174399999704</v>
      </c>
      <c r="AL428" s="108">
        <f t="shared" si="105"/>
        <v>3.4077007361672296</v>
      </c>
      <c r="AM428" s="108">
        <f t="shared" si="105"/>
        <v>2.834810562500012</v>
      </c>
      <c r="AN428" s="108">
        <f t="shared" si="105"/>
        <v>3.0631040000000276</v>
      </c>
      <c r="AO428" s="108">
        <f t="shared" si="105"/>
        <v>3.3384068025000158</v>
      </c>
      <c r="AP428" s="108">
        <f t="shared" si="105"/>
        <v>2.8976928225000087</v>
      </c>
      <c r="AQ428" s="108">
        <f t="shared" si="105"/>
        <v>3.244904902500001</v>
      </c>
      <c r="AR428" s="108">
        <f t="shared" si="105"/>
        <v>2.9474036899999945</v>
      </c>
      <c r="AS428" s="108">
        <f t="shared" si="105"/>
        <v>3.4136455625000117</v>
      </c>
      <c r="AT428" s="108">
        <f t="shared" si="105"/>
        <v>3.5245200900000162</v>
      </c>
      <c r="AU428" s="108">
        <f t="shared" si="105"/>
        <v>3.660905960000016</v>
      </c>
      <c r="AV428" s="108">
        <f t="shared" si="105"/>
        <v>2.9666825625000115</v>
      </c>
      <c r="AW428" s="108">
        <f t="shared" si="105"/>
        <v>3.5001022499999923</v>
      </c>
      <c r="AX428" s="108">
        <f t="shared" si="105"/>
        <v>3.4288999999999792</v>
      </c>
      <c r="AY428" s="108">
        <f t="shared" si="105"/>
        <v>3.7074575538653232</v>
      </c>
      <c r="AZ428" s="108">
        <f t="shared" si="105"/>
        <v>3.5835417599999975</v>
      </c>
      <c r="BA428" s="108">
        <f t="shared" si="105"/>
        <v>3.1788692900000193</v>
      </c>
      <c r="BB428" s="108">
        <f t="shared" si="105"/>
        <v>3.6598878224999964</v>
      </c>
      <c r="BC428" s="108">
        <f t="shared" si="105"/>
        <v>3.6924707024999837</v>
      </c>
      <c r="BD428" s="108">
        <f t="shared" si="105"/>
        <v>3.6930707960675546</v>
      </c>
      <c r="BE428" s="108">
        <f t="shared" si="105"/>
        <v>3.8136832100000184</v>
      </c>
      <c r="BF428" s="108">
        <f t="shared" si="105"/>
        <v>3.6171305624999928</v>
      </c>
      <c r="BG428" s="108">
        <f t="shared" si="105"/>
        <v>3.4858598399999829</v>
      </c>
      <c r="BH428" s="108">
        <f t="shared" si="105"/>
        <v>3.1910588899999981</v>
      </c>
      <c r="BI428" s="108">
        <f t="shared" si="105"/>
        <v>3.4309340099999863</v>
      </c>
      <c r="BJ428" s="108">
        <f t="shared" si="105"/>
        <v>3.943122562500001</v>
      </c>
      <c r="BK428" s="108">
        <f t="shared" si="105"/>
        <v>3.9696319024999926</v>
      </c>
      <c r="BL428" s="108">
        <f t="shared" si="105"/>
        <v>4.1654978225000194</v>
      </c>
      <c r="BM428" s="108">
        <f t="shared" si="105"/>
        <v>3.6283489085910281</v>
      </c>
      <c r="BN428" s="108">
        <f t="shared" si="105"/>
        <v>3.6802515224999999</v>
      </c>
      <c r="BO428" s="108">
        <f t="shared" si="105"/>
        <v>3.3251920099999888</v>
      </c>
      <c r="BP428" s="108">
        <f t="shared" si="105"/>
        <v>3.8819600625000117</v>
      </c>
      <c r="BQ428" s="108">
        <f t="shared" si="105"/>
        <v>4.4300048100000211</v>
      </c>
      <c r="BR428" s="108" t="str">
        <f t="shared" si="105"/>
        <v/>
      </c>
      <c r="BS428" s="108">
        <f t="shared" si="105"/>
        <v>3.9512789225000011</v>
      </c>
      <c r="BT428" s="108" t="str">
        <f t="shared" si="105"/>
        <v/>
      </c>
      <c r="BU428" s="108" t="str">
        <f t="shared" si="105"/>
        <v/>
      </c>
      <c r="BV428" s="108" t="str">
        <f t="shared" si="105"/>
        <v/>
      </c>
      <c r="BW428" s="108" t="str">
        <f t="shared" si="105"/>
        <v/>
      </c>
      <c r="BX428" s="108" t="str">
        <f t="shared" si="105"/>
        <v/>
      </c>
      <c r="BY428" s="108" t="str">
        <f t="shared" si="105"/>
        <v/>
      </c>
      <c r="BZ428" s="108" t="str">
        <f t="shared" si="105"/>
        <v/>
      </c>
      <c r="CA428" s="108" t="str">
        <f t="shared" si="105"/>
        <v/>
      </c>
      <c r="CB428" s="108" t="str">
        <f t="shared" si="105"/>
        <v/>
      </c>
      <c r="CC428" s="108" t="str">
        <f t="shared" si="105"/>
        <v/>
      </c>
      <c r="CD428" s="108" t="str">
        <f t="shared" si="105"/>
        <v/>
      </c>
      <c r="CE428" s="108" t="str">
        <f t="shared" si="105"/>
        <v/>
      </c>
      <c r="CF428" s="108" t="str">
        <f t="shared" si="105"/>
        <v/>
      </c>
      <c r="CG428" s="108" t="str">
        <f t="shared" si="105"/>
        <v/>
      </c>
      <c r="CH428" s="108" t="str">
        <f t="shared" si="105"/>
        <v/>
      </c>
      <c r="CI428" s="108" t="str">
        <f t="shared" si="105"/>
        <v/>
      </c>
      <c r="CJ428" s="108" t="str">
        <f t="shared" si="105"/>
        <v/>
      </c>
      <c r="CK428" s="108" t="str">
        <f t="shared" si="105"/>
        <v/>
      </c>
      <c r="CL428" s="108" t="str">
        <f t="shared" si="105"/>
        <v/>
      </c>
      <c r="CM428" s="108" t="str">
        <f t="shared" si="105"/>
        <v/>
      </c>
      <c r="CN428" s="108" t="str">
        <f t="shared" si="105"/>
        <v/>
      </c>
      <c r="CO428" s="108" t="str">
        <f t="shared" si="105"/>
        <v/>
      </c>
      <c r="CP428" s="108" t="str">
        <f t="shared" si="105"/>
        <v/>
      </c>
      <c r="CQ428" s="108" t="str">
        <f t="shared" si="99"/>
        <v/>
      </c>
      <c r="CR428" s="108" t="str">
        <f t="shared" si="99"/>
        <v/>
      </c>
      <c r="CS428" s="108" t="str">
        <f t="shared" si="99"/>
        <v/>
      </c>
      <c r="CT428" s="108" t="str">
        <f t="shared" si="99"/>
        <v/>
      </c>
      <c r="CU428" s="108" t="str">
        <f t="shared" si="99"/>
        <v/>
      </c>
      <c r="CV428" s="108" t="str">
        <f t="shared" si="99"/>
        <v/>
      </c>
      <c r="CW428" s="108" t="str">
        <f t="shared" si="99"/>
        <v/>
      </c>
      <c r="CX428" s="108" t="str">
        <f t="shared" si="99"/>
        <v/>
      </c>
      <c r="CY428" s="108" t="str">
        <f t="shared" si="99"/>
        <v/>
      </c>
      <c r="CZ428" s="108" t="str">
        <f t="shared" si="99"/>
        <v/>
      </c>
      <c r="DA428" s="108" t="str">
        <f t="shared" si="99"/>
        <v/>
      </c>
      <c r="DB428" s="108" t="str">
        <f t="shared" si="99"/>
        <v/>
      </c>
      <c r="DC428" s="108" t="str">
        <f t="shared" si="99"/>
        <v/>
      </c>
      <c r="DD428" s="108" t="str">
        <f t="shared" si="99"/>
        <v/>
      </c>
      <c r="DE428" s="108" t="str">
        <f t="shared" si="99"/>
        <v/>
      </c>
      <c r="DF428" s="108" t="str">
        <f t="shared" si="99"/>
        <v/>
      </c>
    </row>
    <row r="429" spans="2:110" x14ac:dyDescent="0.35">
      <c r="B429" s="185">
        <f t="shared" si="80"/>
        <v>42578</v>
      </c>
      <c r="C429" s="161">
        <f t="shared" si="101"/>
        <v>1.8948924900000108</v>
      </c>
      <c r="D429" s="161">
        <f t="shared" si="101"/>
        <v>1.9150820899999976</v>
      </c>
      <c r="E429" s="161">
        <f t="shared" si="101"/>
        <v>1.9483993024999924</v>
      </c>
      <c r="F429" s="161">
        <f t="shared" si="101"/>
        <v>1.9847515625000201</v>
      </c>
      <c r="G429" s="161">
        <f t="shared" si="101"/>
        <v>2.0352515624999956</v>
      </c>
      <c r="H429" s="161">
        <f t="shared" si="101"/>
        <v>2.1797505599999933</v>
      </c>
      <c r="I429" s="161">
        <f t="shared" si="101"/>
        <v>2.2950188099999824</v>
      </c>
      <c r="J429" s="161">
        <f t="shared" si="101"/>
        <v>2.6087961600000265</v>
      </c>
      <c r="K429" s="161" t="str">
        <f t="shared" si="101"/>
        <v/>
      </c>
      <c r="L429" s="161" t="str">
        <f t="shared" si="101"/>
        <v/>
      </c>
      <c r="M429" s="161" t="str">
        <f t="shared" si="101"/>
        <v/>
      </c>
      <c r="N429" s="161" t="str">
        <f t="shared" si="101"/>
        <v/>
      </c>
      <c r="O429" s="161" t="str">
        <f t="shared" si="101"/>
        <v/>
      </c>
      <c r="P429" s="161" t="str">
        <f t="shared" si="101"/>
        <v/>
      </c>
      <c r="Q429" s="161" t="str">
        <f t="shared" si="101"/>
        <v/>
      </c>
      <c r="R429" s="161" t="str">
        <f t="shared" si="101"/>
        <v/>
      </c>
      <c r="S429" s="161" t="str">
        <f t="shared" si="101"/>
        <v/>
      </c>
      <c r="T429" s="161" t="str">
        <f t="shared" si="101"/>
        <v/>
      </c>
      <c r="U429" s="161" t="str">
        <f t="shared" si="101"/>
        <v/>
      </c>
      <c r="V429" s="161" t="str">
        <f t="shared" si="101"/>
        <v/>
      </c>
      <c r="W429" s="161" t="str">
        <f t="shared" si="101"/>
        <v/>
      </c>
      <c r="X429" s="161" t="str">
        <f t="shared" si="101"/>
        <v/>
      </c>
      <c r="Y429" s="161" t="str">
        <f t="shared" si="101"/>
        <v/>
      </c>
      <c r="Z429" s="161" t="str">
        <f t="shared" si="101"/>
        <v/>
      </c>
      <c r="AA429" s="108" t="str">
        <f t="shared" si="101"/>
        <v/>
      </c>
      <c r="AB429" s="162"/>
      <c r="AC429" s="162"/>
      <c r="AD429" s="151">
        <f t="shared" si="73"/>
        <v>42578</v>
      </c>
      <c r="AE429" s="108">
        <f t="shared" si="105"/>
        <v>3.1809008399999783</v>
      </c>
      <c r="AF429" s="108">
        <f t="shared" si="105"/>
        <v>3.1067622224999925</v>
      </c>
      <c r="AG429" s="108">
        <f t="shared" si="105"/>
        <v>2.7101171600000029</v>
      </c>
      <c r="AH429" s="108">
        <f t="shared" si="105"/>
        <v>3.0204700100000093</v>
      </c>
      <c r="AI429" s="108">
        <f t="shared" si="105"/>
        <v>3.4004259600000308</v>
      </c>
      <c r="AJ429" s="108">
        <f t="shared" si="105"/>
        <v>2.8104742024999796</v>
      </c>
      <c r="AK429" s="108">
        <f t="shared" si="105"/>
        <v>3.2306800625000021</v>
      </c>
      <c r="AL429" s="108">
        <f t="shared" si="105"/>
        <v>3.4138535758845068</v>
      </c>
      <c r="AM429" s="108">
        <f t="shared" si="105"/>
        <v>2.8601639999999984</v>
      </c>
      <c r="AN429" s="108">
        <f t="shared" si="105"/>
        <v>3.0915315599999715</v>
      </c>
      <c r="AO429" s="108">
        <f t="shared" si="105"/>
        <v>3.3658556100000236</v>
      </c>
      <c r="AP429" s="108">
        <f t="shared" si="105"/>
        <v>2.9271120899999836</v>
      </c>
      <c r="AQ429" s="108">
        <f t="shared" si="105"/>
        <v>3.2733575224999978</v>
      </c>
      <c r="AR429" s="108">
        <f t="shared" si="105"/>
        <v>2.9768300625000021</v>
      </c>
      <c r="AS429" s="108">
        <f t="shared" si="105"/>
        <v>3.4421214225000218</v>
      </c>
      <c r="AT429" s="108">
        <f t="shared" si="105"/>
        <v>3.5540288224999772</v>
      </c>
      <c r="AU429" s="108">
        <f t="shared" si="105"/>
        <v>3.6904341225000303</v>
      </c>
      <c r="AV429" s="108">
        <f t="shared" si="105"/>
        <v>2.9971265624999965</v>
      </c>
      <c r="AW429" s="108">
        <f t="shared" si="105"/>
        <v>3.52859001000001</v>
      </c>
      <c r="AX429" s="108">
        <f t="shared" si="105"/>
        <v>3.4594122499999935</v>
      </c>
      <c r="AY429" s="108">
        <f t="shared" si="105"/>
        <v>3.7495988136649228</v>
      </c>
      <c r="AZ429" s="108">
        <f t="shared" si="105"/>
        <v>3.6171305624999928</v>
      </c>
      <c r="BA429" s="108">
        <f t="shared" si="105"/>
        <v>3.2113764900000064</v>
      </c>
      <c r="BB429" s="108">
        <f t="shared" si="105"/>
        <v>3.6945073025000053</v>
      </c>
      <c r="BC429" s="108">
        <f t="shared" si="105"/>
        <v>3.7270956224999985</v>
      </c>
      <c r="BD429" s="108">
        <f t="shared" si="105"/>
        <v>3.7938095413247552</v>
      </c>
      <c r="BE429" s="108">
        <f t="shared" si="105"/>
        <v>3.8493474224999824</v>
      </c>
      <c r="BF429" s="108">
        <f t="shared" si="105"/>
        <v>3.6517429024999881</v>
      </c>
      <c r="BG429" s="108">
        <f t="shared" si="105"/>
        <v>3.5204502499999846</v>
      </c>
      <c r="BH429" s="108">
        <f t="shared" si="105"/>
        <v>3.2276320100000255</v>
      </c>
      <c r="BI429" s="108">
        <f t="shared" si="105"/>
        <v>3.4695840000000144</v>
      </c>
      <c r="BJ429" s="108">
        <f t="shared" si="105"/>
        <v>3.9839075624999998</v>
      </c>
      <c r="BK429" s="108">
        <f t="shared" si="105"/>
        <v>4.0104221024999998</v>
      </c>
      <c r="BL429" s="108">
        <f t="shared" si="105"/>
        <v>4.2022432024999778</v>
      </c>
      <c r="BM429" s="108">
        <f t="shared" si="105"/>
        <v>3.6694386578519644</v>
      </c>
      <c r="BN429" s="108">
        <f t="shared" si="105"/>
        <v>3.7199664899999929</v>
      </c>
      <c r="BO429" s="108">
        <f t="shared" si="105"/>
        <v>3.3658556100000236</v>
      </c>
      <c r="BP429" s="108">
        <f t="shared" si="105"/>
        <v>3.9237524900000098</v>
      </c>
      <c r="BQ429" s="108">
        <f t="shared" si="105"/>
        <v>4.4759958225000007</v>
      </c>
      <c r="BR429" s="108" t="str">
        <f t="shared" si="105"/>
        <v/>
      </c>
      <c r="BS429" s="108">
        <f t="shared" si="105"/>
        <v>3.9971644099999981</v>
      </c>
      <c r="BT429" s="108" t="str">
        <f t="shared" si="105"/>
        <v/>
      </c>
      <c r="BU429" s="108" t="str">
        <f t="shared" si="105"/>
        <v/>
      </c>
      <c r="BV429" s="108" t="str">
        <f t="shared" si="105"/>
        <v/>
      </c>
      <c r="BW429" s="108" t="str">
        <f t="shared" si="105"/>
        <v/>
      </c>
      <c r="BX429" s="108" t="str">
        <f t="shared" si="105"/>
        <v/>
      </c>
      <c r="BY429" s="108" t="str">
        <f t="shared" si="105"/>
        <v/>
      </c>
      <c r="BZ429" s="108" t="str">
        <f t="shared" si="105"/>
        <v/>
      </c>
      <c r="CA429" s="108" t="str">
        <f t="shared" si="105"/>
        <v/>
      </c>
      <c r="CB429" s="108" t="str">
        <f t="shared" si="105"/>
        <v/>
      </c>
      <c r="CC429" s="108" t="str">
        <f t="shared" si="105"/>
        <v/>
      </c>
      <c r="CD429" s="108" t="str">
        <f t="shared" si="105"/>
        <v/>
      </c>
      <c r="CE429" s="108" t="str">
        <f t="shared" si="105"/>
        <v/>
      </c>
      <c r="CF429" s="108" t="str">
        <f t="shared" si="105"/>
        <v/>
      </c>
      <c r="CG429" s="108" t="str">
        <f t="shared" si="105"/>
        <v/>
      </c>
      <c r="CH429" s="108" t="str">
        <f t="shared" si="105"/>
        <v/>
      </c>
      <c r="CI429" s="108" t="str">
        <f t="shared" si="105"/>
        <v/>
      </c>
      <c r="CJ429" s="108" t="str">
        <f t="shared" si="105"/>
        <v/>
      </c>
      <c r="CK429" s="108" t="str">
        <f t="shared" si="105"/>
        <v/>
      </c>
      <c r="CL429" s="108" t="str">
        <f t="shared" si="105"/>
        <v/>
      </c>
      <c r="CM429" s="108" t="str">
        <f t="shared" si="105"/>
        <v/>
      </c>
      <c r="CN429" s="108" t="str">
        <f t="shared" si="105"/>
        <v/>
      </c>
      <c r="CO429" s="108" t="str">
        <f t="shared" si="105"/>
        <v/>
      </c>
      <c r="CP429" s="108" t="str">
        <f t="shared" si="105"/>
        <v/>
      </c>
      <c r="CQ429" s="108" t="str">
        <f t="shared" si="99"/>
        <v/>
      </c>
      <c r="CR429" s="108" t="str">
        <f t="shared" si="99"/>
        <v/>
      </c>
      <c r="CS429" s="108" t="str">
        <f t="shared" si="99"/>
        <v/>
      </c>
      <c r="CT429" s="108" t="str">
        <f t="shared" si="99"/>
        <v/>
      </c>
      <c r="CU429" s="108" t="str">
        <f t="shared" si="99"/>
        <v/>
      </c>
      <c r="CV429" s="108" t="str">
        <f t="shared" si="99"/>
        <v/>
      </c>
      <c r="CW429" s="108" t="str">
        <f t="shared" si="99"/>
        <v/>
      </c>
      <c r="CX429" s="108" t="str">
        <f t="shared" si="99"/>
        <v/>
      </c>
      <c r="CY429" s="108" t="str">
        <f t="shared" si="99"/>
        <v/>
      </c>
      <c r="CZ429" s="108" t="str">
        <f t="shared" si="99"/>
        <v/>
      </c>
      <c r="DA429" s="108" t="str">
        <f t="shared" si="99"/>
        <v/>
      </c>
      <c r="DB429" s="108" t="str">
        <f t="shared" si="99"/>
        <v/>
      </c>
      <c r="DC429" s="108" t="str">
        <f t="shared" si="99"/>
        <v/>
      </c>
      <c r="DD429" s="108" t="str">
        <f t="shared" si="99"/>
        <v/>
      </c>
      <c r="DE429" s="108" t="str">
        <f t="shared" si="99"/>
        <v/>
      </c>
      <c r="DF429" s="108" t="str">
        <f t="shared" si="99"/>
        <v/>
      </c>
    </row>
    <row r="430" spans="2:110" x14ac:dyDescent="0.35">
      <c r="B430" s="185">
        <f t="shared" si="80"/>
        <v>42579</v>
      </c>
      <c r="C430" s="161">
        <f t="shared" si="101"/>
        <v>1.8646118399999967</v>
      </c>
      <c r="D430" s="161">
        <f t="shared" si="101"/>
        <v>1.8747048900000118</v>
      </c>
      <c r="E430" s="161">
        <f t="shared" si="101"/>
        <v>1.9049870399999946</v>
      </c>
      <c r="F430" s="161">
        <f t="shared" si="101"/>
        <v>1.9332544399999874</v>
      </c>
      <c r="G430" s="161">
        <f t="shared" si="101"/>
        <v>2.0140400399999869</v>
      </c>
      <c r="H430" s="161">
        <f t="shared" si="101"/>
        <v>2.1413422500000001</v>
      </c>
      <c r="I430" s="161">
        <f t="shared" si="101"/>
        <v>2.2535552024999905</v>
      </c>
      <c r="J430" s="161">
        <f t="shared" si="101"/>
        <v>2.5814480625000247</v>
      </c>
      <c r="K430" s="161" t="str">
        <f t="shared" si="101"/>
        <v/>
      </c>
      <c r="L430" s="161" t="str">
        <f t="shared" si="101"/>
        <v/>
      </c>
      <c r="M430" s="161" t="str">
        <f t="shared" si="101"/>
        <v/>
      </c>
      <c r="N430" s="161" t="str">
        <f t="shared" si="101"/>
        <v/>
      </c>
      <c r="O430" s="161" t="str">
        <f t="shared" si="101"/>
        <v/>
      </c>
      <c r="P430" s="161" t="str">
        <f t="shared" si="101"/>
        <v/>
      </c>
      <c r="Q430" s="161" t="str">
        <f t="shared" si="101"/>
        <v/>
      </c>
      <c r="R430" s="161" t="str">
        <f t="shared" si="101"/>
        <v/>
      </c>
      <c r="S430" s="161" t="str">
        <f t="shared" si="101"/>
        <v/>
      </c>
      <c r="T430" s="161" t="str">
        <f t="shared" si="101"/>
        <v/>
      </c>
      <c r="U430" s="161" t="str">
        <f t="shared" si="101"/>
        <v/>
      </c>
      <c r="V430" s="161" t="str">
        <f t="shared" si="101"/>
        <v/>
      </c>
      <c r="W430" s="161" t="str">
        <f t="shared" si="101"/>
        <v/>
      </c>
      <c r="X430" s="161" t="str">
        <f t="shared" si="101"/>
        <v/>
      </c>
      <c r="Y430" s="161" t="str">
        <f t="shared" si="101"/>
        <v/>
      </c>
      <c r="Z430" s="161" t="str">
        <f t="shared" si="101"/>
        <v/>
      </c>
      <c r="AA430" s="108" t="str">
        <f t="shared" si="101"/>
        <v/>
      </c>
      <c r="AB430" s="162"/>
      <c r="AC430" s="162"/>
      <c r="AD430" s="151">
        <f t="shared" si="73"/>
        <v>42579</v>
      </c>
      <c r="AE430" s="108">
        <f t="shared" si="105"/>
        <v>3.1646490000000194</v>
      </c>
      <c r="AF430" s="108">
        <f t="shared" si="105"/>
        <v>3.0905162225000282</v>
      </c>
      <c r="AG430" s="108">
        <f t="shared" si="105"/>
        <v>2.6949158224999881</v>
      </c>
      <c r="AH430" s="108">
        <f t="shared" si="105"/>
        <v>3.0022009999999932</v>
      </c>
      <c r="AI430" s="108">
        <f t="shared" si="105"/>
        <v>3.3790730025000215</v>
      </c>
      <c r="AJ430" s="108">
        <f t="shared" si="105"/>
        <v>2.7851268900000115</v>
      </c>
      <c r="AK430" s="108">
        <f t="shared" si="105"/>
        <v>3.2073128100000181</v>
      </c>
      <c r="AL430" s="108">
        <f t="shared" si="105"/>
        <v>3.3902691812981223</v>
      </c>
      <c r="AM430" s="108">
        <f t="shared" si="105"/>
        <v>2.8358246400000287</v>
      </c>
      <c r="AN430" s="108">
        <f t="shared" si="105"/>
        <v>3.0681800625000033</v>
      </c>
      <c r="AO430" s="108">
        <f t="shared" si="105"/>
        <v>3.3424730624999954</v>
      </c>
      <c r="AP430" s="108">
        <f t="shared" si="105"/>
        <v>2.9037792225000025</v>
      </c>
      <c r="AQ430" s="108">
        <f t="shared" si="105"/>
        <v>3.2499854399999917</v>
      </c>
      <c r="AR430" s="108">
        <f t="shared" si="105"/>
        <v>2.952476902500023</v>
      </c>
      <c r="AS430" s="108">
        <f t="shared" si="105"/>
        <v>3.4177133025000028</v>
      </c>
      <c r="AT430" s="108">
        <f t="shared" si="105"/>
        <v>3.5296075024999984</v>
      </c>
      <c r="AU430" s="108">
        <f t="shared" si="105"/>
        <v>3.6670148900000088</v>
      </c>
      <c r="AV430" s="108">
        <f t="shared" si="105"/>
        <v>2.9748005224999874</v>
      </c>
      <c r="AW430" s="108">
        <f t="shared" si="105"/>
        <v>3.508241209999996</v>
      </c>
      <c r="AX430" s="108">
        <f t="shared" si="105"/>
        <v>3.4370361599999955</v>
      </c>
      <c r="AY430" s="108">
        <f t="shared" si="105"/>
        <v>3.7218458086649031</v>
      </c>
      <c r="AZ430" s="108">
        <f t="shared" si="105"/>
        <v>3.5927018025000201</v>
      </c>
      <c r="BA430" s="108">
        <f t="shared" si="105"/>
        <v>3.1880114224999812</v>
      </c>
      <c r="BB430" s="108">
        <f t="shared" si="105"/>
        <v>3.6700694224999886</v>
      </c>
      <c r="BC430" s="108">
        <f t="shared" si="105"/>
        <v>3.6965439225000063</v>
      </c>
      <c r="BD430" s="108">
        <f t="shared" si="105"/>
        <v>3.7691320444094289</v>
      </c>
      <c r="BE430" s="108">
        <f t="shared" si="105"/>
        <v>3.8238723599999913</v>
      </c>
      <c r="BF430" s="108">
        <f t="shared" si="105"/>
        <v>3.6313820024999943</v>
      </c>
      <c r="BG430" s="108">
        <f t="shared" si="105"/>
        <v>3.4960328900000226</v>
      </c>
      <c r="BH430" s="108">
        <f t="shared" si="105"/>
        <v>3.202233322499981</v>
      </c>
      <c r="BI430" s="108">
        <f t="shared" si="105"/>
        <v>3.4431384899999751</v>
      </c>
      <c r="BJ430" s="108">
        <f t="shared" si="105"/>
        <v>3.9543376399999941</v>
      </c>
      <c r="BK430" s="108">
        <f t="shared" si="105"/>
        <v>3.9818681224999875</v>
      </c>
      <c r="BL430" s="108">
        <f t="shared" si="105"/>
        <v>4.1481480899999923</v>
      </c>
      <c r="BM430" s="108">
        <f t="shared" si="105"/>
        <v>3.6406745506042171</v>
      </c>
      <c r="BN430" s="108">
        <f t="shared" si="105"/>
        <v>3.6924707024999837</v>
      </c>
      <c r="BO430" s="108">
        <f t="shared" si="105"/>
        <v>3.3373902500000163</v>
      </c>
      <c r="BP430" s="108">
        <f t="shared" si="105"/>
        <v>3.8952104100000051</v>
      </c>
      <c r="BQ430" s="108">
        <f t="shared" si="105"/>
        <v>4.4483999999999968</v>
      </c>
      <c r="BR430" s="108" t="str">
        <f t="shared" si="105"/>
        <v/>
      </c>
      <c r="BS430" s="108">
        <f t="shared" si="105"/>
        <v>3.968612249999981</v>
      </c>
      <c r="BT430" s="108" t="str">
        <f t="shared" si="105"/>
        <v/>
      </c>
      <c r="BU430" s="108" t="str">
        <f t="shared" si="105"/>
        <v/>
      </c>
      <c r="BV430" s="108" t="str">
        <f t="shared" si="105"/>
        <v/>
      </c>
      <c r="BW430" s="108" t="str">
        <f t="shared" si="105"/>
        <v/>
      </c>
      <c r="BX430" s="108" t="str">
        <f t="shared" si="105"/>
        <v/>
      </c>
      <c r="BY430" s="108" t="str">
        <f t="shared" si="105"/>
        <v/>
      </c>
      <c r="BZ430" s="108" t="str">
        <f t="shared" si="105"/>
        <v/>
      </c>
      <c r="CA430" s="108" t="str">
        <f t="shared" si="105"/>
        <v/>
      </c>
      <c r="CB430" s="108" t="str">
        <f t="shared" si="105"/>
        <v/>
      </c>
      <c r="CC430" s="108" t="str">
        <f t="shared" si="105"/>
        <v/>
      </c>
      <c r="CD430" s="108" t="str">
        <f t="shared" si="105"/>
        <v/>
      </c>
      <c r="CE430" s="108" t="str">
        <f t="shared" si="105"/>
        <v/>
      </c>
      <c r="CF430" s="108" t="str">
        <f t="shared" si="105"/>
        <v/>
      </c>
      <c r="CG430" s="108" t="str">
        <f t="shared" si="105"/>
        <v/>
      </c>
      <c r="CH430" s="108" t="str">
        <f t="shared" si="105"/>
        <v/>
      </c>
      <c r="CI430" s="108" t="str">
        <f t="shared" si="105"/>
        <v/>
      </c>
      <c r="CJ430" s="108" t="str">
        <f t="shared" si="105"/>
        <v/>
      </c>
      <c r="CK430" s="108" t="str">
        <f t="shared" si="105"/>
        <v/>
      </c>
      <c r="CL430" s="108" t="str">
        <f t="shared" si="105"/>
        <v/>
      </c>
      <c r="CM430" s="108" t="str">
        <f t="shared" si="105"/>
        <v/>
      </c>
      <c r="CN430" s="108" t="str">
        <f t="shared" si="105"/>
        <v/>
      </c>
      <c r="CO430" s="108" t="str">
        <f t="shared" si="105"/>
        <v/>
      </c>
      <c r="CP430" s="108" t="str">
        <f t="shared" ref="CP430" si="106">IFERROR(IF(AND(CP$321="S/A", CP143&gt;0), ((1+CP143/200)^2-1)*100, IF(AND(CP$321="Qtrly", CP143&gt;0), ((1+CP143/400)^4-1)*100, "")),"")</f>
        <v/>
      </c>
      <c r="CQ430" s="108" t="str">
        <f t="shared" si="99"/>
        <v/>
      </c>
      <c r="CR430" s="108" t="str">
        <f t="shared" si="99"/>
        <v/>
      </c>
      <c r="CS430" s="108" t="str">
        <f t="shared" si="99"/>
        <v/>
      </c>
      <c r="CT430" s="108" t="str">
        <f t="shared" si="99"/>
        <v/>
      </c>
      <c r="CU430" s="108" t="str">
        <f t="shared" si="99"/>
        <v/>
      </c>
      <c r="CV430" s="108" t="str">
        <f t="shared" si="99"/>
        <v/>
      </c>
      <c r="CW430" s="108" t="str">
        <f t="shared" si="99"/>
        <v/>
      </c>
      <c r="CX430" s="108" t="str">
        <f t="shared" si="99"/>
        <v/>
      </c>
      <c r="CY430" s="108" t="str">
        <f t="shared" si="99"/>
        <v/>
      </c>
      <c r="CZ430" s="108" t="str">
        <f t="shared" si="99"/>
        <v/>
      </c>
      <c r="DA430" s="108" t="str">
        <f t="shared" si="99"/>
        <v/>
      </c>
      <c r="DB430" s="108" t="str">
        <f t="shared" si="99"/>
        <v/>
      </c>
      <c r="DC430" s="108" t="str">
        <f t="shared" si="99"/>
        <v/>
      </c>
      <c r="DD430" s="108" t="str">
        <f t="shared" si="99"/>
        <v/>
      </c>
      <c r="DE430" s="108" t="str">
        <f t="shared" si="99"/>
        <v/>
      </c>
      <c r="DF430" s="108" t="str">
        <f t="shared" si="99"/>
        <v/>
      </c>
    </row>
    <row r="431" spans="2:110" x14ac:dyDescent="0.35">
      <c r="B431" s="185">
        <f t="shared" si="80"/>
        <v>42580</v>
      </c>
      <c r="C431" s="161">
        <f t="shared" si="101"/>
        <v>1.8555285225000162</v>
      </c>
      <c r="D431" s="161">
        <f t="shared" si="101"/>
        <v>1.8555285225000162</v>
      </c>
      <c r="E431" s="161">
        <f t="shared" si="101"/>
        <v>1.8888360000000048</v>
      </c>
      <c r="F431" s="161">
        <f t="shared" si="101"/>
        <v>1.9120535224999902</v>
      </c>
      <c r="G431" s="161">
        <f t="shared" si="101"/>
        <v>1.9887911024999871</v>
      </c>
      <c r="H431" s="161">
        <f t="shared" si="101"/>
        <v>2.1211302500000029</v>
      </c>
      <c r="I431" s="161">
        <f t="shared" si="101"/>
        <v>2.2373765625000042</v>
      </c>
      <c r="J431" s="161">
        <f t="shared" si="101"/>
        <v>2.5601798400000098</v>
      </c>
      <c r="K431" s="161" t="str">
        <f t="shared" si="101"/>
        <v/>
      </c>
      <c r="L431" s="161" t="str">
        <f t="shared" si="101"/>
        <v/>
      </c>
      <c r="M431" s="161" t="str">
        <f t="shared" si="101"/>
        <v/>
      </c>
      <c r="N431" s="161" t="str">
        <f t="shared" si="101"/>
        <v/>
      </c>
      <c r="O431" s="161" t="str">
        <f t="shared" si="101"/>
        <v/>
      </c>
      <c r="P431" s="161" t="str">
        <f t="shared" si="101"/>
        <v/>
      </c>
      <c r="Q431" s="161" t="str">
        <f t="shared" si="101"/>
        <v/>
      </c>
      <c r="R431" s="161" t="str">
        <f t="shared" si="101"/>
        <v/>
      </c>
      <c r="S431" s="161" t="str">
        <f t="shared" si="101"/>
        <v/>
      </c>
      <c r="T431" s="161" t="str">
        <f t="shared" si="101"/>
        <v/>
      </c>
      <c r="U431" s="161" t="str">
        <f t="shared" si="101"/>
        <v/>
      </c>
      <c r="V431" s="161" t="str">
        <f t="shared" si="101"/>
        <v/>
      </c>
      <c r="W431" s="161" t="str">
        <f t="shared" si="101"/>
        <v/>
      </c>
      <c r="X431" s="161" t="str">
        <f t="shared" si="101"/>
        <v/>
      </c>
      <c r="Y431" s="161" t="str">
        <f t="shared" si="101"/>
        <v/>
      </c>
      <c r="Z431" s="161" t="str">
        <f t="shared" si="101"/>
        <v/>
      </c>
      <c r="AA431" s="108" t="str">
        <f t="shared" si="101"/>
        <v/>
      </c>
      <c r="AB431" s="162"/>
      <c r="AC431" s="162"/>
      <c r="AD431" s="151">
        <f t="shared" si="73"/>
        <v>42580</v>
      </c>
      <c r="AE431" s="108">
        <f t="shared" ref="AE431:CP434" si="107">IFERROR(IF(AND(AE$321="S/A", AE144&gt;0), ((1+AE144/200)^2-1)*100, IF(AND(AE$321="Qtrly", AE144&gt;0), ((1+AE144/400)^4-1)*100, "")),"")</f>
        <v>3.160586239999974</v>
      </c>
      <c r="AF431" s="108">
        <f t="shared" si="107"/>
        <v>3.0905162225000282</v>
      </c>
      <c r="AG431" s="108">
        <f t="shared" si="107"/>
        <v>2.6928890624999813</v>
      </c>
      <c r="AH431" s="108">
        <f t="shared" si="107"/>
        <v>3.0032159024999894</v>
      </c>
      <c r="AI431" s="108">
        <f t="shared" si="107"/>
        <v>3.3699224100000036</v>
      </c>
      <c r="AJ431" s="108">
        <f t="shared" si="107"/>
        <v>2.7699200024999815</v>
      </c>
      <c r="AK431" s="108">
        <f t="shared" si="107"/>
        <v>3.1920747225000046</v>
      </c>
      <c r="AL431" s="108">
        <f t="shared" si="107"/>
        <v>3.3738650252967295</v>
      </c>
      <c r="AM431" s="108">
        <f t="shared" si="107"/>
        <v>2.8216280100000102</v>
      </c>
      <c r="AN431" s="108">
        <f t="shared" si="107"/>
        <v>3.053967402500013</v>
      </c>
      <c r="AO431" s="108">
        <f t="shared" si="107"/>
        <v>3.3282415024999956</v>
      </c>
      <c r="AP431" s="108">
        <f t="shared" si="107"/>
        <v>2.8885635600000015</v>
      </c>
      <c r="AQ431" s="108">
        <f t="shared" si="107"/>
        <v>3.235760249999986</v>
      </c>
      <c r="AR431" s="108">
        <f t="shared" si="107"/>
        <v>2.9382722225000046</v>
      </c>
      <c r="AS431" s="108">
        <f t="shared" si="107"/>
        <v>3.4034765624999963</v>
      </c>
      <c r="AT431" s="108">
        <f t="shared" si="107"/>
        <v>3.5153630624999987</v>
      </c>
      <c r="AU431" s="108">
        <f t="shared" si="107"/>
        <v>3.6507248099999945</v>
      </c>
      <c r="AV431" s="108">
        <f t="shared" si="107"/>
        <v>2.9585649225000177</v>
      </c>
      <c r="AW431" s="108">
        <f t="shared" si="107"/>
        <v>3.4889117025000083</v>
      </c>
      <c r="AX431" s="108">
        <f t="shared" si="107"/>
        <v>3.4197472025000009</v>
      </c>
      <c r="AY431" s="108">
        <f t="shared" si="107"/>
        <v>3.6982087520093021</v>
      </c>
      <c r="AZ431" s="108">
        <f t="shared" si="107"/>
        <v>3.5733644099999795</v>
      </c>
      <c r="BA431" s="108">
        <f t="shared" si="107"/>
        <v>3.1707432899999999</v>
      </c>
      <c r="BB431" s="108">
        <f t="shared" si="107"/>
        <v>3.6517429024999881</v>
      </c>
      <c r="BC431" s="108">
        <f t="shared" si="107"/>
        <v>3.6761786225000259</v>
      </c>
      <c r="BD431" s="108">
        <f t="shared" si="107"/>
        <v>3.7516548133441407</v>
      </c>
      <c r="BE431" s="108">
        <f t="shared" si="107"/>
        <v>3.8045134025000094</v>
      </c>
      <c r="BF431" s="108">
        <f t="shared" si="107"/>
        <v>3.6181484899999949</v>
      </c>
      <c r="BG431" s="108">
        <f t="shared" si="107"/>
        <v>3.4736528400000077</v>
      </c>
      <c r="BH431" s="108">
        <f t="shared" si="107"/>
        <v>3.1819166224999806</v>
      </c>
      <c r="BI431" s="108">
        <f t="shared" si="107"/>
        <v>3.4217811224999783</v>
      </c>
      <c r="BJ431" s="108">
        <f t="shared" si="107"/>
        <v>3.9319080900000136</v>
      </c>
      <c r="BK431" s="108">
        <f t="shared" si="107"/>
        <v>3.9584160000000201</v>
      </c>
      <c r="BL431" s="108">
        <f t="shared" si="107"/>
        <v>4.1246772225000061</v>
      </c>
      <c r="BM431" s="108">
        <f t="shared" si="107"/>
        <v>3.6139703824472624</v>
      </c>
      <c r="BN431" s="108">
        <f t="shared" si="107"/>
        <v>3.6700694224999886</v>
      </c>
      <c r="BO431" s="108">
        <f t="shared" si="107"/>
        <v>3.3140109224999881</v>
      </c>
      <c r="BP431" s="108">
        <f t="shared" si="107"/>
        <v>3.8717680624999806</v>
      </c>
      <c r="BQ431" s="108">
        <f t="shared" si="107"/>
        <v>4.4136548900000072</v>
      </c>
      <c r="BR431" s="108" t="str">
        <f t="shared" si="107"/>
        <v/>
      </c>
      <c r="BS431" s="108">
        <f t="shared" si="107"/>
        <v>3.9349665225000052</v>
      </c>
      <c r="BT431" s="108" t="str">
        <f t="shared" si="107"/>
        <v/>
      </c>
      <c r="BU431" s="108" t="str">
        <f t="shared" si="107"/>
        <v/>
      </c>
      <c r="BV431" s="108" t="str">
        <f t="shared" si="107"/>
        <v/>
      </c>
      <c r="BW431" s="108" t="str">
        <f t="shared" si="107"/>
        <v/>
      </c>
      <c r="BX431" s="108" t="str">
        <f t="shared" si="107"/>
        <v/>
      </c>
      <c r="BY431" s="108" t="str">
        <f t="shared" si="107"/>
        <v/>
      </c>
      <c r="BZ431" s="108" t="str">
        <f t="shared" si="107"/>
        <v/>
      </c>
      <c r="CA431" s="108" t="str">
        <f t="shared" si="107"/>
        <v/>
      </c>
      <c r="CB431" s="108" t="str">
        <f t="shared" si="107"/>
        <v/>
      </c>
      <c r="CC431" s="108" t="str">
        <f t="shared" si="107"/>
        <v/>
      </c>
      <c r="CD431" s="108" t="str">
        <f t="shared" si="107"/>
        <v/>
      </c>
      <c r="CE431" s="108" t="str">
        <f t="shared" si="107"/>
        <v/>
      </c>
      <c r="CF431" s="108" t="str">
        <f t="shared" si="107"/>
        <v/>
      </c>
      <c r="CG431" s="108" t="str">
        <f t="shared" si="107"/>
        <v/>
      </c>
      <c r="CH431" s="108" t="str">
        <f t="shared" si="107"/>
        <v/>
      </c>
      <c r="CI431" s="108" t="str">
        <f t="shared" si="107"/>
        <v/>
      </c>
      <c r="CJ431" s="108" t="str">
        <f t="shared" si="107"/>
        <v/>
      </c>
      <c r="CK431" s="108" t="str">
        <f t="shared" si="107"/>
        <v/>
      </c>
      <c r="CL431" s="108" t="str">
        <f t="shared" si="107"/>
        <v/>
      </c>
      <c r="CM431" s="108" t="str">
        <f t="shared" si="107"/>
        <v/>
      </c>
      <c r="CN431" s="108" t="str">
        <f t="shared" si="107"/>
        <v/>
      </c>
      <c r="CO431" s="108" t="str">
        <f t="shared" si="107"/>
        <v/>
      </c>
      <c r="CP431" s="108" t="str">
        <f t="shared" si="107"/>
        <v/>
      </c>
      <c r="CQ431" s="108" t="str">
        <f t="shared" si="99"/>
        <v/>
      </c>
      <c r="CR431" s="108" t="str">
        <f t="shared" si="99"/>
        <v/>
      </c>
      <c r="CS431" s="108" t="str">
        <f t="shared" si="99"/>
        <v/>
      </c>
      <c r="CT431" s="108" t="str">
        <f t="shared" si="99"/>
        <v/>
      </c>
      <c r="CU431" s="108" t="str">
        <f t="shared" si="99"/>
        <v/>
      </c>
      <c r="CV431" s="108" t="str">
        <f t="shared" si="99"/>
        <v/>
      </c>
      <c r="CW431" s="108" t="str">
        <f t="shared" si="99"/>
        <v/>
      </c>
      <c r="CX431" s="108" t="str">
        <f t="shared" si="99"/>
        <v/>
      </c>
      <c r="CY431" s="108" t="str">
        <f t="shared" si="99"/>
        <v/>
      </c>
      <c r="CZ431" s="108" t="str">
        <f t="shared" si="99"/>
        <v/>
      </c>
      <c r="DA431" s="108" t="str">
        <f t="shared" si="99"/>
        <v/>
      </c>
      <c r="DB431" s="108" t="str">
        <f t="shared" si="99"/>
        <v/>
      </c>
      <c r="DC431" s="108" t="str">
        <f t="shared" si="99"/>
        <v/>
      </c>
      <c r="DD431" s="108" t="str">
        <f t="shared" si="99"/>
        <v/>
      </c>
      <c r="DE431" s="108" t="str">
        <f t="shared" si="99"/>
        <v/>
      </c>
      <c r="DF431" s="108" t="str">
        <f t="shared" si="99"/>
        <v/>
      </c>
    </row>
    <row r="432" spans="2:110" x14ac:dyDescent="0.35">
      <c r="B432" s="185">
        <f t="shared" si="80"/>
        <v>42583</v>
      </c>
      <c r="C432" s="161">
        <f t="shared" si="101"/>
        <v>1.8242446399999945</v>
      </c>
      <c r="D432" s="161">
        <f t="shared" si="101"/>
        <v>1.8161721599999847</v>
      </c>
      <c r="E432" s="161">
        <f t="shared" si="101"/>
        <v>1.8464456100000026</v>
      </c>
      <c r="F432" s="161">
        <f t="shared" si="101"/>
        <v>1.8656211224999941</v>
      </c>
      <c r="G432" s="161">
        <f t="shared" si="101"/>
        <v>1.9413315600000036</v>
      </c>
      <c r="H432" s="161">
        <f t="shared" ref="H432:AA432" si="108">IFERROR(IF(AND(H$321="S/A", H145&gt;0), ((1+H145/200)^2-1)*100, IF(AND(H$321="Qtrly", H145&gt;0), ((1+H145/400)^4-1)*100, "")),"")</f>
        <v>2.0655575624999978</v>
      </c>
      <c r="I432" s="161">
        <f t="shared" si="108"/>
        <v>2.1918809999999844</v>
      </c>
      <c r="J432" s="161">
        <f t="shared" si="108"/>
        <v>2.5196750400000134</v>
      </c>
      <c r="K432" s="161" t="str">
        <f t="shared" si="108"/>
        <v/>
      </c>
      <c r="L432" s="161" t="str">
        <f t="shared" si="108"/>
        <v/>
      </c>
      <c r="M432" s="161" t="str">
        <f t="shared" si="108"/>
        <v/>
      </c>
      <c r="N432" s="161" t="str">
        <f t="shared" si="108"/>
        <v/>
      </c>
      <c r="O432" s="161" t="str">
        <f t="shared" si="108"/>
        <v/>
      </c>
      <c r="P432" s="161" t="str">
        <f t="shared" si="108"/>
        <v/>
      </c>
      <c r="Q432" s="161" t="str">
        <f t="shared" si="108"/>
        <v/>
      </c>
      <c r="R432" s="161" t="str">
        <f t="shared" si="108"/>
        <v/>
      </c>
      <c r="S432" s="161" t="str">
        <f t="shared" si="108"/>
        <v/>
      </c>
      <c r="T432" s="161" t="str">
        <f t="shared" si="108"/>
        <v/>
      </c>
      <c r="U432" s="161" t="str">
        <f t="shared" si="108"/>
        <v/>
      </c>
      <c r="V432" s="161" t="str">
        <f t="shared" si="108"/>
        <v/>
      </c>
      <c r="W432" s="161" t="str">
        <f t="shared" si="108"/>
        <v/>
      </c>
      <c r="X432" s="161" t="str">
        <f t="shared" si="108"/>
        <v/>
      </c>
      <c r="Y432" s="161" t="str">
        <f t="shared" si="108"/>
        <v/>
      </c>
      <c r="Z432" s="161" t="str">
        <f t="shared" si="108"/>
        <v/>
      </c>
      <c r="AA432" s="108" t="str">
        <f t="shared" si="108"/>
        <v/>
      </c>
      <c r="AB432" s="162"/>
      <c r="AC432" s="162"/>
      <c r="AD432" s="151">
        <f t="shared" si="73"/>
        <v>42583</v>
      </c>
      <c r="AE432" s="108">
        <f t="shared" si="107"/>
        <v>3.1402736399999798</v>
      </c>
      <c r="AF432" s="108">
        <f t="shared" si="107"/>
        <v>3.0722410024999869</v>
      </c>
      <c r="AG432" s="108">
        <f t="shared" si="107"/>
        <v>2.6807289224999975</v>
      </c>
      <c r="AH432" s="108">
        <f t="shared" si="107"/>
        <v>2.990022559999983</v>
      </c>
      <c r="AI432" s="108">
        <f t="shared" si="107"/>
        <v>3.3567056025000097</v>
      </c>
      <c r="AJ432" s="108">
        <f t="shared" si="107"/>
        <v>2.7577553024999979</v>
      </c>
      <c r="AK432" s="108">
        <f t="shared" si="107"/>
        <v>3.1798850625000208</v>
      </c>
      <c r="AL432" s="108">
        <f t="shared" si="107"/>
        <v>3.3605380859539791</v>
      </c>
      <c r="AM432" s="108">
        <f t="shared" si="107"/>
        <v>2.8104742024999796</v>
      </c>
      <c r="AN432" s="108">
        <f t="shared" si="107"/>
        <v>3.041785902500016</v>
      </c>
      <c r="AO432" s="108">
        <f t="shared" si="107"/>
        <v>3.3160438025000127</v>
      </c>
      <c r="AP432" s="108">
        <f t="shared" si="107"/>
        <v>2.8763918400000144</v>
      </c>
      <c r="AQ432" s="108">
        <f t="shared" si="107"/>
        <v>3.2235680099999886</v>
      </c>
      <c r="AR432" s="108">
        <f t="shared" si="107"/>
        <v>2.9260975624999741</v>
      </c>
      <c r="AS432" s="108">
        <f t="shared" si="107"/>
        <v>3.3922912400000227</v>
      </c>
      <c r="AT432" s="108">
        <f t="shared" si="107"/>
        <v>3.502136960000013</v>
      </c>
      <c r="AU432" s="108">
        <f t="shared" si="107"/>
        <v>3.6385080899999922</v>
      </c>
      <c r="AV432" s="108">
        <f t="shared" si="107"/>
        <v>2.9453744400000259</v>
      </c>
      <c r="AW432" s="108">
        <f t="shared" si="107"/>
        <v>3.4767045224999737</v>
      </c>
      <c r="AX432" s="108">
        <f t="shared" si="107"/>
        <v>3.4095779024999828</v>
      </c>
      <c r="AY432" s="108">
        <f t="shared" si="107"/>
        <v>3.6807404807962962</v>
      </c>
      <c r="AZ432" s="108">
        <f t="shared" si="107"/>
        <v>3.5621699025000009</v>
      </c>
      <c r="BA432" s="108">
        <f t="shared" si="107"/>
        <v>3.1544922499999961</v>
      </c>
      <c r="BB432" s="108">
        <f t="shared" si="107"/>
        <v>3.6344360100000195</v>
      </c>
      <c r="BC432" s="108">
        <f t="shared" si="107"/>
        <v>3.6568334399999847</v>
      </c>
      <c r="BD432" s="108">
        <f t="shared" si="107"/>
        <v>3.735207671497176</v>
      </c>
      <c r="BE432" s="108">
        <f t="shared" si="107"/>
        <v>3.7882125224999896</v>
      </c>
      <c r="BF432" s="108">
        <f t="shared" si="107"/>
        <v>3.6038979600000021</v>
      </c>
      <c r="BG432" s="108">
        <f t="shared" si="107"/>
        <v>3.456360822499982</v>
      </c>
      <c r="BH432" s="108">
        <f t="shared" si="107"/>
        <v>3.1646490000000194</v>
      </c>
      <c r="BI432" s="108">
        <f t="shared" si="107"/>
        <v>3.4044934400000004</v>
      </c>
      <c r="BJ432" s="108">
        <f t="shared" si="107"/>
        <v>3.9176360000000132</v>
      </c>
      <c r="BK432" s="108">
        <f t="shared" si="107"/>
        <v>3.943122562500001</v>
      </c>
      <c r="BL432" s="108">
        <f t="shared" si="107"/>
        <v>4.0910062500000288</v>
      </c>
      <c r="BM432" s="108">
        <f t="shared" si="107"/>
        <v>3.5975396133711257</v>
      </c>
      <c r="BN432" s="108">
        <f t="shared" si="107"/>
        <v>3.6537791024999988</v>
      </c>
      <c r="BO432" s="108">
        <f t="shared" si="107"/>
        <v>3.2967322500000229</v>
      </c>
      <c r="BP432" s="108">
        <f t="shared" si="107"/>
        <v>3.8605574400000009</v>
      </c>
      <c r="BQ432" s="108">
        <f t="shared" si="107"/>
        <v>4.4003715225000128</v>
      </c>
      <c r="BR432" s="108" t="str">
        <f t="shared" si="107"/>
        <v/>
      </c>
      <c r="BS432" s="108">
        <f t="shared" si="107"/>
        <v>3.9196748099999956</v>
      </c>
      <c r="BT432" s="108" t="str">
        <f t="shared" si="107"/>
        <v/>
      </c>
      <c r="BU432" s="108" t="str">
        <f t="shared" si="107"/>
        <v/>
      </c>
      <c r="BV432" s="108" t="str">
        <f t="shared" si="107"/>
        <v/>
      </c>
      <c r="BW432" s="108" t="str">
        <f t="shared" si="107"/>
        <v/>
      </c>
      <c r="BX432" s="108" t="str">
        <f t="shared" si="107"/>
        <v/>
      </c>
      <c r="BY432" s="108" t="str">
        <f t="shared" si="107"/>
        <v/>
      </c>
      <c r="BZ432" s="108" t="str">
        <f t="shared" si="107"/>
        <v/>
      </c>
      <c r="CA432" s="108" t="str">
        <f t="shared" si="107"/>
        <v/>
      </c>
      <c r="CB432" s="108" t="str">
        <f t="shared" si="107"/>
        <v/>
      </c>
      <c r="CC432" s="108" t="str">
        <f t="shared" si="107"/>
        <v/>
      </c>
      <c r="CD432" s="108" t="str">
        <f t="shared" si="107"/>
        <v/>
      </c>
      <c r="CE432" s="108" t="str">
        <f t="shared" si="107"/>
        <v/>
      </c>
      <c r="CF432" s="108" t="str">
        <f t="shared" si="107"/>
        <v/>
      </c>
      <c r="CG432" s="108" t="str">
        <f t="shared" si="107"/>
        <v/>
      </c>
      <c r="CH432" s="108" t="str">
        <f t="shared" si="107"/>
        <v/>
      </c>
      <c r="CI432" s="108" t="str">
        <f t="shared" si="107"/>
        <v/>
      </c>
      <c r="CJ432" s="108" t="str">
        <f t="shared" si="107"/>
        <v/>
      </c>
      <c r="CK432" s="108" t="str">
        <f t="shared" si="107"/>
        <v/>
      </c>
      <c r="CL432" s="108" t="str">
        <f t="shared" si="107"/>
        <v/>
      </c>
      <c r="CM432" s="108" t="str">
        <f t="shared" si="107"/>
        <v/>
      </c>
      <c r="CN432" s="108" t="str">
        <f t="shared" si="107"/>
        <v/>
      </c>
      <c r="CO432" s="108" t="str">
        <f t="shared" si="107"/>
        <v/>
      </c>
      <c r="CP432" s="108" t="str">
        <f t="shared" si="107"/>
        <v/>
      </c>
      <c r="CQ432" s="108" t="str">
        <f t="shared" si="99"/>
        <v/>
      </c>
      <c r="CR432" s="108" t="str">
        <f t="shared" si="99"/>
        <v/>
      </c>
      <c r="CS432" s="108" t="str">
        <f t="shared" si="99"/>
        <v/>
      </c>
      <c r="CT432" s="108" t="str">
        <f t="shared" si="99"/>
        <v/>
      </c>
      <c r="CU432" s="108" t="str">
        <f t="shared" si="99"/>
        <v/>
      </c>
      <c r="CV432" s="108" t="str">
        <f t="shared" si="99"/>
        <v/>
      </c>
      <c r="CW432" s="108" t="str">
        <f t="shared" si="99"/>
        <v/>
      </c>
      <c r="CX432" s="108" t="str">
        <f t="shared" si="99"/>
        <v/>
      </c>
      <c r="CY432" s="108" t="str">
        <f t="shared" si="99"/>
        <v/>
      </c>
      <c r="CZ432" s="108" t="str">
        <f t="shared" si="99"/>
        <v/>
      </c>
      <c r="DA432" s="108" t="str">
        <f t="shared" si="99"/>
        <v/>
      </c>
      <c r="DB432" s="108" t="str">
        <f t="shared" si="99"/>
        <v/>
      </c>
      <c r="DC432" s="108" t="str">
        <f t="shared" si="99"/>
        <v/>
      </c>
      <c r="DD432" s="108" t="str">
        <f t="shared" si="99"/>
        <v/>
      </c>
      <c r="DE432" s="108" t="str">
        <f t="shared" si="99"/>
        <v/>
      </c>
      <c r="DF432" s="108" t="str">
        <f t="shared" si="99"/>
        <v/>
      </c>
    </row>
    <row r="433" spans="2:110" x14ac:dyDescent="0.35">
      <c r="B433" s="185">
        <f t="shared" si="80"/>
        <v>42584</v>
      </c>
      <c r="C433" s="161">
        <f t="shared" ref="C433:AA443" si="109">IFERROR(IF(AND(C$321="S/A", C146&gt;0), ((1+C146/200)^2-1)*100, IF(AND(C$321="Qtrly", C146&gt;0), ((1+C146/400)^4-1)*100, "")),"")</f>
        <v>1.8393814024999955</v>
      </c>
      <c r="D433" s="161">
        <f t="shared" si="109"/>
        <v>1.8313083225000026</v>
      </c>
      <c r="E433" s="161">
        <f t="shared" si="109"/>
        <v>1.8474548025000148</v>
      </c>
      <c r="F433" s="161">
        <f t="shared" si="109"/>
        <v>1.8636025624999775</v>
      </c>
      <c r="G433" s="161">
        <f t="shared" si="109"/>
        <v>1.9413315600000036</v>
      </c>
      <c r="H433" s="161">
        <f t="shared" si="109"/>
        <v>2.0685884099999718</v>
      </c>
      <c r="I433" s="161">
        <f t="shared" si="109"/>
        <v>2.1817722500000025</v>
      </c>
      <c r="J433" s="161">
        <f t="shared" si="109"/>
        <v>2.5095500900000012</v>
      </c>
      <c r="K433" s="161" t="str">
        <f t="shared" si="109"/>
        <v/>
      </c>
      <c r="L433" s="161" t="str">
        <f t="shared" si="109"/>
        <v/>
      </c>
      <c r="M433" s="161" t="str">
        <f t="shared" si="109"/>
        <v/>
      </c>
      <c r="N433" s="161" t="str">
        <f t="shared" si="109"/>
        <v/>
      </c>
      <c r="O433" s="161" t="str">
        <f t="shared" si="109"/>
        <v/>
      </c>
      <c r="P433" s="161" t="str">
        <f t="shared" si="109"/>
        <v/>
      </c>
      <c r="Q433" s="161" t="str">
        <f t="shared" si="109"/>
        <v/>
      </c>
      <c r="R433" s="161" t="str">
        <f t="shared" si="109"/>
        <v/>
      </c>
      <c r="S433" s="161" t="str">
        <f t="shared" si="109"/>
        <v/>
      </c>
      <c r="T433" s="161" t="str">
        <f t="shared" si="109"/>
        <v/>
      </c>
      <c r="U433" s="161" t="str">
        <f t="shared" si="109"/>
        <v/>
      </c>
      <c r="V433" s="161" t="str">
        <f t="shared" si="109"/>
        <v/>
      </c>
      <c r="W433" s="161" t="str">
        <f t="shared" si="109"/>
        <v/>
      </c>
      <c r="X433" s="161" t="str">
        <f t="shared" si="109"/>
        <v/>
      </c>
      <c r="Y433" s="161" t="str">
        <f t="shared" si="109"/>
        <v/>
      </c>
      <c r="Z433" s="161" t="str">
        <f t="shared" si="109"/>
        <v/>
      </c>
      <c r="AA433" s="108" t="str">
        <f t="shared" si="109"/>
        <v/>
      </c>
      <c r="AB433" s="162"/>
      <c r="AC433" s="162"/>
      <c r="AD433" s="151">
        <f t="shared" si="73"/>
        <v>42584</v>
      </c>
      <c r="AE433" s="108">
        <f t="shared" si="107"/>
        <v>3.1494140625</v>
      </c>
      <c r="AF433" s="108">
        <f t="shared" si="107"/>
        <v>3.0773172899999812</v>
      </c>
      <c r="AG433" s="108">
        <f t="shared" si="107"/>
        <v>2.6837688900000156</v>
      </c>
      <c r="AH433" s="108">
        <f t="shared" si="107"/>
        <v>2.9950968224999874</v>
      </c>
      <c r="AI433" s="108">
        <f t="shared" si="107"/>
        <v>3.3587389025000247</v>
      </c>
      <c r="AJ433" s="108">
        <f t="shared" si="107"/>
        <v>2.7567416099999908</v>
      </c>
      <c r="AK433" s="108">
        <f t="shared" si="107"/>
        <v>3.177853522499996</v>
      </c>
      <c r="AL433" s="108">
        <f t="shared" si="107"/>
        <v>3.3636134191168843</v>
      </c>
      <c r="AM433" s="108">
        <f t="shared" si="107"/>
        <v>2.8064184225000011</v>
      </c>
      <c r="AN433" s="108">
        <f t="shared" si="107"/>
        <v>3.0377255624999933</v>
      </c>
      <c r="AO433" s="108">
        <f t="shared" si="107"/>
        <v>3.3099452225000103</v>
      </c>
      <c r="AP433" s="108">
        <f t="shared" si="107"/>
        <v>2.8723347599999949</v>
      </c>
      <c r="AQ433" s="108">
        <f t="shared" si="107"/>
        <v>3.2195040900000027</v>
      </c>
      <c r="AR433" s="108">
        <f t="shared" si="107"/>
        <v>2.9027648100000025</v>
      </c>
      <c r="AS433" s="108">
        <f t="shared" si="107"/>
        <v>3.3861904100000118</v>
      </c>
      <c r="AT433" s="108">
        <f t="shared" si="107"/>
        <v>3.4980675599999733</v>
      </c>
      <c r="AU433" s="108">
        <f t="shared" si="107"/>
        <v>3.6313820024999943</v>
      </c>
      <c r="AV433" s="108">
        <f t="shared" si="107"/>
        <v>2.9403014024999896</v>
      </c>
      <c r="AW433" s="108">
        <f t="shared" si="107"/>
        <v>3.4706012024999788</v>
      </c>
      <c r="AX433" s="108">
        <f t="shared" si="107"/>
        <v>3.3821232899999831</v>
      </c>
      <c r="AY433" s="108">
        <f t="shared" si="107"/>
        <v>3.6735483047381612</v>
      </c>
      <c r="AZ433" s="108">
        <f t="shared" si="107"/>
        <v>3.5570816899999969</v>
      </c>
      <c r="BA433" s="108">
        <f t="shared" si="107"/>
        <v>3.1483984399999887</v>
      </c>
      <c r="BB433" s="108">
        <f t="shared" si="107"/>
        <v>3.6293460224999796</v>
      </c>
      <c r="BC433" s="108">
        <f t="shared" si="107"/>
        <v>3.6517429024999881</v>
      </c>
      <c r="BD433" s="108">
        <f t="shared" si="107"/>
        <v>3.7259570135816267</v>
      </c>
      <c r="BE433" s="108">
        <f t="shared" si="107"/>
        <v>3.7821000224999901</v>
      </c>
      <c r="BF433" s="108">
        <f t="shared" si="107"/>
        <v>3.5988087225000021</v>
      </c>
      <c r="BG433" s="108">
        <f t="shared" si="107"/>
        <v>3.4512752099999933</v>
      </c>
      <c r="BH433" s="108">
        <f t="shared" si="107"/>
        <v>3.1595705625000248</v>
      </c>
      <c r="BI433" s="108">
        <f t="shared" si="107"/>
        <v>3.3994091025000062</v>
      </c>
      <c r="BJ433" s="108">
        <f t="shared" si="107"/>
        <v>3.9094809600000113</v>
      </c>
      <c r="BK433" s="108">
        <f t="shared" si="107"/>
        <v>3.9370055025000017</v>
      </c>
      <c r="BL433" s="108">
        <f t="shared" si="107"/>
        <v>4.0899860025000123</v>
      </c>
      <c r="BM433" s="108">
        <f t="shared" si="107"/>
        <v>3.5924053988121818</v>
      </c>
      <c r="BN433" s="108">
        <f t="shared" si="107"/>
        <v>3.6486886400000085</v>
      </c>
      <c r="BO433" s="108">
        <f t="shared" si="107"/>
        <v>3.2926668899999845</v>
      </c>
      <c r="BP433" s="108">
        <f t="shared" si="107"/>
        <v>3.842214090000029</v>
      </c>
      <c r="BQ433" s="108">
        <f t="shared" si="107"/>
        <v>4.3942410225000117</v>
      </c>
      <c r="BR433" s="108" t="str">
        <f t="shared" si="107"/>
        <v/>
      </c>
      <c r="BS433" s="108">
        <f t="shared" si="107"/>
        <v>3.9166166025000004</v>
      </c>
      <c r="BT433" s="108" t="str">
        <f t="shared" si="107"/>
        <v/>
      </c>
      <c r="BU433" s="108" t="str">
        <f t="shared" si="107"/>
        <v/>
      </c>
      <c r="BV433" s="108" t="str">
        <f t="shared" si="107"/>
        <v/>
      </c>
      <c r="BW433" s="108" t="str">
        <f t="shared" si="107"/>
        <v/>
      </c>
      <c r="BX433" s="108" t="str">
        <f t="shared" si="107"/>
        <v/>
      </c>
      <c r="BY433" s="108" t="str">
        <f t="shared" si="107"/>
        <v/>
      </c>
      <c r="BZ433" s="108" t="str">
        <f t="shared" si="107"/>
        <v/>
      </c>
      <c r="CA433" s="108" t="str">
        <f t="shared" si="107"/>
        <v/>
      </c>
      <c r="CB433" s="108" t="str">
        <f t="shared" si="107"/>
        <v/>
      </c>
      <c r="CC433" s="108" t="str">
        <f t="shared" si="107"/>
        <v/>
      </c>
      <c r="CD433" s="108" t="str">
        <f t="shared" si="107"/>
        <v/>
      </c>
      <c r="CE433" s="108" t="str">
        <f t="shared" si="107"/>
        <v/>
      </c>
      <c r="CF433" s="108" t="str">
        <f t="shared" si="107"/>
        <v/>
      </c>
      <c r="CG433" s="108" t="str">
        <f t="shared" si="107"/>
        <v/>
      </c>
      <c r="CH433" s="108" t="str">
        <f t="shared" si="107"/>
        <v/>
      </c>
      <c r="CI433" s="108" t="str">
        <f t="shared" si="107"/>
        <v/>
      </c>
      <c r="CJ433" s="108" t="str">
        <f t="shared" si="107"/>
        <v/>
      </c>
      <c r="CK433" s="108" t="str">
        <f t="shared" si="107"/>
        <v/>
      </c>
      <c r="CL433" s="108" t="str">
        <f t="shared" si="107"/>
        <v/>
      </c>
      <c r="CM433" s="108" t="str">
        <f t="shared" si="107"/>
        <v/>
      </c>
      <c r="CN433" s="108" t="str">
        <f t="shared" si="107"/>
        <v/>
      </c>
      <c r="CO433" s="108" t="str">
        <f t="shared" si="107"/>
        <v/>
      </c>
      <c r="CP433" s="108" t="str">
        <f t="shared" si="107"/>
        <v/>
      </c>
      <c r="CQ433" s="108" t="str">
        <f t="shared" si="99"/>
        <v/>
      </c>
      <c r="CR433" s="108" t="str">
        <f t="shared" si="99"/>
        <v/>
      </c>
      <c r="CS433" s="108" t="str">
        <f t="shared" si="99"/>
        <v/>
      </c>
      <c r="CT433" s="108" t="str">
        <f t="shared" si="99"/>
        <v/>
      </c>
      <c r="CU433" s="108" t="str">
        <f t="shared" si="99"/>
        <v/>
      </c>
      <c r="CV433" s="108" t="str">
        <f t="shared" si="99"/>
        <v/>
      </c>
      <c r="CW433" s="108" t="str">
        <f t="shared" si="99"/>
        <v/>
      </c>
      <c r="CX433" s="108" t="str">
        <f t="shared" si="99"/>
        <v/>
      </c>
      <c r="CY433" s="108" t="str">
        <f t="shared" si="99"/>
        <v/>
      </c>
      <c r="CZ433" s="108" t="str">
        <f t="shared" si="99"/>
        <v/>
      </c>
      <c r="DA433" s="108" t="str">
        <f t="shared" si="99"/>
        <v/>
      </c>
      <c r="DB433" s="108" t="str">
        <f t="shared" si="99"/>
        <v/>
      </c>
      <c r="DC433" s="108" t="str">
        <f t="shared" si="99"/>
        <v/>
      </c>
      <c r="DD433" s="108" t="str">
        <f t="shared" si="99"/>
        <v/>
      </c>
      <c r="DE433" s="108" t="str">
        <f t="shared" si="99"/>
        <v/>
      </c>
      <c r="DF433" s="108" t="str">
        <f t="shared" si="99"/>
        <v/>
      </c>
    </row>
    <row r="434" spans="2:110" x14ac:dyDescent="0.35">
      <c r="B434" s="185">
        <f t="shared" si="80"/>
        <v>42585</v>
      </c>
      <c r="C434" s="161">
        <f t="shared" si="109"/>
        <v>1.8575470024999818</v>
      </c>
      <c r="D434" s="161">
        <f t="shared" si="109"/>
        <v>1.8504824099999873</v>
      </c>
      <c r="E434" s="161">
        <f t="shared" si="109"/>
        <v>1.8636025624999775</v>
      </c>
      <c r="F434" s="161">
        <f t="shared" si="109"/>
        <v>1.8837890624999742</v>
      </c>
      <c r="G434" s="161">
        <f t="shared" si="109"/>
        <v>1.9696040000000137</v>
      </c>
      <c r="H434" s="161">
        <f t="shared" si="109"/>
        <v>2.10698304000001</v>
      </c>
      <c r="I434" s="161">
        <f t="shared" si="109"/>
        <v>2.2272655624999915</v>
      </c>
      <c r="J434" s="161">
        <f t="shared" si="109"/>
        <v>2.5530909225000009</v>
      </c>
      <c r="K434" s="161" t="str">
        <f t="shared" si="109"/>
        <v/>
      </c>
      <c r="L434" s="161" t="str">
        <f t="shared" si="109"/>
        <v/>
      </c>
      <c r="M434" s="161" t="str">
        <f t="shared" si="109"/>
        <v/>
      </c>
      <c r="N434" s="161" t="str">
        <f t="shared" si="109"/>
        <v/>
      </c>
      <c r="O434" s="161" t="str">
        <f t="shared" si="109"/>
        <v/>
      </c>
      <c r="P434" s="161" t="str">
        <f t="shared" si="109"/>
        <v/>
      </c>
      <c r="Q434" s="161" t="str">
        <f t="shared" si="109"/>
        <v/>
      </c>
      <c r="R434" s="161" t="str">
        <f t="shared" si="109"/>
        <v/>
      </c>
      <c r="S434" s="161" t="str">
        <f t="shared" si="109"/>
        <v/>
      </c>
      <c r="T434" s="161" t="str">
        <f t="shared" si="109"/>
        <v/>
      </c>
      <c r="U434" s="161" t="str">
        <f t="shared" si="109"/>
        <v/>
      </c>
      <c r="V434" s="161" t="str">
        <f t="shared" si="109"/>
        <v/>
      </c>
      <c r="W434" s="161" t="str">
        <f t="shared" si="109"/>
        <v/>
      </c>
      <c r="X434" s="161" t="str">
        <f t="shared" si="109"/>
        <v/>
      </c>
      <c r="Y434" s="161" t="str">
        <f t="shared" si="109"/>
        <v/>
      </c>
      <c r="Z434" s="161" t="str">
        <f t="shared" si="109"/>
        <v/>
      </c>
      <c r="AA434" s="108" t="str">
        <f t="shared" si="109"/>
        <v/>
      </c>
      <c r="AB434" s="162"/>
      <c r="AC434" s="162"/>
      <c r="AD434" s="151">
        <f t="shared" si="73"/>
        <v>42585</v>
      </c>
      <c r="AE434" s="108">
        <f t="shared" si="107"/>
        <v>3.1443360000000142</v>
      </c>
      <c r="AF434" s="108">
        <f t="shared" si="107"/>
        <v>3.0742715025000145</v>
      </c>
      <c r="AG434" s="108">
        <f t="shared" si="107"/>
        <v>2.6776890000000275</v>
      </c>
      <c r="AH434" s="108">
        <f t="shared" si="107"/>
        <v>2.986978062500012</v>
      </c>
      <c r="AI434" s="108">
        <f t="shared" si="107"/>
        <v>3.350605822500019</v>
      </c>
      <c r="AJ434" s="108">
        <f t="shared" si="107"/>
        <v>2.7506595600000017</v>
      </c>
      <c r="AK434" s="108">
        <f t="shared" si="107"/>
        <v>3.1748062499999952</v>
      </c>
      <c r="AL434" s="108">
        <f t="shared" si="107"/>
        <v>3.3636134191168843</v>
      </c>
      <c r="AM434" s="108">
        <f t="shared" si="107"/>
        <v>2.8043905624999921</v>
      </c>
      <c r="AN434" s="108">
        <f t="shared" si="107"/>
        <v>3.0356954225000177</v>
      </c>
      <c r="AO434" s="108">
        <f t="shared" si="107"/>
        <v>3.3079124024999906</v>
      </c>
      <c r="AP434" s="108">
        <f t="shared" si="107"/>
        <v>2.8713205024999855</v>
      </c>
      <c r="AQ434" s="108">
        <f t="shared" si="107"/>
        <v>3.21747215999999</v>
      </c>
      <c r="AR434" s="108">
        <f t="shared" si="107"/>
        <v>2.9017504025000029</v>
      </c>
      <c r="AS434" s="108">
        <f t="shared" si="107"/>
        <v>3.3851736225000151</v>
      </c>
      <c r="AT434" s="108">
        <f t="shared" si="107"/>
        <v>3.49705022250002</v>
      </c>
      <c r="AU434" s="108">
        <f t="shared" si="107"/>
        <v>3.6293460224999796</v>
      </c>
      <c r="AV434" s="108">
        <f t="shared" si="107"/>
        <v>2.9392868100000191</v>
      </c>
      <c r="AW434" s="108">
        <f t="shared" si="107"/>
        <v>3.4695840000000144</v>
      </c>
      <c r="AX434" s="108">
        <f t="shared" si="107"/>
        <v>3.3811065224999881</v>
      </c>
      <c r="AY434" s="108">
        <f t="shared" si="107"/>
        <v>3.6756031740001971</v>
      </c>
      <c r="AZ434" s="108">
        <f t="shared" si="107"/>
        <v>3.5591169600000194</v>
      </c>
      <c r="BA434" s="108">
        <f t="shared" si="107"/>
        <v>3.1483984399999887</v>
      </c>
      <c r="BB434" s="108">
        <f t="shared" si="107"/>
        <v>3.6334180025000107</v>
      </c>
      <c r="BC434" s="108">
        <f t="shared" si="107"/>
        <v>3.6588696899999995</v>
      </c>
      <c r="BD434" s="108">
        <f t="shared" si="107"/>
        <v>3.7290404974728242</v>
      </c>
      <c r="BE434" s="108">
        <f t="shared" si="107"/>
        <v>3.7892312899999947</v>
      </c>
      <c r="BF434" s="108">
        <f t="shared" si="107"/>
        <v>3.6018622499999875</v>
      </c>
      <c r="BG434" s="108">
        <f t="shared" si="107"/>
        <v>3.4594122499999935</v>
      </c>
      <c r="BH434" s="108">
        <f t="shared" si="107"/>
        <v>3.1697275625000021</v>
      </c>
      <c r="BI434" s="108">
        <f t="shared" si="107"/>
        <v>3.4105948099999894</v>
      </c>
      <c r="BJ434" s="108">
        <f t="shared" si="107"/>
        <v>3.9237524900000098</v>
      </c>
      <c r="BK434" s="108">
        <f t="shared" si="107"/>
        <v>3.9533180624999886</v>
      </c>
      <c r="BL434" s="108">
        <f t="shared" si="107"/>
        <v>4.1073308899999939</v>
      </c>
      <c r="BM434" s="108">
        <f t="shared" si="107"/>
        <v>3.6078086150223676</v>
      </c>
      <c r="BN434" s="108">
        <f t="shared" si="107"/>
        <v>3.6659967224999868</v>
      </c>
      <c r="BO434" s="108">
        <f t="shared" si="107"/>
        <v>3.3272250000000003</v>
      </c>
      <c r="BP434" s="108">
        <f t="shared" si="107"/>
        <v>3.8585192099999999</v>
      </c>
      <c r="BQ434" s="108">
        <f t="shared" si="107"/>
        <v>4.4310267224999755</v>
      </c>
      <c r="BR434" s="108" t="str">
        <f t="shared" si="107"/>
        <v/>
      </c>
      <c r="BS434" s="108">
        <f t="shared" si="107"/>
        <v>3.957396402500013</v>
      </c>
      <c r="BT434" s="108" t="str">
        <f t="shared" si="107"/>
        <v/>
      </c>
      <c r="BU434" s="108" t="str">
        <f t="shared" si="107"/>
        <v/>
      </c>
      <c r="BV434" s="108" t="str">
        <f t="shared" si="107"/>
        <v/>
      </c>
      <c r="BW434" s="108" t="str">
        <f t="shared" si="107"/>
        <v/>
      </c>
      <c r="BX434" s="108" t="str">
        <f t="shared" si="107"/>
        <v/>
      </c>
      <c r="BY434" s="108" t="str">
        <f t="shared" si="107"/>
        <v/>
      </c>
      <c r="BZ434" s="108" t="str">
        <f t="shared" si="107"/>
        <v/>
      </c>
      <c r="CA434" s="108" t="str">
        <f t="shared" si="107"/>
        <v/>
      </c>
      <c r="CB434" s="108" t="str">
        <f t="shared" si="107"/>
        <v/>
      </c>
      <c r="CC434" s="108" t="str">
        <f t="shared" si="107"/>
        <v/>
      </c>
      <c r="CD434" s="108" t="str">
        <f t="shared" si="107"/>
        <v/>
      </c>
      <c r="CE434" s="108" t="str">
        <f t="shared" si="107"/>
        <v/>
      </c>
      <c r="CF434" s="108" t="str">
        <f t="shared" si="107"/>
        <v/>
      </c>
      <c r="CG434" s="108" t="str">
        <f t="shared" si="107"/>
        <v/>
      </c>
      <c r="CH434" s="108" t="str">
        <f t="shared" si="107"/>
        <v/>
      </c>
      <c r="CI434" s="108" t="str">
        <f t="shared" si="107"/>
        <v/>
      </c>
      <c r="CJ434" s="108" t="str">
        <f t="shared" si="107"/>
        <v/>
      </c>
      <c r="CK434" s="108" t="str">
        <f t="shared" si="107"/>
        <v/>
      </c>
      <c r="CL434" s="108" t="str">
        <f t="shared" si="107"/>
        <v/>
      </c>
      <c r="CM434" s="108" t="str">
        <f t="shared" si="107"/>
        <v/>
      </c>
      <c r="CN434" s="108" t="str">
        <f t="shared" si="107"/>
        <v/>
      </c>
      <c r="CO434" s="108" t="str">
        <f t="shared" si="107"/>
        <v/>
      </c>
      <c r="CP434" s="108" t="str">
        <f t="shared" ref="CP434" si="110">IFERROR(IF(AND(CP$321="S/A", CP147&gt;0), ((1+CP147/200)^2-1)*100, IF(AND(CP$321="Qtrly", CP147&gt;0), ((1+CP147/400)^4-1)*100, "")),"")</f>
        <v/>
      </c>
      <c r="CQ434" s="108" t="str">
        <f t="shared" si="99"/>
        <v/>
      </c>
      <c r="CR434" s="108" t="str">
        <f t="shared" si="99"/>
        <v/>
      </c>
      <c r="CS434" s="108" t="str">
        <f t="shared" si="99"/>
        <v/>
      </c>
      <c r="CT434" s="108" t="str">
        <f t="shared" si="99"/>
        <v/>
      </c>
      <c r="CU434" s="108" t="str">
        <f t="shared" si="99"/>
        <v/>
      </c>
      <c r="CV434" s="108" t="str">
        <f t="shared" si="99"/>
        <v/>
      </c>
      <c r="CW434" s="108" t="str">
        <f t="shared" si="99"/>
        <v/>
      </c>
      <c r="CX434" s="108" t="str">
        <f t="shared" si="99"/>
        <v/>
      </c>
      <c r="CY434" s="108" t="str">
        <f t="shared" si="99"/>
        <v/>
      </c>
      <c r="CZ434" s="108" t="str">
        <f t="shared" si="99"/>
        <v/>
      </c>
      <c r="DA434" s="108" t="str">
        <f t="shared" si="99"/>
        <v/>
      </c>
      <c r="DB434" s="108" t="str">
        <f t="shared" si="99"/>
        <v/>
      </c>
      <c r="DC434" s="108" t="str">
        <f t="shared" si="99"/>
        <v/>
      </c>
      <c r="DD434" s="108" t="str">
        <f t="shared" si="99"/>
        <v/>
      </c>
      <c r="DE434" s="108" t="str">
        <f t="shared" si="99"/>
        <v/>
      </c>
      <c r="DF434" s="108" t="str">
        <f t="shared" ref="DF434" si="111">IFERROR(IF(AND(DF$321="S/A", DF147&gt;0), ((1+DF147/200)^2-1)*100, IF(AND(DF$321="Qtrly", DF147&gt;0), ((1+DF147/400)^4-1)*100, "")),"")</f>
        <v/>
      </c>
    </row>
    <row r="435" spans="2:110" x14ac:dyDescent="0.35">
      <c r="B435" s="185">
        <f t="shared" si="80"/>
        <v>42586</v>
      </c>
      <c r="C435" s="161">
        <f t="shared" si="109"/>
        <v>1.8434180624999907</v>
      </c>
      <c r="D435" s="161">
        <f t="shared" si="109"/>
        <v>1.8363539599999923</v>
      </c>
      <c r="E435" s="161">
        <f t="shared" si="109"/>
        <v>1.8545192900000229</v>
      </c>
      <c r="F435" s="161">
        <f t="shared" si="109"/>
        <v>1.8807609600000053</v>
      </c>
      <c r="G435" s="161">
        <f t="shared" si="109"/>
        <v>1.9706138025000097</v>
      </c>
      <c r="H435" s="161">
        <f t="shared" si="109"/>
        <v>2.1180986224999865</v>
      </c>
      <c r="I435" s="161">
        <f t="shared" si="109"/>
        <v>2.2444545600000199</v>
      </c>
      <c r="J435" s="161">
        <f t="shared" si="109"/>
        <v>2.5662562499999986</v>
      </c>
      <c r="K435" s="161" t="str">
        <f t="shared" si="109"/>
        <v/>
      </c>
      <c r="L435" s="161" t="str">
        <f t="shared" si="109"/>
        <v/>
      </c>
      <c r="M435" s="161" t="str">
        <f t="shared" si="109"/>
        <v/>
      </c>
      <c r="N435" s="161" t="str">
        <f t="shared" si="109"/>
        <v/>
      </c>
      <c r="O435" s="161" t="str">
        <f t="shared" si="109"/>
        <v/>
      </c>
      <c r="P435" s="161" t="str">
        <f t="shared" si="109"/>
        <v/>
      </c>
      <c r="Q435" s="161" t="str">
        <f t="shared" si="109"/>
        <v/>
      </c>
      <c r="R435" s="161" t="str">
        <f t="shared" si="109"/>
        <v/>
      </c>
      <c r="S435" s="161" t="str">
        <f t="shared" si="109"/>
        <v/>
      </c>
      <c r="T435" s="161" t="str">
        <f t="shared" si="109"/>
        <v/>
      </c>
      <c r="U435" s="161" t="str">
        <f t="shared" si="109"/>
        <v/>
      </c>
      <c r="V435" s="161" t="str">
        <f t="shared" si="109"/>
        <v/>
      </c>
      <c r="W435" s="161" t="str">
        <f t="shared" si="109"/>
        <v/>
      </c>
      <c r="X435" s="161" t="str">
        <f t="shared" si="109"/>
        <v/>
      </c>
      <c r="Y435" s="161" t="str">
        <f t="shared" si="109"/>
        <v/>
      </c>
      <c r="Z435" s="161" t="str">
        <f t="shared" si="109"/>
        <v/>
      </c>
      <c r="AA435" s="108" t="str">
        <f t="shared" si="109"/>
        <v/>
      </c>
      <c r="AB435" s="162"/>
      <c r="AC435" s="162"/>
      <c r="AD435" s="151">
        <f t="shared" si="73"/>
        <v>42586</v>
      </c>
      <c r="AE435" s="108">
        <f t="shared" ref="AE435:CP438" si="112">IFERROR(IF(AND(AE$321="S/A", AE148&gt;0), ((1+AE148/200)^2-1)*100, IF(AND(AE$321="Qtrly", AE148&gt;0), ((1+AE148/400)^4-1)*100, "")),"")</f>
        <v>3.1494140625</v>
      </c>
      <c r="AF435" s="108">
        <f t="shared" si="112"/>
        <v>3.0610736100000091</v>
      </c>
      <c r="AG435" s="108">
        <f t="shared" si="112"/>
        <v>2.6594504099999972</v>
      </c>
      <c r="AH435" s="108">
        <f t="shared" si="112"/>
        <v>2.9636384100000024</v>
      </c>
      <c r="AI435" s="108">
        <f t="shared" si="112"/>
        <v>3.3251920099999888</v>
      </c>
      <c r="AJ435" s="108">
        <f t="shared" si="112"/>
        <v>2.7263331600000162</v>
      </c>
      <c r="AK435" s="108">
        <f t="shared" si="112"/>
        <v>3.1504296900000117</v>
      </c>
      <c r="AL435" s="108">
        <f t="shared" si="112"/>
        <v>3.3400376185634961</v>
      </c>
      <c r="AM435" s="108">
        <f t="shared" si="112"/>
        <v>2.7841130624999932</v>
      </c>
      <c r="AN435" s="108">
        <f t="shared" si="112"/>
        <v>3.0113353024999956</v>
      </c>
      <c r="AO435" s="108">
        <f t="shared" si="112"/>
        <v>3.2845364099999719</v>
      </c>
      <c r="AP435" s="108">
        <f t="shared" si="112"/>
        <v>2.847993960000017</v>
      </c>
      <c r="AQ435" s="108">
        <f t="shared" si="112"/>
        <v>3.1961381024999902</v>
      </c>
      <c r="AR435" s="108">
        <f t="shared" si="112"/>
        <v>2.8834919225000144</v>
      </c>
      <c r="AS435" s="108">
        <f t="shared" si="112"/>
        <v>3.3597555599999884</v>
      </c>
      <c r="AT435" s="108">
        <f t="shared" si="112"/>
        <v>3.4838252899999755</v>
      </c>
      <c r="AU435" s="108">
        <f t="shared" si="112"/>
        <v>3.6038979600000021</v>
      </c>
      <c r="AV435" s="108">
        <f t="shared" si="112"/>
        <v>2.9159525625000127</v>
      </c>
      <c r="AW435" s="108">
        <f t="shared" si="112"/>
        <v>3.4411043600000246</v>
      </c>
      <c r="AX435" s="108">
        <f t="shared" si="112"/>
        <v>3.3567056025000097</v>
      </c>
      <c r="AY435" s="108">
        <f t="shared" si="112"/>
        <v>3.6530012921012434</v>
      </c>
      <c r="AZ435" s="108">
        <f t="shared" si="112"/>
        <v>3.5357125625000041</v>
      </c>
      <c r="BA435" s="108">
        <f t="shared" si="112"/>
        <v>3.1230095025000182</v>
      </c>
      <c r="BB435" s="108">
        <f t="shared" si="112"/>
        <v>3.6089873224999902</v>
      </c>
      <c r="BC435" s="108">
        <f t="shared" si="112"/>
        <v>3.6334180025000107</v>
      </c>
      <c r="BD435" s="108">
        <f t="shared" si="112"/>
        <v>3.7002639878477073</v>
      </c>
      <c r="BE435" s="108">
        <f t="shared" si="112"/>
        <v>3.7566332099999933</v>
      </c>
      <c r="BF435" s="108">
        <f t="shared" si="112"/>
        <v>3.5743821224999861</v>
      </c>
      <c r="BG435" s="108">
        <f t="shared" si="112"/>
        <v>3.4339850625000112</v>
      </c>
      <c r="BH435" s="108">
        <f t="shared" si="112"/>
        <v>3.1443360000000142</v>
      </c>
      <c r="BI435" s="108">
        <f t="shared" si="112"/>
        <v>3.3851736225000151</v>
      </c>
      <c r="BJ435" s="108">
        <f t="shared" si="112"/>
        <v>3.8952104100000051</v>
      </c>
      <c r="BK435" s="108">
        <f t="shared" si="112"/>
        <v>3.9155972100000103</v>
      </c>
      <c r="BL435" s="108">
        <f t="shared" si="112"/>
        <v>4.0859050624999949</v>
      </c>
      <c r="BM435" s="108">
        <f t="shared" si="112"/>
        <v>3.5811107985261659</v>
      </c>
      <c r="BN435" s="108">
        <f t="shared" si="112"/>
        <v>3.6374900624999817</v>
      </c>
      <c r="BO435" s="108">
        <f t="shared" si="112"/>
        <v>3.3099452225000103</v>
      </c>
      <c r="BP435" s="108">
        <f t="shared" si="112"/>
        <v>3.8269292025000068</v>
      </c>
      <c r="BQ435" s="108">
        <f t="shared" si="112"/>
        <v>4.3952627600000183</v>
      </c>
      <c r="BR435" s="108" t="str">
        <f t="shared" si="112"/>
        <v/>
      </c>
      <c r="BS435" s="108">
        <f t="shared" si="112"/>
        <v>3.9370055025000017</v>
      </c>
      <c r="BT435" s="108" t="str">
        <f t="shared" si="112"/>
        <v/>
      </c>
      <c r="BU435" s="108" t="str">
        <f t="shared" si="112"/>
        <v/>
      </c>
      <c r="BV435" s="108" t="str">
        <f t="shared" si="112"/>
        <v/>
      </c>
      <c r="BW435" s="108" t="str">
        <f t="shared" si="112"/>
        <v/>
      </c>
      <c r="BX435" s="108" t="str">
        <f t="shared" si="112"/>
        <v/>
      </c>
      <c r="BY435" s="108" t="str">
        <f t="shared" si="112"/>
        <v/>
      </c>
      <c r="BZ435" s="108" t="str">
        <f t="shared" si="112"/>
        <v/>
      </c>
      <c r="CA435" s="108" t="str">
        <f t="shared" si="112"/>
        <v/>
      </c>
      <c r="CB435" s="108" t="str">
        <f t="shared" si="112"/>
        <v/>
      </c>
      <c r="CC435" s="108" t="str">
        <f t="shared" si="112"/>
        <v/>
      </c>
      <c r="CD435" s="108" t="str">
        <f t="shared" si="112"/>
        <v/>
      </c>
      <c r="CE435" s="108" t="str">
        <f t="shared" si="112"/>
        <v/>
      </c>
      <c r="CF435" s="108" t="str">
        <f t="shared" si="112"/>
        <v/>
      </c>
      <c r="CG435" s="108" t="str">
        <f t="shared" si="112"/>
        <v/>
      </c>
      <c r="CH435" s="108" t="str">
        <f t="shared" si="112"/>
        <v/>
      </c>
      <c r="CI435" s="108" t="str">
        <f t="shared" si="112"/>
        <v/>
      </c>
      <c r="CJ435" s="108" t="str">
        <f t="shared" si="112"/>
        <v/>
      </c>
      <c r="CK435" s="108" t="str">
        <f t="shared" si="112"/>
        <v/>
      </c>
      <c r="CL435" s="108" t="str">
        <f t="shared" si="112"/>
        <v/>
      </c>
      <c r="CM435" s="108" t="str">
        <f t="shared" si="112"/>
        <v/>
      </c>
      <c r="CN435" s="108" t="str">
        <f t="shared" si="112"/>
        <v/>
      </c>
      <c r="CO435" s="108" t="str">
        <f t="shared" si="112"/>
        <v/>
      </c>
      <c r="CP435" s="108" t="str">
        <f t="shared" si="112"/>
        <v/>
      </c>
      <c r="CQ435" s="108" t="str">
        <f t="shared" ref="CQ435:DF450" si="113">IFERROR(IF(AND(CQ$321="S/A", CQ148&gt;0), ((1+CQ148/200)^2-1)*100, IF(AND(CQ$321="Qtrly", CQ148&gt;0), ((1+CQ148/400)^4-1)*100, "")),"")</f>
        <v/>
      </c>
      <c r="CR435" s="108" t="str">
        <f t="shared" si="113"/>
        <v/>
      </c>
      <c r="CS435" s="108" t="str">
        <f t="shared" si="113"/>
        <v/>
      </c>
      <c r="CT435" s="108" t="str">
        <f t="shared" si="113"/>
        <v/>
      </c>
      <c r="CU435" s="108" t="str">
        <f t="shared" si="113"/>
        <v/>
      </c>
      <c r="CV435" s="108" t="str">
        <f t="shared" si="113"/>
        <v/>
      </c>
      <c r="CW435" s="108" t="str">
        <f t="shared" si="113"/>
        <v/>
      </c>
      <c r="CX435" s="108" t="str">
        <f t="shared" si="113"/>
        <v/>
      </c>
      <c r="CY435" s="108" t="str">
        <f t="shared" si="113"/>
        <v/>
      </c>
      <c r="CZ435" s="108" t="str">
        <f t="shared" si="113"/>
        <v/>
      </c>
      <c r="DA435" s="108" t="str">
        <f t="shared" si="113"/>
        <v/>
      </c>
      <c r="DB435" s="108" t="str">
        <f t="shared" si="113"/>
        <v/>
      </c>
      <c r="DC435" s="108" t="str">
        <f t="shared" si="113"/>
        <v/>
      </c>
      <c r="DD435" s="108" t="str">
        <f t="shared" si="113"/>
        <v/>
      </c>
      <c r="DE435" s="108" t="str">
        <f t="shared" si="113"/>
        <v/>
      </c>
      <c r="DF435" s="108" t="str">
        <f t="shared" si="113"/>
        <v/>
      </c>
    </row>
    <row r="436" spans="2:110" x14ac:dyDescent="0.35">
      <c r="B436" s="185">
        <f t="shared" si="80"/>
        <v>42587</v>
      </c>
      <c r="C436" s="161">
        <f t="shared" si="109"/>
        <v>1.827271902500005</v>
      </c>
      <c r="D436" s="161">
        <f t="shared" si="109"/>
        <v>1.811127022499992</v>
      </c>
      <c r="E436" s="161">
        <f t="shared" si="109"/>
        <v>1.8252537224999976</v>
      </c>
      <c r="F436" s="161">
        <f t="shared" si="109"/>
        <v>1.8454364224999908</v>
      </c>
      <c r="G436" s="161">
        <f t="shared" si="109"/>
        <v>1.9322448224999844</v>
      </c>
      <c r="H436" s="161">
        <f t="shared" si="109"/>
        <v>2.0736399225000257</v>
      </c>
      <c r="I436" s="161">
        <f t="shared" si="109"/>
        <v>2.199968359999982</v>
      </c>
      <c r="J436" s="161">
        <f t="shared" si="109"/>
        <v>2.5237251599999899</v>
      </c>
      <c r="K436" s="161" t="str">
        <f t="shared" si="109"/>
        <v/>
      </c>
      <c r="L436" s="161" t="str">
        <f t="shared" si="109"/>
        <v/>
      </c>
      <c r="M436" s="161" t="str">
        <f t="shared" si="109"/>
        <v/>
      </c>
      <c r="N436" s="161" t="str">
        <f t="shared" si="109"/>
        <v/>
      </c>
      <c r="O436" s="161" t="str">
        <f t="shared" si="109"/>
        <v/>
      </c>
      <c r="P436" s="161" t="str">
        <f t="shared" si="109"/>
        <v/>
      </c>
      <c r="Q436" s="161" t="str">
        <f t="shared" si="109"/>
        <v/>
      </c>
      <c r="R436" s="161" t="str">
        <f t="shared" si="109"/>
        <v/>
      </c>
      <c r="S436" s="161" t="str">
        <f t="shared" si="109"/>
        <v/>
      </c>
      <c r="T436" s="161" t="str">
        <f t="shared" si="109"/>
        <v/>
      </c>
      <c r="U436" s="161" t="str">
        <f t="shared" si="109"/>
        <v/>
      </c>
      <c r="V436" s="161" t="str">
        <f t="shared" si="109"/>
        <v/>
      </c>
      <c r="W436" s="161" t="str">
        <f t="shared" si="109"/>
        <v/>
      </c>
      <c r="X436" s="161" t="str">
        <f t="shared" si="109"/>
        <v/>
      </c>
      <c r="Y436" s="161" t="str">
        <f t="shared" si="109"/>
        <v/>
      </c>
      <c r="Z436" s="161" t="str">
        <f t="shared" si="109"/>
        <v/>
      </c>
      <c r="AA436" s="108" t="str">
        <f t="shared" si="109"/>
        <v/>
      </c>
      <c r="AB436" s="162"/>
      <c r="AC436" s="162"/>
      <c r="AD436" s="151">
        <f t="shared" si="73"/>
        <v>42587</v>
      </c>
      <c r="AE436" s="108">
        <f t="shared" si="112"/>
        <v>3.143320402500005</v>
      </c>
      <c r="AF436" s="108">
        <f t="shared" si="112"/>
        <v>3.054982560000008</v>
      </c>
      <c r="AG436" s="108">
        <f t="shared" si="112"/>
        <v>2.6513448899999847</v>
      </c>
      <c r="AH436" s="108">
        <f t="shared" si="112"/>
        <v>2.9534915599999767</v>
      </c>
      <c r="AI436" s="108">
        <f t="shared" si="112"/>
        <v>3.3180767025000169</v>
      </c>
      <c r="AJ436" s="108">
        <f t="shared" si="112"/>
        <v>2.7091037024999931</v>
      </c>
      <c r="AK436" s="108">
        <f t="shared" si="112"/>
        <v>3.143320402500005</v>
      </c>
      <c r="AL436" s="108">
        <f t="shared" si="112"/>
        <v>3.3308134032169034</v>
      </c>
      <c r="AM436" s="108">
        <f t="shared" si="112"/>
        <v>2.7760026224999956</v>
      </c>
      <c r="AN436" s="108">
        <f t="shared" si="112"/>
        <v>3.0052457225000051</v>
      </c>
      <c r="AO436" s="108">
        <f t="shared" si="112"/>
        <v>3.2784387599999798</v>
      </c>
      <c r="AP436" s="108">
        <f t="shared" si="112"/>
        <v>2.8368387224999791</v>
      </c>
      <c r="AQ436" s="108">
        <f t="shared" si="112"/>
        <v>3.1859798025000163</v>
      </c>
      <c r="AR436" s="108">
        <f t="shared" si="112"/>
        <v>2.8723347599999949</v>
      </c>
      <c r="AS436" s="108">
        <f t="shared" si="112"/>
        <v>3.3536556899999903</v>
      </c>
      <c r="AT436" s="108">
        <f t="shared" si="112"/>
        <v>3.4573779599999854</v>
      </c>
      <c r="AU436" s="108">
        <f t="shared" si="112"/>
        <v>3.5988087225000021</v>
      </c>
      <c r="AV436" s="108">
        <f t="shared" si="112"/>
        <v>2.9088513600000088</v>
      </c>
      <c r="AW436" s="108">
        <f t="shared" si="112"/>
        <v>3.4360191224999781</v>
      </c>
      <c r="AX436" s="108">
        <f t="shared" si="112"/>
        <v>3.3495892099999924</v>
      </c>
      <c r="AY436" s="108">
        <f t="shared" si="112"/>
        <v>3.6283489085910281</v>
      </c>
      <c r="AZ436" s="108">
        <f t="shared" si="112"/>
        <v>3.5255375624999807</v>
      </c>
      <c r="BA436" s="108">
        <f t="shared" si="112"/>
        <v>3.1159011600000008</v>
      </c>
      <c r="BB436" s="108">
        <f t="shared" si="112"/>
        <v>3.5977908900000077</v>
      </c>
      <c r="BC436" s="108">
        <f t="shared" si="112"/>
        <v>3.6140768100000109</v>
      </c>
      <c r="BD436" s="108">
        <f t="shared" si="112"/>
        <v>3.6982087520093021</v>
      </c>
      <c r="BE436" s="108">
        <f t="shared" si="112"/>
        <v>3.7423731599999899</v>
      </c>
      <c r="BF436" s="108">
        <f t="shared" si="112"/>
        <v>3.5601346024999758</v>
      </c>
      <c r="BG436" s="108">
        <f t="shared" si="112"/>
        <v>3.4187302500000127</v>
      </c>
      <c r="BH436" s="108">
        <f t="shared" si="112"/>
        <v>3.1280870400000049</v>
      </c>
      <c r="BI436" s="108">
        <f t="shared" si="112"/>
        <v>3.3689057024999913</v>
      </c>
      <c r="BJ436" s="108">
        <f t="shared" si="112"/>
        <v>3.8799216224999933</v>
      </c>
      <c r="BK436" s="108">
        <f t="shared" si="112"/>
        <v>3.8982683024999742</v>
      </c>
      <c r="BL436" s="108">
        <f t="shared" si="112"/>
        <v>4.0563206400000107</v>
      </c>
      <c r="BM436" s="108">
        <f t="shared" si="112"/>
        <v>3.5636573238373659</v>
      </c>
      <c r="BN436" s="108">
        <f t="shared" si="112"/>
        <v>3.6140768100000109</v>
      </c>
      <c r="BO436" s="108">
        <f t="shared" si="112"/>
        <v>3.2652278024999815</v>
      </c>
      <c r="BP436" s="108">
        <f t="shared" si="112"/>
        <v>3.8024757224999872</v>
      </c>
      <c r="BQ436" s="108">
        <f t="shared" si="112"/>
        <v>4.3666560000000132</v>
      </c>
      <c r="BR436" s="108" t="str">
        <f t="shared" si="112"/>
        <v/>
      </c>
      <c r="BS436" s="108">
        <f t="shared" si="112"/>
        <v>3.9105003225000212</v>
      </c>
      <c r="BT436" s="108" t="str">
        <f t="shared" si="112"/>
        <v/>
      </c>
      <c r="BU436" s="108" t="str">
        <f t="shared" si="112"/>
        <v/>
      </c>
      <c r="BV436" s="108" t="str">
        <f t="shared" si="112"/>
        <v/>
      </c>
      <c r="BW436" s="108" t="str">
        <f t="shared" si="112"/>
        <v/>
      </c>
      <c r="BX436" s="108" t="str">
        <f t="shared" si="112"/>
        <v/>
      </c>
      <c r="BY436" s="108" t="str">
        <f t="shared" si="112"/>
        <v/>
      </c>
      <c r="BZ436" s="108" t="str">
        <f t="shared" si="112"/>
        <v/>
      </c>
      <c r="CA436" s="108" t="str">
        <f t="shared" si="112"/>
        <v/>
      </c>
      <c r="CB436" s="108" t="str">
        <f t="shared" si="112"/>
        <v/>
      </c>
      <c r="CC436" s="108" t="str">
        <f t="shared" si="112"/>
        <v/>
      </c>
      <c r="CD436" s="108" t="str">
        <f t="shared" si="112"/>
        <v/>
      </c>
      <c r="CE436" s="108" t="str">
        <f t="shared" si="112"/>
        <v/>
      </c>
      <c r="CF436" s="108" t="str">
        <f t="shared" si="112"/>
        <v/>
      </c>
      <c r="CG436" s="108" t="str">
        <f t="shared" si="112"/>
        <v/>
      </c>
      <c r="CH436" s="108" t="str">
        <f t="shared" si="112"/>
        <v/>
      </c>
      <c r="CI436" s="108" t="str">
        <f t="shared" si="112"/>
        <v/>
      </c>
      <c r="CJ436" s="108" t="str">
        <f t="shared" si="112"/>
        <v/>
      </c>
      <c r="CK436" s="108" t="str">
        <f t="shared" si="112"/>
        <v/>
      </c>
      <c r="CL436" s="108" t="str">
        <f t="shared" si="112"/>
        <v/>
      </c>
      <c r="CM436" s="108" t="str">
        <f t="shared" si="112"/>
        <v/>
      </c>
      <c r="CN436" s="108" t="str">
        <f t="shared" si="112"/>
        <v/>
      </c>
      <c r="CO436" s="108" t="str">
        <f t="shared" si="112"/>
        <v/>
      </c>
      <c r="CP436" s="108" t="str">
        <f t="shared" si="112"/>
        <v/>
      </c>
      <c r="CQ436" s="108" t="str">
        <f t="shared" si="113"/>
        <v/>
      </c>
      <c r="CR436" s="108" t="str">
        <f t="shared" si="113"/>
        <v/>
      </c>
      <c r="CS436" s="108" t="str">
        <f t="shared" si="113"/>
        <v/>
      </c>
      <c r="CT436" s="108" t="str">
        <f t="shared" si="113"/>
        <v/>
      </c>
      <c r="CU436" s="108" t="str">
        <f t="shared" si="113"/>
        <v/>
      </c>
      <c r="CV436" s="108" t="str">
        <f t="shared" si="113"/>
        <v/>
      </c>
      <c r="CW436" s="108" t="str">
        <f t="shared" si="113"/>
        <v/>
      </c>
      <c r="CX436" s="108" t="str">
        <f t="shared" si="113"/>
        <v/>
      </c>
      <c r="CY436" s="108" t="str">
        <f t="shared" si="113"/>
        <v/>
      </c>
      <c r="CZ436" s="108" t="str">
        <f t="shared" si="113"/>
        <v/>
      </c>
      <c r="DA436" s="108" t="str">
        <f t="shared" si="113"/>
        <v/>
      </c>
      <c r="DB436" s="108" t="str">
        <f t="shared" si="113"/>
        <v/>
      </c>
      <c r="DC436" s="108" t="str">
        <f t="shared" si="113"/>
        <v/>
      </c>
      <c r="DD436" s="108" t="str">
        <f t="shared" si="113"/>
        <v/>
      </c>
      <c r="DE436" s="108" t="str">
        <f t="shared" si="113"/>
        <v/>
      </c>
      <c r="DF436" s="108" t="str">
        <f t="shared" si="113"/>
        <v/>
      </c>
    </row>
    <row r="437" spans="2:110" x14ac:dyDescent="0.35">
      <c r="B437" s="185">
        <f t="shared" si="80"/>
        <v>42590</v>
      </c>
      <c r="C437" s="161">
        <f t="shared" si="109"/>
        <v>1.8313083225000026</v>
      </c>
      <c r="D437" s="161">
        <f t="shared" si="109"/>
        <v>1.8232355624999919</v>
      </c>
      <c r="E437" s="161">
        <f t="shared" si="109"/>
        <v>1.8403905600000048</v>
      </c>
      <c r="F437" s="161">
        <f t="shared" si="109"/>
        <v>1.8666304100000142</v>
      </c>
      <c r="G437" s="161">
        <f t="shared" si="109"/>
        <v>1.9605160025000012</v>
      </c>
      <c r="H437" s="161">
        <f t="shared" si="109"/>
        <v>2.1221408025000166</v>
      </c>
      <c r="I437" s="161">
        <f t="shared" si="109"/>
        <v>2.2525440000000119</v>
      </c>
      <c r="J437" s="161">
        <f t="shared" si="109"/>
        <v>2.576383999999976</v>
      </c>
      <c r="K437" s="161" t="str">
        <f t="shared" si="109"/>
        <v/>
      </c>
      <c r="L437" s="161" t="str">
        <f t="shared" si="109"/>
        <v/>
      </c>
      <c r="M437" s="161" t="str">
        <f t="shared" si="109"/>
        <v/>
      </c>
      <c r="N437" s="161" t="str">
        <f t="shared" si="109"/>
        <v/>
      </c>
      <c r="O437" s="161" t="str">
        <f t="shared" si="109"/>
        <v/>
      </c>
      <c r="P437" s="161" t="str">
        <f t="shared" si="109"/>
        <v/>
      </c>
      <c r="Q437" s="161" t="str">
        <f t="shared" si="109"/>
        <v/>
      </c>
      <c r="R437" s="161" t="str">
        <f t="shared" si="109"/>
        <v/>
      </c>
      <c r="S437" s="161" t="str">
        <f t="shared" si="109"/>
        <v/>
      </c>
      <c r="T437" s="161" t="str">
        <f t="shared" si="109"/>
        <v/>
      </c>
      <c r="U437" s="161" t="str">
        <f t="shared" si="109"/>
        <v/>
      </c>
      <c r="V437" s="161" t="str">
        <f t="shared" si="109"/>
        <v/>
      </c>
      <c r="W437" s="161" t="str">
        <f t="shared" si="109"/>
        <v/>
      </c>
      <c r="X437" s="161" t="str">
        <f t="shared" si="109"/>
        <v/>
      </c>
      <c r="Y437" s="161" t="str">
        <f t="shared" si="109"/>
        <v/>
      </c>
      <c r="Z437" s="161" t="str">
        <f t="shared" si="109"/>
        <v/>
      </c>
      <c r="AA437" s="108" t="str">
        <f t="shared" si="109"/>
        <v/>
      </c>
      <c r="AB437" s="162"/>
      <c r="AC437" s="162"/>
      <c r="AD437" s="151">
        <f t="shared" si="73"/>
        <v>42590</v>
      </c>
      <c r="AE437" s="108">
        <f t="shared" si="112"/>
        <v>3.1250405025000205</v>
      </c>
      <c r="AF437" s="108">
        <f t="shared" si="112"/>
        <v>3.0387406400000039</v>
      </c>
      <c r="AG437" s="108">
        <f t="shared" si="112"/>
        <v>2.641213440000012</v>
      </c>
      <c r="AH437" s="108">
        <f t="shared" si="112"/>
        <v>2.9362430624999991</v>
      </c>
      <c r="AI437" s="108">
        <f t="shared" si="112"/>
        <v>3.3190931599999862</v>
      </c>
      <c r="AJ437" s="108">
        <f t="shared" si="112"/>
        <v>2.7172115025000165</v>
      </c>
      <c r="AK437" s="108">
        <f t="shared" si="112"/>
        <v>3.1544922499999961</v>
      </c>
      <c r="AL437" s="108">
        <f t="shared" si="112"/>
        <v>3.3420875280615325</v>
      </c>
      <c r="AM437" s="108">
        <f t="shared" si="112"/>
        <v>2.7912099599999962</v>
      </c>
      <c r="AN437" s="108">
        <f t="shared" si="112"/>
        <v>3.0214850025000128</v>
      </c>
      <c r="AO437" s="108">
        <f t="shared" si="112"/>
        <v>3.294699560000014</v>
      </c>
      <c r="AP437" s="108">
        <f t="shared" si="112"/>
        <v>2.8550930625000026</v>
      </c>
      <c r="AQ437" s="108">
        <f t="shared" si="112"/>
        <v>3.2042651025000035</v>
      </c>
      <c r="AR437" s="108">
        <f t="shared" si="112"/>
        <v>2.8905922500000125</v>
      </c>
      <c r="AS437" s="108">
        <f t="shared" si="112"/>
        <v>3.3739892899999901</v>
      </c>
      <c r="AT437" s="108">
        <f t="shared" si="112"/>
        <v>3.4726356224999977</v>
      </c>
      <c r="AU437" s="108">
        <f t="shared" si="112"/>
        <v>3.6222202499999856</v>
      </c>
      <c r="AV437" s="108">
        <f t="shared" si="112"/>
        <v>2.9321848025000152</v>
      </c>
      <c r="AW437" s="108">
        <f t="shared" si="112"/>
        <v>3.4594122499999935</v>
      </c>
      <c r="AX437" s="108">
        <f t="shared" si="112"/>
        <v>3.3739892899999901</v>
      </c>
      <c r="AY437" s="108">
        <f t="shared" si="112"/>
        <v>3.6612197306226557</v>
      </c>
      <c r="AZ437" s="108">
        <f t="shared" si="112"/>
        <v>3.558099322500019</v>
      </c>
      <c r="BA437" s="108">
        <f t="shared" si="112"/>
        <v>3.1494140625</v>
      </c>
      <c r="BB437" s="108">
        <f t="shared" si="112"/>
        <v>3.6334180025000107</v>
      </c>
      <c r="BC437" s="108">
        <f t="shared" si="112"/>
        <v>3.644616359999997</v>
      </c>
      <c r="BD437" s="108">
        <f t="shared" si="112"/>
        <v>3.730068340713566</v>
      </c>
      <c r="BE437" s="108">
        <f t="shared" si="112"/>
        <v>3.7933064100000191</v>
      </c>
      <c r="BF437" s="108">
        <f t="shared" si="112"/>
        <v>3.5977908900000077</v>
      </c>
      <c r="BG437" s="108">
        <f t="shared" si="112"/>
        <v>3.4583951024999893</v>
      </c>
      <c r="BH437" s="108">
        <f t="shared" si="112"/>
        <v>3.1687118399999825</v>
      </c>
      <c r="BI437" s="108">
        <f t="shared" si="112"/>
        <v>3.4126286400000039</v>
      </c>
      <c r="BJ437" s="108">
        <f t="shared" si="112"/>
        <v>3.9268108024999915</v>
      </c>
      <c r="BK437" s="108">
        <f t="shared" si="112"/>
        <v>3.9380250000000228</v>
      </c>
      <c r="BL437" s="108">
        <f t="shared" si="112"/>
        <v>4.0451000624999844</v>
      </c>
      <c r="BM437" s="108">
        <f t="shared" si="112"/>
        <v>3.6108894643809508</v>
      </c>
      <c r="BN437" s="108">
        <f t="shared" si="112"/>
        <v>3.6619241025000138</v>
      </c>
      <c r="BO437" s="108">
        <f t="shared" si="112"/>
        <v>3.3119780624999873</v>
      </c>
      <c r="BP437" s="108">
        <f t="shared" si="112"/>
        <v>3.8503664899999901</v>
      </c>
      <c r="BQ437" s="108">
        <f t="shared" si="112"/>
        <v>4.4208078225000058</v>
      </c>
      <c r="BR437" s="108" t="str">
        <f t="shared" si="112"/>
        <v/>
      </c>
      <c r="BS437" s="108">
        <f t="shared" si="112"/>
        <v>3.9737105625000213</v>
      </c>
      <c r="BT437" s="108" t="str">
        <f t="shared" si="112"/>
        <v/>
      </c>
      <c r="BU437" s="108" t="str">
        <f t="shared" si="112"/>
        <v/>
      </c>
      <c r="BV437" s="108" t="str">
        <f t="shared" si="112"/>
        <v/>
      </c>
      <c r="BW437" s="108" t="str">
        <f t="shared" si="112"/>
        <v/>
      </c>
      <c r="BX437" s="108" t="str">
        <f t="shared" si="112"/>
        <v/>
      </c>
      <c r="BY437" s="108" t="str">
        <f t="shared" si="112"/>
        <v/>
      </c>
      <c r="BZ437" s="108" t="str">
        <f t="shared" si="112"/>
        <v/>
      </c>
      <c r="CA437" s="108" t="str">
        <f t="shared" si="112"/>
        <v/>
      </c>
      <c r="CB437" s="108" t="str">
        <f t="shared" si="112"/>
        <v/>
      </c>
      <c r="CC437" s="108" t="str">
        <f t="shared" si="112"/>
        <v/>
      </c>
      <c r="CD437" s="108" t="str">
        <f t="shared" si="112"/>
        <v/>
      </c>
      <c r="CE437" s="108" t="str">
        <f t="shared" si="112"/>
        <v/>
      </c>
      <c r="CF437" s="108" t="str">
        <f t="shared" si="112"/>
        <v/>
      </c>
      <c r="CG437" s="108" t="str">
        <f t="shared" si="112"/>
        <v/>
      </c>
      <c r="CH437" s="108" t="str">
        <f t="shared" si="112"/>
        <v/>
      </c>
      <c r="CI437" s="108" t="str">
        <f t="shared" si="112"/>
        <v/>
      </c>
      <c r="CJ437" s="108" t="str">
        <f t="shared" si="112"/>
        <v/>
      </c>
      <c r="CK437" s="108" t="str">
        <f t="shared" si="112"/>
        <v/>
      </c>
      <c r="CL437" s="108" t="str">
        <f t="shared" si="112"/>
        <v/>
      </c>
      <c r="CM437" s="108" t="str">
        <f t="shared" si="112"/>
        <v/>
      </c>
      <c r="CN437" s="108" t="str">
        <f t="shared" si="112"/>
        <v/>
      </c>
      <c r="CO437" s="108" t="str">
        <f t="shared" si="112"/>
        <v/>
      </c>
      <c r="CP437" s="108" t="str">
        <f t="shared" si="112"/>
        <v/>
      </c>
      <c r="CQ437" s="108" t="str">
        <f t="shared" si="113"/>
        <v/>
      </c>
      <c r="CR437" s="108" t="str">
        <f t="shared" si="113"/>
        <v/>
      </c>
      <c r="CS437" s="108" t="str">
        <f t="shared" si="113"/>
        <v/>
      </c>
      <c r="CT437" s="108" t="str">
        <f t="shared" si="113"/>
        <v/>
      </c>
      <c r="CU437" s="108" t="str">
        <f t="shared" si="113"/>
        <v/>
      </c>
      <c r="CV437" s="108" t="str">
        <f t="shared" si="113"/>
        <v/>
      </c>
      <c r="CW437" s="108" t="str">
        <f t="shared" si="113"/>
        <v/>
      </c>
      <c r="CX437" s="108" t="str">
        <f t="shared" si="113"/>
        <v/>
      </c>
      <c r="CY437" s="108" t="str">
        <f t="shared" si="113"/>
        <v/>
      </c>
      <c r="CZ437" s="108" t="str">
        <f t="shared" si="113"/>
        <v/>
      </c>
      <c r="DA437" s="108" t="str">
        <f t="shared" si="113"/>
        <v/>
      </c>
      <c r="DB437" s="108" t="str">
        <f t="shared" si="113"/>
        <v/>
      </c>
      <c r="DC437" s="108" t="str">
        <f t="shared" si="113"/>
        <v/>
      </c>
      <c r="DD437" s="108" t="str">
        <f t="shared" si="113"/>
        <v/>
      </c>
      <c r="DE437" s="108" t="str">
        <f t="shared" si="113"/>
        <v/>
      </c>
      <c r="DF437" s="108" t="str">
        <f t="shared" si="113"/>
        <v/>
      </c>
    </row>
    <row r="438" spans="2:110" x14ac:dyDescent="0.35">
      <c r="B438" s="185">
        <f t="shared" si="80"/>
        <v>42591</v>
      </c>
      <c r="C438" s="161">
        <f t="shared" si="109"/>
        <v>1.7909477224999915</v>
      </c>
      <c r="D438" s="161">
        <f t="shared" si="109"/>
        <v>1.7848943224999969</v>
      </c>
      <c r="E438" s="161">
        <f t="shared" si="109"/>
        <v>1.8020460899999868</v>
      </c>
      <c r="F438" s="161">
        <f t="shared" si="109"/>
        <v>1.8232355624999919</v>
      </c>
      <c r="G438" s="161">
        <f t="shared" si="109"/>
        <v>1.9352736899999945</v>
      </c>
      <c r="H438" s="161">
        <f t="shared" si="109"/>
        <v>2.0988993600000061</v>
      </c>
      <c r="I438" s="161">
        <f t="shared" si="109"/>
        <v>2.2282766400000042</v>
      </c>
      <c r="J438" s="161">
        <f t="shared" si="109"/>
        <v>2.5530909225000009</v>
      </c>
      <c r="K438" s="161" t="str">
        <f t="shared" si="109"/>
        <v/>
      </c>
      <c r="L438" s="161" t="str">
        <f t="shared" si="109"/>
        <v/>
      </c>
      <c r="M438" s="161" t="str">
        <f t="shared" si="109"/>
        <v/>
      </c>
      <c r="N438" s="161" t="str">
        <f t="shared" si="109"/>
        <v/>
      </c>
      <c r="O438" s="161" t="str">
        <f t="shared" si="109"/>
        <v/>
      </c>
      <c r="P438" s="161" t="str">
        <f t="shared" si="109"/>
        <v/>
      </c>
      <c r="Q438" s="161" t="str">
        <f t="shared" si="109"/>
        <v/>
      </c>
      <c r="R438" s="161" t="str">
        <f t="shared" si="109"/>
        <v/>
      </c>
      <c r="S438" s="161" t="str">
        <f t="shared" si="109"/>
        <v/>
      </c>
      <c r="T438" s="161" t="str">
        <f t="shared" si="109"/>
        <v/>
      </c>
      <c r="U438" s="161" t="str">
        <f t="shared" si="109"/>
        <v/>
      </c>
      <c r="V438" s="161" t="str">
        <f t="shared" si="109"/>
        <v/>
      </c>
      <c r="W438" s="161" t="str">
        <f t="shared" si="109"/>
        <v/>
      </c>
      <c r="X438" s="161" t="str">
        <f t="shared" si="109"/>
        <v/>
      </c>
      <c r="Y438" s="161" t="str">
        <f t="shared" si="109"/>
        <v/>
      </c>
      <c r="Z438" s="161" t="str">
        <f t="shared" si="109"/>
        <v/>
      </c>
      <c r="AA438" s="108" t="str">
        <f t="shared" si="109"/>
        <v/>
      </c>
      <c r="AB438" s="162"/>
      <c r="AC438" s="162"/>
      <c r="AD438" s="151">
        <f t="shared" si="73"/>
        <v>42591</v>
      </c>
      <c r="AE438" s="108">
        <f t="shared" si="112"/>
        <v>3.0915315599999715</v>
      </c>
      <c r="AF438" s="108">
        <f t="shared" si="112"/>
        <v>3.0062606400000025</v>
      </c>
      <c r="AG438" s="108">
        <f t="shared" si="112"/>
        <v>2.6067702500000012</v>
      </c>
      <c r="AH438" s="108">
        <f t="shared" si="112"/>
        <v>2.9017504025000029</v>
      </c>
      <c r="AI438" s="108">
        <f t="shared" si="112"/>
        <v>3.2764062500000302</v>
      </c>
      <c r="AJ438" s="108">
        <f t="shared" si="112"/>
        <v>2.6726225624999822</v>
      </c>
      <c r="AK438" s="108">
        <f t="shared" si="112"/>
        <v>3.1108239225000167</v>
      </c>
      <c r="AL438" s="108">
        <f t="shared" si="112"/>
        <v>3.299045832547387</v>
      </c>
      <c r="AM438" s="108">
        <f t="shared" si="112"/>
        <v>2.7496459024999975</v>
      </c>
      <c r="AN438" s="108">
        <f t="shared" si="112"/>
        <v>2.9798744100000274</v>
      </c>
      <c r="AO438" s="108">
        <f t="shared" si="112"/>
        <v>3.2520176899999864</v>
      </c>
      <c r="AP438" s="108">
        <f t="shared" si="112"/>
        <v>2.8135160900000011</v>
      </c>
      <c r="AQ438" s="108">
        <f t="shared" si="112"/>
        <v>3.162617610000007</v>
      </c>
      <c r="AR438" s="108">
        <f t="shared" si="112"/>
        <v>2.8490081025000169</v>
      </c>
      <c r="AS438" s="108">
        <f t="shared" si="112"/>
        <v>3.3333240899999783</v>
      </c>
      <c r="AT438" s="108">
        <f t="shared" si="112"/>
        <v>3.4136455625000117</v>
      </c>
      <c r="AU438" s="108">
        <f t="shared" si="112"/>
        <v>3.58048850249999</v>
      </c>
      <c r="AV438" s="108">
        <f t="shared" si="112"/>
        <v>2.8916066024999854</v>
      </c>
      <c r="AW438" s="108">
        <f t="shared" si="112"/>
        <v>3.4187302500000127</v>
      </c>
      <c r="AX438" s="108">
        <f t="shared" si="112"/>
        <v>3.3333240899999783</v>
      </c>
      <c r="AY438" s="108">
        <f t="shared" si="112"/>
        <v>3.6119164294354578</v>
      </c>
      <c r="AZ438" s="108">
        <f t="shared" si="112"/>
        <v>3.5194328024999777</v>
      </c>
      <c r="BA438" s="108">
        <f t="shared" si="112"/>
        <v>3.1098084900000211</v>
      </c>
      <c r="BB438" s="108">
        <f t="shared" si="112"/>
        <v>3.5957552399999981</v>
      </c>
      <c r="BC438" s="108">
        <f t="shared" si="112"/>
        <v>3.6059336900000183</v>
      </c>
      <c r="BD438" s="108">
        <f t="shared" si="112"/>
        <v>3.6940983719812692</v>
      </c>
      <c r="BE438" s="108">
        <f t="shared" si="112"/>
        <v>3.7484844900000036</v>
      </c>
      <c r="BF438" s="108">
        <f t="shared" si="112"/>
        <v>3.5631875600000029</v>
      </c>
      <c r="BG438" s="108">
        <f t="shared" si="112"/>
        <v>3.4238150625000019</v>
      </c>
      <c r="BH438" s="108">
        <f t="shared" si="112"/>
        <v>3.1362113599999963</v>
      </c>
      <c r="BI438" s="108">
        <f t="shared" si="112"/>
        <v>3.3811065224999881</v>
      </c>
      <c r="BJ438" s="108">
        <f t="shared" si="112"/>
        <v>3.8972490000000137</v>
      </c>
      <c r="BK438" s="108">
        <f t="shared" si="112"/>
        <v>3.9064229024999841</v>
      </c>
      <c r="BL438" s="108">
        <f t="shared" si="112"/>
        <v>3.9359860100000033</v>
      </c>
      <c r="BM438" s="108">
        <f t="shared" si="112"/>
        <v>3.5739238065060075</v>
      </c>
      <c r="BN438" s="108">
        <f t="shared" si="112"/>
        <v>3.6324000000000023</v>
      </c>
      <c r="BO438" s="108">
        <f t="shared" si="112"/>
        <v>3.2825038400000173</v>
      </c>
      <c r="BP438" s="108">
        <f t="shared" si="112"/>
        <v>3.820815562500024</v>
      </c>
      <c r="BQ438" s="108">
        <f t="shared" si="112"/>
        <v>4.3932192900000056</v>
      </c>
      <c r="BR438" s="108" t="str">
        <f t="shared" si="112"/>
        <v/>
      </c>
      <c r="BS438" s="108">
        <f t="shared" si="112"/>
        <v>3.9400640099999773</v>
      </c>
      <c r="BT438" s="108" t="str">
        <f t="shared" si="112"/>
        <v/>
      </c>
      <c r="BU438" s="108" t="str">
        <f t="shared" si="112"/>
        <v/>
      </c>
      <c r="BV438" s="108" t="str">
        <f t="shared" si="112"/>
        <v/>
      </c>
      <c r="BW438" s="108" t="str">
        <f t="shared" si="112"/>
        <v/>
      </c>
      <c r="BX438" s="108" t="str">
        <f t="shared" si="112"/>
        <v/>
      </c>
      <c r="BY438" s="108" t="str">
        <f t="shared" si="112"/>
        <v/>
      </c>
      <c r="BZ438" s="108" t="str">
        <f t="shared" si="112"/>
        <v/>
      </c>
      <c r="CA438" s="108" t="str">
        <f t="shared" si="112"/>
        <v/>
      </c>
      <c r="CB438" s="108" t="str">
        <f t="shared" si="112"/>
        <v/>
      </c>
      <c r="CC438" s="108" t="str">
        <f t="shared" si="112"/>
        <v/>
      </c>
      <c r="CD438" s="108" t="str">
        <f t="shared" si="112"/>
        <v/>
      </c>
      <c r="CE438" s="108" t="str">
        <f t="shared" si="112"/>
        <v/>
      </c>
      <c r="CF438" s="108" t="str">
        <f t="shared" si="112"/>
        <v/>
      </c>
      <c r="CG438" s="108" t="str">
        <f t="shared" si="112"/>
        <v/>
      </c>
      <c r="CH438" s="108" t="str">
        <f t="shared" si="112"/>
        <v/>
      </c>
      <c r="CI438" s="108" t="str">
        <f t="shared" si="112"/>
        <v/>
      </c>
      <c r="CJ438" s="108" t="str">
        <f t="shared" si="112"/>
        <v/>
      </c>
      <c r="CK438" s="108" t="str">
        <f t="shared" si="112"/>
        <v/>
      </c>
      <c r="CL438" s="108" t="str">
        <f t="shared" si="112"/>
        <v/>
      </c>
      <c r="CM438" s="108" t="str">
        <f t="shared" si="112"/>
        <v/>
      </c>
      <c r="CN438" s="108" t="str">
        <f t="shared" si="112"/>
        <v/>
      </c>
      <c r="CO438" s="108" t="str">
        <f t="shared" si="112"/>
        <v/>
      </c>
      <c r="CP438" s="108" t="str">
        <f t="shared" ref="CP438" si="114">IFERROR(IF(AND(CP$321="S/A", CP151&gt;0), ((1+CP151/200)^2-1)*100, IF(AND(CP$321="Qtrly", CP151&gt;0), ((1+CP151/400)^4-1)*100, "")),"")</f>
        <v/>
      </c>
      <c r="CQ438" s="108" t="str">
        <f t="shared" si="113"/>
        <v/>
      </c>
      <c r="CR438" s="108" t="str">
        <f t="shared" si="113"/>
        <v/>
      </c>
      <c r="CS438" s="108" t="str">
        <f t="shared" si="113"/>
        <v/>
      </c>
      <c r="CT438" s="108" t="str">
        <f t="shared" si="113"/>
        <v/>
      </c>
      <c r="CU438" s="108" t="str">
        <f t="shared" si="113"/>
        <v/>
      </c>
      <c r="CV438" s="108" t="str">
        <f t="shared" si="113"/>
        <v/>
      </c>
      <c r="CW438" s="108" t="str">
        <f t="shared" si="113"/>
        <v/>
      </c>
      <c r="CX438" s="108" t="str">
        <f t="shared" si="113"/>
        <v/>
      </c>
      <c r="CY438" s="108" t="str">
        <f t="shared" si="113"/>
        <v/>
      </c>
      <c r="CZ438" s="108" t="str">
        <f t="shared" si="113"/>
        <v/>
      </c>
      <c r="DA438" s="108" t="str">
        <f t="shared" si="113"/>
        <v/>
      </c>
      <c r="DB438" s="108" t="str">
        <f t="shared" si="113"/>
        <v/>
      </c>
      <c r="DC438" s="108" t="str">
        <f t="shared" si="113"/>
        <v/>
      </c>
      <c r="DD438" s="108" t="str">
        <f t="shared" si="113"/>
        <v/>
      </c>
      <c r="DE438" s="108" t="str">
        <f t="shared" si="113"/>
        <v/>
      </c>
      <c r="DF438" s="108" t="str">
        <f t="shared" si="113"/>
        <v/>
      </c>
    </row>
    <row r="439" spans="2:110" x14ac:dyDescent="0.35">
      <c r="B439" s="185">
        <f t="shared" si="80"/>
        <v>42592</v>
      </c>
      <c r="C439" s="161">
        <f t="shared" si="109"/>
        <v>1.758665002500015</v>
      </c>
      <c r="D439" s="161">
        <f t="shared" si="109"/>
        <v>1.7536212899999848</v>
      </c>
      <c r="E439" s="161">
        <f t="shared" si="109"/>
        <v>1.7667352025000138</v>
      </c>
      <c r="F439" s="161">
        <f t="shared" si="109"/>
        <v>1.7859032100000061</v>
      </c>
      <c r="G439" s="161">
        <f t="shared" si="109"/>
        <v>1.8847984399999795</v>
      </c>
      <c r="H439" s="161">
        <f t="shared" si="109"/>
        <v>2.0453530624999994</v>
      </c>
      <c r="I439" s="161">
        <f t="shared" si="109"/>
        <v>2.1807614025000088</v>
      </c>
      <c r="J439" s="161">
        <f t="shared" si="109"/>
        <v>2.5065127025000189</v>
      </c>
      <c r="K439" s="161" t="str">
        <f t="shared" si="109"/>
        <v/>
      </c>
      <c r="L439" s="161" t="str">
        <f t="shared" si="109"/>
        <v/>
      </c>
      <c r="M439" s="161" t="str">
        <f t="shared" si="109"/>
        <v/>
      </c>
      <c r="N439" s="161" t="str">
        <f t="shared" si="109"/>
        <v/>
      </c>
      <c r="O439" s="161" t="str">
        <f t="shared" si="109"/>
        <v/>
      </c>
      <c r="P439" s="161" t="str">
        <f t="shared" si="109"/>
        <v/>
      </c>
      <c r="Q439" s="161" t="str">
        <f t="shared" si="109"/>
        <v/>
      </c>
      <c r="R439" s="161" t="str">
        <f t="shared" si="109"/>
        <v/>
      </c>
      <c r="S439" s="161" t="str">
        <f t="shared" si="109"/>
        <v/>
      </c>
      <c r="T439" s="161" t="str">
        <f t="shared" si="109"/>
        <v/>
      </c>
      <c r="U439" s="161" t="str">
        <f t="shared" si="109"/>
        <v/>
      </c>
      <c r="V439" s="161" t="str">
        <f t="shared" si="109"/>
        <v/>
      </c>
      <c r="W439" s="161" t="str">
        <f t="shared" si="109"/>
        <v/>
      </c>
      <c r="X439" s="161" t="str">
        <f t="shared" si="109"/>
        <v/>
      </c>
      <c r="Y439" s="161" t="str">
        <f t="shared" si="109"/>
        <v/>
      </c>
      <c r="Z439" s="161" t="str">
        <f t="shared" si="109"/>
        <v/>
      </c>
      <c r="AA439" s="108" t="str">
        <f t="shared" si="109"/>
        <v/>
      </c>
      <c r="AB439" s="162"/>
      <c r="AC439" s="162"/>
      <c r="AD439" s="151">
        <f t="shared" si="73"/>
        <v>42592</v>
      </c>
      <c r="AE439" s="108">
        <f t="shared" ref="AE439:CP442" si="115">IFERROR(IF(AND(AE$321="S/A", AE152&gt;0), ((1+AE152/200)^2-1)*100, IF(AND(AE$321="Qtrly", AE152&gt;0), ((1+AE152/400)^4-1)*100, "")),"")</f>
        <v>3.0925469024999819</v>
      </c>
      <c r="AF439" s="108">
        <f t="shared" si="115"/>
        <v>3.0082904900000207</v>
      </c>
      <c r="AG439" s="108">
        <f t="shared" si="115"/>
        <v>2.6098091224999731</v>
      </c>
      <c r="AH439" s="108">
        <f t="shared" si="115"/>
        <v>2.9037792225000025</v>
      </c>
      <c r="AI439" s="108">
        <f t="shared" si="115"/>
        <v>3.2784387599999798</v>
      </c>
      <c r="AJ439" s="108">
        <f t="shared" si="115"/>
        <v>2.6716092899999877</v>
      </c>
      <c r="AK439" s="108">
        <f t="shared" si="115"/>
        <v>3.1067622224999925</v>
      </c>
      <c r="AL439" s="108">
        <f t="shared" si="115"/>
        <v>3.2847015889501119</v>
      </c>
      <c r="AM439" s="108">
        <f t="shared" si="115"/>
        <v>2.7395096025000232</v>
      </c>
      <c r="AN439" s="108">
        <f t="shared" si="115"/>
        <v>2.9687120224999974</v>
      </c>
      <c r="AO439" s="108">
        <f t="shared" si="115"/>
        <v>3.2428727224999898</v>
      </c>
      <c r="AP439" s="108">
        <f t="shared" si="115"/>
        <v>2.8023627224999847</v>
      </c>
      <c r="AQ439" s="108">
        <f t="shared" si="115"/>
        <v>3.1504296900000117</v>
      </c>
      <c r="AR439" s="108">
        <f t="shared" si="115"/>
        <v>2.8378528099999967</v>
      </c>
      <c r="AS439" s="108">
        <f t="shared" si="115"/>
        <v>3.3201096225000004</v>
      </c>
      <c r="AT439" s="108">
        <f t="shared" si="115"/>
        <v>3.3861904100000118</v>
      </c>
      <c r="AU439" s="108">
        <f t="shared" si="115"/>
        <v>3.5631875600000029</v>
      </c>
      <c r="AV439" s="108">
        <f t="shared" si="115"/>
        <v>2.8753775625000033</v>
      </c>
      <c r="AW439" s="108">
        <f t="shared" si="115"/>
        <v>3.4065272100000099</v>
      </c>
      <c r="AX439" s="108">
        <f t="shared" si="115"/>
        <v>3.3190931599999862</v>
      </c>
      <c r="AY439" s="108">
        <f t="shared" si="115"/>
        <v>3.5882981645687151</v>
      </c>
      <c r="AZ439" s="108">
        <f t="shared" si="115"/>
        <v>3.5001022499999923</v>
      </c>
      <c r="BA439" s="108">
        <f t="shared" si="115"/>
        <v>3.0915315599999715</v>
      </c>
      <c r="BB439" s="108">
        <f t="shared" si="115"/>
        <v>3.5753998399999931</v>
      </c>
      <c r="BC439" s="108">
        <f t="shared" si="115"/>
        <v>3.5662405625000115</v>
      </c>
      <c r="BD439" s="108">
        <f t="shared" si="115"/>
        <v>3.5092577071923481</v>
      </c>
      <c r="BE439" s="108">
        <f t="shared" si="115"/>
        <v>3.7138560000000043</v>
      </c>
      <c r="BF439" s="108">
        <f t="shared" si="115"/>
        <v>3.5408002499999869</v>
      </c>
      <c r="BG439" s="108">
        <f t="shared" si="115"/>
        <v>3.4014428224999893</v>
      </c>
      <c r="BH439" s="108">
        <f t="shared" si="115"/>
        <v>3.1118393599999683</v>
      </c>
      <c r="BI439" s="108">
        <f t="shared" si="115"/>
        <v>3.3516224400000239</v>
      </c>
      <c r="BJ439" s="108">
        <f t="shared" si="115"/>
        <v>3.8625956900000258</v>
      </c>
      <c r="BK439" s="108">
        <f t="shared" si="115"/>
        <v>3.8666722499999917</v>
      </c>
      <c r="BL439" s="108">
        <f t="shared" si="115"/>
        <v>3.9675926024999919</v>
      </c>
      <c r="BM439" s="108">
        <f t="shared" si="115"/>
        <v>3.5379944562873744</v>
      </c>
      <c r="BN439" s="108">
        <f t="shared" si="115"/>
        <v>3.5977908900000077</v>
      </c>
      <c r="BO439" s="108">
        <f t="shared" si="115"/>
        <v>3.2459210000000072</v>
      </c>
      <c r="BP439" s="108">
        <f t="shared" si="115"/>
        <v>3.787193759999985</v>
      </c>
      <c r="BQ439" s="108">
        <f t="shared" si="115"/>
        <v>4.3370317024999938</v>
      </c>
      <c r="BR439" s="108" t="str">
        <f t="shared" si="115"/>
        <v/>
      </c>
      <c r="BS439" s="108">
        <f t="shared" si="115"/>
        <v>3.8819600625000117</v>
      </c>
      <c r="BT439" s="108" t="str">
        <f t="shared" si="115"/>
        <v/>
      </c>
      <c r="BU439" s="108" t="str">
        <f t="shared" si="115"/>
        <v/>
      </c>
      <c r="BV439" s="108" t="str">
        <f t="shared" si="115"/>
        <v/>
      </c>
      <c r="BW439" s="108" t="str">
        <f t="shared" si="115"/>
        <v/>
      </c>
      <c r="BX439" s="108" t="str">
        <f t="shared" si="115"/>
        <v/>
      </c>
      <c r="BY439" s="108" t="str">
        <f t="shared" si="115"/>
        <v/>
      </c>
      <c r="BZ439" s="108" t="str">
        <f t="shared" si="115"/>
        <v/>
      </c>
      <c r="CA439" s="108" t="str">
        <f t="shared" si="115"/>
        <v/>
      </c>
      <c r="CB439" s="108" t="str">
        <f t="shared" si="115"/>
        <v/>
      </c>
      <c r="CC439" s="108" t="str">
        <f t="shared" si="115"/>
        <v/>
      </c>
      <c r="CD439" s="108" t="str">
        <f t="shared" si="115"/>
        <v/>
      </c>
      <c r="CE439" s="108" t="str">
        <f t="shared" si="115"/>
        <v/>
      </c>
      <c r="CF439" s="108" t="str">
        <f t="shared" si="115"/>
        <v/>
      </c>
      <c r="CG439" s="108" t="str">
        <f t="shared" si="115"/>
        <v/>
      </c>
      <c r="CH439" s="108" t="str">
        <f t="shared" si="115"/>
        <v/>
      </c>
      <c r="CI439" s="108" t="str">
        <f t="shared" si="115"/>
        <v/>
      </c>
      <c r="CJ439" s="108" t="str">
        <f t="shared" si="115"/>
        <v/>
      </c>
      <c r="CK439" s="108" t="str">
        <f t="shared" si="115"/>
        <v/>
      </c>
      <c r="CL439" s="108" t="str">
        <f t="shared" si="115"/>
        <v/>
      </c>
      <c r="CM439" s="108" t="str">
        <f t="shared" si="115"/>
        <v/>
      </c>
      <c r="CN439" s="108" t="str">
        <f t="shared" si="115"/>
        <v/>
      </c>
      <c r="CO439" s="108" t="str">
        <f t="shared" si="115"/>
        <v/>
      </c>
      <c r="CP439" s="108" t="str">
        <f t="shared" si="115"/>
        <v/>
      </c>
      <c r="CQ439" s="108" t="str">
        <f t="shared" si="113"/>
        <v/>
      </c>
      <c r="CR439" s="108" t="str">
        <f t="shared" si="113"/>
        <v/>
      </c>
      <c r="CS439" s="108" t="str">
        <f t="shared" si="113"/>
        <v/>
      </c>
      <c r="CT439" s="108" t="str">
        <f t="shared" si="113"/>
        <v/>
      </c>
      <c r="CU439" s="108" t="str">
        <f t="shared" si="113"/>
        <v/>
      </c>
      <c r="CV439" s="108" t="str">
        <f t="shared" si="113"/>
        <v/>
      </c>
      <c r="CW439" s="108" t="str">
        <f t="shared" si="113"/>
        <v/>
      </c>
      <c r="CX439" s="108" t="str">
        <f t="shared" si="113"/>
        <v/>
      </c>
      <c r="CY439" s="108" t="str">
        <f t="shared" si="113"/>
        <v/>
      </c>
      <c r="CZ439" s="108" t="str">
        <f t="shared" si="113"/>
        <v/>
      </c>
      <c r="DA439" s="108" t="str">
        <f t="shared" si="113"/>
        <v/>
      </c>
      <c r="DB439" s="108" t="str">
        <f t="shared" si="113"/>
        <v/>
      </c>
      <c r="DC439" s="108" t="str">
        <f t="shared" si="113"/>
        <v/>
      </c>
      <c r="DD439" s="108" t="str">
        <f t="shared" si="113"/>
        <v/>
      </c>
      <c r="DE439" s="108" t="str">
        <f t="shared" si="113"/>
        <v/>
      </c>
      <c r="DF439" s="108" t="str">
        <f t="shared" si="113"/>
        <v/>
      </c>
    </row>
    <row r="440" spans="2:110" x14ac:dyDescent="0.35">
      <c r="B440" s="185">
        <f t="shared" si="80"/>
        <v>42593</v>
      </c>
      <c r="C440" s="161">
        <f t="shared" si="109"/>
        <v>1.7848943224999969</v>
      </c>
      <c r="D440" s="161">
        <f t="shared" si="109"/>
        <v>1.7768234025000051</v>
      </c>
      <c r="E440" s="161">
        <f t="shared" si="109"/>
        <v>1.7838854400000104</v>
      </c>
      <c r="F440" s="161">
        <f t="shared" si="109"/>
        <v>1.7848943224999969</v>
      </c>
      <c r="G440" s="161">
        <f t="shared" si="109"/>
        <v>1.8726862400000099</v>
      </c>
      <c r="H440" s="161">
        <f t="shared" si="109"/>
        <v>2.0241404900000148</v>
      </c>
      <c r="I440" s="161">
        <f t="shared" si="109"/>
        <v>2.1494276100000098</v>
      </c>
      <c r="J440" s="161">
        <f t="shared" si="109"/>
        <v>2.4680430224999883</v>
      </c>
      <c r="K440" s="161" t="str">
        <f t="shared" si="109"/>
        <v/>
      </c>
      <c r="L440" s="161" t="str">
        <f t="shared" si="109"/>
        <v/>
      </c>
      <c r="M440" s="161" t="str">
        <f t="shared" si="109"/>
        <v/>
      </c>
      <c r="N440" s="161" t="str">
        <f t="shared" si="109"/>
        <v/>
      </c>
      <c r="O440" s="161" t="str">
        <f t="shared" si="109"/>
        <v/>
      </c>
      <c r="P440" s="161" t="str">
        <f t="shared" si="109"/>
        <v/>
      </c>
      <c r="Q440" s="161" t="str">
        <f t="shared" si="109"/>
        <v/>
      </c>
      <c r="R440" s="161" t="str">
        <f t="shared" si="109"/>
        <v/>
      </c>
      <c r="S440" s="161" t="str">
        <f t="shared" si="109"/>
        <v/>
      </c>
      <c r="T440" s="161" t="str">
        <f t="shared" si="109"/>
        <v/>
      </c>
      <c r="U440" s="161" t="str">
        <f t="shared" si="109"/>
        <v/>
      </c>
      <c r="V440" s="161" t="str">
        <f t="shared" si="109"/>
        <v/>
      </c>
      <c r="W440" s="161" t="str">
        <f t="shared" si="109"/>
        <v/>
      </c>
      <c r="X440" s="161" t="str">
        <f t="shared" si="109"/>
        <v/>
      </c>
      <c r="Y440" s="161" t="str">
        <f t="shared" si="109"/>
        <v/>
      </c>
      <c r="Z440" s="161" t="str">
        <f t="shared" si="109"/>
        <v/>
      </c>
      <c r="AA440" s="108" t="str">
        <f t="shared" si="109"/>
        <v/>
      </c>
      <c r="AB440" s="162"/>
      <c r="AC440" s="162"/>
      <c r="AD440" s="151">
        <f t="shared" si="73"/>
        <v>42593</v>
      </c>
      <c r="AE440" s="108">
        <f t="shared" si="115"/>
        <v>3.1179320900000196</v>
      </c>
      <c r="AF440" s="108">
        <f t="shared" si="115"/>
        <v>3.0367104899999831</v>
      </c>
      <c r="AG440" s="108">
        <f t="shared" si="115"/>
        <v>2.629056360000015</v>
      </c>
      <c r="AH440" s="108">
        <f t="shared" si="115"/>
        <v>2.9189960099999857</v>
      </c>
      <c r="AI440" s="108">
        <f t="shared" si="115"/>
        <v>3.2855527024999942</v>
      </c>
      <c r="AJ440" s="108">
        <f t="shared" si="115"/>
        <v>2.6787023024999801</v>
      </c>
      <c r="AK440" s="108">
        <f t="shared" si="115"/>
        <v>3.1118393599999683</v>
      </c>
      <c r="AL440" s="108">
        <f t="shared" si="115"/>
        <v>3.2918735239988006</v>
      </c>
      <c r="AM440" s="108">
        <f t="shared" si="115"/>
        <v>2.7455913225000073</v>
      </c>
      <c r="AN440" s="108">
        <f t="shared" si="115"/>
        <v>2.9778448400000102</v>
      </c>
      <c r="AO440" s="108">
        <f t="shared" si="115"/>
        <v>3.2418566400000293</v>
      </c>
      <c r="AP440" s="108">
        <f t="shared" si="115"/>
        <v>2.8094602499999732</v>
      </c>
      <c r="AQ440" s="108">
        <f t="shared" si="115"/>
        <v>3.162617610000007</v>
      </c>
      <c r="AR440" s="108">
        <f t="shared" si="115"/>
        <v>2.8510364024999735</v>
      </c>
      <c r="AS440" s="108">
        <f t="shared" si="115"/>
        <v>3.3211260899999928</v>
      </c>
      <c r="AT440" s="108">
        <f t="shared" si="115"/>
        <v>3.3800897600000157</v>
      </c>
      <c r="AU440" s="108">
        <f t="shared" si="115"/>
        <v>3.5692936100000017</v>
      </c>
      <c r="AV440" s="108">
        <f t="shared" si="115"/>
        <v>2.880448999999996</v>
      </c>
      <c r="AW440" s="108">
        <f t="shared" si="115"/>
        <v>3.4187302500000127</v>
      </c>
      <c r="AX440" s="108">
        <f t="shared" si="115"/>
        <v>3.3170602500000257</v>
      </c>
      <c r="AY440" s="108">
        <f t="shared" si="115"/>
        <v>3.5934322264567387</v>
      </c>
      <c r="AZ440" s="108">
        <f t="shared" si="115"/>
        <v>3.4868771224999984</v>
      </c>
      <c r="BA440" s="108">
        <f t="shared" si="115"/>
        <v>3.0996544399999992</v>
      </c>
      <c r="BB440" s="108">
        <f t="shared" si="115"/>
        <v>3.5855772900000193</v>
      </c>
      <c r="BC440" s="108">
        <f t="shared" si="115"/>
        <v>3.5591169600000194</v>
      </c>
      <c r="BD440" s="108">
        <f t="shared" si="115"/>
        <v>3.5051529456906705</v>
      </c>
      <c r="BE440" s="108">
        <f t="shared" si="115"/>
        <v>3.7046906024999826</v>
      </c>
      <c r="BF440" s="108">
        <f t="shared" si="115"/>
        <v>3.5316425025000209</v>
      </c>
      <c r="BG440" s="108">
        <f t="shared" si="115"/>
        <v>3.4065272100000099</v>
      </c>
      <c r="BH440" s="108">
        <f t="shared" si="115"/>
        <v>3.0895008900000187</v>
      </c>
      <c r="BI440" s="108">
        <f t="shared" si="115"/>
        <v>3.350605822500019</v>
      </c>
      <c r="BJ440" s="108">
        <f t="shared" si="115"/>
        <v>3.842214090000029</v>
      </c>
      <c r="BK440" s="108">
        <f t="shared" si="115"/>
        <v>3.8595383224999891</v>
      </c>
      <c r="BL440" s="108">
        <f t="shared" si="115"/>
        <v>3.9217136400000019</v>
      </c>
      <c r="BM440" s="108">
        <f t="shared" si="115"/>
        <v>3.5390208794072286</v>
      </c>
      <c r="BN440" s="108">
        <f t="shared" si="115"/>
        <v>3.5916840000000061</v>
      </c>
      <c r="BO440" s="108">
        <f t="shared" si="115"/>
        <v>3.254049960000005</v>
      </c>
      <c r="BP440" s="108">
        <f t="shared" si="115"/>
        <v>3.787193759999985</v>
      </c>
      <c r="BQ440" s="108">
        <f t="shared" si="115"/>
        <v>4.3114968900000106</v>
      </c>
      <c r="BR440" s="108" t="str">
        <f t="shared" si="115"/>
        <v/>
      </c>
      <c r="BS440" s="108">
        <f t="shared" si="115"/>
        <v>3.8564809999999783</v>
      </c>
      <c r="BT440" s="108" t="str">
        <f t="shared" si="115"/>
        <v/>
      </c>
      <c r="BU440" s="108" t="str">
        <f t="shared" si="115"/>
        <v/>
      </c>
      <c r="BV440" s="108" t="str">
        <f t="shared" si="115"/>
        <v/>
      </c>
      <c r="BW440" s="108" t="str">
        <f t="shared" si="115"/>
        <v/>
      </c>
      <c r="BX440" s="108" t="str">
        <f t="shared" si="115"/>
        <v/>
      </c>
      <c r="BY440" s="108" t="str">
        <f t="shared" si="115"/>
        <v/>
      </c>
      <c r="BZ440" s="108" t="str">
        <f t="shared" si="115"/>
        <v/>
      </c>
      <c r="CA440" s="108" t="str">
        <f t="shared" si="115"/>
        <v/>
      </c>
      <c r="CB440" s="108" t="str">
        <f t="shared" si="115"/>
        <v/>
      </c>
      <c r="CC440" s="108" t="str">
        <f t="shared" si="115"/>
        <v/>
      </c>
      <c r="CD440" s="108" t="str">
        <f t="shared" si="115"/>
        <v/>
      </c>
      <c r="CE440" s="108" t="str">
        <f t="shared" si="115"/>
        <v/>
      </c>
      <c r="CF440" s="108" t="str">
        <f t="shared" si="115"/>
        <v/>
      </c>
      <c r="CG440" s="108" t="str">
        <f t="shared" si="115"/>
        <v/>
      </c>
      <c r="CH440" s="108" t="str">
        <f t="shared" si="115"/>
        <v/>
      </c>
      <c r="CI440" s="108" t="str">
        <f t="shared" si="115"/>
        <v/>
      </c>
      <c r="CJ440" s="108" t="str">
        <f t="shared" si="115"/>
        <v/>
      </c>
      <c r="CK440" s="108" t="str">
        <f t="shared" si="115"/>
        <v/>
      </c>
      <c r="CL440" s="108" t="str">
        <f t="shared" si="115"/>
        <v/>
      </c>
      <c r="CM440" s="108" t="str">
        <f t="shared" si="115"/>
        <v/>
      </c>
      <c r="CN440" s="108" t="str">
        <f t="shared" si="115"/>
        <v/>
      </c>
      <c r="CO440" s="108" t="str">
        <f t="shared" si="115"/>
        <v/>
      </c>
      <c r="CP440" s="108" t="str">
        <f t="shared" si="115"/>
        <v/>
      </c>
      <c r="CQ440" s="108" t="str">
        <f t="shared" si="113"/>
        <v/>
      </c>
      <c r="CR440" s="108" t="str">
        <f t="shared" si="113"/>
        <v/>
      </c>
      <c r="CS440" s="108" t="str">
        <f t="shared" si="113"/>
        <v/>
      </c>
      <c r="CT440" s="108" t="str">
        <f t="shared" si="113"/>
        <v/>
      </c>
      <c r="CU440" s="108" t="str">
        <f t="shared" si="113"/>
        <v/>
      </c>
      <c r="CV440" s="108" t="str">
        <f t="shared" si="113"/>
        <v/>
      </c>
      <c r="CW440" s="108" t="str">
        <f t="shared" si="113"/>
        <v/>
      </c>
      <c r="CX440" s="108" t="str">
        <f t="shared" si="113"/>
        <v/>
      </c>
      <c r="CY440" s="108" t="str">
        <f t="shared" si="113"/>
        <v/>
      </c>
      <c r="CZ440" s="108" t="str">
        <f t="shared" si="113"/>
        <v/>
      </c>
      <c r="DA440" s="108" t="str">
        <f t="shared" si="113"/>
        <v/>
      </c>
      <c r="DB440" s="108" t="str">
        <f t="shared" si="113"/>
        <v/>
      </c>
      <c r="DC440" s="108" t="str">
        <f t="shared" si="113"/>
        <v/>
      </c>
      <c r="DD440" s="108" t="str">
        <f t="shared" si="113"/>
        <v/>
      </c>
      <c r="DE440" s="108" t="str">
        <f t="shared" si="113"/>
        <v/>
      </c>
      <c r="DF440" s="108" t="str">
        <f t="shared" si="113"/>
        <v/>
      </c>
    </row>
    <row r="441" spans="2:110" x14ac:dyDescent="0.35">
      <c r="B441" s="185">
        <f t="shared" si="80"/>
        <v>42594</v>
      </c>
      <c r="C441" s="161">
        <f t="shared" si="109"/>
        <v>1.7939744900000276</v>
      </c>
      <c r="D441" s="161">
        <f t="shared" si="109"/>
        <v>1.777832250000011</v>
      </c>
      <c r="E441" s="161">
        <f t="shared" si="109"/>
        <v>1.7798499600000239</v>
      </c>
      <c r="F441" s="161">
        <f t="shared" si="109"/>
        <v>1.7879209999999812</v>
      </c>
      <c r="G441" s="161">
        <f t="shared" si="109"/>
        <v>1.8837890624999742</v>
      </c>
      <c r="H441" s="161">
        <f t="shared" si="109"/>
        <v>2.0443428899999949</v>
      </c>
      <c r="I441" s="161">
        <f t="shared" si="109"/>
        <v>2.1746964225000109</v>
      </c>
      <c r="J441" s="161">
        <f t="shared" si="109"/>
        <v>2.4963884024999938</v>
      </c>
      <c r="K441" s="161" t="str">
        <f t="shared" si="109"/>
        <v/>
      </c>
      <c r="L441" s="161" t="str">
        <f t="shared" si="109"/>
        <v/>
      </c>
      <c r="M441" s="161" t="str">
        <f t="shared" si="109"/>
        <v/>
      </c>
      <c r="N441" s="161" t="str">
        <f t="shared" si="109"/>
        <v/>
      </c>
      <c r="O441" s="161" t="str">
        <f t="shared" si="109"/>
        <v/>
      </c>
      <c r="P441" s="161" t="str">
        <f t="shared" si="109"/>
        <v/>
      </c>
      <c r="Q441" s="161" t="str">
        <f t="shared" si="109"/>
        <v/>
      </c>
      <c r="R441" s="161" t="str">
        <f t="shared" si="109"/>
        <v/>
      </c>
      <c r="S441" s="161" t="str">
        <f t="shared" si="109"/>
        <v/>
      </c>
      <c r="T441" s="161" t="str">
        <f t="shared" si="109"/>
        <v/>
      </c>
      <c r="U441" s="161" t="str">
        <f t="shared" si="109"/>
        <v/>
      </c>
      <c r="V441" s="161" t="str">
        <f t="shared" si="109"/>
        <v/>
      </c>
      <c r="W441" s="161" t="str">
        <f t="shared" si="109"/>
        <v/>
      </c>
      <c r="X441" s="161" t="str">
        <f t="shared" si="109"/>
        <v/>
      </c>
      <c r="Y441" s="161" t="str">
        <f t="shared" si="109"/>
        <v/>
      </c>
      <c r="Z441" s="161" t="str">
        <f t="shared" si="109"/>
        <v/>
      </c>
      <c r="AA441" s="108" t="str">
        <f t="shared" si="109"/>
        <v/>
      </c>
      <c r="AB441" s="162"/>
      <c r="AC441" s="162"/>
      <c r="AD441" s="151">
        <f t="shared" si="73"/>
        <v>42594</v>
      </c>
      <c r="AE441" s="108">
        <f t="shared" si="115"/>
        <v>3.1250405025000205</v>
      </c>
      <c r="AF441" s="108">
        <f t="shared" si="115"/>
        <v>3.0397557224999927</v>
      </c>
      <c r="AG441" s="108">
        <f t="shared" si="115"/>
        <v>2.6310824899999918</v>
      </c>
      <c r="AH441" s="108">
        <f t="shared" si="115"/>
        <v>2.9118947025000175</v>
      </c>
      <c r="AI441" s="108">
        <f t="shared" si="115"/>
        <v>3.2774225024999826</v>
      </c>
      <c r="AJ441" s="108">
        <f t="shared" si="115"/>
        <v>2.6675562499999916</v>
      </c>
      <c r="AK441" s="108">
        <f t="shared" si="115"/>
        <v>3.0976236900000176</v>
      </c>
      <c r="AL441" s="108">
        <f t="shared" si="115"/>
        <v>3.2816280168341594</v>
      </c>
      <c r="AM441" s="108">
        <f t="shared" si="115"/>
        <v>2.7374824025000022</v>
      </c>
      <c r="AN441" s="108">
        <f t="shared" si="115"/>
        <v>2.9687120224999974</v>
      </c>
      <c r="AO441" s="108">
        <f t="shared" si="115"/>
        <v>3.2337281600000045</v>
      </c>
      <c r="AP441" s="108">
        <f t="shared" si="115"/>
        <v>2.8013488100000261</v>
      </c>
      <c r="AQ441" s="108">
        <f t="shared" si="115"/>
        <v>3.1555079024999877</v>
      </c>
      <c r="AR441" s="108">
        <f t="shared" si="115"/>
        <v>2.8429233225000239</v>
      </c>
      <c r="AS441" s="108">
        <f t="shared" si="115"/>
        <v>3.3180767025000169</v>
      </c>
      <c r="AT441" s="108">
        <f t="shared" si="115"/>
        <v>3.3729725625000206</v>
      </c>
      <c r="AU441" s="108">
        <f t="shared" si="115"/>
        <v>3.567258239999993</v>
      </c>
      <c r="AV441" s="108">
        <f t="shared" si="115"/>
        <v>2.880448999999996</v>
      </c>
      <c r="AW441" s="108">
        <f t="shared" si="115"/>
        <v>3.4177133025000028</v>
      </c>
      <c r="AX441" s="108">
        <f t="shared" si="115"/>
        <v>3.3160438025000127</v>
      </c>
      <c r="AY441" s="108">
        <f t="shared" si="115"/>
        <v>3.605754753620638</v>
      </c>
      <c r="AZ441" s="108">
        <f t="shared" si="115"/>
        <v>3.4797562499999879</v>
      </c>
      <c r="BA441" s="108">
        <f t="shared" si="115"/>
        <v>3.0996544399999992</v>
      </c>
      <c r="BB441" s="108">
        <f t="shared" si="115"/>
        <v>3.5865950625000087</v>
      </c>
      <c r="BC441" s="108">
        <f t="shared" si="115"/>
        <v>3.5662405625000115</v>
      </c>
      <c r="BD441" s="108">
        <f t="shared" si="115"/>
        <v>3.5010483062738462</v>
      </c>
      <c r="BE441" s="108">
        <f t="shared" si="115"/>
        <v>3.701635560000005</v>
      </c>
      <c r="BF441" s="108">
        <f t="shared" si="115"/>
        <v>3.5265550399999901</v>
      </c>
      <c r="BG441" s="108">
        <f t="shared" si="115"/>
        <v>3.4085609999999766</v>
      </c>
      <c r="BH441" s="108">
        <f t="shared" si="115"/>
        <v>3.1169166225000211</v>
      </c>
      <c r="BI441" s="108">
        <f t="shared" si="115"/>
        <v>3.3546723224999964</v>
      </c>
      <c r="BJ441" s="108">
        <f t="shared" si="115"/>
        <v>3.8218344899999757</v>
      </c>
      <c r="BK441" s="108">
        <f t="shared" si="115"/>
        <v>3.8666722499999917</v>
      </c>
      <c r="BL441" s="108">
        <f t="shared" si="115"/>
        <v>3.9125390624999756</v>
      </c>
      <c r="BM441" s="108">
        <f t="shared" si="115"/>
        <v>3.5225990252517381</v>
      </c>
      <c r="BN441" s="108">
        <f t="shared" si="115"/>
        <v>3.5957552399999981</v>
      </c>
      <c r="BO441" s="108">
        <f t="shared" si="115"/>
        <v>3.2479532100000208</v>
      </c>
      <c r="BP441" s="108">
        <f t="shared" si="115"/>
        <v>3.7922876225000124</v>
      </c>
      <c r="BQ441" s="108">
        <f t="shared" si="115"/>
        <v>4.3206890624999827</v>
      </c>
      <c r="BR441" s="108" t="str">
        <f t="shared" si="115"/>
        <v/>
      </c>
      <c r="BS441" s="108">
        <f t="shared" si="115"/>
        <v>3.8809408400000134</v>
      </c>
      <c r="BT441" s="108" t="str">
        <f t="shared" si="115"/>
        <v/>
      </c>
      <c r="BU441" s="108" t="str">
        <f t="shared" si="115"/>
        <v/>
      </c>
      <c r="BV441" s="108" t="str">
        <f t="shared" si="115"/>
        <v/>
      </c>
      <c r="BW441" s="108" t="str">
        <f t="shared" si="115"/>
        <v/>
      </c>
      <c r="BX441" s="108" t="str">
        <f t="shared" si="115"/>
        <v/>
      </c>
      <c r="BY441" s="108" t="str">
        <f t="shared" si="115"/>
        <v/>
      </c>
      <c r="BZ441" s="108" t="str">
        <f t="shared" si="115"/>
        <v/>
      </c>
      <c r="CA441" s="108" t="str">
        <f t="shared" si="115"/>
        <v/>
      </c>
      <c r="CB441" s="108" t="str">
        <f t="shared" si="115"/>
        <v/>
      </c>
      <c r="CC441" s="108" t="str">
        <f t="shared" si="115"/>
        <v/>
      </c>
      <c r="CD441" s="108" t="str">
        <f t="shared" si="115"/>
        <v/>
      </c>
      <c r="CE441" s="108" t="str">
        <f t="shared" si="115"/>
        <v/>
      </c>
      <c r="CF441" s="108" t="str">
        <f t="shared" si="115"/>
        <v/>
      </c>
      <c r="CG441" s="108" t="str">
        <f t="shared" si="115"/>
        <v/>
      </c>
      <c r="CH441" s="108" t="str">
        <f t="shared" si="115"/>
        <v/>
      </c>
      <c r="CI441" s="108" t="str">
        <f t="shared" si="115"/>
        <v/>
      </c>
      <c r="CJ441" s="108" t="str">
        <f t="shared" si="115"/>
        <v/>
      </c>
      <c r="CK441" s="108" t="str">
        <f t="shared" si="115"/>
        <v/>
      </c>
      <c r="CL441" s="108" t="str">
        <f t="shared" si="115"/>
        <v/>
      </c>
      <c r="CM441" s="108" t="str">
        <f t="shared" si="115"/>
        <v/>
      </c>
      <c r="CN441" s="108" t="str">
        <f t="shared" si="115"/>
        <v/>
      </c>
      <c r="CO441" s="108" t="str">
        <f t="shared" si="115"/>
        <v/>
      </c>
      <c r="CP441" s="108" t="str">
        <f t="shared" si="115"/>
        <v/>
      </c>
      <c r="CQ441" s="108" t="str">
        <f t="shared" si="113"/>
        <v/>
      </c>
      <c r="CR441" s="108" t="str">
        <f t="shared" si="113"/>
        <v/>
      </c>
      <c r="CS441" s="108" t="str">
        <f t="shared" si="113"/>
        <v/>
      </c>
      <c r="CT441" s="108" t="str">
        <f t="shared" si="113"/>
        <v/>
      </c>
      <c r="CU441" s="108" t="str">
        <f t="shared" si="113"/>
        <v/>
      </c>
      <c r="CV441" s="108" t="str">
        <f t="shared" si="113"/>
        <v/>
      </c>
      <c r="CW441" s="108" t="str">
        <f t="shared" si="113"/>
        <v/>
      </c>
      <c r="CX441" s="108" t="str">
        <f t="shared" si="113"/>
        <v/>
      </c>
      <c r="CY441" s="108" t="str">
        <f t="shared" si="113"/>
        <v/>
      </c>
      <c r="CZ441" s="108" t="str">
        <f t="shared" si="113"/>
        <v/>
      </c>
      <c r="DA441" s="108" t="str">
        <f t="shared" si="113"/>
        <v/>
      </c>
      <c r="DB441" s="108" t="str">
        <f t="shared" si="113"/>
        <v/>
      </c>
      <c r="DC441" s="108" t="str">
        <f t="shared" si="113"/>
        <v/>
      </c>
      <c r="DD441" s="108" t="str">
        <f t="shared" si="113"/>
        <v/>
      </c>
      <c r="DE441" s="108" t="str">
        <f t="shared" si="113"/>
        <v/>
      </c>
      <c r="DF441" s="108" t="str">
        <f t="shared" si="113"/>
        <v/>
      </c>
    </row>
    <row r="442" spans="2:110" x14ac:dyDescent="0.35">
      <c r="B442" s="185">
        <f t="shared" si="80"/>
        <v>42597</v>
      </c>
      <c r="C442" s="161">
        <f t="shared" si="109"/>
        <v>1.7909477224999915</v>
      </c>
      <c r="D442" s="161">
        <f t="shared" si="109"/>
        <v>1.7717792400000043</v>
      </c>
      <c r="E442" s="161">
        <f t="shared" si="109"/>
        <v>1.7677439999999933</v>
      </c>
      <c r="F442" s="161">
        <f t="shared" si="109"/>
        <v>1.7748057224999947</v>
      </c>
      <c r="G442" s="161">
        <f t="shared" si="109"/>
        <v>1.8706676099999875</v>
      </c>
      <c r="H442" s="161">
        <f t="shared" si="109"/>
        <v>2.0281808099999799</v>
      </c>
      <c r="I442" s="161">
        <f t="shared" si="109"/>
        <v>2.1595347599999926</v>
      </c>
      <c r="J442" s="161">
        <f t="shared" si="109"/>
        <v>2.4801905624999732</v>
      </c>
      <c r="K442" s="161" t="str">
        <f t="shared" si="109"/>
        <v/>
      </c>
      <c r="L442" s="161" t="str">
        <f t="shared" si="109"/>
        <v/>
      </c>
      <c r="M442" s="161" t="str">
        <f t="shared" si="109"/>
        <v/>
      </c>
      <c r="N442" s="161" t="str">
        <f t="shared" si="109"/>
        <v/>
      </c>
      <c r="O442" s="161" t="str">
        <f t="shared" si="109"/>
        <v/>
      </c>
      <c r="P442" s="161" t="str">
        <f t="shared" si="109"/>
        <v/>
      </c>
      <c r="Q442" s="161" t="str">
        <f t="shared" si="109"/>
        <v/>
      </c>
      <c r="R442" s="161" t="str">
        <f t="shared" si="109"/>
        <v/>
      </c>
      <c r="S442" s="161" t="str">
        <f t="shared" si="109"/>
        <v/>
      </c>
      <c r="T442" s="161" t="str">
        <f t="shared" si="109"/>
        <v/>
      </c>
      <c r="U442" s="161" t="str">
        <f t="shared" si="109"/>
        <v/>
      </c>
      <c r="V442" s="161" t="str">
        <f t="shared" si="109"/>
        <v/>
      </c>
      <c r="W442" s="161" t="str">
        <f t="shared" si="109"/>
        <v/>
      </c>
      <c r="X442" s="161" t="str">
        <f t="shared" si="109"/>
        <v/>
      </c>
      <c r="Y442" s="161" t="str">
        <f t="shared" si="109"/>
        <v/>
      </c>
      <c r="Z442" s="161" t="str">
        <f t="shared" si="109"/>
        <v/>
      </c>
      <c r="AA442" s="108" t="str">
        <f t="shared" si="109"/>
        <v/>
      </c>
      <c r="AB442" s="162"/>
      <c r="AC442" s="162"/>
      <c r="AD442" s="151">
        <f t="shared" si="73"/>
        <v>42597</v>
      </c>
      <c r="AE442" s="108">
        <f t="shared" si="115"/>
        <v>3.1250405025000205</v>
      </c>
      <c r="AF442" s="108">
        <f t="shared" si="115"/>
        <v>3.0265600400000148</v>
      </c>
      <c r="AG442" s="108">
        <f t="shared" si="115"/>
        <v>2.6047443599999998</v>
      </c>
      <c r="AH442" s="108">
        <f t="shared" si="115"/>
        <v>2.8845062400000288</v>
      </c>
      <c r="AI442" s="108">
        <f t="shared" si="115"/>
        <v>3.2621792400000071</v>
      </c>
      <c r="AJ442" s="108">
        <f t="shared" si="115"/>
        <v>2.6493185600000135</v>
      </c>
      <c r="AK442" s="108">
        <f t="shared" si="115"/>
        <v>3.0823937025000081</v>
      </c>
      <c r="AL442" s="108">
        <f t="shared" si="115"/>
        <v>3.2642124038984699</v>
      </c>
      <c r="AM442" s="108">
        <f t="shared" si="115"/>
        <v>2.7172115025000165</v>
      </c>
      <c r="AN442" s="108">
        <f t="shared" si="115"/>
        <v>2.9494329599999869</v>
      </c>
      <c r="AO442" s="108">
        <f t="shared" si="115"/>
        <v>3.2123924224999989</v>
      </c>
      <c r="AP442" s="108">
        <f t="shared" si="115"/>
        <v>2.7830992399999976</v>
      </c>
      <c r="AQ442" s="108">
        <f t="shared" si="115"/>
        <v>3.1362113599999963</v>
      </c>
      <c r="AR442" s="108">
        <f t="shared" si="115"/>
        <v>2.8236560399999888</v>
      </c>
      <c r="AS442" s="108">
        <f t="shared" si="115"/>
        <v>3.294699560000014</v>
      </c>
      <c r="AT442" s="108">
        <f t="shared" si="115"/>
        <v>3.3455228100000234</v>
      </c>
      <c r="AU442" s="108">
        <f t="shared" si="115"/>
        <v>3.5367300900000176</v>
      </c>
      <c r="AV442" s="108">
        <f t="shared" si="115"/>
        <v>2.8561072400000276</v>
      </c>
      <c r="AW442" s="108">
        <f t="shared" si="115"/>
        <v>3.3963585600000012</v>
      </c>
      <c r="AX442" s="108">
        <f t="shared" si="115"/>
        <v>3.2916505624999814</v>
      </c>
      <c r="AY442" s="108">
        <f t="shared" si="115"/>
        <v>3.5698171218466079</v>
      </c>
      <c r="AZ442" s="108">
        <f t="shared" si="115"/>
        <v>3.4767045224999737</v>
      </c>
      <c r="BA442" s="108">
        <f t="shared" si="115"/>
        <v>3.0793478399999907</v>
      </c>
      <c r="BB442" s="108">
        <f t="shared" si="115"/>
        <v>3.5631875600000029</v>
      </c>
      <c r="BC442" s="108">
        <f t="shared" si="115"/>
        <v>3.5367300900000176</v>
      </c>
      <c r="BD442" s="108">
        <f t="shared" si="115"/>
        <v>3.4764230334222379</v>
      </c>
      <c r="BE442" s="108">
        <f t="shared" si="115"/>
        <v>3.672105802499992</v>
      </c>
      <c r="BF442" s="108">
        <f t="shared" si="115"/>
        <v>3.5001022499999923</v>
      </c>
      <c r="BG442" s="108">
        <f t="shared" si="115"/>
        <v>3.3831400625000008</v>
      </c>
      <c r="BH442" s="108">
        <f t="shared" si="115"/>
        <v>3.0915315599999715</v>
      </c>
      <c r="BI442" s="108">
        <f t="shared" si="115"/>
        <v>3.3282415024999956</v>
      </c>
      <c r="BJ442" s="108">
        <f t="shared" si="115"/>
        <v>3.7953439999999894</v>
      </c>
      <c r="BK442" s="108">
        <f t="shared" si="115"/>
        <v>3.8320240400000039</v>
      </c>
      <c r="BL442" s="108">
        <f t="shared" si="115"/>
        <v>3.8799216224999933</v>
      </c>
      <c r="BM442" s="108">
        <f t="shared" si="115"/>
        <v>3.4959176786812263</v>
      </c>
      <c r="BN442" s="108">
        <f t="shared" si="115"/>
        <v>3.5825240024999871</v>
      </c>
      <c r="BO442" s="108">
        <f t="shared" si="115"/>
        <v>3.221536040000017</v>
      </c>
      <c r="BP442" s="108">
        <f t="shared" si="115"/>
        <v>3.7688568899999941</v>
      </c>
      <c r="BQ442" s="108">
        <f t="shared" si="115"/>
        <v>4.2798380624999854</v>
      </c>
      <c r="BR442" s="108" t="str">
        <f t="shared" si="115"/>
        <v/>
      </c>
      <c r="BS442" s="108">
        <f t="shared" si="115"/>
        <v>3.8442521599999946</v>
      </c>
      <c r="BT442" s="108" t="str">
        <f t="shared" si="115"/>
        <v/>
      </c>
      <c r="BU442" s="108" t="str">
        <f t="shared" si="115"/>
        <v/>
      </c>
      <c r="BV442" s="108" t="str">
        <f t="shared" si="115"/>
        <v/>
      </c>
      <c r="BW442" s="108" t="str">
        <f t="shared" si="115"/>
        <v/>
      </c>
      <c r="BX442" s="108" t="str">
        <f t="shared" si="115"/>
        <v/>
      </c>
      <c r="BY442" s="108" t="str">
        <f t="shared" si="115"/>
        <v/>
      </c>
      <c r="BZ442" s="108" t="str">
        <f t="shared" si="115"/>
        <v/>
      </c>
      <c r="CA442" s="108" t="str">
        <f t="shared" si="115"/>
        <v/>
      </c>
      <c r="CB442" s="108" t="str">
        <f t="shared" si="115"/>
        <v/>
      </c>
      <c r="CC442" s="108" t="str">
        <f t="shared" si="115"/>
        <v/>
      </c>
      <c r="CD442" s="108" t="str">
        <f t="shared" si="115"/>
        <v/>
      </c>
      <c r="CE442" s="108" t="str">
        <f t="shared" si="115"/>
        <v/>
      </c>
      <c r="CF442" s="108" t="str">
        <f t="shared" si="115"/>
        <v/>
      </c>
      <c r="CG442" s="108" t="str">
        <f t="shared" si="115"/>
        <v/>
      </c>
      <c r="CH442" s="108" t="str">
        <f t="shared" si="115"/>
        <v/>
      </c>
      <c r="CI442" s="108" t="str">
        <f t="shared" si="115"/>
        <v/>
      </c>
      <c r="CJ442" s="108" t="str">
        <f t="shared" si="115"/>
        <v/>
      </c>
      <c r="CK442" s="108" t="str">
        <f t="shared" si="115"/>
        <v/>
      </c>
      <c r="CL442" s="108" t="str">
        <f t="shared" si="115"/>
        <v/>
      </c>
      <c r="CM442" s="108" t="str">
        <f t="shared" si="115"/>
        <v/>
      </c>
      <c r="CN442" s="108" t="str">
        <f t="shared" si="115"/>
        <v/>
      </c>
      <c r="CO442" s="108" t="str">
        <f t="shared" si="115"/>
        <v/>
      </c>
      <c r="CP442" s="108" t="str">
        <f t="shared" ref="CP442" si="116">IFERROR(IF(AND(CP$321="S/A", CP155&gt;0), ((1+CP155/200)^2-1)*100, IF(AND(CP$321="Qtrly", CP155&gt;0), ((1+CP155/400)^4-1)*100, "")),"")</f>
        <v/>
      </c>
      <c r="CQ442" s="108" t="str">
        <f t="shared" si="113"/>
        <v/>
      </c>
      <c r="CR442" s="108" t="str">
        <f t="shared" si="113"/>
        <v/>
      </c>
      <c r="CS442" s="108" t="str">
        <f t="shared" si="113"/>
        <v/>
      </c>
      <c r="CT442" s="108" t="str">
        <f t="shared" si="113"/>
        <v/>
      </c>
      <c r="CU442" s="108" t="str">
        <f t="shared" si="113"/>
        <v/>
      </c>
      <c r="CV442" s="108" t="str">
        <f t="shared" si="113"/>
        <v/>
      </c>
      <c r="CW442" s="108" t="str">
        <f t="shared" si="113"/>
        <v/>
      </c>
      <c r="CX442" s="108" t="str">
        <f t="shared" si="113"/>
        <v/>
      </c>
      <c r="CY442" s="108" t="str">
        <f t="shared" si="113"/>
        <v/>
      </c>
      <c r="CZ442" s="108" t="str">
        <f t="shared" si="113"/>
        <v/>
      </c>
      <c r="DA442" s="108" t="str">
        <f t="shared" si="113"/>
        <v/>
      </c>
      <c r="DB442" s="108" t="str">
        <f t="shared" si="113"/>
        <v/>
      </c>
      <c r="DC442" s="108" t="str">
        <f t="shared" si="113"/>
        <v/>
      </c>
      <c r="DD442" s="108" t="str">
        <f t="shared" si="113"/>
        <v/>
      </c>
      <c r="DE442" s="108" t="str">
        <f t="shared" si="113"/>
        <v/>
      </c>
      <c r="DF442" s="108" t="str">
        <f t="shared" si="113"/>
        <v/>
      </c>
    </row>
    <row r="443" spans="2:110" x14ac:dyDescent="0.35">
      <c r="B443" s="185">
        <f t="shared" si="80"/>
        <v>42598</v>
      </c>
      <c r="C443" s="161">
        <f t="shared" si="109"/>
        <v>1.8010371224999711</v>
      </c>
      <c r="D443" s="161">
        <f t="shared" si="109"/>
        <v>1.7838854400000104</v>
      </c>
      <c r="E443" s="161">
        <f t="shared" si="109"/>
        <v>1.7808588224999866</v>
      </c>
      <c r="F443" s="161">
        <f t="shared" si="109"/>
        <v>1.7859032100000061</v>
      </c>
      <c r="G443" s="161">
        <f t="shared" si="109"/>
        <v>1.8827796900000138</v>
      </c>
      <c r="H443" s="161">
        <f t="shared" ref="H443:AA443" si="117">IFERROR(IF(AND(H$321="S/A", H156&gt;0), ((1+H156/200)^2-1)*100, IF(AND(H$321="Qtrly", H156&gt;0), ((1+H156/400)^4-1)*100, "")),"")</f>
        <v>2.0423225599999872</v>
      </c>
      <c r="I443" s="161">
        <f t="shared" si="117"/>
        <v>2.1757072400000022</v>
      </c>
      <c r="J443" s="161">
        <f t="shared" si="117"/>
        <v>2.5105625624999961</v>
      </c>
      <c r="K443" s="161" t="str">
        <f t="shared" si="117"/>
        <v/>
      </c>
      <c r="L443" s="161" t="str">
        <f t="shared" si="117"/>
        <v/>
      </c>
      <c r="M443" s="161" t="str">
        <f t="shared" si="117"/>
        <v/>
      </c>
      <c r="N443" s="161" t="str">
        <f t="shared" si="117"/>
        <v/>
      </c>
      <c r="O443" s="161" t="str">
        <f t="shared" si="117"/>
        <v/>
      </c>
      <c r="P443" s="161" t="str">
        <f t="shared" si="117"/>
        <v/>
      </c>
      <c r="Q443" s="161" t="str">
        <f t="shared" si="117"/>
        <v/>
      </c>
      <c r="R443" s="161" t="str">
        <f t="shared" si="117"/>
        <v/>
      </c>
      <c r="S443" s="161" t="str">
        <f t="shared" si="117"/>
        <v/>
      </c>
      <c r="T443" s="161" t="str">
        <f t="shared" si="117"/>
        <v/>
      </c>
      <c r="U443" s="161" t="str">
        <f t="shared" si="117"/>
        <v/>
      </c>
      <c r="V443" s="161" t="str">
        <f t="shared" si="117"/>
        <v/>
      </c>
      <c r="W443" s="161" t="str">
        <f t="shared" si="117"/>
        <v/>
      </c>
      <c r="X443" s="161" t="str">
        <f t="shared" si="117"/>
        <v/>
      </c>
      <c r="Y443" s="161" t="str">
        <f t="shared" si="117"/>
        <v/>
      </c>
      <c r="Z443" s="161" t="str">
        <f t="shared" si="117"/>
        <v/>
      </c>
      <c r="AA443" s="108" t="str">
        <f t="shared" si="117"/>
        <v/>
      </c>
      <c r="AB443" s="162"/>
      <c r="AC443" s="162"/>
      <c r="AD443" s="151">
        <f t="shared" si="73"/>
        <v>42598</v>
      </c>
      <c r="AE443" s="108">
        <f t="shared" ref="AE443:CP446" si="118">IFERROR(IF(AND(AE$321="S/A", AE156&gt;0), ((1+AE156/200)^2-1)*100, IF(AND(AE$321="Qtrly", AE156&gt;0), ((1+AE156/400)^4-1)*100, "")),"")</f>
        <v>3.1209785224999953</v>
      </c>
      <c r="AF443" s="108">
        <f t="shared" si="118"/>
        <v>3.0245300100000039</v>
      </c>
      <c r="AG443" s="108">
        <f t="shared" si="118"/>
        <v>2.6017055625000118</v>
      </c>
      <c r="AH443" s="108">
        <f t="shared" si="118"/>
        <v>2.9058080624999816</v>
      </c>
      <c r="AI443" s="108">
        <f t="shared" si="118"/>
        <v>3.2499854399999917</v>
      </c>
      <c r="AJ443" s="108">
        <f t="shared" si="118"/>
        <v>2.6523580624999932</v>
      </c>
      <c r="AK443" s="108">
        <f t="shared" si="118"/>
        <v>3.0813784100000019</v>
      </c>
      <c r="AL443" s="108">
        <f t="shared" si="118"/>
        <v>3.2447505018420308</v>
      </c>
      <c r="AM443" s="108">
        <f t="shared" si="118"/>
        <v>2.7182250000000074</v>
      </c>
      <c r="AN443" s="108">
        <f t="shared" si="118"/>
        <v>2.9545062224999752</v>
      </c>
      <c r="AO443" s="108">
        <f t="shared" si="118"/>
        <v>3.210360562499992</v>
      </c>
      <c r="AP443" s="108">
        <f t="shared" si="118"/>
        <v>2.7760026224999956</v>
      </c>
      <c r="AQ443" s="108">
        <f t="shared" si="118"/>
        <v>3.1402736399999798</v>
      </c>
      <c r="AR443" s="108">
        <f t="shared" si="118"/>
        <v>2.8256840899999913</v>
      </c>
      <c r="AS443" s="108">
        <f t="shared" si="118"/>
        <v>3.3018140625000081</v>
      </c>
      <c r="AT443" s="108">
        <f t="shared" si="118"/>
        <v>3.3556889600000028</v>
      </c>
      <c r="AU443" s="108">
        <f t="shared" si="118"/>
        <v>3.4929809224999886</v>
      </c>
      <c r="AV443" s="108">
        <f t="shared" si="118"/>
        <v>2.8520505599999968</v>
      </c>
      <c r="AW443" s="108">
        <f t="shared" si="118"/>
        <v>3.3922912400000227</v>
      </c>
      <c r="AX443" s="108">
        <f t="shared" si="118"/>
        <v>3.2916505624999814</v>
      </c>
      <c r="AY443" s="108">
        <f t="shared" si="118"/>
        <v>3.5595509444811047</v>
      </c>
      <c r="AZ443" s="108">
        <f t="shared" si="118"/>
        <v>3.4807735025000008</v>
      </c>
      <c r="BA443" s="108">
        <f t="shared" si="118"/>
        <v>3.0752867600000178</v>
      </c>
      <c r="BB443" s="108">
        <f t="shared" si="118"/>
        <v>3.5540288224999772</v>
      </c>
      <c r="BC443" s="108">
        <f t="shared" si="118"/>
        <v>3.5397827024999939</v>
      </c>
      <c r="BD443" s="108">
        <f t="shared" si="118"/>
        <v>3.4989960323466018</v>
      </c>
      <c r="BE443" s="108">
        <f t="shared" si="118"/>
        <v>3.6904341225000303</v>
      </c>
      <c r="BF443" s="108">
        <f t="shared" si="118"/>
        <v>3.4929809224999886</v>
      </c>
      <c r="BG443" s="108">
        <f t="shared" si="118"/>
        <v>3.3841568399999966</v>
      </c>
      <c r="BH443" s="108">
        <f t="shared" si="118"/>
        <v>3.0834090000000147</v>
      </c>
      <c r="BI443" s="108">
        <f t="shared" si="118"/>
        <v>3.3272250000000003</v>
      </c>
      <c r="BJ443" s="108">
        <f t="shared" si="118"/>
        <v>3.7882125224999896</v>
      </c>
      <c r="BK443" s="108">
        <f t="shared" si="118"/>
        <v>3.8289671224999822</v>
      </c>
      <c r="BL443" s="108">
        <f t="shared" si="118"/>
        <v>3.811645440000011</v>
      </c>
      <c r="BM443" s="108">
        <f t="shared" si="118"/>
        <v>3.4928393936856095</v>
      </c>
      <c r="BN443" s="108">
        <f t="shared" si="118"/>
        <v>3.6018622499999875</v>
      </c>
      <c r="BO443" s="108">
        <f t="shared" si="118"/>
        <v>3.2195040900000027</v>
      </c>
      <c r="BP443" s="108">
        <f t="shared" si="118"/>
        <v>3.7739503024999843</v>
      </c>
      <c r="BQ443" s="108">
        <f t="shared" si="118"/>
        <v>4.2563523600000153</v>
      </c>
      <c r="BR443" s="108" t="str">
        <f t="shared" si="118"/>
        <v/>
      </c>
      <c r="BS443" s="108">
        <f t="shared" si="118"/>
        <v>3.8513855624999982</v>
      </c>
      <c r="BT443" s="108" t="str">
        <f t="shared" si="118"/>
        <v/>
      </c>
      <c r="BU443" s="108" t="str">
        <f t="shared" si="118"/>
        <v/>
      </c>
      <c r="BV443" s="108" t="str">
        <f t="shared" si="118"/>
        <v/>
      </c>
      <c r="BW443" s="108" t="str">
        <f t="shared" si="118"/>
        <v/>
      </c>
      <c r="BX443" s="108" t="str">
        <f t="shared" si="118"/>
        <v/>
      </c>
      <c r="BY443" s="108" t="str">
        <f t="shared" si="118"/>
        <v/>
      </c>
      <c r="BZ443" s="108" t="str">
        <f t="shared" si="118"/>
        <v/>
      </c>
      <c r="CA443" s="108" t="str">
        <f t="shared" si="118"/>
        <v/>
      </c>
      <c r="CB443" s="108" t="str">
        <f t="shared" si="118"/>
        <v/>
      </c>
      <c r="CC443" s="108" t="str">
        <f t="shared" si="118"/>
        <v/>
      </c>
      <c r="CD443" s="108" t="str">
        <f t="shared" si="118"/>
        <v/>
      </c>
      <c r="CE443" s="108" t="str">
        <f t="shared" si="118"/>
        <v/>
      </c>
      <c r="CF443" s="108" t="str">
        <f t="shared" si="118"/>
        <v/>
      </c>
      <c r="CG443" s="108" t="str">
        <f t="shared" si="118"/>
        <v/>
      </c>
      <c r="CH443" s="108" t="str">
        <f t="shared" si="118"/>
        <v/>
      </c>
      <c r="CI443" s="108" t="str">
        <f t="shared" si="118"/>
        <v/>
      </c>
      <c r="CJ443" s="108" t="str">
        <f t="shared" si="118"/>
        <v/>
      </c>
      <c r="CK443" s="108" t="str">
        <f t="shared" si="118"/>
        <v/>
      </c>
      <c r="CL443" s="108" t="str">
        <f t="shared" si="118"/>
        <v/>
      </c>
      <c r="CM443" s="108" t="str">
        <f t="shared" si="118"/>
        <v/>
      </c>
      <c r="CN443" s="108" t="str">
        <f t="shared" si="118"/>
        <v/>
      </c>
      <c r="CO443" s="108" t="str">
        <f t="shared" si="118"/>
        <v/>
      </c>
      <c r="CP443" s="108" t="str">
        <f t="shared" si="118"/>
        <v/>
      </c>
      <c r="CQ443" s="108" t="str">
        <f t="shared" si="113"/>
        <v/>
      </c>
      <c r="CR443" s="108" t="str">
        <f t="shared" si="113"/>
        <v/>
      </c>
      <c r="CS443" s="108" t="str">
        <f t="shared" si="113"/>
        <v/>
      </c>
      <c r="CT443" s="108" t="str">
        <f t="shared" si="113"/>
        <v/>
      </c>
      <c r="CU443" s="108" t="str">
        <f t="shared" si="113"/>
        <v/>
      </c>
      <c r="CV443" s="108" t="str">
        <f t="shared" si="113"/>
        <v/>
      </c>
      <c r="CW443" s="108" t="str">
        <f t="shared" si="113"/>
        <v/>
      </c>
      <c r="CX443" s="108" t="str">
        <f t="shared" si="113"/>
        <v/>
      </c>
      <c r="CY443" s="108" t="str">
        <f t="shared" si="113"/>
        <v/>
      </c>
      <c r="CZ443" s="108" t="str">
        <f t="shared" si="113"/>
        <v/>
      </c>
      <c r="DA443" s="108" t="str">
        <f t="shared" si="113"/>
        <v/>
      </c>
      <c r="DB443" s="108" t="str">
        <f t="shared" si="113"/>
        <v/>
      </c>
      <c r="DC443" s="108" t="str">
        <f t="shared" si="113"/>
        <v/>
      </c>
      <c r="DD443" s="108" t="str">
        <f t="shared" si="113"/>
        <v/>
      </c>
      <c r="DE443" s="108" t="str">
        <f t="shared" si="113"/>
        <v/>
      </c>
      <c r="DF443" s="108" t="str">
        <f t="shared" si="113"/>
        <v/>
      </c>
    </row>
    <row r="444" spans="2:110" x14ac:dyDescent="0.35">
      <c r="B444" s="185">
        <f t="shared" si="80"/>
        <v>42599</v>
      </c>
      <c r="C444" s="161">
        <f t="shared" ref="C444:AA454" si="119">IFERROR(IF(AND(C$321="S/A", C157&gt;0), ((1+C157/200)^2-1)*100, IF(AND(C$321="Qtrly", C157&gt;0), ((1+C157/400)^4-1)*100, "")),"")</f>
        <v>1.8191993025000075</v>
      </c>
      <c r="D444" s="161">
        <f t="shared" si="119"/>
        <v>1.8020460899999868</v>
      </c>
      <c r="E444" s="161">
        <f t="shared" si="119"/>
        <v>1.7959923599999872</v>
      </c>
      <c r="F444" s="161">
        <f t="shared" si="119"/>
        <v>1.8080999999999792</v>
      </c>
      <c r="G444" s="161">
        <f t="shared" si="119"/>
        <v>1.9080155025000156</v>
      </c>
      <c r="H444" s="161">
        <f t="shared" si="119"/>
        <v>2.0756605624999924</v>
      </c>
      <c r="I444" s="161">
        <f t="shared" si="119"/>
        <v>2.2151330225000043</v>
      </c>
      <c r="J444" s="161">
        <f t="shared" si="119"/>
        <v>2.5449896025000029</v>
      </c>
      <c r="K444" s="161" t="str">
        <f t="shared" si="119"/>
        <v/>
      </c>
      <c r="L444" s="161" t="str">
        <f t="shared" si="119"/>
        <v/>
      </c>
      <c r="M444" s="161" t="str">
        <f t="shared" si="119"/>
        <v/>
      </c>
      <c r="N444" s="161" t="str">
        <f t="shared" si="119"/>
        <v/>
      </c>
      <c r="O444" s="161" t="str">
        <f t="shared" si="119"/>
        <v/>
      </c>
      <c r="P444" s="161" t="str">
        <f t="shared" si="119"/>
        <v/>
      </c>
      <c r="Q444" s="161" t="str">
        <f t="shared" si="119"/>
        <v/>
      </c>
      <c r="R444" s="161" t="str">
        <f t="shared" si="119"/>
        <v/>
      </c>
      <c r="S444" s="161" t="str">
        <f t="shared" si="119"/>
        <v/>
      </c>
      <c r="T444" s="161" t="str">
        <f t="shared" si="119"/>
        <v/>
      </c>
      <c r="U444" s="161" t="str">
        <f t="shared" si="119"/>
        <v/>
      </c>
      <c r="V444" s="161" t="str">
        <f t="shared" si="119"/>
        <v/>
      </c>
      <c r="W444" s="161" t="str">
        <f t="shared" si="119"/>
        <v/>
      </c>
      <c r="X444" s="161" t="str">
        <f t="shared" si="119"/>
        <v/>
      </c>
      <c r="Y444" s="161" t="str">
        <f t="shared" si="119"/>
        <v/>
      </c>
      <c r="Z444" s="161" t="str">
        <f t="shared" si="119"/>
        <v/>
      </c>
      <c r="AA444" s="108" t="str">
        <f t="shared" si="119"/>
        <v/>
      </c>
      <c r="AB444" s="162"/>
      <c r="AC444" s="162"/>
      <c r="AD444" s="151">
        <f t="shared" si="73"/>
        <v>42599</v>
      </c>
      <c r="AE444" s="108">
        <f t="shared" si="118"/>
        <v>3.1209785224999953</v>
      </c>
      <c r="AF444" s="108">
        <f t="shared" si="118"/>
        <v>3.0245300100000039</v>
      </c>
      <c r="AG444" s="108">
        <f t="shared" si="118"/>
        <v>2.6037314224999886</v>
      </c>
      <c r="AH444" s="108">
        <f t="shared" si="118"/>
        <v>2.8885635600000015</v>
      </c>
      <c r="AI444" s="108">
        <f t="shared" si="118"/>
        <v>3.2489693225000282</v>
      </c>
      <c r="AJ444" s="108">
        <f t="shared" si="118"/>
        <v>2.6553976099999987</v>
      </c>
      <c r="AK444" s="108">
        <f t="shared" si="118"/>
        <v>3.0834090000000147</v>
      </c>
      <c r="AL444" s="108">
        <f t="shared" si="118"/>
        <v>3.2427020406122775</v>
      </c>
      <c r="AM444" s="108">
        <f t="shared" si="118"/>
        <v>2.7212655224999827</v>
      </c>
      <c r="AN444" s="108">
        <f t="shared" si="118"/>
        <v>2.9585649225000177</v>
      </c>
      <c r="AO444" s="108">
        <f t="shared" si="118"/>
        <v>3.2093446399999781</v>
      </c>
      <c r="AP444" s="108">
        <f t="shared" si="118"/>
        <v>2.7790439999999972</v>
      </c>
      <c r="AQ444" s="108">
        <f t="shared" si="118"/>
        <v>3.1392580624999722</v>
      </c>
      <c r="AR444" s="108">
        <f t="shared" si="118"/>
        <v>2.8266981225000043</v>
      </c>
      <c r="AS444" s="108">
        <f t="shared" si="118"/>
        <v>3.3018140625000081</v>
      </c>
      <c r="AT444" s="108">
        <f t="shared" si="118"/>
        <v>3.3516224400000239</v>
      </c>
      <c r="AU444" s="108">
        <f t="shared" si="118"/>
        <v>3.4929809224999886</v>
      </c>
      <c r="AV444" s="108">
        <f t="shared" si="118"/>
        <v>2.8550930625000026</v>
      </c>
      <c r="AW444" s="108">
        <f t="shared" si="118"/>
        <v>3.3933080625000223</v>
      </c>
      <c r="AX444" s="108">
        <f t="shared" si="118"/>
        <v>3.2865689999999947</v>
      </c>
      <c r="AY444" s="108">
        <f t="shared" si="118"/>
        <v>3.5687904697635053</v>
      </c>
      <c r="AZ444" s="108">
        <f t="shared" si="118"/>
        <v>3.4878944100000142</v>
      </c>
      <c r="BA444" s="108">
        <f t="shared" si="118"/>
        <v>3.0803631224999961</v>
      </c>
      <c r="BB444" s="108">
        <f t="shared" si="118"/>
        <v>3.5591169600000194</v>
      </c>
      <c r="BC444" s="108">
        <f t="shared" si="118"/>
        <v>3.508241209999996</v>
      </c>
      <c r="BD444" s="108">
        <f t="shared" si="118"/>
        <v>3.506179124620501</v>
      </c>
      <c r="BE444" s="108">
        <f t="shared" si="118"/>
        <v>3.6782150624999899</v>
      </c>
      <c r="BF444" s="108">
        <f t="shared" si="118"/>
        <v>3.4919636099999929</v>
      </c>
      <c r="BG444" s="108">
        <f t="shared" si="118"/>
        <v>3.3933080625000223</v>
      </c>
      <c r="BH444" s="108">
        <f t="shared" si="118"/>
        <v>3.0905162225000282</v>
      </c>
      <c r="BI444" s="108">
        <f t="shared" si="118"/>
        <v>3.3353571599999965</v>
      </c>
      <c r="BJ444" s="108">
        <f t="shared" si="118"/>
        <v>3.7994192400000015</v>
      </c>
      <c r="BK444" s="108">
        <f t="shared" si="118"/>
        <v>3.8248913024999887</v>
      </c>
      <c r="BL444" s="108">
        <f t="shared" si="118"/>
        <v>3.8136832100000184</v>
      </c>
      <c r="BM444" s="108">
        <f t="shared" si="118"/>
        <v>3.5031006107217877</v>
      </c>
      <c r="BN444" s="108">
        <f t="shared" si="118"/>
        <v>3.5906662024999925</v>
      </c>
      <c r="BO444" s="108">
        <f t="shared" si="118"/>
        <v>3.2296640399999799</v>
      </c>
      <c r="BP444" s="108">
        <f t="shared" si="118"/>
        <v>3.7851562499999991</v>
      </c>
      <c r="BQ444" s="108">
        <f t="shared" si="118"/>
        <v>4.2624788100000144</v>
      </c>
      <c r="BR444" s="108" t="str">
        <f t="shared" si="118"/>
        <v/>
      </c>
      <c r="BS444" s="108">
        <f t="shared" si="118"/>
        <v>3.8615765625000131</v>
      </c>
      <c r="BT444" s="108" t="str">
        <f t="shared" si="118"/>
        <v/>
      </c>
      <c r="BU444" s="108" t="str">
        <f t="shared" si="118"/>
        <v/>
      </c>
      <c r="BV444" s="108" t="str">
        <f t="shared" si="118"/>
        <v/>
      </c>
      <c r="BW444" s="108" t="str">
        <f t="shared" si="118"/>
        <v/>
      </c>
      <c r="BX444" s="108" t="str">
        <f t="shared" si="118"/>
        <v/>
      </c>
      <c r="BY444" s="108" t="str">
        <f t="shared" si="118"/>
        <v/>
      </c>
      <c r="BZ444" s="108" t="str">
        <f t="shared" si="118"/>
        <v/>
      </c>
      <c r="CA444" s="108" t="str">
        <f t="shared" si="118"/>
        <v/>
      </c>
      <c r="CB444" s="108" t="str">
        <f t="shared" si="118"/>
        <v/>
      </c>
      <c r="CC444" s="108" t="str">
        <f t="shared" si="118"/>
        <v/>
      </c>
      <c r="CD444" s="108" t="str">
        <f t="shared" si="118"/>
        <v/>
      </c>
      <c r="CE444" s="108" t="str">
        <f t="shared" si="118"/>
        <v/>
      </c>
      <c r="CF444" s="108" t="str">
        <f t="shared" si="118"/>
        <v/>
      </c>
      <c r="CG444" s="108" t="str">
        <f t="shared" si="118"/>
        <v/>
      </c>
      <c r="CH444" s="108" t="str">
        <f t="shared" si="118"/>
        <v/>
      </c>
      <c r="CI444" s="108" t="str">
        <f t="shared" si="118"/>
        <v/>
      </c>
      <c r="CJ444" s="108" t="str">
        <f t="shared" si="118"/>
        <v/>
      </c>
      <c r="CK444" s="108" t="str">
        <f t="shared" si="118"/>
        <v/>
      </c>
      <c r="CL444" s="108" t="str">
        <f t="shared" si="118"/>
        <v/>
      </c>
      <c r="CM444" s="108" t="str">
        <f t="shared" si="118"/>
        <v/>
      </c>
      <c r="CN444" s="108" t="str">
        <f t="shared" si="118"/>
        <v/>
      </c>
      <c r="CO444" s="108" t="str">
        <f t="shared" si="118"/>
        <v/>
      </c>
      <c r="CP444" s="108" t="str">
        <f t="shared" si="118"/>
        <v/>
      </c>
      <c r="CQ444" s="108" t="str">
        <f t="shared" si="113"/>
        <v/>
      </c>
      <c r="CR444" s="108" t="str">
        <f t="shared" si="113"/>
        <v/>
      </c>
      <c r="CS444" s="108" t="str">
        <f t="shared" si="113"/>
        <v/>
      </c>
      <c r="CT444" s="108" t="str">
        <f t="shared" si="113"/>
        <v/>
      </c>
      <c r="CU444" s="108" t="str">
        <f t="shared" si="113"/>
        <v/>
      </c>
      <c r="CV444" s="108" t="str">
        <f t="shared" si="113"/>
        <v/>
      </c>
      <c r="CW444" s="108" t="str">
        <f t="shared" si="113"/>
        <v/>
      </c>
      <c r="CX444" s="108" t="str">
        <f t="shared" si="113"/>
        <v/>
      </c>
      <c r="CY444" s="108" t="str">
        <f t="shared" si="113"/>
        <v/>
      </c>
      <c r="CZ444" s="108" t="str">
        <f t="shared" si="113"/>
        <v/>
      </c>
      <c r="DA444" s="108" t="str">
        <f t="shared" si="113"/>
        <v/>
      </c>
      <c r="DB444" s="108" t="str">
        <f t="shared" si="113"/>
        <v/>
      </c>
      <c r="DC444" s="108" t="str">
        <f t="shared" si="113"/>
        <v/>
      </c>
      <c r="DD444" s="108" t="str">
        <f t="shared" si="113"/>
        <v/>
      </c>
      <c r="DE444" s="108" t="str">
        <f t="shared" si="113"/>
        <v/>
      </c>
      <c r="DF444" s="108" t="str">
        <f t="shared" si="113"/>
        <v/>
      </c>
    </row>
    <row r="445" spans="2:110" x14ac:dyDescent="0.35">
      <c r="B445" s="185">
        <f t="shared" si="80"/>
        <v>42600</v>
      </c>
      <c r="C445" s="161">
        <f t="shared" si="119"/>
        <v>1.8050730225000144</v>
      </c>
      <c r="D445" s="161">
        <f t="shared" si="119"/>
        <v>1.782876562500002</v>
      </c>
      <c r="E445" s="161">
        <f t="shared" si="119"/>
        <v>1.7798499600000239</v>
      </c>
      <c r="F445" s="161">
        <f t="shared" si="119"/>
        <v>1.7909477224999915</v>
      </c>
      <c r="G445" s="161">
        <f t="shared" si="119"/>
        <v>1.9049870399999946</v>
      </c>
      <c r="H445" s="161">
        <f t="shared" si="119"/>
        <v>2.0574755224999963</v>
      </c>
      <c r="I445" s="161">
        <f t="shared" si="119"/>
        <v>2.1827831025000188</v>
      </c>
      <c r="J445" s="161">
        <f t="shared" si="119"/>
        <v>2.5247377025000128</v>
      </c>
      <c r="K445" s="161" t="str">
        <f t="shared" si="119"/>
        <v/>
      </c>
      <c r="L445" s="161" t="str">
        <f t="shared" si="119"/>
        <v/>
      </c>
      <c r="M445" s="161" t="str">
        <f t="shared" si="119"/>
        <v/>
      </c>
      <c r="N445" s="161" t="str">
        <f t="shared" si="119"/>
        <v/>
      </c>
      <c r="O445" s="161" t="str">
        <f t="shared" si="119"/>
        <v/>
      </c>
      <c r="P445" s="161" t="str">
        <f t="shared" si="119"/>
        <v/>
      </c>
      <c r="Q445" s="161" t="str">
        <f t="shared" si="119"/>
        <v/>
      </c>
      <c r="R445" s="161" t="str">
        <f t="shared" si="119"/>
        <v/>
      </c>
      <c r="S445" s="161" t="str">
        <f t="shared" si="119"/>
        <v/>
      </c>
      <c r="T445" s="161" t="str">
        <f t="shared" si="119"/>
        <v/>
      </c>
      <c r="U445" s="161" t="str">
        <f t="shared" si="119"/>
        <v/>
      </c>
      <c r="V445" s="161" t="str">
        <f t="shared" si="119"/>
        <v/>
      </c>
      <c r="W445" s="161" t="str">
        <f t="shared" si="119"/>
        <v/>
      </c>
      <c r="X445" s="161" t="str">
        <f t="shared" si="119"/>
        <v/>
      </c>
      <c r="Y445" s="161" t="str">
        <f t="shared" si="119"/>
        <v/>
      </c>
      <c r="Z445" s="161" t="str">
        <f t="shared" si="119"/>
        <v/>
      </c>
      <c r="AA445" s="108" t="str">
        <f t="shared" si="119"/>
        <v/>
      </c>
      <c r="AB445" s="162"/>
      <c r="AC445" s="162"/>
      <c r="AD445" s="151">
        <f t="shared" si="73"/>
        <v>42600</v>
      </c>
      <c r="AE445" s="108">
        <f t="shared" si="118"/>
        <v>3.1250405025000205</v>
      </c>
      <c r="AF445" s="108">
        <f t="shared" si="118"/>
        <v>2.98088920249997</v>
      </c>
      <c r="AG445" s="108">
        <f t="shared" si="118"/>
        <v>2.5996797224999924</v>
      </c>
      <c r="AH445" s="108">
        <f t="shared" si="118"/>
        <v>2.8855205624999769</v>
      </c>
      <c r="AI445" s="108">
        <f t="shared" si="118"/>
        <v>3.1920747225000046</v>
      </c>
      <c r="AJ445" s="108">
        <f t="shared" si="118"/>
        <v>2.6381741024999794</v>
      </c>
      <c r="AK445" s="108">
        <f t="shared" si="118"/>
        <v>3.0691952900000263</v>
      </c>
      <c r="AL445" s="108">
        <f t="shared" si="118"/>
        <v>3.2242672612217582</v>
      </c>
      <c r="AM445" s="108">
        <f t="shared" si="118"/>
        <v>2.7070768024999747</v>
      </c>
      <c r="AN445" s="108">
        <f t="shared" si="118"/>
        <v>2.9433452099999924</v>
      </c>
      <c r="AO445" s="108">
        <f t="shared" si="118"/>
        <v>3.1961381024999902</v>
      </c>
      <c r="AP445" s="108">
        <f t="shared" si="118"/>
        <v>2.7668787600000133</v>
      </c>
      <c r="AQ445" s="108">
        <f t="shared" si="118"/>
        <v>3.1270715224999801</v>
      </c>
      <c r="AR445" s="108">
        <f t="shared" si="118"/>
        <v>2.8145300625000091</v>
      </c>
      <c r="AS445" s="108">
        <f t="shared" si="118"/>
        <v>3.2906342399999788</v>
      </c>
      <c r="AT445" s="108">
        <f t="shared" si="118"/>
        <v>3.3404399224999937</v>
      </c>
      <c r="AU445" s="108">
        <f t="shared" si="118"/>
        <v>3.482808022500028</v>
      </c>
      <c r="AV445" s="108">
        <f t="shared" si="118"/>
        <v>2.8439374399999773</v>
      </c>
      <c r="AW445" s="108">
        <f t="shared" si="118"/>
        <v>3.3831400625000008</v>
      </c>
      <c r="AX445" s="108">
        <f t="shared" si="118"/>
        <v>3.2743737600000156</v>
      </c>
      <c r="AY445" s="108">
        <f t="shared" si="118"/>
        <v>3.5595509444811047</v>
      </c>
      <c r="AZ445" s="108">
        <f t="shared" si="118"/>
        <v>3.4787390024999976</v>
      </c>
      <c r="BA445" s="108">
        <f t="shared" si="118"/>
        <v>3.0712257599999848</v>
      </c>
      <c r="BB445" s="108">
        <f t="shared" si="118"/>
        <v>3.5499584025000086</v>
      </c>
      <c r="BC445" s="108">
        <f t="shared" si="118"/>
        <v>3.49705022250002</v>
      </c>
      <c r="BD445" s="108">
        <f t="shared" si="118"/>
        <v>3.4959176786812263</v>
      </c>
      <c r="BE445" s="108">
        <f t="shared" si="118"/>
        <v>3.6700694224999886</v>
      </c>
      <c r="BF445" s="108">
        <f t="shared" si="118"/>
        <v>3.482808022500028</v>
      </c>
      <c r="BG445" s="108">
        <f t="shared" si="118"/>
        <v>3.3861904100000118</v>
      </c>
      <c r="BH445" s="108">
        <f t="shared" si="118"/>
        <v>3.0823937025000081</v>
      </c>
      <c r="BI445" s="108">
        <f t="shared" si="118"/>
        <v>3.3262085024999832</v>
      </c>
      <c r="BJ445" s="108">
        <f t="shared" si="118"/>
        <v>3.7892312899999947</v>
      </c>
      <c r="BK445" s="108">
        <f t="shared" si="118"/>
        <v>3.815720999999983</v>
      </c>
      <c r="BL445" s="108">
        <f t="shared" si="118"/>
        <v>3.8045134025000094</v>
      </c>
      <c r="BM445" s="108">
        <f t="shared" si="118"/>
        <v>3.4948915760528054</v>
      </c>
      <c r="BN445" s="108">
        <f t="shared" si="118"/>
        <v>3.5764175625000005</v>
      </c>
      <c r="BO445" s="108">
        <f t="shared" si="118"/>
        <v>3.2205200625000208</v>
      </c>
      <c r="BP445" s="108">
        <f t="shared" si="118"/>
        <v>3.7749689999999836</v>
      </c>
      <c r="BQ445" s="108">
        <f t="shared" si="118"/>
        <v>4.2451210024999853</v>
      </c>
      <c r="BR445" s="108" t="str">
        <f t="shared" si="118"/>
        <v/>
      </c>
      <c r="BS445" s="108">
        <f t="shared" si="118"/>
        <v>3.8462902500000062</v>
      </c>
      <c r="BT445" s="108" t="str">
        <f t="shared" si="118"/>
        <v/>
      </c>
      <c r="BU445" s="108" t="str">
        <f t="shared" si="118"/>
        <v/>
      </c>
      <c r="BV445" s="108" t="str">
        <f t="shared" si="118"/>
        <v/>
      </c>
      <c r="BW445" s="108" t="str">
        <f t="shared" si="118"/>
        <v/>
      </c>
      <c r="BX445" s="108" t="str">
        <f t="shared" si="118"/>
        <v/>
      </c>
      <c r="BY445" s="108" t="str">
        <f t="shared" si="118"/>
        <v/>
      </c>
      <c r="BZ445" s="108" t="str">
        <f t="shared" si="118"/>
        <v/>
      </c>
      <c r="CA445" s="108" t="str">
        <f t="shared" si="118"/>
        <v/>
      </c>
      <c r="CB445" s="108" t="str">
        <f t="shared" si="118"/>
        <v/>
      </c>
      <c r="CC445" s="108" t="str">
        <f t="shared" si="118"/>
        <v/>
      </c>
      <c r="CD445" s="108" t="str">
        <f t="shared" si="118"/>
        <v/>
      </c>
      <c r="CE445" s="108" t="str">
        <f t="shared" si="118"/>
        <v/>
      </c>
      <c r="CF445" s="108" t="str">
        <f t="shared" si="118"/>
        <v/>
      </c>
      <c r="CG445" s="108" t="str">
        <f t="shared" si="118"/>
        <v/>
      </c>
      <c r="CH445" s="108" t="str">
        <f t="shared" si="118"/>
        <v/>
      </c>
      <c r="CI445" s="108" t="str">
        <f t="shared" si="118"/>
        <v/>
      </c>
      <c r="CJ445" s="108" t="str">
        <f t="shared" si="118"/>
        <v/>
      </c>
      <c r="CK445" s="108" t="str">
        <f t="shared" si="118"/>
        <v/>
      </c>
      <c r="CL445" s="108" t="str">
        <f t="shared" si="118"/>
        <v/>
      </c>
      <c r="CM445" s="108" t="str">
        <f t="shared" si="118"/>
        <v/>
      </c>
      <c r="CN445" s="108" t="str">
        <f t="shared" si="118"/>
        <v/>
      </c>
      <c r="CO445" s="108" t="str">
        <f t="shared" si="118"/>
        <v/>
      </c>
      <c r="CP445" s="108" t="str">
        <f t="shared" si="118"/>
        <v/>
      </c>
      <c r="CQ445" s="108" t="str">
        <f t="shared" si="113"/>
        <v/>
      </c>
      <c r="CR445" s="108" t="str">
        <f t="shared" si="113"/>
        <v/>
      </c>
      <c r="CS445" s="108" t="str">
        <f t="shared" si="113"/>
        <v/>
      </c>
      <c r="CT445" s="108" t="str">
        <f t="shared" si="113"/>
        <v/>
      </c>
      <c r="CU445" s="108" t="str">
        <f t="shared" si="113"/>
        <v/>
      </c>
      <c r="CV445" s="108" t="str">
        <f t="shared" si="113"/>
        <v/>
      </c>
      <c r="CW445" s="108" t="str">
        <f t="shared" si="113"/>
        <v/>
      </c>
      <c r="CX445" s="108" t="str">
        <f t="shared" si="113"/>
        <v/>
      </c>
      <c r="CY445" s="108" t="str">
        <f t="shared" si="113"/>
        <v/>
      </c>
      <c r="CZ445" s="108" t="str">
        <f t="shared" si="113"/>
        <v/>
      </c>
      <c r="DA445" s="108" t="str">
        <f t="shared" si="113"/>
        <v/>
      </c>
      <c r="DB445" s="108" t="str">
        <f t="shared" si="113"/>
        <v/>
      </c>
      <c r="DC445" s="108" t="str">
        <f t="shared" si="113"/>
        <v/>
      </c>
      <c r="DD445" s="108" t="str">
        <f t="shared" si="113"/>
        <v/>
      </c>
      <c r="DE445" s="108" t="str">
        <f t="shared" si="113"/>
        <v/>
      </c>
      <c r="DF445" s="108" t="str">
        <f t="shared" si="113"/>
        <v/>
      </c>
    </row>
    <row r="446" spans="2:110" x14ac:dyDescent="0.35">
      <c r="B446" s="185">
        <f t="shared" si="80"/>
        <v>42601</v>
      </c>
      <c r="C446" s="161">
        <f t="shared" si="119"/>
        <v>1.8202083600000085</v>
      </c>
      <c r="D446" s="161">
        <f t="shared" si="119"/>
        <v>1.8010371224999711</v>
      </c>
      <c r="E446" s="161">
        <f t="shared" si="119"/>
        <v>1.7949834224999739</v>
      </c>
      <c r="F446" s="161">
        <f t="shared" si="119"/>
        <v>1.8091090024999756</v>
      </c>
      <c r="G446" s="161">
        <f t="shared" si="119"/>
        <v>1.9413315600000036</v>
      </c>
      <c r="H446" s="161">
        <f t="shared" si="119"/>
        <v>2.1100145024999906</v>
      </c>
      <c r="I446" s="161">
        <f t="shared" si="119"/>
        <v>2.2444545600000199</v>
      </c>
      <c r="J446" s="161">
        <f t="shared" si="119"/>
        <v>2.595628102500025</v>
      </c>
      <c r="K446" s="161" t="str">
        <f t="shared" si="119"/>
        <v/>
      </c>
      <c r="L446" s="161" t="str">
        <f t="shared" si="119"/>
        <v/>
      </c>
      <c r="M446" s="161" t="str">
        <f t="shared" si="119"/>
        <v/>
      </c>
      <c r="N446" s="161" t="str">
        <f t="shared" si="119"/>
        <v/>
      </c>
      <c r="O446" s="161" t="str">
        <f t="shared" si="119"/>
        <v/>
      </c>
      <c r="P446" s="161" t="str">
        <f t="shared" si="119"/>
        <v/>
      </c>
      <c r="Q446" s="161" t="str">
        <f t="shared" si="119"/>
        <v/>
      </c>
      <c r="R446" s="161" t="str">
        <f t="shared" si="119"/>
        <v/>
      </c>
      <c r="S446" s="161" t="str">
        <f t="shared" si="119"/>
        <v/>
      </c>
      <c r="T446" s="161" t="str">
        <f t="shared" si="119"/>
        <v/>
      </c>
      <c r="U446" s="161" t="str">
        <f t="shared" si="119"/>
        <v/>
      </c>
      <c r="V446" s="161" t="str">
        <f t="shared" si="119"/>
        <v/>
      </c>
      <c r="W446" s="161" t="str">
        <f t="shared" si="119"/>
        <v/>
      </c>
      <c r="X446" s="161" t="str">
        <f t="shared" si="119"/>
        <v/>
      </c>
      <c r="Y446" s="161" t="str">
        <f t="shared" si="119"/>
        <v/>
      </c>
      <c r="Z446" s="161" t="str">
        <f t="shared" si="119"/>
        <v/>
      </c>
      <c r="AA446" s="108" t="str">
        <f t="shared" si="119"/>
        <v/>
      </c>
      <c r="AB446" s="162"/>
      <c r="AC446" s="162"/>
      <c r="AD446" s="151">
        <f t="shared" si="73"/>
        <v>42601</v>
      </c>
      <c r="AE446" s="108">
        <f t="shared" si="118"/>
        <v>3.1321491600000195</v>
      </c>
      <c r="AF446" s="108">
        <f t="shared" si="118"/>
        <v>2.9839336100000002</v>
      </c>
      <c r="AG446" s="108">
        <f t="shared" si="118"/>
        <v>2.6371610000000212</v>
      </c>
      <c r="AH446" s="108">
        <f t="shared" si="118"/>
        <v>2.9047936400000252</v>
      </c>
      <c r="AI446" s="108">
        <f t="shared" si="118"/>
        <v>3.2835201225000166</v>
      </c>
      <c r="AJ446" s="108">
        <f t="shared" si="118"/>
        <v>2.6675562499999916</v>
      </c>
      <c r="AK446" s="108">
        <f t="shared" si="118"/>
        <v>3.0976236900000176</v>
      </c>
      <c r="AL446" s="108">
        <f t="shared" si="118"/>
        <v>3.2416778214282793</v>
      </c>
      <c r="AM446" s="108">
        <f t="shared" si="118"/>
        <v>2.7334280624999874</v>
      </c>
      <c r="AN446" s="108">
        <f t="shared" si="118"/>
        <v>2.9697267600000021</v>
      </c>
      <c r="AO446" s="108">
        <f t="shared" si="118"/>
        <v>3.221536040000017</v>
      </c>
      <c r="AP446" s="108">
        <f t="shared" si="118"/>
        <v>2.7932376900000166</v>
      </c>
      <c r="AQ446" s="108">
        <f t="shared" si="118"/>
        <v>3.1534766024999827</v>
      </c>
      <c r="AR446" s="108">
        <f t="shared" si="118"/>
        <v>2.8408951025000073</v>
      </c>
      <c r="AS446" s="108">
        <f t="shared" si="118"/>
        <v>3.3160438025000127</v>
      </c>
      <c r="AT446" s="108">
        <f t="shared" si="118"/>
        <v>3.3638222400000029</v>
      </c>
      <c r="AU446" s="108">
        <f t="shared" si="118"/>
        <v>3.508241209999996</v>
      </c>
      <c r="AV446" s="108">
        <f t="shared" si="118"/>
        <v>2.8692920025000124</v>
      </c>
      <c r="AW446" s="108">
        <f t="shared" si="118"/>
        <v>3.4085609999999766</v>
      </c>
      <c r="AX446" s="108">
        <f t="shared" si="118"/>
        <v>3.299781322499995</v>
      </c>
      <c r="AY446" s="108">
        <f t="shared" si="118"/>
        <v>3.5852178190367345</v>
      </c>
      <c r="AZ446" s="108">
        <f t="shared" si="118"/>
        <v>3.5041716900000131</v>
      </c>
      <c r="BA446" s="108">
        <f t="shared" si="118"/>
        <v>3.0966083225000052</v>
      </c>
      <c r="BB446" s="108">
        <f t="shared" si="118"/>
        <v>3.5764175625000005</v>
      </c>
      <c r="BC446" s="108">
        <f t="shared" si="118"/>
        <v>3.5204502499999846</v>
      </c>
      <c r="BD446" s="108">
        <f t="shared" si="118"/>
        <v>3.5225990252517381</v>
      </c>
      <c r="BE446" s="108">
        <f t="shared" si="118"/>
        <v>3.6975622399999741</v>
      </c>
      <c r="BF446" s="108">
        <f t="shared" si="118"/>
        <v>3.5092586025000205</v>
      </c>
      <c r="BG446" s="108">
        <f t="shared" si="118"/>
        <v>3.4136455625000117</v>
      </c>
      <c r="BH446" s="108">
        <f t="shared" si="118"/>
        <v>3.1098084900000211</v>
      </c>
      <c r="BI446" s="108">
        <f t="shared" si="118"/>
        <v>3.3536556899999903</v>
      </c>
      <c r="BJ446" s="108">
        <f t="shared" si="118"/>
        <v>3.8177588099999937</v>
      </c>
      <c r="BK446" s="108">
        <f t="shared" si="118"/>
        <v>3.8401760399999985</v>
      </c>
      <c r="BL446" s="108">
        <f t="shared" si="118"/>
        <v>3.8340620100000056</v>
      </c>
      <c r="BM446" s="108">
        <f t="shared" si="118"/>
        <v>3.5215727242317474</v>
      </c>
      <c r="BN446" s="108">
        <f t="shared" si="118"/>
        <v>3.6018622499999875</v>
      </c>
      <c r="BO446" s="108">
        <f t="shared" si="118"/>
        <v>3.2479532100000208</v>
      </c>
      <c r="BP446" s="108">
        <f t="shared" si="118"/>
        <v>3.7973816100000057</v>
      </c>
      <c r="BQ446" s="108">
        <f t="shared" si="118"/>
        <v>4.2777957225000218</v>
      </c>
      <c r="BR446" s="108" t="str">
        <f t="shared" si="118"/>
        <v/>
      </c>
      <c r="BS446" s="108">
        <f t="shared" si="118"/>
        <v>3.8850177599999869</v>
      </c>
      <c r="BT446" s="108" t="str">
        <f t="shared" si="118"/>
        <v/>
      </c>
      <c r="BU446" s="108" t="str">
        <f t="shared" si="118"/>
        <v/>
      </c>
      <c r="BV446" s="108" t="str">
        <f t="shared" si="118"/>
        <v/>
      </c>
      <c r="BW446" s="108" t="str">
        <f t="shared" si="118"/>
        <v/>
      </c>
      <c r="BX446" s="108" t="str">
        <f t="shared" si="118"/>
        <v/>
      </c>
      <c r="BY446" s="108" t="str">
        <f t="shared" si="118"/>
        <v/>
      </c>
      <c r="BZ446" s="108" t="str">
        <f t="shared" si="118"/>
        <v/>
      </c>
      <c r="CA446" s="108" t="str">
        <f t="shared" si="118"/>
        <v/>
      </c>
      <c r="CB446" s="108" t="str">
        <f t="shared" si="118"/>
        <v/>
      </c>
      <c r="CC446" s="108" t="str">
        <f t="shared" si="118"/>
        <v/>
      </c>
      <c r="CD446" s="108" t="str">
        <f t="shared" si="118"/>
        <v/>
      </c>
      <c r="CE446" s="108" t="str">
        <f t="shared" si="118"/>
        <v/>
      </c>
      <c r="CF446" s="108" t="str">
        <f t="shared" si="118"/>
        <v/>
      </c>
      <c r="CG446" s="108" t="str">
        <f t="shared" si="118"/>
        <v/>
      </c>
      <c r="CH446" s="108" t="str">
        <f t="shared" si="118"/>
        <v/>
      </c>
      <c r="CI446" s="108" t="str">
        <f t="shared" si="118"/>
        <v/>
      </c>
      <c r="CJ446" s="108" t="str">
        <f t="shared" si="118"/>
        <v/>
      </c>
      <c r="CK446" s="108" t="str">
        <f t="shared" si="118"/>
        <v/>
      </c>
      <c r="CL446" s="108" t="str">
        <f t="shared" si="118"/>
        <v/>
      </c>
      <c r="CM446" s="108" t="str">
        <f t="shared" si="118"/>
        <v/>
      </c>
      <c r="CN446" s="108" t="str">
        <f t="shared" si="118"/>
        <v/>
      </c>
      <c r="CO446" s="108" t="str">
        <f t="shared" si="118"/>
        <v/>
      </c>
      <c r="CP446" s="108" t="str">
        <f t="shared" ref="CP446" si="120">IFERROR(IF(AND(CP$321="S/A", CP159&gt;0), ((1+CP159/200)^2-1)*100, IF(AND(CP$321="Qtrly", CP159&gt;0), ((1+CP159/400)^4-1)*100, "")),"")</f>
        <v/>
      </c>
      <c r="CQ446" s="108" t="str">
        <f t="shared" si="113"/>
        <v/>
      </c>
      <c r="CR446" s="108" t="str">
        <f t="shared" si="113"/>
        <v/>
      </c>
      <c r="CS446" s="108" t="str">
        <f t="shared" si="113"/>
        <v/>
      </c>
      <c r="CT446" s="108" t="str">
        <f t="shared" si="113"/>
        <v/>
      </c>
      <c r="CU446" s="108" t="str">
        <f t="shared" si="113"/>
        <v/>
      </c>
      <c r="CV446" s="108" t="str">
        <f t="shared" si="113"/>
        <v/>
      </c>
      <c r="CW446" s="108" t="str">
        <f t="shared" si="113"/>
        <v/>
      </c>
      <c r="CX446" s="108" t="str">
        <f t="shared" si="113"/>
        <v/>
      </c>
      <c r="CY446" s="108" t="str">
        <f t="shared" si="113"/>
        <v/>
      </c>
      <c r="CZ446" s="108" t="str">
        <f t="shared" si="113"/>
        <v/>
      </c>
      <c r="DA446" s="108" t="str">
        <f t="shared" si="113"/>
        <v/>
      </c>
      <c r="DB446" s="108" t="str">
        <f t="shared" si="113"/>
        <v/>
      </c>
      <c r="DC446" s="108" t="str">
        <f t="shared" si="113"/>
        <v/>
      </c>
      <c r="DD446" s="108" t="str">
        <f t="shared" si="113"/>
        <v/>
      </c>
      <c r="DE446" s="108" t="str">
        <f t="shared" si="113"/>
        <v/>
      </c>
      <c r="DF446" s="108" t="str">
        <f t="shared" si="113"/>
        <v/>
      </c>
    </row>
    <row r="447" spans="2:110" x14ac:dyDescent="0.35">
      <c r="B447" s="185">
        <f t="shared" si="80"/>
        <v>42604</v>
      </c>
      <c r="C447" s="161">
        <f t="shared" si="119"/>
        <v>1.8424088899999802</v>
      </c>
      <c r="D447" s="161">
        <f t="shared" si="119"/>
        <v>1.8353448224999847</v>
      </c>
      <c r="E447" s="161">
        <f t="shared" si="119"/>
        <v>1.833326562500015</v>
      </c>
      <c r="F447" s="161">
        <f t="shared" si="119"/>
        <v>1.8474548025000148</v>
      </c>
      <c r="G447" s="161">
        <f t="shared" si="119"/>
        <v>2.0039400900000004</v>
      </c>
      <c r="H447" s="161">
        <f t="shared" si="119"/>
        <v>2.1898592100000114</v>
      </c>
      <c r="I447" s="161">
        <f t="shared" si="119"/>
        <v>2.3324444025000002</v>
      </c>
      <c r="J447" s="161">
        <f t="shared" si="119"/>
        <v>2.7222790399999974</v>
      </c>
      <c r="K447" s="161" t="str">
        <f t="shared" si="119"/>
        <v/>
      </c>
      <c r="L447" s="161" t="str">
        <f t="shared" si="119"/>
        <v/>
      </c>
      <c r="M447" s="161" t="str">
        <f t="shared" si="119"/>
        <v/>
      </c>
      <c r="N447" s="161" t="str">
        <f t="shared" si="119"/>
        <v/>
      </c>
      <c r="O447" s="161" t="str">
        <f t="shared" si="119"/>
        <v/>
      </c>
      <c r="P447" s="161" t="str">
        <f t="shared" si="119"/>
        <v/>
      </c>
      <c r="Q447" s="161" t="str">
        <f t="shared" si="119"/>
        <v/>
      </c>
      <c r="R447" s="161" t="str">
        <f t="shared" si="119"/>
        <v/>
      </c>
      <c r="S447" s="161" t="str">
        <f t="shared" si="119"/>
        <v/>
      </c>
      <c r="T447" s="161" t="str">
        <f t="shared" si="119"/>
        <v/>
      </c>
      <c r="U447" s="161" t="str">
        <f t="shared" si="119"/>
        <v/>
      </c>
      <c r="V447" s="161" t="str">
        <f t="shared" si="119"/>
        <v/>
      </c>
      <c r="W447" s="161" t="str">
        <f t="shared" si="119"/>
        <v/>
      </c>
      <c r="X447" s="161" t="str">
        <f t="shared" si="119"/>
        <v/>
      </c>
      <c r="Y447" s="161" t="str">
        <f t="shared" si="119"/>
        <v/>
      </c>
      <c r="Z447" s="161" t="str">
        <f t="shared" si="119"/>
        <v/>
      </c>
      <c r="AA447" s="108" t="str">
        <f t="shared" si="119"/>
        <v/>
      </c>
      <c r="AB447" s="162"/>
      <c r="AC447" s="162"/>
      <c r="AD447" s="151">
        <f t="shared" si="73"/>
        <v>42604</v>
      </c>
      <c r="AE447" s="108">
        <f t="shared" ref="AE447:CP450" si="121">IFERROR(IF(AND(AE$321="S/A", AE160&gt;0), ((1+AE160/200)^2-1)*100, IF(AND(AE$321="Qtrly", AE160&gt;0), ((1+AE160/400)^4-1)*100, "")),"")</f>
        <v>3.1270715224999801</v>
      </c>
      <c r="AF447" s="108">
        <f t="shared" si="121"/>
        <v>2.9829188024999898</v>
      </c>
      <c r="AG447" s="108">
        <f t="shared" si="121"/>
        <v>2.6331086399999926</v>
      </c>
      <c r="AH447" s="108">
        <f t="shared" si="121"/>
        <v>2.9129091599999768</v>
      </c>
      <c r="AI447" s="108">
        <f t="shared" si="121"/>
        <v>3.3068960000000036</v>
      </c>
      <c r="AJ447" s="108">
        <f t="shared" si="121"/>
        <v>2.6959292099999921</v>
      </c>
      <c r="AK447" s="108">
        <f t="shared" si="121"/>
        <v>3.129102562500008</v>
      </c>
      <c r="AL447" s="108">
        <f t="shared" si="121"/>
        <v>3.2703588393003136</v>
      </c>
      <c r="AM447" s="108">
        <f t="shared" si="121"/>
        <v>2.7678925024999801</v>
      </c>
      <c r="AN447" s="108">
        <f t="shared" si="121"/>
        <v>3.0022009999999932</v>
      </c>
      <c r="AO447" s="108">
        <f t="shared" si="121"/>
        <v>3.2581145599999806</v>
      </c>
      <c r="AP447" s="108">
        <f t="shared" si="121"/>
        <v>2.8287262025000093</v>
      </c>
      <c r="AQ447" s="108">
        <f t="shared" si="121"/>
        <v>3.1910588899999981</v>
      </c>
      <c r="AR447" s="108">
        <f t="shared" si="121"/>
        <v>2.8784204099999933</v>
      </c>
      <c r="AS447" s="108">
        <f t="shared" si="121"/>
        <v>3.3516224400000239</v>
      </c>
      <c r="AT447" s="108">
        <f t="shared" si="121"/>
        <v>3.3983922500000041</v>
      </c>
      <c r="AU447" s="108">
        <f t="shared" si="121"/>
        <v>3.5448704900000072</v>
      </c>
      <c r="AV447" s="108">
        <f t="shared" si="121"/>
        <v>2.9058080624999816</v>
      </c>
      <c r="AW447" s="108">
        <f t="shared" si="121"/>
        <v>3.4451726399999938</v>
      </c>
      <c r="AX447" s="108">
        <f t="shared" si="121"/>
        <v>3.3363737025000173</v>
      </c>
      <c r="AY447" s="108">
        <f t="shared" si="121"/>
        <v>3.620132424707756</v>
      </c>
      <c r="AZ447" s="108">
        <f t="shared" si="121"/>
        <v>3.5448704900000072</v>
      </c>
      <c r="BA447" s="108">
        <f t="shared" si="121"/>
        <v>3.1392580624999722</v>
      </c>
      <c r="BB447" s="108">
        <f t="shared" si="121"/>
        <v>3.6171305624999928</v>
      </c>
      <c r="BC447" s="108">
        <f t="shared" si="121"/>
        <v>3.5611522499999992</v>
      </c>
      <c r="BD447" s="108">
        <f t="shared" si="121"/>
        <v>3.5646839377575512</v>
      </c>
      <c r="BE447" s="108">
        <f t="shared" si="121"/>
        <v>3.740336089999996</v>
      </c>
      <c r="BF447" s="108">
        <f t="shared" si="121"/>
        <v>3.5621699025000009</v>
      </c>
      <c r="BG447" s="108">
        <f t="shared" si="121"/>
        <v>3.4573779599999854</v>
      </c>
      <c r="BH447" s="108">
        <f t="shared" si="121"/>
        <v>3.1555079024999877</v>
      </c>
      <c r="BI447" s="108">
        <f t="shared" si="121"/>
        <v>3.4024596899999926</v>
      </c>
      <c r="BJ447" s="108">
        <f t="shared" si="121"/>
        <v>3.8656531024999996</v>
      </c>
      <c r="BK447" s="108">
        <f t="shared" si="121"/>
        <v>3.8911332899999707</v>
      </c>
      <c r="BL447" s="108">
        <f t="shared" si="121"/>
        <v>3.8809408400000134</v>
      </c>
      <c r="BM447" s="108">
        <f t="shared" si="121"/>
        <v>3.5718704489107189</v>
      </c>
      <c r="BN447" s="108">
        <f t="shared" si="121"/>
        <v>3.6324000000000023</v>
      </c>
      <c r="BO447" s="108">
        <f t="shared" si="121"/>
        <v>3.2967322500000229</v>
      </c>
      <c r="BP447" s="108">
        <f t="shared" si="121"/>
        <v>3.8452712025000002</v>
      </c>
      <c r="BQ447" s="108">
        <f t="shared" si="121"/>
        <v>4.3257960000000262</v>
      </c>
      <c r="BR447" s="108" t="str">
        <f t="shared" si="121"/>
        <v/>
      </c>
      <c r="BS447" s="108">
        <f t="shared" si="121"/>
        <v>3.9339470399999854</v>
      </c>
      <c r="BT447" s="108" t="str">
        <f t="shared" si="121"/>
        <v/>
      </c>
      <c r="BU447" s="108" t="str">
        <f t="shared" si="121"/>
        <v/>
      </c>
      <c r="BV447" s="108" t="str">
        <f t="shared" si="121"/>
        <v/>
      </c>
      <c r="BW447" s="108" t="str">
        <f t="shared" si="121"/>
        <v/>
      </c>
      <c r="BX447" s="108" t="str">
        <f t="shared" si="121"/>
        <v/>
      </c>
      <c r="BY447" s="108" t="str">
        <f t="shared" si="121"/>
        <v/>
      </c>
      <c r="BZ447" s="108" t="str">
        <f t="shared" si="121"/>
        <v/>
      </c>
      <c r="CA447" s="108" t="str">
        <f t="shared" si="121"/>
        <v/>
      </c>
      <c r="CB447" s="108" t="str">
        <f t="shared" si="121"/>
        <v/>
      </c>
      <c r="CC447" s="108" t="str">
        <f t="shared" si="121"/>
        <v/>
      </c>
      <c r="CD447" s="108" t="str">
        <f t="shared" si="121"/>
        <v/>
      </c>
      <c r="CE447" s="108" t="str">
        <f t="shared" si="121"/>
        <v/>
      </c>
      <c r="CF447" s="108" t="str">
        <f t="shared" si="121"/>
        <v/>
      </c>
      <c r="CG447" s="108" t="str">
        <f t="shared" si="121"/>
        <v/>
      </c>
      <c r="CH447" s="108" t="str">
        <f t="shared" si="121"/>
        <v/>
      </c>
      <c r="CI447" s="108" t="str">
        <f t="shared" si="121"/>
        <v/>
      </c>
      <c r="CJ447" s="108" t="str">
        <f t="shared" si="121"/>
        <v/>
      </c>
      <c r="CK447" s="108" t="str">
        <f t="shared" si="121"/>
        <v/>
      </c>
      <c r="CL447" s="108" t="str">
        <f t="shared" si="121"/>
        <v/>
      </c>
      <c r="CM447" s="108" t="str">
        <f t="shared" si="121"/>
        <v/>
      </c>
      <c r="CN447" s="108" t="str">
        <f t="shared" si="121"/>
        <v/>
      </c>
      <c r="CO447" s="108" t="str">
        <f t="shared" si="121"/>
        <v/>
      </c>
      <c r="CP447" s="108" t="str">
        <f t="shared" si="121"/>
        <v/>
      </c>
      <c r="CQ447" s="108" t="str">
        <f t="shared" si="113"/>
        <v/>
      </c>
      <c r="CR447" s="108" t="str">
        <f t="shared" si="113"/>
        <v/>
      </c>
      <c r="CS447" s="108" t="str">
        <f t="shared" si="113"/>
        <v/>
      </c>
      <c r="CT447" s="108" t="str">
        <f t="shared" si="113"/>
        <v/>
      </c>
      <c r="CU447" s="108" t="str">
        <f t="shared" si="113"/>
        <v/>
      </c>
      <c r="CV447" s="108" t="str">
        <f t="shared" si="113"/>
        <v/>
      </c>
      <c r="CW447" s="108" t="str">
        <f t="shared" si="113"/>
        <v/>
      </c>
      <c r="CX447" s="108" t="str">
        <f t="shared" si="113"/>
        <v/>
      </c>
      <c r="CY447" s="108" t="str">
        <f t="shared" si="113"/>
        <v/>
      </c>
      <c r="CZ447" s="108" t="str">
        <f t="shared" si="113"/>
        <v/>
      </c>
      <c r="DA447" s="108" t="str">
        <f t="shared" si="113"/>
        <v/>
      </c>
      <c r="DB447" s="108" t="str">
        <f t="shared" si="113"/>
        <v/>
      </c>
      <c r="DC447" s="108" t="str">
        <f t="shared" si="113"/>
        <v/>
      </c>
      <c r="DD447" s="108" t="str">
        <f t="shared" si="113"/>
        <v/>
      </c>
      <c r="DE447" s="108" t="str">
        <f t="shared" si="113"/>
        <v/>
      </c>
      <c r="DF447" s="108" t="str">
        <f t="shared" si="113"/>
        <v/>
      </c>
    </row>
    <row r="448" spans="2:110" x14ac:dyDescent="0.35">
      <c r="B448" s="185">
        <f t="shared" si="80"/>
        <v>42605</v>
      </c>
      <c r="C448" s="161">
        <f t="shared" si="119"/>
        <v>1.82121742250001</v>
      </c>
      <c r="D448" s="161">
        <f t="shared" si="119"/>
        <v>1.8080999999999792</v>
      </c>
      <c r="E448" s="161">
        <f t="shared" si="119"/>
        <v>1.8040640399999974</v>
      </c>
      <c r="F448" s="161">
        <f t="shared" si="119"/>
        <v>1.811127022499992</v>
      </c>
      <c r="G448" s="161">
        <f t="shared" si="119"/>
        <v>1.9726334224999809</v>
      </c>
      <c r="H448" s="161">
        <f t="shared" si="119"/>
        <v>2.1504383024999907</v>
      </c>
      <c r="I448" s="161">
        <f t="shared" si="119"/>
        <v>2.286927690000029</v>
      </c>
      <c r="J448" s="161">
        <f t="shared" si="119"/>
        <v>2.6574240000000193</v>
      </c>
      <c r="K448" s="161" t="str">
        <f t="shared" si="119"/>
        <v/>
      </c>
      <c r="L448" s="161" t="str">
        <f t="shared" si="119"/>
        <v/>
      </c>
      <c r="M448" s="161" t="str">
        <f t="shared" si="119"/>
        <v/>
      </c>
      <c r="N448" s="161" t="str">
        <f t="shared" si="119"/>
        <v/>
      </c>
      <c r="O448" s="161" t="str">
        <f t="shared" si="119"/>
        <v/>
      </c>
      <c r="P448" s="161" t="str">
        <f t="shared" si="119"/>
        <v/>
      </c>
      <c r="Q448" s="161" t="str">
        <f t="shared" si="119"/>
        <v/>
      </c>
      <c r="R448" s="161" t="str">
        <f t="shared" si="119"/>
        <v/>
      </c>
      <c r="S448" s="161" t="str">
        <f t="shared" si="119"/>
        <v/>
      </c>
      <c r="T448" s="161" t="str">
        <f t="shared" si="119"/>
        <v/>
      </c>
      <c r="U448" s="161" t="str">
        <f t="shared" si="119"/>
        <v/>
      </c>
      <c r="V448" s="161" t="str">
        <f t="shared" si="119"/>
        <v/>
      </c>
      <c r="W448" s="161" t="str">
        <f t="shared" si="119"/>
        <v/>
      </c>
      <c r="X448" s="161" t="str">
        <f t="shared" si="119"/>
        <v/>
      </c>
      <c r="Y448" s="161" t="str">
        <f t="shared" si="119"/>
        <v/>
      </c>
      <c r="Z448" s="161" t="str">
        <f t="shared" si="119"/>
        <v/>
      </c>
      <c r="AA448" s="108" t="str">
        <f t="shared" si="119"/>
        <v/>
      </c>
      <c r="AB448" s="162"/>
      <c r="AC448" s="162"/>
      <c r="AD448" s="151">
        <f t="shared" si="73"/>
        <v>42605</v>
      </c>
      <c r="AE448" s="108">
        <f t="shared" si="121"/>
        <v>3.1240250000000191</v>
      </c>
      <c r="AF448" s="108">
        <f t="shared" si="121"/>
        <v>2.9991563225000073</v>
      </c>
      <c r="AG448" s="108">
        <f t="shared" si="121"/>
        <v>2.6310824899999918</v>
      </c>
      <c r="AH448" s="108">
        <f t="shared" si="121"/>
        <v>2.9159525625000127</v>
      </c>
      <c r="AI448" s="108">
        <f t="shared" si="121"/>
        <v>3.2967322500000229</v>
      </c>
      <c r="AJ448" s="108">
        <f t="shared" si="121"/>
        <v>2.6756624100000126</v>
      </c>
      <c r="AK448" s="108">
        <f t="shared" si="121"/>
        <v>3.1148857025000032</v>
      </c>
      <c r="AL448" s="108">
        <f t="shared" si="121"/>
        <v>3.2570419093705505</v>
      </c>
      <c r="AM448" s="108">
        <f t="shared" si="121"/>
        <v>2.7455913225000073</v>
      </c>
      <c r="AN448" s="108">
        <f t="shared" si="121"/>
        <v>2.9859632400000002</v>
      </c>
      <c r="AO448" s="108">
        <f t="shared" si="121"/>
        <v>3.2398244899999984</v>
      </c>
      <c r="AP448" s="108">
        <f t="shared" si="121"/>
        <v>2.8094602499999732</v>
      </c>
      <c r="AQ448" s="108">
        <f t="shared" si="121"/>
        <v>3.1697275625000021</v>
      </c>
      <c r="AR448" s="108">
        <f t="shared" si="121"/>
        <v>2.8571214224999864</v>
      </c>
      <c r="AS448" s="108">
        <f t="shared" si="121"/>
        <v>3.3323075624999809</v>
      </c>
      <c r="AT448" s="108">
        <f t="shared" si="121"/>
        <v>3.3800897600000157</v>
      </c>
      <c r="AU448" s="108">
        <f t="shared" si="121"/>
        <v>3.5235026225000077</v>
      </c>
      <c r="AV448" s="108">
        <f t="shared" si="121"/>
        <v>2.8845062400000288</v>
      </c>
      <c r="AW448" s="108">
        <f t="shared" si="121"/>
        <v>3.4227980899999899</v>
      </c>
      <c r="AX448" s="108">
        <f t="shared" si="121"/>
        <v>3.3160438025000127</v>
      </c>
      <c r="AY448" s="108">
        <f t="shared" si="121"/>
        <v>3.6078086150223676</v>
      </c>
      <c r="AZ448" s="108">
        <f t="shared" si="121"/>
        <v>3.5184153599999712</v>
      </c>
      <c r="BA448" s="108">
        <f t="shared" si="121"/>
        <v>3.1108239225000167</v>
      </c>
      <c r="BB448" s="108">
        <f t="shared" si="121"/>
        <v>3.5906662024999925</v>
      </c>
      <c r="BC448" s="108">
        <f t="shared" si="121"/>
        <v>3.5336775224999784</v>
      </c>
      <c r="BD448" s="108">
        <f t="shared" si="121"/>
        <v>3.5359416329423521</v>
      </c>
      <c r="BE448" s="108">
        <f t="shared" si="121"/>
        <v>3.7128376024999854</v>
      </c>
      <c r="BF448" s="108">
        <f t="shared" si="121"/>
        <v>3.5306250000000095</v>
      </c>
      <c r="BG448" s="108">
        <f t="shared" si="121"/>
        <v>3.4288999999999792</v>
      </c>
      <c r="BH448" s="108">
        <f t="shared" si="121"/>
        <v>3.1260560099999779</v>
      </c>
      <c r="BI448" s="108">
        <f t="shared" si="121"/>
        <v>3.3709391225000163</v>
      </c>
      <c r="BJ448" s="108">
        <f t="shared" si="121"/>
        <v>3.8360999999999867</v>
      </c>
      <c r="BK448" s="108">
        <f t="shared" si="121"/>
        <v>3.8595383224999891</v>
      </c>
      <c r="BL448" s="108">
        <f t="shared" si="121"/>
        <v>3.8493474224999824</v>
      </c>
      <c r="BM448" s="108">
        <f t="shared" si="121"/>
        <v>3.5400473101585561</v>
      </c>
      <c r="BN448" s="108">
        <f t="shared" si="121"/>
        <v>3.6018622499999875</v>
      </c>
      <c r="BO448" s="108">
        <f t="shared" si="121"/>
        <v>3.2652278024999815</v>
      </c>
      <c r="BP448" s="108">
        <f t="shared" si="121"/>
        <v>3.8126643225000034</v>
      </c>
      <c r="BQ448" s="108">
        <f t="shared" si="121"/>
        <v>4.2931137599999891</v>
      </c>
      <c r="BR448" s="108" t="str">
        <f t="shared" si="121"/>
        <v/>
      </c>
      <c r="BS448" s="108">
        <f t="shared" si="121"/>
        <v>3.9013262399999915</v>
      </c>
      <c r="BT448" s="108" t="str">
        <f t="shared" si="121"/>
        <v/>
      </c>
      <c r="BU448" s="108" t="str">
        <f t="shared" si="121"/>
        <v/>
      </c>
      <c r="BV448" s="108" t="str">
        <f t="shared" si="121"/>
        <v/>
      </c>
      <c r="BW448" s="108" t="str">
        <f t="shared" si="121"/>
        <v/>
      </c>
      <c r="BX448" s="108" t="str">
        <f t="shared" si="121"/>
        <v/>
      </c>
      <c r="BY448" s="108" t="str">
        <f t="shared" si="121"/>
        <v/>
      </c>
      <c r="BZ448" s="108" t="str">
        <f t="shared" si="121"/>
        <v/>
      </c>
      <c r="CA448" s="108" t="str">
        <f t="shared" si="121"/>
        <v/>
      </c>
      <c r="CB448" s="108" t="str">
        <f t="shared" si="121"/>
        <v/>
      </c>
      <c r="CC448" s="108" t="str">
        <f t="shared" si="121"/>
        <v/>
      </c>
      <c r="CD448" s="108" t="str">
        <f t="shared" si="121"/>
        <v/>
      </c>
      <c r="CE448" s="108" t="str">
        <f t="shared" si="121"/>
        <v/>
      </c>
      <c r="CF448" s="108" t="str">
        <f t="shared" si="121"/>
        <v/>
      </c>
      <c r="CG448" s="108" t="str">
        <f t="shared" si="121"/>
        <v/>
      </c>
      <c r="CH448" s="108" t="str">
        <f t="shared" si="121"/>
        <v/>
      </c>
      <c r="CI448" s="108" t="str">
        <f t="shared" si="121"/>
        <v/>
      </c>
      <c r="CJ448" s="108" t="str">
        <f t="shared" si="121"/>
        <v/>
      </c>
      <c r="CK448" s="108" t="str">
        <f t="shared" si="121"/>
        <v/>
      </c>
      <c r="CL448" s="108" t="str">
        <f t="shared" si="121"/>
        <v/>
      </c>
      <c r="CM448" s="108" t="str">
        <f t="shared" si="121"/>
        <v/>
      </c>
      <c r="CN448" s="108" t="str">
        <f t="shared" si="121"/>
        <v/>
      </c>
      <c r="CO448" s="108" t="str">
        <f t="shared" si="121"/>
        <v/>
      </c>
      <c r="CP448" s="108" t="str">
        <f t="shared" si="121"/>
        <v/>
      </c>
      <c r="CQ448" s="108" t="str">
        <f t="shared" si="113"/>
        <v/>
      </c>
      <c r="CR448" s="108" t="str">
        <f t="shared" si="113"/>
        <v/>
      </c>
      <c r="CS448" s="108" t="str">
        <f t="shared" si="113"/>
        <v/>
      </c>
      <c r="CT448" s="108" t="str">
        <f t="shared" si="113"/>
        <v/>
      </c>
      <c r="CU448" s="108" t="str">
        <f t="shared" si="113"/>
        <v/>
      </c>
      <c r="CV448" s="108" t="str">
        <f t="shared" si="113"/>
        <v/>
      </c>
      <c r="CW448" s="108" t="str">
        <f t="shared" si="113"/>
        <v/>
      </c>
      <c r="CX448" s="108" t="str">
        <f t="shared" si="113"/>
        <v/>
      </c>
      <c r="CY448" s="108" t="str">
        <f t="shared" si="113"/>
        <v/>
      </c>
      <c r="CZ448" s="108" t="str">
        <f t="shared" si="113"/>
        <v/>
      </c>
      <c r="DA448" s="108" t="str">
        <f t="shared" si="113"/>
        <v/>
      </c>
      <c r="DB448" s="108" t="str">
        <f t="shared" si="113"/>
        <v/>
      </c>
      <c r="DC448" s="108" t="str">
        <f t="shared" si="113"/>
        <v/>
      </c>
      <c r="DD448" s="108" t="str">
        <f t="shared" si="113"/>
        <v/>
      </c>
      <c r="DE448" s="108" t="str">
        <f t="shared" si="113"/>
        <v/>
      </c>
      <c r="DF448" s="108" t="str">
        <f t="shared" si="113"/>
        <v/>
      </c>
    </row>
    <row r="449" spans="2:110" x14ac:dyDescent="0.35">
      <c r="B449" s="185">
        <f t="shared" si="80"/>
        <v>42606</v>
      </c>
      <c r="C449" s="161">
        <f t="shared" si="119"/>
        <v>1.82121742250001</v>
      </c>
      <c r="D449" s="161">
        <f t="shared" si="119"/>
        <v>1.8070910025000275</v>
      </c>
      <c r="E449" s="161">
        <f t="shared" si="119"/>
        <v>1.8030550624999808</v>
      </c>
      <c r="F449" s="161">
        <f t="shared" si="119"/>
        <v>1.8151631224999853</v>
      </c>
      <c r="G449" s="161">
        <f t="shared" si="119"/>
        <v>1.9766727225000169</v>
      </c>
      <c r="H449" s="161">
        <f t="shared" si="119"/>
        <v>2.1605455024999998</v>
      </c>
      <c r="I449" s="161">
        <f t="shared" si="119"/>
        <v>2.2940074025000312</v>
      </c>
      <c r="J449" s="161">
        <f t="shared" si="119"/>
        <v>2.6635032900000244</v>
      </c>
      <c r="K449" s="161" t="str">
        <f t="shared" si="119"/>
        <v/>
      </c>
      <c r="L449" s="161" t="str">
        <f t="shared" si="119"/>
        <v/>
      </c>
      <c r="M449" s="161" t="str">
        <f t="shared" si="119"/>
        <v/>
      </c>
      <c r="N449" s="161" t="str">
        <f t="shared" si="119"/>
        <v/>
      </c>
      <c r="O449" s="161" t="str">
        <f t="shared" si="119"/>
        <v/>
      </c>
      <c r="P449" s="161" t="str">
        <f t="shared" si="119"/>
        <v/>
      </c>
      <c r="Q449" s="161" t="str">
        <f t="shared" si="119"/>
        <v/>
      </c>
      <c r="R449" s="161" t="str">
        <f t="shared" si="119"/>
        <v/>
      </c>
      <c r="S449" s="161" t="str">
        <f t="shared" si="119"/>
        <v/>
      </c>
      <c r="T449" s="161" t="str">
        <f t="shared" si="119"/>
        <v/>
      </c>
      <c r="U449" s="161" t="str">
        <f t="shared" si="119"/>
        <v/>
      </c>
      <c r="V449" s="161" t="str">
        <f t="shared" si="119"/>
        <v/>
      </c>
      <c r="W449" s="161" t="str">
        <f t="shared" si="119"/>
        <v/>
      </c>
      <c r="X449" s="161" t="str">
        <f t="shared" si="119"/>
        <v/>
      </c>
      <c r="Y449" s="161" t="str">
        <f t="shared" si="119"/>
        <v/>
      </c>
      <c r="Z449" s="161" t="str">
        <f t="shared" si="119"/>
        <v/>
      </c>
      <c r="AA449" s="108" t="str">
        <f t="shared" si="119"/>
        <v/>
      </c>
      <c r="AB449" s="162"/>
      <c r="AC449" s="162"/>
      <c r="AD449" s="151">
        <f t="shared" si="73"/>
        <v>42606</v>
      </c>
      <c r="AE449" s="108">
        <f t="shared" si="121"/>
        <v>3.1341802499999849</v>
      </c>
      <c r="AF449" s="108">
        <f t="shared" si="121"/>
        <v>2.9890077224999922</v>
      </c>
      <c r="AG449" s="108">
        <f t="shared" si="121"/>
        <v>2.6260172024999973</v>
      </c>
      <c r="AH449" s="108">
        <f t="shared" si="121"/>
        <v>2.9108802500000142</v>
      </c>
      <c r="AI449" s="108">
        <f t="shared" si="121"/>
        <v>3.2276320100000255</v>
      </c>
      <c r="AJ449" s="108">
        <f t="shared" si="121"/>
        <v>2.6695827599999999</v>
      </c>
      <c r="AK449" s="108">
        <f t="shared" si="121"/>
        <v>3.1067622224999925</v>
      </c>
      <c r="AL449" s="108">
        <f t="shared" si="121"/>
        <v>3.2467989935545338</v>
      </c>
      <c r="AM449" s="108">
        <f t="shared" si="121"/>
        <v>2.7364688100000034</v>
      </c>
      <c r="AN449" s="108">
        <f t="shared" si="121"/>
        <v>2.9666825625000115</v>
      </c>
      <c r="AO449" s="108">
        <f t="shared" si="121"/>
        <v>3.2276320100000255</v>
      </c>
      <c r="AP449" s="108">
        <f t="shared" si="121"/>
        <v>2.8003349025000013</v>
      </c>
      <c r="AQ449" s="108">
        <f t="shared" si="121"/>
        <v>3.1616019224999903</v>
      </c>
      <c r="AR449" s="108">
        <f t="shared" si="121"/>
        <v>2.8490081025000169</v>
      </c>
      <c r="AS449" s="108">
        <f t="shared" si="121"/>
        <v>3.3190931599999862</v>
      </c>
      <c r="AT449" s="108">
        <f t="shared" si="121"/>
        <v>3.3668723024999903</v>
      </c>
      <c r="AU449" s="108">
        <f t="shared" si="121"/>
        <v>3.5051890624999915</v>
      </c>
      <c r="AV449" s="108">
        <f t="shared" si="121"/>
        <v>2.8723347599999949</v>
      </c>
      <c r="AW449" s="108">
        <f t="shared" si="121"/>
        <v>3.405510322500005</v>
      </c>
      <c r="AX449" s="108">
        <f t="shared" si="121"/>
        <v>3.3018140625000081</v>
      </c>
      <c r="AY449" s="108">
        <f t="shared" si="121"/>
        <v>3.5903517664235496</v>
      </c>
      <c r="AZ449" s="108">
        <f t="shared" si="121"/>
        <v>3.502136960000013</v>
      </c>
      <c r="BA449" s="108">
        <f t="shared" si="121"/>
        <v>3.0955929600000154</v>
      </c>
      <c r="BB449" s="108">
        <f t="shared" si="121"/>
        <v>3.5733644099999795</v>
      </c>
      <c r="BC449" s="108">
        <f t="shared" si="121"/>
        <v>3.5204502499999846</v>
      </c>
      <c r="BD449" s="108">
        <f t="shared" si="121"/>
        <v>3.5174675964605218</v>
      </c>
      <c r="BE449" s="108">
        <f t="shared" si="121"/>
        <v>3.6965439225000063</v>
      </c>
      <c r="BF449" s="108">
        <f t="shared" si="121"/>
        <v>3.5143456399999939</v>
      </c>
      <c r="BG449" s="108">
        <f t="shared" si="121"/>
        <v>3.4095779024999828</v>
      </c>
      <c r="BH449" s="108">
        <f t="shared" si="121"/>
        <v>3.1098084900000211</v>
      </c>
      <c r="BI449" s="108">
        <f t="shared" si="121"/>
        <v>3.3556889600000028</v>
      </c>
      <c r="BJ449" s="108">
        <f t="shared" si="121"/>
        <v>3.815720999999983</v>
      </c>
      <c r="BK449" s="108">
        <f t="shared" si="121"/>
        <v>3.8391570224999949</v>
      </c>
      <c r="BL449" s="108">
        <f t="shared" si="121"/>
        <v>3.8299860899999816</v>
      </c>
      <c r="BM449" s="108">
        <f t="shared" si="121"/>
        <v>3.519520145084476</v>
      </c>
      <c r="BN449" s="108">
        <f t="shared" si="121"/>
        <v>3.5835417599999975</v>
      </c>
      <c r="BO449" s="108">
        <f t="shared" si="121"/>
        <v>3.2510015624999777</v>
      </c>
      <c r="BP449" s="108">
        <f t="shared" si="121"/>
        <v>3.8065511025000109</v>
      </c>
      <c r="BQ449" s="108">
        <f t="shared" si="121"/>
        <v>4.2829016100000006</v>
      </c>
      <c r="BR449" s="108" t="str">
        <f t="shared" si="121"/>
        <v/>
      </c>
      <c r="BS449" s="108">
        <f t="shared" si="121"/>
        <v>3.8819600625000117</v>
      </c>
      <c r="BT449" s="108" t="str">
        <f t="shared" si="121"/>
        <v/>
      </c>
      <c r="BU449" s="108" t="str">
        <f t="shared" si="121"/>
        <v/>
      </c>
      <c r="BV449" s="108" t="str">
        <f t="shared" si="121"/>
        <v/>
      </c>
      <c r="BW449" s="108" t="str">
        <f t="shared" si="121"/>
        <v/>
      </c>
      <c r="BX449" s="108" t="str">
        <f t="shared" si="121"/>
        <v/>
      </c>
      <c r="BY449" s="108" t="str">
        <f t="shared" si="121"/>
        <v/>
      </c>
      <c r="BZ449" s="108" t="str">
        <f t="shared" si="121"/>
        <v/>
      </c>
      <c r="CA449" s="108" t="str">
        <f t="shared" si="121"/>
        <v/>
      </c>
      <c r="CB449" s="108" t="str">
        <f t="shared" si="121"/>
        <v/>
      </c>
      <c r="CC449" s="108" t="str">
        <f t="shared" si="121"/>
        <v/>
      </c>
      <c r="CD449" s="108" t="str">
        <f t="shared" si="121"/>
        <v/>
      </c>
      <c r="CE449" s="108" t="str">
        <f t="shared" si="121"/>
        <v/>
      </c>
      <c r="CF449" s="108" t="str">
        <f t="shared" si="121"/>
        <v/>
      </c>
      <c r="CG449" s="108" t="str">
        <f t="shared" si="121"/>
        <v/>
      </c>
      <c r="CH449" s="108" t="str">
        <f t="shared" si="121"/>
        <v/>
      </c>
      <c r="CI449" s="108" t="str">
        <f t="shared" si="121"/>
        <v/>
      </c>
      <c r="CJ449" s="108" t="str">
        <f t="shared" si="121"/>
        <v/>
      </c>
      <c r="CK449" s="108" t="str">
        <f t="shared" si="121"/>
        <v/>
      </c>
      <c r="CL449" s="108" t="str">
        <f t="shared" si="121"/>
        <v/>
      </c>
      <c r="CM449" s="108" t="str">
        <f t="shared" si="121"/>
        <v/>
      </c>
      <c r="CN449" s="108" t="str">
        <f t="shared" si="121"/>
        <v/>
      </c>
      <c r="CO449" s="108" t="str">
        <f t="shared" si="121"/>
        <v/>
      </c>
      <c r="CP449" s="108" t="str">
        <f t="shared" si="121"/>
        <v/>
      </c>
      <c r="CQ449" s="108" t="str">
        <f t="shared" si="113"/>
        <v/>
      </c>
      <c r="CR449" s="108" t="str">
        <f t="shared" si="113"/>
        <v/>
      </c>
      <c r="CS449" s="108" t="str">
        <f t="shared" si="113"/>
        <v/>
      </c>
      <c r="CT449" s="108" t="str">
        <f t="shared" si="113"/>
        <v/>
      </c>
      <c r="CU449" s="108" t="str">
        <f t="shared" si="113"/>
        <v/>
      </c>
      <c r="CV449" s="108" t="str">
        <f t="shared" si="113"/>
        <v/>
      </c>
      <c r="CW449" s="108" t="str">
        <f t="shared" si="113"/>
        <v/>
      </c>
      <c r="CX449" s="108" t="str">
        <f t="shared" si="113"/>
        <v/>
      </c>
      <c r="CY449" s="108" t="str">
        <f t="shared" si="113"/>
        <v/>
      </c>
      <c r="CZ449" s="108" t="str">
        <f t="shared" si="113"/>
        <v/>
      </c>
      <c r="DA449" s="108" t="str">
        <f t="shared" si="113"/>
        <v/>
      </c>
      <c r="DB449" s="108" t="str">
        <f t="shared" si="113"/>
        <v/>
      </c>
      <c r="DC449" s="108" t="str">
        <f t="shared" si="113"/>
        <v/>
      </c>
      <c r="DD449" s="108" t="str">
        <f t="shared" si="113"/>
        <v/>
      </c>
      <c r="DE449" s="108" t="str">
        <f t="shared" si="113"/>
        <v/>
      </c>
      <c r="DF449" s="108" t="str">
        <f t="shared" si="113"/>
        <v/>
      </c>
    </row>
    <row r="450" spans="2:110" x14ac:dyDescent="0.35">
      <c r="B450" s="185">
        <f t="shared" si="80"/>
        <v>42607</v>
      </c>
      <c r="C450" s="161">
        <f t="shared" si="119"/>
        <v>1.8141540900000086</v>
      </c>
      <c r="D450" s="161">
        <f t="shared" si="119"/>
        <v>1.8141540900000086</v>
      </c>
      <c r="E450" s="161">
        <f t="shared" si="119"/>
        <v>1.8171812024999845</v>
      </c>
      <c r="F450" s="161">
        <f t="shared" si="119"/>
        <v>1.8323174400000086</v>
      </c>
      <c r="G450" s="161">
        <f t="shared" si="119"/>
        <v>1.9786924025000152</v>
      </c>
      <c r="H450" s="161">
        <f t="shared" si="119"/>
        <v>2.1666100624999851</v>
      </c>
      <c r="I450" s="161">
        <f t="shared" si="119"/>
        <v>2.291984602500019</v>
      </c>
      <c r="J450" s="161">
        <f t="shared" si="119"/>
        <v>2.6442528224999817</v>
      </c>
      <c r="K450" s="161" t="str">
        <f t="shared" si="119"/>
        <v/>
      </c>
      <c r="L450" s="161" t="str">
        <f t="shared" si="119"/>
        <v/>
      </c>
      <c r="M450" s="161" t="str">
        <f t="shared" si="119"/>
        <v/>
      </c>
      <c r="N450" s="161" t="str">
        <f t="shared" si="119"/>
        <v/>
      </c>
      <c r="O450" s="161" t="str">
        <f t="shared" si="119"/>
        <v/>
      </c>
      <c r="P450" s="161" t="str">
        <f t="shared" si="119"/>
        <v/>
      </c>
      <c r="Q450" s="161" t="str">
        <f t="shared" si="119"/>
        <v/>
      </c>
      <c r="R450" s="161" t="str">
        <f t="shared" si="119"/>
        <v/>
      </c>
      <c r="S450" s="161" t="str">
        <f t="shared" si="119"/>
        <v/>
      </c>
      <c r="T450" s="161" t="str">
        <f t="shared" si="119"/>
        <v/>
      </c>
      <c r="U450" s="161" t="str">
        <f t="shared" si="119"/>
        <v/>
      </c>
      <c r="V450" s="161" t="str">
        <f t="shared" si="119"/>
        <v/>
      </c>
      <c r="W450" s="161" t="str">
        <f t="shared" si="119"/>
        <v/>
      </c>
      <c r="X450" s="161" t="str">
        <f t="shared" si="119"/>
        <v/>
      </c>
      <c r="Y450" s="161" t="str">
        <f t="shared" si="119"/>
        <v/>
      </c>
      <c r="Z450" s="161" t="str">
        <f t="shared" si="119"/>
        <v/>
      </c>
      <c r="AA450" s="108" t="str">
        <f t="shared" si="119"/>
        <v/>
      </c>
      <c r="AB450" s="162"/>
      <c r="AC450" s="162"/>
      <c r="AD450" s="151">
        <f t="shared" si="73"/>
        <v>42607</v>
      </c>
      <c r="AE450" s="108">
        <f t="shared" si="121"/>
        <v>3.1067622224999925</v>
      </c>
      <c r="AF450" s="108">
        <f t="shared" si="121"/>
        <v>3.0022009999999932</v>
      </c>
      <c r="AG450" s="108">
        <f t="shared" si="121"/>
        <v>2.6260172024999973</v>
      </c>
      <c r="AH450" s="108">
        <f t="shared" si="121"/>
        <v>2.9007360000000038</v>
      </c>
      <c r="AI450" s="108">
        <f t="shared" si="121"/>
        <v>3.21747215999999</v>
      </c>
      <c r="AJ450" s="108">
        <f t="shared" si="121"/>
        <v>2.6523580624999932</v>
      </c>
      <c r="AK450" s="108">
        <f t="shared" si="121"/>
        <v>3.0925469024999819</v>
      </c>
      <c r="AL450" s="108">
        <f t="shared" si="121"/>
        <v>3.2283636654977466</v>
      </c>
      <c r="AM450" s="108">
        <f t="shared" si="121"/>
        <v>2.7202520099999905</v>
      </c>
      <c r="AN450" s="108">
        <f t="shared" si="121"/>
        <v>2.9534915599999767</v>
      </c>
      <c r="AO450" s="108">
        <f t="shared" si="121"/>
        <v>3.2164562024999954</v>
      </c>
      <c r="AP450" s="108">
        <f t="shared" si="121"/>
        <v>2.7851268900000115</v>
      </c>
      <c r="AQ450" s="108">
        <f t="shared" si="121"/>
        <v>3.1423048099999962</v>
      </c>
      <c r="AR450" s="108">
        <f t="shared" si="121"/>
        <v>2.8317683599999866</v>
      </c>
      <c r="AS450" s="108">
        <f t="shared" si="121"/>
        <v>3.3068960000000036</v>
      </c>
      <c r="AT450" s="108">
        <f t="shared" si="121"/>
        <v>3.3546723224999964</v>
      </c>
      <c r="AU450" s="108">
        <f t="shared" si="121"/>
        <v>3.5001022499999923</v>
      </c>
      <c r="AV450" s="108">
        <f t="shared" si="121"/>
        <v>2.8571214224999864</v>
      </c>
      <c r="AW450" s="108">
        <f t="shared" si="121"/>
        <v>3.3983922500000041</v>
      </c>
      <c r="AX450" s="108">
        <f t="shared" si="121"/>
        <v>3.2865689999999947</v>
      </c>
      <c r="AY450" s="108">
        <f t="shared" si="121"/>
        <v>3.570843781562294</v>
      </c>
      <c r="AZ450" s="108">
        <f t="shared" si="121"/>
        <v>3.4787390024999976</v>
      </c>
      <c r="BA450" s="108">
        <f t="shared" si="121"/>
        <v>3.0783325624999858</v>
      </c>
      <c r="BB450" s="108">
        <f t="shared" si="121"/>
        <v>3.5469056399999754</v>
      </c>
      <c r="BC450" s="108">
        <f t="shared" si="121"/>
        <v>3.4695840000000144</v>
      </c>
      <c r="BD450" s="108">
        <f t="shared" si="121"/>
        <v>3.4928393936856095</v>
      </c>
      <c r="BE450" s="108">
        <f t="shared" si="121"/>
        <v>3.674142202499997</v>
      </c>
      <c r="BF450" s="108">
        <f t="shared" si="121"/>
        <v>3.4889117025000083</v>
      </c>
      <c r="BG450" s="108">
        <f t="shared" si="121"/>
        <v>3.3882239999999841</v>
      </c>
      <c r="BH450" s="108">
        <f t="shared" si="121"/>
        <v>3.0945776025000038</v>
      </c>
      <c r="BI450" s="108">
        <f t="shared" si="121"/>
        <v>3.3404399224999937</v>
      </c>
      <c r="BJ450" s="108">
        <f t="shared" si="121"/>
        <v>3.7933064100000191</v>
      </c>
      <c r="BK450" s="108">
        <f t="shared" si="121"/>
        <v>3.8197966400000061</v>
      </c>
      <c r="BL450" s="108">
        <f t="shared" si="121"/>
        <v>3.8136832100000184</v>
      </c>
      <c r="BM450" s="108">
        <f t="shared" si="121"/>
        <v>3.5031006107217877</v>
      </c>
      <c r="BN450" s="108">
        <f t="shared" si="121"/>
        <v>3.5601346024999758</v>
      </c>
      <c r="BO450" s="108">
        <f t="shared" si="121"/>
        <v>3.2296640399999799</v>
      </c>
      <c r="BP450" s="108">
        <f t="shared" si="121"/>
        <v>3.7780251225000061</v>
      </c>
      <c r="BQ450" s="108">
        <f t="shared" si="121"/>
        <v>4.2624788100000144</v>
      </c>
      <c r="BR450" s="108" t="str">
        <f t="shared" si="121"/>
        <v/>
      </c>
      <c r="BS450" s="108">
        <f t="shared" si="121"/>
        <v>3.8625956900000258</v>
      </c>
      <c r="BT450" s="108" t="str">
        <f t="shared" si="121"/>
        <v/>
      </c>
      <c r="BU450" s="108" t="str">
        <f t="shared" si="121"/>
        <v/>
      </c>
      <c r="BV450" s="108" t="str">
        <f t="shared" si="121"/>
        <v/>
      </c>
      <c r="BW450" s="108" t="str">
        <f t="shared" si="121"/>
        <v/>
      </c>
      <c r="BX450" s="108" t="str">
        <f t="shared" si="121"/>
        <v/>
      </c>
      <c r="BY450" s="108" t="str">
        <f t="shared" si="121"/>
        <v/>
      </c>
      <c r="BZ450" s="108" t="str">
        <f t="shared" si="121"/>
        <v/>
      </c>
      <c r="CA450" s="108" t="str">
        <f t="shared" si="121"/>
        <v/>
      </c>
      <c r="CB450" s="108" t="str">
        <f t="shared" si="121"/>
        <v/>
      </c>
      <c r="CC450" s="108" t="str">
        <f t="shared" si="121"/>
        <v/>
      </c>
      <c r="CD450" s="108" t="str">
        <f t="shared" si="121"/>
        <v/>
      </c>
      <c r="CE450" s="108" t="str">
        <f t="shared" si="121"/>
        <v/>
      </c>
      <c r="CF450" s="108" t="str">
        <f t="shared" si="121"/>
        <v/>
      </c>
      <c r="CG450" s="108" t="str">
        <f t="shared" si="121"/>
        <v/>
      </c>
      <c r="CH450" s="108" t="str">
        <f t="shared" si="121"/>
        <v/>
      </c>
      <c r="CI450" s="108" t="str">
        <f t="shared" si="121"/>
        <v/>
      </c>
      <c r="CJ450" s="108" t="str">
        <f t="shared" si="121"/>
        <v/>
      </c>
      <c r="CK450" s="108" t="str">
        <f t="shared" si="121"/>
        <v/>
      </c>
      <c r="CL450" s="108" t="str">
        <f t="shared" si="121"/>
        <v/>
      </c>
      <c r="CM450" s="108" t="str">
        <f t="shared" si="121"/>
        <v/>
      </c>
      <c r="CN450" s="108" t="str">
        <f t="shared" si="121"/>
        <v/>
      </c>
      <c r="CO450" s="108" t="str">
        <f t="shared" si="121"/>
        <v/>
      </c>
      <c r="CP450" s="108" t="str">
        <f t="shared" ref="CP450" si="122">IFERROR(IF(AND(CP$321="S/A", CP163&gt;0), ((1+CP163/200)^2-1)*100, IF(AND(CP$321="Qtrly", CP163&gt;0), ((1+CP163/400)^4-1)*100, "")),"")</f>
        <v/>
      </c>
      <c r="CQ450" s="108" t="str">
        <f t="shared" si="113"/>
        <v/>
      </c>
      <c r="CR450" s="108" t="str">
        <f t="shared" si="113"/>
        <v/>
      </c>
      <c r="CS450" s="108" t="str">
        <f t="shared" si="113"/>
        <v/>
      </c>
      <c r="CT450" s="108" t="str">
        <f t="shared" si="113"/>
        <v/>
      </c>
      <c r="CU450" s="108" t="str">
        <f t="shared" si="113"/>
        <v/>
      </c>
      <c r="CV450" s="108" t="str">
        <f t="shared" si="113"/>
        <v/>
      </c>
      <c r="CW450" s="108" t="str">
        <f t="shared" si="113"/>
        <v/>
      </c>
      <c r="CX450" s="108" t="str">
        <f t="shared" si="113"/>
        <v/>
      </c>
      <c r="CY450" s="108" t="str">
        <f t="shared" si="113"/>
        <v/>
      </c>
      <c r="CZ450" s="108" t="str">
        <f t="shared" si="113"/>
        <v/>
      </c>
      <c r="DA450" s="108" t="str">
        <f t="shared" si="113"/>
        <v/>
      </c>
      <c r="DB450" s="108" t="str">
        <f t="shared" si="113"/>
        <v/>
      </c>
      <c r="DC450" s="108" t="str">
        <f t="shared" si="113"/>
        <v/>
      </c>
      <c r="DD450" s="108" t="str">
        <f t="shared" si="113"/>
        <v/>
      </c>
      <c r="DE450" s="108" t="str">
        <f t="shared" si="113"/>
        <v/>
      </c>
      <c r="DF450" s="108" t="str">
        <f t="shared" ref="DF450" si="123">IFERROR(IF(AND(DF$321="S/A", DF163&gt;0), ((1+DF163/200)^2-1)*100, IF(AND(DF$321="Qtrly", DF163&gt;0), ((1+DF163/400)^4-1)*100, "")),"")</f>
        <v/>
      </c>
    </row>
    <row r="451" spans="2:110" x14ac:dyDescent="0.35">
      <c r="B451" s="185">
        <f t="shared" si="80"/>
        <v>42608</v>
      </c>
      <c r="C451" s="161">
        <f t="shared" si="119"/>
        <v>1.8181902500000069</v>
      </c>
      <c r="D451" s="161">
        <f t="shared" si="119"/>
        <v>1.8232355624999919</v>
      </c>
      <c r="E451" s="161">
        <f t="shared" si="119"/>
        <v>1.8323174400000086</v>
      </c>
      <c r="F451" s="161">
        <f t="shared" si="119"/>
        <v>1.8494732024999738</v>
      </c>
      <c r="G451" s="161">
        <f t="shared" si="119"/>
        <v>1.9867713224999806</v>
      </c>
      <c r="H451" s="161">
        <f t="shared" si="119"/>
        <v>2.1736856099999979</v>
      </c>
      <c r="I451" s="161">
        <f t="shared" si="119"/>
        <v>2.2960302225000007</v>
      </c>
      <c r="J451" s="161">
        <f t="shared" si="119"/>
        <v>2.6310824899999918</v>
      </c>
      <c r="K451" s="161">
        <f t="shared" si="119"/>
        <v>2.8997216024999828</v>
      </c>
      <c r="L451" s="161" t="str">
        <f t="shared" si="119"/>
        <v/>
      </c>
      <c r="M451" s="161" t="str">
        <f t="shared" si="119"/>
        <v/>
      </c>
      <c r="N451" s="161" t="str">
        <f t="shared" si="119"/>
        <v/>
      </c>
      <c r="O451" s="161" t="str">
        <f t="shared" si="119"/>
        <v/>
      </c>
      <c r="P451" s="161" t="str">
        <f t="shared" si="119"/>
        <v/>
      </c>
      <c r="Q451" s="161" t="str">
        <f t="shared" si="119"/>
        <v/>
      </c>
      <c r="R451" s="161" t="str">
        <f t="shared" si="119"/>
        <v/>
      </c>
      <c r="S451" s="161" t="str">
        <f t="shared" si="119"/>
        <v/>
      </c>
      <c r="T451" s="161" t="str">
        <f t="shared" si="119"/>
        <v/>
      </c>
      <c r="U451" s="161" t="str">
        <f t="shared" si="119"/>
        <v/>
      </c>
      <c r="V451" s="161" t="str">
        <f t="shared" si="119"/>
        <v/>
      </c>
      <c r="W451" s="161" t="str">
        <f t="shared" si="119"/>
        <v/>
      </c>
      <c r="X451" s="161" t="str">
        <f t="shared" si="119"/>
        <v/>
      </c>
      <c r="Y451" s="161" t="str">
        <f t="shared" si="119"/>
        <v/>
      </c>
      <c r="Z451" s="161" t="str">
        <f t="shared" si="119"/>
        <v/>
      </c>
      <c r="AA451" s="108" t="str">
        <f t="shared" si="119"/>
        <v/>
      </c>
      <c r="AB451" s="162"/>
      <c r="AC451" s="162"/>
      <c r="AD451" s="151">
        <f t="shared" si="73"/>
        <v>42608</v>
      </c>
      <c r="AE451" s="108">
        <f t="shared" ref="AE451:CP454" si="124">IFERROR(IF(AND(AE$321="S/A", AE164&gt;0), ((1+AE164/200)^2-1)*100, IF(AND(AE$321="Qtrly", AE164&gt;0), ((1+AE164/400)^4-1)*100, "")),"")</f>
        <v>3.1118393599999683</v>
      </c>
      <c r="AF451" s="108">
        <f t="shared" si="124"/>
        <v>2.9849484225000111</v>
      </c>
      <c r="AG451" s="108">
        <f t="shared" si="124"/>
        <v>2.6087961600000265</v>
      </c>
      <c r="AH451" s="108">
        <f t="shared" si="124"/>
        <v>2.9047936400000252</v>
      </c>
      <c r="AI451" s="108">
        <f t="shared" si="124"/>
        <v>3.21747215999999</v>
      </c>
      <c r="AJ451" s="108">
        <f t="shared" si="124"/>
        <v>2.6523580624999932</v>
      </c>
      <c r="AK451" s="108">
        <f t="shared" si="124"/>
        <v>3.0925469024999819</v>
      </c>
      <c r="AL451" s="108">
        <f t="shared" si="124"/>
        <v>3.2293877856168329</v>
      </c>
      <c r="AM451" s="108">
        <f t="shared" si="124"/>
        <v>2.7222790399999974</v>
      </c>
      <c r="AN451" s="108">
        <f t="shared" si="124"/>
        <v>2.9555208899999963</v>
      </c>
      <c r="AO451" s="108">
        <f t="shared" si="124"/>
        <v>3.215440249999979</v>
      </c>
      <c r="AP451" s="108">
        <f t="shared" si="124"/>
        <v>2.7871545600000047</v>
      </c>
      <c r="AQ451" s="108">
        <f t="shared" si="124"/>
        <v>3.1443360000000142</v>
      </c>
      <c r="AR451" s="108">
        <f t="shared" si="124"/>
        <v>2.8337964899999957</v>
      </c>
      <c r="AS451" s="108">
        <f t="shared" si="124"/>
        <v>3.3089288100000003</v>
      </c>
      <c r="AT451" s="108">
        <f t="shared" si="124"/>
        <v>3.3567056025000097</v>
      </c>
      <c r="AU451" s="108">
        <f t="shared" si="124"/>
        <v>3.5001022499999923</v>
      </c>
      <c r="AV451" s="108">
        <f t="shared" si="124"/>
        <v>2.859149802499994</v>
      </c>
      <c r="AW451" s="108">
        <f t="shared" si="124"/>
        <v>3.3983922500000041</v>
      </c>
      <c r="AX451" s="108">
        <f t="shared" si="124"/>
        <v>3.2896179225000211</v>
      </c>
      <c r="AY451" s="108">
        <f t="shared" si="124"/>
        <v>3.5749504967529599</v>
      </c>
      <c r="AZ451" s="108">
        <f t="shared" si="124"/>
        <v>3.482808022500028</v>
      </c>
      <c r="BA451" s="108">
        <f t="shared" si="124"/>
        <v>3.0783325624999858</v>
      </c>
      <c r="BB451" s="108">
        <f t="shared" si="124"/>
        <v>3.5519936025000254</v>
      </c>
      <c r="BC451" s="108">
        <f t="shared" si="124"/>
        <v>3.4706012024999788</v>
      </c>
      <c r="BD451" s="108">
        <f t="shared" si="124"/>
        <v>3.5000221654952091</v>
      </c>
      <c r="BE451" s="108">
        <f t="shared" si="124"/>
        <v>3.6771968399999855</v>
      </c>
      <c r="BF451" s="108">
        <f t="shared" si="124"/>
        <v>3.4899290000000249</v>
      </c>
      <c r="BG451" s="108">
        <f t="shared" si="124"/>
        <v>3.3902576100000026</v>
      </c>
      <c r="BH451" s="108">
        <f t="shared" si="124"/>
        <v>3.0935622499999926</v>
      </c>
      <c r="BI451" s="108">
        <f t="shared" si="124"/>
        <v>3.3384068025000158</v>
      </c>
      <c r="BJ451" s="108">
        <f t="shared" si="124"/>
        <v>3.7953439999999894</v>
      </c>
      <c r="BK451" s="108">
        <f t="shared" si="124"/>
        <v>3.8177588099999937</v>
      </c>
      <c r="BL451" s="108">
        <f t="shared" si="124"/>
        <v>3.8106265624999969</v>
      </c>
      <c r="BM451" s="108">
        <f t="shared" si="124"/>
        <v>3.5010483062738462</v>
      </c>
      <c r="BN451" s="108">
        <f t="shared" si="124"/>
        <v>3.5611522499999992</v>
      </c>
      <c r="BO451" s="108">
        <f t="shared" si="124"/>
        <v>3.2306800625000021</v>
      </c>
      <c r="BP451" s="108">
        <f t="shared" si="124"/>
        <v>3.7810812899999879</v>
      </c>
      <c r="BQ451" s="108">
        <f t="shared" si="124"/>
        <v>4.261457722499995</v>
      </c>
      <c r="BR451" s="108" t="str">
        <f t="shared" si="124"/>
        <v/>
      </c>
      <c r="BS451" s="108">
        <f t="shared" si="124"/>
        <v>3.8615765625000131</v>
      </c>
      <c r="BT451" s="108" t="str">
        <f t="shared" si="124"/>
        <v/>
      </c>
      <c r="BU451" s="108" t="str">
        <f t="shared" si="124"/>
        <v/>
      </c>
      <c r="BV451" s="108" t="str">
        <f t="shared" si="124"/>
        <v/>
      </c>
      <c r="BW451" s="108" t="str">
        <f t="shared" si="124"/>
        <v/>
      </c>
      <c r="BX451" s="108" t="str">
        <f t="shared" si="124"/>
        <v/>
      </c>
      <c r="BY451" s="108" t="str">
        <f t="shared" si="124"/>
        <v/>
      </c>
      <c r="BZ451" s="108" t="str">
        <f t="shared" si="124"/>
        <v/>
      </c>
      <c r="CA451" s="108" t="str">
        <f t="shared" si="124"/>
        <v/>
      </c>
      <c r="CB451" s="108" t="str">
        <f t="shared" si="124"/>
        <v/>
      </c>
      <c r="CC451" s="108" t="str">
        <f t="shared" si="124"/>
        <v/>
      </c>
      <c r="CD451" s="108" t="str">
        <f t="shared" si="124"/>
        <v/>
      </c>
      <c r="CE451" s="108" t="str">
        <f t="shared" si="124"/>
        <v/>
      </c>
      <c r="CF451" s="108" t="str">
        <f t="shared" si="124"/>
        <v/>
      </c>
      <c r="CG451" s="108" t="str">
        <f t="shared" si="124"/>
        <v/>
      </c>
      <c r="CH451" s="108" t="str">
        <f t="shared" si="124"/>
        <v/>
      </c>
      <c r="CI451" s="108" t="str">
        <f t="shared" si="124"/>
        <v/>
      </c>
      <c r="CJ451" s="108" t="str">
        <f t="shared" si="124"/>
        <v/>
      </c>
      <c r="CK451" s="108" t="str">
        <f t="shared" si="124"/>
        <v/>
      </c>
      <c r="CL451" s="108" t="str">
        <f t="shared" si="124"/>
        <v/>
      </c>
      <c r="CM451" s="108" t="str">
        <f t="shared" si="124"/>
        <v/>
      </c>
      <c r="CN451" s="108" t="str">
        <f t="shared" si="124"/>
        <v/>
      </c>
      <c r="CO451" s="108" t="str">
        <f t="shared" si="124"/>
        <v/>
      </c>
      <c r="CP451" s="108" t="str">
        <f t="shared" si="124"/>
        <v/>
      </c>
      <c r="CQ451" s="108" t="str">
        <f t="shared" ref="CQ451:DF466" si="125">IFERROR(IF(AND(CQ$321="S/A", CQ164&gt;0), ((1+CQ164/200)^2-1)*100, IF(AND(CQ$321="Qtrly", CQ164&gt;0), ((1+CQ164/400)^4-1)*100, "")),"")</f>
        <v/>
      </c>
      <c r="CR451" s="108" t="str">
        <f t="shared" si="125"/>
        <v/>
      </c>
      <c r="CS451" s="108" t="str">
        <f t="shared" si="125"/>
        <v/>
      </c>
      <c r="CT451" s="108" t="str">
        <f t="shared" si="125"/>
        <v/>
      </c>
      <c r="CU451" s="108" t="str">
        <f t="shared" si="125"/>
        <v/>
      </c>
      <c r="CV451" s="108" t="str">
        <f t="shared" si="125"/>
        <v/>
      </c>
      <c r="CW451" s="108" t="str">
        <f t="shared" si="125"/>
        <v/>
      </c>
      <c r="CX451" s="108" t="str">
        <f t="shared" si="125"/>
        <v/>
      </c>
      <c r="CY451" s="108" t="str">
        <f t="shared" si="125"/>
        <v/>
      </c>
      <c r="CZ451" s="108" t="str">
        <f t="shared" si="125"/>
        <v/>
      </c>
      <c r="DA451" s="108" t="str">
        <f t="shared" si="125"/>
        <v/>
      </c>
      <c r="DB451" s="108" t="str">
        <f t="shared" si="125"/>
        <v/>
      </c>
      <c r="DC451" s="108" t="str">
        <f t="shared" si="125"/>
        <v/>
      </c>
      <c r="DD451" s="108" t="str">
        <f t="shared" si="125"/>
        <v/>
      </c>
      <c r="DE451" s="108" t="str">
        <f t="shared" si="125"/>
        <v/>
      </c>
      <c r="DF451" s="108" t="str">
        <f t="shared" si="125"/>
        <v/>
      </c>
    </row>
    <row r="452" spans="2:110" x14ac:dyDescent="0.35">
      <c r="B452" s="185">
        <f t="shared" si="80"/>
        <v>42611</v>
      </c>
      <c r="C452" s="161">
        <f t="shared" si="119"/>
        <v>1.8242446399999945</v>
      </c>
      <c r="D452" s="161">
        <f t="shared" si="119"/>
        <v>1.8343356900000218</v>
      </c>
      <c r="E452" s="161">
        <f t="shared" si="119"/>
        <v>1.8504824099999873</v>
      </c>
      <c r="F452" s="161">
        <f t="shared" si="119"/>
        <v>1.8656211224999941</v>
      </c>
      <c r="G452" s="161">
        <f t="shared" si="119"/>
        <v>1.9988903025000226</v>
      </c>
      <c r="H452" s="161">
        <f t="shared" si="119"/>
        <v>2.190870102500031</v>
      </c>
      <c r="I452" s="161">
        <f t="shared" si="119"/>
        <v>2.3101905224999886</v>
      </c>
      <c r="J452" s="161">
        <f t="shared" si="119"/>
        <v>2.6391872099999825</v>
      </c>
      <c r="K452" s="161">
        <f t="shared" si="119"/>
        <v>2.8936353224999989</v>
      </c>
      <c r="L452" s="161" t="str">
        <f t="shared" si="119"/>
        <v/>
      </c>
      <c r="M452" s="161" t="str">
        <f t="shared" si="119"/>
        <v/>
      </c>
      <c r="N452" s="161" t="str">
        <f t="shared" si="119"/>
        <v/>
      </c>
      <c r="O452" s="161" t="str">
        <f t="shared" si="119"/>
        <v/>
      </c>
      <c r="P452" s="161" t="str">
        <f t="shared" si="119"/>
        <v/>
      </c>
      <c r="Q452" s="161" t="str">
        <f t="shared" si="119"/>
        <v/>
      </c>
      <c r="R452" s="161" t="str">
        <f t="shared" si="119"/>
        <v/>
      </c>
      <c r="S452" s="161" t="str">
        <f t="shared" si="119"/>
        <v/>
      </c>
      <c r="T452" s="161" t="str">
        <f t="shared" si="119"/>
        <v/>
      </c>
      <c r="U452" s="161" t="str">
        <f t="shared" si="119"/>
        <v/>
      </c>
      <c r="V452" s="161" t="str">
        <f t="shared" si="119"/>
        <v/>
      </c>
      <c r="W452" s="161" t="str">
        <f t="shared" si="119"/>
        <v/>
      </c>
      <c r="X452" s="161" t="str">
        <f t="shared" si="119"/>
        <v/>
      </c>
      <c r="Y452" s="161" t="str">
        <f t="shared" si="119"/>
        <v/>
      </c>
      <c r="Z452" s="161" t="str">
        <f t="shared" si="119"/>
        <v/>
      </c>
      <c r="AA452" s="108" t="str">
        <f t="shared" si="119"/>
        <v/>
      </c>
      <c r="AB452" s="162"/>
      <c r="AC452" s="162"/>
      <c r="AD452" s="151">
        <f t="shared" ref="AD452:AD515" si="126">B165</f>
        <v>42611</v>
      </c>
      <c r="AE452" s="108">
        <f t="shared" si="124"/>
        <v>3.1311336225000153</v>
      </c>
      <c r="AF452" s="108">
        <f t="shared" si="124"/>
        <v>3.0052457225000051</v>
      </c>
      <c r="AG452" s="108">
        <f t="shared" si="124"/>
        <v>2.6239911224999801</v>
      </c>
      <c r="AH452" s="108">
        <f t="shared" si="124"/>
        <v>2.9200105024999923</v>
      </c>
      <c r="AI452" s="108">
        <f t="shared" si="124"/>
        <v>3.2875853024999957</v>
      </c>
      <c r="AJ452" s="108">
        <f t="shared" si="124"/>
        <v>2.6574240000000193</v>
      </c>
      <c r="AK452" s="108">
        <f t="shared" si="124"/>
        <v>3.0976236900000176</v>
      </c>
      <c r="AL452" s="108">
        <f t="shared" si="124"/>
        <v>3.2345085005154095</v>
      </c>
      <c r="AM452" s="108">
        <f t="shared" si="124"/>
        <v>2.7293738025000014</v>
      </c>
      <c r="AN452" s="108">
        <f t="shared" si="124"/>
        <v>2.9504476025000059</v>
      </c>
      <c r="AO452" s="108">
        <f t="shared" si="124"/>
        <v>3.2235680099999886</v>
      </c>
      <c r="AP452" s="108">
        <f t="shared" si="124"/>
        <v>2.7932376900000166</v>
      </c>
      <c r="AQ452" s="108">
        <f t="shared" si="124"/>
        <v>3.1514453225000238</v>
      </c>
      <c r="AR452" s="108">
        <f t="shared" si="124"/>
        <v>2.8398810000000108</v>
      </c>
      <c r="AS452" s="108">
        <f t="shared" si="124"/>
        <v>3.3160438025000127</v>
      </c>
      <c r="AT452" s="108">
        <f t="shared" si="124"/>
        <v>3.3628055624999931</v>
      </c>
      <c r="AU452" s="108">
        <f t="shared" si="124"/>
        <v>3.5062064399999926</v>
      </c>
      <c r="AV452" s="108">
        <f t="shared" si="124"/>
        <v>2.8672635224999965</v>
      </c>
      <c r="AW452" s="108">
        <f t="shared" si="124"/>
        <v>3.4065272100000099</v>
      </c>
      <c r="AX452" s="108">
        <f t="shared" si="124"/>
        <v>3.2977486024999836</v>
      </c>
      <c r="AY452" s="108">
        <f t="shared" si="124"/>
        <v>3.5872713750914276</v>
      </c>
      <c r="AZ452" s="108">
        <f t="shared" si="124"/>
        <v>3.4950155625000034</v>
      </c>
      <c r="BA452" s="108">
        <f t="shared" si="124"/>
        <v>3.0905162225000282</v>
      </c>
      <c r="BB452" s="108">
        <f t="shared" si="124"/>
        <v>3.5662405625000115</v>
      </c>
      <c r="BC452" s="108">
        <f t="shared" si="124"/>
        <v>3.4858598399999829</v>
      </c>
      <c r="BD452" s="108">
        <f t="shared" si="124"/>
        <v>3.5154150783596849</v>
      </c>
      <c r="BE452" s="108">
        <f t="shared" si="124"/>
        <v>3.6914524099999735</v>
      </c>
      <c r="BF452" s="108">
        <f t="shared" si="124"/>
        <v>3.5041716900000131</v>
      </c>
      <c r="BG452" s="108">
        <f t="shared" si="124"/>
        <v>3.3943248899999778</v>
      </c>
      <c r="BH452" s="108">
        <f t="shared" si="124"/>
        <v>3.1067622224999925</v>
      </c>
      <c r="BI452" s="108">
        <f t="shared" si="124"/>
        <v>3.3516224400000239</v>
      </c>
      <c r="BJ452" s="108">
        <f t="shared" si="124"/>
        <v>3.8106265624999969</v>
      </c>
      <c r="BK452" s="108">
        <f t="shared" si="124"/>
        <v>3.8320240400000039</v>
      </c>
      <c r="BL452" s="108">
        <f t="shared" si="124"/>
        <v>3.8248913024999887</v>
      </c>
      <c r="BM452" s="108">
        <f t="shared" si="124"/>
        <v>3.5010483062738462</v>
      </c>
      <c r="BN452" s="108">
        <f t="shared" si="124"/>
        <v>3.5774352900000084</v>
      </c>
      <c r="BO452" s="108">
        <f t="shared" si="124"/>
        <v>3.2459210000000072</v>
      </c>
      <c r="BP452" s="108">
        <f t="shared" si="124"/>
        <v>3.7963628024999974</v>
      </c>
      <c r="BQ452" s="108">
        <f t="shared" si="124"/>
        <v>4.2829016100000006</v>
      </c>
      <c r="BR452" s="108" t="str">
        <f t="shared" si="124"/>
        <v/>
      </c>
      <c r="BS452" s="108">
        <f t="shared" si="124"/>
        <v>3.8870562499999872</v>
      </c>
      <c r="BT452" s="108" t="str">
        <f t="shared" si="124"/>
        <v/>
      </c>
      <c r="BU452" s="108" t="str">
        <f t="shared" si="124"/>
        <v/>
      </c>
      <c r="BV452" s="108" t="str">
        <f t="shared" si="124"/>
        <v/>
      </c>
      <c r="BW452" s="108" t="str">
        <f t="shared" si="124"/>
        <v/>
      </c>
      <c r="BX452" s="108" t="str">
        <f t="shared" si="124"/>
        <v/>
      </c>
      <c r="BY452" s="108" t="str">
        <f t="shared" si="124"/>
        <v/>
      </c>
      <c r="BZ452" s="108" t="str">
        <f t="shared" si="124"/>
        <v/>
      </c>
      <c r="CA452" s="108" t="str">
        <f t="shared" si="124"/>
        <v/>
      </c>
      <c r="CB452" s="108" t="str">
        <f t="shared" si="124"/>
        <v/>
      </c>
      <c r="CC452" s="108" t="str">
        <f t="shared" si="124"/>
        <v/>
      </c>
      <c r="CD452" s="108" t="str">
        <f t="shared" si="124"/>
        <v/>
      </c>
      <c r="CE452" s="108" t="str">
        <f t="shared" si="124"/>
        <v/>
      </c>
      <c r="CF452" s="108" t="str">
        <f t="shared" si="124"/>
        <v/>
      </c>
      <c r="CG452" s="108" t="str">
        <f t="shared" si="124"/>
        <v/>
      </c>
      <c r="CH452" s="108" t="str">
        <f t="shared" si="124"/>
        <v/>
      </c>
      <c r="CI452" s="108" t="str">
        <f t="shared" si="124"/>
        <v/>
      </c>
      <c r="CJ452" s="108" t="str">
        <f t="shared" si="124"/>
        <v/>
      </c>
      <c r="CK452" s="108" t="str">
        <f t="shared" si="124"/>
        <v/>
      </c>
      <c r="CL452" s="108" t="str">
        <f t="shared" si="124"/>
        <v/>
      </c>
      <c r="CM452" s="108" t="str">
        <f t="shared" si="124"/>
        <v/>
      </c>
      <c r="CN452" s="108" t="str">
        <f t="shared" si="124"/>
        <v/>
      </c>
      <c r="CO452" s="108" t="str">
        <f t="shared" si="124"/>
        <v/>
      </c>
      <c r="CP452" s="108" t="str">
        <f t="shared" si="124"/>
        <v/>
      </c>
      <c r="CQ452" s="108" t="str">
        <f t="shared" si="125"/>
        <v/>
      </c>
      <c r="CR452" s="108" t="str">
        <f t="shared" si="125"/>
        <v/>
      </c>
      <c r="CS452" s="108" t="str">
        <f t="shared" si="125"/>
        <v/>
      </c>
      <c r="CT452" s="108" t="str">
        <f t="shared" si="125"/>
        <v/>
      </c>
      <c r="CU452" s="108" t="str">
        <f t="shared" si="125"/>
        <v/>
      </c>
      <c r="CV452" s="108" t="str">
        <f t="shared" si="125"/>
        <v/>
      </c>
      <c r="CW452" s="108" t="str">
        <f t="shared" si="125"/>
        <v/>
      </c>
      <c r="CX452" s="108" t="str">
        <f t="shared" si="125"/>
        <v/>
      </c>
      <c r="CY452" s="108" t="str">
        <f t="shared" si="125"/>
        <v/>
      </c>
      <c r="CZ452" s="108" t="str">
        <f t="shared" si="125"/>
        <v/>
      </c>
      <c r="DA452" s="108" t="str">
        <f t="shared" si="125"/>
        <v/>
      </c>
      <c r="DB452" s="108" t="str">
        <f t="shared" si="125"/>
        <v/>
      </c>
      <c r="DC452" s="108" t="str">
        <f t="shared" si="125"/>
        <v/>
      </c>
      <c r="DD452" s="108" t="str">
        <f t="shared" si="125"/>
        <v/>
      </c>
      <c r="DE452" s="108" t="str">
        <f t="shared" si="125"/>
        <v/>
      </c>
      <c r="DF452" s="108" t="str">
        <f t="shared" si="125"/>
        <v/>
      </c>
    </row>
    <row r="453" spans="2:110" x14ac:dyDescent="0.35">
      <c r="B453" s="185">
        <f t="shared" si="80"/>
        <v>42612</v>
      </c>
      <c r="C453" s="161">
        <f t="shared" si="119"/>
        <v>1.8222264899999896</v>
      </c>
      <c r="D453" s="161">
        <f t="shared" si="119"/>
        <v>1.8464456100000026</v>
      </c>
      <c r="E453" s="161">
        <f t="shared" si="119"/>
        <v>1.8434180624999907</v>
      </c>
      <c r="F453" s="161">
        <f t="shared" si="119"/>
        <v>1.8595655024999935</v>
      </c>
      <c r="G453" s="161">
        <f t="shared" si="119"/>
        <v>1.9797022499999928</v>
      </c>
      <c r="H453" s="161">
        <f t="shared" si="119"/>
        <v>2.1575132899999794</v>
      </c>
      <c r="I453" s="161">
        <f t="shared" si="119"/>
        <v>2.2707464100000019</v>
      </c>
      <c r="J453" s="161">
        <f t="shared" si="119"/>
        <v>2.5976539024999967</v>
      </c>
      <c r="K453" s="161">
        <f t="shared" si="119"/>
        <v>2.8571214224999864</v>
      </c>
      <c r="L453" s="161" t="str">
        <f t="shared" si="119"/>
        <v/>
      </c>
      <c r="M453" s="161" t="str">
        <f t="shared" si="119"/>
        <v/>
      </c>
      <c r="N453" s="161" t="str">
        <f t="shared" si="119"/>
        <v/>
      </c>
      <c r="O453" s="161" t="str">
        <f t="shared" si="119"/>
        <v/>
      </c>
      <c r="P453" s="161" t="str">
        <f t="shared" si="119"/>
        <v/>
      </c>
      <c r="Q453" s="161" t="str">
        <f t="shared" si="119"/>
        <v/>
      </c>
      <c r="R453" s="161" t="str">
        <f t="shared" si="119"/>
        <v/>
      </c>
      <c r="S453" s="161" t="str">
        <f t="shared" si="119"/>
        <v/>
      </c>
      <c r="T453" s="161" t="str">
        <f t="shared" si="119"/>
        <v/>
      </c>
      <c r="U453" s="161" t="str">
        <f t="shared" si="119"/>
        <v/>
      </c>
      <c r="V453" s="161" t="str">
        <f t="shared" si="119"/>
        <v/>
      </c>
      <c r="W453" s="161" t="str">
        <f t="shared" si="119"/>
        <v/>
      </c>
      <c r="X453" s="161" t="str">
        <f t="shared" si="119"/>
        <v/>
      </c>
      <c r="Y453" s="161" t="str">
        <f t="shared" si="119"/>
        <v/>
      </c>
      <c r="Z453" s="161" t="str">
        <f t="shared" si="119"/>
        <v/>
      </c>
      <c r="AA453" s="108" t="str">
        <f t="shared" si="119"/>
        <v/>
      </c>
      <c r="AB453" s="162"/>
      <c r="AC453" s="162"/>
      <c r="AD453" s="151">
        <f t="shared" si="126"/>
        <v>42612</v>
      </c>
      <c r="AE453" s="108">
        <f t="shared" si="124"/>
        <v>3.1504296900000117</v>
      </c>
      <c r="AF453" s="108">
        <f t="shared" si="124"/>
        <v>3.0022009999999932</v>
      </c>
      <c r="AG453" s="108">
        <f t="shared" si="124"/>
        <v>2.629056360000015</v>
      </c>
      <c r="AH453" s="108">
        <f t="shared" si="124"/>
        <v>2.9250830400000094</v>
      </c>
      <c r="AI453" s="108">
        <f t="shared" si="124"/>
        <v>3.2296640399999799</v>
      </c>
      <c r="AJ453" s="108">
        <f t="shared" si="124"/>
        <v>2.6604636224999867</v>
      </c>
      <c r="AK453" s="108">
        <f t="shared" si="124"/>
        <v>3.0996544399999992</v>
      </c>
      <c r="AL453" s="108">
        <f t="shared" si="124"/>
        <v>3.2375810208982614</v>
      </c>
      <c r="AM453" s="108">
        <f t="shared" si="124"/>
        <v>2.7283602499999837</v>
      </c>
      <c r="AN453" s="108">
        <f t="shared" si="124"/>
        <v>2.9494329599999869</v>
      </c>
      <c r="AO453" s="108">
        <f t="shared" si="124"/>
        <v>3.221536040000017</v>
      </c>
      <c r="AP453" s="108">
        <f t="shared" si="124"/>
        <v>2.7912099599999962</v>
      </c>
      <c r="AQ453" s="108">
        <f t="shared" si="124"/>
        <v>3.1483984399999887</v>
      </c>
      <c r="AR453" s="108">
        <f t="shared" si="124"/>
        <v>2.8358246400000287</v>
      </c>
      <c r="AS453" s="108">
        <f t="shared" si="124"/>
        <v>3.3129944899999986</v>
      </c>
      <c r="AT453" s="108">
        <f t="shared" si="124"/>
        <v>3.3597555599999884</v>
      </c>
      <c r="AU453" s="108">
        <f t="shared" si="124"/>
        <v>3.5031543225000128</v>
      </c>
      <c r="AV453" s="108">
        <f t="shared" si="124"/>
        <v>2.8632066225000141</v>
      </c>
      <c r="AW453" s="108">
        <f t="shared" si="124"/>
        <v>3.3963585600000012</v>
      </c>
      <c r="AX453" s="108">
        <f t="shared" si="124"/>
        <v>3.2936832224999879</v>
      </c>
      <c r="AY453" s="108">
        <f t="shared" si="124"/>
        <v>3.5965127551920828</v>
      </c>
      <c r="AZ453" s="108">
        <f t="shared" si="124"/>
        <v>3.4889117025000083</v>
      </c>
      <c r="BA453" s="108">
        <f t="shared" si="124"/>
        <v>3.0803631224999961</v>
      </c>
      <c r="BB453" s="108">
        <f t="shared" si="124"/>
        <v>3.558099322500019</v>
      </c>
      <c r="BC453" s="108">
        <f t="shared" si="124"/>
        <v>3.4746700625000182</v>
      </c>
      <c r="BD453" s="108">
        <f t="shared" si="124"/>
        <v>3.5031006107217877</v>
      </c>
      <c r="BE453" s="108">
        <f t="shared" si="124"/>
        <v>3.6771968399999855</v>
      </c>
      <c r="BF453" s="108">
        <f t="shared" si="124"/>
        <v>3.5062064399999926</v>
      </c>
      <c r="BG453" s="108">
        <f t="shared" si="124"/>
        <v>3.3851736225000151</v>
      </c>
      <c r="BH453" s="108">
        <f t="shared" si="124"/>
        <v>3.0884855625000096</v>
      </c>
      <c r="BI453" s="108">
        <f t="shared" si="124"/>
        <v>3.3363737025000173</v>
      </c>
      <c r="BJ453" s="108">
        <f t="shared" si="124"/>
        <v>3.7892312899999947</v>
      </c>
      <c r="BK453" s="108">
        <f t="shared" si="124"/>
        <v>3.8106265624999969</v>
      </c>
      <c r="BL453" s="108">
        <f t="shared" si="124"/>
        <v>3.8034945599999981</v>
      </c>
      <c r="BM453" s="108">
        <f t="shared" si="124"/>
        <v>3.4897611773586412</v>
      </c>
      <c r="BN453" s="108">
        <f t="shared" si="124"/>
        <v>3.5550464399999981</v>
      </c>
      <c r="BO453" s="108">
        <f t="shared" si="124"/>
        <v>3.2286480224999803</v>
      </c>
      <c r="BP453" s="108">
        <f t="shared" si="124"/>
        <v>3.7841375024999957</v>
      </c>
      <c r="BQ453" s="108">
        <f t="shared" si="124"/>
        <v>4.2451210024999853</v>
      </c>
      <c r="BR453" s="108" t="str">
        <f t="shared" si="124"/>
        <v/>
      </c>
      <c r="BS453" s="108">
        <f t="shared" si="124"/>
        <v>3.8534237224999934</v>
      </c>
      <c r="BT453" s="108" t="str">
        <f t="shared" si="124"/>
        <v/>
      </c>
      <c r="BU453" s="108" t="str">
        <f t="shared" si="124"/>
        <v/>
      </c>
      <c r="BV453" s="108" t="str">
        <f t="shared" si="124"/>
        <v/>
      </c>
      <c r="BW453" s="108" t="str">
        <f t="shared" si="124"/>
        <v/>
      </c>
      <c r="BX453" s="108" t="str">
        <f t="shared" si="124"/>
        <v/>
      </c>
      <c r="BY453" s="108" t="str">
        <f t="shared" si="124"/>
        <v/>
      </c>
      <c r="BZ453" s="108" t="str">
        <f t="shared" si="124"/>
        <v/>
      </c>
      <c r="CA453" s="108" t="str">
        <f t="shared" si="124"/>
        <v/>
      </c>
      <c r="CB453" s="108" t="str">
        <f t="shared" si="124"/>
        <v/>
      </c>
      <c r="CC453" s="108" t="str">
        <f t="shared" si="124"/>
        <v/>
      </c>
      <c r="CD453" s="108" t="str">
        <f t="shared" si="124"/>
        <v/>
      </c>
      <c r="CE453" s="108" t="str">
        <f t="shared" si="124"/>
        <v/>
      </c>
      <c r="CF453" s="108" t="str">
        <f t="shared" si="124"/>
        <v/>
      </c>
      <c r="CG453" s="108" t="str">
        <f t="shared" si="124"/>
        <v/>
      </c>
      <c r="CH453" s="108" t="str">
        <f t="shared" si="124"/>
        <v/>
      </c>
      <c r="CI453" s="108" t="str">
        <f t="shared" si="124"/>
        <v/>
      </c>
      <c r="CJ453" s="108" t="str">
        <f t="shared" si="124"/>
        <v/>
      </c>
      <c r="CK453" s="108" t="str">
        <f t="shared" si="124"/>
        <v/>
      </c>
      <c r="CL453" s="108" t="str">
        <f t="shared" si="124"/>
        <v/>
      </c>
      <c r="CM453" s="108" t="str">
        <f t="shared" si="124"/>
        <v/>
      </c>
      <c r="CN453" s="108" t="str">
        <f t="shared" si="124"/>
        <v/>
      </c>
      <c r="CO453" s="108" t="str">
        <f t="shared" si="124"/>
        <v/>
      </c>
      <c r="CP453" s="108" t="str">
        <f t="shared" si="124"/>
        <v/>
      </c>
      <c r="CQ453" s="108" t="str">
        <f t="shared" si="125"/>
        <v/>
      </c>
      <c r="CR453" s="108" t="str">
        <f t="shared" si="125"/>
        <v/>
      </c>
      <c r="CS453" s="108" t="str">
        <f t="shared" si="125"/>
        <v/>
      </c>
      <c r="CT453" s="108" t="str">
        <f t="shared" si="125"/>
        <v/>
      </c>
      <c r="CU453" s="108" t="str">
        <f t="shared" si="125"/>
        <v/>
      </c>
      <c r="CV453" s="108" t="str">
        <f t="shared" si="125"/>
        <v/>
      </c>
      <c r="CW453" s="108" t="str">
        <f t="shared" si="125"/>
        <v/>
      </c>
      <c r="CX453" s="108" t="str">
        <f t="shared" si="125"/>
        <v/>
      </c>
      <c r="CY453" s="108" t="str">
        <f t="shared" si="125"/>
        <v/>
      </c>
      <c r="CZ453" s="108" t="str">
        <f t="shared" si="125"/>
        <v/>
      </c>
      <c r="DA453" s="108" t="str">
        <f t="shared" si="125"/>
        <v/>
      </c>
      <c r="DB453" s="108" t="str">
        <f t="shared" si="125"/>
        <v/>
      </c>
      <c r="DC453" s="108" t="str">
        <f t="shared" si="125"/>
        <v/>
      </c>
      <c r="DD453" s="108" t="str">
        <f t="shared" si="125"/>
        <v/>
      </c>
      <c r="DE453" s="108" t="str">
        <f t="shared" si="125"/>
        <v/>
      </c>
      <c r="DF453" s="108" t="str">
        <f t="shared" si="125"/>
        <v/>
      </c>
    </row>
    <row r="454" spans="2:110" x14ac:dyDescent="0.35">
      <c r="B454" s="185">
        <f t="shared" si="80"/>
        <v>42613</v>
      </c>
      <c r="C454" s="161">
        <f t="shared" si="119"/>
        <v>1.8252537224999976</v>
      </c>
      <c r="D454" s="161">
        <f t="shared" si="119"/>
        <v>1.8424088899999802</v>
      </c>
      <c r="E454" s="161">
        <f t="shared" si="119"/>
        <v>1.8363539599999923</v>
      </c>
      <c r="F454" s="161">
        <f t="shared" si="119"/>
        <v>1.8514916225000011</v>
      </c>
      <c r="G454" s="161">
        <f t="shared" si="119"/>
        <v>1.9726334224999809</v>
      </c>
      <c r="H454" s="161">
        <f t="shared" ref="H454:AA454" si="127">IFERROR(IF(AND(H$321="S/A", H167&gt;0), ((1+H167/200)^2-1)*100, IF(AND(H$321="Qtrly", H167&gt;0), ((1+H167/400)^4-1)*100, "")),"")</f>
        <v>2.1514489999999942</v>
      </c>
      <c r="I454" s="161">
        <f t="shared" si="127"/>
        <v>2.2667012899999728</v>
      </c>
      <c r="J454" s="161">
        <f t="shared" si="127"/>
        <v>2.5895508224999864</v>
      </c>
      <c r="K454" s="161">
        <f t="shared" si="127"/>
        <v>2.8368387224999791</v>
      </c>
      <c r="L454" s="161" t="str">
        <f t="shared" si="127"/>
        <v/>
      </c>
      <c r="M454" s="161" t="str">
        <f t="shared" si="127"/>
        <v/>
      </c>
      <c r="N454" s="161" t="str">
        <f t="shared" si="127"/>
        <v/>
      </c>
      <c r="O454" s="161" t="str">
        <f t="shared" si="127"/>
        <v/>
      </c>
      <c r="P454" s="161" t="str">
        <f t="shared" si="127"/>
        <v/>
      </c>
      <c r="Q454" s="161" t="str">
        <f t="shared" si="127"/>
        <v/>
      </c>
      <c r="R454" s="161" t="str">
        <f t="shared" si="127"/>
        <v/>
      </c>
      <c r="S454" s="161" t="str">
        <f t="shared" si="127"/>
        <v/>
      </c>
      <c r="T454" s="161" t="str">
        <f t="shared" si="127"/>
        <v/>
      </c>
      <c r="U454" s="161" t="str">
        <f t="shared" si="127"/>
        <v/>
      </c>
      <c r="V454" s="161" t="str">
        <f t="shared" si="127"/>
        <v/>
      </c>
      <c r="W454" s="161" t="str">
        <f t="shared" si="127"/>
        <v/>
      </c>
      <c r="X454" s="161" t="str">
        <f t="shared" si="127"/>
        <v/>
      </c>
      <c r="Y454" s="161" t="str">
        <f t="shared" si="127"/>
        <v/>
      </c>
      <c r="Z454" s="161" t="str">
        <f t="shared" si="127"/>
        <v/>
      </c>
      <c r="AA454" s="108" t="str">
        <f t="shared" si="127"/>
        <v/>
      </c>
      <c r="AB454" s="162"/>
      <c r="AC454" s="162"/>
      <c r="AD454" s="151">
        <f t="shared" si="126"/>
        <v>42613</v>
      </c>
      <c r="AE454" s="108">
        <f t="shared" si="124"/>
        <v>3.1646490000000194</v>
      </c>
      <c r="AF454" s="108">
        <f t="shared" si="124"/>
        <v>3.0164100899999768</v>
      </c>
      <c r="AG454" s="108">
        <f t="shared" si="124"/>
        <v>2.6483054025000063</v>
      </c>
      <c r="AH454" s="108">
        <f t="shared" si="124"/>
        <v>2.9605943024999748</v>
      </c>
      <c r="AI454" s="108">
        <f t="shared" si="124"/>
        <v>3.244904902500001</v>
      </c>
      <c r="AJ454" s="108">
        <f t="shared" si="124"/>
        <v>2.6736358399999993</v>
      </c>
      <c r="AK454" s="108">
        <f t="shared" si="124"/>
        <v>3.1128548024999869</v>
      </c>
      <c r="AL454" s="108">
        <f t="shared" si="124"/>
        <v>3.2488475157502528</v>
      </c>
      <c r="AM454" s="108">
        <f t="shared" si="124"/>
        <v>2.7384960000000014</v>
      </c>
      <c r="AN454" s="108">
        <f t="shared" si="124"/>
        <v>2.9626237025000002</v>
      </c>
      <c r="AO454" s="108">
        <f t="shared" si="124"/>
        <v>3.2337281600000045</v>
      </c>
      <c r="AP454" s="108">
        <f t="shared" si="124"/>
        <v>2.8084463025000117</v>
      </c>
      <c r="AQ454" s="108">
        <f t="shared" si="124"/>
        <v>3.1616019224999903</v>
      </c>
      <c r="AR454" s="108">
        <f t="shared" si="124"/>
        <v>2.847993960000017</v>
      </c>
      <c r="AS454" s="108">
        <f t="shared" si="124"/>
        <v>3.3251920099999888</v>
      </c>
      <c r="AT454" s="108">
        <f t="shared" si="124"/>
        <v>3.3739892899999901</v>
      </c>
      <c r="AU454" s="108">
        <f t="shared" si="124"/>
        <v>3.5133282224999896</v>
      </c>
      <c r="AV454" s="108">
        <f t="shared" si="124"/>
        <v>2.8753775625000033</v>
      </c>
      <c r="AW454" s="108">
        <f t="shared" si="124"/>
        <v>3.405510322500005</v>
      </c>
      <c r="AX454" s="108">
        <f t="shared" si="124"/>
        <v>3.3038468225000228</v>
      </c>
      <c r="AY454" s="108">
        <f t="shared" si="124"/>
        <v>3.6026740187729001</v>
      </c>
      <c r="AZ454" s="108">
        <f t="shared" si="124"/>
        <v>3.511293402499982</v>
      </c>
      <c r="BA454" s="108">
        <f t="shared" si="124"/>
        <v>3.0874702400000009</v>
      </c>
      <c r="BB454" s="108">
        <f t="shared" si="124"/>
        <v>3.5703113025000066</v>
      </c>
      <c r="BC454" s="108">
        <f t="shared" si="124"/>
        <v>3.4767045224999737</v>
      </c>
      <c r="BD454" s="108">
        <f t="shared" si="124"/>
        <v>3.508231505371362</v>
      </c>
      <c r="BE454" s="108">
        <f t="shared" si="124"/>
        <v>3.683306250000018</v>
      </c>
      <c r="BF454" s="108">
        <f t="shared" si="124"/>
        <v>3.511293402499982</v>
      </c>
      <c r="BG454" s="108">
        <f t="shared" si="124"/>
        <v>3.3912744225000013</v>
      </c>
      <c r="BH454" s="108">
        <f t="shared" si="124"/>
        <v>3.0966083225000052</v>
      </c>
      <c r="BI454" s="108">
        <f t="shared" si="124"/>
        <v>3.3434896399999969</v>
      </c>
      <c r="BJ454" s="108">
        <f t="shared" si="124"/>
        <v>3.7984004225000145</v>
      </c>
      <c r="BK454" s="108">
        <f t="shared" si="124"/>
        <v>3.8187777225000108</v>
      </c>
      <c r="BL454" s="108">
        <f t="shared" si="124"/>
        <v>3.8126643225000034</v>
      </c>
      <c r="BM454" s="108">
        <f t="shared" si="124"/>
        <v>3.4989960323466018</v>
      </c>
      <c r="BN454" s="108">
        <f t="shared" si="124"/>
        <v>3.5642052225000054</v>
      </c>
      <c r="BO454" s="108">
        <f t="shared" si="124"/>
        <v>3.2398244899999984</v>
      </c>
      <c r="BP454" s="108">
        <f t="shared" si="124"/>
        <v>3.787193759999985</v>
      </c>
      <c r="BQ454" s="108">
        <f t="shared" si="124"/>
        <v>4.2553313024999984</v>
      </c>
      <c r="BR454" s="108" t="str">
        <f t="shared" si="124"/>
        <v/>
      </c>
      <c r="BS454" s="108">
        <f t="shared" si="124"/>
        <v>3.8666722499999917</v>
      </c>
      <c r="BT454" s="108" t="str">
        <f t="shared" si="124"/>
        <v/>
      </c>
      <c r="BU454" s="108" t="str">
        <f t="shared" si="124"/>
        <v/>
      </c>
      <c r="BV454" s="108" t="str">
        <f t="shared" si="124"/>
        <v/>
      </c>
      <c r="BW454" s="108" t="str">
        <f t="shared" si="124"/>
        <v/>
      </c>
      <c r="BX454" s="108" t="str">
        <f t="shared" si="124"/>
        <v/>
      </c>
      <c r="BY454" s="108" t="str">
        <f t="shared" si="124"/>
        <v/>
      </c>
      <c r="BZ454" s="108" t="str">
        <f t="shared" si="124"/>
        <v/>
      </c>
      <c r="CA454" s="108" t="str">
        <f t="shared" si="124"/>
        <v/>
      </c>
      <c r="CB454" s="108" t="str">
        <f t="shared" si="124"/>
        <v/>
      </c>
      <c r="CC454" s="108" t="str">
        <f t="shared" si="124"/>
        <v/>
      </c>
      <c r="CD454" s="108" t="str">
        <f t="shared" si="124"/>
        <v/>
      </c>
      <c r="CE454" s="108" t="str">
        <f t="shared" si="124"/>
        <v/>
      </c>
      <c r="CF454" s="108" t="str">
        <f t="shared" si="124"/>
        <v/>
      </c>
      <c r="CG454" s="108" t="str">
        <f t="shared" si="124"/>
        <v/>
      </c>
      <c r="CH454" s="108" t="str">
        <f t="shared" si="124"/>
        <v/>
      </c>
      <c r="CI454" s="108" t="str">
        <f t="shared" si="124"/>
        <v/>
      </c>
      <c r="CJ454" s="108" t="str">
        <f t="shared" si="124"/>
        <v/>
      </c>
      <c r="CK454" s="108" t="str">
        <f t="shared" si="124"/>
        <v/>
      </c>
      <c r="CL454" s="108" t="str">
        <f t="shared" si="124"/>
        <v/>
      </c>
      <c r="CM454" s="108" t="str">
        <f t="shared" si="124"/>
        <v/>
      </c>
      <c r="CN454" s="108" t="str">
        <f t="shared" si="124"/>
        <v/>
      </c>
      <c r="CO454" s="108" t="str">
        <f t="shared" si="124"/>
        <v/>
      </c>
      <c r="CP454" s="108" t="str">
        <f t="shared" ref="CP454" si="128">IFERROR(IF(AND(CP$321="S/A", CP167&gt;0), ((1+CP167/200)^2-1)*100, IF(AND(CP$321="Qtrly", CP167&gt;0), ((1+CP167/400)^4-1)*100, "")),"")</f>
        <v/>
      </c>
      <c r="CQ454" s="108" t="str">
        <f t="shared" si="125"/>
        <v/>
      </c>
      <c r="CR454" s="108" t="str">
        <f t="shared" si="125"/>
        <v/>
      </c>
      <c r="CS454" s="108" t="str">
        <f t="shared" si="125"/>
        <v/>
      </c>
      <c r="CT454" s="108" t="str">
        <f t="shared" si="125"/>
        <v/>
      </c>
      <c r="CU454" s="108" t="str">
        <f t="shared" si="125"/>
        <v/>
      </c>
      <c r="CV454" s="108" t="str">
        <f t="shared" si="125"/>
        <v/>
      </c>
      <c r="CW454" s="108" t="str">
        <f t="shared" si="125"/>
        <v/>
      </c>
      <c r="CX454" s="108" t="str">
        <f t="shared" si="125"/>
        <v/>
      </c>
      <c r="CY454" s="108" t="str">
        <f t="shared" si="125"/>
        <v/>
      </c>
      <c r="CZ454" s="108" t="str">
        <f t="shared" si="125"/>
        <v/>
      </c>
      <c r="DA454" s="108" t="str">
        <f t="shared" si="125"/>
        <v/>
      </c>
      <c r="DB454" s="108" t="str">
        <f t="shared" si="125"/>
        <v/>
      </c>
      <c r="DC454" s="108" t="str">
        <f t="shared" si="125"/>
        <v/>
      </c>
      <c r="DD454" s="108" t="str">
        <f t="shared" si="125"/>
        <v/>
      </c>
      <c r="DE454" s="108" t="str">
        <f t="shared" si="125"/>
        <v/>
      </c>
      <c r="DF454" s="108" t="str">
        <f t="shared" si="125"/>
        <v/>
      </c>
    </row>
    <row r="455" spans="2:110" x14ac:dyDescent="0.35">
      <c r="B455" s="185">
        <f t="shared" si="80"/>
        <v>42614</v>
      </c>
      <c r="C455" s="161">
        <f t="shared" ref="C455:AA465" si="129">IFERROR(IF(AND(C$321="S/A", C168&gt;0), ((1+C168/200)^2-1)*100, IF(AND(C$321="Qtrly", C168&gt;0), ((1+C168/400)^4-1)*100, "")),"")</f>
        <v>1.8323174400000086</v>
      </c>
      <c r="D455" s="161">
        <f t="shared" si="129"/>
        <v>1.8514916225000011</v>
      </c>
      <c r="E455" s="161">
        <f t="shared" si="129"/>
        <v>1.8464456100000026</v>
      </c>
      <c r="F455" s="161">
        <f t="shared" si="129"/>
        <v>1.8625932899999809</v>
      </c>
      <c r="G455" s="161">
        <f t="shared" si="129"/>
        <v>1.9827318224999946</v>
      </c>
      <c r="H455" s="161">
        <f t="shared" si="129"/>
        <v>2.1615562500000074</v>
      </c>
      <c r="I455" s="161">
        <f t="shared" si="129"/>
        <v>2.2758029225000032</v>
      </c>
      <c r="J455" s="161">
        <f t="shared" si="129"/>
        <v>2.595628102500025</v>
      </c>
      <c r="K455" s="161">
        <f t="shared" si="129"/>
        <v>2.8510364024999735</v>
      </c>
      <c r="L455" s="161" t="str">
        <f t="shared" si="129"/>
        <v/>
      </c>
      <c r="M455" s="161" t="str">
        <f t="shared" si="129"/>
        <v/>
      </c>
      <c r="N455" s="161" t="str">
        <f t="shared" si="129"/>
        <v/>
      </c>
      <c r="O455" s="161" t="str">
        <f t="shared" si="129"/>
        <v/>
      </c>
      <c r="P455" s="161" t="str">
        <f t="shared" si="129"/>
        <v/>
      </c>
      <c r="Q455" s="161" t="str">
        <f t="shared" si="129"/>
        <v/>
      </c>
      <c r="R455" s="161" t="str">
        <f t="shared" si="129"/>
        <v/>
      </c>
      <c r="S455" s="161" t="str">
        <f t="shared" si="129"/>
        <v/>
      </c>
      <c r="T455" s="161" t="str">
        <f t="shared" si="129"/>
        <v/>
      </c>
      <c r="U455" s="161" t="str">
        <f t="shared" si="129"/>
        <v/>
      </c>
      <c r="V455" s="161" t="str">
        <f t="shared" si="129"/>
        <v/>
      </c>
      <c r="W455" s="161" t="str">
        <f t="shared" si="129"/>
        <v/>
      </c>
      <c r="X455" s="161" t="str">
        <f t="shared" si="129"/>
        <v/>
      </c>
      <c r="Y455" s="161" t="str">
        <f t="shared" si="129"/>
        <v/>
      </c>
      <c r="Z455" s="161" t="str">
        <f t="shared" si="129"/>
        <v/>
      </c>
      <c r="AA455" s="108" t="str">
        <f t="shared" si="129"/>
        <v/>
      </c>
      <c r="AB455" s="162"/>
      <c r="AC455" s="162"/>
      <c r="AD455" s="151">
        <f t="shared" si="126"/>
        <v>42614</v>
      </c>
      <c r="AE455" s="108">
        <f t="shared" ref="AE455:CP458" si="130">IFERROR(IF(AND(AE$321="S/A", AE168&gt;0), ((1+AE168/200)^2-1)*100, IF(AND(AE$321="Qtrly", AE168&gt;0), ((1+AE168/400)^4-1)*100, "")),"")</f>
        <v>3.1544922499999961</v>
      </c>
      <c r="AF455" s="108">
        <f t="shared" si="130"/>
        <v>3.0052457225000051</v>
      </c>
      <c r="AG455" s="108">
        <f t="shared" si="130"/>
        <v>2.6462791024999932</v>
      </c>
      <c r="AH455" s="108">
        <f t="shared" si="130"/>
        <v>2.9585649225000177</v>
      </c>
      <c r="AI455" s="108">
        <f t="shared" si="130"/>
        <v>3.2510015624999777</v>
      </c>
      <c r="AJ455" s="108">
        <f t="shared" si="130"/>
        <v>2.6837688900000156</v>
      </c>
      <c r="AK455" s="108">
        <f t="shared" si="130"/>
        <v>3.1230095025000182</v>
      </c>
      <c r="AL455" s="108">
        <f t="shared" si="130"/>
        <v>3.2590905839863682</v>
      </c>
      <c r="AM455" s="108">
        <f t="shared" si="130"/>
        <v>2.7486322499999938</v>
      </c>
      <c r="AN455" s="108">
        <f t="shared" si="130"/>
        <v>2.9727710025000187</v>
      </c>
      <c r="AO455" s="108">
        <f t="shared" si="130"/>
        <v>3.2428727224999898</v>
      </c>
      <c r="AP455" s="108">
        <f t="shared" si="130"/>
        <v>2.8185860025000009</v>
      </c>
      <c r="AQ455" s="108">
        <f t="shared" si="130"/>
        <v>3.1717590225000203</v>
      </c>
      <c r="AR455" s="108">
        <f t="shared" si="130"/>
        <v>2.8581356099999899</v>
      </c>
      <c r="AS455" s="108">
        <f t="shared" si="130"/>
        <v>3.3343406224999983</v>
      </c>
      <c r="AT455" s="108">
        <f t="shared" si="130"/>
        <v>3.3841568399999966</v>
      </c>
      <c r="AU455" s="108">
        <f t="shared" si="130"/>
        <v>3.5235026225000077</v>
      </c>
      <c r="AV455" s="108">
        <f t="shared" si="130"/>
        <v>2.8865348899999921</v>
      </c>
      <c r="AW455" s="108">
        <f t="shared" si="130"/>
        <v>3.4177133025000028</v>
      </c>
      <c r="AX455" s="108">
        <f t="shared" si="130"/>
        <v>3.3129944899999986</v>
      </c>
      <c r="AY455" s="108">
        <f t="shared" si="130"/>
        <v>3.6139703824472624</v>
      </c>
      <c r="AZ455" s="108">
        <f t="shared" si="130"/>
        <v>3.5235026225000077</v>
      </c>
      <c r="BA455" s="108">
        <f t="shared" si="130"/>
        <v>3.0996544399999992</v>
      </c>
      <c r="BB455" s="108">
        <f t="shared" si="130"/>
        <v>3.5825240024999871</v>
      </c>
      <c r="BC455" s="108">
        <f t="shared" si="130"/>
        <v>3.4899290000000249</v>
      </c>
      <c r="BD455" s="108">
        <f t="shared" si="130"/>
        <v>3.5205464308426304</v>
      </c>
      <c r="BE455" s="108">
        <f t="shared" si="130"/>
        <v>3.6955256100000167</v>
      </c>
      <c r="BF455" s="108">
        <f t="shared" si="130"/>
        <v>3.5224851599999996</v>
      </c>
      <c r="BG455" s="108">
        <f t="shared" si="130"/>
        <v>3.4034765624999963</v>
      </c>
      <c r="BH455" s="108">
        <f t="shared" si="130"/>
        <v>3.1087930625000038</v>
      </c>
      <c r="BI455" s="108">
        <f t="shared" si="130"/>
        <v>3.3567056025000097</v>
      </c>
      <c r="BJ455" s="108">
        <f t="shared" si="130"/>
        <v>3.808588822499992</v>
      </c>
      <c r="BK455" s="108">
        <f t="shared" si="130"/>
        <v>3.8299860899999816</v>
      </c>
      <c r="BL455" s="108">
        <f t="shared" si="130"/>
        <v>3.8228534224999944</v>
      </c>
      <c r="BM455" s="108">
        <f t="shared" si="130"/>
        <v>3.5102839166439193</v>
      </c>
      <c r="BN455" s="108">
        <f t="shared" si="130"/>
        <v>3.5743821224999861</v>
      </c>
      <c r="BO455" s="108">
        <f t="shared" si="130"/>
        <v>3.2510015624999777</v>
      </c>
      <c r="BP455" s="108">
        <f t="shared" si="130"/>
        <v>3.7984004225000145</v>
      </c>
      <c r="BQ455" s="108">
        <f t="shared" si="130"/>
        <v>4.263499902500012</v>
      </c>
      <c r="BR455" s="108">
        <f t="shared" si="130"/>
        <v>3.9924177955187989</v>
      </c>
      <c r="BS455" s="108">
        <f t="shared" si="130"/>
        <v>3.8758448025000058</v>
      </c>
      <c r="BT455" s="108" t="str">
        <f t="shared" si="130"/>
        <v/>
      </c>
      <c r="BU455" s="108" t="str">
        <f t="shared" si="130"/>
        <v/>
      </c>
      <c r="BV455" s="108" t="str">
        <f t="shared" si="130"/>
        <v/>
      </c>
      <c r="BW455" s="108" t="str">
        <f t="shared" si="130"/>
        <v/>
      </c>
      <c r="BX455" s="108" t="str">
        <f t="shared" si="130"/>
        <v/>
      </c>
      <c r="BY455" s="108" t="str">
        <f t="shared" si="130"/>
        <v/>
      </c>
      <c r="BZ455" s="108" t="str">
        <f t="shared" si="130"/>
        <v/>
      </c>
      <c r="CA455" s="108" t="str">
        <f t="shared" si="130"/>
        <v/>
      </c>
      <c r="CB455" s="108" t="str">
        <f t="shared" si="130"/>
        <v/>
      </c>
      <c r="CC455" s="108" t="str">
        <f t="shared" si="130"/>
        <v/>
      </c>
      <c r="CD455" s="108" t="str">
        <f t="shared" si="130"/>
        <v/>
      </c>
      <c r="CE455" s="108" t="str">
        <f t="shared" si="130"/>
        <v/>
      </c>
      <c r="CF455" s="108" t="str">
        <f t="shared" si="130"/>
        <v/>
      </c>
      <c r="CG455" s="108" t="str">
        <f t="shared" si="130"/>
        <v/>
      </c>
      <c r="CH455" s="108" t="str">
        <f t="shared" si="130"/>
        <v/>
      </c>
      <c r="CI455" s="108" t="str">
        <f t="shared" si="130"/>
        <v/>
      </c>
      <c r="CJ455" s="108" t="str">
        <f t="shared" si="130"/>
        <v/>
      </c>
      <c r="CK455" s="108" t="str">
        <f t="shared" si="130"/>
        <v/>
      </c>
      <c r="CL455" s="108" t="str">
        <f t="shared" si="130"/>
        <v/>
      </c>
      <c r="CM455" s="108" t="str">
        <f t="shared" si="130"/>
        <v/>
      </c>
      <c r="CN455" s="108" t="str">
        <f t="shared" si="130"/>
        <v/>
      </c>
      <c r="CO455" s="108" t="str">
        <f t="shared" si="130"/>
        <v/>
      </c>
      <c r="CP455" s="108" t="str">
        <f t="shared" si="130"/>
        <v/>
      </c>
      <c r="CQ455" s="108" t="str">
        <f t="shared" si="125"/>
        <v/>
      </c>
      <c r="CR455" s="108" t="str">
        <f t="shared" si="125"/>
        <v/>
      </c>
      <c r="CS455" s="108" t="str">
        <f t="shared" si="125"/>
        <v/>
      </c>
      <c r="CT455" s="108" t="str">
        <f t="shared" si="125"/>
        <v/>
      </c>
      <c r="CU455" s="108" t="str">
        <f t="shared" si="125"/>
        <v/>
      </c>
      <c r="CV455" s="108" t="str">
        <f t="shared" si="125"/>
        <v/>
      </c>
      <c r="CW455" s="108" t="str">
        <f t="shared" si="125"/>
        <v/>
      </c>
      <c r="CX455" s="108" t="str">
        <f t="shared" si="125"/>
        <v/>
      </c>
      <c r="CY455" s="108" t="str">
        <f t="shared" si="125"/>
        <v/>
      </c>
      <c r="CZ455" s="108" t="str">
        <f t="shared" si="125"/>
        <v/>
      </c>
      <c r="DA455" s="108" t="str">
        <f t="shared" si="125"/>
        <v/>
      </c>
      <c r="DB455" s="108" t="str">
        <f t="shared" si="125"/>
        <v/>
      </c>
      <c r="DC455" s="108" t="str">
        <f t="shared" si="125"/>
        <v/>
      </c>
      <c r="DD455" s="108" t="str">
        <f t="shared" si="125"/>
        <v/>
      </c>
      <c r="DE455" s="108" t="str">
        <f t="shared" si="125"/>
        <v/>
      </c>
      <c r="DF455" s="108" t="str">
        <f t="shared" si="125"/>
        <v/>
      </c>
    </row>
    <row r="456" spans="2:110" x14ac:dyDescent="0.35">
      <c r="B456" s="185">
        <f t="shared" si="80"/>
        <v>42615</v>
      </c>
      <c r="C456" s="161">
        <f t="shared" si="129"/>
        <v>1.8323174400000086</v>
      </c>
      <c r="D456" s="161">
        <f t="shared" si="129"/>
        <v>1.8615840225000069</v>
      </c>
      <c r="E456" s="161">
        <f t="shared" si="129"/>
        <v>1.8585562499999986</v>
      </c>
      <c r="F456" s="161">
        <f t="shared" si="129"/>
        <v>1.8726862400000099</v>
      </c>
      <c r="G456" s="161">
        <f t="shared" si="129"/>
        <v>1.9938406399999886</v>
      </c>
      <c r="H456" s="161">
        <f t="shared" si="129"/>
        <v>2.1736856099999979</v>
      </c>
      <c r="I456" s="161">
        <f t="shared" si="129"/>
        <v>2.2859163225000145</v>
      </c>
      <c r="J456" s="161">
        <f t="shared" si="129"/>
        <v>2.6108220899999868</v>
      </c>
      <c r="K456" s="161">
        <f t="shared" si="129"/>
        <v>2.8713205024999855</v>
      </c>
      <c r="L456" s="161" t="str">
        <f t="shared" si="129"/>
        <v/>
      </c>
      <c r="M456" s="161" t="str">
        <f t="shared" si="129"/>
        <v/>
      </c>
      <c r="N456" s="161" t="str">
        <f t="shared" si="129"/>
        <v/>
      </c>
      <c r="O456" s="161" t="str">
        <f t="shared" si="129"/>
        <v/>
      </c>
      <c r="P456" s="161" t="str">
        <f t="shared" si="129"/>
        <v/>
      </c>
      <c r="Q456" s="161" t="str">
        <f t="shared" si="129"/>
        <v/>
      </c>
      <c r="R456" s="161" t="str">
        <f t="shared" si="129"/>
        <v/>
      </c>
      <c r="S456" s="161" t="str">
        <f t="shared" si="129"/>
        <v/>
      </c>
      <c r="T456" s="161" t="str">
        <f t="shared" si="129"/>
        <v/>
      </c>
      <c r="U456" s="161" t="str">
        <f t="shared" si="129"/>
        <v/>
      </c>
      <c r="V456" s="161" t="str">
        <f t="shared" si="129"/>
        <v/>
      </c>
      <c r="W456" s="161" t="str">
        <f t="shared" si="129"/>
        <v/>
      </c>
      <c r="X456" s="161" t="str">
        <f t="shared" si="129"/>
        <v/>
      </c>
      <c r="Y456" s="161" t="str">
        <f t="shared" si="129"/>
        <v/>
      </c>
      <c r="Z456" s="161" t="str">
        <f t="shared" si="129"/>
        <v/>
      </c>
      <c r="AA456" s="108" t="str">
        <f t="shared" si="129"/>
        <v/>
      </c>
      <c r="AB456" s="162"/>
      <c r="AC456" s="162"/>
      <c r="AD456" s="151">
        <f t="shared" si="126"/>
        <v>42615</v>
      </c>
      <c r="AE456" s="108">
        <f t="shared" si="130"/>
        <v>3.1534766024999827</v>
      </c>
      <c r="AF456" s="108">
        <f t="shared" si="130"/>
        <v>3.0042308099999859</v>
      </c>
      <c r="AG456" s="108">
        <f t="shared" si="130"/>
        <v>2.6462791024999932</v>
      </c>
      <c r="AH456" s="108">
        <f t="shared" si="130"/>
        <v>2.9403014024999896</v>
      </c>
      <c r="AI456" s="108">
        <f t="shared" si="130"/>
        <v>3.2550661025000149</v>
      </c>
      <c r="AJ456" s="108">
        <f t="shared" si="130"/>
        <v>2.6857955599999705</v>
      </c>
      <c r="AK456" s="108">
        <f t="shared" si="130"/>
        <v>3.1250405025000205</v>
      </c>
      <c r="AL456" s="108">
        <f t="shared" si="130"/>
        <v>3.2580662428678409</v>
      </c>
      <c r="AM456" s="108">
        <f t="shared" si="130"/>
        <v>2.7496459024999975</v>
      </c>
      <c r="AN456" s="108">
        <f t="shared" si="130"/>
        <v>2.973785760000025</v>
      </c>
      <c r="AO456" s="108">
        <f t="shared" si="130"/>
        <v>3.2459210000000072</v>
      </c>
      <c r="AP456" s="108">
        <f t="shared" si="130"/>
        <v>2.819600000000011</v>
      </c>
      <c r="AQ456" s="108">
        <f t="shared" si="130"/>
        <v>3.1727747600000189</v>
      </c>
      <c r="AR456" s="108">
        <f t="shared" si="130"/>
        <v>2.859149802499994</v>
      </c>
      <c r="AS456" s="108">
        <f t="shared" si="130"/>
        <v>3.3333240899999783</v>
      </c>
      <c r="AT456" s="108">
        <f t="shared" si="130"/>
        <v>3.3851736225000151</v>
      </c>
      <c r="AU456" s="108">
        <f t="shared" si="130"/>
        <v>3.5214677024999919</v>
      </c>
      <c r="AV456" s="108">
        <f t="shared" si="130"/>
        <v>2.8875492225000077</v>
      </c>
      <c r="AW456" s="108">
        <f t="shared" si="130"/>
        <v>3.4217811224999783</v>
      </c>
      <c r="AX456" s="108">
        <f t="shared" si="130"/>
        <v>3.3150273600000002</v>
      </c>
      <c r="AY456" s="108">
        <f t="shared" si="130"/>
        <v>3.6078086150223676</v>
      </c>
      <c r="AZ456" s="108">
        <f t="shared" si="130"/>
        <v>3.5265550399999901</v>
      </c>
      <c r="BA456" s="108">
        <f t="shared" si="130"/>
        <v>3.1027006025000192</v>
      </c>
      <c r="BB456" s="108">
        <f t="shared" si="130"/>
        <v>3.5855772900000193</v>
      </c>
      <c r="BC456" s="108">
        <f t="shared" si="130"/>
        <v>3.4919636099999929</v>
      </c>
      <c r="BD456" s="108">
        <f t="shared" si="130"/>
        <v>3.534915232716962</v>
      </c>
      <c r="BE456" s="108">
        <f t="shared" si="130"/>
        <v>3.6965439225000063</v>
      </c>
      <c r="BF456" s="108">
        <f t="shared" si="130"/>
        <v>3.5265550399999901</v>
      </c>
      <c r="BG456" s="108">
        <f t="shared" si="130"/>
        <v>3.4065272100000099</v>
      </c>
      <c r="BH456" s="108">
        <f t="shared" si="130"/>
        <v>3.1098084900000211</v>
      </c>
      <c r="BI456" s="108">
        <f t="shared" si="130"/>
        <v>3.3597555599999884</v>
      </c>
      <c r="BJ456" s="108">
        <f t="shared" si="130"/>
        <v>3.8065511025000109</v>
      </c>
      <c r="BK456" s="108">
        <f t="shared" si="130"/>
        <v>3.8299860899999816</v>
      </c>
      <c r="BL456" s="108">
        <f t="shared" si="130"/>
        <v>3.8279481600000276</v>
      </c>
      <c r="BM456" s="108">
        <f t="shared" si="130"/>
        <v>3.5154150783596849</v>
      </c>
      <c r="BN456" s="108">
        <f t="shared" si="130"/>
        <v>3.5784530225000166</v>
      </c>
      <c r="BO456" s="108">
        <f t="shared" si="130"/>
        <v>3.2550661025000149</v>
      </c>
      <c r="BP456" s="108">
        <f t="shared" si="130"/>
        <v>3.8024757224999872</v>
      </c>
      <c r="BQ456" s="108">
        <f t="shared" si="130"/>
        <v>4.2726899599999868</v>
      </c>
      <c r="BR456" s="108">
        <f t="shared" si="130"/>
        <v>4.0408266619170963</v>
      </c>
      <c r="BS456" s="108">
        <f t="shared" si="130"/>
        <v>3.8839985224999873</v>
      </c>
      <c r="BT456" s="108" t="str">
        <f t="shared" si="130"/>
        <v/>
      </c>
      <c r="BU456" s="108" t="str">
        <f t="shared" si="130"/>
        <v/>
      </c>
      <c r="BV456" s="108" t="str">
        <f t="shared" si="130"/>
        <v/>
      </c>
      <c r="BW456" s="108" t="str">
        <f t="shared" si="130"/>
        <v/>
      </c>
      <c r="BX456" s="108" t="str">
        <f t="shared" si="130"/>
        <v/>
      </c>
      <c r="BY456" s="108" t="str">
        <f t="shared" si="130"/>
        <v/>
      </c>
      <c r="BZ456" s="108" t="str">
        <f t="shared" si="130"/>
        <v/>
      </c>
      <c r="CA456" s="108" t="str">
        <f t="shared" si="130"/>
        <v/>
      </c>
      <c r="CB456" s="108" t="str">
        <f t="shared" si="130"/>
        <v/>
      </c>
      <c r="CC456" s="108" t="str">
        <f t="shared" si="130"/>
        <v/>
      </c>
      <c r="CD456" s="108" t="str">
        <f t="shared" si="130"/>
        <v/>
      </c>
      <c r="CE456" s="108" t="str">
        <f t="shared" si="130"/>
        <v/>
      </c>
      <c r="CF456" s="108" t="str">
        <f t="shared" si="130"/>
        <v/>
      </c>
      <c r="CG456" s="108" t="str">
        <f t="shared" si="130"/>
        <v/>
      </c>
      <c r="CH456" s="108" t="str">
        <f t="shared" si="130"/>
        <v/>
      </c>
      <c r="CI456" s="108" t="str">
        <f t="shared" si="130"/>
        <v/>
      </c>
      <c r="CJ456" s="108" t="str">
        <f t="shared" si="130"/>
        <v/>
      </c>
      <c r="CK456" s="108" t="str">
        <f t="shared" si="130"/>
        <v/>
      </c>
      <c r="CL456" s="108" t="str">
        <f t="shared" si="130"/>
        <v/>
      </c>
      <c r="CM456" s="108" t="str">
        <f t="shared" si="130"/>
        <v/>
      </c>
      <c r="CN456" s="108" t="str">
        <f t="shared" si="130"/>
        <v/>
      </c>
      <c r="CO456" s="108" t="str">
        <f t="shared" si="130"/>
        <v/>
      </c>
      <c r="CP456" s="108" t="str">
        <f t="shared" si="130"/>
        <v/>
      </c>
      <c r="CQ456" s="108" t="str">
        <f t="shared" si="125"/>
        <v/>
      </c>
      <c r="CR456" s="108" t="str">
        <f t="shared" si="125"/>
        <v/>
      </c>
      <c r="CS456" s="108" t="str">
        <f t="shared" si="125"/>
        <v/>
      </c>
      <c r="CT456" s="108" t="str">
        <f t="shared" si="125"/>
        <v/>
      </c>
      <c r="CU456" s="108" t="str">
        <f t="shared" si="125"/>
        <v/>
      </c>
      <c r="CV456" s="108" t="str">
        <f t="shared" si="125"/>
        <v/>
      </c>
      <c r="CW456" s="108" t="str">
        <f t="shared" si="125"/>
        <v/>
      </c>
      <c r="CX456" s="108" t="str">
        <f t="shared" si="125"/>
        <v/>
      </c>
      <c r="CY456" s="108" t="str">
        <f t="shared" si="125"/>
        <v/>
      </c>
      <c r="CZ456" s="108" t="str">
        <f t="shared" si="125"/>
        <v/>
      </c>
      <c r="DA456" s="108" t="str">
        <f t="shared" si="125"/>
        <v/>
      </c>
      <c r="DB456" s="108" t="str">
        <f t="shared" si="125"/>
        <v/>
      </c>
      <c r="DC456" s="108" t="str">
        <f t="shared" si="125"/>
        <v/>
      </c>
      <c r="DD456" s="108" t="str">
        <f t="shared" si="125"/>
        <v/>
      </c>
      <c r="DE456" s="108" t="str">
        <f t="shared" si="125"/>
        <v/>
      </c>
      <c r="DF456" s="108" t="str">
        <f t="shared" si="125"/>
        <v/>
      </c>
    </row>
    <row r="457" spans="2:110" x14ac:dyDescent="0.35">
      <c r="B457" s="185">
        <f t="shared" si="80"/>
        <v>42618</v>
      </c>
      <c r="C457" s="161">
        <f t="shared" si="129"/>
        <v>1.8514916225000011</v>
      </c>
      <c r="D457" s="161">
        <f t="shared" si="129"/>
        <v>1.8807609600000053</v>
      </c>
      <c r="E457" s="161">
        <f t="shared" si="129"/>
        <v>1.876723559999971</v>
      </c>
      <c r="F457" s="161">
        <f t="shared" si="129"/>
        <v>1.897920802499975</v>
      </c>
      <c r="G457" s="161">
        <f t="shared" si="129"/>
        <v>2.0221203600000015</v>
      </c>
      <c r="H457" s="161">
        <f t="shared" si="129"/>
        <v>2.2120999999999835</v>
      </c>
      <c r="I457" s="161">
        <f t="shared" si="129"/>
        <v>2.324351802499991</v>
      </c>
      <c r="J457" s="161">
        <f t="shared" si="129"/>
        <v>2.643239690000021</v>
      </c>
      <c r="K457" s="161">
        <f t="shared" si="129"/>
        <v>2.9169670400000181</v>
      </c>
      <c r="L457" s="161" t="str">
        <f t="shared" si="129"/>
        <v/>
      </c>
      <c r="M457" s="161" t="str">
        <f t="shared" si="129"/>
        <v/>
      </c>
      <c r="N457" s="161" t="str">
        <f t="shared" si="129"/>
        <v/>
      </c>
      <c r="O457" s="161" t="str">
        <f t="shared" si="129"/>
        <v/>
      </c>
      <c r="P457" s="161" t="str">
        <f t="shared" si="129"/>
        <v/>
      </c>
      <c r="Q457" s="161" t="str">
        <f t="shared" si="129"/>
        <v/>
      </c>
      <c r="R457" s="161" t="str">
        <f t="shared" si="129"/>
        <v/>
      </c>
      <c r="S457" s="161" t="str">
        <f t="shared" si="129"/>
        <v/>
      </c>
      <c r="T457" s="161" t="str">
        <f t="shared" si="129"/>
        <v/>
      </c>
      <c r="U457" s="161" t="str">
        <f t="shared" si="129"/>
        <v/>
      </c>
      <c r="V457" s="161" t="str">
        <f t="shared" si="129"/>
        <v/>
      </c>
      <c r="W457" s="161" t="str">
        <f t="shared" si="129"/>
        <v/>
      </c>
      <c r="X457" s="161" t="str">
        <f t="shared" si="129"/>
        <v/>
      </c>
      <c r="Y457" s="161" t="str">
        <f t="shared" si="129"/>
        <v/>
      </c>
      <c r="Z457" s="161" t="str">
        <f t="shared" si="129"/>
        <v/>
      </c>
      <c r="AA457" s="108" t="str">
        <f t="shared" si="129"/>
        <v/>
      </c>
      <c r="AB457" s="162"/>
      <c r="AC457" s="162"/>
      <c r="AD457" s="151">
        <f t="shared" si="126"/>
        <v>42618</v>
      </c>
      <c r="AE457" s="108">
        <f t="shared" si="130"/>
        <v>3.162617610000007</v>
      </c>
      <c r="AF457" s="108">
        <f t="shared" si="130"/>
        <v>3.0113353024999956</v>
      </c>
      <c r="AG457" s="108">
        <f t="shared" si="130"/>
        <v>2.653371240000002</v>
      </c>
      <c r="AH457" s="108">
        <f t="shared" si="130"/>
        <v>2.9474036899999945</v>
      </c>
      <c r="AI457" s="108">
        <f t="shared" si="130"/>
        <v>3.2581145599999806</v>
      </c>
      <c r="AJ457" s="108">
        <f t="shared" si="130"/>
        <v>2.6969426025000187</v>
      </c>
      <c r="AK457" s="108">
        <f t="shared" si="130"/>
        <v>3.1351958024999904</v>
      </c>
      <c r="AL457" s="108">
        <f t="shared" si="130"/>
        <v>3.2908489389819939</v>
      </c>
      <c r="AM457" s="108">
        <f t="shared" si="130"/>
        <v>2.7607964100000215</v>
      </c>
      <c r="AN457" s="108">
        <f t="shared" si="130"/>
        <v>2.9829188024999898</v>
      </c>
      <c r="AO457" s="108">
        <f t="shared" si="130"/>
        <v>3.2550661025000149</v>
      </c>
      <c r="AP457" s="108">
        <f t="shared" si="130"/>
        <v>2.8307543024999937</v>
      </c>
      <c r="AQ457" s="108">
        <f t="shared" si="130"/>
        <v>3.1859798025000163</v>
      </c>
      <c r="AR457" s="108">
        <f t="shared" si="130"/>
        <v>2.8733490225000047</v>
      </c>
      <c r="AS457" s="108">
        <f t="shared" si="130"/>
        <v>3.3434896399999969</v>
      </c>
      <c r="AT457" s="108">
        <f t="shared" si="130"/>
        <v>3.3953417224999782</v>
      </c>
      <c r="AU457" s="108">
        <f t="shared" si="130"/>
        <v>3.5326600099999883</v>
      </c>
      <c r="AV457" s="108">
        <f t="shared" si="130"/>
        <v>2.9007360000000038</v>
      </c>
      <c r="AW457" s="108">
        <f t="shared" si="130"/>
        <v>3.4339850625000112</v>
      </c>
      <c r="AX457" s="108">
        <f t="shared" si="130"/>
        <v>3.3282415024999956</v>
      </c>
      <c r="AY457" s="108">
        <f t="shared" si="130"/>
        <v>3.625267669874499</v>
      </c>
      <c r="AZ457" s="108">
        <f t="shared" si="130"/>
        <v>3.5387651599999792</v>
      </c>
      <c r="BA457" s="108">
        <f t="shared" si="130"/>
        <v>3.1230095025000182</v>
      </c>
      <c r="BB457" s="108">
        <f t="shared" si="130"/>
        <v>3.6059336900000183</v>
      </c>
      <c r="BC457" s="108">
        <f t="shared" si="130"/>
        <v>3.5184153599999712</v>
      </c>
      <c r="BD457" s="108">
        <f t="shared" si="130"/>
        <v>3.5554446872419376</v>
      </c>
      <c r="BE457" s="108">
        <f t="shared" si="130"/>
        <v>3.7179296400000172</v>
      </c>
      <c r="BF457" s="108">
        <f t="shared" si="130"/>
        <v>3.5469056399999754</v>
      </c>
      <c r="BG457" s="108">
        <f t="shared" si="130"/>
        <v>3.4278830025000095</v>
      </c>
      <c r="BH457" s="108">
        <f t="shared" si="130"/>
        <v>3.1331647024999798</v>
      </c>
      <c r="BI457" s="108">
        <f t="shared" si="130"/>
        <v>3.3851736225000151</v>
      </c>
      <c r="BJ457" s="108">
        <f t="shared" si="130"/>
        <v>3.8330430225000045</v>
      </c>
      <c r="BK457" s="108">
        <f t="shared" si="130"/>
        <v>3.8544428100000028</v>
      </c>
      <c r="BL457" s="108">
        <f t="shared" si="130"/>
        <v>3.8544428100000028</v>
      </c>
      <c r="BM457" s="108">
        <f t="shared" si="130"/>
        <v>3.5410737485416011</v>
      </c>
      <c r="BN457" s="108">
        <f t="shared" si="130"/>
        <v>3.6059336900000183</v>
      </c>
      <c r="BO457" s="108">
        <f t="shared" si="130"/>
        <v>3.2936832224999879</v>
      </c>
      <c r="BP457" s="108">
        <f t="shared" si="130"/>
        <v>3.8238723599999913</v>
      </c>
      <c r="BQ457" s="108">
        <f t="shared" si="130"/>
        <v>4.3074116099999893</v>
      </c>
      <c r="BR457" s="108">
        <f t="shared" si="130"/>
        <v>4.0789476574583539</v>
      </c>
      <c r="BS457" s="108">
        <f t="shared" si="130"/>
        <v>3.9176360000000132</v>
      </c>
      <c r="BT457" s="108" t="str">
        <f t="shared" si="130"/>
        <v/>
      </c>
      <c r="BU457" s="108" t="str">
        <f t="shared" si="130"/>
        <v/>
      </c>
      <c r="BV457" s="108" t="str">
        <f t="shared" si="130"/>
        <v/>
      </c>
      <c r="BW457" s="108" t="str">
        <f t="shared" si="130"/>
        <v/>
      </c>
      <c r="BX457" s="108" t="str">
        <f t="shared" si="130"/>
        <v/>
      </c>
      <c r="BY457" s="108" t="str">
        <f t="shared" si="130"/>
        <v/>
      </c>
      <c r="BZ457" s="108" t="str">
        <f t="shared" si="130"/>
        <v/>
      </c>
      <c r="CA457" s="108" t="str">
        <f t="shared" si="130"/>
        <v/>
      </c>
      <c r="CB457" s="108" t="str">
        <f t="shared" si="130"/>
        <v/>
      </c>
      <c r="CC457" s="108" t="str">
        <f t="shared" si="130"/>
        <v/>
      </c>
      <c r="CD457" s="108" t="str">
        <f t="shared" si="130"/>
        <v/>
      </c>
      <c r="CE457" s="108" t="str">
        <f t="shared" si="130"/>
        <v/>
      </c>
      <c r="CF457" s="108" t="str">
        <f t="shared" si="130"/>
        <v/>
      </c>
      <c r="CG457" s="108" t="str">
        <f t="shared" si="130"/>
        <v/>
      </c>
      <c r="CH457" s="108" t="str">
        <f t="shared" si="130"/>
        <v/>
      </c>
      <c r="CI457" s="108" t="str">
        <f t="shared" si="130"/>
        <v/>
      </c>
      <c r="CJ457" s="108" t="str">
        <f t="shared" si="130"/>
        <v/>
      </c>
      <c r="CK457" s="108" t="str">
        <f t="shared" si="130"/>
        <v/>
      </c>
      <c r="CL457" s="108" t="str">
        <f t="shared" si="130"/>
        <v/>
      </c>
      <c r="CM457" s="108" t="str">
        <f t="shared" si="130"/>
        <v/>
      </c>
      <c r="CN457" s="108" t="str">
        <f t="shared" si="130"/>
        <v/>
      </c>
      <c r="CO457" s="108" t="str">
        <f t="shared" si="130"/>
        <v/>
      </c>
      <c r="CP457" s="108" t="str">
        <f t="shared" si="130"/>
        <v/>
      </c>
      <c r="CQ457" s="108" t="str">
        <f t="shared" si="125"/>
        <v/>
      </c>
      <c r="CR457" s="108" t="str">
        <f t="shared" si="125"/>
        <v/>
      </c>
      <c r="CS457" s="108" t="str">
        <f t="shared" si="125"/>
        <v/>
      </c>
      <c r="CT457" s="108" t="str">
        <f t="shared" si="125"/>
        <v/>
      </c>
      <c r="CU457" s="108" t="str">
        <f t="shared" si="125"/>
        <v/>
      </c>
      <c r="CV457" s="108" t="str">
        <f t="shared" si="125"/>
        <v/>
      </c>
      <c r="CW457" s="108" t="str">
        <f t="shared" si="125"/>
        <v/>
      </c>
      <c r="CX457" s="108" t="str">
        <f t="shared" si="125"/>
        <v/>
      </c>
      <c r="CY457" s="108" t="str">
        <f t="shared" si="125"/>
        <v/>
      </c>
      <c r="CZ457" s="108" t="str">
        <f t="shared" si="125"/>
        <v/>
      </c>
      <c r="DA457" s="108" t="str">
        <f t="shared" si="125"/>
        <v/>
      </c>
      <c r="DB457" s="108" t="str">
        <f t="shared" si="125"/>
        <v/>
      </c>
      <c r="DC457" s="108" t="str">
        <f t="shared" si="125"/>
        <v/>
      </c>
      <c r="DD457" s="108" t="str">
        <f t="shared" si="125"/>
        <v/>
      </c>
      <c r="DE457" s="108" t="str">
        <f t="shared" si="125"/>
        <v/>
      </c>
      <c r="DF457" s="108" t="str">
        <f t="shared" si="125"/>
        <v/>
      </c>
    </row>
    <row r="458" spans="2:110" x14ac:dyDescent="0.35">
      <c r="B458" s="185">
        <f t="shared" si="80"/>
        <v>42619</v>
      </c>
      <c r="C458" s="161">
        <f t="shared" si="129"/>
        <v>1.8464456100000026</v>
      </c>
      <c r="D458" s="161">
        <f t="shared" si="129"/>
        <v>1.8726862400000099</v>
      </c>
      <c r="E458" s="161">
        <f t="shared" si="129"/>
        <v>1.8868172099999914</v>
      </c>
      <c r="F458" s="161">
        <f t="shared" si="129"/>
        <v>1.9150820899999976</v>
      </c>
      <c r="G458" s="161">
        <f t="shared" si="129"/>
        <v>2.0392921025000232</v>
      </c>
      <c r="H458" s="161">
        <f t="shared" si="129"/>
        <v>2.2242323600000224</v>
      </c>
      <c r="I458" s="161">
        <f t="shared" si="129"/>
        <v>2.3344676025000233</v>
      </c>
      <c r="J458" s="161">
        <f t="shared" si="129"/>
        <v>2.6564108025000088</v>
      </c>
      <c r="K458" s="161">
        <f t="shared" si="129"/>
        <v>2.9159525625000127</v>
      </c>
      <c r="L458" s="161" t="str">
        <f t="shared" si="129"/>
        <v/>
      </c>
      <c r="M458" s="161" t="str">
        <f t="shared" si="129"/>
        <v/>
      </c>
      <c r="N458" s="161" t="str">
        <f t="shared" si="129"/>
        <v/>
      </c>
      <c r="O458" s="161" t="str">
        <f t="shared" si="129"/>
        <v/>
      </c>
      <c r="P458" s="161" t="str">
        <f t="shared" si="129"/>
        <v/>
      </c>
      <c r="Q458" s="161" t="str">
        <f t="shared" si="129"/>
        <v/>
      </c>
      <c r="R458" s="161" t="str">
        <f t="shared" si="129"/>
        <v/>
      </c>
      <c r="S458" s="161" t="str">
        <f t="shared" si="129"/>
        <v/>
      </c>
      <c r="T458" s="161" t="str">
        <f t="shared" si="129"/>
        <v/>
      </c>
      <c r="U458" s="161" t="str">
        <f t="shared" si="129"/>
        <v/>
      </c>
      <c r="V458" s="161" t="str">
        <f t="shared" si="129"/>
        <v/>
      </c>
      <c r="W458" s="161" t="str">
        <f t="shared" si="129"/>
        <v/>
      </c>
      <c r="X458" s="161" t="str">
        <f t="shared" si="129"/>
        <v/>
      </c>
      <c r="Y458" s="161" t="str">
        <f t="shared" si="129"/>
        <v/>
      </c>
      <c r="Z458" s="161" t="str">
        <f t="shared" si="129"/>
        <v/>
      </c>
      <c r="AA458" s="108" t="str">
        <f t="shared" si="129"/>
        <v/>
      </c>
      <c r="AB458" s="162"/>
      <c r="AC458" s="162"/>
      <c r="AD458" s="151">
        <f t="shared" si="126"/>
        <v>42619</v>
      </c>
      <c r="AE458" s="108">
        <f t="shared" si="130"/>
        <v>3.1839482025000088</v>
      </c>
      <c r="AF458" s="108">
        <f t="shared" si="130"/>
        <v>2.9961116899999807</v>
      </c>
      <c r="AG458" s="108">
        <f t="shared" si="130"/>
        <v>2.6564108025000088</v>
      </c>
      <c r="AH458" s="108">
        <f t="shared" si="130"/>
        <v>2.967697289999971</v>
      </c>
      <c r="AI458" s="108">
        <f t="shared" si="130"/>
        <v>3.2256000000000062</v>
      </c>
      <c r="AJ458" s="108">
        <f t="shared" si="130"/>
        <v>2.6939024399999845</v>
      </c>
      <c r="AK458" s="108">
        <f t="shared" si="130"/>
        <v>3.1321491600000195</v>
      </c>
      <c r="AL458" s="108">
        <f t="shared" si="130"/>
        <v>3.2928981166381766</v>
      </c>
      <c r="AM458" s="108">
        <f t="shared" si="130"/>
        <v>2.7607964100000215</v>
      </c>
      <c r="AN458" s="108">
        <f t="shared" si="130"/>
        <v>2.9849484225000111</v>
      </c>
      <c r="AO458" s="108">
        <f t="shared" si="130"/>
        <v>3.2570984024999916</v>
      </c>
      <c r="AP458" s="108">
        <f t="shared" si="130"/>
        <v>2.8317683599999866</v>
      </c>
      <c r="AQ458" s="108">
        <f t="shared" si="130"/>
        <v>3.1829324099999834</v>
      </c>
      <c r="AR458" s="108">
        <f t="shared" si="130"/>
        <v>2.8713205024999855</v>
      </c>
      <c r="AS458" s="108">
        <f t="shared" si="130"/>
        <v>3.3465394024999817</v>
      </c>
      <c r="AT458" s="108">
        <f t="shared" si="130"/>
        <v>3.3994091025000062</v>
      </c>
      <c r="AU458" s="108">
        <f t="shared" si="130"/>
        <v>3.5367300900000176</v>
      </c>
      <c r="AV458" s="108">
        <f t="shared" si="130"/>
        <v>2.9037792225000025</v>
      </c>
      <c r="AW458" s="108">
        <f t="shared" si="130"/>
        <v>3.4370361599999955</v>
      </c>
      <c r="AX458" s="108">
        <f t="shared" si="130"/>
        <v>3.3312910400000284</v>
      </c>
      <c r="AY458" s="108">
        <f t="shared" si="130"/>
        <v>3.6314302160212808</v>
      </c>
      <c r="AZ458" s="108">
        <f t="shared" si="130"/>
        <v>3.5448704900000072</v>
      </c>
      <c r="BA458" s="108">
        <f t="shared" si="130"/>
        <v>3.1270715224999801</v>
      </c>
      <c r="BB458" s="108">
        <f t="shared" si="130"/>
        <v>3.6110231024999884</v>
      </c>
      <c r="BC458" s="108">
        <f t="shared" si="130"/>
        <v>3.5204502499999846</v>
      </c>
      <c r="BD458" s="108">
        <f t="shared" si="130"/>
        <v>3.5636573238373659</v>
      </c>
      <c r="BE458" s="108">
        <f t="shared" si="130"/>
        <v>3.7220033599999924</v>
      </c>
      <c r="BF458" s="108">
        <f t="shared" si="130"/>
        <v>3.5642052225000054</v>
      </c>
      <c r="BG458" s="108">
        <f t="shared" si="130"/>
        <v>3.4370361599999955</v>
      </c>
      <c r="BH458" s="108">
        <f t="shared" si="130"/>
        <v>3.1423048099999962</v>
      </c>
      <c r="BI458" s="108">
        <f t="shared" si="130"/>
        <v>3.3943248899999778</v>
      </c>
      <c r="BJ458" s="108">
        <f t="shared" si="130"/>
        <v>3.842214090000029</v>
      </c>
      <c r="BK458" s="108">
        <f t="shared" si="130"/>
        <v>3.8605574400000009</v>
      </c>
      <c r="BL458" s="108">
        <f t="shared" si="130"/>
        <v>3.8636148224999722</v>
      </c>
      <c r="BM458" s="108">
        <f t="shared" si="130"/>
        <v>3.5513385521173113</v>
      </c>
      <c r="BN458" s="108">
        <f t="shared" si="130"/>
        <v>3.6089873224999902</v>
      </c>
      <c r="BO458" s="108">
        <f t="shared" si="130"/>
        <v>3.2906342399999788</v>
      </c>
      <c r="BP458" s="108">
        <f t="shared" si="130"/>
        <v>3.8360999999999867</v>
      </c>
      <c r="BQ458" s="108">
        <f t="shared" si="130"/>
        <v>4.3084329225000051</v>
      </c>
      <c r="BR458" s="108">
        <f t="shared" si="130"/>
        <v>4.0820390080488211</v>
      </c>
      <c r="BS458" s="108">
        <f t="shared" si="130"/>
        <v>3.9268108024999915</v>
      </c>
      <c r="BT458" s="108" t="str">
        <f t="shared" si="130"/>
        <v/>
      </c>
      <c r="BU458" s="108" t="str">
        <f t="shared" si="130"/>
        <v/>
      </c>
      <c r="BV458" s="108" t="str">
        <f t="shared" si="130"/>
        <v/>
      </c>
      <c r="BW458" s="108" t="str">
        <f t="shared" si="130"/>
        <v/>
      </c>
      <c r="BX458" s="108" t="str">
        <f t="shared" si="130"/>
        <v/>
      </c>
      <c r="BY458" s="108" t="str">
        <f t="shared" si="130"/>
        <v/>
      </c>
      <c r="BZ458" s="108" t="str">
        <f t="shared" si="130"/>
        <v/>
      </c>
      <c r="CA458" s="108" t="str">
        <f t="shared" si="130"/>
        <v/>
      </c>
      <c r="CB458" s="108" t="str">
        <f t="shared" si="130"/>
        <v/>
      </c>
      <c r="CC458" s="108" t="str">
        <f t="shared" si="130"/>
        <v/>
      </c>
      <c r="CD458" s="108" t="str">
        <f t="shared" si="130"/>
        <v/>
      </c>
      <c r="CE458" s="108" t="str">
        <f t="shared" si="130"/>
        <v/>
      </c>
      <c r="CF458" s="108" t="str">
        <f t="shared" si="130"/>
        <v/>
      </c>
      <c r="CG458" s="108" t="str">
        <f t="shared" si="130"/>
        <v/>
      </c>
      <c r="CH458" s="108" t="str">
        <f t="shared" si="130"/>
        <v/>
      </c>
      <c r="CI458" s="108" t="str">
        <f t="shared" si="130"/>
        <v/>
      </c>
      <c r="CJ458" s="108" t="str">
        <f t="shared" si="130"/>
        <v/>
      </c>
      <c r="CK458" s="108" t="str">
        <f t="shared" si="130"/>
        <v/>
      </c>
      <c r="CL458" s="108" t="str">
        <f t="shared" si="130"/>
        <v/>
      </c>
      <c r="CM458" s="108" t="str">
        <f t="shared" si="130"/>
        <v/>
      </c>
      <c r="CN458" s="108" t="str">
        <f t="shared" si="130"/>
        <v/>
      </c>
      <c r="CO458" s="108" t="str">
        <f t="shared" si="130"/>
        <v/>
      </c>
      <c r="CP458" s="108" t="str">
        <f t="shared" ref="CP458" si="131">IFERROR(IF(AND(CP$321="S/A", CP171&gt;0), ((1+CP171/200)^2-1)*100, IF(AND(CP$321="Qtrly", CP171&gt;0), ((1+CP171/400)^4-1)*100, "")),"")</f>
        <v/>
      </c>
      <c r="CQ458" s="108" t="str">
        <f t="shared" si="125"/>
        <v/>
      </c>
      <c r="CR458" s="108" t="str">
        <f t="shared" si="125"/>
        <v/>
      </c>
      <c r="CS458" s="108" t="str">
        <f t="shared" si="125"/>
        <v/>
      </c>
      <c r="CT458" s="108" t="str">
        <f t="shared" si="125"/>
        <v/>
      </c>
      <c r="CU458" s="108" t="str">
        <f t="shared" si="125"/>
        <v/>
      </c>
      <c r="CV458" s="108" t="str">
        <f t="shared" si="125"/>
        <v/>
      </c>
      <c r="CW458" s="108" t="str">
        <f t="shared" si="125"/>
        <v/>
      </c>
      <c r="CX458" s="108" t="str">
        <f t="shared" si="125"/>
        <v/>
      </c>
      <c r="CY458" s="108" t="str">
        <f t="shared" si="125"/>
        <v/>
      </c>
      <c r="CZ458" s="108" t="str">
        <f t="shared" si="125"/>
        <v/>
      </c>
      <c r="DA458" s="108" t="str">
        <f t="shared" si="125"/>
        <v/>
      </c>
      <c r="DB458" s="108" t="str">
        <f t="shared" si="125"/>
        <v/>
      </c>
      <c r="DC458" s="108" t="str">
        <f t="shared" si="125"/>
        <v/>
      </c>
      <c r="DD458" s="108" t="str">
        <f t="shared" si="125"/>
        <v/>
      </c>
      <c r="DE458" s="108" t="str">
        <f t="shared" si="125"/>
        <v/>
      </c>
      <c r="DF458" s="108" t="str">
        <f t="shared" si="125"/>
        <v/>
      </c>
    </row>
    <row r="459" spans="2:110" x14ac:dyDescent="0.35">
      <c r="B459" s="185">
        <f t="shared" si="80"/>
        <v>42620</v>
      </c>
      <c r="C459" s="161">
        <f t="shared" si="129"/>
        <v>1.8444272400000017</v>
      </c>
      <c r="D459" s="161">
        <f t="shared" si="129"/>
        <v>1.8535100625000078</v>
      </c>
      <c r="E459" s="161">
        <f t="shared" si="129"/>
        <v>1.8666304100000142</v>
      </c>
      <c r="F459" s="161">
        <f t="shared" si="129"/>
        <v>1.8898454025000122</v>
      </c>
      <c r="G459" s="161">
        <f t="shared" si="129"/>
        <v>1.997880360000015</v>
      </c>
      <c r="H459" s="161">
        <f t="shared" si="129"/>
        <v>2.1666100624999851</v>
      </c>
      <c r="I459" s="161">
        <f t="shared" si="129"/>
        <v>2.2737803024999836</v>
      </c>
      <c r="J459" s="161">
        <f t="shared" si="129"/>
        <v>2.6017055625000118</v>
      </c>
      <c r="K459" s="161">
        <f t="shared" si="129"/>
        <v>2.8692920025000124</v>
      </c>
      <c r="L459" s="161" t="str">
        <f t="shared" si="129"/>
        <v/>
      </c>
      <c r="M459" s="161" t="str">
        <f t="shared" si="129"/>
        <v/>
      </c>
      <c r="N459" s="161" t="str">
        <f t="shared" si="129"/>
        <v/>
      </c>
      <c r="O459" s="161" t="str">
        <f t="shared" si="129"/>
        <v/>
      </c>
      <c r="P459" s="161" t="str">
        <f t="shared" si="129"/>
        <v/>
      </c>
      <c r="Q459" s="161" t="str">
        <f t="shared" si="129"/>
        <v/>
      </c>
      <c r="R459" s="161" t="str">
        <f t="shared" si="129"/>
        <v/>
      </c>
      <c r="S459" s="161" t="str">
        <f t="shared" si="129"/>
        <v/>
      </c>
      <c r="T459" s="161" t="str">
        <f t="shared" si="129"/>
        <v/>
      </c>
      <c r="U459" s="161" t="str">
        <f t="shared" si="129"/>
        <v/>
      </c>
      <c r="V459" s="161" t="str">
        <f t="shared" si="129"/>
        <v/>
      </c>
      <c r="W459" s="161" t="str">
        <f t="shared" si="129"/>
        <v/>
      </c>
      <c r="X459" s="161" t="str">
        <f t="shared" si="129"/>
        <v/>
      </c>
      <c r="Y459" s="161" t="str">
        <f t="shared" si="129"/>
        <v/>
      </c>
      <c r="Z459" s="161" t="str">
        <f t="shared" si="129"/>
        <v/>
      </c>
      <c r="AA459" s="108" t="str">
        <f t="shared" si="129"/>
        <v/>
      </c>
      <c r="AB459" s="162"/>
      <c r="AC459" s="162"/>
      <c r="AD459" s="151">
        <f t="shared" si="126"/>
        <v>42620</v>
      </c>
      <c r="AE459" s="108">
        <f t="shared" ref="AE459:CP462" si="132">IFERROR(IF(AND(AE$321="S/A", AE172&gt;0), ((1+AE172/200)^2-1)*100, IF(AND(AE$321="Qtrly", AE172&gt;0), ((1+AE172/400)^4-1)*100, "")),"")</f>
        <v>3.1859798025000163</v>
      </c>
      <c r="AF459" s="108">
        <f t="shared" si="132"/>
        <v>2.9961116899999807</v>
      </c>
      <c r="AG459" s="108">
        <f t="shared" si="132"/>
        <v>2.6564108025000088</v>
      </c>
      <c r="AH459" s="108">
        <f t="shared" si="132"/>
        <v>2.9605943024999748</v>
      </c>
      <c r="AI459" s="108">
        <f t="shared" si="132"/>
        <v>3.2073128100000181</v>
      </c>
      <c r="AJ459" s="108">
        <f t="shared" si="132"/>
        <v>2.6695827599999999</v>
      </c>
      <c r="AK459" s="108">
        <f t="shared" si="132"/>
        <v>3.1067622224999925</v>
      </c>
      <c r="AL459" s="108">
        <f t="shared" si="132"/>
        <v>3.2447505018420308</v>
      </c>
      <c r="AM459" s="108">
        <f t="shared" si="132"/>
        <v>2.7344416399999849</v>
      </c>
      <c r="AN459" s="108">
        <f t="shared" si="132"/>
        <v>2.9585649225000177</v>
      </c>
      <c r="AO459" s="108">
        <f t="shared" si="132"/>
        <v>3.2306800625000021</v>
      </c>
      <c r="AP459" s="108">
        <f t="shared" si="132"/>
        <v>2.8054044899999964</v>
      </c>
      <c r="AQ459" s="108">
        <f t="shared" si="132"/>
        <v>3.1555079024999877</v>
      </c>
      <c r="AR459" s="108">
        <f t="shared" si="132"/>
        <v>2.8449515624999977</v>
      </c>
      <c r="AS459" s="108">
        <f t="shared" si="132"/>
        <v>3.3180767025000169</v>
      </c>
      <c r="AT459" s="108">
        <f t="shared" si="132"/>
        <v>3.3638222400000029</v>
      </c>
      <c r="AU459" s="108">
        <f t="shared" si="132"/>
        <v>3.4919636099999929</v>
      </c>
      <c r="AV459" s="108">
        <f t="shared" si="132"/>
        <v>2.8753775625000033</v>
      </c>
      <c r="AW459" s="108">
        <f t="shared" si="132"/>
        <v>3.4085609999999766</v>
      </c>
      <c r="AX459" s="108">
        <f t="shared" si="132"/>
        <v>3.3028304400000152</v>
      </c>
      <c r="AY459" s="108">
        <f t="shared" si="132"/>
        <v>3.5995933526304702</v>
      </c>
      <c r="AZ459" s="108">
        <f t="shared" si="132"/>
        <v>3.5133282224999896</v>
      </c>
      <c r="BA459" s="108">
        <f t="shared" si="132"/>
        <v>3.0945776025000038</v>
      </c>
      <c r="BB459" s="108">
        <f t="shared" si="132"/>
        <v>3.5774352900000084</v>
      </c>
      <c r="BC459" s="108">
        <f t="shared" si="132"/>
        <v>3.4858598399999829</v>
      </c>
      <c r="BD459" s="108">
        <f t="shared" si="132"/>
        <v>3.5287569916231609</v>
      </c>
      <c r="BE459" s="108">
        <f t="shared" si="132"/>
        <v>3.6822880025000115</v>
      </c>
      <c r="BF459" s="108">
        <f t="shared" si="132"/>
        <v>3.5296075024999984</v>
      </c>
      <c r="BG459" s="108">
        <f t="shared" si="132"/>
        <v>3.4024596899999926</v>
      </c>
      <c r="BH459" s="108">
        <f t="shared" si="132"/>
        <v>3.1067622224999925</v>
      </c>
      <c r="BI459" s="108">
        <f t="shared" si="132"/>
        <v>3.357722250000017</v>
      </c>
      <c r="BJ459" s="108">
        <f t="shared" si="132"/>
        <v>3.8034945599999981</v>
      </c>
      <c r="BK459" s="108">
        <f t="shared" si="132"/>
        <v>3.8106265624999969</v>
      </c>
      <c r="BL459" s="108">
        <f t="shared" si="132"/>
        <v>3.8238723599999913</v>
      </c>
      <c r="BM459" s="108">
        <f t="shared" si="132"/>
        <v>3.508231505371362</v>
      </c>
      <c r="BN459" s="108">
        <f t="shared" si="132"/>
        <v>3.5703113025000066</v>
      </c>
      <c r="BO459" s="108">
        <f t="shared" si="132"/>
        <v>3.2520176899999864</v>
      </c>
      <c r="BP459" s="108">
        <f t="shared" si="132"/>
        <v>3.7963628024999974</v>
      </c>
      <c r="BQ459" s="108">
        <f t="shared" si="132"/>
        <v>4.2583944899999837</v>
      </c>
      <c r="BR459" s="108">
        <f t="shared" si="132"/>
        <v>4.0387663659319228</v>
      </c>
      <c r="BS459" s="108">
        <f t="shared" si="132"/>
        <v>3.8789024099999958</v>
      </c>
      <c r="BT459" s="108" t="str">
        <f t="shared" si="132"/>
        <v/>
      </c>
      <c r="BU459" s="108" t="str">
        <f t="shared" si="132"/>
        <v/>
      </c>
      <c r="BV459" s="108" t="str">
        <f t="shared" si="132"/>
        <v/>
      </c>
      <c r="BW459" s="108" t="str">
        <f t="shared" si="132"/>
        <v/>
      </c>
      <c r="BX459" s="108" t="str">
        <f t="shared" si="132"/>
        <v/>
      </c>
      <c r="BY459" s="108" t="str">
        <f t="shared" si="132"/>
        <v/>
      </c>
      <c r="BZ459" s="108" t="str">
        <f t="shared" si="132"/>
        <v/>
      </c>
      <c r="CA459" s="108" t="str">
        <f t="shared" si="132"/>
        <v/>
      </c>
      <c r="CB459" s="108" t="str">
        <f t="shared" si="132"/>
        <v/>
      </c>
      <c r="CC459" s="108" t="str">
        <f t="shared" si="132"/>
        <v/>
      </c>
      <c r="CD459" s="108" t="str">
        <f t="shared" si="132"/>
        <v/>
      </c>
      <c r="CE459" s="108" t="str">
        <f t="shared" si="132"/>
        <v/>
      </c>
      <c r="CF459" s="108" t="str">
        <f t="shared" si="132"/>
        <v/>
      </c>
      <c r="CG459" s="108" t="str">
        <f t="shared" si="132"/>
        <v/>
      </c>
      <c r="CH459" s="108" t="str">
        <f t="shared" si="132"/>
        <v/>
      </c>
      <c r="CI459" s="108" t="str">
        <f t="shared" si="132"/>
        <v/>
      </c>
      <c r="CJ459" s="108" t="str">
        <f t="shared" si="132"/>
        <v/>
      </c>
      <c r="CK459" s="108" t="str">
        <f t="shared" si="132"/>
        <v/>
      </c>
      <c r="CL459" s="108" t="str">
        <f t="shared" si="132"/>
        <v/>
      </c>
      <c r="CM459" s="108" t="str">
        <f t="shared" si="132"/>
        <v/>
      </c>
      <c r="CN459" s="108" t="str">
        <f t="shared" si="132"/>
        <v/>
      </c>
      <c r="CO459" s="108" t="str">
        <f t="shared" si="132"/>
        <v/>
      </c>
      <c r="CP459" s="108" t="str">
        <f t="shared" si="132"/>
        <v/>
      </c>
      <c r="CQ459" s="108" t="str">
        <f t="shared" si="125"/>
        <v/>
      </c>
      <c r="CR459" s="108" t="str">
        <f t="shared" si="125"/>
        <v/>
      </c>
      <c r="CS459" s="108" t="str">
        <f t="shared" si="125"/>
        <v/>
      </c>
      <c r="CT459" s="108" t="str">
        <f t="shared" si="125"/>
        <v/>
      </c>
      <c r="CU459" s="108" t="str">
        <f t="shared" si="125"/>
        <v/>
      </c>
      <c r="CV459" s="108" t="str">
        <f t="shared" si="125"/>
        <v/>
      </c>
      <c r="CW459" s="108" t="str">
        <f t="shared" si="125"/>
        <v/>
      </c>
      <c r="CX459" s="108" t="str">
        <f t="shared" si="125"/>
        <v/>
      </c>
      <c r="CY459" s="108" t="str">
        <f t="shared" si="125"/>
        <v/>
      </c>
      <c r="CZ459" s="108" t="str">
        <f t="shared" si="125"/>
        <v/>
      </c>
      <c r="DA459" s="108" t="str">
        <f t="shared" si="125"/>
        <v/>
      </c>
      <c r="DB459" s="108" t="str">
        <f t="shared" si="125"/>
        <v/>
      </c>
      <c r="DC459" s="108" t="str">
        <f t="shared" si="125"/>
        <v/>
      </c>
      <c r="DD459" s="108" t="str">
        <f t="shared" si="125"/>
        <v/>
      </c>
      <c r="DE459" s="108" t="str">
        <f t="shared" si="125"/>
        <v/>
      </c>
      <c r="DF459" s="108" t="str">
        <f t="shared" si="125"/>
        <v/>
      </c>
    </row>
    <row r="460" spans="2:110" x14ac:dyDescent="0.35">
      <c r="B460" s="185">
        <f t="shared" si="80"/>
        <v>42621</v>
      </c>
      <c r="C460" s="161">
        <f t="shared" si="129"/>
        <v>1.8464456100000026</v>
      </c>
      <c r="D460" s="161">
        <f t="shared" si="129"/>
        <v>1.8575470024999818</v>
      </c>
      <c r="E460" s="161">
        <f t="shared" si="129"/>
        <v>1.8716769224999874</v>
      </c>
      <c r="F460" s="161">
        <f t="shared" si="129"/>
        <v>1.8918642224999838</v>
      </c>
      <c r="G460" s="161">
        <f t="shared" si="129"/>
        <v>1.9988903025000226</v>
      </c>
      <c r="H460" s="161">
        <f t="shared" si="129"/>
        <v>2.1736856099999979</v>
      </c>
      <c r="I460" s="161">
        <f t="shared" si="129"/>
        <v>2.2838936025000089</v>
      </c>
      <c r="J460" s="161">
        <f t="shared" si="129"/>
        <v>2.6077832025000136</v>
      </c>
      <c r="K460" s="161">
        <f t="shared" si="129"/>
        <v>2.8652350624999823</v>
      </c>
      <c r="L460" s="161" t="str">
        <f t="shared" si="129"/>
        <v/>
      </c>
      <c r="M460" s="161" t="str">
        <f t="shared" si="129"/>
        <v/>
      </c>
      <c r="N460" s="161" t="str">
        <f t="shared" si="129"/>
        <v/>
      </c>
      <c r="O460" s="161" t="str">
        <f t="shared" si="129"/>
        <v/>
      </c>
      <c r="P460" s="161" t="str">
        <f t="shared" si="129"/>
        <v/>
      </c>
      <c r="Q460" s="161" t="str">
        <f t="shared" si="129"/>
        <v/>
      </c>
      <c r="R460" s="161" t="str">
        <f t="shared" si="129"/>
        <v/>
      </c>
      <c r="S460" s="161" t="str">
        <f t="shared" si="129"/>
        <v/>
      </c>
      <c r="T460" s="161" t="str">
        <f t="shared" si="129"/>
        <v/>
      </c>
      <c r="U460" s="161" t="str">
        <f t="shared" si="129"/>
        <v/>
      </c>
      <c r="V460" s="161" t="str">
        <f t="shared" si="129"/>
        <v/>
      </c>
      <c r="W460" s="161" t="str">
        <f t="shared" si="129"/>
        <v/>
      </c>
      <c r="X460" s="161" t="str">
        <f t="shared" si="129"/>
        <v/>
      </c>
      <c r="Y460" s="161" t="str">
        <f t="shared" si="129"/>
        <v/>
      </c>
      <c r="Z460" s="161" t="str">
        <f t="shared" si="129"/>
        <v/>
      </c>
      <c r="AA460" s="108" t="str">
        <f t="shared" si="129"/>
        <v/>
      </c>
      <c r="AB460" s="162"/>
      <c r="AC460" s="162"/>
      <c r="AD460" s="151">
        <f t="shared" si="126"/>
        <v>42621</v>
      </c>
      <c r="AE460" s="108">
        <f t="shared" si="132"/>
        <v>3.1930905600000115</v>
      </c>
      <c r="AF460" s="108">
        <f t="shared" si="132"/>
        <v>3.0032159024999894</v>
      </c>
      <c r="AG460" s="108">
        <f t="shared" si="132"/>
        <v>2.6685695025000067</v>
      </c>
      <c r="AH460" s="108">
        <f t="shared" si="132"/>
        <v>2.965667840000008</v>
      </c>
      <c r="AI460" s="108">
        <f t="shared" si="132"/>
        <v>3.1910588899999981</v>
      </c>
      <c r="AJ460" s="108">
        <f t="shared" si="132"/>
        <v>2.6807289224999975</v>
      </c>
      <c r="AK460" s="108">
        <f t="shared" si="132"/>
        <v>3.1169166225000211</v>
      </c>
      <c r="AL460" s="108">
        <f t="shared" si="132"/>
        <v>3.2252913508606929</v>
      </c>
      <c r="AM460" s="108">
        <f t="shared" si="132"/>
        <v>2.7445776900000052</v>
      </c>
      <c r="AN460" s="108">
        <f t="shared" si="132"/>
        <v>2.9687120224999974</v>
      </c>
      <c r="AO460" s="108">
        <f t="shared" si="132"/>
        <v>3.2398244899999984</v>
      </c>
      <c r="AP460" s="108">
        <f t="shared" si="132"/>
        <v>2.8145300625000091</v>
      </c>
      <c r="AQ460" s="108">
        <f t="shared" si="132"/>
        <v>3.1656647025000151</v>
      </c>
      <c r="AR460" s="108">
        <f t="shared" si="132"/>
        <v>2.8500222500000172</v>
      </c>
      <c r="AS460" s="108">
        <f t="shared" si="132"/>
        <v>3.3282415024999956</v>
      </c>
      <c r="AT460" s="108">
        <f t="shared" si="132"/>
        <v>3.3729725625000206</v>
      </c>
      <c r="AU460" s="108">
        <f t="shared" si="132"/>
        <v>3.4736528400000077</v>
      </c>
      <c r="AV460" s="108">
        <f t="shared" si="132"/>
        <v>2.8642208399999758</v>
      </c>
      <c r="AW460" s="108">
        <f t="shared" si="132"/>
        <v>3.4177133025000028</v>
      </c>
      <c r="AX460" s="108">
        <f t="shared" si="132"/>
        <v>3.3119780624999873</v>
      </c>
      <c r="AY460" s="108">
        <f t="shared" si="132"/>
        <v>3.608835557174439</v>
      </c>
      <c r="AZ460" s="108">
        <f t="shared" si="132"/>
        <v>3.5224851599999996</v>
      </c>
      <c r="BA460" s="108">
        <f t="shared" si="132"/>
        <v>3.1047314024999828</v>
      </c>
      <c r="BB460" s="108">
        <f t="shared" si="132"/>
        <v>3.5865950625000087</v>
      </c>
      <c r="BC460" s="108">
        <f t="shared" si="132"/>
        <v>3.5001022499999923</v>
      </c>
      <c r="BD460" s="108">
        <f t="shared" si="132"/>
        <v>3.5328624551604459</v>
      </c>
      <c r="BE460" s="108">
        <f t="shared" si="132"/>
        <v>3.6914524099999735</v>
      </c>
      <c r="BF460" s="108">
        <f t="shared" si="132"/>
        <v>3.5387651599999792</v>
      </c>
      <c r="BG460" s="108">
        <f t="shared" si="132"/>
        <v>3.4126286400000039</v>
      </c>
      <c r="BH460" s="108">
        <f t="shared" si="132"/>
        <v>3.1169166225000211</v>
      </c>
      <c r="BI460" s="108">
        <f t="shared" si="132"/>
        <v>3.3587389025000247</v>
      </c>
      <c r="BJ460" s="108">
        <f t="shared" si="132"/>
        <v>3.8136832100000184</v>
      </c>
      <c r="BK460" s="108">
        <f t="shared" si="132"/>
        <v>3.8218344899999757</v>
      </c>
      <c r="BL460" s="108">
        <f t="shared" si="132"/>
        <v>3.8350810025000293</v>
      </c>
      <c r="BM460" s="108">
        <f t="shared" si="132"/>
        <v>3.519520145084476</v>
      </c>
      <c r="BN460" s="108">
        <f t="shared" si="132"/>
        <v>3.5794707600000253</v>
      </c>
      <c r="BO460" s="108">
        <f t="shared" si="132"/>
        <v>3.263195422499976</v>
      </c>
      <c r="BP460" s="108">
        <f t="shared" si="132"/>
        <v>3.7973816100000057</v>
      </c>
      <c r="BQ460" s="108">
        <f t="shared" si="132"/>
        <v>4.2675843225000065</v>
      </c>
      <c r="BR460" s="108">
        <f t="shared" si="132"/>
        <v>4.0459775357561512</v>
      </c>
      <c r="BS460" s="108">
        <f t="shared" si="132"/>
        <v>3.8962297025000092</v>
      </c>
      <c r="BT460" s="108" t="str">
        <f t="shared" si="132"/>
        <v/>
      </c>
      <c r="BU460" s="108" t="str">
        <f t="shared" si="132"/>
        <v/>
      </c>
      <c r="BV460" s="108" t="str">
        <f t="shared" si="132"/>
        <v/>
      </c>
      <c r="BW460" s="108" t="str">
        <f t="shared" si="132"/>
        <v/>
      </c>
      <c r="BX460" s="108" t="str">
        <f t="shared" si="132"/>
        <v/>
      </c>
      <c r="BY460" s="108" t="str">
        <f t="shared" si="132"/>
        <v/>
      </c>
      <c r="BZ460" s="108" t="str">
        <f t="shared" si="132"/>
        <v/>
      </c>
      <c r="CA460" s="108" t="str">
        <f t="shared" si="132"/>
        <v/>
      </c>
      <c r="CB460" s="108" t="str">
        <f t="shared" si="132"/>
        <v/>
      </c>
      <c r="CC460" s="108" t="str">
        <f t="shared" si="132"/>
        <v/>
      </c>
      <c r="CD460" s="108" t="str">
        <f t="shared" si="132"/>
        <v/>
      </c>
      <c r="CE460" s="108" t="str">
        <f t="shared" si="132"/>
        <v/>
      </c>
      <c r="CF460" s="108" t="str">
        <f t="shared" si="132"/>
        <v/>
      </c>
      <c r="CG460" s="108" t="str">
        <f t="shared" si="132"/>
        <v/>
      </c>
      <c r="CH460" s="108" t="str">
        <f t="shared" si="132"/>
        <v/>
      </c>
      <c r="CI460" s="108" t="str">
        <f t="shared" si="132"/>
        <v/>
      </c>
      <c r="CJ460" s="108" t="str">
        <f t="shared" si="132"/>
        <v/>
      </c>
      <c r="CK460" s="108" t="str">
        <f t="shared" si="132"/>
        <v/>
      </c>
      <c r="CL460" s="108" t="str">
        <f t="shared" si="132"/>
        <v/>
      </c>
      <c r="CM460" s="108" t="str">
        <f t="shared" si="132"/>
        <v/>
      </c>
      <c r="CN460" s="108" t="str">
        <f t="shared" si="132"/>
        <v/>
      </c>
      <c r="CO460" s="108" t="str">
        <f t="shared" si="132"/>
        <v/>
      </c>
      <c r="CP460" s="108" t="str">
        <f t="shared" si="132"/>
        <v/>
      </c>
      <c r="CQ460" s="108" t="str">
        <f t="shared" si="125"/>
        <v/>
      </c>
      <c r="CR460" s="108" t="str">
        <f t="shared" si="125"/>
        <v/>
      </c>
      <c r="CS460" s="108" t="str">
        <f t="shared" si="125"/>
        <v/>
      </c>
      <c r="CT460" s="108" t="str">
        <f t="shared" si="125"/>
        <v/>
      </c>
      <c r="CU460" s="108" t="str">
        <f t="shared" si="125"/>
        <v/>
      </c>
      <c r="CV460" s="108" t="str">
        <f t="shared" si="125"/>
        <v/>
      </c>
      <c r="CW460" s="108" t="str">
        <f t="shared" si="125"/>
        <v/>
      </c>
      <c r="CX460" s="108" t="str">
        <f t="shared" si="125"/>
        <v/>
      </c>
      <c r="CY460" s="108" t="str">
        <f t="shared" si="125"/>
        <v/>
      </c>
      <c r="CZ460" s="108" t="str">
        <f t="shared" si="125"/>
        <v/>
      </c>
      <c r="DA460" s="108" t="str">
        <f t="shared" si="125"/>
        <v/>
      </c>
      <c r="DB460" s="108" t="str">
        <f t="shared" si="125"/>
        <v/>
      </c>
      <c r="DC460" s="108" t="str">
        <f t="shared" si="125"/>
        <v/>
      </c>
      <c r="DD460" s="108" t="str">
        <f t="shared" si="125"/>
        <v/>
      </c>
      <c r="DE460" s="108" t="str">
        <f t="shared" si="125"/>
        <v/>
      </c>
      <c r="DF460" s="108" t="str">
        <f t="shared" si="125"/>
        <v/>
      </c>
    </row>
    <row r="461" spans="2:110" x14ac:dyDescent="0.35">
      <c r="B461" s="185">
        <f t="shared" si="80"/>
        <v>42622</v>
      </c>
      <c r="C461" s="161">
        <f t="shared" si="129"/>
        <v>1.8646118399999967</v>
      </c>
      <c r="D461" s="161">
        <f t="shared" si="129"/>
        <v>1.8908548099999756</v>
      </c>
      <c r="E461" s="161">
        <f t="shared" si="129"/>
        <v>1.9120535224999902</v>
      </c>
      <c r="F461" s="161">
        <f t="shared" si="129"/>
        <v>1.9413315600000036</v>
      </c>
      <c r="G461" s="161">
        <f t="shared" si="129"/>
        <v>2.0564652899999869</v>
      </c>
      <c r="H461" s="161">
        <f t="shared" si="129"/>
        <v>2.2474880624999916</v>
      </c>
      <c r="I461" s="161">
        <f t="shared" si="129"/>
        <v>2.3668415224999961</v>
      </c>
      <c r="J461" s="161">
        <f t="shared" si="129"/>
        <v>2.6939024399999845</v>
      </c>
      <c r="K461" s="161">
        <f t="shared" si="129"/>
        <v>2.9585649225000177</v>
      </c>
      <c r="L461" s="161" t="str">
        <f t="shared" si="129"/>
        <v/>
      </c>
      <c r="M461" s="161" t="str">
        <f t="shared" si="129"/>
        <v/>
      </c>
      <c r="N461" s="161" t="str">
        <f t="shared" si="129"/>
        <v/>
      </c>
      <c r="O461" s="161" t="str">
        <f t="shared" si="129"/>
        <v/>
      </c>
      <c r="P461" s="161" t="str">
        <f t="shared" si="129"/>
        <v/>
      </c>
      <c r="Q461" s="161" t="str">
        <f t="shared" si="129"/>
        <v/>
      </c>
      <c r="R461" s="161" t="str">
        <f t="shared" si="129"/>
        <v/>
      </c>
      <c r="S461" s="161" t="str">
        <f t="shared" si="129"/>
        <v/>
      </c>
      <c r="T461" s="161" t="str">
        <f t="shared" si="129"/>
        <v/>
      </c>
      <c r="U461" s="161" t="str">
        <f t="shared" si="129"/>
        <v/>
      </c>
      <c r="V461" s="161" t="str">
        <f t="shared" si="129"/>
        <v/>
      </c>
      <c r="W461" s="161" t="str">
        <f t="shared" si="129"/>
        <v/>
      </c>
      <c r="X461" s="161" t="str">
        <f t="shared" si="129"/>
        <v/>
      </c>
      <c r="Y461" s="161" t="str">
        <f t="shared" si="129"/>
        <v/>
      </c>
      <c r="Z461" s="161" t="str">
        <f t="shared" si="129"/>
        <v/>
      </c>
      <c r="AA461" s="108" t="str">
        <f t="shared" si="129"/>
        <v/>
      </c>
      <c r="AB461" s="162"/>
      <c r="AC461" s="162"/>
      <c r="AD461" s="151">
        <f t="shared" si="126"/>
        <v>42622</v>
      </c>
      <c r="AE461" s="108">
        <f t="shared" si="132"/>
        <v>3.1951222499999821</v>
      </c>
      <c r="AF461" s="108">
        <f t="shared" si="132"/>
        <v>3.0052457225000051</v>
      </c>
      <c r="AG461" s="108">
        <f t="shared" si="132"/>
        <v>2.6645165225000156</v>
      </c>
      <c r="AH461" s="108">
        <f t="shared" si="132"/>
        <v>2.9697267600000021</v>
      </c>
      <c r="AI461" s="108">
        <f t="shared" si="132"/>
        <v>3.202233322499981</v>
      </c>
      <c r="AJ461" s="108">
        <f t="shared" si="132"/>
        <v>2.6949158224999881</v>
      </c>
      <c r="AK461" s="108">
        <f t="shared" si="132"/>
        <v>3.1351958024999904</v>
      </c>
      <c r="AL461" s="108">
        <f t="shared" si="132"/>
        <v>3.2457747438879414</v>
      </c>
      <c r="AM461" s="108">
        <f t="shared" si="132"/>
        <v>2.7699200024999815</v>
      </c>
      <c r="AN461" s="108">
        <f t="shared" si="132"/>
        <v>2.9950968224999874</v>
      </c>
      <c r="AO461" s="108">
        <f t="shared" si="132"/>
        <v>3.2672602025000108</v>
      </c>
      <c r="AP461" s="108">
        <f t="shared" si="132"/>
        <v>2.8419092100000043</v>
      </c>
      <c r="AQ461" s="108">
        <f t="shared" si="132"/>
        <v>3.1941064025000188</v>
      </c>
      <c r="AR461" s="108">
        <f t="shared" si="132"/>
        <v>2.8784204099999933</v>
      </c>
      <c r="AS461" s="108">
        <f t="shared" si="132"/>
        <v>3.3587389025000247</v>
      </c>
      <c r="AT461" s="108">
        <f t="shared" si="132"/>
        <v>3.4044934400000004</v>
      </c>
      <c r="AU461" s="108">
        <f t="shared" si="132"/>
        <v>3.5072238224999941</v>
      </c>
      <c r="AV461" s="108">
        <f t="shared" si="132"/>
        <v>2.8976928225000087</v>
      </c>
      <c r="AW461" s="108">
        <f t="shared" si="132"/>
        <v>3.4522923224999946</v>
      </c>
      <c r="AX461" s="108">
        <f t="shared" si="132"/>
        <v>3.3465394024999817</v>
      </c>
      <c r="AY461" s="108">
        <f t="shared" si="132"/>
        <v>3.6437561328992674</v>
      </c>
      <c r="AZ461" s="108">
        <f t="shared" si="132"/>
        <v>3.5652228900000082</v>
      </c>
      <c r="BA461" s="108">
        <f t="shared" si="132"/>
        <v>3.1473828224999778</v>
      </c>
      <c r="BB461" s="108">
        <f t="shared" si="132"/>
        <v>3.6324000000000023</v>
      </c>
      <c r="BC461" s="108">
        <f t="shared" si="132"/>
        <v>3.5387651599999792</v>
      </c>
      <c r="BD461" s="108">
        <f t="shared" si="132"/>
        <v>3.5800840624814478</v>
      </c>
      <c r="BE461" s="108">
        <f t="shared" si="132"/>
        <v>3.740336089999996</v>
      </c>
      <c r="BF461" s="108">
        <f t="shared" si="132"/>
        <v>3.5906662024999925</v>
      </c>
      <c r="BG461" s="108">
        <f t="shared" si="132"/>
        <v>3.4614465600000033</v>
      </c>
      <c r="BH461" s="108">
        <f t="shared" si="132"/>
        <v>3.1666804099999668</v>
      </c>
      <c r="BI461" s="108">
        <f t="shared" si="132"/>
        <v>3.4095779024999828</v>
      </c>
      <c r="BJ461" s="108">
        <f t="shared" si="132"/>
        <v>3.8666722499999917</v>
      </c>
      <c r="BK461" s="108">
        <f t="shared" si="132"/>
        <v>3.87482561000001</v>
      </c>
      <c r="BL461" s="108">
        <f t="shared" si="132"/>
        <v>3.8880755025000102</v>
      </c>
      <c r="BM461" s="108">
        <f t="shared" si="132"/>
        <v>3.572897123892016</v>
      </c>
      <c r="BN461" s="108">
        <f t="shared" si="132"/>
        <v>3.6293460224999796</v>
      </c>
      <c r="BO461" s="108">
        <f t="shared" si="132"/>
        <v>3.3160438025000127</v>
      </c>
      <c r="BP461" s="108">
        <f t="shared" si="132"/>
        <v>3.8524046400000067</v>
      </c>
      <c r="BQ461" s="108">
        <f t="shared" si="132"/>
        <v>4.33294592250002</v>
      </c>
      <c r="BR461" s="108">
        <f t="shared" si="132"/>
        <v>4.1078029411079964</v>
      </c>
      <c r="BS461" s="108">
        <f t="shared" si="132"/>
        <v>3.957396402500013</v>
      </c>
      <c r="BT461" s="108" t="str">
        <f t="shared" si="132"/>
        <v/>
      </c>
      <c r="BU461" s="108" t="str">
        <f t="shared" si="132"/>
        <v/>
      </c>
      <c r="BV461" s="108" t="str">
        <f t="shared" si="132"/>
        <v/>
      </c>
      <c r="BW461" s="108" t="str">
        <f t="shared" si="132"/>
        <v/>
      </c>
      <c r="BX461" s="108" t="str">
        <f t="shared" si="132"/>
        <v/>
      </c>
      <c r="BY461" s="108" t="str">
        <f t="shared" si="132"/>
        <v/>
      </c>
      <c r="BZ461" s="108" t="str">
        <f t="shared" si="132"/>
        <v/>
      </c>
      <c r="CA461" s="108" t="str">
        <f t="shared" si="132"/>
        <v/>
      </c>
      <c r="CB461" s="108" t="str">
        <f t="shared" si="132"/>
        <v/>
      </c>
      <c r="CC461" s="108" t="str">
        <f t="shared" si="132"/>
        <v/>
      </c>
      <c r="CD461" s="108" t="str">
        <f t="shared" si="132"/>
        <v/>
      </c>
      <c r="CE461" s="108" t="str">
        <f t="shared" si="132"/>
        <v/>
      </c>
      <c r="CF461" s="108" t="str">
        <f t="shared" si="132"/>
        <v/>
      </c>
      <c r="CG461" s="108" t="str">
        <f t="shared" si="132"/>
        <v/>
      </c>
      <c r="CH461" s="108" t="str">
        <f t="shared" si="132"/>
        <v/>
      </c>
      <c r="CI461" s="108" t="str">
        <f t="shared" si="132"/>
        <v/>
      </c>
      <c r="CJ461" s="108" t="str">
        <f t="shared" si="132"/>
        <v/>
      </c>
      <c r="CK461" s="108" t="str">
        <f t="shared" si="132"/>
        <v/>
      </c>
      <c r="CL461" s="108" t="str">
        <f t="shared" si="132"/>
        <v/>
      </c>
      <c r="CM461" s="108" t="str">
        <f t="shared" si="132"/>
        <v/>
      </c>
      <c r="CN461" s="108" t="str">
        <f t="shared" si="132"/>
        <v/>
      </c>
      <c r="CO461" s="108" t="str">
        <f t="shared" si="132"/>
        <v/>
      </c>
      <c r="CP461" s="108" t="str">
        <f t="shared" si="132"/>
        <v/>
      </c>
      <c r="CQ461" s="108" t="str">
        <f t="shared" si="125"/>
        <v/>
      </c>
      <c r="CR461" s="108" t="str">
        <f t="shared" si="125"/>
        <v/>
      </c>
      <c r="CS461" s="108" t="str">
        <f t="shared" si="125"/>
        <v/>
      </c>
      <c r="CT461" s="108" t="str">
        <f t="shared" si="125"/>
        <v/>
      </c>
      <c r="CU461" s="108" t="str">
        <f t="shared" si="125"/>
        <v/>
      </c>
      <c r="CV461" s="108" t="str">
        <f t="shared" si="125"/>
        <v/>
      </c>
      <c r="CW461" s="108" t="str">
        <f t="shared" si="125"/>
        <v/>
      </c>
      <c r="CX461" s="108" t="str">
        <f t="shared" si="125"/>
        <v/>
      </c>
      <c r="CY461" s="108" t="str">
        <f t="shared" si="125"/>
        <v/>
      </c>
      <c r="CZ461" s="108" t="str">
        <f t="shared" si="125"/>
        <v/>
      </c>
      <c r="DA461" s="108" t="str">
        <f t="shared" si="125"/>
        <v/>
      </c>
      <c r="DB461" s="108" t="str">
        <f t="shared" si="125"/>
        <v/>
      </c>
      <c r="DC461" s="108" t="str">
        <f t="shared" si="125"/>
        <v/>
      </c>
      <c r="DD461" s="108" t="str">
        <f t="shared" si="125"/>
        <v/>
      </c>
      <c r="DE461" s="108" t="str">
        <f t="shared" si="125"/>
        <v/>
      </c>
      <c r="DF461" s="108" t="str">
        <f t="shared" si="125"/>
        <v/>
      </c>
    </row>
    <row r="462" spans="2:110" x14ac:dyDescent="0.35">
      <c r="B462" s="185">
        <f t="shared" si="80"/>
        <v>42625</v>
      </c>
      <c r="C462" s="161">
        <f t="shared" si="129"/>
        <v>1.9019586225000218</v>
      </c>
      <c r="D462" s="161">
        <f t="shared" si="129"/>
        <v>1.9483993024999924</v>
      </c>
      <c r="E462" s="161">
        <f t="shared" si="129"/>
        <v>1.9817219599999936</v>
      </c>
      <c r="F462" s="161">
        <f t="shared" si="129"/>
        <v>2.0231304224999969</v>
      </c>
      <c r="G462" s="161">
        <f t="shared" si="129"/>
        <v>2.1453848900000017</v>
      </c>
      <c r="H462" s="161">
        <f t="shared" si="129"/>
        <v>2.3547007025000122</v>
      </c>
      <c r="I462" s="161">
        <f t="shared" si="129"/>
        <v>2.4801905624999732</v>
      </c>
      <c r="J462" s="161">
        <f t="shared" si="129"/>
        <v>2.8084463025000117</v>
      </c>
      <c r="K462" s="161">
        <f t="shared" si="129"/>
        <v>3.098639062499986</v>
      </c>
      <c r="L462" s="161" t="str">
        <f t="shared" si="129"/>
        <v/>
      </c>
      <c r="M462" s="161" t="str">
        <f t="shared" si="129"/>
        <v/>
      </c>
      <c r="N462" s="161" t="str">
        <f t="shared" si="129"/>
        <v/>
      </c>
      <c r="O462" s="161" t="str">
        <f t="shared" si="129"/>
        <v/>
      </c>
      <c r="P462" s="161" t="str">
        <f t="shared" si="129"/>
        <v/>
      </c>
      <c r="Q462" s="161" t="str">
        <f t="shared" si="129"/>
        <v/>
      </c>
      <c r="R462" s="161" t="str">
        <f t="shared" si="129"/>
        <v/>
      </c>
      <c r="S462" s="161" t="str">
        <f t="shared" si="129"/>
        <v/>
      </c>
      <c r="T462" s="161" t="str">
        <f t="shared" si="129"/>
        <v/>
      </c>
      <c r="U462" s="161" t="str">
        <f t="shared" si="129"/>
        <v/>
      </c>
      <c r="V462" s="161" t="str">
        <f t="shared" si="129"/>
        <v/>
      </c>
      <c r="W462" s="161" t="str">
        <f t="shared" si="129"/>
        <v/>
      </c>
      <c r="X462" s="161" t="str">
        <f t="shared" si="129"/>
        <v/>
      </c>
      <c r="Y462" s="161" t="str">
        <f t="shared" si="129"/>
        <v/>
      </c>
      <c r="Z462" s="161" t="str">
        <f t="shared" si="129"/>
        <v/>
      </c>
      <c r="AA462" s="108" t="str">
        <f t="shared" si="129"/>
        <v/>
      </c>
      <c r="AB462" s="162"/>
      <c r="AC462" s="162"/>
      <c r="AD462" s="151">
        <f t="shared" si="126"/>
        <v>42625</v>
      </c>
      <c r="AE462" s="108">
        <f t="shared" si="132"/>
        <v>3.2235680099999886</v>
      </c>
      <c r="AF462" s="108">
        <f t="shared" si="132"/>
        <v>3.0367104899999831</v>
      </c>
      <c r="AG462" s="108">
        <f t="shared" si="132"/>
        <v>2.7060633599999884</v>
      </c>
      <c r="AH462" s="108">
        <f t="shared" si="132"/>
        <v>3.0093054224999749</v>
      </c>
      <c r="AI462" s="108">
        <f t="shared" si="132"/>
        <v>3.2418566400000293</v>
      </c>
      <c r="AJ462" s="108">
        <f t="shared" si="132"/>
        <v>2.7303873599999973</v>
      </c>
      <c r="AK462" s="108">
        <f t="shared" si="132"/>
        <v>3.1727747600000189</v>
      </c>
      <c r="AL462" s="108">
        <f t="shared" si="132"/>
        <v>3.2857261282331018</v>
      </c>
      <c r="AM462" s="108">
        <f t="shared" si="132"/>
        <v>2.8125021224999935</v>
      </c>
      <c r="AN462" s="108">
        <f t="shared" si="132"/>
        <v>3.0397557224999927</v>
      </c>
      <c r="AO462" s="108">
        <f t="shared" si="132"/>
        <v>3.3119780624999873</v>
      </c>
      <c r="AP462" s="108">
        <f t="shared" si="132"/>
        <v>2.8865348899999921</v>
      </c>
      <c r="AQ462" s="108">
        <f t="shared" si="132"/>
        <v>3.2388084224999947</v>
      </c>
      <c r="AR462" s="108">
        <f t="shared" si="132"/>
        <v>2.9240685225000007</v>
      </c>
      <c r="AS462" s="108">
        <f t="shared" si="132"/>
        <v>3.405510322500005</v>
      </c>
      <c r="AT462" s="108">
        <f t="shared" si="132"/>
        <v>3.4502581024999923</v>
      </c>
      <c r="AU462" s="108">
        <f t="shared" si="132"/>
        <v>3.5550464399999981</v>
      </c>
      <c r="AV462" s="108">
        <f t="shared" si="132"/>
        <v>2.9453744400000259</v>
      </c>
      <c r="AW462" s="108">
        <f t="shared" si="132"/>
        <v>3.5001022499999923</v>
      </c>
      <c r="AX462" s="108">
        <f t="shared" si="132"/>
        <v>3.3953417224999782</v>
      </c>
      <c r="AY462" s="108">
        <f t="shared" si="132"/>
        <v>3.6982087520093021</v>
      </c>
      <c r="AZ462" s="108">
        <f t="shared" si="132"/>
        <v>3.6191664224999975</v>
      </c>
      <c r="BA462" s="108">
        <f t="shared" si="132"/>
        <v>3.2012174399999704</v>
      </c>
      <c r="BB462" s="108">
        <f t="shared" si="132"/>
        <v>3.6883975625000121</v>
      </c>
      <c r="BC462" s="108">
        <f t="shared" si="132"/>
        <v>3.599826560000019</v>
      </c>
      <c r="BD462" s="108">
        <f t="shared" si="132"/>
        <v>3.6355387328179889</v>
      </c>
      <c r="BE462" s="108">
        <f t="shared" si="132"/>
        <v>3.7994192400000015</v>
      </c>
      <c r="BF462" s="108">
        <f t="shared" si="132"/>
        <v>3.6507248099999945</v>
      </c>
      <c r="BG462" s="108">
        <f t="shared" si="132"/>
        <v>3.5214677024999919</v>
      </c>
      <c r="BH462" s="108">
        <f t="shared" si="132"/>
        <v>3.2286480224999803</v>
      </c>
      <c r="BI462" s="108">
        <f t="shared" si="132"/>
        <v>3.4746700625000182</v>
      </c>
      <c r="BJ462" s="108">
        <f t="shared" si="132"/>
        <v>3.9339470399999854</v>
      </c>
      <c r="BK462" s="108">
        <f t="shared" si="132"/>
        <v>3.9400640099999773</v>
      </c>
      <c r="BL462" s="108">
        <f t="shared" si="132"/>
        <v>3.9543376399999941</v>
      </c>
      <c r="BM462" s="108">
        <f t="shared" si="132"/>
        <v>3.6396473717765332</v>
      </c>
      <c r="BN462" s="108">
        <f t="shared" si="132"/>
        <v>3.6965439225000063</v>
      </c>
      <c r="BO462" s="108">
        <f t="shared" si="132"/>
        <v>3.3821232899999831</v>
      </c>
      <c r="BP462" s="108">
        <f t="shared" si="132"/>
        <v>3.9196748099999956</v>
      </c>
      <c r="BQ462" s="108">
        <f t="shared" si="132"/>
        <v>4.4105894224999886</v>
      </c>
      <c r="BR462" s="108">
        <f t="shared" si="132"/>
        <v>4.1902796702819156</v>
      </c>
      <c r="BS462" s="108">
        <f t="shared" si="132"/>
        <v>4.0502002499999801</v>
      </c>
      <c r="BT462" s="108" t="str">
        <f t="shared" si="132"/>
        <v/>
      </c>
      <c r="BU462" s="108" t="str">
        <f t="shared" si="132"/>
        <v/>
      </c>
      <c r="BV462" s="108" t="str">
        <f t="shared" si="132"/>
        <v/>
      </c>
      <c r="BW462" s="108" t="str">
        <f t="shared" si="132"/>
        <v/>
      </c>
      <c r="BX462" s="108" t="str">
        <f t="shared" si="132"/>
        <v/>
      </c>
      <c r="BY462" s="108" t="str">
        <f t="shared" si="132"/>
        <v/>
      </c>
      <c r="BZ462" s="108" t="str">
        <f t="shared" si="132"/>
        <v/>
      </c>
      <c r="CA462" s="108" t="str">
        <f t="shared" si="132"/>
        <v/>
      </c>
      <c r="CB462" s="108" t="str">
        <f t="shared" si="132"/>
        <v/>
      </c>
      <c r="CC462" s="108" t="str">
        <f t="shared" si="132"/>
        <v/>
      </c>
      <c r="CD462" s="108" t="str">
        <f t="shared" si="132"/>
        <v/>
      </c>
      <c r="CE462" s="108" t="str">
        <f t="shared" si="132"/>
        <v/>
      </c>
      <c r="CF462" s="108" t="str">
        <f t="shared" si="132"/>
        <v/>
      </c>
      <c r="CG462" s="108" t="str">
        <f t="shared" si="132"/>
        <v/>
      </c>
      <c r="CH462" s="108" t="str">
        <f t="shared" si="132"/>
        <v/>
      </c>
      <c r="CI462" s="108" t="str">
        <f t="shared" si="132"/>
        <v/>
      </c>
      <c r="CJ462" s="108" t="str">
        <f t="shared" si="132"/>
        <v/>
      </c>
      <c r="CK462" s="108" t="str">
        <f t="shared" si="132"/>
        <v/>
      </c>
      <c r="CL462" s="108" t="str">
        <f t="shared" si="132"/>
        <v/>
      </c>
      <c r="CM462" s="108" t="str">
        <f t="shared" si="132"/>
        <v/>
      </c>
      <c r="CN462" s="108" t="str">
        <f t="shared" si="132"/>
        <v/>
      </c>
      <c r="CO462" s="108" t="str">
        <f t="shared" si="132"/>
        <v/>
      </c>
      <c r="CP462" s="108" t="str">
        <f t="shared" ref="CP462" si="133">IFERROR(IF(AND(CP$321="S/A", CP175&gt;0), ((1+CP175/200)^2-1)*100, IF(AND(CP$321="Qtrly", CP175&gt;0), ((1+CP175/400)^4-1)*100, "")),"")</f>
        <v/>
      </c>
      <c r="CQ462" s="108" t="str">
        <f t="shared" si="125"/>
        <v/>
      </c>
      <c r="CR462" s="108" t="str">
        <f t="shared" si="125"/>
        <v/>
      </c>
      <c r="CS462" s="108" t="str">
        <f t="shared" si="125"/>
        <v/>
      </c>
      <c r="CT462" s="108" t="str">
        <f t="shared" si="125"/>
        <v/>
      </c>
      <c r="CU462" s="108" t="str">
        <f t="shared" si="125"/>
        <v/>
      </c>
      <c r="CV462" s="108" t="str">
        <f t="shared" si="125"/>
        <v/>
      </c>
      <c r="CW462" s="108" t="str">
        <f t="shared" si="125"/>
        <v/>
      </c>
      <c r="CX462" s="108" t="str">
        <f t="shared" si="125"/>
        <v/>
      </c>
      <c r="CY462" s="108" t="str">
        <f t="shared" si="125"/>
        <v/>
      </c>
      <c r="CZ462" s="108" t="str">
        <f t="shared" si="125"/>
        <v/>
      </c>
      <c r="DA462" s="108" t="str">
        <f t="shared" si="125"/>
        <v/>
      </c>
      <c r="DB462" s="108" t="str">
        <f t="shared" si="125"/>
        <v/>
      </c>
      <c r="DC462" s="108" t="str">
        <f t="shared" si="125"/>
        <v/>
      </c>
      <c r="DD462" s="108" t="str">
        <f t="shared" si="125"/>
        <v/>
      </c>
      <c r="DE462" s="108" t="str">
        <f t="shared" si="125"/>
        <v/>
      </c>
      <c r="DF462" s="108" t="str">
        <f t="shared" si="125"/>
        <v/>
      </c>
    </row>
    <row r="463" spans="2:110" x14ac:dyDescent="0.35">
      <c r="B463" s="185">
        <f t="shared" ref="B463:B526" si="134">B176</f>
        <v>42626</v>
      </c>
      <c r="C463" s="161">
        <f t="shared" si="129"/>
        <v>1.9160916225000157</v>
      </c>
      <c r="D463" s="161">
        <f t="shared" si="129"/>
        <v>1.9736432399999781</v>
      </c>
      <c r="E463" s="161">
        <f t="shared" si="129"/>
        <v>2.005960040000021</v>
      </c>
      <c r="F463" s="161">
        <f t="shared" si="129"/>
        <v>2.0514142025000126</v>
      </c>
      <c r="G463" s="161">
        <f t="shared" si="129"/>
        <v>2.1706532024999836</v>
      </c>
      <c r="H463" s="161">
        <f t="shared" si="129"/>
        <v>2.3658297599999933</v>
      </c>
      <c r="I463" s="161">
        <f t="shared" si="129"/>
        <v>2.4933512099999833</v>
      </c>
      <c r="J463" s="161">
        <f t="shared" si="129"/>
        <v>2.8297402499999791</v>
      </c>
      <c r="K463" s="161">
        <f t="shared" si="129"/>
        <v>3.1179320900000196</v>
      </c>
      <c r="L463" s="161" t="str">
        <f t="shared" si="129"/>
        <v/>
      </c>
      <c r="M463" s="161" t="str">
        <f t="shared" si="129"/>
        <v/>
      </c>
      <c r="N463" s="161" t="str">
        <f t="shared" si="129"/>
        <v/>
      </c>
      <c r="O463" s="161" t="str">
        <f t="shared" si="129"/>
        <v/>
      </c>
      <c r="P463" s="161" t="str">
        <f t="shared" si="129"/>
        <v/>
      </c>
      <c r="Q463" s="161" t="str">
        <f t="shared" si="129"/>
        <v/>
      </c>
      <c r="R463" s="161" t="str">
        <f t="shared" si="129"/>
        <v/>
      </c>
      <c r="S463" s="161" t="str">
        <f t="shared" si="129"/>
        <v/>
      </c>
      <c r="T463" s="161" t="str">
        <f t="shared" si="129"/>
        <v/>
      </c>
      <c r="U463" s="161" t="str">
        <f t="shared" si="129"/>
        <v/>
      </c>
      <c r="V463" s="161" t="str">
        <f t="shared" si="129"/>
        <v/>
      </c>
      <c r="W463" s="161" t="str">
        <f t="shared" si="129"/>
        <v/>
      </c>
      <c r="X463" s="161" t="str">
        <f t="shared" si="129"/>
        <v/>
      </c>
      <c r="Y463" s="161" t="str">
        <f t="shared" si="129"/>
        <v/>
      </c>
      <c r="Z463" s="161" t="str">
        <f t="shared" si="129"/>
        <v/>
      </c>
      <c r="AA463" s="108" t="str">
        <f t="shared" si="129"/>
        <v/>
      </c>
      <c r="AB463" s="162"/>
      <c r="AC463" s="162"/>
      <c r="AD463" s="151">
        <f t="shared" si="126"/>
        <v>42626</v>
      </c>
      <c r="AE463" s="108">
        <f t="shared" ref="AE463:CP466" si="135">IFERROR(IF(AND(AE$321="S/A", AE176&gt;0), ((1+AE176/200)^2-1)*100, IF(AND(AE$321="Qtrly", AE176&gt;0), ((1+AE176/400)^4-1)*100, "")),"")</f>
        <v>3.2347442025000284</v>
      </c>
      <c r="AF463" s="108">
        <f t="shared" si="135"/>
        <v>3.0509219599999859</v>
      </c>
      <c r="AG463" s="108">
        <f t="shared" si="135"/>
        <v>2.719238502500021</v>
      </c>
      <c r="AH463" s="108">
        <f t="shared" si="135"/>
        <v>3.0093054224999749</v>
      </c>
      <c r="AI463" s="108">
        <f t="shared" si="135"/>
        <v>3.2570984024999916</v>
      </c>
      <c r="AJ463" s="108">
        <f t="shared" si="135"/>
        <v>2.7496459024999975</v>
      </c>
      <c r="AK463" s="108">
        <f t="shared" si="135"/>
        <v>3.1890272399999864</v>
      </c>
      <c r="AL463" s="108">
        <f t="shared" si="135"/>
        <v>3.3021197934080648</v>
      </c>
      <c r="AM463" s="108">
        <f t="shared" si="135"/>
        <v>2.824670062500001</v>
      </c>
      <c r="AN463" s="108">
        <f t="shared" si="135"/>
        <v>3.0509219599999859</v>
      </c>
      <c r="AO463" s="108">
        <f t="shared" si="135"/>
        <v>3.3231590400000011</v>
      </c>
      <c r="AP463" s="108">
        <f t="shared" si="135"/>
        <v>2.8987072099999844</v>
      </c>
      <c r="AQ463" s="108">
        <f t="shared" si="135"/>
        <v>3.2499854399999917</v>
      </c>
      <c r="AR463" s="108">
        <f t="shared" si="135"/>
        <v>2.9352284899999859</v>
      </c>
      <c r="AS463" s="108">
        <f t="shared" si="135"/>
        <v>3.4156794224999842</v>
      </c>
      <c r="AT463" s="108">
        <f t="shared" si="135"/>
        <v>3.4695840000000144</v>
      </c>
      <c r="AU463" s="108">
        <f t="shared" si="135"/>
        <v>3.5652228900000082</v>
      </c>
      <c r="AV463" s="108">
        <f t="shared" si="135"/>
        <v>2.9565355624999956</v>
      </c>
      <c r="AW463" s="108">
        <f t="shared" si="135"/>
        <v>3.5102760000000233</v>
      </c>
      <c r="AX463" s="108">
        <f t="shared" si="135"/>
        <v>3.405510322500005</v>
      </c>
      <c r="AY463" s="108">
        <f t="shared" si="135"/>
        <v>3.7167069743802683</v>
      </c>
      <c r="AZ463" s="108">
        <f t="shared" si="135"/>
        <v>3.627310062500011</v>
      </c>
      <c r="BA463" s="108">
        <f t="shared" si="135"/>
        <v>3.2093446399999781</v>
      </c>
      <c r="BB463" s="108">
        <f t="shared" si="135"/>
        <v>3.6965439225000063</v>
      </c>
      <c r="BC463" s="108">
        <f t="shared" si="135"/>
        <v>3.6232382024999898</v>
      </c>
      <c r="BD463" s="108">
        <f t="shared" si="135"/>
        <v>3.6314302160212808</v>
      </c>
      <c r="BE463" s="108">
        <f t="shared" si="135"/>
        <v>3.8136832100000184</v>
      </c>
      <c r="BF463" s="108">
        <f t="shared" si="135"/>
        <v>3.6588696899999995</v>
      </c>
      <c r="BG463" s="108">
        <f t="shared" si="135"/>
        <v>3.5265550399999901</v>
      </c>
      <c r="BH463" s="108">
        <f t="shared" si="135"/>
        <v>3.2337281600000045</v>
      </c>
      <c r="BI463" s="108">
        <f t="shared" si="135"/>
        <v>3.4787390024999976</v>
      </c>
      <c r="BJ463" s="108">
        <f t="shared" si="135"/>
        <v>3.9380250000000228</v>
      </c>
      <c r="BK463" s="108">
        <f t="shared" si="135"/>
        <v>3.9563768100000063</v>
      </c>
      <c r="BL463" s="108">
        <f t="shared" si="135"/>
        <v>3.9594356025000277</v>
      </c>
      <c r="BM463" s="108">
        <f t="shared" si="135"/>
        <v>3.6437561328992674</v>
      </c>
      <c r="BN463" s="108">
        <f t="shared" si="135"/>
        <v>3.7250587024999726</v>
      </c>
      <c r="BO463" s="108">
        <f t="shared" si="135"/>
        <v>3.3872072024999866</v>
      </c>
      <c r="BP463" s="108">
        <f t="shared" si="135"/>
        <v>3.9237524900000098</v>
      </c>
      <c r="BQ463" s="108">
        <f t="shared" si="135"/>
        <v>4.4197859599999889</v>
      </c>
      <c r="BR463" s="108">
        <f t="shared" si="135"/>
        <v>4.1882171550025049</v>
      </c>
      <c r="BS463" s="108">
        <f t="shared" si="135"/>
        <v>4.0502002499999801</v>
      </c>
      <c r="BT463" s="108" t="str">
        <f t="shared" si="135"/>
        <v/>
      </c>
      <c r="BU463" s="108" t="str">
        <f t="shared" si="135"/>
        <v/>
      </c>
      <c r="BV463" s="108" t="str">
        <f t="shared" si="135"/>
        <v/>
      </c>
      <c r="BW463" s="108" t="str">
        <f t="shared" si="135"/>
        <v/>
      </c>
      <c r="BX463" s="108" t="str">
        <f t="shared" si="135"/>
        <v/>
      </c>
      <c r="BY463" s="108" t="str">
        <f t="shared" si="135"/>
        <v/>
      </c>
      <c r="BZ463" s="108" t="str">
        <f t="shared" si="135"/>
        <v/>
      </c>
      <c r="CA463" s="108" t="str">
        <f t="shared" si="135"/>
        <v/>
      </c>
      <c r="CB463" s="108" t="str">
        <f t="shared" si="135"/>
        <v/>
      </c>
      <c r="CC463" s="108" t="str">
        <f t="shared" si="135"/>
        <v/>
      </c>
      <c r="CD463" s="108" t="str">
        <f t="shared" si="135"/>
        <v/>
      </c>
      <c r="CE463" s="108" t="str">
        <f t="shared" si="135"/>
        <v/>
      </c>
      <c r="CF463" s="108" t="str">
        <f t="shared" si="135"/>
        <v/>
      </c>
      <c r="CG463" s="108" t="str">
        <f t="shared" si="135"/>
        <v/>
      </c>
      <c r="CH463" s="108" t="str">
        <f t="shared" si="135"/>
        <v/>
      </c>
      <c r="CI463" s="108" t="str">
        <f t="shared" si="135"/>
        <v/>
      </c>
      <c r="CJ463" s="108" t="str">
        <f t="shared" si="135"/>
        <v/>
      </c>
      <c r="CK463" s="108" t="str">
        <f t="shared" si="135"/>
        <v/>
      </c>
      <c r="CL463" s="108" t="str">
        <f t="shared" si="135"/>
        <v/>
      </c>
      <c r="CM463" s="108" t="str">
        <f t="shared" si="135"/>
        <v/>
      </c>
      <c r="CN463" s="108" t="str">
        <f t="shared" si="135"/>
        <v/>
      </c>
      <c r="CO463" s="108" t="str">
        <f t="shared" si="135"/>
        <v/>
      </c>
      <c r="CP463" s="108" t="str">
        <f t="shared" si="135"/>
        <v/>
      </c>
      <c r="CQ463" s="108" t="str">
        <f t="shared" si="125"/>
        <v/>
      </c>
      <c r="CR463" s="108" t="str">
        <f t="shared" si="125"/>
        <v/>
      </c>
      <c r="CS463" s="108" t="str">
        <f t="shared" si="125"/>
        <v/>
      </c>
      <c r="CT463" s="108" t="str">
        <f t="shared" si="125"/>
        <v/>
      </c>
      <c r="CU463" s="108" t="str">
        <f t="shared" si="125"/>
        <v/>
      </c>
      <c r="CV463" s="108" t="str">
        <f t="shared" si="125"/>
        <v/>
      </c>
      <c r="CW463" s="108" t="str">
        <f t="shared" si="125"/>
        <v/>
      </c>
      <c r="CX463" s="108" t="str">
        <f t="shared" si="125"/>
        <v/>
      </c>
      <c r="CY463" s="108" t="str">
        <f t="shared" si="125"/>
        <v/>
      </c>
      <c r="CZ463" s="108" t="str">
        <f t="shared" si="125"/>
        <v/>
      </c>
      <c r="DA463" s="108" t="str">
        <f t="shared" si="125"/>
        <v/>
      </c>
      <c r="DB463" s="108" t="str">
        <f t="shared" si="125"/>
        <v/>
      </c>
      <c r="DC463" s="108" t="str">
        <f t="shared" si="125"/>
        <v/>
      </c>
      <c r="DD463" s="108" t="str">
        <f t="shared" si="125"/>
        <v/>
      </c>
      <c r="DE463" s="108" t="str">
        <f t="shared" si="125"/>
        <v/>
      </c>
      <c r="DF463" s="108" t="str">
        <f t="shared" si="125"/>
        <v/>
      </c>
    </row>
    <row r="464" spans="2:110" x14ac:dyDescent="0.35">
      <c r="B464" s="185">
        <f t="shared" si="134"/>
        <v>42627</v>
      </c>
      <c r="C464" s="161">
        <f t="shared" si="129"/>
        <v>1.9241680624999757</v>
      </c>
      <c r="D464" s="161">
        <f t="shared" si="129"/>
        <v>1.9877812099999836</v>
      </c>
      <c r="E464" s="161">
        <f t="shared" si="129"/>
        <v>2.0332313225000176</v>
      </c>
      <c r="F464" s="161">
        <f t="shared" si="129"/>
        <v>2.0918264025000077</v>
      </c>
      <c r="G464" s="161">
        <f t="shared" si="129"/>
        <v>2.2242323600000224</v>
      </c>
      <c r="H464" s="161">
        <f t="shared" si="129"/>
        <v>2.4356531025000017</v>
      </c>
      <c r="I464" s="161">
        <f t="shared" si="129"/>
        <v>2.5773968024999983</v>
      </c>
      <c r="J464" s="161">
        <f t="shared" si="129"/>
        <v>2.9129091599999768</v>
      </c>
      <c r="K464" s="161">
        <f t="shared" si="129"/>
        <v>3.202233322499981</v>
      </c>
      <c r="L464" s="161" t="str">
        <f t="shared" si="129"/>
        <v/>
      </c>
      <c r="M464" s="161" t="str">
        <f t="shared" si="129"/>
        <v/>
      </c>
      <c r="N464" s="161" t="str">
        <f t="shared" si="129"/>
        <v/>
      </c>
      <c r="O464" s="161" t="str">
        <f t="shared" si="129"/>
        <v/>
      </c>
      <c r="P464" s="161" t="str">
        <f t="shared" si="129"/>
        <v/>
      </c>
      <c r="Q464" s="161" t="str">
        <f t="shared" si="129"/>
        <v/>
      </c>
      <c r="R464" s="161" t="str">
        <f t="shared" si="129"/>
        <v/>
      </c>
      <c r="S464" s="161" t="str">
        <f t="shared" si="129"/>
        <v/>
      </c>
      <c r="T464" s="161" t="str">
        <f t="shared" si="129"/>
        <v/>
      </c>
      <c r="U464" s="161" t="str">
        <f t="shared" si="129"/>
        <v/>
      </c>
      <c r="V464" s="161" t="str">
        <f t="shared" si="129"/>
        <v/>
      </c>
      <c r="W464" s="161" t="str">
        <f t="shared" si="129"/>
        <v/>
      </c>
      <c r="X464" s="161" t="str">
        <f t="shared" si="129"/>
        <v/>
      </c>
      <c r="Y464" s="161" t="str">
        <f t="shared" si="129"/>
        <v/>
      </c>
      <c r="Z464" s="161" t="str">
        <f t="shared" si="129"/>
        <v/>
      </c>
      <c r="AA464" s="108" t="str">
        <f t="shared" si="129"/>
        <v/>
      </c>
      <c r="AB464" s="162"/>
      <c r="AC464" s="162"/>
      <c r="AD464" s="151">
        <f t="shared" si="126"/>
        <v>42627</v>
      </c>
      <c r="AE464" s="108">
        <f t="shared" si="135"/>
        <v>3.2367763024999885</v>
      </c>
      <c r="AF464" s="108">
        <f t="shared" si="135"/>
        <v>3.0509219599999859</v>
      </c>
      <c r="AG464" s="108">
        <f t="shared" si="135"/>
        <v>2.7334280624999874</v>
      </c>
      <c r="AH464" s="108">
        <f t="shared" si="135"/>
        <v>3.0306201599999971</v>
      </c>
      <c r="AI464" s="108">
        <f t="shared" si="135"/>
        <v>3.2611630625000165</v>
      </c>
      <c r="AJ464" s="108">
        <f t="shared" si="135"/>
        <v>2.7516732225000062</v>
      </c>
      <c r="AK464" s="108">
        <f t="shared" si="135"/>
        <v>3.1961381024999902</v>
      </c>
      <c r="AL464" s="108">
        <f t="shared" si="135"/>
        <v>3.3092926355503094</v>
      </c>
      <c r="AM464" s="108">
        <f t="shared" si="135"/>
        <v>2.8378528099999967</v>
      </c>
      <c r="AN464" s="108">
        <f t="shared" si="135"/>
        <v>3.0661496225000029</v>
      </c>
      <c r="AO464" s="108">
        <f t="shared" si="135"/>
        <v>3.3384068025000158</v>
      </c>
      <c r="AP464" s="108">
        <f t="shared" si="135"/>
        <v>2.9139236224999809</v>
      </c>
      <c r="AQ464" s="108">
        <f t="shared" si="135"/>
        <v>3.2662439999999959</v>
      </c>
      <c r="AR464" s="108">
        <f t="shared" si="135"/>
        <v>2.9514622500000032</v>
      </c>
      <c r="AS464" s="108">
        <f t="shared" si="135"/>
        <v>3.4339850625000112</v>
      </c>
      <c r="AT464" s="108">
        <f t="shared" si="135"/>
        <v>3.4909463024999754</v>
      </c>
      <c r="AU464" s="108">
        <f t="shared" si="135"/>
        <v>3.5876128399999763</v>
      </c>
      <c r="AV464" s="108">
        <f t="shared" si="135"/>
        <v>2.9788596225000186</v>
      </c>
      <c r="AW464" s="108">
        <f t="shared" si="135"/>
        <v>3.5336775224999784</v>
      </c>
      <c r="AX464" s="108">
        <f t="shared" si="135"/>
        <v>3.4278830025000095</v>
      </c>
      <c r="AY464" s="108">
        <f t="shared" si="135"/>
        <v>3.7485708252843919</v>
      </c>
      <c r="AZ464" s="108">
        <f t="shared" si="135"/>
        <v>3.6456344225000104</v>
      </c>
      <c r="BA464" s="108">
        <f t="shared" si="135"/>
        <v>3.2418566400000293</v>
      </c>
      <c r="BB464" s="108">
        <f t="shared" si="135"/>
        <v>3.7321880099999705</v>
      </c>
      <c r="BC464" s="108">
        <f t="shared" si="135"/>
        <v>3.6751604100000224</v>
      </c>
      <c r="BD464" s="108">
        <f t="shared" si="135"/>
        <v>3.6684112652214385</v>
      </c>
      <c r="BE464" s="108">
        <f t="shared" si="135"/>
        <v>3.8503664899999901</v>
      </c>
      <c r="BF464" s="108">
        <f t="shared" si="135"/>
        <v>3.6975622399999741</v>
      </c>
      <c r="BG464" s="108">
        <f t="shared" si="135"/>
        <v>3.5652228900000082</v>
      </c>
      <c r="BH464" s="108">
        <f t="shared" si="135"/>
        <v>3.2723412900000026</v>
      </c>
      <c r="BI464" s="108">
        <f t="shared" si="135"/>
        <v>3.5194328024999777</v>
      </c>
      <c r="BJ464" s="108">
        <f t="shared" si="135"/>
        <v>3.9788090000000054</v>
      </c>
      <c r="BK464" s="108">
        <f t="shared" si="135"/>
        <v>3.9971644099999981</v>
      </c>
      <c r="BL464" s="108">
        <f t="shared" si="135"/>
        <v>4.001243610000027</v>
      </c>
      <c r="BM464" s="108">
        <f t="shared" si="135"/>
        <v>3.6858779785118978</v>
      </c>
      <c r="BN464" s="108">
        <f t="shared" si="135"/>
        <v>3.7668195599999788</v>
      </c>
      <c r="BO464" s="108">
        <f t="shared" si="135"/>
        <v>3.4278830025000095</v>
      </c>
      <c r="BP464" s="108">
        <f t="shared" si="135"/>
        <v>3.9584160000000201</v>
      </c>
      <c r="BQ464" s="108">
        <f t="shared" si="135"/>
        <v>4.4647526400000137</v>
      </c>
      <c r="BR464" s="108">
        <f t="shared" si="135"/>
        <v>4.251137648432346</v>
      </c>
      <c r="BS464" s="108">
        <f t="shared" si="135"/>
        <v>4.1012089999999946</v>
      </c>
      <c r="BT464" s="108" t="str">
        <f t="shared" si="135"/>
        <v/>
      </c>
      <c r="BU464" s="108" t="str">
        <f t="shared" si="135"/>
        <v/>
      </c>
      <c r="BV464" s="108" t="str">
        <f t="shared" si="135"/>
        <v/>
      </c>
      <c r="BW464" s="108" t="str">
        <f t="shared" si="135"/>
        <v/>
      </c>
      <c r="BX464" s="108" t="str">
        <f t="shared" si="135"/>
        <v/>
      </c>
      <c r="BY464" s="108" t="str">
        <f t="shared" si="135"/>
        <v/>
      </c>
      <c r="BZ464" s="108" t="str">
        <f t="shared" si="135"/>
        <v/>
      </c>
      <c r="CA464" s="108" t="str">
        <f t="shared" si="135"/>
        <v/>
      </c>
      <c r="CB464" s="108" t="str">
        <f t="shared" si="135"/>
        <v/>
      </c>
      <c r="CC464" s="108" t="str">
        <f t="shared" si="135"/>
        <v/>
      </c>
      <c r="CD464" s="108" t="str">
        <f t="shared" si="135"/>
        <v/>
      </c>
      <c r="CE464" s="108" t="str">
        <f t="shared" si="135"/>
        <v/>
      </c>
      <c r="CF464" s="108" t="str">
        <f t="shared" si="135"/>
        <v/>
      </c>
      <c r="CG464" s="108" t="str">
        <f t="shared" si="135"/>
        <v/>
      </c>
      <c r="CH464" s="108" t="str">
        <f t="shared" si="135"/>
        <v/>
      </c>
      <c r="CI464" s="108" t="str">
        <f t="shared" si="135"/>
        <v/>
      </c>
      <c r="CJ464" s="108" t="str">
        <f t="shared" si="135"/>
        <v/>
      </c>
      <c r="CK464" s="108" t="str">
        <f t="shared" si="135"/>
        <v/>
      </c>
      <c r="CL464" s="108" t="str">
        <f t="shared" si="135"/>
        <v/>
      </c>
      <c r="CM464" s="108" t="str">
        <f t="shared" si="135"/>
        <v/>
      </c>
      <c r="CN464" s="108" t="str">
        <f t="shared" si="135"/>
        <v/>
      </c>
      <c r="CO464" s="108" t="str">
        <f t="shared" si="135"/>
        <v/>
      </c>
      <c r="CP464" s="108" t="str">
        <f t="shared" si="135"/>
        <v/>
      </c>
      <c r="CQ464" s="108" t="str">
        <f t="shared" si="125"/>
        <v/>
      </c>
      <c r="CR464" s="108" t="str">
        <f t="shared" si="125"/>
        <v/>
      </c>
      <c r="CS464" s="108" t="str">
        <f t="shared" si="125"/>
        <v/>
      </c>
      <c r="CT464" s="108" t="str">
        <f t="shared" si="125"/>
        <v/>
      </c>
      <c r="CU464" s="108" t="str">
        <f t="shared" si="125"/>
        <v/>
      </c>
      <c r="CV464" s="108" t="str">
        <f t="shared" si="125"/>
        <v/>
      </c>
      <c r="CW464" s="108" t="str">
        <f t="shared" si="125"/>
        <v/>
      </c>
      <c r="CX464" s="108" t="str">
        <f t="shared" si="125"/>
        <v/>
      </c>
      <c r="CY464" s="108" t="str">
        <f t="shared" si="125"/>
        <v/>
      </c>
      <c r="CZ464" s="108" t="str">
        <f t="shared" si="125"/>
        <v/>
      </c>
      <c r="DA464" s="108" t="str">
        <f t="shared" si="125"/>
        <v/>
      </c>
      <c r="DB464" s="108" t="str">
        <f t="shared" si="125"/>
        <v/>
      </c>
      <c r="DC464" s="108" t="str">
        <f t="shared" si="125"/>
        <v/>
      </c>
      <c r="DD464" s="108" t="str">
        <f t="shared" si="125"/>
        <v/>
      </c>
      <c r="DE464" s="108" t="str">
        <f t="shared" si="125"/>
        <v/>
      </c>
      <c r="DF464" s="108" t="str">
        <f t="shared" si="125"/>
        <v/>
      </c>
    </row>
    <row r="465" spans="2:110" x14ac:dyDescent="0.35">
      <c r="B465" s="185">
        <f t="shared" si="134"/>
        <v>42628</v>
      </c>
      <c r="C465" s="161">
        <f t="shared" si="129"/>
        <v>1.9150820899999976</v>
      </c>
      <c r="D465" s="161">
        <f t="shared" si="129"/>
        <v>1.9706138025000097</v>
      </c>
      <c r="E465" s="161">
        <f t="shared" si="129"/>
        <v>2.018080160000002</v>
      </c>
      <c r="F465" s="161">
        <f t="shared" si="129"/>
        <v>2.0776812225000052</v>
      </c>
      <c r="G465" s="161">
        <f t="shared" si="129"/>
        <v>2.2171550625000203</v>
      </c>
      <c r="H465" s="161">
        <f t="shared" ref="H465:AA465" si="136">IFERROR(IF(AND(H$321="S/A", H178&gt;0), ((1+H178/200)^2-1)*100, IF(AND(H$321="Qtrly", H178&gt;0), ((1+H178/400)^4-1)*100, "")),"")</f>
        <v>2.4214841225000061</v>
      </c>
      <c r="I465" s="161">
        <f t="shared" si="136"/>
        <v>2.5622052899999748</v>
      </c>
      <c r="J465" s="161">
        <f t="shared" si="136"/>
        <v>2.9027648100000025</v>
      </c>
      <c r="K465" s="161">
        <f t="shared" si="136"/>
        <v>3.1930905600000115</v>
      </c>
      <c r="L465" s="161" t="str">
        <f t="shared" si="136"/>
        <v/>
      </c>
      <c r="M465" s="161" t="str">
        <f t="shared" si="136"/>
        <v/>
      </c>
      <c r="N465" s="161" t="str">
        <f t="shared" si="136"/>
        <v/>
      </c>
      <c r="O465" s="161" t="str">
        <f t="shared" si="136"/>
        <v/>
      </c>
      <c r="P465" s="161" t="str">
        <f t="shared" si="136"/>
        <v/>
      </c>
      <c r="Q465" s="161" t="str">
        <f t="shared" si="136"/>
        <v/>
      </c>
      <c r="R465" s="161" t="str">
        <f t="shared" si="136"/>
        <v/>
      </c>
      <c r="S465" s="161" t="str">
        <f t="shared" si="136"/>
        <v/>
      </c>
      <c r="T465" s="161" t="str">
        <f t="shared" si="136"/>
        <v/>
      </c>
      <c r="U465" s="161" t="str">
        <f t="shared" si="136"/>
        <v/>
      </c>
      <c r="V465" s="161" t="str">
        <f t="shared" si="136"/>
        <v/>
      </c>
      <c r="W465" s="161" t="str">
        <f t="shared" si="136"/>
        <v/>
      </c>
      <c r="X465" s="161" t="str">
        <f t="shared" si="136"/>
        <v/>
      </c>
      <c r="Y465" s="161" t="str">
        <f t="shared" si="136"/>
        <v/>
      </c>
      <c r="Z465" s="161" t="str">
        <f t="shared" si="136"/>
        <v/>
      </c>
      <c r="AA465" s="108" t="str">
        <f t="shared" si="136"/>
        <v/>
      </c>
      <c r="AB465" s="162"/>
      <c r="AC465" s="162"/>
      <c r="AD465" s="151">
        <f t="shared" si="126"/>
        <v>42628</v>
      </c>
      <c r="AE465" s="108">
        <f t="shared" si="135"/>
        <v>3.2327121225000033</v>
      </c>
      <c r="AF465" s="108">
        <f t="shared" si="135"/>
        <v>3.0367104899999831</v>
      </c>
      <c r="AG465" s="108">
        <f t="shared" si="135"/>
        <v>2.7283602499999837</v>
      </c>
      <c r="AH465" s="108">
        <f t="shared" si="135"/>
        <v>3.0214850025000128</v>
      </c>
      <c r="AI465" s="108">
        <f t="shared" si="135"/>
        <v>3.2682764100000039</v>
      </c>
      <c r="AJ465" s="108">
        <f t="shared" si="135"/>
        <v>2.7607964100000215</v>
      </c>
      <c r="AK465" s="108">
        <f t="shared" si="135"/>
        <v>3.2012174399999704</v>
      </c>
      <c r="AL465" s="108">
        <f t="shared" si="135"/>
        <v>3.3236394404417613</v>
      </c>
      <c r="AM465" s="108">
        <f t="shared" si="135"/>
        <v>2.8378528099999967</v>
      </c>
      <c r="AN465" s="108">
        <f t="shared" si="135"/>
        <v>3.0641192024999819</v>
      </c>
      <c r="AO465" s="108">
        <f t="shared" si="135"/>
        <v>3.3363737025000173</v>
      </c>
      <c r="AP465" s="108">
        <f t="shared" si="135"/>
        <v>2.9108802500000142</v>
      </c>
      <c r="AQ465" s="108">
        <f t="shared" si="135"/>
        <v>3.2621792400000071</v>
      </c>
      <c r="AR465" s="108">
        <f t="shared" si="135"/>
        <v>2.9484183224999905</v>
      </c>
      <c r="AS465" s="108">
        <f t="shared" si="135"/>
        <v>3.4309340099999863</v>
      </c>
      <c r="AT465" s="108">
        <f t="shared" si="135"/>
        <v>3.4858598399999829</v>
      </c>
      <c r="AU465" s="108">
        <f t="shared" si="135"/>
        <v>3.5815062499999772</v>
      </c>
      <c r="AV465" s="108">
        <f t="shared" si="135"/>
        <v>2.9717562500000128</v>
      </c>
      <c r="AW465" s="108">
        <f t="shared" si="135"/>
        <v>3.5296075024999984</v>
      </c>
      <c r="AX465" s="108">
        <f t="shared" si="135"/>
        <v>3.4227980899999899</v>
      </c>
      <c r="AY465" s="108">
        <f t="shared" si="135"/>
        <v>3.7382913616325286</v>
      </c>
      <c r="AZ465" s="108">
        <f t="shared" si="135"/>
        <v>3.6374900624999817</v>
      </c>
      <c r="BA465" s="108">
        <f t="shared" si="135"/>
        <v>3.2327121225000033</v>
      </c>
      <c r="BB465" s="108">
        <f t="shared" si="135"/>
        <v>3.7220033599999924</v>
      </c>
      <c r="BC465" s="108">
        <f t="shared" si="135"/>
        <v>3.6629422499999675</v>
      </c>
      <c r="BD465" s="108">
        <f t="shared" si="135"/>
        <v>3.6591650751766958</v>
      </c>
      <c r="BE465" s="108">
        <f t="shared" si="135"/>
        <v>3.842214090000029</v>
      </c>
      <c r="BF465" s="108">
        <f t="shared" si="135"/>
        <v>3.689415840000021</v>
      </c>
      <c r="BG465" s="108">
        <f t="shared" si="135"/>
        <v>3.5560640624999973</v>
      </c>
      <c r="BH465" s="108">
        <f t="shared" si="135"/>
        <v>3.2642116099999896</v>
      </c>
      <c r="BI465" s="108">
        <f t="shared" si="135"/>
        <v>3.5123108099999856</v>
      </c>
      <c r="BJ465" s="108">
        <f t="shared" si="135"/>
        <v>3.9737105625000213</v>
      </c>
      <c r="BK465" s="108">
        <f t="shared" si="135"/>
        <v>3.992065522499999</v>
      </c>
      <c r="BL465" s="108">
        <f t="shared" si="135"/>
        <v>3.9971644099999981</v>
      </c>
      <c r="BM465" s="108">
        <f t="shared" si="135"/>
        <v>3.6807404807962962</v>
      </c>
      <c r="BN465" s="108">
        <f t="shared" si="135"/>
        <v>3.7627449599999974</v>
      </c>
      <c r="BO465" s="108">
        <f t="shared" si="135"/>
        <v>3.4238150625000019</v>
      </c>
      <c r="BP465" s="108">
        <f t="shared" si="135"/>
        <v>3.9553572225</v>
      </c>
      <c r="BQ465" s="108">
        <f t="shared" si="135"/>
        <v>4.4647526400000137</v>
      </c>
      <c r="BR465" s="108">
        <f t="shared" si="135"/>
        <v>4.2542328340033686</v>
      </c>
      <c r="BS465" s="108">
        <f t="shared" si="135"/>
        <v>4.1001887024999961</v>
      </c>
      <c r="BT465" s="108" t="str">
        <f t="shared" si="135"/>
        <v/>
      </c>
      <c r="BU465" s="108" t="str">
        <f t="shared" si="135"/>
        <v/>
      </c>
      <c r="BV465" s="108" t="str">
        <f t="shared" si="135"/>
        <v/>
      </c>
      <c r="BW465" s="108" t="str">
        <f t="shared" si="135"/>
        <v/>
      </c>
      <c r="BX465" s="108" t="str">
        <f t="shared" si="135"/>
        <v/>
      </c>
      <c r="BY465" s="108" t="str">
        <f t="shared" si="135"/>
        <v/>
      </c>
      <c r="BZ465" s="108" t="str">
        <f t="shared" si="135"/>
        <v/>
      </c>
      <c r="CA465" s="108" t="str">
        <f t="shared" si="135"/>
        <v/>
      </c>
      <c r="CB465" s="108" t="str">
        <f t="shared" si="135"/>
        <v/>
      </c>
      <c r="CC465" s="108" t="str">
        <f t="shared" si="135"/>
        <v/>
      </c>
      <c r="CD465" s="108" t="str">
        <f t="shared" si="135"/>
        <v/>
      </c>
      <c r="CE465" s="108" t="str">
        <f t="shared" si="135"/>
        <v/>
      </c>
      <c r="CF465" s="108" t="str">
        <f t="shared" si="135"/>
        <v/>
      </c>
      <c r="CG465" s="108" t="str">
        <f t="shared" si="135"/>
        <v/>
      </c>
      <c r="CH465" s="108" t="str">
        <f t="shared" si="135"/>
        <v/>
      </c>
      <c r="CI465" s="108" t="str">
        <f t="shared" si="135"/>
        <v/>
      </c>
      <c r="CJ465" s="108" t="str">
        <f t="shared" si="135"/>
        <v/>
      </c>
      <c r="CK465" s="108" t="str">
        <f t="shared" si="135"/>
        <v/>
      </c>
      <c r="CL465" s="108" t="str">
        <f t="shared" si="135"/>
        <v/>
      </c>
      <c r="CM465" s="108" t="str">
        <f t="shared" si="135"/>
        <v/>
      </c>
      <c r="CN465" s="108" t="str">
        <f t="shared" si="135"/>
        <v/>
      </c>
      <c r="CO465" s="108" t="str">
        <f t="shared" si="135"/>
        <v/>
      </c>
      <c r="CP465" s="108" t="str">
        <f t="shared" si="135"/>
        <v/>
      </c>
      <c r="CQ465" s="108" t="str">
        <f t="shared" si="125"/>
        <v/>
      </c>
      <c r="CR465" s="108" t="str">
        <f t="shared" si="125"/>
        <v/>
      </c>
      <c r="CS465" s="108" t="str">
        <f t="shared" si="125"/>
        <v/>
      </c>
      <c r="CT465" s="108" t="str">
        <f t="shared" si="125"/>
        <v/>
      </c>
      <c r="CU465" s="108" t="str">
        <f t="shared" si="125"/>
        <v/>
      </c>
      <c r="CV465" s="108" t="str">
        <f t="shared" si="125"/>
        <v/>
      </c>
      <c r="CW465" s="108" t="str">
        <f t="shared" si="125"/>
        <v/>
      </c>
      <c r="CX465" s="108" t="str">
        <f t="shared" si="125"/>
        <v/>
      </c>
      <c r="CY465" s="108" t="str">
        <f t="shared" si="125"/>
        <v/>
      </c>
      <c r="CZ465" s="108" t="str">
        <f t="shared" si="125"/>
        <v/>
      </c>
      <c r="DA465" s="108" t="str">
        <f t="shared" si="125"/>
        <v/>
      </c>
      <c r="DB465" s="108" t="str">
        <f t="shared" si="125"/>
        <v/>
      </c>
      <c r="DC465" s="108" t="str">
        <f t="shared" si="125"/>
        <v/>
      </c>
      <c r="DD465" s="108" t="str">
        <f t="shared" si="125"/>
        <v/>
      </c>
      <c r="DE465" s="108" t="str">
        <f t="shared" si="125"/>
        <v/>
      </c>
      <c r="DF465" s="108" t="str">
        <f t="shared" si="125"/>
        <v/>
      </c>
    </row>
    <row r="466" spans="2:110" x14ac:dyDescent="0.35">
      <c r="B466" s="185">
        <f t="shared" si="134"/>
        <v>42629</v>
      </c>
      <c r="C466" s="161">
        <f t="shared" ref="C466:AA476" si="137">IFERROR(IF(AND(C$321="S/A", C179&gt;0), ((1+C179/200)^2-1)*100, IF(AND(C$321="Qtrly", C179&gt;0), ((1+C179/400)^4-1)*100, "")),"")</f>
        <v>1.9292160000000003</v>
      </c>
      <c r="D466" s="161">
        <f t="shared" si="137"/>
        <v>1.9786924025000152</v>
      </c>
      <c r="E466" s="161">
        <f t="shared" si="137"/>
        <v>2.0352515624999956</v>
      </c>
      <c r="F466" s="161">
        <f t="shared" si="137"/>
        <v>2.1049620899999955</v>
      </c>
      <c r="G466" s="161">
        <f t="shared" si="137"/>
        <v>2.2525440000000119</v>
      </c>
      <c r="H466" s="161">
        <f t="shared" si="137"/>
        <v>2.4569084100000138</v>
      </c>
      <c r="I466" s="161">
        <f t="shared" si="137"/>
        <v>2.5915765624999976</v>
      </c>
      <c r="J466" s="161">
        <f t="shared" si="137"/>
        <v>2.9301557025000147</v>
      </c>
      <c r="K466" s="161">
        <f t="shared" si="137"/>
        <v>3.2184881225000073</v>
      </c>
      <c r="L466" s="161" t="str">
        <f t="shared" si="137"/>
        <v/>
      </c>
      <c r="M466" s="161" t="str">
        <f t="shared" si="137"/>
        <v/>
      </c>
      <c r="N466" s="161" t="str">
        <f t="shared" si="137"/>
        <v/>
      </c>
      <c r="O466" s="161" t="str">
        <f t="shared" si="137"/>
        <v/>
      </c>
      <c r="P466" s="161" t="str">
        <f t="shared" si="137"/>
        <v/>
      </c>
      <c r="Q466" s="161" t="str">
        <f t="shared" si="137"/>
        <v/>
      </c>
      <c r="R466" s="161" t="str">
        <f t="shared" si="137"/>
        <v/>
      </c>
      <c r="S466" s="161" t="str">
        <f t="shared" si="137"/>
        <v/>
      </c>
      <c r="T466" s="161" t="str">
        <f t="shared" si="137"/>
        <v/>
      </c>
      <c r="U466" s="161" t="str">
        <f t="shared" si="137"/>
        <v/>
      </c>
      <c r="V466" s="161" t="str">
        <f t="shared" si="137"/>
        <v/>
      </c>
      <c r="W466" s="161" t="str">
        <f t="shared" si="137"/>
        <v/>
      </c>
      <c r="X466" s="161" t="str">
        <f t="shared" si="137"/>
        <v/>
      </c>
      <c r="Y466" s="161" t="str">
        <f t="shared" si="137"/>
        <v/>
      </c>
      <c r="Z466" s="161" t="str">
        <f t="shared" si="137"/>
        <v/>
      </c>
      <c r="AA466" s="108" t="str">
        <f t="shared" si="137"/>
        <v/>
      </c>
      <c r="AB466" s="162"/>
      <c r="AC466" s="162"/>
      <c r="AD466" s="151">
        <f t="shared" si="126"/>
        <v>42629</v>
      </c>
      <c r="AE466" s="108">
        <f t="shared" si="135"/>
        <v>3.2306800625000021</v>
      </c>
      <c r="AF466" s="108">
        <f t="shared" si="135"/>
        <v>3.0367104899999831</v>
      </c>
      <c r="AG466" s="108">
        <f t="shared" si="135"/>
        <v>2.725319622500022</v>
      </c>
      <c r="AH466" s="108">
        <f t="shared" si="135"/>
        <v>3.0184400400000033</v>
      </c>
      <c r="AI466" s="108">
        <f t="shared" si="135"/>
        <v>3.2682764100000039</v>
      </c>
      <c r="AJ466" s="108">
        <f t="shared" si="135"/>
        <v>2.7648512900000144</v>
      </c>
      <c r="AK466" s="108">
        <f t="shared" si="135"/>
        <v>3.2062969025000054</v>
      </c>
      <c r="AL466" s="108">
        <f t="shared" si="135"/>
        <v>3.3297885285205941</v>
      </c>
      <c r="AM466" s="108">
        <f t="shared" si="135"/>
        <v>2.8388669024999924</v>
      </c>
      <c r="AN466" s="108">
        <f t="shared" si="135"/>
        <v>3.0651344099999811</v>
      </c>
      <c r="AO466" s="108">
        <f t="shared" si="135"/>
        <v>3.3424730624999954</v>
      </c>
      <c r="AP466" s="108">
        <f t="shared" si="135"/>
        <v>2.9179815225000238</v>
      </c>
      <c r="AQ466" s="108">
        <f t="shared" si="135"/>
        <v>3.2703088399999691</v>
      </c>
      <c r="AR466" s="108">
        <f t="shared" si="135"/>
        <v>2.9555208899999963</v>
      </c>
      <c r="AS466" s="108">
        <f t="shared" si="135"/>
        <v>3.438053202499991</v>
      </c>
      <c r="AT466" s="108">
        <f t="shared" si="135"/>
        <v>3.4939982400000069</v>
      </c>
      <c r="AU466" s="108">
        <f t="shared" si="135"/>
        <v>3.5906662024999925</v>
      </c>
      <c r="AV466" s="108">
        <f t="shared" si="135"/>
        <v>2.98088920249997</v>
      </c>
      <c r="AW466" s="108">
        <f t="shared" si="135"/>
        <v>3.5367300900000176</v>
      </c>
      <c r="AX466" s="108">
        <f t="shared" si="135"/>
        <v>3.4309340099999863</v>
      </c>
      <c r="AY466" s="108">
        <f t="shared" si="135"/>
        <v>3.7454869059781348</v>
      </c>
      <c r="AZ466" s="108">
        <f t="shared" si="135"/>
        <v>3.6456344225000104</v>
      </c>
      <c r="BA466" s="108">
        <f t="shared" si="135"/>
        <v>3.2418566400000293</v>
      </c>
      <c r="BB466" s="108">
        <f t="shared" si="135"/>
        <v>3.7301510400000071</v>
      </c>
      <c r="BC466" s="108">
        <f t="shared" si="135"/>
        <v>3.6782150624999899</v>
      </c>
      <c r="BD466" s="108">
        <f t="shared" si="135"/>
        <v>3.6694386578519644</v>
      </c>
      <c r="BE466" s="108">
        <f t="shared" si="135"/>
        <v>3.8513855624999982</v>
      </c>
      <c r="BF466" s="108">
        <f t="shared" si="135"/>
        <v>3.6975622399999741</v>
      </c>
      <c r="BG466" s="108">
        <f t="shared" si="135"/>
        <v>3.5662405625000115</v>
      </c>
      <c r="BH466" s="108">
        <f t="shared" si="135"/>
        <v>3.2753900025000116</v>
      </c>
      <c r="BI466" s="108">
        <f t="shared" si="135"/>
        <v>3.5245200900000162</v>
      </c>
      <c r="BJ466" s="108">
        <f t="shared" si="135"/>
        <v>3.9849272899999955</v>
      </c>
      <c r="BK466" s="108">
        <f t="shared" si="135"/>
        <v>4.004303062499992</v>
      </c>
      <c r="BL466" s="108">
        <f t="shared" si="135"/>
        <v>4.0063427225000003</v>
      </c>
      <c r="BM466" s="108">
        <f t="shared" si="135"/>
        <v>3.6930707960675546</v>
      </c>
      <c r="BN466" s="108">
        <f t="shared" si="135"/>
        <v>3.7729316100000299</v>
      </c>
      <c r="BO466" s="108">
        <f t="shared" si="135"/>
        <v>3.4350020900000278</v>
      </c>
      <c r="BP466" s="108">
        <f t="shared" si="135"/>
        <v>3.9665729600000255</v>
      </c>
      <c r="BQ466" s="108">
        <f t="shared" si="135"/>
        <v>4.4780401025000138</v>
      </c>
      <c r="BR466" s="108">
        <f t="shared" si="135"/>
        <v>4.2686779446381884</v>
      </c>
      <c r="BS466" s="108">
        <f t="shared" si="135"/>
        <v>4.1103919025000213</v>
      </c>
      <c r="BT466" s="108" t="str">
        <f t="shared" si="135"/>
        <v/>
      </c>
      <c r="BU466" s="108" t="str">
        <f t="shared" si="135"/>
        <v/>
      </c>
      <c r="BV466" s="108" t="str">
        <f t="shared" si="135"/>
        <v/>
      </c>
      <c r="BW466" s="108" t="str">
        <f t="shared" si="135"/>
        <v/>
      </c>
      <c r="BX466" s="108" t="str">
        <f t="shared" si="135"/>
        <v/>
      </c>
      <c r="BY466" s="108" t="str">
        <f t="shared" si="135"/>
        <v/>
      </c>
      <c r="BZ466" s="108" t="str">
        <f t="shared" si="135"/>
        <v/>
      </c>
      <c r="CA466" s="108" t="str">
        <f t="shared" si="135"/>
        <v/>
      </c>
      <c r="CB466" s="108" t="str">
        <f t="shared" si="135"/>
        <v/>
      </c>
      <c r="CC466" s="108" t="str">
        <f t="shared" si="135"/>
        <v/>
      </c>
      <c r="CD466" s="108" t="str">
        <f t="shared" si="135"/>
        <v/>
      </c>
      <c r="CE466" s="108" t="str">
        <f t="shared" si="135"/>
        <v/>
      </c>
      <c r="CF466" s="108" t="str">
        <f t="shared" si="135"/>
        <v/>
      </c>
      <c r="CG466" s="108" t="str">
        <f t="shared" si="135"/>
        <v/>
      </c>
      <c r="CH466" s="108" t="str">
        <f t="shared" si="135"/>
        <v/>
      </c>
      <c r="CI466" s="108" t="str">
        <f t="shared" si="135"/>
        <v/>
      </c>
      <c r="CJ466" s="108" t="str">
        <f t="shared" si="135"/>
        <v/>
      </c>
      <c r="CK466" s="108" t="str">
        <f t="shared" si="135"/>
        <v/>
      </c>
      <c r="CL466" s="108" t="str">
        <f t="shared" si="135"/>
        <v/>
      </c>
      <c r="CM466" s="108" t="str">
        <f t="shared" si="135"/>
        <v/>
      </c>
      <c r="CN466" s="108" t="str">
        <f t="shared" si="135"/>
        <v/>
      </c>
      <c r="CO466" s="108" t="str">
        <f t="shared" si="135"/>
        <v/>
      </c>
      <c r="CP466" s="108" t="str">
        <f t="shared" ref="CP466" si="138">IFERROR(IF(AND(CP$321="S/A", CP179&gt;0), ((1+CP179/200)^2-1)*100, IF(AND(CP$321="Qtrly", CP179&gt;0), ((1+CP179/400)^4-1)*100, "")),"")</f>
        <v/>
      </c>
      <c r="CQ466" s="108" t="str">
        <f t="shared" si="125"/>
        <v/>
      </c>
      <c r="CR466" s="108" t="str">
        <f t="shared" si="125"/>
        <v/>
      </c>
      <c r="CS466" s="108" t="str">
        <f t="shared" si="125"/>
        <v/>
      </c>
      <c r="CT466" s="108" t="str">
        <f t="shared" si="125"/>
        <v/>
      </c>
      <c r="CU466" s="108" t="str">
        <f t="shared" si="125"/>
        <v/>
      </c>
      <c r="CV466" s="108" t="str">
        <f t="shared" si="125"/>
        <v/>
      </c>
      <c r="CW466" s="108" t="str">
        <f t="shared" si="125"/>
        <v/>
      </c>
      <c r="CX466" s="108" t="str">
        <f t="shared" si="125"/>
        <v/>
      </c>
      <c r="CY466" s="108" t="str">
        <f t="shared" si="125"/>
        <v/>
      </c>
      <c r="CZ466" s="108" t="str">
        <f t="shared" si="125"/>
        <v/>
      </c>
      <c r="DA466" s="108" t="str">
        <f t="shared" si="125"/>
        <v/>
      </c>
      <c r="DB466" s="108" t="str">
        <f t="shared" si="125"/>
        <v/>
      </c>
      <c r="DC466" s="108" t="str">
        <f t="shared" si="125"/>
        <v/>
      </c>
      <c r="DD466" s="108" t="str">
        <f t="shared" si="125"/>
        <v/>
      </c>
      <c r="DE466" s="108" t="str">
        <f t="shared" si="125"/>
        <v/>
      </c>
      <c r="DF466" s="108" t="str">
        <f t="shared" ref="DF466" si="139">IFERROR(IF(AND(DF$321="S/A", DF179&gt;0), ((1+DF179/200)^2-1)*100, IF(AND(DF$321="Qtrly", DF179&gt;0), ((1+DF179/400)^4-1)*100, "")),"")</f>
        <v/>
      </c>
    </row>
    <row r="467" spans="2:110" x14ac:dyDescent="0.35">
      <c r="B467" s="185">
        <f t="shared" si="134"/>
        <v>42632</v>
      </c>
      <c r="C467" s="161">
        <f t="shared" si="137"/>
        <v>1.9372929600000255</v>
      </c>
      <c r="D467" s="161">
        <f t="shared" si="137"/>
        <v>1.9948505624999946</v>
      </c>
      <c r="E467" s="161">
        <f t="shared" si="137"/>
        <v>2.0554550624999779</v>
      </c>
      <c r="F467" s="161">
        <f t="shared" si="137"/>
        <v>2.1251724899999935</v>
      </c>
      <c r="G467" s="161">
        <f t="shared" si="137"/>
        <v>2.2747916099999932</v>
      </c>
      <c r="H467" s="161">
        <f t="shared" si="137"/>
        <v>2.4741167024999955</v>
      </c>
      <c r="I467" s="161">
        <f t="shared" si="137"/>
        <v>2.6098091224999731</v>
      </c>
      <c r="J467" s="161">
        <f t="shared" si="137"/>
        <v>2.9514622500000032</v>
      </c>
      <c r="K467" s="161">
        <f t="shared" si="137"/>
        <v>3.2438888099999952</v>
      </c>
      <c r="L467" s="161" t="str">
        <f t="shared" si="137"/>
        <v/>
      </c>
      <c r="M467" s="161" t="str">
        <f t="shared" si="137"/>
        <v/>
      </c>
      <c r="N467" s="161" t="str">
        <f t="shared" si="137"/>
        <v/>
      </c>
      <c r="O467" s="161" t="str">
        <f t="shared" si="137"/>
        <v/>
      </c>
      <c r="P467" s="161" t="str">
        <f t="shared" si="137"/>
        <v/>
      </c>
      <c r="Q467" s="161" t="str">
        <f t="shared" si="137"/>
        <v/>
      </c>
      <c r="R467" s="161" t="str">
        <f t="shared" si="137"/>
        <v/>
      </c>
      <c r="S467" s="161" t="str">
        <f t="shared" si="137"/>
        <v/>
      </c>
      <c r="T467" s="161" t="str">
        <f t="shared" si="137"/>
        <v/>
      </c>
      <c r="U467" s="161" t="str">
        <f t="shared" si="137"/>
        <v/>
      </c>
      <c r="V467" s="161" t="str">
        <f t="shared" si="137"/>
        <v/>
      </c>
      <c r="W467" s="161" t="str">
        <f t="shared" si="137"/>
        <v/>
      </c>
      <c r="X467" s="161" t="str">
        <f t="shared" si="137"/>
        <v/>
      </c>
      <c r="Y467" s="161" t="str">
        <f t="shared" si="137"/>
        <v/>
      </c>
      <c r="Z467" s="161" t="str">
        <f t="shared" si="137"/>
        <v/>
      </c>
      <c r="AA467" s="108" t="str">
        <f t="shared" si="137"/>
        <v/>
      </c>
      <c r="AB467" s="162"/>
      <c r="AC467" s="162"/>
      <c r="AD467" s="151">
        <f t="shared" si="126"/>
        <v>42632</v>
      </c>
      <c r="AE467" s="108">
        <f t="shared" ref="AE467:CP470" si="140">IFERROR(IF(AND(AE$321="S/A", AE180&gt;0), ((1+AE180/200)^2-1)*100, IF(AND(AE$321="Qtrly", AE180&gt;0), ((1+AE180/400)^4-1)*100, "")),"")</f>
        <v>3.2408405625000025</v>
      </c>
      <c r="AF467" s="108">
        <f t="shared" si="140"/>
        <v>3.0438161024999744</v>
      </c>
      <c r="AG467" s="108">
        <f t="shared" si="140"/>
        <v>2.7395096025000232</v>
      </c>
      <c r="AH467" s="108">
        <f t="shared" si="140"/>
        <v>3.0285900900000273</v>
      </c>
      <c r="AI467" s="108">
        <f t="shared" si="140"/>
        <v>3.2814875625000184</v>
      </c>
      <c r="AJ467" s="108">
        <f t="shared" si="140"/>
        <v>2.7800578025000133</v>
      </c>
      <c r="AK467" s="108">
        <f t="shared" si="140"/>
        <v>3.2205200625000208</v>
      </c>
      <c r="AL467" s="108">
        <f t="shared" si="140"/>
        <v>3.3441374680567737</v>
      </c>
      <c r="AM467" s="108">
        <f t="shared" si="140"/>
        <v>2.8500222500000172</v>
      </c>
      <c r="AN467" s="108">
        <f t="shared" si="140"/>
        <v>3.0763020225000215</v>
      </c>
      <c r="AO467" s="108">
        <f t="shared" si="140"/>
        <v>3.3536556899999903</v>
      </c>
      <c r="AP467" s="108">
        <f t="shared" si="140"/>
        <v>2.9281266224999936</v>
      </c>
      <c r="AQ467" s="108">
        <f t="shared" si="140"/>
        <v>3.2804712899999977</v>
      </c>
      <c r="AR467" s="108">
        <f t="shared" si="140"/>
        <v>2.965667840000008</v>
      </c>
      <c r="AS467" s="108">
        <f t="shared" si="140"/>
        <v>3.4461897224999927</v>
      </c>
      <c r="AT467" s="108">
        <f t="shared" si="140"/>
        <v>3.5031543225000128</v>
      </c>
      <c r="AU467" s="108">
        <f t="shared" si="140"/>
        <v>3.5977908900000077</v>
      </c>
      <c r="AV467" s="108">
        <f t="shared" si="140"/>
        <v>2.9890077224999922</v>
      </c>
      <c r="AW467" s="108">
        <f t="shared" si="140"/>
        <v>3.5428353599999962</v>
      </c>
      <c r="AX467" s="108">
        <f t="shared" si="140"/>
        <v>3.438053202499991</v>
      </c>
      <c r="AY467" s="108">
        <f t="shared" si="140"/>
        <v>3.7537108435808708</v>
      </c>
      <c r="AZ467" s="108">
        <f t="shared" si="140"/>
        <v>3.6537791024999988</v>
      </c>
      <c r="BA467" s="108">
        <f t="shared" si="140"/>
        <v>3.2510015624999777</v>
      </c>
      <c r="BB467" s="108">
        <f t="shared" si="140"/>
        <v>3.7372805225000194</v>
      </c>
      <c r="BC467" s="108">
        <f t="shared" si="140"/>
        <v>3.6558153225000112</v>
      </c>
      <c r="BD467" s="108">
        <f t="shared" si="140"/>
        <v>3.6786855351677694</v>
      </c>
      <c r="BE467" s="108">
        <f t="shared" si="140"/>
        <v>3.8585192099999999</v>
      </c>
      <c r="BF467" s="108">
        <f t="shared" si="140"/>
        <v>3.7077456900000083</v>
      </c>
      <c r="BG467" s="108">
        <f t="shared" si="140"/>
        <v>3.5723467025000177</v>
      </c>
      <c r="BH467" s="108">
        <f t="shared" si="140"/>
        <v>3.2814875625000184</v>
      </c>
      <c r="BI467" s="108">
        <f t="shared" si="140"/>
        <v>3.52859001000001</v>
      </c>
      <c r="BJ467" s="108">
        <f t="shared" si="140"/>
        <v>3.987986502499985</v>
      </c>
      <c r="BK467" s="108">
        <f t="shared" si="140"/>
        <v>4.0063427225000003</v>
      </c>
      <c r="BL467" s="108">
        <f t="shared" si="140"/>
        <v>4.0094022499999937</v>
      </c>
      <c r="BM467" s="108">
        <f t="shared" si="140"/>
        <v>3.6940983719812692</v>
      </c>
      <c r="BN467" s="108">
        <f t="shared" si="140"/>
        <v>3.7749689999999836</v>
      </c>
      <c r="BO467" s="108">
        <f t="shared" si="140"/>
        <v>3.4482239025000139</v>
      </c>
      <c r="BP467" s="108">
        <f t="shared" si="140"/>
        <v>3.9665729600000255</v>
      </c>
      <c r="BQ467" s="108">
        <f t="shared" si="140"/>
        <v>4.4770179600000182</v>
      </c>
      <c r="BR467" s="108">
        <f t="shared" si="140"/>
        <v>4.2614552016964291</v>
      </c>
      <c r="BS467" s="108">
        <f t="shared" si="140"/>
        <v>4.1063105624999929</v>
      </c>
      <c r="BT467" s="108" t="str">
        <f t="shared" si="140"/>
        <v/>
      </c>
      <c r="BU467" s="108" t="str">
        <f t="shared" si="140"/>
        <v/>
      </c>
      <c r="BV467" s="108" t="str">
        <f t="shared" si="140"/>
        <v/>
      </c>
      <c r="BW467" s="108" t="str">
        <f t="shared" si="140"/>
        <v/>
      </c>
      <c r="BX467" s="108" t="str">
        <f t="shared" si="140"/>
        <v/>
      </c>
      <c r="BY467" s="108" t="str">
        <f t="shared" si="140"/>
        <v/>
      </c>
      <c r="BZ467" s="108" t="str">
        <f t="shared" si="140"/>
        <v/>
      </c>
      <c r="CA467" s="108" t="str">
        <f t="shared" si="140"/>
        <v/>
      </c>
      <c r="CB467" s="108" t="str">
        <f t="shared" si="140"/>
        <v/>
      </c>
      <c r="CC467" s="108" t="str">
        <f t="shared" si="140"/>
        <v/>
      </c>
      <c r="CD467" s="108" t="str">
        <f t="shared" si="140"/>
        <v/>
      </c>
      <c r="CE467" s="108" t="str">
        <f t="shared" si="140"/>
        <v/>
      </c>
      <c r="CF467" s="108" t="str">
        <f t="shared" si="140"/>
        <v/>
      </c>
      <c r="CG467" s="108" t="str">
        <f t="shared" si="140"/>
        <v/>
      </c>
      <c r="CH467" s="108" t="str">
        <f t="shared" si="140"/>
        <v/>
      </c>
      <c r="CI467" s="108" t="str">
        <f t="shared" si="140"/>
        <v/>
      </c>
      <c r="CJ467" s="108" t="str">
        <f t="shared" si="140"/>
        <v/>
      </c>
      <c r="CK467" s="108" t="str">
        <f t="shared" si="140"/>
        <v/>
      </c>
      <c r="CL467" s="108" t="str">
        <f t="shared" si="140"/>
        <v/>
      </c>
      <c r="CM467" s="108" t="str">
        <f t="shared" si="140"/>
        <v/>
      </c>
      <c r="CN467" s="108" t="str">
        <f t="shared" si="140"/>
        <v/>
      </c>
      <c r="CO467" s="108" t="str">
        <f t="shared" si="140"/>
        <v/>
      </c>
      <c r="CP467" s="108" t="str">
        <f t="shared" si="140"/>
        <v/>
      </c>
      <c r="CQ467" s="108" t="str">
        <f t="shared" ref="CQ467:DF482" si="141">IFERROR(IF(AND(CQ$321="S/A", CQ180&gt;0), ((1+CQ180/200)^2-1)*100, IF(AND(CQ$321="Qtrly", CQ180&gt;0), ((1+CQ180/400)^4-1)*100, "")),"")</f>
        <v/>
      </c>
      <c r="CR467" s="108" t="str">
        <f t="shared" si="141"/>
        <v/>
      </c>
      <c r="CS467" s="108" t="str">
        <f t="shared" si="141"/>
        <v/>
      </c>
      <c r="CT467" s="108" t="str">
        <f t="shared" si="141"/>
        <v/>
      </c>
      <c r="CU467" s="108" t="str">
        <f t="shared" si="141"/>
        <v/>
      </c>
      <c r="CV467" s="108" t="str">
        <f t="shared" si="141"/>
        <v/>
      </c>
      <c r="CW467" s="108" t="str">
        <f t="shared" si="141"/>
        <v/>
      </c>
      <c r="CX467" s="108" t="str">
        <f t="shared" si="141"/>
        <v/>
      </c>
      <c r="CY467" s="108" t="str">
        <f t="shared" si="141"/>
        <v/>
      </c>
      <c r="CZ467" s="108" t="str">
        <f t="shared" si="141"/>
        <v/>
      </c>
      <c r="DA467" s="108" t="str">
        <f t="shared" si="141"/>
        <v/>
      </c>
      <c r="DB467" s="108" t="str">
        <f t="shared" si="141"/>
        <v/>
      </c>
      <c r="DC467" s="108" t="str">
        <f t="shared" si="141"/>
        <v/>
      </c>
      <c r="DD467" s="108" t="str">
        <f t="shared" si="141"/>
        <v/>
      </c>
      <c r="DE467" s="108" t="str">
        <f t="shared" si="141"/>
        <v/>
      </c>
      <c r="DF467" s="108" t="str">
        <f t="shared" si="141"/>
        <v/>
      </c>
    </row>
    <row r="468" spans="2:110" x14ac:dyDescent="0.35">
      <c r="B468" s="185">
        <f t="shared" si="134"/>
        <v>42633</v>
      </c>
      <c r="C468" s="161">
        <f t="shared" si="137"/>
        <v>1.9312352099999819</v>
      </c>
      <c r="D468" s="161">
        <f t="shared" si="137"/>
        <v>2.0039400900000004</v>
      </c>
      <c r="E468" s="161">
        <f t="shared" si="137"/>
        <v>2.0695987024999862</v>
      </c>
      <c r="F468" s="161">
        <f t="shared" si="137"/>
        <v>2.1433635599999779</v>
      </c>
      <c r="G468" s="161">
        <f t="shared" si="137"/>
        <v>2.2970416399999971</v>
      </c>
      <c r="H468" s="161">
        <f t="shared" si="137"/>
        <v>2.4974008100000056</v>
      </c>
      <c r="I468" s="161">
        <f t="shared" si="137"/>
        <v>2.636147902500019</v>
      </c>
      <c r="J468" s="161">
        <f t="shared" si="137"/>
        <v>2.9758152899999946</v>
      </c>
      <c r="K468" s="161">
        <f t="shared" si="137"/>
        <v>3.2682764100000039</v>
      </c>
      <c r="L468" s="161" t="str">
        <f t="shared" si="137"/>
        <v/>
      </c>
      <c r="M468" s="161" t="str">
        <f t="shared" si="137"/>
        <v/>
      </c>
      <c r="N468" s="161" t="str">
        <f t="shared" si="137"/>
        <v/>
      </c>
      <c r="O468" s="161" t="str">
        <f t="shared" si="137"/>
        <v/>
      </c>
      <c r="P468" s="161" t="str">
        <f t="shared" si="137"/>
        <v/>
      </c>
      <c r="Q468" s="161" t="str">
        <f t="shared" si="137"/>
        <v/>
      </c>
      <c r="R468" s="161" t="str">
        <f t="shared" si="137"/>
        <v/>
      </c>
      <c r="S468" s="161" t="str">
        <f t="shared" si="137"/>
        <v/>
      </c>
      <c r="T468" s="161" t="str">
        <f t="shared" si="137"/>
        <v/>
      </c>
      <c r="U468" s="161" t="str">
        <f t="shared" si="137"/>
        <v/>
      </c>
      <c r="V468" s="161" t="str">
        <f t="shared" si="137"/>
        <v/>
      </c>
      <c r="W468" s="161" t="str">
        <f t="shared" si="137"/>
        <v/>
      </c>
      <c r="X468" s="161" t="str">
        <f t="shared" si="137"/>
        <v/>
      </c>
      <c r="Y468" s="161" t="str">
        <f t="shared" si="137"/>
        <v/>
      </c>
      <c r="Z468" s="161" t="str">
        <f t="shared" si="137"/>
        <v/>
      </c>
      <c r="AA468" s="108" t="str">
        <f t="shared" si="137"/>
        <v/>
      </c>
      <c r="AB468" s="162"/>
      <c r="AC468" s="162"/>
      <c r="AD468" s="151">
        <f t="shared" si="126"/>
        <v>42633</v>
      </c>
      <c r="AE468" s="108">
        <f t="shared" si="140"/>
        <v>3.2438888099999952</v>
      </c>
      <c r="AF468" s="108">
        <f t="shared" si="140"/>
        <v>3.047876562500007</v>
      </c>
      <c r="AG468" s="108">
        <f t="shared" si="140"/>
        <v>2.7567416099999908</v>
      </c>
      <c r="AH468" s="108">
        <f t="shared" si="140"/>
        <v>3.045846322500001</v>
      </c>
      <c r="AI468" s="108">
        <f t="shared" si="140"/>
        <v>3.299781322499995</v>
      </c>
      <c r="AJ468" s="108">
        <f t="shared" si="140"/>
        <v>2.7861407225000079</v>
      </c>
      <c r="AK468" s="108">
        <f t="shared" si="140"/>
        <v>3.2377923599999914</v>
      </c>
      <c r="AL468" s="108">
        <f t="shared" si="140"/>
        <v>3.3554126831814468</v>
      </c>
      <c r="AM468" s="108">
        <f t="shared" si="140"/>
        <v>2.8703062500000209</v>
      </c>
      <c r="AN468" s="108">
        <f t="shared" si="140"/>
        <v>3.0884855625000096</v>
      </c>
      <c r="AO468" s="108">
        <f t="shared" si="140"/>
        <v>3.3709391225000163</v>
      </c>
      <c r="AP468" s="108">
        <f t="shared" si="140"/>
        <v>2.9463890625000211</v>
      </c>
      <c r="AQ468" s="108">
        <f t="shared" si="140"/>
        <v>3.2987649599999891</v>
      </c>
      <c r="AR468" s="108">
        <f t="shared" si="140"/>
        <v>2.9859632400000002</v>
      </c>
      <c r="AS468" s="108">
        <f t="shared" si="140"/>
        <v>3.468566802500006</v>
      </c>
      <c r="AT468" s="108">
        <f t="shared" si="140"/>
        <v>3.5245200900000162</v>
      </c>
      <c r="AU468" s="108">
        <f t="shared" si="140"/>
        <v>3.616112639999991</v>
      </c>
      <c r="AV468" s="108">
        <f t="shared" si="140"/>
        <v>3.0072755625000225</v>
      </c>
      <c r="AW468" s="108">
        <f t="shared" si="140"/>
        <v>3.5591169600000194</v>
      </c>
      <c r="AX468" s="108">
        <f t="shared" si="140"/>
        <v>3.456360822499982</v>
      </c>
      <c r="AY468" s="108">
        <f t="shared" si="140"/>
        <v>3.7732446549464171</v>
      </c>
      <c r="AZ468" s="108">
        <f t="shared" si="140"/>
        <v>3.6700694224999886</v>
      </c>
      <c r="BA468" s="108">
        <f t="shared" si="140"/>
        <v>3.2642116099999896</v>
      </c>
      <c r="BB468" s="108">
        <f t="shared" si="140"/>
        <v>3.7535774024999746</v>
      </c>
      <c r="BC468" s="108">
        <f t="shared" si="140"/>
        <v>3.6690512400000097</v>
      </c>
      <c r="BD468" s="108">
        <f t="shared" si="140"/>
        <v>3.6910156671517536</v>
      </c>
      <c r="BE468" s="108">
        <f t="shared" si="140"/>
        <v>3.87482561000001</v>
      </c>
      <c r="BF468" s="108">
        <f t="shared" si="140"/>
        <v>3.7209849224999925</v>
      </c>
      <c r="BG468" s="108">
        <f t="shared" si="140"/>
        <v>3.5753998399999931</v>
      </c>
      <c r="BH468" s="108">
        <f t="shared" si="140"/>
        <v>3.3079124024999906</v>
      </c>
      <c r="BI468" s="108">
        <f t="shared" si="140"/>
        <v>3.5438529225000126</v>
      </c>
      <c r="BJ468" s="108">
        <f t="shared" si="140"/>
        <v>3.9992040000000006</v>
      </c>
      <c r="BK468" s="108">
        <f t="shared" si="140"/>
        <v>4.0216408100000267</v>
      </c>
      <c r="BL468" s="108">
        <f t="shared" si="140"/>
        <v>4.0206209025000161</v>
      </c>
      <c r="BM468" s="108">
        <f t="shared" si="140"/>
        <v>3.7064298786640526</v>
      </c>
      <c r="BN468" s="108">
        <f t="shared" si="140"/>
        <v>3.7902500625000002</v>
      </c>
      <c r="BO468" s="108">
        <f t="shared" si="140"/>
        <v>3.4644980624999988</v>
      </c>
      <c r="BP468" s="108">
        <f t="shared" si="140"/>
        <v>3.9788090000000054</v>
      </c>
      <c r="BQ468" s="108">
        <f t="shared" si="140"/>
        <v>4.4892839999999934</v>
      </c>
      <c r="BR468" s="108">
        <f t="shared" si="140"/>
        <v>4.2789967998081435</v>
      </c>
      <c r="BS468" s="108">
        <f t="shared" si="140"/>
        <v>4.118554822500009</v>
      </c>
      <c r="BT468" s="108" t="str">
        <f t="shared" si="140"/>
        <v/>
      </c>
      <c r="BU468" s="108" t="str">
        <f t="shared" si="140"/>
        <v/>
      </c>
      <c r="BV468" s="108" t="str">
        <f t="shared" si="140"/>
        <v/>
      </c>
      <c r="BW468" s="108" t="str">
        <f t="shared" si="140"/>
        <v/>
      </c>
      <c r="BX468" s="108" t="str">
        <f t="shared" si="140"/>
        <v/>
      </c>
      <c r="BY468" s="108" t="str">
        <f t="shared" si="140"/>
        <v/>
      </c>
      <c r="BZ468" s="108" t="str">
        <f t="shared" si="140"/>
        <v/>
      </c>
      <c r="CA468" s="108" t="str">
        <f t="shared" si="140"/>
        <v/>
      </c>
      <c r="CB468" s="108" t="str">
        <f t="shared" si="140"/>
        <v/>
      </c>
      <c r="CC468" s="108" t="str">
        <f t="shared" si="140"/>
        <v/>
      </c>
      <c r="CD468" s="108" t="str">
        <f t="shared" si="140"/>
        <v/>
      </c>
      <c r="CE468" s="108" t="str">
        <f t="shared" si="140"/>
        <v/>
      </c>
      <c r="CF468" s="108" t="str">
        <f t="shared" si="140"/>
        <v/>
      </c>
      <c r="CG468" s="108" t="str">
        <f t="shared" si="140"/>
        <v/>
      </c>
      <c r="CH468" s="108" t="str">
        <f t="shared" si="140"/>
        <v/>
      </c>
      <c r="CI468" s="108" t="str">
        <f t="shared" si="140"/>
        <v/>
      </c>
      <c r="CJ468" s="108" t="str">
        <f t="shared" si="140"/>
        <v/>
      </c>
      <c r="CK468" s="108" t="str">
        <f t="shared" si="140"/>
        <v/>
      </c>
      <c r="CL468" s="108" t="str">
        <f t="shared" si="140"/>
        <v/>
      </c>
      <c r="CM468" s="108" t="str">
        <f t="shared" si="140"/>
        <v/>
      </c>
      <c r="CN468" s="108" t="str">
        <f t="shared" si="140"/>
        <v/>
      </c>
      <c r="CO468" s="108" t="str">
        <f t="shared" si="140"/>
        <v/>
      </c>
      <c r="CP468" s="108" t="str">
        <f t="shared" si="140"/>
        <v/>
      </c>
      <c r="CQ468" s="108" t="str">
        <f t="shared" si="141"/>
        <v/>
      </c>
      <c r="CR468" s="108" t="str">
        <f t="shared" si="141"/>
        <v/>
      </c>
      <c r="CS468" s="108" t="str">
        <f t="shared" si="141"/>
        <v/>
      </c>
      <c r="CT468" s="108" t="str">
        <f t="shared" si="141"/>
        <v/>
      </c>
      <c r="CU468" s="108" t="str">
        <f t="shared" si="141"/>
        <v/>
      </c>
      <c r="CV468" s="108" t="str">
        <f t="shared" si="141"/>
        <v/>
      </c>
      <c r="CW468" s="108" t="str">
        <f t="shared" si="141"/>
        <v/>
      </c>
      <c r="CX468" s="108" t="str">
        <f t="shared" si="141"/>
        <v/>
      </c>
      <c r="CY468" s="108" t="str">
        <f t="shared" si="141"/>
        <v/>
      </c>
      <c r="CZ468" s="108" t="str">
        <f t="shared" si="141"/>
        <v/>
      </c>
      <c r="DA468" s="108" t="str">
        <f t="shared" si="141"/>
        <v/>
      </c>
      <c r="DB468" s="108" t="str">
        <f t="shared" si="141"/>
        <v/>
      </c>
      <c r="DC468" s="108" t="str">
        <f t="shared" si="141"/>
        <v/>
      </c>
      <c r="DD468" s="108" t="str">
        <f t="shared" si="141"/>
        <v/>
      </c>
      <c r="DE468" s="108" t="str">
        <f t="shared" si="141"/>
        <v/>
      </c>
      <c r="DF468" s="108" t="str">
        <f t="shared" si="141"/>
        <v/>
      </c>
    </row>
    <row r="469" spans="2:110" x14ac:dyDescent="0.35">
      <c r="B469" s="185">
        <f t="shared" si="134"/>
        <v>42634</v>
      </c>
      <c r="C469" s="161">
        <f t="shared" si="137"/>
        <v>1.9271968099999981</v>
      </c>
      <c r="D469" s="161">
        <f t="shared" si="137"/>
        <v>2.005960040000021</v>
      </c>
      <c r="E469" s="161">
        <f t="shared" si="137"/>
        <v>2.0736399225000257</v>
      </c>
      <c r="F469" s="161">
        <f t="shared" si="137"/>
        <v>2.1474062400000049</v>
      </c>
      <c r="G469" s="161">
        <f t="shared" si="137"/>
        <v>2.304121702500006</v>
      </c>
      <c r="H469" s="161">
        <f t="shared" si="137"/>
        <v>2.4923388225000176</v>
      </c>
      <c r="I469" s="161">
        <f t="shared" si="137"/>
        <v>2.6341217224999935</v>
      </c>
      <c r="J469" s="161">
        <f t="shared" si="137"/>
        <v>2.9717562500000128</v>
      </c>
      <c r="K469" s="161">
        <f t="shared" si="137"/>
        <v>3.2642116099999896</v>
      </c>
      <c r="L469" s="161" t="str">
        <f t="shared" si="137"/>
        <v/>
      </c>
      <c r="M469" s="161" t="str">
        <f t="shared" si="137"/>
        <v/>
      </c>
      <c r="N469" s="161" t="str">
        <f t="shared" si="137"/>
        <v/>
      </c>
      <c r="O469" s="161" t="str">
        <f t="shared" si="137"/>
        <v/>
      </c>
      <c r="P469" s="161" t="str">
        <f t="shared" si="137"/>
        <v/>
      </c>
      <c r="Q469" s="161" t="str">
        <f t="shared" si="137"/>
        <v/>
      </c>
      <c r="R469" s="161" t="str">
        <f t="shared" si="137"/>
        <v/>
      </c>
      <c r="S469" s="161" t="str">
        <f t="shared" si="137"/>
        <v/>
      </c>
      <c r="T469" s="161" t="str">
        <f t="shared" si="137"/>
        <v/>
      </c>
      <c r="U469" s="161" t="str">
        <f t="shared" si="137"/>
        <v/>
      </c>
      <c r="V469" s="161" t="str">
        <f t="shared" si="137"/>
        <v/>
      </c>
      <c r="W469" s="161" t="str">
        <f t="shared" si="137"/>
        <v/>
      </c>
      <c r="X469" s="161" t="str">
        <f t="shared" si="137"/>
        <v/>
      </c>
      <c r="Y469" s="161" t="str">
        <f t="shared" si="137"/>
        <v/>
      </c>
      <c r="Z469" s="161" t="str">
        <f t="shared" si="137"/>
        <v/>
      </c>
      <c r="AA469" s="108" t="str">
        <f t="shared" si="137"/>
        <v/>
      </c>
      <c r="AB469" s="162"/>
      <c r="AC469" s="162"/>
      <c r="AD469" s="151">
        <f t="shared" si="126"/>
        <v>42634</v>
      </c>
      <c r="AE469" s="108">
        <f t="shared" si="140"/>
        <v>3.2510015624999777</v>
      </c>
      <c r="AF469" s="108">
        <f t="shared" si="140"/>
        <v>3.0529522499999961</v>
      </c>
      <c r="AG469" s="108">
        <f t="shared" si="140"/>
        <v>2.7344416399999849</v>
      </c>
      <c r="AH469" s="108">
        <f t="shared" si="140"/>
        <v>3.0336653024999993</v>
      </c>
      <c r="AI469" s="108">
        <f t="shared" si="140"/>
        <v>3.2926668899999845</v>
      </c>
      <c r="AJ469" s="108">
        <f t="shared" si="140"/>
        <v>2.7871545600000047</v>
      </c>
      <c r="AK469" s="108">
        <f t="shared" si="140"/>
        <v>3.235760249999986</v>
      </c>
      <c r="AL469" s="108">
        <f t="shared" si="140"/>
        <v>3.3554126831814468</v>
      </c>
      <c r="AM469" s="108">
        <f t="shared" si="140"/>
        <v>2.8723347599999949</v>
      </c>
      <c r="AN469" s="108">
        <f t="shared" si="140"/>
        <v>3.0834090000000147</v>
      </c>
      <c r="AO469" s="108">
        <f t="shared" si="140"/>
        <v>3.3699224100000036</v>
      </c>
      <c r="AP469" s="108">
        <f t="shared" si="140"/>
        <v>2.9463890625000211</v>
      </c>
      <c r="AQ469" s="108">
        <f t="shared" si="140"/>
        <v>3.2977486024999836</v>
      </c>
      <c r="AR469" s="108">
        <f t="shared" si="140"/>
        <v>2.9839336100000002</v>
      </c>
      <c r="AS469" s="108">
        <f t="shared" si="140"/>
        <v>3.4665324224999905</v>
      </c>
      <c r="AT469" s="108">
        <f t="shared" si="140"/>
        <v>3.5235026225000077</v>
      </c>
      <c r="AU469" s="108">
        <f t="shared" si="140"/>
        <v>3.6150947224999896</v>
      </c>
      <c r="AV469" s="108">
        <f t="shared" si="140"/>
        <v>3.0082904900000207</v>
      </c>
      <c r="AW469" s="108">
        <f t="shared" si="140"/>
        <v>3.5570816899999969</v>
      </c>
      <c r="AX469" s="108">
        <f t="shared" si="140"/>
        <v>3.456360822499982</v>
      </c>
      <c r="AY469" s="108">
        <f t="shared" si="140"/>
        <v>3.7742728266810577</v>
      </c>
      <c r="AZ469" s="108">
        <f t="shared" si="140"/>
        <v>3.672105802499992</v>
      </c>
      <c r="BA469" s="108">
        <f t="shared" si="140"/>
        <v>3.2682764100000039</v>
      </c>
      <c r="BB469" s="108">
        <f t="shared" si="140"/>
        <v>3.7556146025000015</v>
      </c>
      <c r="BC469" s="108">
        <f t="shared" si="140"/>
        <v>3.6700694224999886</v>
      </c>
      <c r="BD469" s="108">
        <f t="shared" si="140"/>
        <v>3.69718114554618</v>
      </c>
      <c r="BE469" s="108">
        <f t="shared" si="140"/>
        <v>3.8789024099999958</v>
      </c>
      <c r="BF469" s="108">
        <f t="shared" si="140"/>
        <v>3.7281140900000009</v>
      </c>
      <c r="BG469" s="108">
        <f t="shared" si="140"/>
        <v>3.5794707600000253</v>
      </c>
      <c r="BH469" s="108">
        <f t="shared" si="140"/>
        <v>3.3099452225000103</v>
      </c>
      <c r="BI469" s="108">
        <f t="shared" si="140"/>
        <v>3.5469056399999754</v>
      </c>
      <c r="BJ469" s="108">
        <f t="shared" si="140"/>
        <v>4.004303062499992</v>
      </c>
      <c r="BK469" s="108">
        <f t="shared" si="140"/>
        <v>4.0257204900000065</v>
      </c>
      <c r="BL469" s="108">
        <f t="shared" si="140"/>
        <v>4.0247005624999943</v>
      </c>
      <c r="BM469" s="108">
        <f t="shared" si="140"/>
        <v>3.7095129271811134</v>
      </c>
      <c r="BN469" s="108">
        <f t="shared" si="140"/>
        <v>3.7943252024999818</v>
      </c>
      <c r="BO469" s="108">
        <f t="shared" si="140"/>
        <v>3.468566802500006</v>
      </c>
      <c r="BP469" s="108">
        <f t="shared" si="140"/>
        <v>3.9828878399999823</v>
      </c>
      <c r="BQ469" s="108">
        <f t="shared" si="140"/>
        <v>4.4943950624999784</v>
      </c>
      <c r="BR469" s="108">
        <f t="shared" si="140"/>
        <v>4.2831245563199616</v>
      </c>
      <c r="BS469" s="108">
        <f t="shared" si="140"/>
        <v>4.1165140624999985</v>
      </c>
      <c r="BT469" s="108" t="str">
        <f t="shared" si="140"/>
        <v/>
      </c>
      <c r="BU469" s="108" t="str">
        <f t="shared" si="140"/>
        <v/>
      </c>
      <c r="BV469" s="108" t="str">
        <f t="shared" si="140"/>
        <v/>
      </c>
      <c r="BW469" s="108" t="str">
        <f t="shared" si="140"/>
        <v/>
      </c>
      <c r="BX469" s="108" t="str">
        <f t="shared" si="140"/>
        <v/>
      </c>
      <c r="BY469" s="108" t="str">
        <f t="shared" si="140"/>
        <v/>
      </c>
      <c r="BZ469" s="108" t="str">
        <f t="shared" si="140"/>
        <v/>
      </c>
      <c r="CA469" s="108" t="str">
        <f t="shared" si="140"/>
        <v/>
      </c>
      <c r="CB469" s="108" t="str">
        <f t="shared" si="140"/>
        <v/>
      </c>
      <c r="CC469" s="108" t="str">
        <f t="shared" si="140"/>
        <v/>
      </c>
      <c r="CD469" s="108" t="str">
        <f t="shared" si="140"/>
        <v/>
      </c>
      <c r="CE469" s="108" t="str">
        <f t="shared" si="140"/>
        <v/>
      </c>
      <c r="CF469" s="108" t="str">
        <f t="shared" si="140"/>
        <v/>
      </c>
      <c r="CG469" s="108" t="str">
        <f t="shared" si="140"/>
        <v/>
      </c>
      <c r="CH469" s="108" t="str">
        <f t="shared" si="140"/>
        <v/>
      </c>
      <c r="CI469" s="108" t="str">
        <f t="shared" si="140"/>
        <v/>
      </c>
      <c r="CJ469" s="108" t="str">
        <f t="shared" si="140"/>
        <v/>
      </c>
      <c r="CK469" s="108" t="str">
        <f t="shared" si="140"/>
        <v/>
      </c>
      <c r="CL469" s="108" t="str">
        <f t="shared" si="140"/>
        <v/>
      </c>
      <c r="CM469" s="108" t="str">
        <f t="shared" si="140"/>
        <v/>
      </c>
      <c r="CN469" s="108" t="str">
        <f t="shared" si="140"/>
        <v/>
      </c>
      <c r="CO469" s="108" t="str">
        <f t="shared" si="140"/>
        <v/>
      </c>
      <c r="CP469" s="108" t="str">
        <f t="shared" si="140"/>
        <v/>
      </c>
      <c r="CQ469" s="108" t="str">
        <f t="shared" si="141"/>
        <v/>
      </c>
      <c r="CR469" s="108" t="str">
        <f t="shared" si="141"/>
        <v/>
      </c>
      <c r="CS469" s="108" t="str">
        <f t="shared" si="141"/>
        <v/>
      </c>
      <c r="CT469" s="108" t="str">
        <f t="shared" si="141"/>
        <v/>
      </c>
      <c r="CU469" s="108" t="str">
        <f t="shared" si="141"/>
        <v/>
      </c>
      <c r="CV469" s="108" t="str">
        <f t="shared" si="141"/>
        <v/>
      </c>
      <c r="CW469" s="108" t="str">
        <f t="shared" si="141"/>
        <v/>
      </c>
      <c r="CX469" s="108" t="str">
        <f t="shared" si="141"/>
        <v/>
      </c>
      <c r="CY469" s="108" t="str">
        <f t="shared" si="141"/>
        <v/>
      </c>
      <c r="CZ469" s="108" t="str">
        <f t="shared" si="141"/>
        <v/>
      </c>
      <c r="DA469" s="108" t="str">
        <f t="shared" si="141"/>
        <v/>
      </c>
      <c r="DB469" s="108" t="str">
        <f t="shared" si="141"/>
        <v/>
      </c>
      <c r="DC469" s="108" t="str">
        <f t="shared" si="141"/>
        <v/>
      </c>
      <c r="DD469" s="108" t="str">
        <f t="shared" si="141"/>
        <v/>
      </c>
      <c r="DE469" s="108" t="str">
        <f t="shared" si="141"/>
        <v/>
      </c>
      <c r="DF469" s="108" t="str">
        <f t="shared" si="141"/>
        <v/>
      </c>
    </row>
    <row r="470" spans="2:110" x14ac:dyDescent="0.35">
      <c r="B470" s="185">
        <f t="shared" si="134"/>
        <v>42635</v>
      </c>
      <c r="C470" s="161">
        <f t="shared" si="137"/>
        <v>1.8938830625000014</v>
      </c>
      <c r="D470" s="161">
        <f t="shared" si="137"/>
        <v>1.9433508900000174</v>
      </c>
      <c r="E470" s="161">
        <f t="shared" si="137"/>
        <v>2.0009102024999947</v>
      </c>
      <c r="F470" s="161">
        <f t="shared" si="137"/>
        <v>2.0665678400000109</v>
      </c>
      <c r="G470" s="161">
        <f t="shared" si="137"/>
        <v>2.2171550625000203</v>
      </c>
      <c r="H470" s="161">
        <f t="shared" si="137"/>
        <v>2.3708886224999892</v>
      </c>
      <c r="I470" s="161">
        <f t="shared" si="137"/>
        <v>2.5004380624999767</v>
      </c>
      <c r="J470" s="161">
        <f t="shared" si="137"/>
        <v>2.8490081025000169</v>
      </c>
      <c r="K470" s="161">
        <f t="shared" si="137"/>
        <v>3.1372269225000027</v>
      </c>
      <c r="L470" s="161" t="str">
        <f t="shared" si="137"/>
        <v/>
      </c>
      <c r="M470" s="161" t="str">
        <f t="shared" si="137"/>
        <v/>
      </c>
      <c r="N470" s="161" t="str">
        <f t="shared" si="137"/>
        <v/>
      </c>
      <c r="O470" s="161" t="str">
        <f t="shared" si="137"/>
        <v/>
      </c>
      <c r="P470" s="161" t="str">
        <f t="shared" si="137"/>
        <v/>
      </c>
      <c r="Q470" s="161" t="str">
        <f t="shared" si="137"/>
        <v/>
      </c>
      <c r="R470" s="161" t="str">
        <f t="shared" si="137"/>
        <v/>
      </c>
      <c r="S470" s="161" t="str">
        <f t="shared" si="137"/>
        <v/>
      </c>
      <c r="T470" s="161" t="str">
        <f t="shared" si="137"/>
        <v/>
      </c>
      <c r="U470" s="161" t="str">
        <f t="shared" si="137"/>
        <v/>
      </c>
      <c r="V470" s="161" t="str">
        <f t="shared" si="137"/>
        <v/>
      </c>
      <c r="W470" s="161" t="str">
        <f t="shared" si="137"/>
        <v/>
      </c>
      <c r="X470" s="161" t="str">
        <f t="shared" si="137"/>
        <v/>
      </c>
      <c r="Y470" s="161" t="str">
        <f t="shared" si="137"/>
        <v/>
      </c>
      <c r="Z470" s="161" t="str">
        <f t="shared" si="137"/>
        <v/>
      </c>
      <c r="AA470" s="108" t="str">
        <f t="shared" si="137"/>
        <v/>
      </c>
      <c r="AB470" s="162"/>
      <c r="AC470" s="162"/>
      <c r="AD470" s="151">
        <f t="shared" si="126"/>
        <v>42635</v>
      </c>
      <c r="AE470" s="108">
        <f t="shared" si="140"/>
        <v>3.2062969025000054</v>
      </c>
      <c r="AF470" s="108">
        <f t="shared" si="140"/>
        <v>3.0082904900000207</v>
      </c>
      <c r="AG470" s="108">
        <f t="shared" si="140"/>
        <v>2.6857955599999705</v>
      </c>
      <c r="AH470" s="108">
        <f t="shared" si="140"/>
        <v>2.9839336100000002</v>
      </c>
      <c r="AI470" s="108">
        <f t="shared" si="140"/>
        <v>3.2245840024999861</v>
      </c>
      <c r="AJ470" s="108">
        <f t="shared" si="140"/>
        <v>2.7050499225000246</v>
      </c>
      <c r="AK470" s="108">
        <f t="shared" si="140"/>
        <v>3.1544922499999961</v>
      </c>
      <c r="AL470" s="108">
        <f t="shared" si="140"/>
        <v>3.2703588393003136</v>
      </c>
      <c r="AM470" s="108">
        <f t="shared" si="140"/>
        <v>2.7922238224999951</v>
      </c>
      <c r="AN470" s="108">
        <f t="shared" si="140"/>
        <v>3.0011861025000197</v>
      </c>
      <c r="AO470" s="108">
        <f t="shared" si="140"/>
        <v>3.2896179225000211</v>
      </c>
      <c r="AP470" s="108">
        <f t="shared" si="140"/>
        <v>2.8642208399999758</v>
      </c>
      <c r="AQ470" s="108">
        <f t="shared" si="140"/>
        <v>3.2164562024999954</v>
      </c>
      <c r="AR470" s="108">
        <f t="shared" si="140"/>
        <v>2.9017504025000029</v>
      </c>
      <c r="AS470" s="108">
        <f t="shared" si="140"/>
        <v>3.3851736225000151</v>
      </c>
      <c r="AT470" s="108">
        <f t="shared" si="140"/>
        <v>3.4400873025000056</v>
      </c>
      <c r="AU470" s="108">
        <f t="shared" si="140"/>
        <v>3.5316425025000209</v>
      </c>
      <c r="AV470" s="108">
        <f t="shared" si="140"/>
        <v>2.9220395025000068</v>
      </c>
      <c r="AW470" s="108">
        <f t="shared" si="140"/>
        <v>3.4746700625000182</v>
      </c>
      <c r="AX470" s="108">
        <f t="shared" si="140"/>
        <v>3.3719558400000071</v>
      </c>
      <c r="AY470" s="108">
        <f t="shared" si="140"/>
        <v>3.6858779785118978</v>
      </c>
      <c r="AZ470" s="108">
        <f t="shared" si="140"/>
        <v>3.5835417599999975</v>
      </c>
      <c r="BA470" s="108">
        <f t="shared" si="140"/>
        <v>3.1788692900000193</v>
      </c>
      <c r="BB470" s="108">
        <f t="shared" si="140"/>
        <v>3.6670148900000088</v>
      </c>
      <c r="BC470" s="108">
        <f t="shared" si="140"/>
        <v>3.5835417599999975</v>
      </c>
      <c r="BD470" s="108">
        <f t="shared" si="140"/>
        <v>3.6067816805044783</v>
      </c>
      <c r="BE470" s="108">
        <f t="shared" si="140"/>
        <v>3.7882125224999896</v>
      </c>
      <c r="BF470" s="108">
        <f t="shared" si="140"/>
        <v>3.6619241025000138</v>
      </c>
      <c r="BG470" s="108">
        <f t="shared" si="140"/>
        <v>3.4899290000000249</v>
      </c>
      <c r="BH470" s="108">
        <f t="shared" si="140"/>
        <v>3.221536040000017</v>
      </c>
      <c r="BI470" s="108">
        <f t="shared" si="140"/>
        <v>3.456360822499982</v>
      </c>
      <c r="BJ470" s="108">
        <f t="shared" si="140"/>
        <v>3.9115196900000315</v>
      </c>
      <c r="BK470" s="108">
        <f t="shared" si="140"/>
        <v>3.9329275624999882</v>
      </c>
      <c r="BL470" s="108">
        <f t="shared" si="140"/>
        <v>3.9319080900000136</v>
      </c>
      <c r="BM470" s="108">
        <f t="shared" si="140"/>
        <v>3.6170513692225015</v>
      </c>
      <c r="BN470" s="108">
        <f t="shared" si="140"/>
        <v>3.7026539025000194</v>
      </c>
      <c r="BO470" s="108">
        <f t="shared" si="140"/>
        <v>3.364838922500013</v>
      </c>
      <c r="BP470" s="108">
        <f t="shared" si="140"/>
        <v>3.8911332899999707</v>
      </c>
      <c r="BQ470" s="108">
        <f t="shared" si="140"/>
        <v>4.3952627600000183</v>
      </c>
      <c r="BR470" s="108">
        <f t="shared" si="140"/>
        <v>4.1799674000998044</v>
      </c>
      <c r="BS470" s="108">
        <f t="shared" si="140"/>
        <v>4.0175612099999869</v>
      </c>
      <c r="BT470" s="108" t="str">
        <f t="shared" si="140"/>
        <v/>
      </c>
      <c r="BU470" s="108" t="str">
        <f t="shared" si="140"/>
        <v/>
      </c>
      <c r="BV470" s="108" t="str">
        <f t="shared" si="140"/>
        <v/>
      </c>
      <c r="BW470" s="108" t="str">
        <f t="shared" si="140"/>
        <v/>
      </c>
      <c r="BX470" s="108" t="str">
        <f t="shared" si="140"/>
        <v/>
      </c>
      <c r="BY470" s="108" t="str">
        <f t="shared" si="140"/>
        <v/>
      </c>
      <c r="BZ470" s="108" t="str">
        <f t="shared" si="140"/>
        <v/>
      </c>
      <c r="CA470" s="108" t="str">
        <f t="shared" si="140"/>
        <v/>
      </c>
      <c r="CB470" s="108" t="str">
        <f t="shared" si="140"/>
        <v/>
      </c>
      <c r="CC470" s="108" t="str">
        <f t="shared" si="140"/>
        <v/>
      </c>
      <c r="CD470" s="108" t="str">
        <f t="shared" si="140"/>
        <v/>
      </c>
      <c r="CE470" s="108" t="str">
        <f t="shared" si="140"/>
        <v/>
      </c>
      <c r="CF470" s="108" t="str">
        <f t="shared" si="140"/>
        <v/>
      </c>
      <c r="CG470" s="108" t="str">
        <f t="shared" si="140"/>
        <v/>
      </c>
      <c r="CH470" s="108" t="str">
        <f t="shared" si="140"/>
        <v/>
      </c>
      <c r="CI470" s="108" t="str">
        <f t="shared" si="140"/>
        <v/>
      </c>
      <c r="CJ470" s="108" t="str">
        <f t="shared" si="140"/>
        <v/>
      </c>
      <c r="CK470" s="108" t="str">
        <f t="shared" si="140"/>
        <v/>
      </c>
      <c r="CL470" s="108" t="str">
        <f t="shared" si="140"/>
        <v/>
      </c>
      <c r="CM470" s="108" t="str">
        <f t="shared" si="140"/>
        <v/>
      </c>
      <c r="CN470" s="108" t="str">
        <f t="shared" si="140"/>
        <v/>
      </c>
      <c r="CO470" s="108" t="str">
        <f t="shared" si="140"/>
        <v/>
      </c>
      <c r="CP470" s="108" t="str">
        <f t="shared" ref="CP470" si="142">IFERROR(IF(AND(CP$321="S/A", CP183&gt;0), ((1+CP183/200)^2-1)*100, IF(AND(CP$321="Qtrly", CP183&gt;0), ((1+CP183/400)^4-1)*100, "")),"")</f>
        <v/>
      </c>
      <c r="CQ470" s="108" t="str">
        <f t="shared" si="141"/>
        <v/>
      </c>
      <c r="CR470" s="108" t="str">
        <f t="shared" si="141"/>
        <v/>
      </c>
      <c r="CS470" s="108" t="str">
        <f t="shared" si="141"/>
        <v/>
      </c>
      <c r="CT470" s="108" t="str">
        <f t="shared" si="141"/>
        <v/>
      </c>
      <c r="CU470" s="108" t="str">
        <f t="shared" si="141"/>
        <v/>
      </c>
      <c r="CV470" s="108" t="str">
        <f t="shared" si="141"/>
        <v/>
      </c>
      <c r="CW470" s="108" t="str">
        <f t="shared" si="141"/>
        <v/>
      </c>
      <c r="CX470" s="108" t="str">
        <f t="shared" si="141"/>
        <v/>
      </c>
      <c r="CY470" s="108" t="str">
        <f t="shared" si="141"/>
        <v/>
      </c>
      <c r="CZ470" s="108" t="str">
        <f t="shared" si="141"/>
        <v/>
      </c>
      <c r="DA470" s="108" t="str">
        <f t="shared" si="141"/>
        <v/>
      </c>
      <c r="DB470" s="108" t="str">
        <f t="shared" si="141"/>
        <v/>
      </c>
      <c r="DC470" s="108" t="str">
        <f t="shared" si="141"/>
        <v/>
      </c>
      <c r="DD470" s="108" t="str">
        <f t="shared" si="141"/>
        <v/>
      </c>
      <c r="DE470" s="108" t="str">
        <f t="shared" si="141"/>
        <v/>
      </c>
      <c r="DF470" s="108" t="str">
        <f t="shared" si="141"/>
        <v/>
      </c>
    </row>
    <row r="471" spans="2:110" x14ac:dyDescent="0.35">
      <c r="B471" s="185">
        <f t="shared" si="134"/>
        <v>42636</v>
      </c>
      <c r="C471" s="161">
        <f t="shared" si="137"/>
        <v>1.8757142225000134</v>
      </c>
      <c r="D471" s="161">
        <f t="shared" si="137"/>
        <v>1.9090250000000086</v>
      </c>
      <c r="E471" s="161">
        <f t="shared" si="137"/>
        <v>1.9554672900000014</v>
      </c>
      <c r="F471" s="161">
        <f t="shared" si="137"/>
        <v>2.0110100025000133</v>
      </c>
      <c r="G471" s="161">
        <f t="shared" si="137"/>
        <v>2.1534704100000024</v>
      </c>
      <c r="H471" s="161">
        <f t="shared" si="137"/>
        <v>2.3031102499999845</v>
      </c>
      <c r="I471" s="161">
        <f t="shared" si="137"/>
        <v>2.4164240100000178</v>
      </c>
      <c r="J471" s="161">
        <f t="shared" si="137"/>
        <v>2.7496459024999975</v>
      </c>
      <c r="K471" s="161">
        <f t="shared" si="137"/>
        <v>3.0184400400000033</v>
      </c>
      <c r="L471" s="161" t="str">
        <f t="shared" si="137"/>
        <v/>
      </c>
      <c r="M471" s="161" t="str">
        <f t="shared" si="137"/>
        <v/>
      </c>
      <c r="N471" s="161" t="str">
        <f t="shared" si="137"/>
        <v/>
      </c>
      <c r="O471" s="161" t="str">
        <f t="shared" si="137"/>
        <v/>
      </c>
      <c r="P471" s="161" t="str">
        <f t="shared" si="137"/>
        <v/>
      </c>
      <c r="Q471" s="161" t="str">
        <f t="shared" si="137"/>
        <v/>
      </c>
      <c r="R471" s="161" t="str">
        <f t="shared" si="137"/>
        <v/>
      </c>
      <c r="S471" s="161" t="str">
        <f t="shared" si="137"/>
        <v/>
      </c>
      <c r="T471" s="161" t="str">
        <f t="shared" si="137"/>
        <v/>
      </c>
      <c r="U471" s="161" t="str">
        <f t="shared" si="137"/>
        <v/>
      </c>
      <c r="V471" s="161" t="str">
        <f t="shared" si="137"/>
        <v/>
      </c>
      <c r="W471" s="161" t="str">
        <f t="shared" si="137"/>
        <v/>
      </c>
      <c r="X471" s="161" t="str">
        <f t="shared" si="137"/>
        <v/>
      </c>
      <c r="Y471" s="161" t="str">
        <f t="shared" si="137"/>
        <v/>
      </c>
      <c r="Z471" s="161" t="str">
        <f t="shared" si="137"/>
        <v/>
      </c>
      <c r="AA471" s="108" t="str">
        <f t="shared" si="137"/>
        <v/>
      </c>
      <c r="AB471" s="162"/>
      <c r="AC471" s="162"/>
      <c r="AD471" s="151">
        <f t="shared" si="126"/>
        <v>42636</v>
      </c>
      <c r="AE471" s="108">
        <f t="shared" ref="AE471:CP474" si="143">IFERROR(IF(AND(AE$321="S/A", AE184&gt;0), ((1+AE184/200)^2-1)*100, IF(AND(AE$321="Qtrly", AE184&gt;0), ((1+AE184/400)^4-1)*100, "")),"")</f>
        <v>3.2062969025000054</v>
      </c>
      <c r="AF471" s="108">
        <f t="shared" si="143"/>
        <v>3.0052457225000051</v>
      </c>
      <c r="AG471" s="108">
        <f t="shared" si="143"/>
        <v>2.6817422399999957</v>
      </c>
      <c r="AH471" s="108">
        <f t="shared" si="143"/>
        <v>2.9392868100000191</v>
      </c>
      <c r="AI471" s="108">
        <f t="shared" si="143"/>
        <v>3.2113764900000064</v>
      </c>
      <c r="AJ471" s="108">
        <f t="shared" si="143"/>
        <v>2.6928890624999813</v>
      </c>
      <c r="AK471" s="108">
        <f t="shared" si="143"/>
        <v>3.1402736399999798</v>
      </c>
      <c r="AL471" s="108">
        <f t="shared" si="143"/>
        <v>3.2560175834942751</v>
      </c>
      <c r="AM471" s="108">
        <f t="shared" si="143"/>
        <v>2.77296129000002</v>
      </c>
      <c r="AN471" s="108">
        <f t="shared" si="143"/>
        <v>2.9829188024999898</v>
      </c>
      <c r="AO471" s="108">
        <f t="shared" si="143"/>
        <v>3.2703088399999691</v>
      </c>
      <c r="AP471" s="108">
        <f t="shared" si="143"/>
        <v>2.8459656899999963</v>
      </c>
      <c r="AQ471" s="108">
        <f t="shared" si="143"/>
        <v>3.1971539599999987</v>
      </c>
      <c r="AR471" s="108">
        <f t="shared" si="143"/>
        <v>2.8814633025000091</v>
      </c>
      <c r="AS471" s="108">
        <f t="shared" si="143"/>
        <v>3.364838922500013</v>
      </c>
      <c r="AT471" s="108">
        <f t="shared" si="143"/>
        <v>3.4197472025000009</v>
      </c>
      <c r="AU471" s="108">
        <f t="shared" si="143"/>
        <v>3.5102760000000233</v>
      </c>
      <c r="AV471" s="108">
        <f t="shared" si="143"/>
        <v>2.9007360000000038</v>
      </c>
      <c r="AW471" s="108">
        <f t="shared" si="143"/>
        <v>3.4533094399999964</v>
      </c>
      <c r="AX471" s="108">
        <f t="shared" si="143"/>
        <v>3.3495892099999924</v>
      </c>
      <c r="AY471" s="108">
        <f t="shared" si="143"/>
        <v>3.6622470697996734</v>
      </c>
      <c r="AZ471" s="108">
        <f t="shared" si="143"/>
        <v>3.5601346024999758</v>
      </c>
      <c r="BA471" s="108">
        <f t="shared" si="143"/>
        <v>3.1544922499999961</v>
      </c>
      <c r="BB471" s="108">
        <f t="shared" si="143"/>
        <v>3.641562202500026</v>
      </c>
      <c r="BC471" s="108">
        <f t="shared" si="143"/>
        <v>3.5509760000000057</v>
      </c>
      <c r="BD471" s="108">
        <f t="shared" si="143"/>
        <v>3.5790573340696685</v>
      </c>
      <c r="BE471" s="108">
        <f t="shared" si="143"/>
        <v>3.7617263224999808</v>
      </c>
      <c r="BF471" s="108">
        <f t="shared" si="143"/>
        <v>3.6344360100000195</v>
      </c>
      <c r="BG471" s="108">
        <f t="shared" si="143"/>
        <v>3.4624637225000088</v>
      </c>
      <c r="BH471" s="108">
        <f t="shared" si="143"/>
        <v>3.1930905600000115</v>
      </c>
      <c r="BI471" s="108">
        <f t="shared" si="143"/>
        <v>3.4268660100000181</v>
      </c>
      <c r="BJ471" s="108">
        <f t="shared" si="143"/>
        <v>3.8809408400000134</v>
      </c>
      <c r="BK471" s="108">
        <f t="shared" si="143"/>
        <v>3.9033648900000051</v>
      </c>
      <c r="BL471" s="108">
        <f t="shared" si="143"/>
        <v>3.9013262399999915</v>
      </c>
      <c r="BM471" s="108">
        <f t="shared" si="143"/>
        <v>3.5872713750914276</v>
      </c>
      <c r="BN471" s="108">
        <f t="shared" si="143"/>
        <v>3.6710876099999901</v>
      </c>
      <c r="BO471" s="108">
        <f t="shared" si="143"/>
        <v>3.3323075624999809</v>
      </c>
      <c r="BP471" s="108">
        <f t="shared" si="143"/>
        <v>3.8595383224999891</v>
      </c>
      <c r="BQ471" s="108">
        <f t="shared" si="143"/>
        <v>4.3595049225000126</v>
      </c>
      <c r="BR471" s="108">
        <f t="shared" si="143"/>
        <v>4.1418186562778736</v>
      </c>
      <c r="BS471" s="108">
        <f t="shared" si="143"/>
        <v>3.9777893025000122</v>
      </c>
      <c r="BT471" s="108" t="str">
        <f t="shared" si="143"/>
        <v/>
      </c>
      <c r="BU471" s="108" t="str">
        <f t="shared" si="143"/>
        <v/>
      </c>
      <c r="BV471" s="108" t="str">
        <f t="shared" si="143"/>
        <v/>
      </c>
      <c r="BW471" s="108" t="str">
        <f t="shared" si="143"/>
        <v/>
      </c>
      <c r="BX471" s="108" t="str">
        <f t="shared" si="143"/>
        <v/>
      </c>
      <c r="BY471" s="108" t="str">
        <f t="shared" si="143"/>
        <v/>
      </c>
      <c r="BZ471" s="108" t="str">
        <f t="shared" si="143"/>
        <v/>
      </c>
      <c r="CA471" s="108" t="str">
        <f t="shared" si="143"/>
        <v/>
      </c>
      <c r="CB471" s="108" t="str">
        <f t="shared" si="143"/>
        <v/>
      </c>
      <c r="CC471" s="108" t="str">
        <f t="shared" si="143"/>
        <v/>
      </c>
      <c r="CD471" s="108" t="str">
        <f t="shared" si="143"/>
        <v/>
      </c>
      <c r="CE471" s="108" t="str">
        <f t="shared" si="143"/>
        <v/>
      </c>
      <c r="CF471" s="108" t="str">
        <f t="shared" si="143"/>
        <v/>
      </c>
      <c r="CG471" s="108" t="str">
        <f t="shared" si="143"/>
        <v/>
      </c>
      <c r="CH471" s="108" t="str">
        <f t="shared" si="143"/>
        <v/>
      </c>
      <c r="CI471" s="108" t="str">
        <f t="shared" si="143"/>
        <v/>
      </c>
      <c r="CJ471" s="108" t="str">
        <f t="shared" si="143"/>
        <v/>
      </c>
      <c r="CK471" s="108" t="str">
        <f t="shared" si="143"/>
        <v/>
      </c>
      <c r="CL471" s="108" t="str">
        <f t="shared" si="143"/>
        <v/>
      </c>
      <c r="CM471" s="108" t="str">
        <f t="shared" si="143"/>
        <v/>
      </c>
      <c r="CN471" s="108" t="str">
        <f t="shared" si="143"/>
        <v/>
      </c>
      <c r="CO471" s="108" t="str">
        <f t="shared" si="143"/>
        <v/>
      </c>
      <c r="CP471" s="108" t="str">
        <f t="shared" si="143"/>
        <v/>
      </c>
      <c r="CQ471" s="108" t="str">
        <f t="shared" si="141"/>
        <v/>
      </c>
      <c r="CR471" s="108" t="str">
        <f t="shared" si="141"/>
        <v/>
      </c>
      <c r="CS471" s="108" t="str">
        <f t="shared" si="141"/>
        <v/>
      </c>
      <c r="CT471" s="108" t="str">
        <f t="shared" si="141"/>
        <v/>
      </c>
      <c r="CU471" s="108" t="str">
        <f t="shared" si="141"/>
        <v/>
      </c>
      <c r="CV471" s="108" t="str">
        <f t="shared" si="141"/>
        <v/>
      </c>
      <c r="CW471" s="108" t="str">
        <f t="shared" si="141"/>
        <v/>
      </c>
      <c r="CX471" s="108" t="str">
        <f t="shared" si="141"/>
        <v/>
      </c>
      <c r="CY471" s="108" t="str">
        <f t="shared" si="141"/>
        <v/>
      </c>
      <c r="CZ471" s="108" t="str">
        <f t="shared" si="141"/>
        <v/>
      </c>
      <c r="DA471" s="108" t="str">
        <f t="shared" si="141"/>
        <v/>
      </c>
      <c r="DB471" s="108" t="str">
        <f t="shared" si="141"/>
        <v/>
      </c>
      <c r="DC471" s="108" t="str">
        <f t="shared" si="141"/>
        <v/>
      </c>
      <c r="DD471" s="108" t="str">
        <f t="shared" si="141"/>
        <v/>
      </c>
      <c r="DE471" s="108" t="str">
        <f t="shared" si="141"/>
        <v/>
      </c>
      <c r="DF471" s="108" t="str">
        <f t="shared" si="141"/>
        <v/>
      </c>
    </row>
    <row r="472" spans="2:110" x14ac:dyDescent="0.35">
      <c r="B472" s="185">
        <f t="shared" si="134"/>
        <v>42639</v>
      </c>
      <c r="C472" s="161">
        <f t="shared" si="137"/>
        <v>1.8716769224999874</v>
      </c>
      <c r="D472" s="161">
        <f t="shared" si="137"/>
        <v>1.9049870399999946</v>
      </c>
      <c r="E472" s="161">
        <f t="shared" si="137"/>
        <v>1.9473896100000054</v>
      </c>
      <c r="F472" s="161">
        <f t="shared" si="137"/>
        <v>1.997880360000015</v>
      </c>
      <c r="G472" s="161">
        <f t="shared" si="137"/>
        <v>2.1312359999999808</v>
      </c>
      <c r="H472" s="161">
        <f t="shared" si="137"/>
        <v>2.2889504399999927</v>
      </c>
      <c r="I472" s="161">
        <f t="shared" si="137"/>
        <v>2.3992205624999929</v>
      </c>
      <c r="J472" s="161">
        <f t="shared" si="137"/>
        <v>2.725319622500022</v>
      </c>
      <c r="K472" s="161">
        <f t="shared" si="137"/>
        <v>3.0011861025000197</v>
      </c>
      <c r="L472" s="161" t="str">
        <f t="shared" si="137"/>
        <v/>
      </c>
      <c r="M472" s="161" t="str">
        <f t="shared" si="137"/>
        <v/>
      </c>
      <c r="N472" s="161" t="str">
        <f t="shared" si="137"/>
        <v/>
      </c>
      <c r="O472" s="161" t="str">
        <f t="shared" si="137"/>
        <v/>
      </c>
      <c r="P472" s="161" t="str">
        <f t="shared" si="137"/>
        <v/>
      </c>
      <c r="Q472" s="161" t="str">
        <f t="shared" si="137"/>
        <v/>
      </c>
      <c r="R472" s="161" t="str">
        <f t="shared" si="137"/>
        <v/>
      </c>
      <c r="S472" s="161" t="str">
        <f t="shared" si="137"/>
        <v/>
      </c>
      <c r="T472" s="161" t="str">
        <f t="shared" si="137"/>
        <v/>
      </c>
      <c r="U472" s="161" t="str">
        <f t="shared" si="137"/>
        <v/>
      </c>
      <c r="V472" s="161" t="str">
        <f t="shared" si="137"/>
        <v/>
      </c>
      <c r="W472" s="161" t="str">
        <f t="shared" si="137"/>
        <v/>
      </c>
      <c r="X472" s="161" t="str">
        <f t="shared" si="137"/>
        <v/>
      </c>
      <c r="Y472" s="161" t="str">
        <f t="shared" si="137"/>
        <v/>
      </c>
      <c r="Z472" s="161" t="str">
        <f t="shared" si="137"/>
        <v/>
      </c>
      <c r="AA472" s="108" t="str">
        <f t="shared" si="137"/>
        <v/>
      </c>
      <c r="AB472" s="162"/>
      <c r="AC472" s="162"/>
      <c r="AD472" s="151">
        <f t="shared" si="126"/>
        <v>42639</v>
      </c>
      <c r="AE472" s="108">
        <f t="shared" si="143"/>
        <v>3.2073128100000181</v>
      </c>
      <c r="AF472" s="108">
        <f t="shared" si="143"/>
        <v>3.0042308099999859</v>
      </c>
      <c r="AG472" s="108">
        <f t="shared" si="143"/>
        <v>2.6857955599999705</v>
      </c>
      <c r="AH472" s="108">
        <f t="shared" si="143"/>
        <v>2.9291411600000039</v>
      </c>
      <c r="AI472" s="108">
        <f t="shared" si="143"/>
        <v>3.2012174399999704</v>
      </c>
      <c r="AJ472" s="108">
        <f t="shared" si="143"/>
        <v>2.6847822225000151</v>
      </c>
      <c r="AK472" s="108">
        <f t="shared" si="143"/>
        <v>3.1301180900000114</v>
      </c>
      <c r="AL472" s="108">
        <f t="shared" si="143"/>
        <v>3.2467989935545338</v>
      </c>
      <c r="AM472" s="108">
        <f t="shared" si="143"/>
        <v>2.7638375625000045</v>
      </c>
      <c r="AN472" s="108">
        <f t="shared" si="143"/>
        <v>2.973785760000025</v>
      </c>
      <c r="AO472" s="108">
        <f t="shared" si="143"/>
        <v>3.2601468900000041</v>
      </c>
      <c r="AP472" s="108">
        <f t="shared" si="143"/>
        <v>2.8358246400000287</v>
      </c>
      <c r="AQ472" s="108">
        <f t="shared" si="143"/>
        <v>3.1859798025000163</v>
      </c>
      <c r="AR472" s="108">
        <f t="shared" si="143"/>
        <v>2.8733490225000047</v>
      </c>
      <c r="AS472" s="108">
        <f t="shared" si="143"/>
        <v>3.3536556899999903</v>
      </c>
      <c r="AT472" s="108">
        <f t="shared" si="143"/>
        <v>3.4095779024999828</v>
      </c>
      <c r="AU472" s="108">
        <f t="shared" si="143"/>
        <v>3.5001022499999923</v>
      </c>
      <c r="AV472" s="108">
        <f t="shared" si="143"/>
        <v>2.8905922500000125</v>
      </c>
      <c r="AW472" s="108">
        <f t="shared" si="143"/>
        <v>3.4431384899999751</v>
      </c>
      <c r="AX472" s="108">
        <f t="shared" si="143"/>
        <v>3.3394233599999712</v>
      </c>
      <c r="AY472" s="108">
        <f t="shared" si="143"/>
        <v>3.648892256099967</v>
      </c>
      <c r="AZ472" s="108">
        <f t="shared" si="143"/>
        <v>3.5469056399999754</v>
      </c>
      <c r="BA472" s="108">
        <f t="shared" si="143"/>
        <v>3.1443360000000142</v>
      </c>
      <c r="BB472" s="108">
        <f t="shared" si="143"/>
        <v>3.6283280400000173</v>
      </c>
      <c r="BC472" s="108">
        <f t="shared" si="143"/>
        <v>3.5377476225000093</v>
      </c>
      <c r="BD472" s="108">
        <f t="shared" si="143"/>
        <v>3.5667371884953392</v>
      </c>
      <c r="BE472" s="108">
        <f t="shared" si="143"/>
        <v>3.7474659224999929</v>
      </c>
      <c r="BF472" s="108">
        <f t="shared" si="143"/>
        <v>3.6222202499999856</v>
      </c>
      <c r="BG472" s="108">
        <f t="shared" si="143"/>
        <v>3.4482239025000139</v>
      </c>
      <c r="BH472" s="108">
        <f t="shared" si="143"/>
        <v>3.1788692900000193</v>
      </c>
      <c r="BI472" s="108">
        <f t="shared" si="143"/>
        <v>3.4116117224999964</v>
      </c>
      <c r="BJ472" s="108">
        <f t="shared" si="143"/>
        <v>3.8656531024999996</v>
      </c>
      <c r="BK472" s="108">
        <f t="shared" si="143"/>
        <v>3.8880755025000102</v>
      </c>
      <c r="BL472" s="108">
        <f t="shared" si="143"/>
        <v>3.8870562499999872</v>
      </c>
      <c r="BM472" s="108">
        <f t="shared" si="143"/>
        <v>3.5718704489107189</v>
      </c>
      <c r="BN472" s="108">
        <f t="shared" si="143"/>
        <v>3.6568334399999847</v>
      </c>
      <c r="BO472" s="108">
        <f t="shared" si="143"/>
        <v>3.3170602500000257</v>
      </c>
      <c r="BP472" s="108">
        <f t="shared" si="143"/>
        <v>3.8452712025000002</v>
      </c>
      <c r="BQ472" s="108">
        <f t="shared" si="143"/>
        <v>4.347246502500024</v>
      </c>
      <c r="BR472" s="108">
        <f t="shared" si="143"/>
        <v>4.1315099836841451</v>
      </c>
      <c r="BS472" s="108">
        <f t="shared" si="143"/>
        <v>3.9635140624999954</v>
      </c>
      <c r="BT472" s="108" t="str">
        <f t="shared" si="143"/>
        <v/>
      </c>
      <c r="BU472" s="108" t="str">
        <f t="shared" si="143"/>
        <v/>
      </c>
      <c r="BV472" s="108" t="str">
        <f t="shared" si="143"/>
        <v/>
      </c>
      <c r="BW472" s="108" t="str">
        <f t="shared" si="143"/>
        <v/>
      </c>
      <c r="BX472" s="108" t="str">
        <f t="shared" si="143"/>
        <v/>
      </c>
      <c r="BY472" s="108" t="str">
        <f t="shared" si="143"/>
        <v/>
      </c>
      <c r="BZ472" s="108" t="str">
        <f t="shared" si="143"/>
        <v/>
      </c>
      <c r="CA472" s="108" t="str">
        <f t="shared" si="143"/>
        <v/>
      </c>
      <c r="CB472" s="108" t="str">
        <f t="shared" si="143"/>
        <v/>
      </c>
      <c r="CC472" s="108" t="str">
        <f t="shared" si="143"/>
        <v/>
      </c>
      <c r="CD472" s="108" t="str">
        <f t="shared" si="143"/>
        <v/>
      </c>
      <c r="CE472" s="108" t="str">
        <f t="shared" si="143"/>
        <v/>
      </c>
      <c r="CF472" s="108" t="str">
        <f t="shared" si="143"/>
        <v/>
      </c>
      <c r="CG472" s="108" t="str">
        <f t="shared" si="143"/>
        <v/>
      </c>
      <c r="CH472" s="108" t="str">
        <f t="shared" si="143"/>
        <v/>
      </c>
      <c r="CI472" s="108" t="str">
        <f t="shared" si="143"/>
        <v/>
      </c>
      <c r="CJ472" s="108" t="str">
        <f t="shared" si="143"/>
        <v/>
      </c>
      <c r="CK472" s="108" t="str">
        <f t="shared" si="143"/>
        <v/>
      </c>
      <c r="CL472" s="108" t="str">
        <f t="shared" si="143"/>
        <v/>
      </c>
      <c r="CM472" s="108" t="str">
        <f t="shared" si="143"/>
        <v/>
      </c>
      <c r="CN472" s="108" t="str">
        <f t="shared" si="143"/>
        <v/>
      </c>
      <c r="CO472" s="108" t="str">
        <f t="shared" si="143"/>
        <v/>
      </c>
      <c r="CP472" s="108" t="str">
        <f t="shared" si="143"/>
        <v/>
      </c>
      <c r="CQ472" s="108" t="str">
        <f t="shared" si="141"/>
        <v/>
      </c>
      <c r="CR472" s="108" t="str">
        <f t="shared" si="141"/>
        <v/>
      </c>
      <c r="CS472" s="108" t="str">
        <f t="shared" si="141"/>
        <v/>
      </c>
      <c r="CT472" s="108" t="str">
        <f t="shared" si="141"/>
        <v/>
      </c>
      <c r="CU472" s="108" t="str">
        <f t="shared" si="141"/>
        <v/>
      </c>
      <c r="CV472" s="108" t="str">
        <f t="shared" si="141"/>
        <v/>
      </c>
      <c r="CW472" s="108" t="str">
        <f t="shared" si="141"/>
        <v/>
      </c>
      <c r="CX472" s="108" t="str">
        <f t="shared" si="141"/>
        <v/>
      </c>
      <c r="CY472" s="108" t="str">
        <f t="shared" si="141"/>
        <v/>
      </c>
      <c r="CZ472" s="108" t="str">
        <f t="shared" si="141"/>
        <v/>
      </c>
      <c r="DA472" s="108" t="str">
        <f t="shared" si="141"/>
        <v/>
      </c>
      <c r="DB472" s="108" t="str">
        <f t="shared" si="141"/>
        <v/>
      </c>
      <c r="DC472" s="108" t="str">
        <f t="shared" si="141"/>
        <v/>
      </c>
      <c r="DD472" s="108" t="str">
        <f t="shared" si="141"/>
        <v/>
      </c>
      <c r="DE472" s="108" t="str">
        <f t="shared" si="141"/>
        <v/>
      </c>
      <c r="DF472" s="108" t="str">
        <f t="shared" si="141"/>
        <v/>
      </c>
    </row>
    <row r="473" spans="2:110" x14ac:dyDescent="0.35">
      <c r="B473" s="185">
        <f t="shared" si="134"/>
        <v>42640</v>
      </c>
      <c r="C473" s="161">
        <f t="shared" si="137"/>
        <v>1.8726862400000099</v>
      </c>
      <c r="D473" s="161">
        <f t="shared" si="137"/>
        <v>1.9171011600000121</v>
      </c>
      <c r="E473" s="161">
        <f t="shared" si="137"/>
        <v>1.9514284100000223</v>
      </c>
      <c r="F473" s="161">
        <f t="shared" si="137"/>
        <v>1.997880360000015</v>
      </c>
      <c r="G473" s="161">
        <f t="shared" si="137"/>
        <v>2.1271936400000024</v>
      </c>
      <c r="H473" s="161">
        <f t="shared" si="137"/>
        <v>2.2778255625000021</v>
      </c>
      <c r="I473" s="161">
        <f t="shared" si="137"/>
        <v>2.3749358025000111</v>
      </c>
      <c r="J473" s="161">
        <f t="shared" si="137"/>
        <v>2.7070768024999747</v>
      </c>
      <c r="K473" s="161">
        <f t="shared" si="137"/>
        <v>2.9748005224999874</v>
      </c>
      <c r="L473" s="161" t="str">
        <f t="shared" si="137"/>
        <v/>
      </c>
      <c r="M473" s="161" t="str">
        <f t="shared" si="137"/>
        <v/>
      </c>
      <c r="N473" s="161" t="str">
        <f t="shared" si="137"/>
        <v/>
      </c>
      <c r="O473" s="161" t="str">
        <f t="shared" si="137"/>
        <v/>
      </c>
      <c r="P473" s="161" t="str">
        <f t="shared" si="137"/>
        <v/>
      </c>
      <c r="Q473" s="161" t="str">
        <f t="shared" si="137"/>
        <v/>
      </c>
      <c r="R473" s="161" t="str">
        <f t="shared" si="137"/>
        <v/>
      </c>
      <c r="S473" s="161" t="str">
        <f t="shared" si="137"/>
        <v/>
      </c>
      <c r="T473" s="161" t="str">
        <f t="shared" si="137"/>
        <v/>
      </c>
      <c r="U473" s="161" t="str">
        <f t="shared" si="137"/>
        <v/>
      </c>
      <c r="V473" s="161" t="str">
        <f t="shared" si="137"/>
        <v/>
      </c>
      <c r="W473" s="161" t="str">
        <f t="shared" si="137"/>
        <v/>
      </c>
      <c r="X473" s="161" t="str">
        <f t="shared" si="137"/>
        <v/>
      </c>
      <c r="Y473" s="161" t="str">
        <f t="shared" si="137"/>
        <v/>
      </c>
      <c r="Z473" s="161" t="str">
        <f t="shared" si="137"/>
        <v/>
      </c>
      <c r="AA473" s="108" t="str">
        <f t="shared" si="137"/>
        <v/>
      </c>
      <c r="AB473" s="162"/>
      <c r="AC473" s="162"/>
      <c r="AD473" s="151">
        <f t="shared" si="126"/>
        <v>42640</v>
      </c>
      <c r="AE473" s="108">
        <f t="shared" si="143"/>
        <v>3.2195040900000027</v>
      </c>
      <c r="AF473" s="108">
        <f t="shared" si="143"/>
        <v>3.0143801600000186</v>
      </c>
      <c r="AG473" s="108">
        <f t="shared" si="143"/>
        <v>2.6787023024999801</v>
      </c>
      <c r="AH473" s="108">
        <f t="shared" si="143"/>
        <v>2.9311702500000036</v>
      </c>
      <c r="AI473" s="108">
        <f t="shared" si="143"/>
        <v>3.1971539599999987</v>
      </c>
      <c r="AJ473" s="108">
        <f t="shared" si="143"/>
        <v>2.6736358399999993</v>
      </c>
      <c r="AK473" s="108">
        <f t="shared" si="143"/>
        <v>3.1209785224999953</v>
      </c>
      <c r="AL473" s="108">
        <f t="shared" si="143"/>
        <v>3.2355326663560113</v>
      </c>
      <c r="AM473" s="108">
        <f t="shared" si="143"/>
        <v>2.754714239999978</v>
      </c>
      <c r="AN473" s="108">
        <f t="shared" si="143"/>
        <v>2.952476902500023</v>
      </c>
      <c r="AO473" s="108">
        <f t="shared" si="143"/>
        <v>3.2510015624999777</v>
      </c>
      <c r="AP473" s="108">
        <f t="shared" si="143"/>
        <v>2.8277121600000177</v>
      </c>
      <c r="AQ473" s="108">
        <f t="shared" si="143"/>
        <v>3.177853522499996</v>
      </c>
      <c r="AR473" s="108">
        <f t="shared" si="143"/>
        <v>2.8601639999999984</v>
      </c>
      <c r="AS473" s="108">
        <f t="shared" si="143"/>
        <v>3.3475559999999849</v>
      </c>
      <c r="AT473" s="108">
        <f t="shared" si="143"/>
        <v>3.4014428224999893</v>
      </c>
      <c r="AU473" s="108">
        <f t="shared" si="143"/>
        <v>3.4919636099999929</v>
      </c>
      <c r="AV473" s="108">
        <f t="shared" si="143"/>
        <v>2.8834919225000144</v>
      </c>
      <c r="AW473" s="108">
        <f t="shared" si="143"/>
        <v>3.4350020900000278</v>
      </c>
      <c r="AX473" s="108">
        <f t="shared" si="143"/>
        <v>3.3323075624999809</v>
      </c>
      <c r="AY473" s="108">
        <f t="shared" si="143"/>
        <v>3.6591650751766958</v>
      </c>
      <c r="AZ473" s="108">
        <f t="shared" si="143"/>
        <v>3.5408002499999869</v>
      </c>
      <c r="BA473" s="108">
        <f t="shared" si="143"/>
        <v>3.1372269225000027</v>
      </c>
      <c r="BB473" s="108">
        <f t="shared" si="143"/>
        <v>3.6222202499999856</v>
      </c>
      <c r="BC473" s="108">
        <f t="shared" si="143"/>
        <v>3.5265550399999901</v>
      </c>
      <c r="BD473" s="108">
        <f t="shared" si="143"/>
        <v>3.5564712401033427</v>
      </c>
      <c r="BE473" s="108">
        <f t="shared" si="143"/>
        <v>3.738299040000026</v>
      </c>
      <c r="BF473" s="108">
        <f t="shared" si="143"/>
        <v>3.6150947224999896</v>
      </c>
      <c r="BG473" s="108">
        <f t="shared" si="143"/>
        <v>3.4390702500000092</v>
      </c>
      <c r="BH473" s="108">
        <f t="shared" si="143"/>
        <v>3.1687118399999825</v>
      </c>
      <c r="BI473" s="108">
        <f t="shared" si="143"/>
        <v>3.4014428224999893</v>
      </c>
      <c r="BJ473" s="108">
        <f t="shared" si="143"/>
        <v>3.8524046400000067</v>
      </c>
      <c r="BK473" s="108">
        <f t="shared" si="143"/>
        <v>3.87482561000001</v>
      </c>
      <c r="BL473" s="108">
        <f t="shared" si="143"/>
        <v>3.8738064224999924</v>
      </c>
      <c r="BM473" s="108">
        <f t="shared" si="143"/>
        <v>3.5585243687229706</v>
      </c>
      <c r="BN473" s="108">
        <f t="shared" si="143"/>
        <v>3.6425802499999715</v>
      </c>
      <c r="BO473" s="108">
        <f t="shared" si="143"/>
        <v>3.3048632099999864</v>
      </c>
      <c r="BP473" s="108">
        <f t="shared" si="143"/>
        <v>3.8299860899999816</v>
      </c>
      <c r="BQ473" s="108">
        <f t="shared" si="143"/>
        <v>4.3206890624999827</v>
      </c>
      <c r="BR473" s="108">
        <f t="shared" si="143"/>
        <v>4.102649771890432</v>
      </c>
      <c r="BS473" s="108">
        <f t="shared" si="143"/>
        <v>3.9370055025000017</v>
      </c>
      <c r="BT473" s="108" t="str">
        <f t="shared" si="143"/>
        <v/>
      </c>
      <c r="BU473" s="108" t="str">
        <f t="shared" si="143"/>
        <v/>
      </c>
      <c r="BV473" s="108" t="str">
        <f t="shared" si="143"/>
        <v/>
      </c>
      <c r="BW473" s="108" t="str">
        <f t="shared" si="143"/>
        <v/>
      </c>
      <c r="BX473" s="108" t="str">
        <f t="shared" si="143"/>
        <v/>
      </c>
      <c r="BY473" s="108" t="str">
        <f t="shared" si="143"/>
        <v/>
      </c>
      <c r="BZ473" s="108" t="str">
        <f t="shared" si="143"/>
        <v/>
      </c>
      <c r="CA473" s="108" t="str">
        <f t="shared" si="143"/>
        <v/>
      </c>
      <c r="CB473" s="108" t="str">
        <f t="shared" si="143"/>
        <v/>
      </c>
      <c r="CC473" s="108" t="str">
        <f t="shared" si="143"/>
        <v/>
      </c>
      <c r="CD473" s="108" t="str">
        <f t="shared" si="143"/>
        <v/>
      </c>
      <c r="CE473" s="108" t="str">
        <f t="shared" si="143"/>
        <v/>
      </c>
      <c r="CF473" s="108" t="str">
        <f t="shared" si="143"/>
        <v/>
      </c>
      <c r="CG473" s="108" t="str">
        <f t="shared" si="143"/>
        <v/>
      </c>
      <c r="CH473" s="108" t="str">
        <f t="shared" si="143"/>
        <v/>
      </c>
      <c r="CI473" s="108" t="str">
        <f t="shared" si="143"/>
        <v/>
      </c>
      <c r="CJ473" s="108" t="str">
        <f t="shared" si="143"/>
        <v/>
      </c>
      <c r="CK473" s="108" t="str">
        <f t="shared" si="143"/>
        <v/>
      </c>
      <c r="CL473" s="108" t="str">
        <f t="shared" si="143"/>
        <v/>
      </c>
      <c r="CM473" s="108" t="str">
        <f t="shared" si="143"/>
        <v/>
      </c>
      <c r="CN473" s="108" t="str">
        <f t="shared" si="143"/>
        <v/>
      </c>
      <c r="CO473" s="108" t="str">
        <f t="shared" si="143"/>
        <v/>
      </c>
      <c r="CP473" s="108" t="str">
        <f t="shared" si="143"/>
        <v/>
      </c>
      <c r="CQ473" s="108" t="str">
        <f t="shared" si="141"/>
        <v/>
      </c>
      <c r="CR473" s="108" t="str">
        <f t="shared" si="141"/>
        <v/>
      </c>
      <c r="CS473" s="108" t="str">
        <f t="shared" si="141"/>
        <v/>
      </c>
      <c r="CT473" s="108" t="str">
        <f t="shared" si="141"/>
        <v/>
      </c>
      <c r="CU473" s="108" t="str">
        <f t="shared" si="141"/>
        <v/>
      </c>
      <c r="CV473" s="108" t="str">
        <f t="shared" si="141"/>
        <v/>
      </c>
      <c r="CW473" s="108" t="str">
        <f t="shared" si="141"/>
        <v/>
      </c>
      <c r="CX473" s="108" t="str">
        <f t="shared" si="141"/>
        <v/>
      </c>
      <c r="CY473" s="108" t="str">
        <f t="shared" si="141"/>
        <v/>
      </c>
      <c r="CZ473" s="108" t="str">
        <f t="shared" si="141"/>
        <v/>
      </c>
      <c r="DA473" s="108" t="str">
        <f t="shared" si="141"/>
        <v/>
      </c>
      <c r="DB473" s="108" t="str">
        <f t="shared" si="141"/>
        <v/>
      </c>
      <c r="DC473" s="108" t="str">
        <f t="shared" si="141"/>
        <v/>
      </c>
      <c r="DD473" s="108" t="str">
        <f t="shared" si="141"/>
        <v/>
      </c>
      <c r="DE473" s="108" t="str">
        <f t="shared" si="141"/>
        <v/>
      </c>
      <c r="DF473" s="108" t="str">
        <f t="shared" si="141"/>
        <v/>
      </c>
    </row>
    <row r="474" spans="2:110" x14ac:dyDescent="0.35">
      <c r="B474" s="185">
        <f t="shared" si="134"/>
        <v>42641</v>
      </c>
      <c r="C474" s="161">
        <f t="shared" si="137"/>
        <v>1.8868172099999914</v>
      </c>
      <c r="D474" s="161">
        <f t="shared" si="137"/>
        <v>1.9312352099999819</v>
      </c>
      <c r="E474" s="161">
        <f t="shared" si="137"/>
        <v>1.9584965024999734</v>
      </c>
      <c r="F474" s="161">
        <f t="shared" si="137"/>
        <v>1.9988903025000226</v>
      </c>
      <c r="G474" s="161">
        <f t="shared" si="137"/>
        <v>2.1110249999999997</v>
      </c>
      <c r="H474" s="161">
        <f t="shared" si="137"/>
        <v>2.2555776224999935</v>
      </c>
      <c r="I474" s="161">
        <f t="shared" si="137"/>
        <v>2.3516656099999977</v>
      </c>
      <c r="J474" s="161">
        <f t="shared" si="137"/>
        <v>2.6787023024999801</v>
      </c>
      <c r="K474" s="161">
        <f t="shared" si="137"/>
        <v>2.9423306024999984</v>
      </c>
      <c r="L474" s="161" t="str">
        <f t="shared" si="137"/>
        <v/>
      </c>
      <c r="M474" s="161" t="str">
        <f t="shared" si="137"/>
        <v/>
      </c>
      <c r="N474" s="161" t="str">
        <f t="shared" si="137"/>
        <v/>
      </c>
      <c r="O474" s="161" t="str">
        <f t="shared" si="137"/>
        <v/>
      </c>
      <c r="P474" s="161" t="str">
        <f t="shared" si="137"/>
        <v/>
      </c>
      <c r="Q474" s="161" t="str">
        <f t="shared" si="137"/>
        <v/>
      </c>
      <c r="R474" s="161" t="str">
        <f t="shared" si="137"/>
        <v/>
      </c>
      <c r="S474" s="161" t="str">
        <f t="shared" si="137"/>
        <v/>
      </c>
      <c r="T474" s="161" t="str">
        <f t="shared" si="137"/>
        <v/>
      </c>
      <c r="U474" s="161" t="str">
        <f t="shared" si="137"/>
        <v/>
      </c>
      <c r="V474" s="161" t="str">
        <f t="shared" si="137"/>
        <v/>
      </c>
      <c r="W474" s="161" t="str">
        <f t="shared" si="137"/>
        <v/>
      </c>
      <c r="X474" s="161" t="str">
        <f t="shared" si="137"/>
        <v/>
      </c>
      <c r="Y474" s="161" t="str">
        <f t="shared" si="137"/>
        <v/>
      </c>
      <c r="Z474" s="161" t="str">
        <f t="shared" si="137"/>
        <v/>
      </c>
      <c r="AA474" s="108" t="str">
        <f t="shared" si="137"/>
        <v/>
      </c>
      <c r="AB474" s="162"/>
      <c r="AC474" s="162"/>
      <c r="AD474" s="151">
        <f t="shared" si="126"/>
        <v>42641</v>
      </c>
      <c r="AE474" s="108">
        <f t="shared" si="143"/>
        <v>3.2753900025000116</v>
      </c>
      <c r="AF474" s="108">
        <f t="shared" si="143"/>
        <v>3.0296051224999898</v>
      </c>
      <c r="AG474" s="108">
        <f t="shared" si="143"/>
        <v>2.6857955599999705</v>
      </c>
      <c r="AH474" s="108">
        <f t="shared" si="143"/>
        <v>2.9342139224999952</v>
      </c>
      <c r="AI474" s="108">
        <f t="shared" si="143"/>
        <v>3.2032492099999921</v>
      </c>
      <c r="AJ474" s="108">
        <f t="shared" si="143"/>
        <v>2.6837688900000156</v>
      </c>
      <c r="AK474" s="108">
        <f t="shared" si="143"/>
        <v>3.1270715224999801</v>
      </c>
      <c r="AL474" s="108">
        <f t="shared" si="143"/>
        <v>3.2467989935545338</v>
      </c>
      <c r="AM474" s="108">
        <f t="shared" si="143"/>
        <v>2.7597827025000132</v>
      </c>
      <c r="AN474" s="108">
        <f t="shared" si="143"/>
        <v>2.9595796100000182</v>
      </c>
      <c r="AO474" s="108">
        <f t="shared" si="143"/>
        <v>3.2581145599999806</v>
      </c>
      <c r="AP474" s="108">
        <f t="shared" si="143"/>
        <v>2.8337964899999957</v>
      </c>
      <c r="AQ474" s="108">
        <f t="shared" si="143"/>
        <v>3.1829324099999834</v>
      </c>
      <c r="AR474" s="108">
        <f t="shared" si="143"/>
        <v>2.8672635224999965</v>
      </c>
      <c r="AS474" s="108">
        <f t="shared" si="143"/>
        <v>3.3526390624999847</v>
      </c>
      <c r="AT474" s="108">
        <f t="shared" si="143"/>
        <v>3.4075441025000153</v>
      </c>
      <c r="AU474" s="108">
        <f t="shared" si="143"/>
        <v>3.4990849024999937</v>
      </c>
      <c r="AV474" s="108">
        <f t="shared" si="143"/>
        <v>2.8885635600000015</v>
      </c>
      <c r="AW474" s="108">
        <f t="shared" si="143"/>
        <v>3.4400873025000056</v>
      </c>
      <c r="AX474" s="108">
        <f t="shared" si="143"/>
        <v>3.3373902500000163</v>
      </c>
      <c r="AY474" s="108">
        <f t="shared" si="143"/>
        <v>3.6704660581188042</v>
      </c>
      <c r="AZ474" s="108">
        <f t="shared" si="143"/>
        <v>3.5428353599999962</v>
      </c>
      <c r="BA474" s="108">
        <f t="shared" si="143"/>
        <v>3.1138702499999837</v>
      </c>
      <c r="BB474" s="108">
        <f t="shared" si="143"/>
        <v>3.6232382024999898</v>
      </c>
      <c r="BC474" s="108">
        <f t="shared" si="143"/>
        <v>3.5245200900000162</v>
      </c>
      <c r="BD474" s="108">
        <f t="shared" si="143"/>
        <v>3.5564712401033427</v>
      </c>
      <c r="BE474" s="108">
        <f t="shared" si="143"/>
        <v>3.7413546225000038</v>
      </c>
      <c r="BF474" s="108">
        <f t="shared" si="143"/>
        <v>3.6181484899999949</v>
      </c>
      <c r="BG474" s="108">
        <f t="shared" si="143"/>
        <v>3.4421214225000218</v>
      </c>
      <c r="BH474" s="108">
        <f t="shared" si="143"/>
        <v>3.1707432899999999</v>
      </c>
      <c r="BI474" s="108">
        <f t="shared" si="143"/>
        <v>3.4044934400000004</v>
      </c>
      <c r="BJ474" s="108">
        <f t="shared" si="143"/>
        <v>3.8564809999999783</v>
      </c>
      <c r="BK474" s="108">
        <f t="shared" si="143"/>
        <v>3.8789024099999958</v>
      </c>
      <c r="BL474" s="108">
        <f t="shared" si="143"/>
        <v>3.8789024099999958</v>
      </c>
      <c r="BM474" s="108">
        <f t="shared" si="143"/>
        <v>3.5636573238373659</v>
      </c>
      <c r="BN474" s="108">
        <f t="shared" si="143"/>
        <v>3.6476705625000161</v>
      </c>
      <c r="BO474" s="108">
        <f t="shared" si="143"/>
        <v>3.3272250000000003</v>
      </c>
      <c r="BP474" s="108">
        <f t="shared" si="143"/>
        <v>3.8350810025000293</v>
      </c>
      <c r="BQ474" s="108">
        <f t="shared" si="143"/>
        <v>4.3452035025000058</v>
      </c>
      <c r="BR474" s="108">
        <f t="shared" si="143"/>
        <v>4.1036803904291874</v>
      </c>
      <c r="BS474" s="108">
        <f t="shared" si="143"/>
        <v>3.9288497025000035</v>
      </c>
      <c r="BT474" s="108" t="str">
        <f t="shared" si="143"/>
        <v/>
      </c>
      <c r="BU474" s="108" t="str">
        <f t="shared" si="143"/>
        <v/>
      </c>
      <c r="BV474" s="108" t="str">
        <f t="shared" si="143"/>
        <v/>
      </c>
      <c r="BW474" s="108" t="str">
        <f t="shared" si="143"/>
        <v/>
      </c>
      <c r="BX474" s="108" t="str">
        <f t="shared" si="143"/>
        <v/>
      </c>
      <c r="BY474" s="108" t="str">
        <f t="shared" si="143"/>
        <v/>
      </c>
      <c r="BZ474" s="108" t="str">
        <f t="shared" si="143"/>
        <v/>
      </c>
      <c r="CA474" s="108" t="str">
        <f t="shared" si="143"/>
        <v/>
      </c>
      <c r="CB474" s="108" t="str">
        <f t="shared" si="143"/>
        <v/>
      </c>
      <c r="CC474" s="108" t="str">
        <f t="shared" si="143"/>
        <v/>
      </c>
      <c r="CD474" s="108" t="str">
        <f t="shared" si="143"/>
        <v/>
      </c>
      <c r="CE474" s="108" t="str">
        <f t="shared" si="143"/>
        <v/>
      </c>
      <c r="CF474" s="108" t="str">
        <f t="shared" si="143"/>
        <v/>
      </c>
      <c r="CG474" s="108" t="str">
        <f t="shared" si="143"/>
        <v/>
      </c>
      <c r="CH474" s="108" t="str">
        <f t="shared" si="143"/>
        <v/>
      </c>
      <c r="CI474" s="108" t="str">
        <f t="shared" si="143"/>
        <v/>
      </c>
      <c r="CJ474" s="108" t="str">
        <f t="shared" si="143"/>
        <v/>
      </c>
      <c r="CK474" s="108" t="str">
        <f t="shared" si="143"/>
        <v/>
      </c>
      <c r="CL474" s="108" t="str">
        <f t="shared" si="143"/>
        <v/>
      </c>
      <c r="CM474" s="108" t="str">
        <f t="shared" si="143"/>
        <v/>
      </c>
      <c r="CN474" s="108" t="str">
        <f t="shared" si="143"/>
        <v/>
      </c>
      <c r="CO474" s="108" t="str">
        <f t="shared" si="143"/>
        <v/>
      </c>
      <c r="CP474" s="108" t="str">
        <f t="shared" ref="CP474" si="144">IFERROR(IF(AND(CP$321="S/A", CP187&gt;0), ((1+CP187/200)^2-1)*100, IF(AND(CP$321="Qtrly", CP187&gt;0), ((1+CP187/400)^4-1)*100, "")),"")</f>
        <v/>
      </c>
      <c r="CQ474" s="108" t="str">
        <f t="shared" si="141"/>
        <v/>
      </c>
      <c r="CR474" s="108" t="str">
        <f t="shared" si="141"/>
        <v/>
      </c>
      <c r="CS474" s="108" t="str">
        <f t="shared" si="141"/>
        <v/>
      </c>
      <c r="CT474" s="108" t="str">
        <f t="shared" si="141"/>
        <v/>
      </c>
      <c r="CU474" s="108" t="str">
        <f t="shared" si="141"/>
        <v/>
      </c>
      <c r="CV474" s="108" t="str">
        <f t="shared" si="141"/>
        <v/>
      </c>
      <c r="CW474" s="108" t="str">
        <f t="shared" si="141"/>
        <v/>
      </c>
      <c r="CX474" s="108" t="str">
        <f t="shared" si="141"/>
        <v/>
      </c>
      <c r="CY474" s="108" t="str">
        <f t="shared" si="141"/>
        <v/>
      </c>
      <c r="CZ474" s="108" t="str">
        <f t="shared" si="141"/>
        <v/>
      </c>
      <c r="DA474" s="108" t="str">
        <f t="shared" si="141"/>
        <v/>
      </c>
      <c r="DB474" s="108" t="str">
        <f t="shared" si="141"/>
        <v/>
      </c>
      <c r="DC474" s="108" t="str">
        <f t="shared" si="141"/>
        <v/>
      </c>
      <c r="DD474" s="108" t="str">
        <f t="shared" si="141"/>
        <v/>
      </c>
      <c r="DE474" s="108" t="str">
        <f t="shared" si="141"/>
        <v/>
      </c>
      <c r="DF474" s="108" t="str">
        <f t="shared" si="141"/>
        <v/>
      </c>
    </row>
    <row r="475" spans="2:110" x14ac:dyDescent="0.35">
      <c r="B475" s="185">
        <f t="shared" si="134"/>
        <v>42642</v>
      </c>
      <c r="C475" s="161">
        <f t="shared" si="137"/>
        <v>1.8959019225000207</v>
      </c>
      <c r="D475" s="161">
        <f t="shared" si="137"/>
        <v>1.9504187025000119</v>
      </c>
      <c r="E475" s="161">
        <f t="shared" si="137"/>
        <v>1.9736432399999781</v>
      </c>
      <c r="F475" s="161">
        <f t="shared" si="137"/>
        <v>2.0201002499999676</v>
      </c>
      <c r="G475" s="161">
        <f t="shared" si="137"/>
        <v>2.1231513599999863</v>
      </c>
      <c r="H475" s="161">
        <f t="shared" si="137"/>
        <v>2.2737803024999836</v>
      </c>
      <c r="I475" s="161">
        <f t="shared" si="137"/>
        <v>2.3698768399999848</v>
      </c>
      <c r="J475" s="161">
        <f t="shared" si="137"/>
        <v>2.6969426025000187</v>
      </c>
      <c r="K475" s="161">
        <f t="shared" si="137"/>
        <v>2.9555208899999963</v>
      </c>
      <c r="L475" s="161" t="str">
        <f t="shared" si="137"/>
        <v/>
      </c>
      <c r="M475" s="161" t="str">
        <f t="shared" si="137"/>
        <v/>
      </c>
      <c r="N475" s="161" t="str">
        <f t="shared" si="137"/>
        <v/>
      </c>
      <c r="O475" s="161" t="str">
        <f t="shared" si="137"/>
        <v/>
      </c>
      <c r="P475" s="161" t="str">
        <f t="shared" si="137"/>
        <v/>
      </c>
      <c r="Q475" s="161" t="str">
        <f t="shared" si="137"/>
        <v/>
      </c>
      <c r="R475" s="161" t="str">
        <f t="shared" si="137"/>
        <v/>
      </c>
      <c r="S475" s="161" t="str">
        <f t="shared" si="137"/>
        <v/>
      </c>
      <c r="T475" s="161" t="str">
        <f t="shared" si="137"/>
        <v/>
      </c>
      <c r="U475" s="161" t="str">
        <f t="shared" si="137"/>
        <v/>
      </c>
      <c r="V475" s="161" t="str">
        <f t="shared" si="137"/>
        <v/>
      </c>
      <c r="W475" s="161" t="str">
        <f t="shared" si="137"/>
        <v/>
      </c>
      <c r="X475" s="161" t="str">
        <f t="shared" si="137"/>
        <v/>
      </c>
      <c r="Y475" s="161" t="str">
        <f t="shared" si="137"/>
        <v/>
      </c>
      <c r="Z475" s="161" t="str">
        <f t="shared" si="137"/>
        <v/>
      </c>
      <c r="AA475" s="108" t="str">
        <f t="shared" si="137"/>
        <v/>
      </c>
      <c r="AB475" s="162"/>
      <c r="AC475" s="162"/>
      <c r="AD475" s="151">
        <f t="shared" si="126"/>
        <v>42642</v>
      </c>
      <c r="AE475" s="108">
        <f t="shared" ref="AE475:CP478" si="145">IFERROR(IF(AND(AE$321="S/A", AE188&gt;0), ((1+AE188/200)^2-1)*100, IF(AND(AE$321="Qtrly", AE188&gt;0), ((1+AE188/400)^4-1)*100, "")),"")</f>
        <v>3.21747215999999</v>
      </c>
      <c r="AF475" s="108">
        <f t="shared" si="145"/>
        <v>3.0103203599999961</v>
      </c>
      <c r="AG475" s="108">
        <f t="shared" si="145"/>
        <v>2.6857955599999705</v>
      </c>
      <c r="AH475" s="108">
        <f t="shared" si="145"/>
        <v>2.9392868100000191</v>
      </c>
      <c r="AI475" s="108">
        <f t="shared" si="145"/>
        <v>3.2113764900000064</v>
      </c>
      <c r="AJ475" s="108">
        <f t="shared" si="145"/>
        <v>2.6928890624999813</v>
      </c>
      <c r="AK475" s="108">
        <f t="shared" si="145"/>
        <v>3.1382424900000094</v>
      </c>
      <c r="AL475" s="108">
        <f t="shared" si="145"/>
        <v>3.254993265239281</v>
      </c>
      <c r="AM475" s="108">
        <f t="shared" si="145"/>
        <v>2.7699200024999815</v>
      </c>
      <c r="AN475" s="108">
        <f t="shared" si="145"/>
        <v>2.9697267600000021</v>
      </c>
      <c r="AO475" s="108">
        <f t="shared" si="145"/>
        <v>3.2682764100000039</v>
      </c>
      <c r="AP475" s="108">
        <f t="shared" si="145"/>
        <v>2.8419092100000043</v>
      </c>
      <c r="AQ475" s="108">
        <f t="shared" si="145"/>
        <v>3.1941064025000188</v>
      </c>
      <c r="AR475" s="108">
        <f t="shared" si="145"/>
        <v>2.8723347599999949</v>
      </c>
      <c r="AS475" s="108">
        <f t="shared" si="145"/>
        <v>3.3628055624999931</v>
      </c>
      <c r="AT475" s="108">
        <f t="shared" si="145"/>
        <v>3.4166963599999933</v>
      </c>
      <c r="AU475" s="108">
        <f t="shared" si="145"/>
        <v>3.5062064399999926</v>
      </c>
      <c r="AV475" s="108">
        <f t="shared" si="145"/>
        <v>2.8966784400000112</v>
      </c>
      <c r="AW475" s="108">
        <f t="shared" si="145"/>
        <v>3.4502581024999923</v>
      </c>
      <c r="AX475" s="108">
        <f t="shared" si="145"/>
        <v>3.3465394024999817</v>
      </c>
      <c r="AY475" s="108">
        <f t="shared" si="145"/>
        <v>3.7105406252957218</v>
      </c>
      <c r="AZ475" s="108">
        <f t="shared" si="145"/>
        <v>3.54588806249998</v>
      </c>
      <c r="BA475" s="108">
        <f t="shared" si="145"/>
        <v>3.1159011600000008</v>
      </c>
      <c r="BB475" s="108">
        <f t="shared" si="145"/>
        <v>3.6313820024999943</v>
      </c>
      <c r="BC475" s="108">
        <f t="shared" si="145"/>
        <v>3.5357125625000041</v>
      </c>
      <c r="BD475" s="108">
        <f t="shared" si="145"/>
        <v>3.5759771946326957</v>
      </c>
      <c r="BE475" s="108">
        <f t="shared" si="145"/>
        <v>3.7505216400000041</v>
      </c>
      <c r="BF475" s="108">
        <f t="shared" si="145"/>
        <v>3.6283280400000173</v>
      </c>
      <c r="BG475" s="108">
        <f t="shared" si="145"/>
        <v>3.4522923224999946</v>
      </c>
      <c r="BH475" s="108">
        <f t="shared" si="145"/>
        <v>3.1829324099999834</v>
      </c>
      <c r="BI475" s="108">
        <f t="shared" si="145"/>
        <v>3.3892408024999821</v>
      </c>
      <c r="BJ475" s="108">
        <f t="shared" si="145"/>
        <v>3.8697297225000149</v>
      </c>
      <c r="BK475" s="108">
        <f t="shared" si="145"/>
        <v>3.8941911225000014</v>
      </c>
      <c r="BL475" s="108">
        <f t="shared" si="145"/>
        <v>3.8931718399999982</v>
      </c>
      <c r="BM475" s="108">
        <f t="shared" si="145"/>
        <v>3.57803061329105</v>
      </c>
      <c r="BN475" s="108">
        <f t="shared" si="145"/>
        <v>3.6629422499999675</v>
      </c>
      <c r="BO475" s="108">
        <f t="shared" si="145"/>
        <v>3.3262085024999832</v>
      </c>
      <c r="BP475" s="108">
        <f t="shared" si="145"/>
        <v>3.8432331224999894</v>
      </c>
      <c r="BQ475" s="108">
        <f t="shared" si="145"/>
        <v>4.3421390399999815</v>
      </c>
      <c r="BR475" s="108">
        <f t="shared" si="145"/>
        <v>4.1201713277932317</v>
      </c>
      <c r="BS475" s="108">
        <f t="shared" si="145"/>
        <v>3.968612249999981</v>
      </c>
      <c r="BT475" s="108" t="str">
        <f t="shared" si="145"/>
        <v/>
      </c>
      <c r="BU475" s="108" t="str">
        <f t="shared" si="145"/>
        <v/>
      </c>
      <c r="BV475" s="108" t="str">
        <f t="shared" si="145"/>
        <v/>
      </c>
      <c r="BW475" s="108" t="str">
        <f t="shared" si="145"/>
        <v/>
      </c>
      <c r="BX475" s="108" t="str">
        <f t="shared" si="145"/>
        <v/>
      </c>
      <c r="BY475" s="108" t="str">
        <f t="shared" si="145"/>
        <v/>
      </c>
      <c r="BZ475" s="108" t="str">
        <f t="shared" si="145"/>
        <v/>
      </c>
      <c r="CA475" s="108" t="str">
        <f t="shared" si="145"/>
        <v/>
      </c>
      <c r="CB475" s="108" t="str">
        <f t="shared" si="145"/>
        <v/>
      </c>
      <c r="CC475" s="108" t="str">
        <f t="shared" si="145"/>
        <v/>
      </c>
      <c r="CD475" s="108" t="str">
        <f t="shared" si="145"/>
        <v/>
      </c>
      <c r="CE475" s="108" t="str">
        <f t="shared" si="145"/>
        <v/>
      </c>
      <c r="CF475" s="108" t="str">
        <f t="shared" si="145"/>
        <v/>
      </c>
      <c r="CG475" s="108" t="str">
        <f t="shared" si="145"/>
        <v/>
      </c>
      <c r="CH475" s="108" t="str">
        <f t="shared" si="145"/>
        <v/>
      </c>
      <c r="CI475" s="108" t="str">
        <f t="shared" si="145"/>
        <v/>
      </c>
      <c r="CJ475" s="108" t="str">
        <f t="shared" si="145"/>
        <v/>
      </c>
      <c r="CK475" s="108" t="str">
        <f t="shared" si="145"/>
        <v/>
      </c>
      <c r="CL475" s="108" t="str">
        <f t="shared" si="145"/>
        <v/>
      </c>
      <c r="CM475" s="108" t="str">
        <f t="shared" si="145"/>
        <v/>
      </c>
      <c r="CN475" s="108" t="str">
        <f t="shared" si="145"/>
        <v/>
      </c>
      <c r="CO475" s="108" t="str">
        <f t="shared" si="145"/>
        <v/>
      </c>
      <c r="CP475" s="108" t="str">
        <f t="shared" si="145"/>
        <v/>
      </c>
      <c r="CQ475" s="108" t="str">
        <f t="shared" si="141"/>
        <v/>
      </c>
      <c r="CR475" s="108" t="str">
        <f t="shared" si="141"/>
        <v/>
      </c>
      <c r="CS475" s="108" t="str">
        <f t="shared" si="141"/>
        <v/>
      </c>
      <c r="CT475" s="108" t="str">
        <f t="shared" si="141"/>
        <v/>
      </c>
      <c r="CU475" s="108" t="str">
        <f t="shared" si="141"/>
        <v/>
      </c>
      <c r="CV475" s="108" t="str">
        <f t="shared" si="141"/>
        <v/>
      </c>
      <c r="CW475" s="108" t="str">
        <f t="shared" si="141"/>
        <v/>
      </c>
      <c r="CX475" s="108" t="str">
        <f t="shared" si="141"/>
        <v/>
      </c>
      <c r="CY475" s="108" t="str">
        <f t="shared" si="141"/>
        <v/>
      </c>
      <c r="CZ475" s="108" t="str">
        <f t="shared" si="141"/>
        <v/>
      </c>
      <c r="DA475" s="108" t="str">
        <f t="shared" si="141"/>
        <v/>
      </c>
      <c r="DB475" s="108" t="str">
        <f t="shared" si="141"/>
        <v/>
      </c>
      <c r="DC475" s="108" t="str">
        <f t="shared" si="141"/>
        <v/>
      </c>
      <c r="DD475" s="108" t="str">
        <f t="shared" si="141"/>
        <v/>
      </c>
      <c r="DE475" s="108" t="str">
        <f t="shared" si="141"/>
        <v/>
      </c>
      <c r="DF475" s="108" t="str">
        <f t="shared" si="141"/>
        <v/>
      </c>
    </row>
    <row r="476" spans="2:110" x14ac:dyDescent="0.35">
      <c r="B476" s="185">
        <f t="shared" si="134"/>
        <v>42643</v>
      </c>
      <c r="C476" s="161">
        <f t="shared" si="137"/>
        <v>1.897920802499975</v>
      </c>
      <c r="D476" s="161">
        <f t="shared" si="137"/>
        <v>1.9211393600000015</v>
      </c>
      <c r="E476" s="161">
        <f t="shared" si="137"/>
        <v>1.9423412225000103</v>
      </c>
      <c r="F476" s="161">
        <f t="shared" si="137"/>
        <v>1.9675844100000006</v>
      </c>
      <c r="G476" s="161">
        <f t="shared" si="137"/>
        <v>2.0695987024999862</v>
      </c>
      <c r="H476" s="161">
        <f t="shared" ref="H476:AA476" si="146">IFERROR(IF(AND(H$321="S/A", H189&gt;0), ((1+H189/200)^2-1)*100, IF(AND(H$321="Qtrly", H189&gt;0), ((1+H189/400)^4-1)*100, "")),"")</f>
        <v>2.208056040000006</v>
      </c>
      <c r="I476" s="161">
        <f t="shared" si="146"/>
        <v>2.2990644900000134</v>
      </c>
      <c r="J476" s="161">
        <f t="shared" si="146"/>
        <v>2.6239911224999801</v>
      </c>
      <c r="K476" s="161">
        <f t="shared" si="146"/>
        <v>2.880448999999996</v>
      </c>
      <c r="L476" s="161" t="str">
        <f t="shared" si="146"/>
        <v/>
      </c>
      <c r="M476" s="161" t="str">
        <f t="shared" si="146"/>
        <v/>
      </c>
      <c r="N476" s="161" t="str">
        <f t="shared" si="146"/>
        <v/>
      </c>
      <c r="O476" s="161" t="str">
        <f t="shared" si="146"/>
        <v/>
      </c>
      <c r="P476" s="161" t="str">
        <f t="shared" si="146"/>
        <v/>
      </c>
      <c r="Q476" s="161" t="str">
        <f t="shared" si="146"/>
        <v/>
      </c>
      <c r="R476" s="161" t="str">
        <f t="shared" si="146"/>
        <v/>
      </c>
      <c r="S476" s="161" t="str">
        <f t="shared" si="146"/>
        <v/>
      </c>
      <c r="T476" s="161" t="str">
        <f t="shared" si="146"/>
        <v/>
      </c>
      <c r="U476" s="161" t="str">
        <f t="shared" si="146"/>
        <v/>
      </c>
      <c r="V476" s="161" t="str">
        <f t="shared" si="146"/>
        <v/>
      </c>
      <c r="W476" s="161" t="str">
        <f t="shared" si="146"/>
        <v/>
      </c>
      <c r="X476" s="161" t="str">
        <f t="shared" si="146"/>
        <v/>
      </c>
      <c r="Y476" s="161" t="str">
        <f t="shared" si="146"/>
        <v/>
      </c>
      <c r="Z476" s="161" t="str">
        <f t="shared" si="146"/>
        <v/>
      </c>
      <c r="AA476" s="108" t="str">
        <f t="shared" si="146"/>
        <v/>
      </c>
      <c r="AB476" s="162"/>
      <c r="AC476" s="162"/>
      <c r="AD476" s="151">
        <f t="shared" si="126"/>
        <v>42643</v>
      </c>
      <c r="AE476" s="108">
        <f t="shared" si="145"/>
        <v>3.2002015625000269</v>
      </c>
      <c r="AF476" s="108">
        <f t="shared" si="145"/>
        <v>3.0001712100000244</v>
      </c>
      <c r="AG476" s="108">
        <f t="shared" si="145"/>
        <v>2.6766757025000087</v>
      </c>
      <c r="AH476" s="108">
        <f t="shared" si="145"/>
        <v>2.9331993599999828</v>
      </c>
      <c r="AI476" s="108">
        <f t="shared" si="145"/>
        <v>3.1951222499999821</v>
      </c>
      <c r="AJ476" s="108">
        <f t="shared" si="145"/>
        <v>2.6635032900000244</v>
      </c>
      <c r="AK476" s="108">
        <f t="shared" si="145"/>
        <v>3.1087930625000038</v>
      </c>
      <c r="AL476" s="108">
        <f t="shared" si="145"/>
        <v>3.2232431792027727</v>
      </c>
      <c r="AM476" s="108">
        <f t="shared" si="145"/>
        <v>2.7384960000000014</v>
      </c>
      <c r="AN476" s="108">
        <f t="shared" si="145"/>
        <v>2.9362430624999991</v>
      </c>
      <c r="AO476" s="108">
        <f t="shared" si="145"/>
        <v>3.2347442025000284</v>
      </c>
      <c r="AP476" s="108">
        <f t="shared" si="145"/>
        <v>2.8094602499999732</v>
      </c>
      <c r="AQ476" s="108">
        <f t="shared" si="145"/>
        <v>3.1595705625000248</v>
      </c>
      <c r="AR476" s="108">
        <f t="shared" si="145"/>
        <v>2.8398810000000108</v>
      </c>
      <c r="AS476" s="108">
        <f t="shared" si="145"/>
        <v>3.3272250000000003</v>
      </c>
      <c r="AT476" s="108">
        <f t="shared" si="145"/>
        <v>3.3811065224999881</v>
      </c>
      <c r="AU476" s="108">
        <f t="shared" si="145"/>
        <v>3.4706012024999788</v>
      </c>
      <c r="AV476" s="108">
        <f t="shared" si="145"/>
        <v>2.8601639999999984</v>
      </c>
      <c r="AW476" s="108">
        <f t="shared" si="145"/>
        <v>3.4156794224999842</v>
      </c>
      <c r="AX476" s="108">
        <f t="shared" si="145"/>
        <v>3.3089288100000003</v>
      </c>
      <c r="AY476" s="108">
        <f t="shared" si="145"/>
        <v>3.6663565028693057</v>
      </c>
      <c r="AZ476" s="108">
        <f t="shared" si="145"/>
        <v>3.5062064399999926</v>
      </c>
      <c r="BA476" s="108">
        <f t="shared" si="145"/>
        <v>3.0813784100000019</v>
      </c>
      <c r="BB476" s="108">
        <f t="shared" si="145"/>
        <v>3.5916840000000061</v>
      </c>
      <c r="BC476" s="108">
        <f t="shared" si="145"/>
        <v>3.4980675599999733</v>
      </c>
      <c r="BD476" s="108">
        <f t="shared" si="145"/>
        <v>3.5359416329423521</v>
      </c>
      <c r="BE476" s="108">
        <f t="shared" si="145"/>
        <v>3.7087640625000029</v>
      </c>
      <c r="BF476" s="108">
        <f t="shared" si="145"/>
        <v>3.5662405625000115</v>
      </c>
      <c r="BG476" s="108">
        <f t="shared" si="145"/>
        <v>3.4095779024999828</v>
      </c>
      <c r="BH476" s="108">
        <f t="shared" si="145"/>
        <v>3.1392580624999722</v>
      </c>
      <c r="BI476" s="108">
        <f t="shared" si="145"/>
        <v>3.3434896399999969</v>
      </c>
      <c r="BJ476" s="108">
        <f t="shared" si="145"/>
        <v>3.8259102500000086</v>
      </c>
      <c r="BK476" s="108">
        <f t="shared" si="145"/>
        <v>3.8483283600000195</v>
      </c>
      <c r="BL476" s="108">
        <f t="shared" si="145"/>
        <v>3.8462902500000062</v>
      </c>
      <c r="BM476" s="108">
        <f t="shared" si="145"/>
        <v>3.5256779740975963</v>
      </c>
      <c r="BN476" s="108">
        <f t="shared" si="145"/>
        <v>3.616112639999991</v>
      </c>
      <c r="BO476" s="108">
        <f t="shared" si="145"/>
        <v>3.2896179225000211</v>
      </c>
      <c r="BP476" s="108">
        <f t="shared" si="145"/>
        <v>3.7953439999999894</v>
      </c>
      <c r="BQ476" s="108">
        <f t="shared" si="145"/>
        <v>4.2941350024999991</v>
      </c>
      <c r="BR476" s="108">
        <f t="shared" si="145"/>
        <v>4.0676132944455379</v>
      </c>
      <c r="BS476" s="108">
        <f t="shared" si="145"/>
        <v>3.8738064224999924</v>
      </c>
      <c r="BT476" s="108" t="str">
        <f t="shared" si="145"/>
        <v/>
      </c>
      <c r="BU476" s="108" t="str">
        <f t="shared" si="145"/>
        <v/>
      </c>
      <c r="BV476" s="108" t="str">
        <f t="shared" si="145"/>
        <v/>
      </c>
      <c r="BW476" s="108" t="str">
        <f t="shared" si="145"/>
        <v/>
      </c>
      <c r="BX476" s="108" t="str">
        <f t="shared" si="145"/>
        <v/>
      </c>
      <c r="BY476" s="108" t="str">
        <f t="shared" si="145"/>
        <v/>
      </c>
      <c r="BZ476" s="108" t="str">
        <f t="shared" si="145"/>
        <v/>
      </c>
      <c r="CA476" s="108" t="str">
        <f t="shared" si="145"/>
        <v/>
      </c>
      <c r="CB476" s="108" t="str">
        <f t="shared" si="145"/>
        <v/>
      </c>
      <c r="CC476" s="108" t="str">
        <f t="shared" si="145"/>
        <v/>
      </c>
      <c r="CD476" s="108" t="str">
        <f t="shared" si="145"/>
        <v/>
      </c>
      <c r="CE476" s="108" t="str">
        <f t="shared" si="145"/>
        <v/>
      </c>
      <c r="CF476" s="108" t="str">
        <f t="shared" si="145"/>
        <v/>
      </c>
      <c r="CG476" s="108" t="str">
        <f t="shared" si="145"/>
        <v/>
      </c>
      <c r="CH476" s="108" t="str">
        <f t="shared" si="145"/>
        <v/>
      </c>
      <c r="CI476" s="108" t="str">
        <f t="shared" si="145"/>
        <v/>
      </c>
      <c r="CJ476" s="108" t="str">
        <f t="shared" si="145"/>
        <v/>
      </c>
      <c r="CK476" s="108" t="str">
        <f t="shared" si="145"/>
        <v/>
      </c>
      <c r="CL476" s="108" t="str">
        <f t="shared" si="145"/>
        <v/>
      </c>
      <c r="CM476" s="108" t="str">
        <f t="shared" si="145"/>
        <v/>
      </c>
      <c r="CN476" s="108" t="str">
        <f t="shared" si="145"/>
        <v/>
      </c>
      <c r="CO476" s="108" t="str">
        <f t="shared" si="145"/>
        <v/>
      </c>
      <c r="CP476" s="108" t="str">
        <f t="shared" si="145"/>
        <v/>
      </c>
      <c r="CQ476" s="108" t="str">
        <f t="shared" si="141"/>
        <v/>
      </c>
      <c r="CR476" s="108" t="str">
        <f t="shared" si="141"/>
        <v/>
      </c>
      <c r="CS476" s="108" t="str">
        <f t="shared" si="141"/>
        <v/>
      </c>
      <c r="CT476" s="108" t="str">
        <f t="shared" si="141"/>
        <v/>
      </c>
      <c r="CU476" s="108" t="str">
        <f t="shared" si="141"/>
        <v/>
      </c>
      <c r="CV476" s="108" t="str">
        <f t="shared" si="141"/>
        <v/>
      </c>
      <c r="CW476" s="108" t="str">
        <f t="shared" si="141"/>
        <v/>
      </c>
      <c r="CX476" s="108" t="str">
        <f t="shared" si="141"/>
        <v/>
      </c>
      <c r="CY476" s="108" t="str">
        <f t="shared" si="141"/>
        <v/>
      </c>
      <c r="CZ476" s="108" t="str">
        <f t="shared" si="141"/>
        <v/>
      </c>
      <c r="DA476" s="108" t="str">
        <f t="shared" si="141"/>
        <v/>
      </c>
      <c r="DB476" s="108" t="str">
        <f t="shared" si="141"/>
        <v/>
      </c>
      <c r="DC476" s="108" t="str">
        <f t="shared" si="141"/>
        <v/>
      </c>
      <c r="DD476" s="108" t="str">
        <f t="shared" si="141"/>
        <v/>
      </c>
      <c r="DE476" s="108" t="str">
        <f t="shared" si="141"/>
        <v/>
      </c>
      <c r="DF476" s="108" t="str">
        <f t="shared" si="141"/>
        <v/>
      </c>
    </row>
    <row r="477" spans="2:110" x14ac:dyDescent="0.35">
      <c r="B477" s="185">
        <f t="shared" si="134"/>
        <v>42646</v>
      </c>
      <c r="C477" s="161">
        <f t="shared" ref="C477:AA487" si="147">IFERROR(IF(AND(C$321="S/A", C190&gt;0), ((1+C190/200)^2-1)*100, IF(AND(C$321="Qtrly", C190&gt;0), ((1+C190/400)^4-1)*100, "")),"")</f>
        <v>1.9059965224999864</v>
      </c>
      <c r="D477" s="161">
        <f t="shared" si="147"/>
        <v>1.9403219024999974</v>
      </c>
      <c r="E477" s="161">
        <f t="shared" si="147"/>
        <v>1.9665746224999836</v>
      </c>
      <c r="F477" s="161">
        <f t="shared" si="147"/>
        <v>1.9918208100000223</v>
      </c>
      <c r="G477" s="161">
        <f t="shared" si="147"/>
        <v>2.0988993600000061</v>
      </c>
      <c r="H477" s="161">
        <f t="shared" si="147"/>
        <v>2.2424322500000038</v>
      </c>
      <c r="I477" s="161">
        <f t="shared" si="147"/>
        <v>2.3405373225000137</v>
      </c>
      <c r="J477" s="161">
        <f t="shared" si="147"/>
        <v>2.6685695025000067</v>
      </c>
      <c r="K477" s="161">
        <f t="shared" si="147"/>
        <v>2.9210249999999993</v>
      </c>
      <c r="L477" s="161" t="str">
        <f t="shared" si="147"/>
        <v/>
      </c>
      <c r="M477" s="161" t="str">
        <f t="shared" si="147"/>
        <v/>
      </c>
      <c r="N477" s="161" t="str">
        <f t="shared" si="147"/>
        <v/>
      </c>
      <c r="O477" s="161" t="str">
        <f t="shared" si="147"/>
        <v/>
      </c>
      <c r="P477" s="161" t="str">
        <f t="shared" si="147"/>
        <v/>
      </c>
      <c r="Q477" s="161" t="str">
        <f t="shared" si="147"/>
        <v/>
      </c>
      <c r="R477" s="161" t="str">
        <f t="shared" si="147"/>
        <v/>
      </c>
      <c r="S477" s="161" t="str">
        <f t="shared" si="147"/>
        <v/>
      </c>
      <c r="T477" s="161" t="str">
        <f t="shared" si="147"/>
        <v/>
      </c>
      <c r="U477" s="161" t="str">
        <f t="shared" si="147"/>
        <v/>
      </c>
      <c r="V477" s="161" t="str">
        <f t="shared" si="147"/>
        <v/>
      </c>
      <c r="W477" s="161" t="str">
        <f t="shared" si="147"/>
        <v/>
      </c>
      <c r="X477" s="161" t="str">
        <f t="shared" si="147"/>
        <v/>
      </c>
      <c r="Y477" s="161" t="str">
        <f t="shared" si="147"/>
        <v/>
      </c>
      <c r="Z477" s="161" t="str">
        <f t="shared" si="147"/>
        <v/>
      </c>
      <c r="AA477" s="108" t="str">
        <f t="shared" si="147"/>
        <v/>
      </c>
      <c r="AB477" s="162"/>
      <c r="AC477" s="162"/>
      <c r="AD477" s="151">
        <f t="shared" si="126"/>
        <v>42646</v>
      </c>
      <c r="AE477" s="108">
        <f t="shared" si="145"/>
        <v>3.2367763024999885</v>
      </c>
      <c r="AF477" s="108">
        <f t="shared" si="145"/>
        <v>3.017425062500001</v>
      </c>
      <c r="AG477" s="108">
        <f t="shared" si="145"/>
        <v>2.6847822225000151</v>
      </c>
      <c r="AH477" s="108">
        <f t="shared" si="145"/>
        <v>2.9403014024999896</v>
      </c>
      <c r="AI477" s="108">
        <f t="shared" si="145"/>
        <v>3.2123924224999989</v>
      </c>
      <c r="AJ477" s="108">
        <f t="shared" si="145"/>
        <v>2.686808902499993</v>
      </c>
      <c r="AK477" s="108">
        <f t="shared" si="145"/>
        <v>3.1362113599999963</v>
      </c>
      <c r="AL477" s="108">
        <f t="shared" si="145"/>
        <v>3.2529446515923599</v>
      </c>
      <c r="AM477" s="108">
        <f t="shared" si="145"/>
        <v>2.7658650225000025</v>
      </c>
      <c r="AN477" s="108">
        <f t="shared" si="145"/>
        <v>2.967697289999971</v>
      </c>
      <c r="AO477" s="108">
        <f t="shared" si="145"/>
        <v>3.2642116099999896</v>
      </c>
      <c r="AP477" s="108">
        <f t="shared" si="145"/>
        <v>2.8419092100000043</v>
      </c>
      <c r="AQ477" s="108">
        <f t="shared" si="145"/>
        <v>3.1930905600000115</v>
      </c>
      <c r="AR477" s="108">
        <f t="shared" si="145"/>
        <v>2.8733490225000047</v>
      </c>
      <c r="AS477" s="108">
        <f t="shared" si="145"/>
        <v>3.3597555599999884</v>
      </c>
      <c r="AT477" s="108">
        <f t="shared" si="145"/>
        <v>3.4146624899999756</v>
      </c>
      <c r="AU477" s="108">
        <f t="shared" si="145"/>
        <v>3.5092586025000205</v>
      </c>
      <c r="AV477" s="108">
        <f t="shared" si="145"/>
        <v>2.9007360000000038</v>
      </c>
      <c r="AW477" s="108">
        <f t="shared" si="145"/>
        <v>3.4522923224999946</v>
      </c>
      <c r="AX477" s="108">
        <f t="shared" si="145"/>
        <v>3.3465394024999817</v>
      </c>
      <c r="AY477" s="108">
        <f t="shared" si="145"/>
        <v>3.7054022111005835</v>
      </c>
      <c r="AZ477" s="108">
        <f t="shared" si="145"/>
        <v>3.5570816899999969</v>
      </c>
      <c r="BA477" s="108">
        <f t="shared" si="145"/>
        <v>3.1311336225000153</v>
      </c>
      <c r="BB477" s="108">
        <f t="shared" si="145"/>
        <v>3.6425802499999715</v>
      </c>
      <c r="BC477" s="108">
        <f t="shared" si="145"/>
        <v>3.5469056399999754</v>
      </c>
      <c r="BD477" s="108">
        <f t="shared" si="145"/>
        <v>3.5872713750914276</v>
      </c>
      <c r="BE477" s="108">
        <f t="shared" si="145"/>
        <v>3.7586704400000226</v>
      </c>
      <c r="BF477" s="108">
        <f t="shared" si="145"/>
        <v>3.6731239999999943</v>
      </c>
      <c r="BG477" s="108">
        <f t="shared" si="145"/>
        <v>3.4634808899999703</v>
      </c>
      <c r="BH477" s="108">
        <f t="shared" si="145"/>
        <v>3.1981698225000077</v>
      </c>
      <c r="BI477" s="108">
        <f t="shared" si="145"/>
        <v>3.3750060224999823</v>
      </c>
      <c r="BJ477" s="108">
        <f t="shared" si="145"/>
        <v>3.8819600625000117</v>
      </c>
      <c r="BK477" s="108">
        <f t="shared" si="145"/>
        <v>3.9003069224999853</v>
      </c>
      <c r="BL477" s="108">
        <f t="shared" si="145"/>
        <v>3.9033648900000051</v>
      </c>
      <c r="BM477" s="108">
        <f t="shared" si="145"/>
        <v>3.5882981645687151</v>
      </c>
      <c r="BN477" s="108">
        <f t="shared" si="145"/>
        <v>3.6690512400000097</v>
      </c>
      <c r="BO477" s="108">
        <f t="shared" si="145"/>
        <v>3.3373902500000163</v>
      </c>
      <c r="BP477" s="108">
        <f t="shared" si="145"/>
        <v>3.8605574400000009</v>
      </c>
      <c r="BQ477" s="108">
        <f t="shared" si="145"/>
        <v>4.3615480624999758</v>
      </c>
      <c r="BR477" s="108">
        <f t="shared" si="145"/>
        <v>4.1541900736876025</v>
      </c>
      <c r="BS477" s="108">
        <f t="shared" si="145"/>
        <v>3.9461811599999841</v>
      </c>
      <c r="BT477" s="108" t="str">
        <f t="shared" si="145"/>
        <v/>
      </c>
      <c r="BU477" s="108" t="str">
        <f t="shared" si="145"/>
        <v/>
      </c>
      <c r="BV477" s="108" t="str">
        <f t="shared" si="145"/>
        <v/>
      </c>
      <c r="BW477" s="108" t="str">
        <f t="shared" si="145"/>
        <v/>
      </c>
      <c r="BX477" s="108" t="str">
        <f t="shared" si="145"/>
        <v/>
      </c>
      <c r="BY477" s="108" t="str">
        <f t="shared" si="145"/>
        <v/>
      </c>
      <c r="BZ477" s="108" t="str">
        <f t="shared" si="145"/>
        <v/>
      </c>
      <c r="CA477" s="108" t="str">
        <f t="shared" si="145"/>
        <v/>
      </c>
      <c r="CB477" s="108" t="str">
        <f t="shared" si="145"/>
        <v/>
      </c>
      <c r="CC477" s="108" t="str">
        <f t="shared" si="145"/>
        <v/>
      </c>
      <c r="CD477" s="108" t="str">
        <f t="shared" si="145"/>
        <v/>
      </c>
      <c r="CE477" s="108" t="str">
        <f t="shared" si="145"/>
        <v/>
      </c>
      <c r="CF477" s="108" t="str">
        <f t="shared" si="145"/>
        <v/>
      </c>
      <c r="CG477" s="108" t="str">
        <f t="shared" si="145"/>
        <v/>
      </c>
      <c r="CH477" s="108" t="str">
        <f t="shared" si="145"/>
        <v/>
      </c>
      <c r="CI477" s="108" t="str">
        <f t="shared" si="145"/>
        <v/>
      </c>
      <c r="CJ477" s="108" t="str">
        <f t="shared" si="145"/>
        <v/>
      </c>
      <c r="CK477" s="108" t="str">
        <f t="shared" si="145"/>
        <v/>
      </c>
      <c r="CL477" s="108" t="str">
        <f t="shared" si="145"/>
        <v/>
      </c>
      <c r="CM477" s="108" t="str">
        <f t="shared" si="145"/>
        <v/>
      </c>
      <c r="CN477" s="108" t="str">
        <f t="shared" si="145"/>
        <v/>
      </c>
      <c r="CO477" s="108" t="str">
        <f t="shared" si="145"/>
        <v/>
      </c>
      <c r="CP477" s="108" t="str">
        <f t="shared" si="145"/>
        <v/>
      </c>
      <c r="CQ477" s="108" t="str">
        <f t="shared" si="141"/>
        <v/>
      </c>
      <c r="CR477" s="108" t="str">
        <f t="shared" si="141"/>
        <v/>
      </c>
      <c r="CS477" s="108" t="str">
        <f t="shared" si="141"/>
        <v/>
      </c>
      <c r="CT477" s="108" t="str">
        <f t="shared" si="141"/>
        <v/>
      </c>
      <c r="CU477" s="108" t="str">
        <f t="shared" si="141"/>
        <v/>
      </c>
      <c r="CV477" s="108" t="str">
        <f t="shared" si="141"/>
        <v/>
      </c>
      <c r="CW477" s="108" t="str">
        <f t="shared" si="141"/>
        <v/>
      </c>
      <c r="CX477" s="108" t="str">
        <f t="shared" si="141"/>
        <v/>
      </c>
      <c r="CY477" s="108" t="str">
        <f t="shared" si="141"/>
        <v/>
      </c>
      <c r="CZ477" s="108" t="str">
        <f t="shared" si="141"/>
        <v/>
      </c>
      <c r="DA477" s="108" t="str">
        <f t="shared" si="141"/>
        <v/>
      </c>
      <c r="DB477" s="108" t="str">
        <f t="shared" si="141"/>
        <v/>
      </c>
      <c r="DC477" s="108" t="str">
        <f t="shared" si="141"/>
        <v/>
      </c>
      <c r="DD477" s="108" t="str">
        <f t="shared" si="141"/>
        <v/>
      </c>
      <c r="DE477" s="108" t="str">
        <f t="shared" si="141"/>
        <v/>
      </c>
      <c r="DF477" s="108" t="str">
        <f t="shared" si="141"/>
        <v/>
      </c>
    </row>
    <row r="478" spans="2:110" x14ac:dyDescent="0.35">
      <c r="B478" s="185">
        <f t="shared" si="134"/>
        <v>42647</v>
      </c>
      <c r="C478" s="161">
        <f t="shared" si="147"/>
        <v>1.9090250000000086</v>
      </c>
      <c r="D478" s="161">
        <f t="shared" si="147"/>
        <v>1.9696040000000137</v>
      </c>
      <c r="E478" s="161">
        <f t="shared" si="147"/>
        <v>2.0019201600000036</v>
      </c>
      <c r="F478" s="161">
        <f t="shared" si="147"/>
        <v>2.0443428899999949</v>
      </c>
      <c r="G478" s="161">
        <f t="shared" si="147"/>
        <v>2.1676208399999952</v>
      </c>
      <c r="H478" s="161">
        <f t="shared" si="147"/>
        <v>2.3233402499999833</v>
      </c>
      <c r="I478" s="161">
        <f t="shared" si="147"/>
        <v>2.4255323024999775</v>
      </c>
      <c r="J478" s="161">
        <f t="shared" si="147"/>
        <v>2.7435640625000035</v>
      </c>
      <c r="K478" s="161">
        <f t="shared" si="147"/>
        <v>3.0082904900000207</v>
      </c>
      <c r="L478" s="161" t="str">
        <f t="shared" si="147"/>
        <v/>
      </c>
      <c r="M478" s="161" t="str">
        <f t="shared" si="147"/>
        <v/>
      </c>
      <c r="N478" s="161" t="str">
        <f t="shared" si="147"/>
        <v/>
      </c>
      <c r="O478" s="161" t="str">
        <f t="shared" si="147"/>
        <v/>
      </c>
      <c r="P478" s="161" t="str">
        <f t="shared" si="147"/>
        <v/>
      </c>
      <c r="Q478" s="161" t="str">
        <f t="shared" si="147"/>
        <v/>
      </c>
      <c r="R478" s="161" t="str">
        <f t="shared" si="147"/>
        <v/>
      </c>
      <c r="S478" s="161" t="str">
        <f t="shared" si="147"/>
        <v/>
      </c>
      <c r="T478" s="161" t="str">
        <f t="shared" si="147"/>
        <v/>
      </c>
      <c r="U478" s="161" t="str">
        <f t="shared" si="147"/>
        <v/>
      </c>
      <c r="V478" s="161" t="str">
        <f t="shared" si="147"/>
        <v/>
      </c>
      <c r="W478" s="161" t="str">
        <f t="shared" si="147"/>
        <v/>
      </c>
      <c r="X478" s="161" t="str">
        <f t="shared" si="147"/>
        <v/>
      </c>
      <c r="Y478" s="161" t="str">
        <f t="shared" si="147"/>
        <v/>
      </c>
      <c r="Z478" s="161" t="str">
        <f t="shared" si="147"/>
        <v/>
      </c>
      <c r="AA478" s="108" t="str">
        <f t="shared" si="147"/>
        <v/>
      </c>
      <c r="AB478" s="162"/>
      <c r="AC478" s="162"/>
      <c r="AD478" s="151">
        <f t="shared" si="126"/>
        <v>42647</v>
      </c>
      <c r="AE478" s="108">
        <f t="shared" si="145"/>
        <v>3.244904902500001</v>
      </c>
      <c r="AF478" s="108">
        <f t="shared" si="145"/>
        <v>3.0296051224999898</v>
      </c>
      <c r="AG478" s="108">
        <f t="shared" si="145"/>
        <v>2.7020096400000027</v>
      </c>
      <c r="AH478" s="108">
        <f t="shared" si="145"/>
        <v>2.9575502399999953</v>
      </c>
      <c r="AI478" s="108">
        <f t="shared" si="145"/>
        <v>3.2388084224999947</v>
      </c>
      <c r="AJ478" s="108">
        <f t="shared" si="145"/>
        <v>2.7222790399999974</v>
      </c>
      <c r="AK478" s="108">
        <f t="shared" si="145"/>
        <v>3.1707432899999999</v>
      </c>
      <c r="AL478" s="108">
        <f t="shared" si="145"/>
        <v>3.2887997918154444</v>
      </c>
      <c r="AM478" s="108">
        <f t="shared" si="145"/>
        <v>2.7993209999999991</v>
      </c>
      <c r="AN478" s="108">
        <f t="shared" si="145"/>
        <v>3.0011861025000197</v>
      </c>
      <c r="AO478" s="108">
        <f t="shared" si="145"/>
        <v>3.2967322500000229</v>
      </c>
      <c r="AP478" s="108">
        <f t="shared" si="145"/>
        <v>2.8753775625000033</v>
      </c>
      <c r="AQ478" s="108">
        <f t="shared" si="145"/>
        <v>3.2256000000000062</v>
      </c>
      <c r="AR478" s="108">
        <f t="shared" si="145"/>
        <v>2.9068224899999828</v>
      </c>
      <c r="AS478" s="108">
        <f t="shared" si="145"/>
        <v>3.3953417224999782</v>
      </c>
      <c r="AT478" s="108">
        <f t="shared" si="145"/>
        <v>3.4482239025000139</v>
      </c>
      <c r="AU478" s="108">
        <f t="shared" si="145"/>
        <v>3.54588806249998</v>
      </c>
      <c r="AV478" s="108">
        <f t="shared" si="145"/>
        <v>2.9342139224999952</v>
      </c>
      <c r="AW478" s="108">
        <f t="shared" si="145"/>
        <v>3.4919636099999929</v>
      </c>
      <c r="AX478" s="108">
        <f t="shared" si="145"/>
        <v>3.3821232899999831</v>
      </c>
      <c r="AY478" s="108">
        <f t="shared" si="145"/>
        <v>3.7588510528640873</v>
      </c>
      <c r="AZ478" s="108">
        <f t="shared" si="145"/>
        <v>3.5896484100000015</v>
      </c>
      <c r="BA478" s="108">
        <f t="shared" si="145"/>
        <v>3.1676961224999856</v>
      </c>
      <c r="BB478" s="108">
        <f t="shared" si="145"/>
        <v>3.6802515224999999</v>
      </c>
      <c r="BC478" s="108">
        <f t="shared" si="145"/>
        <v>3.5886306224999887</v>
      </c>
      <c r="BD478" s="108">
        <f t="shared" si="145"/>
        <v>3.625267669874499</v>
      </c>
      <c r="BE478" s="108">
        <f t="shared" si="145"/>
        <v>3.8014568899999768</v>
      </c>
      <c r="BF478" s="108">
        <f t="shared" si="145"/>
        <v>3.6629422499999675</v>
      </c>
      <c r="BG478" s="108">
        <f t="shared" si="145"/>
        <v>3.5031543225000128</v>
      </c>
      <c r="BH478" s="108">
        <f t="shared" si="145"/>
        <v>3.235760249999986</v>
      </c>
      <c r="BI478" s="108">
        <f t="shared" si="145"/>
        <v>3.4431384899999751</v>
      </c>
      <c r="BJ478" s="108">
        <f t="shared" si="145"/>
        <v>3.9278302499999862</v>
      </c>
      <c r="BK478" s="108">
        <f t="shared" si="145"/>
        <v>3.9492398024999931</v>
      </c>
      <c r="BL478" s="108">
        <f t="shared" si="145"/>
        <v>3.9482202499999897</v>
      </c>
      <c r="BM478" s="108">
        <f t="shared" si="145"/>
        <v>3.6273218213841218</v>
      </c>
      <c r="BN478" s="108">
        <f t="shared" si="145"/>
        <v>3.7138560000000043</v>
      </c>
      <c r="BO478" s="108">
        <f t="shared" si="145"/>
        <v>3.3973754025000025</v>
      </c>
      <c r="BP478" s="108">
        <f t="shared" si="145"/>
        <v>3.8952104100000051</v>
      </c>
      <c r="BQ478" s="108">
        <f t="shared" si="145"/>
        <v>4.4146767224999994</v>
      </c>
      <c r="BR478" s="108">
        <f t="shared" si="145"/>
        <v>4.1830610007737246</v>
      </c>
      <c r="BS478" s="108">
        <f t="shared" si="145"/>
        <v>4.0379600099999857</v>
      </c>
      <c r="BT478" s="108" t="str">
        <f t="shared" si="145"/>
        <v/>
      </c>
      <c r="BU478" s="108" t="str">
        <f t="shared" si="145"/>
        <v/>
      </c>
      <c r="BV478" s="108" t="str">
        <f t="shared" si="145"/>
        <v/>
      </c>
      <c r="BW478" s="108" t="str">
        <f t="shared" si="145"/>
        <v/>
      </c>
      <c r="BX478" s="108" t="str">
        <f t="shared" si="145"/>
        <v/>
      </c>
      <c r="BY478" s="108" t="str">
        <f t="shared" si="145"/>
        <v/>
      </c>
      <c r="BZ478" s="108" t="str">
        <f t="shared" si="145"/>
        <v/>
      </c>
      <c r="CA478" s="108" t="str">
        <f t="shared" si="145"/>
        <v/>
      </c>
      <c r="CB478" s="108" t="str">
        <f t="shared" si="145"/>
        <v/>
      </c>
      <c r="CC478" s="108" t="str">
        <f t="shared" si="145"/>
        <v/>
      </c>
      <c r="CD478" s="108" t="str">
        <f t="shared" si="145"/>
        <v/>
      </c>
      <c r="CE478" s="108" t="str">
        <f t="shared" si="145"/>
        <v/>
      </c>
      <c r="CF478" s="108" t="str">
        <f t="shared" si="145"/>
        <v/>
      </c>
      <c r="CG478" s="108" t="str">
        <f t="shared" si="145"/>
        <v/>
      </c>
      <c r="CH478" s="108" t="str">
        <f t="shared" si="145"/>
        <v/>
      </c>
      <c r="CI478" s="108" t="str">
        <f t="shared" si="145"/>
        <v/>
      </c>
      <c r="CJ478" s="108" t="str">
        <f t="shared" si="145"/>
        <v/>
      </c>
      <c r="CK478" s="108" t="str">
        <f t="shared" si="145"/>
        <v/>
      </c>
      <c r="CL478" s="108" t="str">
        <f t="shared" si="145"/>
        <v/>
      </c>
      <c r="CM478" s="108" t="str">
        <f t="shared" si="145"/>
        <v/>
      </c>
      <c r="CN478" s="108" t="str">
        <f t="shared" si="145"/>
        <v/>
      </c>
      <c r="CO478" s="108" t="str">
        <f t="shared" si="145"/>
        <v/>
      </c>
      <c r="CP478" s="108" t="str">
        <f t="shared" ref="CP478" si="148">IFERROR(IF(AND(CP$321="S/A", CP191&gt;0), ((1+CP191/200)^2-1)*100, IF(AND(CP$321="Qtrly", CP191&gt;0), ((1+CP191/400)^4-1)*100, "")),"")</f>
        <v/>
      </c>
      <c r="CQ478" s="108" t="str">
        <f t="shared" si="141"/>
        <v/>
      </c>
      <c r="CR478" s="108" t="str">
        <f t="shared" si="141"/>
        <v/>
      </c>
      <c r="CS478" s="108" t="str">
        <f t="shared" si="141"/>
        <v/>
      </c>
      <c r="CT478" s="108" t="str">
        <f t="shared" si="141"/>
        <v/>
      </c>
      <c r="CU478" s="108" t="str">
        <f t="shared" si="141"/>
        <v/>
      </c>
      <c r="CV478" s="108" t="str">
        <f t="shared" si="141"/>
        <v/>
      </c>
      <c r="CW478" s="108" t="str">
        <f t="shared" si="141"/>
        <v/>
      </c>
      <c r="CX478" s="108" t="str">
        <f t="shared" si="141"/>
        <v/>
      </c>
      <c r="CY478" s="108" t="str">
        <f t="shared" si="141"/>
        <v/>
      </c>
      <c r="CZ478" s="108" t="str">
        <f t="shared" si="141"/>
        <v/>
      </c>
      <c r="DA478" s="108" t="str">
        <f t="shared" si="141"/>
        <v/>
      </c>
      <c r="DB478" s="108" t="str">
        <f t="shared" si="141"/>
        <v/>
      </c>
      <c r="DC478" s="108" t="str">
        <f t="shared" si="141"/>
        <v/>
      </c>
      <c r="DD478" s="108" t="str">
        <f t="shared" si="141"/>
        <v/>
      </c>
      <c r="DE478" s="108" t="str">
        <f t="shared" si="141"/>
        <v/>
      </c>
      <c r="DF478" s="108" t="str">
        <f t="shared" si="141"/>
        <v/>
      </c>
    </row>
    <row r="479" spans="2:110" x14ac:dyDescent="0.35">
      <c r="B479" s="185">
        <f t="shared" si="134"/>
        <v>42648</v>
      </c>
      <c r="C479" s="161">
        <f t="shared" si="147"/>
        <v>1.9201298025000035</v>
      </c>
      <c r="D479" s="161">
        <f t="shared" si="147"/>
        <v>1.9867713224999806</v>
      </c>
      <c r="E479" s="161">
        <f t="shared" si="147"/>
        <v>2.0342414399999731</v>
      </c>
      <c r="F479" s="161">
        <f t="shared" si="147"/>
        <v>2.0867744400000054</v>
      </c>
      <c r="G479" s="161">
        <f t="shared" si="147"/>
        <v>2.2191771224999712</v>
      </c>
      <c r="H479" s="161">
        <f t="shared" si="147"/>
        <v>2.3830304025000304</v>
      </c>
      <c r="I479" s="161">
        <f t="shared" si="147"/>
        <v>2.5004380624999767</v>
      </c>
      <c r="J479" s="161">
        <f t="shared" si="147"/>
        <v>2.816558022499982</v>
      </c>
      <c r="K479" s="161">
        <f t="shared" si="147"/>
        <v>3.0803631224999961</v>
      </c>
      <c r="L479" s="161" t="str">
        <f t="shared" si="147"/>
        <v/>
      </c>
      <c r="M479" s="161" t="str">
        <f t="shared" si="147"/>
        <v/>
      </c>
      <c r="N479" s="161" t="str">
        <f t="shared" si="147"/>
        <v/>
      </c>
      <c r="O479" s="161" t="str">
        <f t="shared" si="147"/>
        <v/>
      </c>
      <c r="P479" s="161" t="str">
        <f t="shared" si="147"/>
        <v/>
      </c>
      <c r="Q479" s="161" t="str">
        <f t="shared" si="147"/>
        <v/>
      </c>
      <c r="R479" s="161" t="str">
        <f t="shared" si="147"/>
        <v/>
      </c>
      <c r="S479" s="161" t="str">
        <f t="shared" si="147"/>
        <v/>
      </c>
      <c r="T479" s="161" t="str">
        <f t="shared" si="147"/>
        <v/>
      </c>
      <c r="U479" s="161" t="str">
        <f t="shared" si="147"/>
        <v/>
      </c>
      <c r="V479" s="161" t="str">
        <f t="shared" si="147"/>
        <v/>
      </c>
      <c r="W479" s="161" t="str">
        <f t="shared" si="147"/>
        <v/>
      </c>
      <c r="X479" s="161" t="str">
        <f t="shared" si="147"/>
        <v/>
      </c>
      <c r="Y479" s="161" t="str">
        <f t="shared" si="147"/>
        <v/>
      </c>
      <c r="Z479" s="161" t="str">
        <f t="shared" si="147"/>
        <v/>
      </c>
      <c r="AA479" s="108" t="str">
        <f t="shared" si="147"/>
        <v/>
      </c>
      <c r="AB479" s="162"/>
      <c r="AC479" s="162"/>
      <c r="AD479" s="151">
        <f t="shared" si="126"/>
        <v>42648</v>
      </c>
      <c r="AE479" s="108">
        <f t="shared" ref="AE479:CP482" si="149">IFERROR(IF(AND(AE$321="S/A", AE192&gt;0), ((1+AE192/200)^2-1)*100, IF(AND(AE$321="Qtrly", AE192&gt;0), ((1+AE192/400)^4-1)*100, "")),"")</f>
        <v>3.3048632099999864</v>
      </c>
      <c r="AF479" s="108">
        <f t="shared" si="149"/>
        <v>3.0732562499999894</v>
      </c>
      <c r="AG479" s="108">
        <f t="shared" si="149"/>
        <v>2.725319622500022</v>
      </c>
      <c r="AH479" s="108">
        <f t="shared" si="149"/>
        <v>2.9788596225000186</v>
      </c>
      <c r="AI479" s="108">
        <f t="shared" si="149"/>
        <v>3.2591307224999921</v>
      </c>
      <c r="AJ479" s="108">
        <f t="shared" si="149"/>
        <v>2.7445776900000052</v>
      </c>
      <c r="AK479" s="108">
        <f t="shared" si="149"/>
        <v>3.1930905600000115</v>
      </c>
      <c r="AL479" s="108">
        <f t="shared" si="149"/>
        <v>3.3144163229153145</v>
      </c>
      <c r="AM479" s="108">
        <f t="shared" si="149"/>
        <v>2.8266981225000043</v>
      </c>
      <c r="AN479" s="108">
        <f t="shared" si="149"/>
        <v>3.0306201599999971</v>
      </c>
      <c r="AO479" s="108">
        <f t="shared" si="149"/>
        <v>3.3251920099999888</v>
      </c>
      <c r="AP479" s="108">
        <f t="shared" si="149"/>
        <v>2.9047936400000252</v>
      </c>
      <c r="AQ479" s="108">
        <f t="shared" si="149"/>
        <v>3.2570984024999916</v>
      </c>
      <c r="AR479" s="108">
        <f t="shared" si="149"/>
        <v>2.9372576400000128</v>
      </c>
      <c r="AS479" s="108">
        <f t="shared" si="149"/>
        <v>3.4278830025000095</v>
      </c>
      <c r="AT479" s="108">
        <f t="shared" si="149"/>
        <v>3.4817907600000142</v>
      </c>
      <c r="AU479" s="108">
        <f t="shared" si="149"/>
        <v>3.5794707600000253</v>
      </c>
      <c r="AV479" s="108">
        <f t="shared" si="149"/>
        <v>2.9717562500000128</v>
      </c>
      <c r="AW479" s="108">
        <f t="shared" si="149"/>
        <v>3.5194328024999777</v>
      </c>
      <c r="AX479" s="108">
        <f t="shared" si="149"/>
        <v>3.4187302500000127</v>
      </c>
      <c r="AY479" s="108">
        <f t="shared" si="149"/>
        <v>3.8462638362256607</v>
      </c>
      <c r="AZ479" s="108">
        <f t="shared" si="149"/>
        <v>3.6303640099999868</v>
      </c>
      <c r="BA479" s="108">
        <f t="shared" si="149"/>
        <v>3.2093446399999781</v>
      </c>
      <c r="BB479" s="108">
        <f t="shared" si="149"/>
        <v>3.7250587024999726</v>
      </c>
      <c r="BC479" s="108">
        <f t="shared" si="149"/>
        <v>3.6303640099999868</v>
      </c>
      <c r="BD479" s="108">
        <f t="shared" si="149"/>
        <v>3.6725208815619137</v>
      </c>
      <c r="BE479" s="108">
        <f t="shared" si="149"/>
        <v>3.8442521599999946</v>
      </c>
      <c r="BF479" s="108">
        <f t="shared" si="149"/>
        <v>3.7372805225000194</v>
      </c>
      <c r="BG479" s="108">
        <f t="shared" si="149"/>
        <v>3.5448704900000072</v>
      </c>
      <c r="BH479" s="108">
        <f t="shared" si="149"/>
        <v>3.2753900025000116</v>
      </c>
      <c r="BI479" s="108">
        <f t="shared" si="149"/>
        <v>3.4624637225000088</v>
      </c>
      <c r="BJ479" s="108">
        <f t="shared" si="149"/>
        <v>3.9737105625000213</v>
      </c>
      <c r="BK479" s="108">
        <f t="shared" si="149"/>
        <v>3.9910457600000004</v>
      </c>
      <c r="BL479" s="108">
        <f t="shared" si="149"/>
        <v>3.995124839999975</v>
      </c>
      <c r="BM479" s="108">
        <f t="shared" si="149"/>
        <v>3.6735483047381612</v>
      </c>
      <c r="BN479" s="108">
        <f t="shared" si="149"/>
        <v>3.7607076899999869</v>
      </c>
      <c r="BO479" s="108">
        <f t="shared" si="149"/>
        <v>3.4451726399999938</v>
      </c>
      <c r="BP479" s="108">
        <f t="shared" si="149"/>
        <v>3.9145778224999983</v>
      </c>
      <c r="BQ479" s="108">
        <f t="shared" si="149"/>
        <v>4.4596423024999776</v>
      </c>
      <c r="BR479" s="108">
        <f t="shared" si="149"/>
        <v>4.2366943603575402</v>
      </c>
      <c r="BS479" s="108">
        <f t="shared" si="149"/>
        <v>4.0491802025000245</v>
      </c>
      <c r="BT479" s="108" t="str">
        <f t="shared" si="149"/>
        <v/>
      </c>
      <c r="BU479" s="108" t="str">
        <f t="shared" si="149"/>
        <v/>
      </c>
      <c r="BV479" s="108" t="str">
        <f t="shared" si="149"/>
        <v/>
      </c>
      <c r="BW479" s="108" t="str">
        <f t="shared" si="149"/>
        <v/>
      </c>
      <c r="BX479" s="108" t="str">
        <f t="shared" si="149"/>
        <v/>
      </c>
      <c r="BY479" s="108" t="str">
        <f t="shared" si="149"/>
        <v/>
      </c>
      <c r="BZ479" s="108" t="str">
        <f t="shared" si="149"/>
        <v/>
      </c>
      <c r="CA479" s="108" t="str">
        <f t="shared" si="149"/>
        <v/>
      </c>
      <c r="CB479" s="108" t="str">
        <f t="shared" si="149"/>
        <v/>
      </c>
      <c r="CC479" s="108" t="str">
        <f t="shared" si="149"/>
        <v/>
      </c>
      <c r="CD479" s="108" t="str">
        <f t="shared" si="149"/>
        <v/>
      </c>
      <c r="CE479" s="108" t="str">
        <f t="shared" si="149"/>
        <v/>
      </c>
      <c r="CF479" s="108" t="str">
        <f t="shared" si="149"/>
        <v/>
      </c>
      <c r="CG479" s="108" t="str">
        <f t="shared" si="149"/>
        <v/>
      </c>
      <c r="CH479" s="108" t="str">
        <f t="shared" si="149"/>
        <v/>
      </c>
      <c r="CI479" s="108" t="str">
        <f t="shared" si="149"/>
        <v/>
      </c>
      <c r="CJ479" s="108" t="str">
        <f t="shared" si="149"/>
        <v/>
      </c>
      <c r="CK479" s="108" t="str">
        <f t="shared" si="149"/>
        <v/>
      </c>
      <c r="CL479" s="108" t="str">
        <f t="shared" si="149"/>
        <v/>
      </c>
      <c r="CM479" s="108" t="str">
        <f t="shared" si="149"/>
        <v/>
      </c>
      <c r="CN479" s="108" t="str">
        <f t="shared" si="149"/>
        <v/>
      </c>
      <c r="CO479" s="108" t="str">
        <f t="shared" si="149"/>
        <v/>
      </c>
      <c r="CP479" s="108" t="str">
        <f t="shared" si="149"/>
        <v/>
      </c>
      <c r="CQ479" s="108" t="str">
        <f t="shared" si="141"/>
        <v/>
      </c>
      <c r="CR479" s="108" t="str">
        <f t="shared" si="141"/>
        <v/>
      </c>
      <c r="CS479" s="108" t="str">
        <f t="shared" si="141"/>
        <v/>
      </c>
      <c r="CT479" s="108" t="str">
        <f t="shared" si="141"/>
        <v/>
      </c>
      <c r="CU479" s="108" t="str">
        <f t="shared" si="141"/>
        <v/>
      </c>
      <c r="CV479" s="108" t="str">
        <f t="shared" si="141"/>
        <v/>
      </c>
      <c r="CW479" s="108" t="str">
        <f t="shared" si="141"/>
        <v/>
      </c>
      <c r="CX479" s="108" t="str">
        <f t="shared" si="141"/>
        <v/>
      </c>
      <c r="CY479" s="108" t="str">
        <f t="shared" si="141"/>
        <v/>
      </c>
      <c r="CZ479" s="108" t="str">
        <f t="shared" si="141"/>
        <v/>
      </c>
      <c r="DA479" s="108" t="str">
        <f t="shared" si="141"/>
        <v/>
      </c>
      <c r="DB479" s="108" t="str">
        <f t="shared" si="141"/>
        <v/>
      </c>
      <c r="DC479" s="108" t="str">
        <f t="shared" si="141"/>
        <v/>
      </c>
      <c r="DD479" s="108" t="str">
        <f t="shared" si="141"/>
        <v/>
      </c>
      <c r="DE479" s="108" t="str">
        <f t="shared" si="141"/>
        <v/>
      </c>
      <c r="DF479" s="108" t="str">
        <f t="shared" si="141"/>
        <v/>
      </c>
    </row>
    <row r="480" spans="2:110" x14ac:dyDescent="0.35">
      <c r="B480" s="185">
        <f t="shared" si="134"/>
        <v>42649</v>
      </c>
      <c r="C480" s="161">
        <f t="shared" si="147"/>
        <v>1.9251776399999754</v>
      </c>
      <c r="D480" s="161">
        <f t="shared" si="147"/>
        <v>2.0049500625000105</v>
      </c>
      <c r="E480" s="161">
        <f t="shared" si="147"/>
        <v>2.0544448399999693</v>
      </c>
      <c r="F480" s="161">
        <f t="shared" si="147"/>
        <v>2.1090040099999818</v>
      </c>
      <c r="G480" s="161">
        <f t="shared" si="147"/>
        <v>2.2626562499999947</v>
      </c>
      <c r="H480" s="161">
        <f t="shared" si="147"/>
        <v>2.4184480399999764</v>
      </c>
      <c r="I480" s="161">
        <f t="shared" si="147"/>
        <v>2.5358759999999814</v>
      </c>
      <c r="J480" s="161">
        <f t="shared" si="147"/>
        <v>2.8500222500000172</v>
      </c>
      <c r="K480" s="161">
        <f t="shared" si="147"/>
        <v>3.1087930625000038</v>
      </c>
      <c r="L480" s="161" t="str">
        <f t="shared" si="147"/>
        <v/>
      </c>
      <c r="M480" s="161" t="str">
        <f t="shared" si="147"/>
        <v/>
      </c>
      <c r="N480" s="161" t="str">
        <f t="shared" si="147"/>
        <v/>
      </c>
      <c r="O480" s="161" t="str">
        <f t="shared" si="147"/>
        <v/>
      </c>
      <c r="P480" s="161" t="str">
        <f t="shared" si="147"/>
        <v/>
      </c>
      <c r="Q480" s="161" t="str">
        <f t="shared" si="147"/>
        <v/>
      </c>
      <c r="R480" s="161" t="str">
        <f t="shared" si="147"/>
        <v/>
      </c>
      <c r="S480" s="161" t="str">
        <f t="shared" si="147"/>
        <v/>
      </c>
      <c r="T480" s="161" t="str">
        <f t="shared" si="147"/>
        <v/>
      </c>
      <c r="U480" s="161" t="str">
        <f t="shared" si="147"/>
        <v/>
      </c>
      <c r="V480" s="161" t="str">
        <f t="shared" si="147"/>
        <v/>
      </c>
      <c r="W480" s="161" t="str">
        <f t="shared" si="147"/>
        <v/>
      </c>
      <c r="X480" s="161" t="str">
        <f t="shared" si="147"/>
        <v/>
      </c>
      <c r="Y480" s="161" t="str">
        <f t="shared" si="147"/>
        <v/>
      </c>
      <c r="Z480" s="161" t="str">
        <f t="shared" si="147"/>
        <v/>
      </c>
      <c r="AA480" s="108" t="str">
        <f t="shared" si="147"/>
        <v/>
      </c>
      <c r="AB480" s="162"/>
      <c r="AC480" s="162"/>
      <c r="AD480" s="151">
        <f t="shared" si="126"/>
        <v>42649</v>
      </c>
      <c r="AE480" s="108">
        <f t="shared" si="149"/>
        <v>3.2408405625000025</v>
      </c>
      <c r="AF480" s="108">
        <f t="shared" si="149"/>
        <v>3.0356954225000177</v>
      </c>
      <c r="AG480" s="108">
        <f t="shared" si="149"/>
        <v>2.7314009225000158</v>
      </c>
      <c r="AH480" s="108">
        <f t="shared" si="149"/>
        <v>2.9879928899999797</v>
      </c>
      <c r="AI480" s="108">
        <f t="shared" si="149"/>
        <v>3.2723412900000026</v>
      </c>
      <c r="AJ480" s="108">
        <f t="shared" si="149"/>
        <v>2.7638375625000045</v>
      </c>
      <c r="AK480" s="108">
        <f t="shared" si="149"/>
        <v>3.2144243025000296</v>
      </c>
      <c r="AL480" s="108">
        <f t="shared" si="149"/>
        <v>3.3338880730495513</v>
      </c>
      <c r="AM480" s="108">
        <f t="shared" si="149"/>
        <v>2.8429233225000239</v>
      </c>
      <c r="AN480" s="108">
        <f t="shared" si="149"/>
        <v>3.0468614400000149</v>
      </c>
      <c r="AO480" s="108">
        <f t="shared" si="149"/>
        <v>3.3404399224999937</v>
      </c>
      <c r="AP480" s="108">
        <f t="shared" si="149"/>
        <v>2.9210249999999993</v>
      </c>
      <c r="AQ480" s="108">
        <f t="shared" si="149"/>
        <v>3.2713250624999857</v>
      </c>
      <c r="AR480" s="108">
        <f t="shared" si="149"/>
        <v>2.9555208899999963</v>
      </c>
      <c r="AS480" s="108">
        <f t="shared" si="149"/>
        <v>3.438053202499991</v>
      </c>
      <c r="AT480" s="108">
        <f t="shared" si="149"/>
        <v>3.49705022250002</v>
      </c>
      <c r="AU480" s="108">
        <f t="shared" si="149"/>
        <v>3.5988087225000021</v>
      </c>
      <c r="AV480" s="108">
        <f t="shared" si="149"/>
        <v>2.9849484225000111</v>
      </c>
      <c r="AW480" s="108">
        <f t="shared" si="149"/>
        <v>3.5397827024999939</v>
      </c>
      <c r="AX480" s="108">
        <f t="shared" si="149"/>
        <v>3.4278830025000095</v>
      </c>
      <c r="AY480" s="108">
        <f t="shared" si="149"/>
        <v>3.8534649967204126</v>
      </c>
      <c r="AZ480" s="108">
        <f t="shared" si="149"/>
        <v>3.6466524900000019</v>
      </c>
      <c r="BA480" s="108">
        <f t="shared" si="149"/>
        <v>3.2530338224999955</v>
      </c>
      <c r="BB480" s="108">
        <f t="shared" si="149"/>
        <v>3.7413546225000038</v>
      </c>
      <c r="BC480" s="108">
        <f t="shared" si="149"/>
        <v>3.6527610000000044</v>
      </c>
      <c r="BD480" s="108">
        <f t="shared" si="149"/>
        <v>3.6889605687845828</v>
      </c>
      <c r="BE480" s="108">
        <f t="shared" si="149"/>
        <v>3.8636148224999722</v>
      </c>
      <c r="BF480" s="108">
        <f t="shared" si="149"/>
        <v>3.7484844900000036</v>
      </c>
      <c r="BG480" s="108">
        <f t="shared" si="149"/>
        <v>3.5652228900000082</v>
      </c>
      <c r="BH480" s="108">
        <f t="shared" si="149"/>
        <v>3.3007976900000013</v>
      </c>
      <c r="BI480" s="108">
        <f t="shared" si="149"/>
        <v>3.5102760000000233</v>
      </c>
      <c r="BJ480" s="108">
        <f t="shared" si="149"/>
        <v>3.9961446224999975</v>
      </c>
      <c r="BK480" s="108">
        <f t="shared" si="149"/>
        <v>4.0175612099999869</v>
      </c>
      <c r="BL480" s="108">
        <f t="shared" si="149"/>
        <v>4.004303062499992</v>
      </c>
      <c r="BM480" s="108">
        <f t="shared" si="149"/>
        <v>3.699236366109715</v>
      </c>
      <c r="BN480" s="108">
        <f t="shared" si="149"/>
        <v>3.7831187599999927</v>
      </c>
      <c r="BO480" s="108">
        <f t="shared" si="149"/>
        <v>3.4482239025000139</v>
      </c>
      <c r="BP480" s="108">
        <f t="shared" si="149"/>
        <v>3.9421030400000001</v>
      </c>
      <c r="BQ480" s="108">
        <f t="shared" si="149"/>
        <v>4.4954172900000033</v>
      </c>
      <c r="BR480" s="108">
        <f t="shared" si="149"/>
        <v>4.2614552016964291</v>
      </c>
      <c r="BS480" s="108">
        <f t="shared" si="149"/>
        <v>4.0787636099999913</v>
      </c>
      <c r="BT480" s="108" t="str">
        <f t="shared" si="149"/>
        <v/>
      </c>
      <c r="BU480" s="108" t="str">
        <f t="shared" si="149"/>
        <v/>
      </c>
      <c r="BV480" s="108" t="str">
        <f t="shared" si="149"/>
        <v/>
      </c>
      <c r="BW480" s="108" t="str">
        <f t="shared" si="149"/>
        <v/>
      </c>
      <c r="BX480" s="108" t="str">
        <f t="shared" si="149"/>
        <v/>
      </c>
      <c r="BY480" s="108" t="str">
        <f t="shared" si="149"/>
        <v/>
      </c>
      <c r="BZ480" s="108" t="str">
        <f t="shared" si="149"/>
        <v/>
      </c>
      <c r="CA480" s="108" t="str">
        <f t="shared" si="149"/>
        <v/>
      </c>
      <c r="CB480" s="108" t="str">
        <f t="shared" si="149"/>
        <v/>
      </c>
      <c r="CC480" s="108" t="str">
        <f t="shared" si="149"/>
        <v/>
      </c>
      <c r="CD480" s="108" t="str">
        <f t="shared" si="149"/>
        <v/>
      </c>
      <c r="CE480" s="108" t="str">
        <f t="shared" si="149"/>
        <v/>
      </c>
      <c r="CF480" s="108" t="str">
        <f t="shared" si="149"/>
        <v/>
      </c>
      <c r="CG480" s="108" t="str">
        <f t="shared" si="149"/>
        <v/>
      </c>
      <c r="CH480" s="108" t="str">
        <f t="shared" si="149"/>
        <v/>
      </c>
      <c r="CI480" s="108" t="str">
        <f t="shared" si="149"/>
        <v/>
      </c>
      <c r="CJ480" s="108" t="str">
        <f t="shared" si="149"/>
        <v/>
      </c>
      <c r="CK480" s="108" t="str">
        <f t="shared" si="149"/>
        <v/>
      </c>
      <c r="CL480" s="108" t="str">
        <f t="shared" si="149"/>
        <v/>
      </c>
      <c r="CM480" s="108" t="str">
        <f t="shared" si="149"/>
        <v/>
      </c>
      <c r="CN480" s="108" t="str">
        <f t="shared" si="149"/>
        <v/>
      </c>
      <c r="CO480" s="108" t="str">
        <f t="shared" si="149"/>
        <v/>
      </c>
      <c r="CP480" s="108" t="str">
        <f t="shared" si="149"/>
        <v/>
      </c>
      <c r="CQ480" s="108" t="str">
        <f t="shared" si="141"/>
        <v/>
      </c>
      <c r="CR480" s="108" t="str">
        <f t="shared" si="141"/>
        <v/>
      </c>
      <c r="CS480" s="108" t="str">
        <f t="shared" si="141"/>
        <v/>
      </c>
      <c r="CT480" s="108" t="str">
        <f t="shared" si="141"/>
        <v/>
      </c>
      <c r="CU480" s="108" t="str">
        <f t="shared" si="141"/>
        <v/>
      </c>
      <c r="CV480" s="108" t="str">
        <f t="shared" si="141"/>
        <v/>
      </c>
      <c r="CW480" s="108" t="str">
        <f t="shared" si="141"/>
        <v/>
      </c>
      <c r="CX480" s="108" t="str">
        <f t="shared" si="141"/>
        <v/>
      </c>
      <c r="CY480" s="108" t="str">
        <f t="shared" si="141"/>
        <v/>
      </c>
      <c r="CZ480" s="108" t="str">
        <f t="shared" si="141"/>
        <v/>
      </c>
      <c r="DA480" s="108" t="str">
        <f t="shared" si="141"/>
        <v/>
      </c>
      <c r="DB480" s="108" t="str">
        <f t="shared" si="141"/>
        <v/>
      </c>
      <c r="DC480" s="108" t="str">
        <f t="shared" si="141"/>
        <v/>
      </c>
      <c r="DD480" s="108" t="str">
        <f t="shared" si="141"/>
        <v/>
      </c>
      <c r="DE480" s="108" t="str">
        <f t="shared" si="141"/>
        <v/>
      </c>
      <c r="DF480" s="108" t="str">
        <f t="shared" si="141"/>
        <v/>
      </c>
    </row>
    <row r="481" spans="2:110" x14ac:dyDescent="0.35">
      <c r="B481" s="185">
        <f t="shared" si="134"/>
        <v>42650</v>
      </c>
      <c r="C481" s="161">
        <f t="shared" si="147"/>
        <v>1.9271968099999981</v>
      </c>
      <c r="D481" s="161">
        <f t="shared" si="147"/>
        <v>1.9847515625000201</v>
      </c>
      <c r="E481" s="161">
        <f t="shared" si="147"/>
        <v>2.0433327224999909</v>
      </c>
      <c r="F481" s="161">
        <f t="shared" si="147"/>
        <v>2.1009202500000157</v>
      </c>
      <c r="G481" s="161">
        <f t="shared" si="147"/>
        <v>2.2616450024999901</v>
      </c>
      <c r="H481" s="161">
        <f t="shared" si="147"/>
        <v>2.4174360225000191</v>
      </c>
      <c r="I481" s="161">
        <f t="shared" si="147"/>
        <v>2.5338508100000157</v>
      </c>
      <c r="J481" s="161">
        <f t="shared" si="147"/>
        <v>2.847993960000017</v>
      </c>
      <c r="K481" s="161">
        <f t="shared" si="147"/>
        <v>3.1087930625000038</v>
      </c>
      <c r="L481" s="161" t="str">
        <f t="shared" si="147"/>
        <v/>
      </c>
      <c r="M481" s="161" t="str">
        <f t="shared" si="147"/>
        <v/>
      </c>
      <c r="N481" s="161" t="str">
        <f t="shared" si="147"/>
        <v/>
      </c>
      <c r="O481" s="161" t="str">
        <f t="shared" si="147"/>
        <v/>
      </c>
      <c r="P481" s="161" t="str">
        <f t="shared" si="147"/>
        <v/>
      </c>
      <c r="Q481" s="161" t="str">
        <f t="shared" si="147"/>
        <v/>
      </c>
      <c r="R481" s="161" t="str">
        <f t="shared" si="147"/>
        <v/>
      </c>
      <c r="S481" s="161" t="str">
        <f t="shared" si="147"/>
        <v/>
      </c>
      <c r="T481" s="161" t="str">
        <f t="shared" si="147"/>
        <v/>
      </c>
      <c r="U481" s="161" t="str">
        <f t="shared" si="147"/>
        <v/>
      </c>
      <c r="V481" s="161" t="str">
        <f t="shared" si="147"/>
        <v/>
      </c>
      <c r="W481" s="161" t="str">
        <f t="shared" si="147"/>
        <v/>
      </c>
      <c r="X481" s="161" t="str">
        <f t="shared" si="147"/>
        <v/>
      </c>
      <c r="Y481" s="161" t="str">
        <f t="shared" si="147"/>
        <v/>
      </c>
      <c r="Z481" s="161" t="str">
        <f t="shared" si="147"/>
        <v/>
      </c>
      <c r="AA481" s="108" t="str">
        <f t="shared" si="147"/>
        <v/>
      </c>
      <c r="AB481" s="162"/>
      <c r="AC481" s="162"/>
      <c r="AD481" s="151">
        <f t="shared" si="126"/>
        <v>42650</v>
      </c>
      <c r="AE481" s="108">
        <f t="shared" si="149"/>
        <v>3.2195040900000027</v>
      </c>
      <c r="AF481" s="108">
        <f t="shared" si="149"/>
        <v>3.0042308099999859</v>
      </c>
      <c r="AG481" s="108">
        <f t="shared" si="149"/>
        <v>2.7283602499999837</v>
      </c>
      <c r="AH481" s="108">
        <f t="shared" si="149"/>
        <v>2.98088920249997</v>
      </c>
      <c r="AI481" s="108">
        <f t="shared" si="149"/>
        <v>3.2713250624999857</v>
      </c>
      <c r="AJ481" s="108">
        <f t="shared" si="149"/>
        <v>2.7557279224999842</v>
      </c>
      <c r="AK481" s="108">
        <f t="shared" si="149"/>
        <v>3.2052810000000154</v>
      </c>
      <c r="AL481" s="108">
        <f t="shared" si="149"/>
        <v>3.3267139501744536</v>
      </c>
      <c r="AM481" s="108">
        <f t="shared" si="149"/>
        <v>2.834810562500012</v>
      </c>
      <c r="AN481" s="108">
        <f t="shared" si="149"/>
        <v>3.0377255624999933</v>
      </c>
      <c r="AO481" s="108">
        <f t="shared" si="149"/>
        <v>3.3323075624999809</v>
      </c>
      <c r="AP481" s="108">
        <f t="shared" si="149"/>
        <v>2.9118947025000175</v>
      </c>
      <c r="AQ481" s="108">
        <f t="shared" si="149"/>
        <v>3.263195422499976</v>
      </c>
      <c r="AR481" s="108">
        <f t="shared" si="149"/>
        <v>2.9443598225000089</v>
      </c>
      <c r="AS481" s="108">
        <f t="shared" si="149"/>
        <v>3.4319510225000016</v>
      </c>
      <c r="AT481" s="108">
        <f t="shared" si="149"/>
        <v>3.4868771224999984</v>
      </c>
      <c r="AU481" s="108">
        <f t="shared" si="149"/>
        <v>3.5845595225000082</v>
      </c>
      <c r="AV481" s="108">
        <f t="shared" si="149"/>
        <v>2.9748005224999874</v>
      </c>
      <c r="AW481" s="108">
        <f t="shared" si="149"/>
        <v>3.5306250000000095</v>
      </c>
      <c r="AX481" s="108">
        <f t="shared" si="149"/>
        <v>3.4207641600000116</v>
      </c>
      <c r="AY481" s="108">
        <f t="shared" si="149"/>
        <v>3.8442064305850066</v>
      </c>
      <c r="AZ481" s="108">
        <f t="shared" si="149"/>
        <v>3.6334180025000107</v>
      </c>
      <c r="BA481" s="108">
        <f t="shared" si="149"/>
        <v>3.235760249999986</v>
      </c>
      <c r="BB481" s="108">
        <f t="shared" si="149"/>
        <v>3.7291325625000038</v>
      </c>
      <c r="BC481" s="108">
        <f t="shared" si="149"/>
        <v>3.6374900624999817</v>
      </c>
      <c r="BD481" s="108">
        <f t="shared" si="149"/>
        <v>3.6766306200860521</v>
      </c>
      <c r="BE481" s="108">
        <f t="shared" si="149"/>
        <v>3.8503664899999901</v>
      </c>
      <c r="BF481" s="108">
        <f t="shared" si="149"/>
        <v>3.7077456900000083</v>
      </c>
      <c r="BG481" s="108">
        <f t="shared" si="149"/>
        <v>3.5519936025000254</v>
      </c>
      <c r="BH481" s="108">
        <f t="shared" si="149"/>
        <v>3.2886016100000193</v>
      </c>
      <c r="BI481" s="108">
        <f t="shared" si="149"/>
        <v>3.49705022250002</v>
      </c>
      <c r="BJ481" s="108">
        <f t="shared" si="149"/>
        <v>3.9839075624999998</v>
      </c>
      <c r="BK481" s="108">
        <f t="shared" si="149"/>
        <v>4.0022634224999853</v>
      </c>
      <c r="BL481" s="108">
        <f t="shared" si="149"/>
        <v>3.9900260025000023</v>
      </c>
      <c r="BM481" s="108">
        <f t="shared" si="149"/>
        <v>3.6838229565149927</v>
      </c>
      <c r="BN481" s="108">
        <f t="shared" si="149"/>
        <v>3.7708942400000112</v>
      </c>
      <c r="BO481" s="108">
        <f t="shared" si="149"/>
        <v>3.4472068100000142</v>
      </c>
      <c r="BP481" s="108">
        <f t="shared" si="149"/>
        <v>3.9268108024999915</v>
      </c>
      <c r="BQ481" s="108">
        <f t="shared" si="149"/>
        <v>4.4770179600000182</v>
      </c>
      <c r="BR481" s="108">
        <f t="shared" si="149"/>
        <v>4.2470108415460395</v>
      </c>
      <c r="BS481" s="108">
        <f t="shared" si="149"/>
        <v>4.0644814399999785</v>
      </c>
      <c r="BT481" s="108" t="str">
        <f t="shared" si="149"/>
        <v/>
      </c>
      <c r="BU481" s="108" t="str">
        <f t="shared" si="149"/>
        <v/>
      </c>
      <c r="BV481" s="108" t="str">
        <f t="shared" si="149"/>
        <v/>
      </c>
      <c r="BW481" s="108" t="str">
        <f t="shared" si="149"/>
        <v/>
      </c>
      <c r="BX481" s="108" t="str">
        <f t="shared" si="149"/>
        <v/>
      </c>
      <c r="BY481" s="108" t="str">
        <f t="shared" si="149"/>
        <v/>
      </c>
      <c r="BZ481" s="108" t="str">
        <f t="shared" si="149"/>
        <v/>
      </c>
      <c r="CA481" s="108" t="str">
        <f t="shared" si="149"/>
        <v/>
      </c>
      <c r="CB481" s="108" t="str">
        <f t="shared" si="149"/>
        <v/>
      </c>
      <c r="CC481" s="108" t="str">
        <f t="shared" si="149"/>
        <v/>
      </c>
      <c r="CD481" s="108" t="str">
        <f t="shared" si="149"/>
        <v/>
      </c>
      <c r="CE481" s="108" t="str">
        <f t="shared" si="149"/>
        <v/>
      </c>
      <c r="CF481" s="108" t="str">
        <f t="shared" si="149"/>
        <v/>
      </c>
      <c r="CG481" s="108" t="str">
        <f t="shared" si="149"/>
        <v/>
      </c>
      <c r="CH481" s="108" t="str">
        <f t="shared" si="149"/>
        <v/>
      </c>
      <c r="CI481" s="108" t="str">
        <f t="shared" si="149"/>
        <v/>
      </c>
      <c r="CJ481" s="108" t="str">
        <f t="shared" si="149"/>
        <v/>
      </c>
      <c r="CK481" s="108" t="str">
        <f t="shared" si="149"/>
        <v/>
      </c>
      <c r="CL481" s="108" t="str">
        <f t="shared" si="149"/>
        <v/>
      </c>
      <c r="CM481" s="108" t="str">
        <f t="shared" si="149"/>
        <v/>
      </c>
      <c r="CN481" s="108" t="str">
        <f t="shared" si="149"/>
        <v/>
      </c>
      <c r="CO481" s="108" t="str">
        <f t="shared" si="149"/>
        <v/>
      </c>
      <c r="CP481" s="108" t="str">
        <f t="shared" si="149"/>
        <v/>
      </c>
      <c r="CQ481" s="108" t="str">
        <f t="shared" si="141"/>
        <v/>
      </c>
      <c r="CR481" s="108" t="str">
        <f t="shared" si="141"/>
        <v/>
      </c>
      <c r="CS481" s="108" t="str">
        <f t="shared" si="141"/>
        <v/>
      </c>
      <c r="CT481" s="108" t="str">
        <f t="shared" si="141"/>
        <v/>
      </c>
      <c r="CU481" s="108" t="str">
        <f t="shared" si="141"/>
        <v/>
      </c>
      <c r="CV481" s="108" t="str">
        <f t="shared" si="141"/>
        <v/>
      </c>
      <c r="CW481" s="108" t="str">
        <f t="shared" si="141"/>
        <v/>
      </c>
      <c r="CX481" s="108" t="str">
        <f t="shared" si="141"/>
        <v/>
      </c>
      <c r="CY481" s="108" t="str">
        <f t="shared" si="141"/>
        <v/>
      </c>
      <c r="CZ481" s="108" t="str">
        <f t="shared" si="141"/>
        <v/>
      </c>
      <c r="DA481" s="108" t="str">
        <f t="shared" si="141"/>
        <v/>
      </c>
      <c r="DB481" s="108" t="str">
        <f t="shared" si="141"/>
        <v/>
      </c>
      <c r="DC481" s="108" t="str">
        <f t="shared" si="141"/>
        <v/>
      </c>
      <c r="DD481" s="108" t="str">
        <f t="shared" si="141"/>
        <v/>
      </c>
      <c r="DE481" s="108" t="str">
        <f t="shared" si="141"/>
        <v/>
      </c>
      <c r="DF481" s="108" t="str">
        <f t="shared" si="141"/>
        <v/>
      </c>
    </row>
    <row r="482" spans="2:110" x14ac:dyDescent="0.35">
      <c r="B482" s="185">
        <f t="shared" si="134"/>
        <v>42653</v>
      </c>
      <c r="C482" s="161">
        <f t="shared" si="147"/>
        <v>1.9292160000000003</v>
      </c>
      <c r="D482" s="161">
        <f t="shared" si="147"/>
        <v>1.9675844100000006</v>
      </c>
      <c r="E482" s="161">
        <f t="shared" si="147"/>
        <v>2.0281808099999799</v>
      </c>
      <c r="F482" s="161">
        <f t="shared" si="147"/>
        <v>2.0898056024999834</v>
      </c>
      <c r="G482" s="161">
        <f t="shared" si="147"/>
        <v>2.2505216100000114</v>
      </c>
      <c r="H482" s="161">
        <f t="shared" si="147"/>
        <v>2.4113640224999733</v>
      </c>
      <c r="I482" s="161">
        <f t="shared" si="147"/>
        <v>2.5287879224999976</v>
      </c>
      <c r="J482" s="161">
        <f t="shared" si="147"/>
        <v>2.8449515624999977</v>
      </c>
      <c r="K482" s="161">
        <f t="shared" si="147"/>
        <v>3.1057468099999763</v>
      </c>
      <c r="L482" s="161" t="str">
        <f t="shared" si="147"/>
        <v/>
      </c>
      <c r="M482" s="161" t="str">
        <f t="shared" si="147"/>
        <v/>
      </c>
      <c r="N482" s="161" t="str">
        <f t="shared" si="147"/>
        <v/>
      </c>
      <c r="O482" s="161" t="str">
        <f t="shared" si="147"/>
        <v/>
      </c>
      <c r="P482" s="161" t="str">
        <f t="shared" si="147"/>
        <v/>
      </c>
      <c r="Q482" s="161" t="str">
        <f t="shared" si="147"/>
        <v/>
      </c>
      <c r="R482" s="161" t="str">
        <f t="shared" si="147"/>
        <v/>
      </c>
      <c r="S482" s="161" t="str">
        <f t="shared" si="147"/>
        <v/>
      </c>
      <c r="T482" s="161" t="str">
        <f t="shared" si="147"/>
        <v/>
      </c>
      <c r="U482" s="161" t="str">
        <f t="shared" si="147"/>
        <v/>
      </c>
      <c r="V482" s="161" t="str">
        <f t="shared" si="147"/>
        <v/>
      </c>
      <c r="W482" s="161" t="str">
        <f t="shared" si="147"/>
        <v/>
      </c>
      <c r="X482" s="161" t="str">
        <f t="shared" si="147"/>
        <v/>
      </c>
      <c r="Y482" s="161" t="str">
        <f t="shared" si="147"/>
        <v/>
      </c>
      <c r="Z482" s="161" t="str">
        <f t="shared" si="147"/>
        <v/>
      </c>
      <c r="AA482" s="108" t="str">
        <f t="shared" si="147"/>
        <v/>
      </c>
      <c r="AB482" s="162"/>
      <c r="AC482" s="162"/>
      <c r="AD482" s="151">
        <f t="shared" si="126"/>
        <v>42653</v>
      </c>
      <c r="AE482" s="108">
        <f t="shared" si="149"/>
        <v>3.2205200625000208</v>
      </c>
      <c r="AF482" s="108">
        <f t="shared" si="149"/>
        <v>3.017425062500001</v>
      </c>
      <c r="AG482" s="108">
        <f t="shared" si="149"/>
        <v>2.725319622500022</v>
      </c>
      <c r="AH482" s="108">
        <f t="shared" si="149"/>
        <v>2.98088920249997</v>
      </c>
      <c r="AI482" s="108">
        <f t="shared" si="149"/>
        <v>3.2774225024999826</v>
      </c>
      <c r="AJ482" s="108">
        <f t="shared" si="149"/>
        <v>2.7678925024999801</v>
      </c>
      <c r="AK482" s="108">
        <f t="shared" si="149"/>
        <v>3.21747215999999</v>
      </c>
      <c r="AL482" s="108">
        <f t="shared" si="149"/>
        <v>3.337987739562287</v>
      </c>
      <c r="AM482" s="108">
        <f t="shared" si="149"/>
        <v>2.8500222500000172</v>
      </c>
      <c r="AN482" s="108">
        <f t="shared" si="149"/>
        <v>3.0529522499999961</v>
      </c>
      <c r="AO482" s="108">
        <f t="shared" si="149"/>
        <v>3.3485726024999884</v>
      </c>
      <c r="AP482" s="108">
        <f t="shared" si="149"/>
        <v>2.9271120899999836</v>
      </c>
      <c r="AQ482" s="108">
        <f t="shared" si="149"/>
        <v>3.2774225024999826</v>
      </c>
      <c r="AR482" s="108">
        <f t="shared" si="149"/>
        <v>2.9585649225000177</v>
      </c>
      <c r="AS482" s="108">
        <f t="shared" si="149"/>
        <v>3.4461897224999927</v>
      </c>
      <c r="AT482" s="108">
        <f t="shared" si="149"/>
        <v>3.502136960000013</v>
      </c>
      <c r="AU482" s="108">
        <f t="shared" si="149"/>
        <v>3.6018622499999875</v>
      </c>
      <c r="AV482" s="108">
        <f t="shared" si="149"/>
        <v>2.9920522500000102</v>
      </c>
      <c r="AW482" s="108">
        <f t="shared" si="149"/>
        <v>3.5438529225000126</v>
      </c>
      <c r="AX482" s="108">
        <f t="shared" si="149"/>
        <v>3.4370361599999955</v>
      </c>
      <c r="AY482" s="108">
        <f t="shared" si="149"/>
        <v>3.8637530185259283</v>
      </c>
      <c r="AZ482" s="108">
        <f t="shared" si="149"/>
        <v>3.6537791024999988</v>
      </c>
      <c r="BA482" s="108">
        <f t="shared" si="149"/>
        <v>3.2591307224999921</v>
      </c>
      <c r="BB482" s="108">
        <f t="shared" si="149"/>
        <v>3.7515402225000161</v>
      </c>
      <c r="BC482" s="108">
        <f t="shared" si="149"/>
        <v>3.6588696899999995</v>
      </c>
      <c r="BD482" s="108">
        <f t="shared" si="149"/>
        <v>3.7002639878477073</v>
      </c>
      <c r="BE482" s="108">
        <f t="shared" si="149"/>
        <v>3.8738064224999924</v>
      </c>
      <c r="BF482" s="108">
        <f t="shared" si="149"/>
        <v>3.7566332099999933</v>
      </c>
      <c r="BG482" s="108">
        <f t="shared" si="149"/>
        <v>3.5753998399999931</v>
      </c>
      <c r="BH482" s="108">
        <f t="shared" si="149"/>
        <v>3.3129944899999986</v>
      </c>
      <c r="BI482" s="108">
        <f t="shared" si="149"/>
        <v>3.5245200900000162</v>
      </c>
      <c r="BJ482" s="108">
        <f t="shared" si="149"/>
        <v>4.0094022499999937</v>
      </c>
      <c r="BK482" s="108">
        <f t="shared" si="149"/>
        <v>4.029800249999993</v>
      </c>
      <c r="BL482" s="108">
        <f t="shared" si="149"/>
        <v>4.0175612099999869</v>
      </c>
      <c r="BM482" s="108">
        <f t="shared" si="149"/>
        <v>3.7125960444386097</v>
      </c>
      <c r="BN482" s="108">
        <f t="shared" si="149"/>
        <v>3.7984004225000145</v>
      </c>
      <c r="BO482" s="108">
        <f t="shared" si="149"/>
        <v>3.4604294024999982</v>
      </c>
      <c r="BP482" s="108">
        <f t="shared" si="149"/>
        <v>3.9808484099999708</v>
      </c>
      <c r="BQ482" s="108">
        <f t="shared" si="149"/>
        <v>4.5250640625000171</v>
      </c>
      <c r="BR482" s="108">
        <f t="shared" si="149"/>
        <v>4.2820926057037356</v>
      </c>
      <c r="BS482" s="108">
        <f t="shared" si="149"/>
        <v>4.1359020899999877</v>
      </c>
      <c r="BT482" s="108" t="str">
        <f t="shared" si="149"/>
        <v/>
      </c>
      <c r="BU482" s="108" t="str">
        <f t="shared" si="149"/>
        <v/>
      </c>
      <c r="BV482" s="108" t="str">
        <f t="shared" si="149"/>
        <v/>
      </c>
      <c r="BW482" s="108" t="str">
        <f t="shared" si="149"/>
        <v/>
      </c>
      <c r="BX482" s="108" t="str">
        <f t="shared" si="149"/>
        <v/>
      </c>
      <c r="BY482" s="108" t="str">
        <f t="shared" si="149"/>
        <v/>
      </c>
      <c r="BZ482" s="108" t="str">
        <f t="shared" si="149"/>
        <v/>
      </c>
      <c r="CA482" s="108" t="str">
        <f t="shared" si="149"/>
        <v/>
      </c>
      <c r="CB482" s="108" t="str">
        <f t="shared" si="149"/>
        <v/>
      </c>
      <c r="CC482" s="108" t="str">
        <f t="shared" si="149"/>
        <v/>
      </c>
      <c r="CD482" s="108" t="str">
        <f t="shared" si="149"/>
        <v/>
      </c>
      <c r="CE482" s="108" t="str">
        <f t="shared" si="149"/>
        <v/>
      </c>
      <c r="CF482" s="108" t="str">
        <f t="shared" si="149"/>
        <v/>
      </c>
      <c r="CG482" s="108" t="str">
        <f t="shared" si="149"/>
        <v/>
      </c>
      <c r="CH482" s="108" t="str">
        <f t="shared" si="149"/>
        <v/>
      </c>
      <c r="CI482" s="108" t="str">
        <f t="shared" si="149"/>
        <v/>
      </c>
      <c r="CJ482" s="108" t="str">
        <f t="shared" si="149"/>
        <v/>
      </c>
      <c r="CK482" s="108" t="str">
        <f t="shared" si="149"/>
        <v/>
      </c>
      <c r="CL482" s="108" t="str">
        <f t="shared" si="149"/>
        <v/>
      </c>
      <c r="CM482" s="108" t="str">
        <f t="shared" si="149"/>
        <v/>
      </c>
      <c r="CN482" s="108" t="str">
        <f t="shared" si="149"/>
        <v/>
      </c>
      <c r="CO482" s="108" t="str">
        <f t="shared" si="149"/>
        <v/>
      </c>
      <c r="CP482" s="108" t="str">
        <f t="shared" ref="CP482" si="150">IFERROR(IF(AND(CP$321="S/A", CP195&gt;0), ((1+CP195/200)^2-1)*100, IF(AND(CP$321="Qtrly", CP195&gt;0), ((1+CP195/400)^4-1)*100, "")),"")</f>
        <v/>
      </c>
      <c r="CQ482" s="108" t="str">
        <f t="shared" si="141"/>
        <v/>
      </c>
      <c r="CR482" s="108" t="str">
        <f t="shared" si="141"/>
        <v/>
      </c>
      <c r="CS482" s="108" t="str">
        <f t="shared" si="141"/>
        <v/>
      </c>
      <c r="CT482" s="108" t="str">
        <f t="shared" si="141"/>
        <v/>
      </c>
      <c r="CU482" s="108" t="str">
        <f t="shared" si="141"/>
        <v/>
      </c>
      <c r="CV482" s="108" t="str">
        <f t="shared" si="141"/>
        <v/>
      </c>
      <c r="CW482" s="108" t="str">
        <f t="shared" si="141"/>
        <v/>
      </c>
      <c r="CX482" s="108" t="str">
        <f t="shared" si="141"/>
        <v/>
      </c>
      <c r="CY482" s="108" t="str">
        <f t="shared" si="141"/>
        <v/>
      </c>
      <c r="CZ482" s="108" t="str">
        <f t="shared" si="141"/>
        <v/>
      </c>
      <c r="DA482" s="108" t="str">
        <f t="shared" si="141"/>
        <v/>
      </c>
      <c r="DB482" s="108" t="str">
        <f t="shared" si="141"/>
        <v/>
      </c>
      <c r="DC482" s="108" t="str">
        <f t="shared" si="141"/>
        <v/>
      </c>
      <c r="DD482" s="108" t="str">
        <f t="shared" si="141"/>
        <v/>
      </c>
      <c r="DE482" s="108" t="str">
        <f t="shared" si="141"/>
        <v/>
      </c>
      <c r="DF482" s="108" t="str">
        <f t="shared" ref="DF482" si="151">IFERROR(IF(AND(DF$321="S/A", DF195&gt;0), ((1+DF195/200)^2-1)*100, IF(AND(DF$321="Qtrly", DF195&gt;0), ((1+DF195/400)^4-1)*100, "")),"")</f>
        <v/>
      </c>
    </row>
    <row r="483" spans="2:110" x14ac:dyDescent="0.35">
      <c r="B483" s="185">
        <f t="shared" si="134"/>
        <v>42654</v>
      </c>
      <c r="C483" s="161">
        <f t="shared" si="147"/>
        <v>1.9191202499999838</v>
      </c>
      <c r="D483" s="161">
        <f t="shared" si="147"/>
        <v>1.9403219024999974</v>
      </c>
      <c r="E483" s="161">
        <f t="shared" si="147"/>
        <v>2.015050062499979</v>
      </c>
      <c r="F483" s="161">
        <f t="shared" si="147"/>
        <v>2.0847536900000074</v>
      </c>
      <c r="G483" s="161">
        <f t="shared" si="147"/>
        <v>2.2525440000000119</v>
      </c>
      <c r="H483" s="161">
        <f t="shared" si="147"/>
        <v>2.4113640224999733</v>
      </c>
      <c r="I483" s="161">
        <f t="shared" si="147"/>
        <v>2.5308130625000036</v>
      </c>
      <c r="J483" s="161">
        <f t="shared" si="147"/>
        <v>2.847993960000017</v>
      </c>
      <c r="K483" s="161">
        <f t="shared" si="147"/>
        <v>3.1108239225000167</v>
      </c>
      <c r="L483" s="161" t="str">
        <f t="shared" si="147"/>
        <v/>
      </c>
      <c r="M483" s="161" t="str">
        <f t="shared" si="147"/>
        <v/>
      </c>
      <c r="N483" s="161" t="str">
        <f t="shared" si="147"/>
        <v/>
      </c>
      <c r="O483" s="161" t="str">
        <f t="shared" si="147"/>
        <v/>
      </c>
      <c r="P483" s="161" t="str">
        <f t="shared" si="147"/>
        <v/>
      </c>
      <c r="Q483" s="161" t="str">
        <f t="shared" si="147"/>
        <v/>
      </c>
      <c r="R483" s="161" t="str">
        <f t="shared" si="147"/>
        <v/>
      </c>
      <c r="S483" s="161" t="str">
        <f t="shared" si="147"/>
        <v/>
      </c>
      <c r="T483" s="161" t="str">
        <f t="shared" si="147"/>
        <v/>
      </c>
      <c r="U483" s="161" t="str">
        <f t="shared" si="147"/>
        <v/>
      </c>
      <c r="V483" s="161" t="str">
        <f t="shared" si="147"/>
        <v/>
      </c>
      <c r="W483" s="161" t="str">
        <f t="shared" si="147"/>
        <v/>
      </c>
      <c r="X483" s="161" t="str">
        <f t="shared" si="147"/>
        <v/>
      </c>
      <c r="Y483" s="161" t="str">
        <f t="shared" si="147"/>
        <v/>
      </c>
      <c r="Z483" s="161" t="str">
        <f t="shared" si="147"/>
        <v/>
      </c>
      <c r="AA483" s="108" t="str">
        <f t="shared" si="147"/>
        <v/>
      </c>
      <c r="AB483" s="162"/>
      <c r="AC483" s="162"/>
      <c r="AD483" s="151">
        <f t="shared" si="126"/>
        <v>42654</v>
      </c>
      <c r="AE483" s="108">
        <f t="shared" ref="AE483:CP486" si="152">IFERROR(IF(AND(AE$321="S/A", AE196&gt;0), ((1+AE196/200)^2-1)*100, IF(AND(AE$321="Qtrly", AE196&gt;0), ((1+AE196/400)^4-1)*100, "")),"")</f>
        <v>3.2245840024999861</v>
      </c>
      <c r="AF483" s="108">
        <f t="shared" si="152"/>
        <v>2.9940819600000168</v>
      </c>
      <c r="AG483" s="108">
        <f t="shared" si="152"/>
        <v>2.7070768024999747</v>
      </c>
      <c r="AH483" s="108">
        <f t="shared" si="152"/>
        <v>2.9697267600000021</v>
      </c>
      <c r="AI483" s="108">
        <f t="shared" si="152"/>
        <v>3.2337281600000045</v>
      </c>
      <c r="AJ483" s="108">
        <f t="shared" si="152"/>
        <v>2.7334280624999874</v>
      </c>
      <c r="AK483" s="108">
        <f t="shared" si="152"/>
        <v>3.1961381024999902</v>
      </c>
      <c r="AL483" s="108">
        <f t="shared" si="152"/>
        <v>3.312366825099744</v>
      </c>
      <c r="AM483" s="108">
        <f t="shared" si="152"/>
        <v>2.8236560399999888</v>
      </c>
      <c r="AN483" s="108">
        <f t="shared" si="152"/>
        <v>3.0275750625000208</v>
      </c>
      <c r="AO483" s="108">
        <f t="shared" si="152"/>
        <v>3.3323075624999809</v>
      </c>
      <c r="AP483" s="108">
        <f t="shared" si="152"/>
        <v>2.8997216024999828</v>
      </c>
      <c r="AQ483" s="108">
        <f t="shared" si="152"/>
        <v>3.263195422499976</v>
      </c>
      <c r="AR483" s="108">
        <f t="shared" si="152"/>
        <v>2.9342139224999952</v>
      </c>
      <c r="AS483" s="108">
        <f t="shared" si="152"/>
        <v>3.4390702500000092</v>
      </c>
      <c r="AT483" s="108">
        <f t="shared" si="152"/>
        <v>3.4695840000000144</v>
      </c>
      <c r="AU483" s="108">
        <f t="shared" si="152"/>
        <v>3.5815062499999772</v>
      </c>
      <c r="AV483" s="108">
        <f t="shared" si="152"/>
        <v>2.9707415025000072</v>
      </c>
      <c r="AW483" s="108">
        <f t="shared" si="152"/>
        <v>3.5051890624999915</v>
      </c>
      <c r="AX483" s="108">
        <f t="shared" si="152"/>
        <v>3.4421214225000218</v>
      </c>
      <c r="AY483" s="108">
        <f t="shared" si="152"/>
        <v>3.8112920978110587</v>
      </c>
      <c r="AZ483" s="108">
        <f t="shared" si="152"/>
        <v>3.627310062500011</v>
      </c>
      <c r="BA483" s="108">
        <f t="shared" si="152"/>
        <v>3.2002015625000269</v>
      </c>
      <c r="BB483" s="108">
        <f t="shared" si="152"/>
        <v>3.7372805225000194</v>
      </c>
      <c r="BC483" s="108">
        <f t="shared" si="152"/>
        <v>3.6283280400000173</v>
      </c>
      <c r="BD483" s="108">
        <f t="shared" si="152"/>
        <v>3.6848504636949553</v>
      </c>
      <c r="BE483" s="108">
        <f t="shared" si="152"/>
        <v>3.8411950625000246</v>
      </c>
      <c r="BF483" s="108">
        <f t="shared" si="152"/>
        <v>3.7586704400000226</v>
      </c>
      <c r="BG483" s="108">
        <f t="shared" si="152"/>
        <v>3.5469056399999754</v>
      </c>
      <c r="BH483" s="108">
        <f t="shared" si="152"/>
        <v>3.2936832224999879</v>
      </c>
      <c r="BI483" s="108">
        <f t="shared" si="152"/>
        <v>3.4797562499999879</v>
      </c>
      <c r="BJ483" s="108">
        <f t="shared" si="152"/>
        <v>3.9930852900000202</v>
      </c>
      <c r="BK483" s="108">
        <f t="shared" si="152"/>
        <v>4.004303062499992</v>
      </c>
      <c r="BL483" s="108">
        <f t="shared" si="152"/>
        <v>4.019601000000006</v>
      </c>
      <c r="BM483" s="108">
        <f t="shared" si="152"/>
        <v>3.6560831492775003</v>
      </c>
      <c r="BN483" s="108">
        <f t="shared" si="152"/>
        <v>3.8126643225000034</v>
      </c>
      <c r="BO483" s="108">
        <f t="shared" si="152"/>
        <v>3.456360822499982</v>
      </c>
      <c r="BP483" s="108">
        <f t="shared" si="152"/>
        <v>3.965553322500015</v>
      </c>
      <c r="BQ483" s="108">
        <f t="shared" si="152"/>
        <v>4.4749736900000059</v>
      </c>
      <c r="BR483" s="108">
        <f t="shared" si="152"/>
        <v>4.2893164208563928</v>
      </c>
      <c r="BS483" s="108">
        <f t="shared" si="152"/>
        <v>4.1052902399999702</v>
      </c>
      <c r="BT483" s="108" t="str">
        <f t="shared" si="152"/>
        <v/>
      </c>
      <c r="BU483" s="108" t="str">
        <f t="shared" si="152"/>
        <v/>
      </c>
      <c r="BV483" s="108" t="str">
        <f t="shared" si="152"/>
        <v/>
      </c>
      <c r="BW483" s="108" t="str">
        <f t="shared" si="152"/>
        <v/>
      </c>
      <c r="BX483" s="108" t="str">
        <f t="shared" si="152"/>
        <v/>
      </c>
      <c r="BY483" s="108" t="str">
        <f t="shared" si="152"/>
        <v/>
      </c>
      <c r="BZ483" s="108" t="str">
        <f t="shared" si="152"/>
        <v/>
      </c>
      <c r="CA483" s="108" t="str">
        <f t="shared" si="152"/>
        <v/>
      </c>
      <c r="CB483" s="108" t="str">
        <f t="shared" si="152"/>
        <v/>
      </c>
      <c r="CC483" s="108" t="str">
        <f t="shared" si="152"/>
        <v/>
      </c>
      <c r="CD483" s="108" t="str">
        <f t="shared" si="152"/>
        <v/>
      </c>
      <c r="CE483" s="108" t="str">
        <f t="shared" si="152"/>
        <v/>
      </c>
      <c r="CF483" s="108" t="str">
        <f t="shared" si="152"/>
        <v/>
      </c>
      <c r="CG483" s="108" t="str">
        <f t="shared" si="152"/>
        <v/>
      </c>
      <c r="CH483" s="108" t="str">
        <f t="shared" si="152"/>
        <v/>
      </c>
      <c r="CI483" s="108" t="str">
        <f t="shared" si="152"/>
        <v/>
      </c>
      <c r="CJ483" s="108" t="str">
        <f t="shared" si="152"/>
        <v/>
      </c>
      <c r="CK483" s="108" t="str">
        <f t="shared" si="152"/>
        <v/>
      </c>
      <c r="CL483" s="108" t="str">
        <f t="shared" si="152"/>
        <v/>
      </c>
      <c r="CM483" s="108" t="str">
        <f t="shared" si="152"/>
        <v/>
      </c>
      <c r="CN483" s="108" t="str">
        <f t="shared" si="152"/>
        <v/>
      </c>
      <c r="CO483" s="108" t="str">
        <f t="shared" si="152"/>
        <v/>
      </c>
      <c r="CP483" s="108" t="str">
        <f t="shared" si="152"/>
        <v/>
      </c>
      <c r="CQ483" s="108" t="str">
        <f t="shared" ref="CQ483:DF498" si="153">IFERROR(IF(AND(CQ$321="S/A", CQ196&gt;0), ((1+CQ196/200)^2-1)*100, IF(AND(CQ$321="Qtrly", CQ196&gt;0), ((1+CQ196/400)^4-1)*100, "")),"")</f>
        <v/>
      </c>
      <c r="CR483" s="108" t="str">
        <f t="shared" si="153"/>
        <v/>
      </c>
      <c r="CS483" s="108" t="str">
        <f t="shared" si="153"/>
        <v/>
      </c>
      <c r="CT483" s="108" t="str">
        <f t="shared" si="153"/>
        <v/>
      </c>
      <c r="CU483" s="108" t="str">
        <f t="shared" si="153"/>
        <v/>
      </c>
      <c r="CV483" s="108" t="str">
        <f t="shared" si="153"/>
        <v/>
      </c>
      <c r="CW483" s="108" t="str">
        <f t="shared" si="153"/>
        <v/>
      </c>
      <c r="CX483" s="108" t="str">
        <f t="shared" si="153"/>
        <v/>
      </c>
      <c r="CY483" s="108" t="str">
        <f t="shared" si="153"/>
        <v/>
      </c>
      <c r="CZ483" s="108" t="str">
        <f t="shared" si="153"/>
        <v/>
      </c>
      <c r="DA483" s="108" t="str">
        <f t="shared" si="153"/>
        <v/>
      </c>
      <c r="DB483" s="108" t="str">
        <f t="shared" si="153"/>
        <v/>
      </c>
      <c r="DC483" s="108" t="str">
        <f t="shared" si="153"/>
        <v/>
      </c>
      <c r="DD483" s="108" t="str">
        <f t="shared" si="153"/>
        <v/>
      </c>
      <c r="DE483" s="108" t="str">
        <f t="shared" si="153"/>
        <v/>
      </c>
      <c r="DF483" s="108" t="str">
        <f t="shared" si="153"/>
        <v/>
      </c>
    </row>
    <row r="484" spans="2:110" x14ac:dyDescent="0.35">
      <c r="B484" s="185">
        <f t="shared" si="134"/>
        <v>42655</v>
      </c>
      <c r="C484" s="161">
        <f t="shared" si="147"/>
        <v>1.9150820899999976</v>
      </c>
      <c r="D484" s="161">
        <f t="shared" si="147"/>
        <v>1.9463799224999967</v>
      </c>
      <c r="E484" s="161">
        <f t="shared" si="147"/>
        <v>2.0211103024999844</v>
      </c>
      <c r="F484" s="161">
        <f t="shared" si="147"/>
        <v>2.0958680624999726</v>
      </c>
      <c r="G484" s="161">
        <f t="shared" si="147"/>
        <v>2.2717577025000102</v>
      </c>
      <c r="H484" s="161">
        <f t="shared" si="147"/>
        <v>2.4295805625000222</v>
      </c>
      <c r="I484" s="161">
        <f t="shared" si="147"/>
        <v>2.5541036100000136</v>
      </c>
      <c r="J484" s="161">
        <f t="shared" si="147"/>
        <v>2.8713205024999855</v>
      </c>
      <c r="K484" s="161">
        <f t="shared" si="147"/>
        <v>3.1473828224999778</v>
      </c>
      <c r="L484" s="161" t="str">
        <f t="shared" si="147"/>
        <v/>
      </c>
      <c r="M484" s="161" t="str">
        <f t="shared" si="147"/>
        <v/>
      </c>
      <c r="N484" s="161" t="str">
        <f t="shared" si="147"/>
        <v/>
      </c>
      <c r="O484" s="161" t="str">
        <f t="shared" si="147"/>
        <v/>
      </c>
      <c r="P484" s="161" t="str">
        <f t="shared" si="147"/>
        <v/>
      </c>
      <c r="Q484" s="161" t="str">
        <f t="shared" si="147"/>
        <v/>
      </c>
      <c r="R484" s="161" t="str">
        <f t="shared" si="147"/>
        <v/>
      </c>
      <c r="S484" s="161" t="str">
        <f t="shared" si="147"/>
        <v/>
      </c>
      <c r="T484" s="161" t="str">
        <f t="shared" si="147"/>
        <v/>
      </c>
      <c r="U484" s="161" t="str">
        <f t="shared" si="147"/>
        <v/>
      </c>
      <c r="V484" s="161" t="str">
        <f t="shared" si="147"/>
        <v/>
      </c>
      <c r="W484" s="161" t="str">
        <f t="shared" si="147"/>
        <v/>
      </c>
      <c r="X484" s="161" t="str">
        <f t="shared" si="147"/>
        <v/>
      </c>
      <c r="Y484" s="161" t="str">
        <f t="shared" si="147"/>
        <v/>
      </c>
      <c r="Z484" s="161" t="str">
        <f t="shared" si="147"/>
        <v/>
      </c>
      <c r="AA484" s="108" t="str">
        <f t="shared" si="147"/>
        <v/>
      </c>
      <c r="AB484" s="162"/>
      <c r="AC484" s="162"/>
      <c r="AD484" s="151">
        <f t="shared" si="126"/>
        <v>42655</v>
      </c>
      <c r="AE484" s="108">
        <f t="shared" si="152"/>
        <v>3.2388084224999947</v>
      </c>
      <c r="AF484" s="108">
        <f t="shared" si="152"/>
        <v>3.0032159024999894</v>
      </c>
      <c r="AG484" s="108">
        <f t="shared" si="152"/>
        <v>2.6898489600000186</v>
      </c>
      <c r="AH484" s="108">
        <f t="shared" si="152"/>
        <v>2.9687120224999974</v>
      </c>
      <c r="AI484" s="108">
        <f t="shared" si="152"/>
        <v>3.2560822500000253</v>
      </c>
      <c r="AJ484" s="108">
        <f t="shared" si="152"/>
        <v>2.7628238399999949</v>
      </c>
      <c r="AK484" s="108">
        <f t="shared" si="152"/>
        <v>3.21747215999999</v>
      </c>
      <c r="AL484" s="108">
        <f t="shared" si="152"/>
        <v>3.337987739562287</v>
      </c>
      <c r="AM484" s="108">
        <f t="shared" si="152"/>
        <v>2.847993960000017</v>
      </c>
      <c r="AN484" s="108">
        <f t="shared" si="152"/>
        <v>3.0499068224999704</v>
      </c>
      <c r="AO484" s="108">
        <f t="shared" si="152"/>
        <v>3.3556889600000028</v>
      </c>
      <c r="AP484" s="108">
        <f t="shared" si="152"/>
        <v>2.9301557025000147</v>
      </c>
      <c r="AQ484" s="108">
        <f t="shared" si="152"/>
        <v>3.2804712899999977</v>
      </c>
      <c r="AR484" s="108">
        <f t="shared" si="152"/>
        <v>2.9626237025000002</v>
      </c>
      <c r="AS484" s="108">
        <f t="shared" si="152"/>
        <v>3.4553436900000234</v>
      </c>
      <c r="AT484" s="108">
        <f t="shared" si="152"/>
        <v>3.5001022499999923</v>
      </c>
      <c r="AU484" s="108">
        <f t="shared" si="152"/>
        <v>3.6089873224999902</v>
      </c>
      <c r="AV484" s="108">
        <f t="shared" si="152"/>
        <v>2.9950968224999874</v>
      </c>
      <c r="AW484" s="108">
        <f t="shared" si="152"/>
        <v>3.5509760000000057</v>
      </c>
      <c r="AX484" s="108">
        <f t="shared" si="152"/>
        <v>3.4461897224999927</v>
      </c>
      <c r="AY484" s="108">
        <f t="shared" si="152"/>
        <v>3.8709550885767552</v>
      </c>
      <c r="AZ484" s="108">
        <f t="shared" si="152"/>
        <v>3.6558153225000112</v>
      </c>
      <c r="BA484" s="108">
        <f t="shared" si="152"/>
        <v>3.2388084224999947</v>
      </c>
      <c r="BB484" s="108">
        <f t="shared" si="152"/>
        <v>3.7545959999999878</v>
      </c>
      <c r="BC484" s="108">
        <f t="shared" si="152"/>
        <v>3.6537791024999988</v>
      </c>
      <c r="BD484" s="108">
        <f t="shared" si="152"/>
        <v>3.7537108435808708</v>
      </c>
      <c r="BE484" s="108">
        <f t="shared" si="152"/>
        <v>3.8758448025000058</v>
      </c>
      <c r="BF484" s="108">
        <f t="shared" si="152"/>
        <v>3.7444102500000076</v>
      </c>
      <c r="BG484" s="108">
        <f t="shared" si="152"/>
        <v>3.5784530225000166</v>
      </c>
      <c r="BH484" s="108">
        <f t="shared" si="152"/>
        <v>3.3180767025000169</v>
      </c>
      <c r="BI484" s="108">
        <f t="shared" si="152"/>
        <v>3.508241209999996</v>
      </c>
      <c r="BJ484" s="108">
        <f t="shared" si="152"/>
        <v>4.0338800900000082</v>
      </c>
      <c r="BK484" s="108">
        <f t="shared" si="152"/>
        <v>4.0338800900000082</v>
      </c>
      <c r="BL484" s="108">
        <f t="shared" si="152"/>
        <v>4.0379600099999857</v>
      </c>
      <c r="BM484" s="108">
        <f t="shared" si="152"/>
        <v>3.699236366109715</v>
      </c>
      <c r="BN484" s="108">
        <f t="shared" si="152"/>
        <v>3.8656531024999996</v>
      </c>
      <c r="BO484" s="108">
        <f t="shared" si="152"/>
        <v>3.4665324224999905</v>
      </c>
      <c r="BP484" s="108">
        <f t="shared" si="152"/>
        <v>3.9767696099999972</v>
      </c>
      <c r="BQ484" s="108">
        <f t="shared" si="152"/>
        <v>4.5240416900000024</v>
      </c>
      <c r="BR484" s="108">
        <f t="shared" si="152"/>
        <v>4.2975726691526273</v>
      </c>
      <c r="BS484" s="108">
        <f t="shared" si="152"/>
        <v>4.127738489999988</v>
      </c>
      <c r="BT484" s="108" t="str">
        <f t="shared" si="152"/>
        <v/>
      </c>
      <c r="BU484" s="108" t="str">
        <f t="shared" si="152"/>
        <v/>
      </c>
      <c r="BV484" s="108" t="str">
        <f t="shared" si="152"/>
        <v/>
      </c>
      <c r="BW484" s="108" t="str">
        <f t="shared" si="152"/>
        <v/>
      </c>
      <c r="BX484" s="108" t="str">
        <f t="shared" si="152"/>
        <v/>
      </c>
      <c r="BY484" s="108" t="str">
        <f t="shared" si="152"/>
        <v/>
      </c>
      <c r="BZ484" s="108" t="str">
        <f t="shared" si="152"/>
        <v/>
      </c>
      <c r="CA484" s="108" t="str">
        <f t="shared" si="152"/>
        <v/>
      </c>
      <c r="CB484" s="108" t="str">
        <f t="shared" si="152"/>
        <v/>
      </c>
      <c r="CC484" s="108" t="str">
        <f t="shared" si="152"/>
        <v/>
      </c>
      <c r="CD484" s="108" t="str">
        <f t="shared" si="152"/>
        <v/>
      </c>
      <c r="CE484" s="108" t="str">
        <f t="shared" si="152"/>
        <v/>
      </c>
      <c r="CF484" s="108" t="str">
        <f t="shared" si="152"/>
        <v/>
      </c>
      <c r="CG484" s="108" t="str">
        <f t="shared" si="152"/>
        <v/>
      </c>
      <c r="CH484" s="108" t="str">
        <f t="shared" si="152"/>
        <v/>
      </c>
      <c r="CI484" s="108" t="str">
        <f t="shared" si="152"/>
        <v/>
      </c>
      <c r="CJ484" s="108" t="str">
        <f t="shared" si="152"/>
        <v/>
      </c>
      <c r="CK484" s="108" t="str">
        <f t="shared" si="152"/>
        <v/>
      </c>
      <c r="CL484" s="108" t="str">
        <f t="shared" si="152"/>
        <v/>
      </c>
      <c r="CM484" s="108" t="str">
        <f t="shared" si="152"/>
        <v/>
      </c>
      <c r="CN484" s="108" t="str">
        <f t="shared" si="152"/>
        <v/>
      </c>
      <c r="CO484" s="108" t="str">
        <f t="shared" si="152"/>
        <v/>
      </c>
      <c r="CP484" s="108" t="str">
        <f t="shared" si="152"/>
        <v/>
      </c>
      <c r="CQ484" s="108" t="str">
        <f t="shared" si="153"/>
        <v/>
      </c>
      <c r="CR484" s="108" t="str">
        <f t="shared" si="153"/>
        <v/>
      </c>
      <c r="CS484" s="108" t="str">
        <f t="shared" si="153"/>
        <v/>
      </c>
      <c r="CT484" s="108" t="str">
        <f t="shared" si="153"/>
        <v/>
      </c>
      <c r="CU484" s="108" t="str">
        <f t="shared" si="153"/>
        <v/>
      </c>
      <c r="CV484" s="108" t="str">
        <f t="shared" si="153"/>
        <v/>
      </c>
      <c r="CW484" s="108" t="str">
        <f t="shared" si="153"/>
        <v/>
      </c>
      <c r="CX484" s="108" t="str">
        <f t="shared" si="153"/>
        <v/>
      </c>
      <c r="CY484" s="108" t="str">
        <f t="shared" si="153"/>
        <v/>
      </c>
      <c r="CZ484" s="108" t="str">
        <f t="shared" si="153"/>
        <v/>
      </c>
      <c r="DA484" s="108" t="str">
        <f t="shared" si="153"/>
        <v/>
      </c>
      <c r="DB484" s="108" t="str">
        <f t="shared" si="153"/>
        <v/>
      </c>
      <c r="DC484" s="108" t="str">
        <f t="shared" si="153"/>
        <v/>
      </c>
      <c r="DD484" s="108" t="str">
        <f t="shared" si="153"/>
        <v/>
      </c>
      <c r="DE484" s="108" t="str">
        <f t="shared" si="153"/>
        <v/>
      </c>
      <c r="DF484" s="108" t="str">
        <f t="shared" si="153"/>
        <v/>
      </c>
    </row>
    <row r="485" spans="2:110" x14ac:dyDescent="0.35">
      <c r="B485" s="185">
        <f t="shared" si="134"/>
        <v>42656</v>
      </c>
      <c r="C485" s="161">
        <f t="shared" si="147"/>
        <v>1.9080155025000156</v>
      </c>
      <c r="D485" s="161">
        <f t="shared" si="147"/>
        <v>1.9271968099999981</v>
      </c>
      <c r="E485" s="161">
        <f t="shared" si="147"/>
        <v>1.9887911024999871</v>
      </c>
      <c r="F485" s="161">
        <f t="shared" si="147"/>
        <v>2.0584857600000062</v>
      </c>
      <c r="G485" s="161">
        <f t="shared" si="147"/>
        <v>2.2313099025000227</v>
      </c>
      <c r="H485" s="161">
        <f t="shared" si="147"/>
        <v>2.388089690000017</v>
      </c>
      <c r="I485" s="161">
        <f t="shared" si="147"/>
        <v>2.5105625624999961</v>
      </c>
      <c r="J485" s="161">
        <f t="shared" si="147"/>
        <v>2.8236560399999888</v>
      </c>
      <c r="K485" s="161">
        <f t="shared" si="147"/>
        <v>3.098639062499986</v>
      </c>
      <c r="L485" s="161" t="str">
        <f t="shared" si="147"/>
        <v/>
      </c>
      <c r="M485" s="161" t="str">
        <f t="shared" si="147"/>
        <v/>
      </c>
      <c r="N485" s="161" t="str">
        <f t="shared" si="147"/>
        <v/>
      </c>
      <c r="O485" s="161" t="str">
        <f t="shared" si="147"/>
        <v/>
      </c>
      <c r="P485" s="161" t="str">
        <f t="shared" si="147"/>
        <v/>
      </c>
      <c r="Q485" s="161" t="str">
        <f t="shared" si="147"/>
        <v/>
      </c>
      <c r="R485" s="161" t="str">
        <f t="shared" si="147"/>
        <v/>
      </c>
      <c r="S485" s="161" t="str">
        <f t="shared" si="147"/>
        <v/>
      </c>
      <c r="T485" s="161" t="str">
        <f t="shared" si="147"/>
        <v/>
      </c>
      <c r="U485" s="161" t="str">
        <f t="shared" si="147"/>
        <v/>
      </c>
      <c r="V485" s="161" t="str">
        <f t="shared" si="147"/>
        <v/>
      </c>
      <c r="W485" s="161" t="str">
        <f t="shared" si="147"/>
        <v/>
      </c>
      <c r="X485" s="161" t="str">
        <f t="shared" si="147"/>
        <v/>
      </c>
      <c r="Y485" s="161" t="str">
        <f t="shared" si="147"/>
        <v/>
      </c>
      <c r="Z485" s="161" t="str">
        <f t="shared" si="147"/>
        <v/>
      </c>
      <c r="AA485" s="108" t="str">
        <f t="shared" si="147"/>
        <v/>
      </c>
      <c r="AB485" s="162"/>
      <c r="AC485" s="162"/>
      <c r="AD485" s="151">
        <f t="shared" si="126"/>
        <v>42656</v>
      </c>
      <c r="AE485" s="108">
        <f t="shared" si="152"/>
        <v>3.1809008399999783</v>
      </c>
      <c r="AF485" s="108">
        <f t="shared" si="152"/>
        <v>2.986978062500012</v>
      </c>
      <c r="AG485" s="108">
        <f t="shared" si="152"/>
        <v>2.7040364900000169</v>
      </c>
      <c r="AH485" s="108">
        <f t="shared" si="152"/>
        <v>2.9331993599999828</v>
      </c>
      <c r="AI485" s="108">
        <f t="shared" si="152"/>
        <v>3.2377923599999914</v>
      </c>
      <c r="AJ485" s="108">
        <f t="shared" si="152"/>
        <v>2.719238502500021</v>
      </c>
      <c r="AK485" s="108">
        <f t="shared" si="152"/>
        <v>3.177853522499996</v>
      </c>
      <c r="AL485" s="108">
        <f t="shared" si="152"/>
        <v>3.2928981166381766</v>
      </c>
      <c r="AM485" s="108">
        <f t="shared" si="152"/>
        <v>2.8094602499999732</v>
      </c>
      <c r="AN485" s="108">
        <f t="shared" si="152"/>
        <v>3.0103203599999961</v>
      </c>
      <c r="AO485" s="108">
        <f t="shared" si="152"/>
        <v>3.3150273600000002</v>
      </c>
      <c r="AP485" s="108">
        <f t="shared" si="152"/>
        <v>2.8895779025000179</v>
      </c>
      <c r="AQ485" s="108">
        <f t="shared" si="152"/>
        <v>3.2408405625000025</v>
      </c>
      <c r="AR485" s="108">
        <f t="shared" si="152"/>
        <v>2.9179815225000238</v>
      </c>
      <c r="AS485" s="108">
        <f t="shared" si="152"/>
        <v>3.4156794224999842</v>
      </c>
      <c r="AT485" s="108">
        <f t="shared" si="152"/>
        <v>3.4624637225000088</v>
      </c>
      <c r="AU485" s="108">
        <f t="shared" si="152"/>
        <v>3.567258239999993</v>
      </c>
      <c r="AV485" s="108">
        <f t="shared" si="152"/>
        <v>2.9545062224999752</v>
      </c>
      <c r="AW485" s="108">
        <f t="shared" si="152"/>
        <v>3.516380490000004</v>
      </c>
      <c r="AX485" s="108">
        <f t="shared" si="152"/>
        <v>3.4014428224999893</v>
      </c>
      <c r="AY485" s="108">
        <f t="shared" si="152"/>
        <v>3.8318626387255694</v>
      </c>
      <c r="AZ485" s="108">
        <f t="shared" si="152"/>
        <v>3.6252741224999996</v>
      </c>
      <c r="BA485" s="108">
        <f t="shared" si="152"/>
        <v>3.2205200625000208</v>
      </c>
      <c r="BB485" s="108">
        <f t="shared" si="152"/>
        <v>3.7138560000000043</v>
      </c>
      <c r="BC485" s="108">
        <f t="shared" si="152"/>
        <v>3.6354540224999843</v>
      </c>
      <c r="BD485" s="108">
        <f t="shared" si="152"/>
        <v>3.7855832200250461</v>
      </c>
      <c r="BE485" s="108">
        <f t="shared" si="152"/>
        <v>3.8320240400000039</v>
      </c>
      <c r="BF485" s="108">
        <f t="shared" si="152"/>
        <v>3.701635560000005</v>
      </c>
      <c r="BG485" s="108">
        <f t="shared" si="152"/>
        <v>3.5336775224999784</v>
      </c>
      <c r="BH485" s="108">
        <f t="shared" si="152"/>
        <v>3.3068960000000036</v>
      </c>
      <c r="BI485" s="108">
        <f t="shared" si="152"/>
        <v>3.4583951024999893</v>
      </c>
      <c r="BJ485" s="108">
        <f t="shared" si="152"/>
        <v>3.9798287025000212</v>
      </c>
      <c r="BK485" s="108">
        <f t="shared" si="152"/>
        <v>3.9869667600000103</v>
      </c>
      <c r="BL485" s="108">
        <f t="shared" si="152"/>
        <v>3.9869667600000103</v>
      </c>
      <c r="BM485" s="108">
        <f t="shared" si="152"/>
        <v>3.6437561328992674</v>
      </c>
      <c r="BN485" s="108">
        <f t="shared" si="152"/>
        <v>3.8167399024999993</v>
      </c>
      <c r="BO485" s="108">
        <f t="shared" si="152"/>
        <v>3.4400873025000056</v>
      </c>
      <c r="BP485" s="108">
        <f t="shared" si="152"/>
        <v>3.9308886225000172</v>
      </c>
      <c r="BQ485" s="108">
        <f t="shared" si="152"/>
        <v>4.4647526400000137</v>
      </c>
      <c r="BR485" s="108">
        <f t="shared" si="152"/>
        <v>4.2356627543540082</v>
      </c>
      <c r="BS485" s="108">
        <f t="shared" si="152"/>
        <v>4.0991684099999759</v>
      </c>
      <c r="BT485" s="108" t="str">
        <f t="shared" si="152"/>
        <v/>
      </c>
      <c r="BU485" s="108" t="str">
        <f t="shared" si="152"/>
        <v/>
      </c>
      <c r="BV485" s="108" t="str">
        <f t="shared" si="152"/>
        <v/>
      </c>
      <c r="BW485" s="108" t="str">
        <f t="shared" si="152"/>
        <v/>
      </c>
      <c r="BX485" s="108" t="str">
        <f t="shared" si="152"/>
        <v/>
      </c>
      <c r="BY485" s="108" t="str">
        <f t="shared" si="152"/>
        <v/>
      </c>
      <c r="BZ485" s="108" t="str">
        <f t="shared" si="152"/>
        <v/>
      </c>
      <c r="CA485" s="108" t="str">
        <f t="shared" si="152"/>
        <v/>
      </c>
      <c r="CB485" s="108" t="str">
        <f t="shared" si="152"/>
        <v/>
      </c>
      <c r="CC485" s="108" t="str">
        <f t="shared" si="152"/>
        <v/>
      </c>
      <c r="CD485" s="108" t="str">
        <f t="shared" si="152"/>
        <v/>
      </c>
      <c r="CE485" s="108" t="str">
        <f t="shared" si="152"/>
        <v/>
      </c>
      <c r="CF485" s="108" t="str">
        <f t="shared" si="152"/>
        <v/>
      </c>
      <c r="CG485" s="108" t="str">
        <f t="shared" si="152"/>
        <v/>
      </c>
      <c r="CH485" s="108" t="str">
        <f t="shared" si="152"/>
        <v/>
      </c>
      <c r="CI485" s="108" t="str">
        <f t="shared" si="152"/>
        <v/>
      </c>
      <c r="CJ485" s="108" t="str">
        <f t="shared" si="152"/>
        <v/>
      </c>
      <c r="CK485" s="108" t="str">
        <f t="shared" si="152"/>
        <v/>
      </c>
      <c r="CL485" s="108" t="str">
        <f t="shared" si="152"/>
        <v/>
      </c>
      <c r="CM485" s="108" t="str">
        <f t="shared" si="152"/>
        <v/>
      </c>
      <c r="CN485" s="108" t="str">
        <f t="shared" si="152"/>
        <v/>
      </c>
      <c r="CO485" s="108" t="str">
        <f t="shared" si="152"/>
        <v/>
      </c>
      <c r="CP485" s="108" t="str">
        <f t="shared" si="152"/>
        <v/>
      </c>
      <c r="CQ485" s="108" t="str">
        <f t="shared" si="153"/>
        <v/>
      </c>
      <c r="CR485" s="108" t="str">
        <f t="shared" si="153"/>
        <v/>
      </c>
      <c r="CS485" s="108" t="str">
        <f t="shared" si="153"/>
        <v/>
      </c>
      <c r="CT485" s="108" t="str">
        <f t="shared" si="153"/>
        <v/>
      </c>
      <c r="CU485" s="108" t="str">
        <f t="shared" si="153"/>
        <v/>
      </c>
      <c r="CV485" s="108" t="str">
        <f t="shared" si="153"/>
        <v/>
      </c>
      <c r="CW485" s="108" t="str">
        <f t="shared" si="153"/>
        <v/>
      </c>
      <c r="CX485" s="108" t="str">
        <f t="shared" si="153"/>
        <v/>
      </c>
      <c r="CY485" s="108" t="str">
        <f t="shared" si="153"/>
        <v/>
      </c>
      <c r="CZ485" s="108" t="str">
        <f t="shared" si="153"/>
        <v/>
      </c>
      <c r="DA485" s="108" t="str">
        <f t="shared" si="153"/>
        <v/>
      </c>
      <c r="DB485" s="108" t="str">
        <f t="shared" si="153"/>
        <v/>
      </c>
      <c r="DC485" s="108" t="str">
        <f t="shared" si="153"/>
        <v/>
      </c>
      <c r="DD485" s="108" t="str">
        <f t="shared" si="153"/>
        <v/>
      </c>
      <c r="DE485" s="108" t="str">
        <f t="shared" si="153"/>
        <v/>
      </c>
      <c r="DF485" s="108" t="str">
        <f t="shared" si="153"/>
        <v/>
      </c>
    </row>
    <row r="486" spans="2:110" x14ac:dyDescent="0.35">
      <c r="B486" s="185">
        <f t="shared" si="134"/>
        <v>42657</v>
      </c>
      <c r="C486" s="161">
        <f t="shared" si="147"/>
        <v>1.8898454025000122</v>
      </c>
      <c r="D486" s="161">
        <f t="shared" si="147"/>
        <v>1.9191202499999838</v>
      </c>
      <c r="E486" s="161">
        <f t="shared" si="147"/>
        <v>1.9776825600000159</v>
      </c>
      <c r="F486" s="161">
        <f t="shared" si="147"/>
        <v>2.0493938024999991</v>
      </c>
      <c r="G486" s="161">
        <f t="shared" si="147"/>
        <v>2.2292877224999952</v>
      </c>
      <c r="H486" s="161">
        <f t="shared" si="147"/>
        <v>2.3961848100000127</v>
      </c>
      <c r="I486" s="161">
        <f t="shared" si="147"/>
        <v>2.5267628025000155</v>
      </c>
      <c r="J486" s="161">
        <f t="shared" si="147"/>
        <v>2.8459656899999963</v>
      </c>
      <c r="K486" s="161">
        <f t="shared" si="147"/>
        <v>3.1199630399999956</v>
      </c>
      <c r="L486" s="161" t="str">
        <f t="shared" si="147"/>
        <v/>
      </c>
      <c r="M486" s="161" t="str">
        <f t="shared" si="147"/>
        <v/>
      </c>
      <c r="N486" s="161" t="str">
        <f t="shared" si="147"/>
        <v/>
      </c>
      <c r="O486" s="161" t="str">
        <f t="shared" si="147"/>
        <v/>
      </c>
      <c r="P486" s="161" t="str">
        <f t="shared" si="147"/>
        <v/>
      </c>
      <c r="Q486" s="161" t="str">
        <f t="shared" si="147"/>
        <v/>
      </c>
      <c r="R486" s="161" t="str">
        <f t="shared" si="147"/>
        <v/>
      </c>
      <c r="S486" s="161" t="str">
        <f t="shared" si="147"/>
        <v/>
      </c>
      <c r="T486" s="161" t="str">
        <f t="shared" si="147"/>
        <v/>
      </c>
      <c r="U486" s="161" t="str">
        <f t="shared" si="147"/>
        <v/>
      </c>
      <c r="V486" s="161" t="str">
        <f t="shared" si="147"/>
        <v/>
      </c>
      <c r="W486" s="161" t="str">
        <f t="shared" si="147"/>
        <v/>
      </c>
      <c r="X486" s="161" t="str">
        <f t="shared" si="147"/>
        <v/>
      </c>
      <c r="Y486" s="161" t="str">
        <f t="shared" si="147"/>
        <v/>
      </c>
      <c r="Z486" s="161" t="str">
        <f t="shared" si="147"/>
        <v/>
      </c>
      <c r="AA486" s="108" t="str">
        <f t="shared" si="147"/>
        <v/>
      </c>
      <c r="AB486" s="162"/>
      <c r="AC486" s="162"/>
      <c r="AD486" s="151">
        <f t="shared" si="126"/>
        <v>42657</v>
      </c>
      <c r="AE486" s="108">
        <f t="shared" si="152"/>
        <v>3.1565235600000019</v>
      </c>
      <c r="AF486" s="108">
        <f t="shared" si="152"/>
        <v>2.9595796100000182</v>
      </c>
      <c r="AG486" s="108">
        <f t="shared" si="152"/>
        <v>2.7091037024999931</v>
      </c>
      <c r="AH486" s="108">
        <f t="shared" si="152"/>
        <v>2.9413159999999827</v>
      </c>
      <c r="AI486" s="108">
        <f t="shared" si="152"/>
        <v>3.2489693225000282</v>
      </c>
      <c r="AJ486" s="108">
        <f t="shared" si="152"/>
        <v>2.7374824025000022</v>
      </c>
      <c r="AK486" s="108">
        <f t="shared" si="152"/>
        <v>3.1971539599999987</v>
      </c>
      <c r="AL486" s="108">
        <f t="shared" si="152"/>
        <v>3.3133915701958783</v>
      </c>
      <c r="AM486" s="108">
        <f t="shared" si="152"/>
        <v>2.8297402499999791</v>
      </c>
      <c r="AN486" s="108">
        <f t="shared" si="152"/>
        <v>3.0296051224999898</v>
      </c>
      <c r="AO486" s="108">
        <f t="shared" si="152"/>
        <v>3.3343406224999983</v>
      </c>
      <c r="AP486" s="108">
        <f t="shared" si="152"/>
        <v>2.9088513600000088</v>
      </c>
      <c r="AQ486" s="108">
        <f t="shared" si="152"/>
        <v>3.2591307224999921</v>
      </c>
      <c r="AR486" s="108">
        <f t="shared" si="152"/>
        <v>2.9403014024999896</v>
      </c>
      <c r="AS486" s="108">
        <f t="shared" si="152"/>
        <v>3.4329680400000173</v>
      </c>
      <c r="AT486" s="108">
        <f t="shared" si="152"/>
        <v>3.4817907600000142</v>
      </c>
      <c r="AU486" s="108">
        <f t="shared" si="152"/>
        <v>3.5865950625000087</v>
      </c>
      <c r="AV486" s="108">
        <f t="shared" si="152"/>
        <v>2.9727710025000187</v>
      </c>
      <c r="AW486" s="108">
        <f t="shared" si="152"/>
        <v>3.5367300900000176</v>
      </c>
      <c r="AX486" s="108">
        <f t="shared" si="152"/>
        <v>3.4187302500000127</v>
      </c>
      <c r="AY486" s="108">
        <f t="shared" si="152"/>
        <v>3.8267197169209011</v>
      </c>
      <c r="AZ486" s="108">
        <f t="shared" si="152"/>
        <v>3.6466524900000019</v>
      </c>
      <c r="BA486" s="108">
        <f t="shared" si="152"/>
        <v>3.2388084224999947</v>
      </c>
      <c r="BB486" s="108">
        <f t="shared" si="152"/>
        <v>3.7321880099999705</v>
      </c>
      <c r="BC486" s="108">
        <f t="shared" si="152"/>
        <v>3.6507248099999945</v>
      </c>
      <c r="BD486" s="108">
        <f t="shared" si="152"/>
        <v>3.7310961915930196</v>
      </c>
      <c r="BE486" s="108">
        <f t="shared" si="152"/>
        <v>3.8524046400000067</v>
      </c>
      <c r="BF486" s="108">
        <f t="shared" si="152"/>
        <v>3.6883975625000121</v>
      </c>
      <c r="BG486" s="108">
        <f t="shared" si="152"/>
        <v>3.5540288224999772</v>
      </c>
      <c r="BH486" s="108">
        <f t="shared" si="152"/>
        <v>3.3119780624999873</v>
      </c>
      <c r="BI486" s="108">
        <f t="shared" si="152"/>
        <v>3.4787390024999976</v>
      </c>
      <c r="BJ486" s="108">
        <f t="shared" si="152"/>
        <v>4.001243610000027</v>
      </c>
      <c r="BK486" s="108">
        <f t="shared" si="152"/>
        <v>4.0094022499999937</v>
      </c>
      <c r="BL486" s="108">
        <f t="shared" si="152"/>
        <v>4.0073625600000273</v>
      </c>
      <c r="BM486" s="108">
        <f t="shared" si="152"/>
        <v>3.6694386578519644</v>
      </c>
      <c r="BN486" s="108">
        <f t="shared" si="152"/>
        <v>3.8452712025000002</v>
      </c>
      <c r="BO486" s="108">
        <f t="shared" si="152"/>
        <v>3.4390702500000092</v>
      </c>
      <c r="BP486" s="108">
        <f t="shared" si="152"/>
        <v>3.9543376399999941</v>
      </c>
      <c r="BQ486" s="108">
        <f t="shared" si="152"/>
        <v>4.4882618024999932</v>
      </c>
      <c r="BR486" s="108">
        <f t="shared" si="152"/>
        <v>4.2573280884952158</v>
      </c>
      <c r="BS486" s="108">
        <f t="shared" si="152"/>
        <v>4.1195752099999705</v>
      </c>
      <c r="BT486" s="108" t="str">
        <f t="shared" si="152"/>
        <v/>
      </c>
      <c r="BU486" s="108" t="str">
        <f t="shared" si="152"/>
        <v/>
      </c>
      <c r="BV486" s="108" t="str">
        <f t="shared" si="152"/>
        <v/>
      </c>
      <c r="BW486" s="108" t="str">
        <f t="shared" si="152"/>
        <v/>
      </c>
      <c r="BX486" s="108" t="str">
        <f t="shared" si="152"/>
        <v/>
      </c>
      <c r="BY486" s="108" t="str">
        <f t="shared" si="152"/>
        <v/>
      </c>
      <c r="BZ486" s="108" t="str">
        <f t="shared" si="152"/>
        <v/>
      </c>
      <c r="CA486" s="108" t="str">
        <f t="shared" si="152"/>
        <v/>
      </c>
      <c r="CB486" s="108" t="str">
        <f t="shared" si="152"/>
        <v/>
      </c>
      <c r="CC486" s="108" t="str">
        <f t="shared" si="152"/>
        <v/>
      </c>
      <c r="CD486" s="108" t="str">
        <f t="shared" si="152"/>
        <v/>
      </c>
      <c r="CE486" s="108" t="str">
        <f t="shared" si="152"/>
        <v/>
      </c>
      <c r="CF486" s="108" t="str">
        <f t="shared" si="152"/>
        <v/>
      </c>
      <c r="CG486" s="108" t="str">
        <f t="shared" si="152"/>
        <v/>
      </c>
      <c r="CH486" s="108" t="str">
        <f t="shared" si="152"/>
        <v/>
      </c>
      <c r="CI486" s="108" t="str">
        <f t="shared" si="152"/>
        <v/>
      </c>
      <c r="CJ486" s="108" t="str">
        <f t="shared" si="152"/>
        <v/>
      </c>
      <c r="CK486" s="108" t="str">
        <f t="shared" si="152"/>
        <v/>
      </c>
      <c r="CL486" s="108" t="str">
        <f t="shared" si="152"/>
        <v/>
      </c>
      <c r="CM486" s="108" t="str">
        <f t="shared" si="152"/>
        <v/>
      </c>
      <c r="CN486" s="108" t="str">
        <f t="shared" si="152"/>
        <v/>
      </c>
      <c r="CO486" s="108" t="str">
        <f t="shared" si="152"/>
        <v/>
      </c>
      <c r="CP486" s="108" t="str">
        <f t="shared" ref="CP486" si="154">IFERROR(IF(AND(CP$321="S/A", CP199&gt;0), ((1+CP199/200)^2-1)*100, IF(AND(CP$321="Qtrly", CP199&gt;0), ((1+CP199/400)^4-1)*100, "")),"")</f>
        <v/>
      </c>
      <c r="CQ486" s="108" t="str">
        <f t="shared" si="153"/>
        <v/>
      </c>
      <c r="CR486" s="108" t="str">
        <f t="shared" si="153"/>
        <v/>
      </c>
      <c r="CS486" s="108" t="str">
        <f t="shared" si="153"/>
        <v/>
      </c>
      <c r="CT486" s="108" t="str">
        <f t="shared" si="153"/>
        <v/>
      </c>
      <c r="CU486" s="108" t="str">
        <f t="shared" si="153"/>
        <v/>
      </c>
      <c r="CV486" s="108" t="str">
        <f t="shared" si="153"/>
        <v/>
      </c>
      <c r="CW486" s="108" t="str">
        <f t="shared" si="153"/>
        <v/>
      </c>
      <c r="CX486" s="108" t="str">
        <f t="shared" si="153"/>
        <v/>
      </c>
      <c r="CY486" s="108" t="str">
        <f t="shared" si="153"/>
        <v/>
      </c>
      <c r="CZ486" s="108" t="str">
        <f t="shared" si="153"/>
        <v/>
      </c>
      <c r="DA486" s="108" t="str">
        <f t="shared" si="153"/>
        <v/>
      </c>
      <c r="DB486" s="108" t="str">
        <f t="shared" si="153"/>
        <v/>
      </c>
      <c r="DC486" s="108" t="str">
        <f t="shared" si="153"/>
        <v/>
      </c>
      <c r="DD486" s="108" t="str">
        <f t="shared" si="153"/>
        <v/>
      </c>
      <c r="DE486" s="108" t="str">
        <f t="shared" si="153"/>
        <v/>
      </c>
      <c r="DF486" s="108" t="str">
        <f t="shared" si="153"/>
        <v/>
      </c>
    </row>
    <row r="487" spans="2:110" x14ac:dyDescent="0.35">
      <c r="B487" s="185">
        <f t="shared" si="134"/>
        <v>42660</v>
      </c>
      <c r="C487" s="161">
        <f t="shared" si="147"/>
        <v>1.9029680900000123</v>
      </c>
      <c r="D487" s="161">
        <f t="shared" si="147"/>
        <v>1.9362833225000209</v>
      </c>
      <c r="E487" s="161">
        <f t="shared" si="147"/>
        <v>1.9968704225000078</v>
      </c>
      <c r="F487" s="161">
        <f t="shared" si="147"/>
        <v>2.0786915600000011</v>
      </c>
      <c r="G487" s="161">
        <f t="shared" si="147"/>
        <v>2.2606337599999859</v>
      </c>
      <c r="H487" s="161">
        <f t="shared" ref="H487:AA487" si="155">IFERROR(IF(AND(H$321="S/A", H200&gt;0), ((1+H200/200)^2-1)*100, IF(AND(H$321="Qtrly", H200&gt;0), ((1+H200/400)^4-1)*100, "")),"")</f>
        <v>2.4356531025000017</v>
      </c>
      <c r="I487" s="161">
        <f t="shared" si="155"/>
        <v>2.576383999999976</v>
      </c>
      <c r="J487" s="161">
        <f t="shared" si="155"/>
        <v>2.8987072099999844</v>
      </c>
      <c r="K487" s="161">
        <f t="shared" si="155"/>
        <v>3.1697275625000021</v>
      </c>
      <c r="L487" s="161" t="str">
        <f t="shared" si="155"/>
        <v/>
      </c>
      <c r="M487" s="161" t="str">
        <f t="shared" si="155"/>
        <v/>
      </c>
      <c r="N487" s="161" t="str">
        <f t="shared" si="155"/>
        <v/>
      </c>
      <c r="O487" s="161" t="str">
        <f t="shared" si="155"/>
        <v/>
      </c>
      <c r="P487" s="161" t="str">
        <f t="shared" si="155"/>
        <v/>
      </c>
      <c r="Q487" s="161" t="str">
        <f t="shared" si="155"/>
        <v/>
      </c>
      <c r="R487" s="161" t="str">
        <f t="shared" si="155"/>
        <v/>
      </c>
      <c r="S487" s="161" t="str">
        <f t="shared" si="155"/>
        <v/>
      </c>
      <c r="T487" s="161" t="str">
        <f t="shared" si="155"/>
        <v/>
      </c>
      <c r="U487" s="161" t="str">
        <f t="shared" si="155"/>
        <v/>
      </c>
      <c r="V487" s="161" t="str">
        <f t="shared" si="155"/>
        <v/>
      </c>
      <c r="W487" s="161" t="str">
        <f t="shared" si="155"/>
        <v/>
      </c>
      <c r="X487" s="161" t="str">
        <f t="shared" si="155"/>
        <v/>
      </c>
      <c r="Y487" s="161" t="str">
        <f t="shared" si="155"/>
        <v/>
      </c>
      <c r="Z487" s="161" t="str">
        <f t="shared" si="155"/>
        <v/>
      </c>
      <c r="AA487" s="108" t="str">
        <f t="shared" si="155"/>
        <v/>
      </c>
      <c r="AB487" s="162"/>
      <c r="AC487" s="162"/>
      <c r="AD487" s="151">
        <f t="shared" si="126"/>
        <v>42660</v>
      </c>
      <c r="AE487" s="108">
        <f t="shared" ref="AE487:CP490" si="156">IFERROR(IF(AND(AE$321="S/A", AE200&gt;0), ((1+AE200/200)^2-1)*100, IF(AND(AE$321="Qtrly", AE200&gt;0), ((1+AE200/400)^4-1)*100, "")),"")</f>
        <v>3.1920747225000046</v>
      </c>
      <c r="AF487" s="108">
        <f t="shared" si="156"/>
        <v>2.9890077224999922</v>
      </c>
      <c r="AG487" s="108">
        <f t="shared" si="156"/>
        <v>2.7263331600000162</v>
      </c>
      <c r="AH487" s="108">
        <f t="shared" si="156"/>
        <v>2.9545062224999752</v>
      </c>
      <c r="AI487" s="108">
        <f t="shared" si="156"/>
        <v>3.2581145599999806</v>
      </c>
      <c r="AJ487" s="108">
        <f t="shared" si="156"/>
        <v>2.7516732225000062</v>
      </c>
      <c r="AK487" s="108">
        <f t="shared" si="156"/>
        <v>3.210360562499992</v>
      </c>
      <c r="AL487" s="108">
        <f t="shared" si="156"/>
        <v>3.3256891059731508</v>
      </c>
      <c r="AM487" s="108">
        <f t="shared" si="156"/>
        <v>2.8439374399999773</v>
      </c>
      <c r="AN487" s="108">
        <f t="shared" si="156"/>
        <v>3.0448312099999875</v>
      </c>
      <c r="AO487" s="108">
        <f t="shared" si="156"/>
        <v>3.3475559999999849</v>
      </c>
      <c r="AP487" s="108">
        <f t="shared" si="156"/>
        <v>2.9250830400000094</v>
      </c>
      <c r="AQ487" s="108">
        <f t="shared" si="156"/>
        <v>3.2753900025000116</v>
      </c>
      <c r="AR487" s="108">
        <f t="shared" si="156"/>
        <v>2.9545062224999752</v>
      </c>
      <c r="AS487" s="108">
        <f t="shared" si="156"/>
        <v>3.4492409999999696</v>
      </c>
      <c r="AT487" s="108">
        <f t="shared" si="156"/>
        <v>3.4990849024999937</v>
      </c>
      <c r="AU487" s="108">
        <f t="shared" si="156"/>
        <v>3.599826560000019</v>
      </c>
      <c r="AV487" s="108">
        <f t="shared" si="156"/>
        <v>2.9930671025000022</v>
      </c>
      <c r="AW487" s="108">
        <f t="shared" si="156"/>
        <v>3.5519936025000254</v>
      </c>
      <c r="AX487" s="108">
        <f t="shared" si="156"/>
        <v>3.4329680400000173</v>
      </c>
      <c r="AY487" s="108">
        <f t="shared" si="156"/>
        <v>3.8565513230074622</v>
      </c>
      <c r="AZ487" s="108">
        <f t="shared" si="156"/>
        <v>3.6649785599999873</v>
      </c>
      <c r="BA487" s="108">
        <f t="shared" si="156"/>
        <v>3.2195040900000027</v>
      </c>
      <c r="BB487" s="108">
        <f t="shared" si="156"/>
        <v>3.740336089999996</v>
      </c>
      <c r="BC487" s="108">
        <f t="shared" si="156"/>
        <v>3.6262920900000051</v>
      </c>
      <c r="BD487" s="108">
        <f t="shared" si="156"/>
        <v>3.7567949462320671</v>
      </c>
      <c r="BE487" s="108">
        <f t="shared" si="156"/>
        <v>3.8717680624999806</v>
      </c>
      <c r="BF487" s="108">
        <f t="shared" si="156"/>
        <v>3.7026539025000194</v>
      </c>
      <c r="BG487" s="108">
        <f t="shared" si="156"/>
        <v>3.5733644099999795</v>
      </c>
      <c r="BH487" s="108">
        <f t="shared" si="156"/>
        <v>3.3312910400000284</v>
      </c>
      <c r="BI487" s="108">
        <f t="shared" si="156"/>
        <v>3.4990849024999937</v>
      </c>
      <c r="BJ487" s="108">
        <f t="shared" si="156"/>
        <v>4.019601000000006</v>
      </c>
      <c r="BK487" s="108">
        <f t="shared" si="156"/>
        <v>4.029800249999993</v>
      </c>
      <c r="BL487" s="108">
        <f t="shared" si="156"/>
        <v>4.0257204900000065</v>
      </c>
      <c r="BM487" s="108">
        <f t="shared" si="156"/>
        <v>3.6869055009657536</v>
      </c>
      <c r="BN487" s="108">
        <f t="shared" si="156"/>
        <v>3.8707488899999865</v>
      </c>
      <c r="BO487" s="108">
        <f t="shared" si="156"/>
        <v>3.4868771224999984</v>
      </c>
      <c r="BP487" s="108">
        <f t="shared" si="156"/>
        <v>3.9737105625000213</v>
      </c>
      <c r="BQ487" s="108">
        <f t="shared" si="156"/>
        <v>4.5199522500000144</v>
      </c>
      <c r="BR487" s="108">
        <f t="shared" si="156"/>
        <v>4.2903484250859325</v>
      </c>
      <c r="BS487" s="108">
        <f t="shared" si="156"/>
        <v>4.1154936899999939</v>
      </c>
      <c r="BT487" s="108" t="str">
        <f t="shared" si="156"/>
        <v/>
      </c>
      <c r="BU487" s="108" t="str">
        <f t="shared" si="156"/>
        <v/>
      </c>
      <c r="BV487" s="108" t="str">
        <f t="shared" si="156"/>
        <v/>
      </c>
      <c r="BW487" s="108" t="str">
        <f t="shared" si="156"/>
        <v/>
      </c>
      <c r="BX487" s="108" t="str">
        <f t="shared" si="156"/>
        <v/>
      </c>
      <c r="BY487" s="108" t="str">
        <f t="shared" si="156"/>
        <v/>
      </c>
      <c r="BZ487" s="108" t="str">
        <f t="shared" si="156"/>
        <v/>
      </c>
      <c r="CA487" s="108" t="str">
        <f t="shared" si="156"/>
        <v/>
      </c>
      <c r="CB487" s="108" t="str">
        <f t="shared" si="156"/>
        <v/>
      </c>
      <c r="CC487" s="108" t="str">
        <f t="shared" si="156"/>
        <v/>
      </c>
      <c r="CD487" s="108" t="str">
        <f t="shared" si="156"/>
        <v/>
      </c>
      <c r="CE487" s="108" t="str">
        <f t="shared" si="156"/>
        <v/>
      </c>
      <c r="CF487" s="108" t="str">
        <f t="shared" si="156"/>
        <v/>
      </c>
      <c r="CG487" s="108" t="str">
        <f t="shared" si="156"/>
        <v/>
      </c>
      <c r="CH487" s="108" t="str">
        <f t="shared" si="156"/>
        <v/>
      </c>
      <c r="CI487" s="108" t="str">
        <f t="shared" si="156"/>
        <v/>
      </c>
      <c r="CJ487" s="108" t="str">
        <f t="shared" si="156"/>
        <v/>
      </c>
      <c r="CK487" s="108" t="str">
        <f t="shared" si="156"/>
        <v/>
      </c>
      <c r="CL487" s="108" t="str">
        <f t="shared" si="156"/>
        <v/>
      </c>
      <c r="CM487" s="108" t="str">
        <f t="shared" si="156"/>
        <v/>
      </c>
      <c r="CN487" s="108" t="str">
        <f t="shared" si="156"/>
        <v/>
      </c>
      <c r="CO487" s="108" t="str">
        <f t="shared" si="156"/>
        <v/>
      </c>
      <c r="CP487" s="108" t="str">
        <f t="shared" si="156"/>
        <v/>
      </c>
      <c r="CQ487" s="108" t="str">
        <f t="shared" si="153"/>
        <v/>
      </c>
      <c r="CR487" s="108" t="str">
        <f t="shared" si="153"/>
        <v/>
      </c>
      <c r="CS487" s="108" t="str">
        <f t="shared" si="153"/>
        <v/>
      </c>
      <c r="CT487" s="108" t="str">
        <f t="shared" si="153"/>
        <v/>
      </c>
      <c r="CU487" s="108" t="str">
        <f t="shared" si="153"/>
        <v/>
      </c>
      <c r="CV487" s="108" t="str">
        <f t="shared" si="153"/>
        <v/>
      </c>
      <c r="CW487" s="108" t="str">
        <f t="shared" si="153"/>
        <v/>
      </c>
      <c r="CX487" s="108" t="str">
        <f t="shared" si="153"/>
        <v/>
      </c>
      <c r="CY487" s="108" t="str">
        <f t="shared" si="153"/>
        <v/>
      </c>
      <c r="CZ487" s="108" t="str">
        <f t="shared" si="153"/>
        <v/>
      </c>
      <c r="DA487" s="108" t="str">
        <f t="shared" si="153"/>
        <v/>
      </c>
      <c r="DB487" s="108" t="str">
        <f t="shared" si="153"/>
        <v/>
      </c>
      <c r="DC487" s="108" t="str">
        <f t="shared" si="153"/>
        <v/>
      </c>
      <c r="DD487" s="108" t="str">
        <f t="shared" si="153"/>
        <v/>
      </c>
      <c r="DE487" s="108" t="str">
        <f t="shared" si="153"/>
        <v/>
      </c>
      <c r="DF487" s="108" t="str">
        <f t="shared" si="153"/>
        <v/>
      </c>
    </row>
    <row r="488" spans="2:110" x14ac:dyDescent="0.35">
      <c r="B488" s="185">
        <f t="shared" si="134"/>
        <v>42661</v>
      </c>
      <c r="C488" s="161">
        <f t="shared" ref="C488:AA498" si="157">IFERROR(IF(AND(C$321="S/A", C201&gt;0), ((1+C201/200)^2-1)*100, IF(AND(C$321="Qtrly", C201&gt;0), ((1+C201/400)^4-1)*100, "")),"")</f>
        <v>1.9221489224999999</v>
      </c>
      <c r="D488" s="161">
        <f t="shared" si="157"/>
        <v>1.980712102499993</v>
      </c>
      <c r="E488" s="161">
        <f t="shared" si="157"/>
        <v>2.0514142025000126</v>
      </c>
      <c r="F488" s="161">
        <f t="shared" si="157"/>
        <v>2.1282042225000186</v>
      </c>
      <c r="G488" s="161">
        <f t="shared" si="157"/>
        <v>2.316259522499986</v>
      </c>
      <c r="H488" s="161">
        <f t="shared" si="157"/>
        <v>2.5055002500000256</v>
      </c>
      <c r="I488" s="161">
        <f t="shared" si="157"/>
        <v>2.6472922499999996</v>
      </c>
      <c r="J488" s="161">
        <f t="shared" si="157"/>
        <v>2.9748005224999874</v>
      </c>
      <c r="K488" s="161">
        <f t="shared" si="157"/>
        <v>3.2469371025000138</v>
      </c>
      <c r="L488" s="161" t="str">
        <f t="shared" si="157"/>
        <v/>
      </c>
      <c r="M488" s="161" t="str">
        <f t="shared" si="157"/>
        <v/>
      </c>
      <c r="N488" s="161" t="str">
        <f t="shared" si="157"/>
        <v/>
      </c>
      <c r="O488" s="161" t="str">
        <f t="shared" si="157"/>
        <v/>
      </c>
      <c r="P488" s="161" t="str">
        <f t="shared" si="157"/>
        <v/>
      </c>
      <c r="Q488" s="161" t="str">
        <f t="shared" si="157"/>
        <v/>
      </c>
      <c r="R488" s="161" t="str">
        <f t="shared" si="157"/>
        <v/>
      </c>
      <c r="S488" s="161" t="str">
        <f t="shared" si="157"/>
        <v/>
      </c>
      <c r="T488" s="161" t="str">
        <f t="shared" si="157"/>
        <v/>
      </c>
      <c r="U488" s="161" t="str">
        <f t="shared" si="157"/>
        <v/>
      </c>
      <c r="V488" s="161" t="str">
        <f t="shared" si="157"/>
        <v/>
      </c>
      <c r="W488" s="161" t="str">
        <f t="shared" si="157"/>
        <v/>
      </c>
      <c r="X488" s="161" t="str">
        <f t="shared" si="157"/>
        <v/>
      </c>
      <c r="Y488" s="161" t="str">
        <f t="shared" si="157"/>
        <v/>
      </c>
      <c r="Z488" s="161" t="str">
        <f t="shared" si="157"/>
        <v/>
      </c>
      <c r="AA488" s="108" t="str">
        <f t="shared" si="157"/>
        <v/>
      </c>
      <c r="AB488" s="162"/>
      <c r="AC488" s="162"/>
      <c r="AD488" s="151">
        <f t="shared" si="126"/>
        <v>42661</v>
      </c>
      <c r="AE488" s="108">
        <f t="shared" si="156"/>
        <v>3.1859798025000163</v>
      </c>
      <c r="AF488" s="108">
        <f t="shared" si="156"/>
        <v>2.9940819600000168</v>
      </c>
      <c r="AG488" s="108">
        <f t="shared" si="156"/>
        <v>2.7172115025000165</v>
      </c>
      <c r="AH488" s="108">
        <f t="shared" si="156"/>
        <v>2.964653122500005</v>
      </c>
      <c r="AI488" s="108">
        <f t="shared" si="156"/>
        <v>3.2987649599999891</v>
      </c>
      <c r="AJ488" s="108">
        <f t="shared" si="156"/>
        <v>2.8013488100000261</v>
      </c>
      <c r="AK488" s="108">
        <f t="shared" si="156"/>
        <v>3.2570984024999916</v>
      </c>
      <c r="AL488" s="108">
        <f t="shared" si="156"/>
        <v>3.3748902278542436</v>
      </c>
      <c r="AM488" s="108">
        <f t="shared" si="156"/>
        <v>2.8875492225000077</v>
      </c>
      <c r="AN488" s="108">
        <f t="shared" si="156"/>
        <v>3.0976236900000176</v>
      </c>
      <c r="AO488" s="108">
        <f t="shared" si="156"/>
        <v>3.4004259600000308</v>
      </c>
      <c r="AP488" s="108">
        <f t="shared" si="156"/>
        <v>2.9778448400000102</v>
      </c>
      <c r="AQ488" s="108">
        <f t="shared" si="156"/>
        <v>3.3414564899999943</v>
      </c>
      <c r="AR488" s="108">
        <f t="shared" si="156"/>
        <v>3.0052457225000051</v>
      </c>
      <c r="AS488" s="108">
        <f t="shared" si="156"/>
        <v>3.502136960000013</v>
      </c>
      <c r="AT488" s="108">
        <f t="shared" si="156"/>
        <v>3.5530112099999789</v>
      </c>
      <c r="AU488" s="108">
        <f t="shared" si="156"/>
        <v>3.6537791024999988</v>
      </c>
      <c r="AV488" s="108">
        <f t="shared" si="156"/>
        <v>3.0468614400000149</v>
      </c>
      <c r="AW488" s="108">
        <f t="shared" si="156"/>
        <v>3.6059336900000183</v>
      </c>
      <c r="AX488" s="108">
        <f t="shared" si="156"/>
        <v>3.4858598399999829</v>
      </c>
      <c r="AY488" s="108">
        <f t="shared" si="156"/>
        <v>3.9141753747885533</v>
      </c>
      <c r="AZ488" s="108">
        <f t="shared" si="156"/>
        <v>3.7240402500000158</v>
      </c>
      <c r="BA488" s="108">
        <f t="shared" si="156"/>
        <v>3.3119780624999873</v>
      </c>
      <c r="BB488" s="108">
        <f t="shared" si="156"/>
        <v>3.8075699600000235</v>
      </c>
      <c r="BC488" s="108">
        <f t="shared" si="156"/>
        <v>3.7220033599999924</v>
      </c>
      <c r="BD488" s="108">
        <f t="shared" si="156"/>
        <v>3.8092352118395123</v>
      </c>
      <c r="BE488" s="108">
        <f t="shared" si="156"/>
        <v>3.9298691599999991</v>
      </c>
      <c r="BF488" s="108">
        <f t="shared" si="156"/>
        <v>3.7841375024999957</v>
      </c>
      <c r="BG488" s="108">
        <f t="shared" si="156"/>
        <v>3.6313820024999943</v>
      </c>
      <c r="BH488" s="108">
        <f t="shared" si="156"/>
        <v>3.3831400625000008</v>
      </c>
      <c r="BI488" s="108">
        <f t="shared" si="156"/>
        <v>3.5570816899999969</v>
      </c>
      <c r="BJ488" s="108">
        <f t="shared" si="156"/>
        <v>4.0797838025000033</v>
      </c>
      <c r="BK488" s="108">
        <f t="shared" si="156"/>
        <v>4.0920265024999791</v>
      </c>
      <c r="BL488" s="108">
        <f t="shared" si="156"/>
        <v>4.0889657599999962</v>
      </c>
      <c r="BM488" s="108">
        <f t="shared" si="156"/>
        <v>3.7444589481544055</v>
      </c>
      <c r="BN488" s="108">
        <f t="shared" si="156"/>
        <v>3.9247719225000255</v>
      </c>
      <c r="BO488" s="108">
        <f t="shared" si="156"/>
        <v>3.54588806249998</v>
      </c>
      <c r="BP488" s="108">
        <f t="shared" si="156"/>
        <v>4.0318401599999998</v>
      </c>
      <c r="BQ488" s="108">
        <f t="shared" si="156"/>
        <v>4.5843702224999783</v>
      </c>
      <c r="BR488" s="108">
        <f t="shared" si="156"/>
        <v>4.3956530969741836</v>
      </c>
      <c r="BS488" s="108">
        <f t="shared" si="156"/>
        <v>4.2318483599999901</v>
      </c>
      <c r="BT488" s="108" t="str">
        <f t="shared" si="156"/>
        <v/>
      </c>
      <c r="BU488" s="108" t="str">
        <f t="shared" si="156"/>
        <v/>
      </c>
      <c r="BV488" s="108" t="str">
        <f t="shared" si="156"/>
        <v/>
      </c>
      <c r="BW488" s="108" t="str">
        <f t="shared" si="156"/>
        <v/>
      </c>
      <c r="BX488" s="108" t="str">
        <f t="shared" si="156"/>
        <v/>
      </c>
      <c r="BY488" s="108" t="str">
        <f t="shared" si="156"/>
        <v/>
      </c>
      <c r="BZ488" s="108" t="str">
        <f t="shared" si="156"/>
        <v/>
      </c>
      <c r="CA488" s="108" t="str">
        <f t="shared" si="156"/>
        <v/>
      </c>
      <c r="CB488" s="108" t="str">
        <f t="shared" si="156"/>
        <v/>
      </c>
      <c r="CC488" s="108" t="str">
        <f t="shared" si="156"/>
        <v/>
      </c>
      <c r="CD488" s="108" t="str">
        <f t="shared" si="156"/>
        <v/>
      </c>
      <c r="CE488" s="108" t="str">
        <f t="shared" si="156"/>
        <v/>
      </c>
      <c r="CF488" s="108" t="str">
        <f t="shared" si="156"/>
        <v/>
      </c>
      <c r="CG488" s="108" t="str">
        <f t="shared" si="156"/>
        <v/>
      </c>
      <c r="CH488" s="108" t="str">
        <f t="shared" si="156"/>
        <v/>
      </c>
      <c r="CI488" s="108" t="str">
        <f t="shared" si="156"/>
        <v/>
      </c>
      <c r="CJ488" s="108" t="str">
        <f t="shared" si="156"/>
        <v/>
      </c>
      <c r="CK488" s="108" t="str">
        <f t="shared" si="156"/>
        <v/>
      </c>
      <c r="CL488" s="108" t="str">
        <f t="shared" si="156"/>
        <v/>
      </c>
      <c r="CM488" s="108" t="str">
        <f t="shared" si="156"/>
        <v/>
      </c>
      <c r="CN488" s="108" t="str">
        <f t="shared" si="156"/>
        <v/>
      </c>
      <c r="CO488" s="108" t="str">
        <f t="shared" si="156"/>
        <v/>
      </c>
      <c r="CP488" s="108" t="str">
        <f t="shared" si="156"/>
        <v/>
      </c>
      <c r="CQ488" s="108" t="str">
        <f t="shared" si="153"/>
        <v/>
      </c>
      <c r="CR488" s="108" t="str">
        <f t="shared" si="153"/>
        <v/>
      </c>
      <c r="CS488" s="108" t="str">
        <f t="shared" si="153"/>
        <v/>
      </c>
      <c r="CT488" s="108" t="str">
        <f t="shared" si="153"/>
        <v/>
      </c>
      <c r="CU488" s="108" t="str">
        <f t="shared" si="153"/>
        <v/>
      </c>
      <c r="CV488" s="108" t="str">
        <f t="shared" si="153"/>
        <v/>
      </c>
      <c r="CW488" s="108" t="str">
        <f t="shared" si="153"/>
        <v/>
      </c>
      <c r="CX488" s="108" t="str">
        <f t="shared" si="153"/>
        <v/>
      </c>
      <c r="CY488" s="108" t="str">
        <f t="shared" si="153"/>
        <v/>
      </c>
      <c r="CZ488" s="108" t="str">
        <f t="shared" si="153"/>
        <v/>
      </c>
      <c r="DA488" s="108" t="str">
        <f t="shared" si="153"/>
        <v/>
      </c>
      <c r="DB488" s="108" t="str">
        <f t="shared" si="153"/>
        <v/>
      </c>
      <c r="DC488" s="108" t="str">
        <f t="shared" si="153"/>
        <v/>
      </c>
      <c r="DD488" s="108" t="str">
        <f t="shared" si="153"/>
        <v/>
      </c>
      <c r="DE488" s="108" t="str">
        <f t="shared" si="153"/>
        <v/>
      </c>
      <c r="DF488" s="108" t="str">
        <f t="shared" si="153"/>
        <v/>
      </c>
    </row>
    <row r="489" spans="2:110" x14ac:dyDescent="0.35">
      <c r="B489" s="185">
        <f t="shared" si="134"/>
        <v>42662</v>
      </c>
      <c r="C489" s="161">
        <f t="shared" si="157"/>
        <v>1.9211393600000015</v>
      </c>
      <c r="D489" s="161">
        <f t="shared" si="157"/>
        <v>1.9847515625000201</v>
      </c>
      <c r="E489" s="161">
        <f t="shared" si="157"/>
        <v>2.0544448399999693</v>
      </c>
      <c r="F489" s="161">
        <f t="shared" si="157"/>
        <v>2.1312359999999808</v>
      </c>
      <c r="G489" s="161">
        <f t="shared" si="157"/>
        <v>2.3213171600000138</v>
      </c>
      <c r="H489" s="161">
        <f t="shared" si="157"/>
        <v>2.5166375024999965</v>
      </c>
      <c r="I489" s="161">
        <f t="shared" si="157"/>
        <v>2.6543844225000113</v>
      </c>
      <c r="J489" s="161">
        <f t="shared" si="157"/>
        <v>2.9768300625000021</v>
      </c>
      <c r="K489" s="161">
        <f t="shared" si="157"/>
        <v>3.2479532100000208</v>
      </c>
      <c r="L489" s="161" t="str">
        <f t="shared" si="157"/>
        <v/>
      </c>
      <c r="M489" s="161" t="str">
        <f t="shared" si="157"/>
        <v/>
      </c>
      <c r="N489" s="161" t="str">
        <f t="shared" si="157"/>
        <v/>
      </c>
      <c r="O489" s="161" t="str">
        <f t="shared" si="157"/>
        <v/>
      </c>
      <c r="P489" s="161" t="str">
        <f t="shared" si="157"/>
        <v/>
      </c>
      <c r="Q489" s="161" t="str">
        <f t="shared" si="157"/>
        <v/>
      </c>
      <c r="R489" s="161" t="str">
        <f t="shared" si="157"/>
        <v/>
      </c>
      <c r="S489" s="161" t="str">
        <f t="shared" si="157"/>
        <v/>
      </c>
      <c r="T489" s="161" t="str">
        <f t="shared" si="157"/>
        <v/>
      </c>
      <c r="U489" s="161" t="str">
        <f t="shared" si="157"/>
        <v/>
      </c>
      <c r="V489" s="161" t="str">
        <f t="shared" si="157"/>
        <v/>
      </c>
      <c r="W489" s="161" t="str">
        <f t="shared" si="157"/>
        <v/>
      </c>
      <c r="X489" s="161" t="str">
        <f t="shared" si="157"/>
        <v/>
      </c>
      <c r="Y489" s="161" t="str">
        <f t="shared" si="157"/>
        <v/>
      </c>
      <c r="Z489" s="161" t="str">
        <f t="shared" si="157"/>
        <v/>
      </c>
      <c r="AA489" s="108" t="str">
        <f t="shared" si="157"/>
        <v/>
      </c>
      <c r="AB489" s="162"/>
      <c r="AC489" s="162"/>
      <c r="AD489" s="151">
        <f t="shared" si="126"/>
        <v>42662</v>
      </c>
      <c r="AE489" s="108">
        <f t="shared" si="156"/>
        <v>3.2774225024999826</v>
      </c>
      <c r="AF489" s="108">
        <f t="shared" si="156"/>
        <v>3.0610736100000091</v>
      </c>
      <c r="AG489" s="108">
        <f t="shared" si="156"/>
        <v>2.7374824025000022</v>
      </c>
      <c r="AH489" s="108">
        <f t="shared" si="156"/>
        <v>2.9890077224999922</v>
      </c>
      <c r="AI489" s="108">
        <f t="shared" si="156"/>
        <v>3.2896179225000211</v>
      </c>
      <c r="AJ489" s="108">
        <f t="shared" si="156"/>
        <v>2.8064184225000011</v>
      </c>
      <c r="AK489" s="108">
        <f t="shared" si="156"/>
        <v>3.2591307224999921</v>
      </c>
      <c r="AL489" s="108">
        <f t="shared" si="156"/>
        <v>3.3902691812981223</v>
      </c>
      <c r="AM489" s="108">
        <f t="shared" si="156"/>
        <v>2.8956640625000141</v>
      </c>
      <c r="AN489" s="108">
        <f t="shared" si="156"/>
        <v>3.1087930625000038</v>
      </c>
      <c r="AO489" s="108">
        <f t="shared" si="156"/>
        <v>3.4105948099999894</v>
      </c>
      <c r="AP489" s="108">
        <f t="shared" si="156"/>
        <v>2.9910374024999964</v>
      </c>
      <c r="AQ489" s="108">
        <f t="shared" si="156"/>
        <v>3.3516224400000239</v>
      </c>
      <c r="AR489" s="108">
        <f t="shared" si="156"/>
        <v>3.0164100899999768</v>
      </c>
      <c r="AS489" s="108">
        <f t="shared" si="156"/>
        <v>3.5184153599999712</v>
      </c>
      <c r="AT489" s="108">
        <f t="shared" si="156"/>
        <v>3.5631875600000029</v>
      </c>
      <c r="AU489" s="108">
        <f t="shared" si="156"/>
        <v>3.6670148900000088</v>
      </c>
      <c r="AV489" s="108">
        <f t="shared" si="156"/>
        <v>3.0590432399999923</v>
      </c>
      <c r="AW489" s="108">
        <f t="shared" si="156"/>
        <v>3.616112639999991</v>
      </c>
      <c r="AX489" s="108">
        <f t="shared" si="156"/>
        <v>3.5173979225000096</v>
      </c>
      <c r="AY489" s="108">
        <f t="shared" si="156"/>
        <v>3.9234386192085413</v>
      </c>
      <c r="AZ489" s="108">
        <f t="shared" si="156"/>
        <v>3.7372805225000194</v>
      </c>
      <c r="BA489" s="108">
        <f t="shared" si="156"/>
        <v>3.2936832224999879</v>
      </c>
      <c r="BB489" s="108">
        <f t="shared" si="156"/>
        <v>3.820815562500024</v>
      </c>
      <c r="BC489" s="108">
        <f t="shared" si="156"/>
        <v>3.7393175624999886</v>
      </c>
      <c r="BD489" s="108">
        <f t="shared" si="156"/>
        <v>3.8925635460532737</v>
      </c>
      <c r="BE489" s="108">
        <f t="shared" si="156"/>
        <v>3.9421030400000001</v>
      </c>
      <c r="BF489" s="108">
        <f t="shared" si="156"/>
        <v>3.8218344899999757</v>
      </c>
      <c r="BG489" s="108">
        <f t="shared" si="156"/>
        <v>3.6456344225000104</v>
      </c>
      <c r="BH489" s="108">
        <f t="shared" si="156"/>
        <v>3.3953417224999782</v>
      </c>
      <c r="BI489" s="108">
        <f t="shared" si="156"/>
        <v>3.5682759224999971</v>
      </c>
      <c r="BJ489" s="108">
        <f t="shared" si="156"/>
        <v>4.0899860025000123</v>
      </c>
      <c r="BK489" s="108">
        <f t="shared" si="156"/>
        <v>4.1114122500000239</v>
      </c>
      <c r="BL489" s="108">
        <f t="shared" si="156"/>
        <v>4.1083512224999952</v>
      </c>
      <c r="BM489" s="108">
        <f t="shared" si="156"/>
        <v>3.7485708252843919</v>
      </c>
      <c r="BN489" s="108">
        <f t="shared" si="156"/>
        <v>3.9217136400000019</v>
      </c>
      <c r="BO489" s="108">
        <f t="shared" si="156"/>
        <v>3.5326600099999883</v>
      </c>
      <c r="BP489" s="108">
        <f t="shared" si="156"/>
        <v>4.0420400100000142</v>
      </c>
      <c r="BQ489" s="108">
        <f t="shared" si="156"/>
        <v>4.5945971225000104</v>
      </c>
      <c r="BR489" s="108">
        <f t="shared" si="156"/>
        <v>4.3605426831621052</v>
      </c>
      <c r="BS489" s="108">
        <f t="shared" si="156"/>
        <v>4.1991808399999941</v>
      </c>
      <c r="BT489" s="108" t="str">
        <f t="shared" si="156"/>
        <v/>
      </c>
      <c r="BU489" s="108" t="str">
        <f t="shared" si="156"/>
        <v/>
      </c>
      <c r="BV489" s="108" t="str">
        <f t="shared" si="156"/>
        <v/>
      </c>
      <c r="BW489" s="108" t="str">
        <f t="shared" si="156"/>
        <v/>
      </c>
      <c r="BX489" s="108" t="str">
        <f t="shared" si="156"/>
        <v/>
      </c>
      <c r="BY489" s="108" t="str">
        <f t="shared" si="156"/>
        <v/>
      </c>
      <c r="BZ489" s="108" t="str">
        <f t="shared" si="156"/>
        <v/>
      </c>
      <c r="CA489" s="108" t="str">
        <f t="shared" si="156"/>
        <v/>
      </c>
      <c r="CB489" s="108" t="str">
        <f t="shared" si="156"/>
        <v/>
      </c>
      <c r="CC489" s="108" t="str">
        <f t="shared" si="156"/>
        <v/>
      </c>
      <c r="CD489" s="108" t="str">
        <f t="shared" si="156"/>
        <v/>
      </c>
      <c r="CE489" s="108" t="str">
        <f t="shared" si="156"/>
        <v/>
      </c>
      <c r="CF489" s="108" t="str">
        <f t="shared" si="156"/>
        <v/>
      </c>
      <c r="CG489" s="108" t="str">
        <f t="shared" si="156"/>
        <v/>
      </c>
      <c r="CH489" s="108" t="str">
        <f t="shared" si="156"/>
        <v/>
      </c>
      <c r="CI489" s="108" t="str">
        <f t="shared" si="156"/>
        <v/>
      </c>
      <c r="CJ489" s="108" t="str">
        <f t="shared" si="156"/>
        <v/>
      </c>
      <c r="CK489" s="108" t="str">
        <f t="shared" si="156"/>
        <v/>
      </c>
      <c r="CL489" s="108" t="str">
        <f t="shared" si="156"/>
        <v/>
      </c>
      <c r="CM489" s="108" t="str">
        <f t="shared" si="156"/>
        <v/>
      </c>
      <c r="CN489" s="108" t="str">
        <f t="shared" si="156"/>
        <v/>
      </c>
      <c r="CO489" s="108" t="str">
        <f t="shared" si="156"/>
        <v/>
      </c>
      <c r="CP489" s="108" t="str">
        <f t="shared" si="156"/>
        <v/>
      </c>
      <c r="CQ489" s="108" t="str">
        <f t="shared" si="153"/>
        <v/>
      </c>
      <c r="CR489" s="108" t="str">
        <f t="shared" si="153"/>
        <v/>
      </c>
      <c r="CS489" s="108" t="str">
        <f t="shared" si="153"/>
        <v/>
      </c>
      <c r="CT489" s="108" t="str">
        <f t="shared" si="153"/>
        <v/>
      </c>
      <c r="CU489" s="108" t="str">
        <f t="shared" si="153"/>
        <v/>
      </c>
      <c r="CV489" s="108" t="str">
        <f t="shared" si="153"/>
        <v/>
      </c>
      <c r="CW489" s="108" t="str">
        <f t="shared" si="153"/>
        <v/>
      </c>
      <c r="CX489" s="108" t="str">
        <f t="shared" si="153"/>
        <v/>
      </c>
      <c r="CY489" s="108" t="str">
        <f t="shared" si="153"/>
        <v/>
      </c>
      <c r="CZ489" s="108" t="str">
        <f t="shared" si="153"/>
        <v/>
      </c>
      <c r="DA489" s="108" t="str">
        <f t="shared" si="153"/>
        <v/>
      </c>
      <c r="DB489" s="108" t="str">
        <f t="shared" si="153"/>
        <v/>
      </c>
      <c r="DC489" s="108" t="str">
        <f t="shared" si="153"/>
        <v/>
      </c>
      <c r="DD489" s="108" t="str">
        <f t="shared" si="153"/>
        <v/>
      </c>
      <c r="DE489" s="108" t="str">
        <f t="shared" si="153"/>
        <v/>
      </c>
      <c r="DF489" s="108" t="str">
        <f t="shared" si="153"/>
        <v/>
      </c>
    </row>
    <row r="490" spans="2:110" x14ac:dyDescent="0.35">
      <c r="B490" s="185">
        <f t="shared" si="134"/>
        <v>42663</v>
      </c>
      <c r="C490" s="161">
        <f t="shared" si="157"/>
        <v>1.9120535224999902</v>
      </c>
      <c r="D490" s="161">
        <f t="shared" si="157"/>
        <v>1.9564770225000139</v>
      </c>
      <c r="E490" s="161">
        <f t="shared" si="157"/>
        <v>2.0362616899999963</v>
      </c>
      <c r="F490" s="161">
        <f t="shared" si="157"/>
        <v>2.1100145024999906</v>
      </c>
      <c r="G490" s="161">
        <f t="shared" si="157"/>
        <v>2.3020988024999856</v>
      </c>
      <c r="H490" s="161">
        <f t="shared" si="157"/>
        <v>2.4994256400000303</v>
      </c>
      <c r="I490" s="161">
        <f t="shared" si="157"/>
        <v>2.6310824899999918</v>
      </c>
      <c r="J490" s="161">
        <f t="shared" si="157"/>
        <v>2.9555208899999963</v>
      </c>
      <c r="K490" s="161">
        <f t="shared" si="157"/>
        <v>3.2256000000000062</v>
      </c>
      <c r="L490" s="161" t="str">
        <f t="shared" si="157"/>
        <v/>
      </c>
      <c r="M490" s="161" t="str">
        <f t="shared" si="157"/>
        <v/>
      </c>
      <c r="N490" s="161" t="str">
        <f t="shared" si="157"/>
        <v/>
      </c>
      <c r="O490" s="161" t="str">
        <f t="shared" si="157"/>
        <v/>
      </c>
      <c r="P490" s="161" t="str">
        <f t="shared" si="157"/>
        <v/>
      </c>
      <c r="Q490" s="161" t="str">
        <f t="shared" si="157"/>
        <v/>
      </c>
      <c r="R490" s="161" t="str">
        <f t="shared" si="157"/>
        <v/>
      </c>
      <c r="S490" s="161" t="str">
        <f t="shared" si="157"/>
        <v/>
      </c>
      <c r="T490" s="161" t="str">
        <f t="shared" si="157"/>
        <v/>
      </c>
      <c r="U490" s="161" t="str">
        <f t="shared" si="157"/>
        <v/>
      </c>
      <c r="V490" s="161" t="str">
        <f t="shared" si="157"/>
        <v/>
      </c>
      <c r="W490" s="161" t="str">
        <f t="shared" si="157"/>
        <v/>
      </c>
      <c r="X490" s="161" t="str">
        <f t="shared" si="157"/>
        <v/>
      </c>
      <c r="Y490" s="161" t="str">
        <f t="shared" si="157"/>
        <v/>
      </c>
      <c r="Z490" s="161" t="str">
        <f t="shared" si="157"/>
        <v/>
      </c>
      <c r="AA490" s="108" t="str">
        <f t="shared" si="157"/>
        <v/>
      </c>
      <c r="AB490" s="162"/>
      <c r="AC490" s="162"/>
      <c r="AD490" s="151">
        <f t="shared" si="126"/>
        <v>42663</v>
      </c>
      <c r="AE490" s="108">
        <f t="shared" si="156"/>
        <v>3.1676961224999856</v>
      </c>
      <c r="AF490" s="108">
        <f t="shared" si="156"/>
        <v>2.973785760000025</v>
      </c>
      <c r="AG490" s="108">
        <f t="shared" si="156"/>
        <v>2.7121440900000238</v>
      </c>
      <c r="AH490" s="108">
        <f t="shared" si="156"/>
        <v>2.9494329599999869</v>
      </c>
      <c r="AI490" s="108">
        <f t="shared" si="156"/>
        <v>3.2672602025000108</v>
      </c>
      <c r="AJ490" s="108">
        <f t="shared" si="156"/>
        <v>2.7699200024999815</v>
      </c>
      <c r="AK490" s="108">
        <f t="shared" si="156"/>
        <v>3.2276320100000255</v>
      </c>
      <c r="AL490" s="108">
        <f t="shared" si="156"/>
        <v>3.3615631893832099</v>
      </c>
      <c r="AM490" s="108">
        <f t="shared" si="156"/>
        <v>2.8692920025000124</v>
      </c>
      <c r="AN490" s="108">
        <f t="shared" si="156"/>
        <v>3.0803631224999961</v>
      </c>
      <c r="AO490" s="108">
        <f t="shared" si="156"/>
        <v>3.3790730025000215</v>
      </c>
      <c r="AP490" s="108">
        <f t="shared" si="156"/>
        <v>2.9555208899999963</v>
      </c>
      <c r="AQ490" s="108">
        <f t="shared" si="156"/>
        <v>3.3190931599999862</v>
      </c>
      <c r="AR490" s="108">
        <f t="shared" si="156"/>
        <v>2.9910374024999964</v>
      </c>
      <c r="AS490" s="108">
        <f t="shared" si="156"/>
        <v>3.482808022500028</v>
      </c>
      <c r="AT490" s="108">
        <f t="shared" si="156"/>
        <v>3.5357125625000041</v>
      </c>
      <c r="AU490" s="108">
        <f t="shared" si="156"/>
        <v>3.6364720399999939</v>
      </c>
      <c r="AV490" s="108">
        <f t="shared" si="156"/>
        <v>3.0245300100000039</v>
      </c>
      <c r="AW490" s="108">
        <f t="shared" si="156"/>
        <v>3.5845595225000082</v>
      </c>
      <c r="AX490" s="108">
        <f t="shared" si="156"/>
        <v>3.4909463024999754</v>
      </c>
      <c r="AY490" s="108">
        <f t="shared" si="156"/>
        <v>3.9007962261296658</v>
      </c>
      <c r="AZ490" s="108">
        <f t="shared" si="156"/>
        <v>3.7118192099999892</v>
      </c>
      <c r="BA490" s="108">
        <f t="shared" si="156"/>
        <v>3.299781322499995</v>
      </c>
      <c r="BB490" s="108">
        <f t="shared" si="156"/>
        <v>3.7943252024999818</v>
      </c>
      <c r="BC490" s="108">
        <f t="shared" si="156"/>
        <v>3.7199664899999929</v>
      </c>
      <c r="BD490" s="108">
        <f t="shared" si="156"/>
        <v>3.860666531729029</v>
      </c>
      <c r="BE490" s="108">
        <f t="shared" si="156"/>
        <v>3.9176360000000132</v>
      </c>
      <c r="BF490" s="108">
        <f t="shared" si="156"/>
        <v>3.8045134025000094</v>
      </c>
      <c r="BG490" s="108">
        <f t="shared" si="156"/>
        <v>3.6252741224999996</v>
      </c>
      <c r="BH490" s="108">
        <f t="shared" si="156"/>
        <v>3.3699224100000036</v>
      </c>
      <c r="BI490" s="108">
        <f t="shared" si="156"/>
        <v>3.5530112099999789</v>
      </c>
      <c r="BJ490" s="108">
        <f t="shared" si="156"/>
        <v>4.0767232400000131</v>
      </c>
      <c r="BK490" s="108">
        <f t="shared" si="156"/>
        <v>4.0920265024999791</v>
      </c>
      <c r="BL490" s="108">
        <f t="shared" si="156"/>
        <v>4.0930467599999965</v>
      </c>
      <c r="BM490" s="108">
        <f t="shared" si="156"/>
        <v>3.763991453138682</v>
      </c>
      <c r="BN490" s="108">
        <f t="shared" si="156"/>
        <v>3.8768640000000243</v>
      </c>
      <c r="BO490" s="108">
        <f t="shared" si="156"/>
        <v>3.5123108099999856</v>
      </c>
      <c r="BP490" s="108">
        <f t="shared" si="156"/>
        <v>4.0236806399999825</v>
      </c>
      <c r="BQ490" s="108">
        <f t="shared" si="156"/>
        <v>4.5884609225000039</v>
      </c>
      <c r="BR490" s="108">
        <f t="shared" si="156"/>
        <v>4.4039156581520356</v>
      </c>
      <c r="BS490" s="108">
        <f t="shared" si="156"/>
        <v>4.1910147599999892</v>
      </c>
      <c r="BT490" s="108" t="str">
        <f t="shared" si="156"/>
        <v/>
      </c>
      <c r="BU490" s="108" t="str">
        <f t="shared" si="156"/>
        <v/>
      </c>
      <c r="BV490" s="108" t="str">
        <f t="shared" si="156"/>
        <v/>
      </c>
      <c r="BW490" s="108" t="str">
        <f t="shared" si="156"/>
        <v/>
      </c>
      <c r="BX490" s="108" t="str">
        <f t="shared" si="156"/>
        <v/>
      </c>
      <c r="BY490" s="108" t="str">
        <f t="shared" si="156"/>
        <v/>
      </c>
      <c r="BZ490" s="108" t="str">
        <f t="shared" si="156"/>
        <v/>
      </c>
      <c r="CA490" s="108" t="str">
        <f t="shared" si="156"/>
        <v/>
      </c>
      <c r="CB490" s="108" t="str">
        <f t="shared" si="156"/>
        <v/>
      </c>
      <c r="CC490" s="108" t="str">
        <f t="shared" si="156"/>
        <v/>
      </c>
      <c r="CD490" s="108" t="str">
        <f t="shared" si="156"/>
        <v/>
      </c>
      <c r="CE490" s="108" t="str">
        <f t="shared" si="156"/>
        <v/>
      </c>
      <c r="CF490" s="108" t="str">
        <f t="shared" si="156"/>
        <v/>
      </c>
      <c r="CG490" s="108" t="str">
        <f t="shared" si="156"/>
        <v/>
      </c>
      <c r="CH490" s="108" t="str">
        <f t="shared" si="156"/>
        <v/>
      </c>
      <c r="CI490" s="108" t="str">
        <f t="shared" si="156"/>
        <v/>
      </c>
      <c r="CJ490" s="108" t="str">
        <f t="shared" si="156"/>
        <v/>
      </c>
      <c r="CK490" s="108" t="str">
        <f t="shared" si="156"/>
        <v/>
      </c>
      <c r="CL490" s="108" t="str">
        <f t="shared" si="156"/>
        <v/>
      </c>
      <c r="CM490" s="108" t="str">
        <f t="shared" si="156"/>
        <v/>
      </c>
      <c r="CN490" s="108" t="str">
        <f t="shared" si="156"/>
        <v/>
      </c>
      <c r="CO490" s="108" t="str">
        <f t="shared" si="156"/>
        <v/>
      </c>
      <c r="CP490" s="108" t="str">
        <f t="shared" ref="CP490" si="158">IFERROR(IF(AND(CP$321="S/A", CP203&gt;0), ((1+CP203/200)^2-1)*100, IF(AND(CP$321="Qtrly", CP203&gt;0), ((1+CP203/400)^4-1)*100, "")),"")</f>
        <v/>
      </c>
      <c r="CQ490" s="108" t="str">
        <f t="shared" si="153"/>
        <v/>
      </c>
      <c r="CR490" s="108" t="str">
        <f t="shared" si="153"/>
        <v/>
      </c>
      <c r="CS490" s="108" t="str">
        <f t="shared" si="153"/>
        <v/>
      </c>
      <c r="CT490" s="108" t="str">
        <f t="shared" si="153"/>
        <v/>
      </c>
      <c r="CU490" s="108" t="str">
        <f t="shared" si="153"/>
        <v/>
      </c>
      <c r="CV490" s="108" t="str">
        <f t="shared" si="153"/>
        <v/>
      </c>
      <c r="CW490" s="108" t="str">
        <f t="shared" si="153"/>
        <v/>
      </c>
      <c r="CX490" s="108" t="str">
        <f t="shared" si="153"/>
        <v/>
      </c>
      <c r="CY490" s="108" t="str">
        <f t="shared" si="153"/>
        <v/>
      </c>
      <c r="CZ490" s="108" t="str">
        <f t="shared" si="153"/>
        <v/>
      </c>
      <c r="DA490" s="108" t="str">
        <f t="shared" si="153"/>
        <v/>
      </c>
      <c r="DB490" s="108" t="str">
        <f t="shared" si="153"/>
        <v/>
      </c>
      <c r="DC490" s="108" t="str">
        <f t="shared" si="153"/>
        <v/>
      </c>
      <c r="DD490" s="108" t="str">
        <f t="shared" si="153"/>
        <v/>
      </c>
      <c r="DE490" s="108" t="str">
        <f t="shared" si="153"/>
        <v/>
      </c>
      <c r="DF490" s="108" t="str">
        <f t="shared" si="153"/>
        <v/>
      </c>
    </row>
    <row r="491" spans="2:110" x14ac:dyDescent="0.35">
      <c r="B491" s="185">
        <f t="shared" si="134"/>
        <v>42664</v>
      </c>
      <c r="C491" s="161">
        <f t="shared" si="157"/>
        <v>1.9029680900000123</v>
      </c>
      <c r="D491" s="161">
        <f t="shared" si="157"/>
        <v>1.9584965024999734</v>
      </c>
      <c r="E491" s="161">
        <f t="shared" si="157"/>
        <v>2.0352515624999956</v>
      </c>
      <c r="F491" s="161">
        <f t="shared" si="157"/>
        <v>2.1079935225000179</v>
      </c>
      <c r="G491" s="161">
        <f t="shared" si="157"/>
        <v>2.2960302225000007</v>
      </c>
      <c r="H491" s="161">
        <f t="shared" si="157"/>
        <v>2.4862646024999879</v>
      </c>
      <c r="I491" s="161">
        <f t="shared" si="157"/>
        <v>2.620952040000013</v>
      </c>
      <c r="J491" s="161">
        <f t="shared" si="157"/>
        <v>2.9443598225000089</v>
      </c>
      <c r="K491" s="161">
        <f t="shared" si="157"/>
        <v>3.2164562024999954</v>
      </c>
      <c r="L491" s="161" t="str">
        <f t="shared" si="157"/>
        <v/>
      </c>
      <c r="M491" s="161" t="str">
        <f t="shared" si="157"/>
        <v/>
      </c>
      <c r="N491" s="161" t="str">
        <f t="shared" si="157"/>
        <v/>
      </c>
      <c r="O491" s="161" t="str">
        <f t="shared" si="157"/>
        <v/>
      </c>
      <c r="P491" s="161" t="str">
        <f t="shared" si="157"/>
        <v/>
      </c>
      <c r="Q491" s="161" t="str">
        <f t="shared" si="157"/>
        <v/>
      </c>
      <c r="R491" s="161" t="str">
        <f t="shared" si="157"/>
        <v/>
      </c>
      <c r="S491" s="161" t="str">
        <f t="shared" si="157"/>
        <v/>
      </c>
      <c r="T491" s="161" t="str">
        <f t="shared" si="157"/>
        <v/>
      </c>
      <c r="U491" s="161" t="str">
        <f t="shared" si="157"/>
        <v/>
      </c>
      <c r="V491" s="161" t="str">
        <f t="shared" si="157"/>
        <v/>
      </c>
      <c r="W491" s="161" t="str">
        <f t="shared" si="157"/>
        <v/>
      </c>
      <c r="X491" s="161" t="str">
        <f t="shared" si="157"/>
        <v/>
      </c>
      <c r="Y491" s="161" t="str">
        <f t="shared" si="157"/>
        <v/>
      </c>
      <c r="Z491" s="161" t="str">
        <f t="shared" si="157"/>
        <v/>
      </c>
      <c r="AA491" s="108" t="str">
        <f t="shared" si="157"/>
        <v/>
      </c>
      <c r="AB491" s="162"/>
      <c r="AC491" s="162"/>
      <c r="AD491" s="151">
        <f t="shared" si="126"/>
        <v>42664</v>
      </c>
      <c r="AE491" s="108">
        <f t="shared" ref="AE491:CP494" si="159">IFERROR(IF(AND(AE$321="S/A", AE204&gt;0), ((1+AE204/200)^2-1)*100, IF(AND(AE$321="Qtrly", AE204&gt;0), ((1+AE204/400)^4-1)*100, "")),"")</f>
        <v>3.143320402500005</v>
      </c>
      <c r="AF491" s="108">
        <f t="shared" si="159"/>
        <v>2.964653122500005</v>
      </c>
      <c r="AG491" s="108">
        <f t="shared" si="159"/>
        <v>2.7091037024999931</v>
      </c>
      <c r="AH491" s="108">
        <f t="shared" si="159"/>
        <v>2.9474036899999945</v>
      </c>
      <c r="AI491" s="108">
        <f t="shared" si="159"/>
        <v>3.2621792400000071</v>
      </c>
      <c r="AJ491" s="108">
        <f t="shared" si="159"/>
        <v>2.7678925024999801</v>
      </c>
      <c r="AK491" s="108">
        <f t="shared" si="159"/>
        <v>3.2235680099999886</v>
      </c>
      <c r="AL491" s="108">
        <f t="shared" si="159"/>
        <v>3.3615631893832099</v>
      </c>
      <c r="AM491" s="108">
        <f t="shared" si="159"/>
        <v>2.8682777600000042</v>
      </c>
      <c r="AN491" s="108">
        <f t="shared" si="159"/>
        <v>3.0803631224999961</v>
      </c>
      <c r="AO491" s="108">
        <f t="shared" si="159"/>
        <v>3.3790730025000215</v>
      </c>
      <c r="AP491" s="108">
        <f t="shared" si="159"/>
        <v>2.9534915599999767</v>
      </c>
      <c r="AQ491" s="108">
        <f t="shared" si="159"/>
        <v>3.3190931599999862</v>
      </c>
      <c r="AR491" s="108">
        <f t="shared" si="159"/>
        <v>2.990022559999983</v>
      </c>
      <c r="AS491" s="108">
        <f t="shared" si="159"/>
        <v>3.482808022500028</v>
      </c>
      <c r="AT491" s="108">
        <f t="shared" si="159"/>
        <v>3.534695039999991</v>
      </c>
      <c r="AU491" s="108">
        <f t="shared" si="159"/>
        <v>3.6364720399999939</v>
      </c>
      <c r="AV491" s="108">
        <f t="shared" si="159"/>
        <v>3.0245300100000039</v>
      </c>
      <c r="AW491" s="108">
        <f t="shared" si="159"/>
        <v>3.5835417599999975</v>
      </c>
      <c r="AX491" s="108">
        <f t="shared" si="159"/>
        <v>3.4909463024999754</v>
      </c>
      <c r="AY491" s="108">
        <f t="shared" si="159"/>
        <v>3.9018253455407548</v>
      </c>
      <c r="AZ491" s="108">
        <f t="shared" si="159"/>
        <v>3.7118192099999892</v>
      </c>
      <c r="BA491" s="108">
        <f t="shared" si="159"/>
        <v>3.2987649599999891</v>
      </c>
      <c r="BB491" s="108">
        <f t="shared" si="159"/>
        <v>3.7953439999999894</v>
      </c>
      <c r="BC491" s="108">
        <f t="shared" si="159"/>
        <v>3.7209849224999925</v>
      </c>
      <c r="BD491" s="108">
        <f t="shared" si="159"/>
        <v>3.8483212724377935</v>
      </c>
      <c r="BE491" s="108">
        <f t="shared" si="159"/>
        <v>3.918655402499982</v>
      </c>
      <c r="BF491" s="108">
        <f t="shared" si="159"/>
        <v>3.8065511025000109</v>
      </c>
      <c r="BG491" s="108">
        <f t="shared" si="159"/>
        <v>3.627310062500011</v>
      </c>
      <c r="BH491" s="108">
        <f t="shared" si="159"/>
        <v>3.3709391225000163</v>
      </c>
      <c r="BI491" s="108">
        <f t="shared" si="159"/>
        <v>3.5743821224999861</v>
      </c>
      <c r="BJ491" s="108">
        <f t="shared" si="159"/>
        <v>4.0746828900000143</v>
      </c>
      <c r="BK491" s="108">
        <f t="shared" si="159"/>
        <v>4.0910062500000288</v>
      </c>
      <c r="BL491" s="108">
        <f t="shared" si="159"/>
        <v>4.118554822500009</v>
      </c>
      <c r="BM491" s="108">
        <f t="shared" si="159"/>
        <v>3.7629633578042609</v>
      </c>
      <c r="BN491" s="108">
        <f t="shared" si="159"/>
        <v>3.8778832024999765</v>
      </c>
      <c r="BO491" s="108">
        <f t="shared" si="159"/>
        <v>3.511293402499982</v>
      </c>
      <c r="BP491" s="108">
        <f t="shared" si="159"/>
        <v>4.0226607224999711</v>
      </c>
      <c r="BQ491" s="108">
        <f t="shared" si="159"/>
        <v>4.5843702224999783</v>
      </c>
      <c r="BR491" s="108">
        <f t="shared" si="159"/>
        <v>4.3564126285667193</v>
      </c>
      <c r="BS491" s="108">
        <f t="shared" si="159"/>
        <v>4.1899940224999987</v>
      </c>
      <c r="BT491" s="108" t="str">
        <f t="shared" si="159"/>
        <v/>
      </c>
      <c r="BU491" s="108" t="str">
        <f t="shared" si="159"/>
        <v/>
      </c>
      <c r="BV491" s="108" t="str">
        <f t="shared" si="159"/>
        <v/>
      </c>
      <c r="BW491" s="108" t="str">
        <f t="shared" si="159"/>
        <v/>
      </c>
      <c r="BX491" s="108" t="str">
        <f t="shared" si="159"/>
        <v/>
      </c>
      <c r="BY491" s="108" t="str">
        <f t="shared" si="159"/>
        <v/>
      </c>
      <c r="BZ491" s="108" t="str">
        <f t="shared" si="159"/>
        <v/>
      </c>
      <c r="CA491" s="108" t="str">
        <f t="shared" si="159"/>
        <v/>
      </c>
      <c r="CB491" s="108" t="str">
        <f t="shared" si="159"/>
        <v/>
      </c>
      <c r="CC491" s="108" t="str">
        <f t="shared" si="159"/>
        <v/>
      </c>
      <c r="CD491" s="108" t="str">
        <f t="shared" si="159"/>
        <v/>
      </c>
      <c r="CE491" s="108" t="str">
        <f t="shared" si="159"/>
        <v/>
      </c>
      <c r="CF491" s="108" t="str">
        <f t="shared" si="159"/>
        <v/>
      </c>
      <c r="CG491" s="108" t="str">
        <f t="shared" si="159"/>
        <v/>
      </c>
      <c r="CH491" s="108" t="str">
        <f t="shared" si="159"/>
        <v/>
      </c>
      <c r="CI491" s="108" t="str">
        <f t="shared" si="159"/>
        <v/>
      </c>
      <c r="CJ491" s="108" t="str">
        <f t="shared" si="159"/>
        <v/>
      </c>
      <c r="CK491" s="108" t="str">
        <f t="shared" si="159"/>
        <v/>
      </c>
      <c r="CL491" s="108" t="str">
        <f t="shared" si="159"/>
        <v/>
      </c>
      <c r="CM491" s="108" t="str">
        <f t="shared" si="159"/>
        <v/>
      </c>
      <c r="CN491" s="108" t="str">
        <f t="shared" si="159"/>
        <v/>
      </c>
      <c r="CO491" s="108" t="str">
        <f t="shared" si="159"/>
        <v/>
      </c>
      <c r="CP491" s="108" t="str">
        <f t="shared" si="159"/>
        <v/>
      </c>
      <c r="CQ491" s="108" t="str">
        <f t="shared" si="153"/>
        <v/>
      </c>
      <c r="CR491" s="108" t="str">
        <f t="shared" si="153"/>
        <v/>
      </c>
      <c r="CS491" s="108" t="str">
        <f t="shared" si="153"/>
        <v/>
      </c>
      <c r="CT491" s="108" t="str">
        <f t="shared" si="153"/>
        <v/>
      </c>
      <c r="CU491" s="108" t="str">
        <f t="shared" si="153"/>
        <v/>
      </c>
      <c r="CV491" s="108" t="str">
        <f t="shared" si="153"/>
        <v/>
      </c>
      <c r="CW491" s="108" t="str">
        <f t="shared" si="153"/>
        <v/>
      </c>
      <c r="CX491" s="108" t="str">
        <f t="shared" si="153"/>
        <v/>
      </c>
      <c r="CY491" s="108" t="str">
        <f t="shared" si="153"/>
        <v/>
      </c>
      <c r="CZ491" s="108" t="str">
        <f t="shared" si="153"/>
        <v/>
      </c>
      <c r="DA491" s="108" t="str">
        <f t="shared" si="153"/>
        <v/>
      </c>
      <c r="DB491" s="108" t="str">
        <f t="shared" si="153"/>
        <v/>
      </c>
      <c r="DC491" s="108" t="str">
        <f t="shared" si="153"/>
        <v/>
      </c>
      <c r="DD491" s="108" t="str">
        <f t="shared" si="153"/>
        <v/>
      </c>
      <c r="DE491" s="108" t="str">
        <f t="shared" si="153"/>
        <v/>
      </c>
      <c r="DF491" s="108" t="str">
        <f t="shared" si="153"/>
        <v/>
      </c>
    </row>
    <row r="492" spans="2:110" x14ac:dyDescent="0.35">
      <c r="B492" s="185">
        <f t="shared" si="134"/>
        <v>42667</v>
      </c>
      <c r="C492" s="161">
        <f t="shared" si="157"/>
        <v>1.9231584900000209</v>
      </c>
      <c r="D492" s="161">
        <f t="shared" si="157"/>
        <v>1.9756628899999962</v>
      </c>
      <c r="E492" s="161">
        <f t="shared" si="157"/>
        <v>2.0392921025000232</v>
      </c>
      <c r="F492" s="161">
        <f t="shared" si="157"/>
        <v>2.1180986224999865</v>
      </c>
      <c r="G492" s="161">
        <f t="shared" si="157"/>
        <v>2.304121702500006</v>
      </c>
      <c r="H492" s="161">
        <f t="shared" si="157"/>
        <v>2.4963884024999938</v>
      </c>
      <c r="I492" s="161">
        <f t="shared" si="157"/>
        <v>2.6280433025000161</v>
      </c>
      <c r="J492" s="161">
        <f t="shared" si="157"/>
        <v>2.9443598225000089</v>
      </c>
      <c r="K492" s="161">
        <f t="shared" si="157"/>
        <v>3.2205200625000208</v>
      </c>
      <c r="L492" s="161" t="str">
        <f t="shared" si="157"/>
        <v/>
      </c>
      <c r="M492" s="161" t="str">
        <f t="shared" si="157"/>
        <v/>
      </c>
      <c r="N492" s="161" t="str">
        <f t="shared" si="157"/>
        <v/>
      </c>
      <c r="O492" s="161" t="str">
        <f t="shared" si="157"/>
        <v/>
      </c>
      <c r="P492" s="161" t="str">
        <f t="shared" si="157"/>
        <v/>
      </c>
      <c r="Q492" s="161" t="str">
        <f t="shared" si="157"/>
        <v/>
      </c>
      <c r="R492" s="161" t="str">
        <f t="shared" si="157"/>
        <v/>
      </c>
      <c r="S492" s="161" t="str">
        <f t="shared" si="157"/>
        <v/>
      </c>
      <c r="T492" s="161" t="str">
        <f t="shared" si="157"/>
        <v/>
      </c>
      <c r="U492" s="161" t="str">
        <f t="shared" si="157"/>
        <v/>
      </c>
      <c r="V492" s="161" t="str">
        <f t="shared" si="157"/>
        <v/>
      </c>
      <c r="W492" s="161" t="str">
        <f t="shared" si="157"/>
        <v/>
      </c>
      <c r="X492" s="161" t="str">
        <f t="shared" si="157"/>
        <v/>
      </c>
      <c r="Y492" s="161" t="str">
        <f t="shared" si="157"/>
        <v/>
      </c>
      <c r="Z492" s="161" t="str">
        <f t="shared" si="157"/>
        <v/>
      </c>
      <c r="AA492" s="108" t="str">
        <f t="shared" si="157"/>
        <v/>
      </c>
      <c r="AB492" s="162"/>
      <c r="AC492" s="162"/>
      <c r="AD492" s="151">
        <f t="shared" si="126"/>
        <v>42667</v>
      </c>
      <c r="AE492" s="108" t="str">
        <f t="shared" si="159"/>
        <v/>
      </c>
      <c r="AF492" s="108" t="str">
        <f t="shared" si="159"/>
        <v/>
      </c>
      <c r="AG492" s="108" t="str">
        <f t="shared" si="159"/>
        <v/>
      </c>
      <c r="AH492" s="108" t="str">
        <f t="shared" si="159"/>
        <v/>
      </c>
      <c r="AI492" s="108" t="str">
        <f t="shared" si="159"/>
        <v/>
      </c>
      <c r="AJ492" s="108" t="str">
        <f t="shared" si="159"/>
        <v/>
      </c>
      <c r="AK492" s="108" t="str">
        <f t="shared" si="159"/>
        <v/>
      </c>
      <c r="AL492" s="108" t="str">
        <f t="shared" si="159"/>
        <v/>
      </c>
      <c r="AM492" s="108" t="str">
        <f t="shared" si="159"/>
        <v/>
      </c>
      <c r="AN492" s="108" t="str">
        <f t="shared" si="159"/>
        <v/>
      </c>
      <c r="AO492" s="108" t="str">
        <f t="shared" si="159"/>
        <v/>
      </c>
      <c r="AP492" s="108" t="str">
        <f t="shared" si="159"/>
        <v/>
      </c>
      <c r="AQ492" s="108" t="str">
        <f t="shared" si="159"/>
        <v/>
      </c>
      <c r="AR492" s="108" t="str">
        <f t="shared" si="159"/>
        <v/>
      </c>
      <c r="AS492" s="108" t="str">
        <f t="shared" si="159"/>
        <v/>
      </c>
      <c r="AT492" s="108" t="str">
        <f t="shared" si="159"/>
        <v/>
      </c>
      <c r="AU492" s="108" t="str">
        <f t="shared" si="159"/>
        <v/>
      </c>
      <c r="AV492" s="108" t="str">
        <f t="shared" si="159"/>
        <v/>
      </c>
      <c r="AW492" s="108" t="str">
        <f t="shared" si="159"/>
        <v/>
      </c>
      <c r="AX492" s="108" t="str">
        <f t="shared" si="159"/>
        <v/>
      </c>
      <c r="AY492" s="108" t="str">
        <f t="shared" si="159"/>
        <v/>
      </c>
      <c r="AZ492" s="108" t="str">
        <f t="shared" si="159"/>
        <v/>
      </c>
      <c r="BA492" s="108" t="str">
        <f t="shared" si="159"/>
        <v/>
      </c>
      <c r="BB492" s="108" t="str">
        <f t="shared" si="159"/>
        <v/>
      </c>
      <c r="BC492" s="108" t="str">
        <f t="shared" si="159"/>
        <v/>
      </c>
      <c r="BD492" s="108" t="str">
        <f t="shared" si="159"/>
        <v/>
      </c>
      <c r="BE492" s="108" t="str">
        <f t="shared" si="159"/>
        <v/>
      </c>
      <c r="BF492" s="108" t="str">
        <f t="shared" si="159"/>
        <v/>
      </c>
      <c r="BG492" s="108" t="str">
        <f t="shared" si="159"/>
        <v/>
      </c>
      <c r="BH492" s="108" t="str">
        <f t="shared" si="159"/>
        <v/>
      </c>
      <c r="BI492" s="108" t="str">
        <f t="shared" si="159"/>
        <v/>
      </c>
      <c r="BJ492" s="108" t="str">
        <f t="shared" si="159"/>
        <v/>
      </c>
      <c r="BK492" s="108" t="str">
        <f t="shared" si="159"/>
        <v/>
      </c>
      <c r="BL492" s="108" t="str">
        <f t="shared" si="159"/>
        <v/>
      </c>
      <c r="BM492" s="108" t="str">
        <f t="shared" si="159"/>
        <v/>
      </c>
      <c r="BN492" s="108" t="str">
        <f t="shared" si="159"/>
        <v/>
      </c>
      <c r="BO492" s="108" t="str">
        <f t="shared" si="159"/>
        <v/>
      </c>
      <c r="BP492" s="108" t="str">
        <f t="shared" si="159"/>
        <v/>
      </c>
      <c r="BQ492" s="108" t="str">
        <f t="shared" si="159"/>
        <v/>
      </c>
      <c r="BR492" s="108" t="str">
        <f t="shared" si="159"/>
        <v/>
      </c>
      <c r="BS492" s="108" t="str">
        <f t="shared" si="159"/>
        <v/>
      </c>
      <c r="BT492" s="108" t="str">
        <f t="shared" si="159"/>
        <v/>
      </c>
      <c r="BU492" s="108" t="str">
        <f t="shared" si="159"/>
        <v/>
      </c>
      <c r="BV492" s="108" t="str">
        <f t="shared" si="159"/>
        <v/>
      </c>
      <c r="BW492" s="108" t="str">
        <f t="shared" si="159"/>
        <v/>
      </c>
      <c r="BX492" s="108" t="str">
        <f t="shared" si="159"/>
        <v/>
      </c>
      <c r="BY492" s="108" t="str">
        <f t="shared" si="159"/>
        <v/>
      </c>
      <c r="BZ492" s="108" t="str">
        <f t="shared" si="159"/>
        <v/>
      </c>
      <c r="CA492" s="108" t="str">
        <f t="shared" si="159"/>
        <v/>
      </c>
      <c r="CB492" s="108" t="str">
        <f t="shared" si="159"/>
        <v/>
      </c>
      <c r="CC492" s="108" t="str">
        <f t="shared" si="159"/>
        <v/>
      </c>
      <c r="CD492" s="108" t="str">
        <f t="shared" si="159"/>
        <v/>
      </c>
      <c r="CE492" s="108" t="str">
        <f t="shared" si="159"/>
        <v/>
      </c>
      <c r="CF492" s="108" t="str">
        <f t="shared" si="159"/>
        <v/>
      </c>
      <c r="CG492" s="108" t="str">
        <f t="shared" si="159"/>
        <v/>
      </c>
      <c r="CH492" s="108" t="str">
        <f t="shared" si="159"/>
        <v/>
      </c>
      <c r="CI492" s="108" t="str">
        <f t="shared" si="159"/>
        <v/>
      </c>
      <c r="CJ492" s="108" t="str">
        <f t="shared" si="159"/>
        <v/>
      </c>
      <c r="CK492" s="108" t="str">
        <f t="shared" si="159"/>
        <v/>
      </c>
      <c r="CL492" s="108" t="str">
        <f t="shared" si="159"/>
        <v/>
      </c>
      <c r="CM492" s="108" t="str">
        <f t="shared" si="159"/>
        <v/>
      </c>
      <c r="CN492" s="108" t="str">
        <f t="shared" si="159"/>
        <v/>
      </c>
      <c r="CO492" s="108" t="str">
        <f t="shared" si="159"/>
        <v/>
      </c>
      <c r="CP492" s="108" t="str">
        <f t="shared" si="159"/>
        <v/>
      </c>
      <c r="CQ492" s="108" t="str">
        <f t="shared" si="153"/>
        <v/>
      </c>
      <c r="CR492" s="108" t="str">
        <f t="shared" si="153"/>
        <v/>
      </c>
      <c r="CS492" s="108" t="str">
        <f t="shared" si="153"/>
        <v/>
      </c>
      <c r="CT492" s="108" t="str">
        <f t="shared" si="153"/>
        <v/>
      </c>
      <c r="CU492" s="108" t="str">
        <f t="shared" si="153"/>
        <v/>
      </c>
      <c r="CV492" s="108" t="str">
        <f t="shared" si="153"/>
        <v/>
      </c>
      <c r="CW492" s="108" t="str">
        <f t="shared" si="153"/>
        <v/>
      </c>
      <c r="CX492" s="108" t="str">
        <f t="shared" si="153"/>
        <v/>
      </c>
      <c r="CY492" s="108" t="str">
        <f t="shared" si="153"/>
        <v/>
      </c>
      <c r="CZ492" s="108" t="str">
        <f t="shared" si="153"/>
        <v/>
      </c>
      <c r="DA492" s="108" t="str">
        <f t="shared" si="153"/>
        <v/>
      </c>
      <c r="DB492" s="108" t="str">
        <f t="shared" si="153"/>
        <v/>
      </c>
      <c r="DC492" s="108" t="str">
        <f t="shared" si="153"/>
        <v/>
      </c>
      <c r="DD492" s="108" t="str">
        <f t="shared" si="153"/>
        <v/>
      </c>
      <c r="DE492" s="108" t="str">
        <f t="shared" si="153"/>
        <v/>
      </c>
      <c r="DF492" s="108" t="str">
        <f t="shared" si="153"/>
        <v/>
      </c>
    </row>
    <row r="493" spans="2:110" x14ac:dyDescent="0.35">
      <c r="B493" s="185">
        <f t="shared" si="134"/>
        <v>42668</v>
      </c>
      <c r="C493" s="161">
        <f t="shared" si="157"/>
        <v>1.9019586225000218</v>
      </c>
      <c r="D493" s="161">
        <f t="shared" si="157"/>
        <v>1.9696040000000137</v>
      </c>
      <c r="E493" s="161">
        <f t="shared" si="157"/>
        <v>2.0453530624999994</v>
      </c>
      <c r="F493" s="161">
        <f t="shared" si="157"/>
        <v>2.116077562499985</v>
      </c>
      <c r="G493" s="161">
        <f t="shared" si="157"/>
        <v>2.3031102499999845</v>
      </c>
      <c r="H493" s="161">
        <f t="shared" si="157"/>
        <v>2.4913264400000079</v>
      </c>
      <c r="I493" s="161">
        <f t="shared" si="157"/>
        <v>2.6239911224999801</v>
      </c>
      <c r="J493" s="161">
        <f t="shared" si="157"/>
        <v>2.952476902500023</v>
      </c>
      <c r="K493" s="161">
        <f t="shared" si="157"/>
        <v>3.2256000000000062</v>
      </c>
      <c r="L493" s="161" t="str">
        <f t="shared" si="157"/>
        <v/>
      </c>
      <c r="M493" s="161" t="str">
        <f t="shared" si="157"/>
        <v/>
      </c>
      <c r="N493" s="161" t="str">
        <f t="shared" si="157"/>
        <v/>
      </c>
      <c r="O493" s="161" t="str">
        <f t="shared" si="157"/>
        <v/>
      </c>
      <c r="P493" s="161" t="str">
        <f t="shared" si="157"/>
        <v/>
      </c>
      <c r="Q493" s="161" t="str">
        <f t="shared" si="157"/>
        <v/>
      </c>
      <c r="R493" s="161" t="str">
        <f t="shared" si="157"/>
        <v/>
      </c>
      <c r="S493" s="161" t="str">
        <f t="shared" si="157"/>
        <v/>
      </c>
      <c r="T493" s="161" t="str">
        <f t="shared" si="157"/>
        <v/>
      </c>
      <c r="U493" s="161" t="str">
        <f t="shared" si="157"/>
        <v/>
      </c>
      <c r="V493" s="161" t="str">
        <f t="shared" si="157"/>
        <v/>
      </c>
      <c r="W493" s="161" t="str">
        <f t="shared" si="157"/>
        <v/>
      </c>
      <c r="X493" s="161" t="str">
        <f t="shared" si="157"/>
        <v/>
      </c>
      <c r="Y493" s="161" t="str">
        <f t="shared" si="157"/>
        <v/>
      </c>
      <c r="Z493" s="161" t="str">
        <f t="shared" si="157"/>
        <v/>
      </c>
      <c r="AA493" s="108" t="str">
        <f t="shared" si="157"/>
        <v/>
      </c>
      <c r="AB493" s="162"/>
      <c r="AC493" s="162"/>
      <c r="AD493" s="151">
        <f t="shared" si="126"/>
        <v>42668</v>
      </c>
      <c r="AE493" s="108">
        <f t="shared" si="159"/>
        <v>3.1798850625000208</v>
      </c>
      <c r="AF493" s="108">
        <f t="shared" si="159"/>
        <v>2.9839336100000002</v>
      </c>
      <c r="AG493" s="108">
        <f t="shared" si="159"/>
        <v>2.7374824025000022</v>
      </c>
      <c r="AH493" s="108">
        <f t="shared" si="159"/>
        <v>2.9605943024999748</v>
      </c>
      <c r="AI493" s="108">
        <f t="shared" si="159"/>
        <v>3.2906342399999788</v>
      </c>
      <c r="AJ493" s="108">
        <f t="shared" si="159"/>
        <v>2.7881684025000242</v>
      </c>
      <c r="AK493" s="108">
        <f t="shared" si="159"/>
        <v>3.254049960000005</v>
      </c>
      <c r="AL493" s="108">
        <f t="shared" si="159"/>
        <v>3.3892438643541301</v>
      </c>
      <c r="AM493" s="108">
        <f t="shared" si="159"/>
        <v>2.8936353224999989</v>
      </c>
      <c r="AN493" s="108">
        <f t="shared" si="159"/>
        <v>3.1077776399999868</v>
      </c>
      <c r="AO493" s="108">
        <f t="shared" si="159"/>
        <v>3.4075441025000153</v>
      </c>
      <c r="AP493" s="108">
        <f t="shared" si="159"/>
        <v>2.9819039999999797</v>
      </c>
      <c r="AQ493" s="108">
        <f t="shared" si="159"/>
        <v>3.3465394024999817</v>
      </c>
      <c r="AR493" s="108">
        <f t="shared" si="159"/>
        <v>3.0296051224999898</v>
      </c>
      <c r="AS493" s="108">
        <f t="shared" si="159"/>
        <v>3.5092586025000205</v>
      </c>
      <c r="AT493" s="108">
        <f t="shared" si="159"/>
        <v>3.5621699025000009</v>
      </c>
      <c r="AU493" s="108">
        <f t="shared" si="159"/>
        <v>3.6629422499999675</v>
      </c>
      <c r="AV493" s="108">
        <f t="shared" si="159"/>
        <v>3.0519371025000019</v>
      </c>
      <c r="AW493" s="108">
        <f t="shared" si="159"/>
        <v>3.6100052099999891</v>
      </c>
      <c r="AX493" s="108">
        <f t="shared" si="159"/>
        <v>3.5173979225000096</v>
      </c>
      <c r="AY493" s="108">
        <f t="shared" si="159"/>
        <v>3.9296144595439841</v>
      </c>
      <c r="AZ493" s="108">
        <f t="shared" si="159"/>
        <v>3.7444102500000076</v>
      </c>
      <c r="BA493" s="108">
        <f t="shared" si="159"/>
        <v>3.3689057024999913</v>
      </c>
      <c r="BB493" s="108">
        <f t="shared" si="159"/>
        <v>3.8218344899999757</v>
      </c>
      <c r="BC493" s="108">
        <f t="shared" si="159"/>
        <v>3.7474659224999929</v>
      </c>
      <c r="BD493" s="108">
        <f t="shared" si="159"/>
        <v>3.8565513230074622</v>
      </c>
      <c r="BE493" s="108">
        <f t="shared" si="159"/>
        <v>3.9410835224999996</v>
      </c>
      <c r="BF493" s="108">
        <f t="shared" si="159"/>
        <v>3.8401760399999985</v>
      </c>
      <c r="BG493" s="108">
        <f t="shared" si="159"/>
        <v>3.6507248099999945</v>
      </c>
      <c r="BH493" s="108">
        <f t="shared" si="159"/>
        <v>3.3933080625000223</v>
      </c>
      <c r="BI493" s="108">
        <f t="shared" si="159"/>
        <v>3.6619241025000138</v>
      </c>
      <c r="BJ493" s="108">
        <f t="shared" si="159"/>
        <v>4.0920265024999791</v>
      </c>
      <c r="BK493" s="108">
        <f t="shared" si="159"/>
        <v>4.1073308899999939</v>
      </c>
      <c r="BL493" s="108">
        <f t="shared" si="159"/>
        <v>4.1093715599999969</v>
      </c>
      <c r="BM493" s="108">
        <f t="shared" si="159"/>
        <v>3.7824984756093416</v>
      </c>
      <c r="BN493" s="108">
        <f t="shared" si="159"/>
        <v>3.9247719225000255</v>
      </c>
      <c r="BO493" s="108">
        <f t="shared" si="159"/>
        <v>3.52859001000001</v>
      </c>
      <c r="BP493" s="108">
        <f t="shared" si="159"/>
        <v>4.0104221024999998</v>
      </c>
      <c r="BQ493" s="108">
        <f t="shared" si="159"/>
        <v>4.5843702224999783</v>
      </c>
      <c r="BR493" s="108">
        <f t="shared" si="159"/>
        <v>4.3522826965574524</v>
      </c>
      <c r="BS493" s="108">
        <f t="shared" si="159"/>
        <v>4.1889732899999865</v>
      </c>
      <c r="BT493" s="108" t="str">
        <f t="shared" si="159"/>
        <v/>
      </c>
      <c r="BU493" s="108" t="str">
        <f t="shared" si="159"/>
        <v/>
      </c>
      <c r="BV493" s="108" t="str">
        <f t="shared" si="159"/>
        <v/>
      </c>
      <c r="BW493" s="108" t="str">
        <f t="shared" si="159"/>
        <v/>
      </c>
      <c r="BX493" s="108" t="str">
        <f t="shared" si="159"/>
        <v/>
      </c>
      <c r="BY493" s="108" t="str">
        <f t="shared" si="159"/>
        <v/>
      </c>
      <c r="BZ493" s="108" t="str">
        <f t="shared" si="159"/>
        <v/>
      </c>
      <c r="CA493" s="108" t="str">
        <f t="shared" si="159"/>
        <v/>
      </c>
      <c r="CB493" s="108" t="str">
        <f t="shared" si="159"/>
        <v/>
      </c>
      <c r="CC493" s="108" t="str">
        <f t="shared" si="159"/>
        <v/>
      </c>
      <c r="CD493" s="108" t="str">
        <f t="shared" si="159"/>
        <v/>
      </c>
      <c r="CE493" s="108" t="str">
        <f t="shared" si="159"/>
        <v/>
      </c>
      <c r="CF493" s="108" t="str">
        <f t="shared" si="159"/>
        <v/>
      </c>
      <c r="CG493" s="108" t="str">
        <f t="shared" si="159"/>
        <v/>
      </c>
      <c r="CH493" s="108" t="str">
        <f t="shared" si="159"/>
        <v/>
      </c>
      <c r="CI493" s="108" t="str">
        <f t="shared" si="159"/>
        <v/>
      </c>
      <c r="CJ493" s="108" t="str">
        <f t="shared" si="159"/>
        <v/>
      </c>
      <c r="CK493" s="108" t="str">
        <f t="shared" si="159"/>
        <v/>
      </c>
      <c r="CL493" s="108" t="str">
        <f t="shared" si="159"/>
        <v/>
      </c>
      <c r="CM493" s="108" t="str">
        <f t="shared" si="159"/>
        <v/>
      </c>
      <c r="CN493" s="108" t="str">
        <f t="shared" si="159"/>
        <v/>
      </c>
      <c r="CO493" s="108" t="str">
        <f t="shared" si="159"/>
        <v/>
      </c>
      <c r="CP493" s="108" t="str">
        <f t="shared" si="159"/>
        <v/>
      </c>
      <c r="CQ493" s="108" t="str">
        <f t="shared" si="153"/>
        <v/>
      </c>
      <c r="CR493" s="108" t="str">
        <f t="shared" si="153"/>
        <v/>
      </c>
      <c r="CS493" s="108" t="str">
        <f t="shared" si="153"/>
        <v/>
      </c>
      <c r="CT493" s="108" t="str">
        <f t="shared" si="153"/>
        <v/>
      </c>
      <c r="CU493" s="108" t="str">
        <f t="shared" si="153"/>
        <v/>
      </c>
      <c r="CV493" s="108" t="str">
        <f t="shared" si="153"/>
        <v/>
      </c>
      <c r="CW493" s="108" t="str">
        <f t="shared" si="153"/>
        <v/>
      </c>
      <c r="CX493" s="108" t="str">
        <f t="shared" si="153"/>
        <v/>
      </c>
      <c r="CY493" s="108" t="str">
        <f t="shared" si="153"/>
        <v/>
      </c>
      <c r="CZ493" s="108" t="str">
        <f t="shared" si="153"/>
        <v/>
      </c>
      <c r="DA493" s="108" t="str">
        <f t="shared" si="153"/>
        <v/>
      </c>
      <c r="DB493" s="108" t="str">
        <f t="shared" si="153"/>
        <v/>
      </c>
      <c r="DC493" s="108" t="str">
        <f t="shared" si="153"/>
        <v/>
      </c>
      <c r="DD493" s="108" t="str">
        <f t="shared" si="153"/>
        <v/>
      </c>
      <c r="DE493" s="108" t="str">
        <f t="shared" si="153"/>
        <v/>
      </c>
      <c r="DF493" s="108" t="str">
        <f t="shared" si="153"/>
        <v/>
      </c>
    </row>
    <row r="494" spans="2:110" x14ac:dyDescent="0.35">
      <c r="B494" s="185">
        <f t="shared" si="134"/>
        <v>42669</v>
      </c>
      <c r="C494" s="161">
        <f t="shared" si="157"/>
        <v>1.9029680900000123</v>
      </c>
      <c r="D494" s="161">
        <f t="shared" si="157"/>
        <v>1.9877812099999836</v>
      </c>
      <c r="E494" s="161">
        <f t="shared" si="157"/>
        <v>2.0675781225000245</v>
      </c>
      <c r="F494" s="161">
        <f t="shared" si="157"/>
        <v>2.1403316025000008</v>
      </c>
      <c r="G494" s="161">
        <f t="shared" si="157"/>
        <v>2.3283980624999812</v>
      </c>
      <c r="H494" s="161">
        <f t="shared" si="157"/>
        <v>2.5125875225000094</v>
      </c>
      <c r="I494" s="161">
        <f t="shared" si="157"/>
        <v>2.6483054025000063</v>
      </c>
      <c r="J494" s="161">
        <f t="shared" si="157"/>
        <v>2.9768300625000021</v>
      </c>
      <c r="K494" s="161">
        <f t="shared" si="157"/>
        <v>3.2550661025000149</v>
      </c>
      <c r="L494" s="161" t="str">
        <f t="shared" si="157"/>
        <v/>
      </c>
      <c r="M494" s="161" t="str">
        <f t="shared" si="157"/>
        <v/>
      </c>
      <c r="N494" s="161" t="str">
        <f t="shared" si="157"/>
        <v/>
      </c>
      <c r="O494" s="161" t="str">
        <f t="shared" si="157"/>
        <v/>
      </c>
      <c r="P494" s="161" t="str">
        <f t="shared" si="157"/>
        <v/>
      </c>
      <c r="Q494" s="161" t="str">
        <f t="shared" si="157"/>
        <v/>
      </c>
      <c r="R494" s="161" t="str">
        <f t="shared" si="157"/>
        <v/>
      </c>
      <c r="S494" s="161" t="str">
        <f t="shared" si="157"/>
        <v/>
      </c>
      <c r="T494" s="161" t="str">
        <f t="shared" si="157"/>
        <v/>
      </c>
      <c r="U494" s="161" t="str">
        <f t="shared" si="157"/>
        <v/>
      </c>
      <c r="V494" s="161" t="str">
        <f t="shared" si="157"/>
        <v/>
      </c>
      <c r="W494" s="161" t="str">
        <f t="shared" si="157"/>
        <v/>
      </c>
      <c r="X494" s="161" t="str">
        <f t="shared" si="157"/>
        <v/>
      </c>
      <c r="Y494" s="161" t="str">
        <f t="shared" si="157"/>
        <v/>
      </c>
      <c r="Z494" s="161" t="str">
        <f t="shared" si="157"/>
        <v/>
      </c>
      <c r="AA494" s="108" t="str">
        <f t="shared" si="157"/>
        <v/>
      </c>
      <c r="AB494" s="162"/>
      <c r="AC494" s="162"/>
      <c r="AD494" s="151">
        <f t="shared" si="126"/>
        <v>42669</v>
      </c>
      <c r="AE494" s="108">
        <f t="shared" si="159"/>
        <v>3.2245840024999861</v>
      </c>
      <c r="AF494" s="108">
        <f t="shared" si="159"/>
        <v>3.0164100899999768</v>
      </c>
      <c r="AG494" s="108">
        <f t="shared" si="159"/>
        <v>2.7638375625000045</v>
      </c>
      <c r="AH494" s="108">
        <f t="shared" si="159"/>
        <v>2.9849484225000111</v>
      </c>
      <c r="AI494" s="108">
        <f t="shared" si="159"/>
        <v>3.3099452225000103</v>
      </c>
      <c r="AJ494" s="108">
        <f t="shared" si="159"/>
        <v>2.8297402499999791</v>
      </c>
      <c r="AK494" s="108">
        <f t="shared" si="159"/>
        <v>3.2875853024999957</v>
      </c>
      <c r="AL494" s="108">
        <f t="shared" si="159"/>
        <v>3.4251344951580664</v>
      </c>
      <c r="AM494" s="108">
        <f t="shared" si="159"/>
        <v>2.9443598225000089</v>
      </c>
      <c r="AN494" s="108">
        <f t="shared" si="159"/>
        <v>3.1453516025000239</v>
      </c>
      <c r="AO494" s="108">
        <f t="shared" si="159"/>
        <v>3.4461897224999927</v>
      </c>
      <c r="AP494" s="108">
        <f t="shared" si="159"/>
        <v>3.0346803600000083</v>
      </c>
      <c r="AQ494" s="108">
        <f t="shared" si="159"/>
        <v>3.3892408024999821</v>
      </c>
      <c r="AR494" s="108">
        <f t="shared" si="159"/>
        <v>3.0905162225000282</v>
      </c>
      <c r="AS494" s="108">
        <f t="shared" si="159"/>
        <v>3.54588806249998</v>
      </c>
      <c r="AT494" s="108">
        <f t="shared" si="159"/>
        <v>3.5927018025000201</v>
      </c>
      <c r="AU494" s="108">
        <f t="shared" si="159"/>
        <v>3.6945073025000053</v>
      </c>
      <c r="AV494" s="108">
        <f t="shared" si="159"/>
        <v>3.1067622224999925</v>
      </c>
      <c r="AW494" s="108">
        <f t="shared" si="159"/>
        <v>3.6547972100000159</v>
      </c>
      <c r="AX494" s="108">
        <f t="shared" si="159"/>
        <v>3.5530112099999789</v>
      </c>
      <c r="AY494" s="108">
        <f t="shared" si="159"/>
        <v>3.9594682349605836</v>
      </c>
      <c r="AZ494" s="108">
        <f t="shared" si="159"/>
        <v>3.8147021025000116</v>
      </c>
      <c r="BA494" s="108">
        <f t="shared" si="159"/>
        <v>3.4543265625000208</v>
      </c>
      <c r="BB494" s="108">
        <f t="shared" si="159"/>
        <v>3.8636148224999722</v>
      </c>
      <c r="BC494" s="108">
        <f t="shared" si="159"/>
        <v>3.7719129225000092</v>
      </c>
      <c r="BD494" s="108">
        <f t="shared" si="159"/>
        <v>3.8946216702041347</v>
      </c>
      <c r="BE494" s="108">
        <f t="shared" si="159"/>
        <v>3.9747302399999906</v>
      </c>
      <c r="BF494" s="108">
        <f t="shared" si="159"/>
        <v>3.8789024099999958</v>
      </c>
      <c r="BG494" s="108">
        <f t="shared" si="159"/>
        <v>3.6873792900000035</v>
      </c>
      <c r="BH494" s="108">
        <f t="shared" si="159"/>
        <v>3.4431384899999751</v>
      </c>
      <c r="BI494" s="108">
        <f t="shared" si="159"/>
        <v>3.7444102500000076</v>
      </c>
      <c r="BJ494" s="108">
        <f t="shared" si="159"/>
        <v>4.1195752099999705</v>
      </c>
      <c r="BK494" s="108">
        <f t="shared" si="159"/>
        <v>4.1103919025000213</v>
      </c>
      <c r="BL494" s="108">
        <f t="shared" si="159"/>
        <v>4.1410045024999897</v>
      </c>
      <c r="BM494" s="108">
        <f t="shared" si="159"/>
        <v>3.8184914394234548</v>
      </c>
      <c r="BN494" s="108">
        <f t="shared" si="159"/>
        <v>3.925791359999975</v>
      </c>
      <c r="BO494" s="108">
        <f t="shared" si="159"/>
        <v>3.5743821224999861</v>
      </c>
      <c r="BP494" s="108">
        <f t="shared" si="159"/>
        <v>4.0726425599999949</v>
      </c>
      <c r="BQ494" s="108">
        <f t="shared" si="159"/>
        <v>4.6140296099999922</v>
      </c>
      <c r="BR494" s="108">
        <f t="shared" si="159"/>
        <v>4.425607214789129</v>
      </c>
      <c r="BS494" s="108">
        <f t="shared" si="159"/>
        <v>4.2481840400000026</v>
      </c>
      <c r="BT494" s="108" t="str">
        <f t="shared" si="159"/>
        <v/>
      </c>
      <c r="BU494" s="108" t="str">
        <f t="shared" si="159"/>
        <v/>
      </c>
      <c r="BV494" s="108" t="str">
        <f t="shared" si="159"/>
        <v/>
      </c>
      <c r="BW494" s="108" t="str">
        <f t="shared" si="159"/>
        <v/>
      </c>
      <c r="BX494" s="108" t="str">
        <f t="shared" si="159"/>
        <v/>
      </c>
      <c r="BY494" s="108" t="str">
        <f t="shared" si="159"/>
        <v/>
      </c>
      <c r="BZ494" s="108" t="str">
        <f t="shared" si="159"/>
        <v/>
      </c>
      <c r="CA494" s="108" t="str">
        <f t="shared" si="159"/>
        <v/>
      </c>
      <c r="CB494" s="108" t="str">
        <f t="shared" si="159"/>
        <v/>
      </c>
      <c r="CC494" s="108" t="str">
        <f t="shared" si="159"/>
        <v/>
      </c>
      <c r="CD494" s="108" t="str">
        <f t="shared" si="159"/>
        <v/>
      </c>
      <c r="CE494" s="108" t="str">
        <f t="shared" si="159"/>
        <v/>
      </c>
      <c r="CF494" s="108" t="str">
        <f t="shared" si="159"/>
        <v/>
      </c>
      <c r="CG494" s="108" t="str">
        <f t="shared" si="159"/>
        <v/>
      </c>
      <c r="CH494" s="108" t="str">
        <f t="shared" si="159"/>
        <v/>
      </c>
      <c r="CI494" s="108" t="str">
        <f t="shared" si="159"/>
        <v/>
      </c>
      <c r="CJ494" s="108" t="str">
        <f t="shared" si="159"/>
        <v/>
      </c>
      <c r="CK494" s="108" t="str">
        <f t="shared" si="159"/>
        <v/>
      </c>
      <c r="CL494" s="108" t="str">
        <f t="shared" si="159"/>
        <v/>
      </c>
      <c r="CM494" s="108" t="str">
        <f t="shared" si="159"/>
        <v/>
      </c>
      <c r="CN494" s="108" t="str">
        <f t="shared" si="159"/>
        <v/>
      </c>
      <c r="CO494" s="108" t="str">
        <f t="shared" si="159"/>
        <v/>
      </c>
      <c r="CP494" s="108" t="str">
        <f t="shared" ref="CP494" si="160">IFERROR(IF(AND(CP$321="S/A", CP207&gt;0), ((1+CP207/200)^2-1)*100, IF(AND(CP$321="Qtrly", CP207&gt;0), ((1+CP207/400)^4-1)*100, "")),"")</f>
        <v/>
      </c>
      <c r="CQ494" s="108" t="str">
        <f t="shared" si="153"/>
        <v/>
      </c>
      <c r="CR494" s="108" t="str">
        <f t="shared" si="153"/>
        <v/>
      </c>
      <c r="CS494" s="108" t="str">
        <f t="shared" si="153"/>
        <v/>
      </c>
      <c r="CT494" s="108" t="str">
        <f t="shared" si="153"/>
        <v/>
      </c>
      <c r="CU494" s="108" t="str">
        <f t="shared" si="153"/>
        <v/>
      </c>
      <c r="CV494" s="108" t="str">
        <f t="shared" si="153"/>
        <v/>
      </c>
      <c r="CW494" s="108" t="str">
        <f t="shared" si="153"/>
        <v/>
      </c>
      <c r="CX494" s="108" t="str">
        <f t="shared" si="153"/>
        <v/>
      </c>
      <c r="CY494" s="108" t="str">
        <f t="shared" si="153"/>
        <v/>
      </c>
      <c r="CZ494" s="108" t="str">
        <f t="shared" si="153"/>
        <v/>
      </c>
      <c r="DA494" s="108" t="str">
        <f t="shared" si="153"/>
        <v/>
      </c>
      <c r="DB494" s="108" t="str">
        <f t="shared" si="153"/>
        <v/>
      </c>
      <c r="DC494" s="108" t="str">
        <f t="shared" si="153"/>
        <v/>
      </c>
      <c r="DD494" s="108" t="str">
        <f t="shared" si="153"/>
        <v/>
      </c>
      <c r="DE494" s="108" t="str">
        <f t="shared" si="153"/>
        <v/>
      </c>
      <c r="DF494" s="108" t="str">
        <f t="shared" si="153"/>
        <v/>
      </c>
    </row>
    <row r="495" spans="2:110" x14ac:dyDescent="0.35">
      <c r="B495" s="185">
        <f t="shared" si="134"/>
        <v>42670</v>
      </c>
      <c r="C495" s="161">
        <f t="shared" si="157"/>
        <v>1.9009491600000095</v>
      </c>
      <c r="D495" s="161">
        <f t="shared" si="157"/>
        <v>2.0100000000000007</v>
      </c>
      <c r="E495" s="161">
        <f t="shared" si="157"/>
        <v>2.0968784899999982</v>
      </c>
      <c r="F495" s="161">
        <f t="shared" si="157"/>
        <v>2.1706532024999836</v>
      </c>
      <c r="G495" s="161">
        <f t="shared" si="157"/>
        <v>2.3658297599999933</v>
      </c>
      <c r="H495" s="161">
        <f t="shared" si="157"/>
        <v>2.5622052899999748</v>
      </c>
      <c r="I495" s="161">
        <f t="shared" si="157"/>
        <v>2.6959292099999921</v>
      </c>
      <c r="J495" s="161">
        <f t="shared" si="157"/>
        <v>3.0275750625000208</v>
      </c>
      <c r="K495" s="161">
        <f t="shared" si="157"/>
        <v>3.3079124024999906</v>
      </c>
      <c r="L495" s="161" t="str">
        <f t="shared" si="157"/>
        <v/>
      </c>
      <c r="M495" s="161" t="str">
        <f t="shared" si="157"/>
        <v/>
      </c>
      <c r="N495" s="161" t="str">
        <f t="shared" si="157"/>
        <v/>
      </c>
      <c r="O495" s="161" t="str">
        <f t="shared" si="157"/>
        <v/>
      </c>
      <c r="P495" s="161" t="str">
        <f t="shared" si="157"/>
        <v/>
      </c>
      <c r="Q495" s="161" t="str">
        <f t="shared" si="157"/>
        <v/>
      </c>
      <c r="R495" s="161" t="str">
        <f t="shared" si="157"/>
        <v/>
      </c>
      <c r="S495" s="161" t="str">
        <f t="shared" si="157"/>
        <v/>
      </c>
      <c r="T495" s="161" t="str">
        <f t="shared" si="157"/>
        <v/>
      </c>
      <c r="U495" s="161" t="str">
        <f t="shared" si="157"/>
        <v/>
      </c>
      <c r="V495" s="161" t="str">
        <f t="shared" si="157"/>
        <v/>
      </c>
      <c r="W495" s="161" t="str">
        <f t="shared" si="157"/>
        <v/>
      </c>
      <c r="X495" s="161" t="str">
        <f t="shared" si="157"/>
        <v/>
      </c>
      <c r="Y495" s="161" t="str">
        <f t="shared" si="157"/>
        <v/>
      </c>
      <c r="Z495" s="161" t="str">
        <f t="shared" si="157"/>
        <v/>
      </c>
      <c r="AA495" s="108" t="str">
        <f t="shared" si="157"/>
        <v/>
      </c>
      <c r="AB495" s="162"/>
      <c r="AC495" s="162"/>
      <c r="AD495" s="151">
        <f t="shared" si="126"/>
        <v>42670</v>
      </c>
      <c r="AE495" s="108">
        <f t="shared" ref="AE495:CP498" si="161">IFERROR(IF(AND(AE$321="S/A", AE208&gt;0), ((1+AE208/200)^2-1)*100, IF(AND(AE$321="Qtrly", AE208&gt;0), ((1+AE208/400)^4-1)*100, "")),"")</f>
        <v>3.1748062499999952</v>
      </c>
      <c r="AF495" s="108">
        <f t="shared" si="161"/>
        <v>2.9839336100000002</v>
      </c>
      <c r="AG495" s="108">
        <f t="shared" si="161"/>
        <v>2.7668787600000133</v>
      </c>
      <c r="AH495" s="108">
        <f t="shared" si="161"/>
        <v>2.973785760000025</v>
      </c>
      <c r="AI495" s="108">
        <f t="shared" si="161"/>
        <v>3.3180767025000169</v>
      </c>
      <c r="AJ495" s="108">
        <f t="shared" si="161"/>
        <v>2.8439374399999773</v>
      </c>
      <c r="AK495" s="108">
        <f t="shared" si="161"/>
        <v>3.3099452225000103</v>
      </c>
      <c r="AL495" s="108">
        <f t="shared" si="161"/>
        <v>3.4435961720062469</v>
      </c>
      <c r="AM495" s="108">
        <f t="shared" si="161"/>
        <v>2.965667840000008</v>
      </c>
      <c r="AN495" s="108">
        <f t="shared" si="161"/>
        <v>3.1676961224999856</v>
      </c>
      <c r="AO495" s="108">
        <f t="shared" si="161"/>
        <v>3.4716184099999881</v>
      </c>
      <c r="AP495" s="108">
        <f t="shared" si="161"/>
        <v>3.0570128899999771</v>
      </c>
      <c r="AQ495" s="108">
        <f t="shared" si="161"/>
        <v>3.4095779024999828</v>
      </c>
      <c r="AR495" s="108">
        <f t="shared" si="161"/>
        <v>3.1148857025000032</v>
      </c>
      <c r="AS495" s="108">
        <f t="shared" si="161"/>
        <v>3.5784530225000166</v>
      </c>
      <c r="AT495" s="108">
        <f t="shared" si="161"/>
        <v>3.627310062500011</v>
      </c>
      <c r="AU495" s="108">
        <f t="shared" si="161"/>
        <v>3.7291325625000038</v>
      </c>
      <c r="AV495" s="108">
        <f t="shared" si="161"/>
        <v>3.1372269225000027</v>
      </c>
      <c r="AW495" s="108">
        <f t="shared" si="161"/>
        <v>3.672105802499992</v>
      </c>
      <c r="AX495" s="108">
        <f t="shared" si="161"/>
        <v>3.5886306224999887</v>
      </c>
      <c r="AY495" s="108">
        <f t="shared" si="161"/>
        <v>4.0099254349827307</v>
      </c>
      <c r="AZ495" s="108">
        <f t="shared" si="161"/>
        <v>3.8442521599999946</v>
      </c>
      <c r="BA495" s="108">
        <f t="shared" si="161"/>
        <v>3.4838252899999755</v>
      </c>
      <c r="BB495" s="108">
        <f t="shared" si="161"/>
        <v>3.8890947600000114</v>
      </c>
      <c r="BC495" s="108">
        <f t="shared" si="161"/>
        <v>3.8136832100000184</v>
      </c>
      <c r="BD495" s="108">
        <f t="shared" si="161"/>
        <v>3.9471141686361122</v>
      </c>
      <c r="BE495" s="108">
        <f t="shared" si="161"/>
        <v>4.019601000000006</v>
      </c>
      <c r="BF495" s="108">
        <f t="shared" si="161"/>
        <v>3.9543376399999941</v>
      </c>
      <c r="BG495" s="108">
        <f t="shared" si="161"/>
        <v>3.7240402500000158</v>
      </c>
      <c r="BH495" s="108">
        <f t="shared" si="161"/>
        <v>3.4858598399999829</v>
      </c>
      <c r="BI495" s="108">
        <f t="shared" si="161"/>
        <v>3.7668195599999788</v>
      </c>
      <c r="BJ495" s="108">
        <f t="shared" si="161"/>
        <v>4.1726422500000027</v>
      </c>
      <c r="BK495" s="108">
        <f t="shared" si="161"/>
        <v>4.1624359999999916</v>
      </c>
      <c r="BL495" s="108">
        <f t="shared" si="161"/>
        <v>4.2165348224999732</v>
      </c>
      <c r="BM495" s="108">
        <f t="shared" si="161"/>
        <v>3.860666531729029</v>
      </c>
      <c r="BN495" s="108">
        <f t="shared" si="161"/>
        <v>4.0114419600000062</v>
      </c>
      <c r="BO495" s="108">
        <f t="shared" si="161"/>
        <v>3.6232382024999898</v>
      </c>
      <c r="BP495" s="108">
        <f t="shared" si="161"/>
        <v>4.1226364024999906</v>
      </c>
      <c r="BQ495" s="108">
        <f t="shared" si="161"/>
        <v>4.6590380900000117</v>
      </c>
      <c r="BR495" s="108">
        <f t="shared" si="161"/>
        <v>4.4462689824596335</v>
      </c>
      <c r="BS495" s="108">
        <f t="shared" si="161"/>
        <v>4.304347702500011</v>
      </c>
      <c r="BT495" s="108" t="str">
        <f t="shared" si="161"/>
        <v/>
      </c>
      <c r="BU495" s="108" t="str">
        <f t="shared" si="161"/>
        <v/>
      </c>
      <c r="BV495" s="108" t="str">
        <f t="shared" si="161"/>
        <v/>
      </c>
      <c r="BW495" s="108" t="str">
        <f t="shared" si="161"/>
        <v/>
      </c>
      <c r="BX495" s="108" t="str">
        <f t="shared" si="161"/>
        <v/>
      </c>
      <c r="BY495" s="108" t="str">
        <f t="shared" si="161"/>
        <v/>
      </c>
      <c r="BZ495" s="108" t="str">
        <f t="shared" si="161"/>
        <v/>
      </c>
      <c r="CA495" s="108" t="str">
        <f t="shared" si="161"/>
        <v/>
      </c>
      <c r="CB495" s="108" t="str">
        <f t="shared" si="161"/>
        <v/>
      </c>
      <c r="CC495" s="108" t="str">
        <f t="shared" si="161"/>
        <v/>
      </c>
      <c r="CD495" s="108" t="str">
        <f t="shared" si="161"/>
        <v/>
      </c>
      <c r="CE495" s="108" t="str">
        <f t="shared" si="161"/>
        <v/>
      </c>
      <c r="CF495" s="108" t="str">
        <f t="shared" si="161"/>
        <v/>
      </c>
      <c r="CG495" s="108" t="str">
        <f t="shared" si="161"/>
        <v/>
      </c>
      <c r="CH495" s="108" t="str">
        <f t="shared" si="161"/>
        <v/>
      </c>
      <c r="CI495" s="108" t="str">
        <f t="shared" si="161"/>
        <v/>
      </c>
      <c r="CJ495" s="108" t="str">
        <f t="shared" si="161"/>
        <v/>
      </c>
      <c r="CK495" s="108" t="str">
        <f t="shared" si="161"/>
        <v/>
      </c>
      <c r="CL495" s="108" t="str">
        <f t="shared" si="161"/>
        <v/>
      </c>
      <c r="CM495" s="108" t="str">
        <f t="shared" si="161"/>
        <v/>
      </c>
      <c r="CN495" s="108" t="str">
        <f t="shared" si="161"/>
        <v/>
      </c>
      <c r="CO495" s="108" t="str">
        <f t="shared" si="161"/>
        <v/>
      </c>
      <c r="CP495" s="108" t="str">
        <f t="shared" si="161"/>
        <v/>
      </c>
      <c r="CQ495" s="108" t="str">
        <f t="shared" si="153"/>
        <v/>
      </c>
      <c r="CR495" s="108" t="str">
        <f t="shared" si="153"/>
        <v/>
      </c>
      <c r="CS495" s="108" t="str">
        <f t="shared" si="153"/>
        <v/>
      </c>
      <c r="CT495" s="108" t="str">
        <f t="shared" si="153"/>
        <v/>
      </c>
      <c r="CU495" s="108" t="str">
        <f t="shared" si="153"/>
        <v/>
      </c>
      <c r="CV495" s="108" t="str">
        <f t="shared" si="153"/>
        <v/>
      </c>
      <c r="CW495" s="108" t="str">
        <f t="shared" si="153"/>
        <v/>
      </c>
      <c r="CX495" s="108" t="str">
        <f t="shared" si="153"/>
        <v/>
      </c>
      <c r="CY495" s="108" t="str">
        <f t="shared" si="153"/>
        <v/>
      </c>
      <c r="CZ495" s="108" t="str">
        <f t="shared" si="153"/>
        <v/>
      </c>
      <c r="DA495" s="108" t="str">
        <f t="shared" si="153"/>
        <v/>
      </c>
      <c r="DB495" s="108" t="str">
        <f t="shared" si="153"/>
        <v/>
      </c>
      <c r="DC495" s="108" t="str">
        <f t="shared" si="153"/>
        <v/>
      </c>
      <c r="DD495" s="108" t="str">
        <f t="shared" si="153"/>
        <v/>
      </c>
      <c r="DE495" s="108" t="str">
        <f t="shared" si="153"/>
        <v/>
      </c>
      <c r="DF495" s="108" t="str">
        <f t="shared" si="153"/>
        <v/>
      </c>
    </row>
    <row r="496" spans="2:110" x14ac:dyDescent="0.35">
      <c r="B496" s="185">
        <f t="shared" si="134"/>
        <v>42671</v>
      </c>
      <c r="C496" s="161">
        <f t="shared" si="157"/>
        <v>1.9171011600000121</v>
      </c>
      <c r="D496" s="161">
        <f t="shared" si="157"/>
        <v>2.0362616899999963</v>
      </c>
      <c r="E496" s="161">
        <f t="shared" si="157"/>
        <v>2.1342678225000133</v>
      </c>
      <c r="F496" s="161">
        <f t="shared" si="157"/>
        <v>2.2171550625000203</v>
      </c>
      <c r="G496" s="161">
        <f t="shared" si="157"/>
        <v>2.424520249999973</v>
      </c>
      <c r="H496" s="161">
        <f t="shared" si="157"/>
        <v>2.6270302499999953</v>
      </c>
      <c r="I496" s="161">
        <f t="shared" si="157"/>
        <v>2.7597827025000132</v>
      </c>
      <c r="J496" s="161">
        <f t="shared" si="157"/>
        <v>3.0935622499999926</v>
      </c>
      <c r="K496" s="161">
        <f t="shared" si="157"/>
        <v>3.3739892899999901</v>
      </c>
      <c r="L496" s="161" t="str">
        <f t="shared" si="157"/>
        <v/>
      </c>
      <c r="M496" s="161" t="str">
        <f t="shared" si="157"/>
        <v/>
      </c>
      <c r="N496" s="161" t="str">
        <f t="shared" si="157"/>
        <v/>
      </c>
      <c r="O496" s="161" t="str">
        <f t="shared" si="157"/>
        <v/>
      </c>
      <c r="P496" s="161" t="str">
        <f t="shared" si="157"/>
        <v/>
      </c>
      <c r="Q496" s="161" t="str">
        <f t="shared" si="157"/>
        <v/>
      </c>
      <c r="R496" s="161" t="str">
        <f t="shared" si="157"/>
        <v/>
      </c>
      <c r="S496" s="161" t="str">
        <f t="shared" si="157"/>
        <v/>
      </c>
      <c r="T496" s="161" t="str">
        <f t="shared" si="157"/>
        <v/>
      </c>
      <c r="U496" s="161" t="str">
        <f t="shared" si="157"/>
        <v/>
      </c>
      <c r="V496" s="161" t="str">
        <f t="shared" si="157"/>
        <v/>
      </c>
      <c r="W496" s="161" t="str">
        <f t="shared" si="157"/>
        <v/>
      </c>
      <c r="X496" s="161" t="str">
        <f t="shared" si="157"/>
        <v/>
      </c>
      <c r="Y496" s="161" t="str">
        <f t="shared" si="157"/>
        <v/>
      </c>
      <c r="Z496" s="161" t="str">
        <f t="shared" si="157"/>
        <v/>
      </c>
      <c r="AA496" s="108" t="str">
        <f t="shared" si="157"/>
        <v/>
      </c>
      <c r="AB496" s="162"/>
      <c r="AC496" s="162"/>
      <c r="AD496" s="151">
        <f t="shared" si="126"/>
        <v>42671</v>
      </c>
      <c r="AE496" s="108">
        <f t="shared" si="161"/>
        <v>3.1423048099999962</v>
      </c>
      <c r="AF496" s="108">
        <f t="shared" si="161"/>
        <v>2.9687120224999974</v>
      </c>
      <c r="AG496" s="108">
        <f t="shared" si="161"/>
        <v>2.7455913225000073</v>
      </c>
      <c r="AH496" s="108">
        <f t="shared" si="161"/>
        <v>2.9768300625000021</v>
      </c>
      <c r="AI496" s="108">
        <f t="shared" si="161"/>
        <v>3.3048632099999864</v>
      </c>
      <c r="AJ496" s="108">
        <f t="shared" si="161"/>
        <v>2.8337964899999957</v>
      </c>
      <c r="AK496" s="108">
        <f t="shared" si="161"/>
        <v>3.3048632099999864</v>
      </c>
      <c r="AL496" s="108">
        <f t="shared" si="161"/>
        <v>3.4415447525339982</v>
      </c>
      <c r="AM496" s="108">
        <f t="shared" si="161"/>
        <v>2.9707415025000072</v>
      </c>
      <c r="AN496" s="108">
        <f t="shared" si="161"/>
        <v>3.1717590225000203</v>
      </c>
      <c r="AO496" s="108">
        <f t="shared" si="161"/>
        <v>3.4767045224999737</v>
      </c>
      <c r="AP496" s="108">
        <f t="shared" si="161"/>
        <v>3.062088802500007</v>
      </c>
      <c r="AQ496" s="108">
        <f t="shared" si="161"/>
        <v>3.4156794224999842</v>
      </c>
      <c r="AR496" s="108">
        <f t="shared" si="161"/>
        <v>3.1260560099999779</v>
      </c>
      <c r="AS496" s="108">
        <f t="shared" si="161"/>
        <v>3.5835417599999975</v>
      </c>
      <c r="AT496" s="108">
        <f t="shared" si="161"/>
        <v>3.6354540224999843</v>
      </c>
      <c r="AU496" s="108">
        <f t="shared" si="161"/>
        <v>3.738299040000026</v>
      </c>
      <c r="AV496" s="108">
        <f t="shared" si="161"/>
        <v>3.1483984399999887</v>
      </c>
      <c r="AW496" s="108">
        <f t="shared" si="161"/>
        <v>3.6802515224999999</v>
      </c>
      <c r="AX496" s="108">
        <f t="shared" si="161"/>
        <v>3.5977908900000077</v>
      </c>
      <c r="AY496" s="108">
        <f t="shared" si="161"/>
        <v>4.0212550854951568</v>
      </c>
      <c r="AZ496" s="108">
        <f t="shared" si="161"/>
        <v>3.8524046400000067</v>
      </c>
      <c r="BA496" s="108">
        <f t="shared" si="161"/>
        <v>3.4950155625000034</v>
      </c>
      <c r="BB496" s="108">
        <f t="shared" si="161"/>
        <v>3.9033648900000051</v>
      </c>
      <c r="BC496" s="108">
        <f t="shared" si="161"/>
        <v>3.8238723599999913</v>
      </c>
      <c r="BD496" s="108">
        <f t="shared" si="161"/>
        <v>3.9625569235974822</v>
      </c>
      <c r="BE496" s="108">
        <f t="shared" si="161"/>
        <v>4.0359200400000184</v>
      </c>
      <c r="BF496" s="108">
        <f t="shared" si="161"/>
        <v>3.9696319024999926</v>
      </c>
      <c r="BG496" s="108">
        <f t="shared" si="161"/>
        <v>3.740336089999996</v>
      </c>
      <c r="BH496" s="108">
        <f t="shared" si="161"/>
        <v>3.5031543225000128</v>
      </c>
      <c r="BI496" s="108">
        <f t="shared" si="161"/>
        <v>3.8126643225000034</v>
      </c>
      <c r="BJ496" s="108">
        <f t="shared" si="161"/>
        <v>4.1910147599999892</v>
      </c>
      <c r="BK496" s="108">
        <f t="shared" si="161"/>
        <v>4.1838697024999982</v>
      </c>
      <c r="BL496" s="108">
        <f t="shared" si="161"/>
        <v>4.2093888899999765</v>
      </c>
      <c r="BM496" s="108">
        <f t="shared" si="161"/>
        <v>3.8596377180836416</v>
      </c>
      <c r="BN496" s="108">
        <f t="shared" si="161"/>
        <v>3.9981842024999992</v>
      </c>
      <c r="BO496" s="108">
        <f t="shared" si="161"/>
        <v>3.6435983024999841</v>
      </c>
      <c r="BP496" s="108">
        <f t="shared" si="161"/>
        <v>4.1379430400000139</v>
      </c>
      <c r="BQ496" s="108">
        <f t="shared" si="161"/>
        <v>4.6866617225000295</v>
      </c>
      <c r="BR496" s="108">
        <f t="shared" si="161"/>
        <v>4.4783007815796694</v>
      </c>
      <c r="BS496" s="108">
        <f t="shared" si="161"/>
        <v>4.3339673599999795</v>
      </c>
      <c r="BT496" s="108" t="str">
        <f t="shared" si="161"/>
        <v/>
      </c>
      <c r="BU496" s="108" t="str">
        <f t="shared" si="161"/>
        <v/>
      </c>
      <c r="BV496" s="108" t="str">
        <f t="shared" si="161"/>
        <v/>
      </c>
      <c r="BW496" s="108" t="str">
        <f t="shared" si="161"/>
        <v/>
      </c>
      <c r="BX496" s="108" t="str">
        <f t="shared" si="161"/>
        <v/>
      </c>
      <c r="BY496" s="108" t="str">
        <f t="shared" si="161"/>
        <v/>
      </c>
      <c r="BZ496" s="108" t="str">
        <f t="shared" si="161"/>
        <v/>
      </c>
      <c r="CA496" s="108" t="str">
        <f t="shared" si="161"/>
        <v/>
      </c>
      <c r="CB496" s="108" t="str">
        <f t="shared" si="161"/>
        <v/>
      </c>
      <c r="CC496" s="108" t="str">
        <f t="shared" si="161"/>
        <v/>
      </c>
      <c r="CD496" s="108" t="str">
        <f t="shared" si="161"/>
        <v/>
      </c>
      <c r="CE496" s="108" t="str">
        <f t="shared" si="161"/>
        <v/>
      </c>
      <c r="CF496" s="108" t="str">
        <f t="shared" si="161"/>
        <v/>
      </c>
      <c r="CG496" s="108" t="str">
        <f t="shared" si="161"/>
        <v/>
      </c>
      <c r="CH496" s="108" t="str">
        <f t="shared" si="161"/>
        <v/>
      </c>
      <c r="CI496" s="108" t="str">
        <f t="shared" si="161"/>
        <v/>
      </c>
      <c r="CJ496" s="108" t="str">
        <f t="shared" si="161"/>
        <v/>
      </c>
      <c r="CK496" s="108" t="str">
        <f t="shared" si="161"/>
        <v/>
      </c>
      <c r="CL496" s="108" t="str">
        <f t="shared" si="161"/>
        <v/>
      </c>
      <c r="CM496" s="108" t="str">
        <f t="shared" si="161"/>
        <v/>
      </c>
      <c r="CN496" s="108" t="str">
        <f t="shared" si="161"/>
        <v/>
      </c>
      <c r="CO496" s="108" t="str">
        <f t="shared" si="161"/>
        <v/>
      </c>
      <c r="CP496" s="108" t="str">
        <f t="shared" si="161"/>
        <v/>
      </c>
      <c r="CQ496" s="108" t="str">
        <f t="shared" si="153"/>
        <v/>
      </c>
      <c r="CR496" s="108" t="str">
        <f t="shared" si="153"/>
        <v/>
      </c>
      <c r="CS496" s="108" t="str">
        <f t="shared" si="153"/>
        <v/>
      </c>
      <c r="CT496" s="108" t="str">
        <f t="shared" si="153"/>
        <v/>
      </c>
      <c r="CU496" s="108" t="str">
        <f t="shared" si="153"/>
        <v/>
      </c>
      <c r="CV496" s="108" t="str">
        <f t="shared" si="153"/>
        <v/>
      </c>
      <c r="CW496" s="108" t="str">
        <f t="shared" si="153"/>
        <v/>
      </c>
      <c r="CX496" s="108" t="str">
        <f t="shared" si="153"/>
        <v/>
      </c>
      <c r="CY496" s="108" t="str">
        <f t="shared" si="153"/>
        <v/>
      </c>
      <c r="CZ496" s="108" t="str">
        <f t="shared" si="153"/>
        <v/>
      </c>
      <c r="DA496" s="108" t="str">
        <f t="shared" si="153"/>
        <v/>
      </c>
      <c r="DB496" s="108" t="str">
        <f t="shared" si="153"/>
        <v/>
      </c>
      <c r="DC496" s="108" t="str">
        <f t="shared" si="153"/>
        <v/>
      </c>
      <c r="DD496" s="108" t="str">
        <f t="shared" si="153"/>
        <v/>
      </c>
      <c r="DE496" s="108" t="str">
        <f t="shared" si="153"/>
        <v/>
      </c>
      <c r="DF496" s="108" t="str">
        <f t="shared" si="153"/>
        <v/>
      </c>
    </row>
    <row r="497" spans="2:110" x14ac:dyDescent="0.35">
      <c r="B497" s="185">
        <f t="shared" si="134"/>
        <v>42674</v>
      </c>
      <c r="C497" s="161">
        <f t="shared" si="157"/>
        <v>1.9211393600000015</v>
      </c>
      <c r="D497" s="161">
        <f t="shared" si="157"/>
        <v>2.0352515624999956</v>
      </c>
      <c r="E497" s="161">
        <f t="shared" si="157"/>
        <v>2.1362890625000297</v>
      </c>
      <c r="F497" s="161">
        <f t="shared" si="157"/>
        <v>2.2211992024999905</v>
      </c>
      <c r="G497" s="161">
        <f t="shared" si="157"/>
        <v>2.424520249999973</v>
      </c>
      <c r="H497" s="161">
        <f t="shared" si="157"/>
        <v>2.617913002499983</v>
      </c>
      <c r="I497" s="161">
        <f t="shared" si="157"/>
        <v>2.7466049600000098</v>
      </c>
      <c r="J497" s="161">
        <f t="shared" si="157"/>
        <v>3.0763020225000215</v>
      </c>
      <c r="K497" s="161">
        <f t="shared" si="157"/>
        <v>3.3546723224999964</v>
      </c>
      <c r="L497" s="161" t="str">
        <f t="shared" si="157"/>
        <v/>
      </c>
      <c r="M497" s="161" t="str">
        <f t="shared" si="157"/>
        <v/>
      </c>
      <c r="N497" s="161" t="str">
        <f t="shared" si="157"/>
        <v/>
      </c>
      <c r="O497" s="161" t="str">
        <f t="shared" si="157"/>
        <v/>
      </c>
      <c r="P497" s="161" t="str">
        <f t="shared" si="157"/>
        <v/>
      </c>
      <c r="Q497" s="161" t="str">
        <f t="shared" si="157"/>
        <v/>
      </c>
      <c r="R497" s="161" t="str">
        <f t="shared" si="157"/>
        <v/>
      </c>
      <c r="S497" s="161" t="str">
        <f t="shared" si="157"/>
        <v/>
      </c>
      <c r="T497" s="161" t="str">
        <f t="shared" si="157"/>
        <v/>
      </c>
      <c r="U497" s="161" t="str">
        <f t="shared" si="157"/>
        <v/>
      </c>
      <c r="V497" s="161" t="str">
        <f t="shared" si="157"/>
        <v/>
      </c>
      <c r="W497" s="161" t="str">
        <f t="shared" si="157"/>
        <v/>
      </c>
      <c r="X497" s="161" t="str">
        <f t="shared" si="157"/>
        <v/>
      </c>
      <c r="Y497" s="161" t="str">
        <f t="shared" si="157"/>
        <v/>
      </c>
      <c r="Z497" s="161" t="str">
        <f t="shared" si="157"/>
        <v/>
      </c>
      <c r="AA497" s="108" t="str">
        <f t="shared" si="157"/>
        <v/>
      </c>
      <c r="AB497" s="162"/>
      <c r="AC497" s="162"/>
      <c r="AD497" s="151">
        <f t="shared" si="126"/>
        <v>42674</v>
      </c>
      <c r="AE497" s="108">
        <f t="shared" si="161"/>
        <v>3.1717590225000203</v>
      </c>
      <c r="AF497" s="108">
        <f t="shared" si="161"/>
        <v>2.9930671025000022</v>
      </c>
      <c r="AG497" s="108">
        <f t="shared" si="161"/>
        <v>2.7537005625000166</v>
      </c>
      <c r="AH497" s="108">
        <f t="shared" si="161"/>
        <v>2.973785760000025</v>
      </c>
      <c r="AI497" s="108">
        <f t="shared" si="161"/>
        <v>3.2926668899999845</v>
      </c>
      <c r="AJ497" s="108">
        <f t="shared" si="161"/>
        <v>2.8145300625000091</v>
      </c>
      <c r="AK497" s="108">
        <f t="shared" si="161"/>
        <v>3.2825038400000173</v>
      </c>
      <c r="AL497" s="108">
        <f t="shared" si="161"/>
        <v>3.4353906771873666</v>
      </c>
      <c r="AM497" s="108">
        <f t="shared" si="161"/>
        <v>2.9453744400000259</v>
      </c>
      <c r="AN497" s="108">
        <f t="shared" si="161"/>
        <v>3.1494140625</v>
      </c>
      <c r="AO497" s="108">
        <f t="shared" si="161"/>
        <v>3.4573779599999854</v>
      </c>
      <c r="AP497" s="108">
        <f t="shared" si="161"/>
        <v>3.0407708100000042</v>
      </c>
      <c r="AQ497" s="108">
        <f t="shared" si="161"/>
        <v>3.3933080625000223</v>
      </c>
      <c r="AR497" s="108">
        <f t="shared" si="161"/>
        <v>3.1341802499999849</v>
      </c>
      <c r="AS497" s="108">
        <f t="shared" si="161"/>
        <v>3.5621699025000009</v>
      </c>
      <c r="AT497" s="108">
        <f t="shared" si="161"/>
        <v>3.6120410000000103</v>
      </c>
      <c r="AU497" s="108">
        <f t="shared" si="161"/>
        <v>3.7189480624999716</v>
      </c>
      <c r="AV497" s="108">
        <f t="shared" si="161"/>
        <v>3.1250405025000205</v>
      </c>
      <c r="AW497" s="108">
        <f t="shared" si="161"/>
        <v>3.6578515624999808</v>
      </c>
      <c r="AX497" s="108">
        <f t="shared" si="161"/>
        <v>3.5753998399999931</v>
      </c>
      <c r="AY497" s="108">
        <f t="shared" si="161"/>
        <v>4.0099254349827307</v>
      </c>
      <c r="AZ497" s="108">
        <f t="shared" si="161"/>
        <v>3.8299860899999816</v>
      </c>
      <c r="BA497" s="108">
        <f t="shared" si="161"/>
        <v>3.4767045224999737</v>
      </c>
      <c r="BB497" s="108">
        <f t="shared" si="161"/>
        <v>3.8819600625000117</v>
      </c>
      <c r="BC497" s="108">
        <f t="shared" si="161"/>
        <v>3.8075699600000235</v>
      </c>
      <c r="BD497" s="108">
        <f t="shared" si="161"/>
        <v>3.9306437930270999</v>
      </c>
      <c r="BE497" s="108">
        <f t="shared" si="161"/>
        <v>4.0134816900000203</v>
      </c>
      <c r="BF497" s="108">
        <f t="shared" si="161"/>
        <v>3.9166166025000004</v>
      </c>
      <c r="BG497" s="108">
        <f t="shared" si="161"/>
        <v>3.7189480624999716</v>
      </c>
      <c r="BH497" s="108">
        <f t="shared" si="161"/>
        <v>3.482808022500028</v>
      </c>
      <c r="BI497" s="108">
        <f t="shared" si="161"/>
        <v>3.7800625625000306</v>
      </c>
      <c r="BJ497" s="108">
        <f t="shared" si="161"/>
        <v>4.1736629025000083</v>
      </c>
      <c r="BK497" s="108">
        <f t="shared" si="161"/>
        <v>4.1675390624999809</v>
      </c>
      <c r="BL497" s="108">
        <f t="shared" si="161"/>
        <v>4.1920355025000022</v>
      </c>
      <c r="BM497" s="108">
        <f t="shared" si="161"/>
        <v>3.8411203794449289</v>
      </c>
      <c r="BN497" s="108">
        <f t="shared" si="161"/>
        <v>4.0114419600000062</v>
      </c>
      <c r="BO497" s="108">
        <f t="shared" si="161"/>
        <v>3.627310062500011</v>
      </c>
      <c r="BP497" s="108">
        <f t="shared" si="161"/>
        <v>4.1216160000000057</v>
      </c>
      <c r="BQ497" s="108">
        <f t="shared" si="161"/>
        <v>4.6723379025000122</v>
      </c>
      <c r="BR497" s="108">
        <f t="shared" si="161"/>
        <v>4.4607340440623755</v>
      </c>
      <c r="BS497" s="108">
        <f t="shared" si="161"/>
        <v>4.3186463225000082</v>
      </c>
      <c r="BT497" s="108" t="str">
        <f t="shared" si="161"/>
        <v/>
      </c>
      <c r="BU497" s="108" t="str">
        <f t="shared" si="161"/>
        <v/>
      </c>
      <c r="BV497" s="108" t="str">
        <f t="shared" si="161"/>
        <v/>
      </c>
      <c r="BW497" s="108" t="str">
        <f t="shared" si="161"/>
        <v/>
      </c>
      <c r="BX497" s="108" t="str">
        <f t="shared" si="161"/>
        <v/>
      </c>
      <c r="BY497" s="108" t="str">
        <f t="shared" si="161"/>
        <v/>
      </c>
      <c r="BZ497" s="108" t="str">
        <f t="shared" si="161"/>
        <v/>
      </c>
      <c r="CA497" s="108" t="str">
        <f t="shared" si="161"/>
        <v/>
      </c>
      <c r="CB497" s="108" t="str">
        <f t="shared" si="161"/>
        <v/>
      </c>
      <c r="CC497" s="108" t="str">
        <f t="shared" si="161"/>
        <v/>
      </c>
      <c r="CD497" s="108" t="str">
        <f t="shared" si="161"/>
        <v/>
      </c>
      <c r="CE497" s="108" t="str">
        <f t="shared" si="161"/>
        <v/>
      </c>
      <c r="CF497" s="108" t="str">
        <f t="shared" si="161"/>
        <v/>
      </c>
      <c r="CG497" s="108" t="str">
        <f t="shared" si="161"/>
        <v/>
      </c>
      <c r="CH497" s="108" t="str">
        <f t="shared" si="161"/>
        <v/>
      </c>
      <c r="CI497" s="108" t="str">
        <f t="shared" si="161"/>
        <v/>
      </c>
      <c r="CJ497" s="108" t="str">
        <f t="shared" si="161"/>
        <v/>
      </c>
      <c r="CK497" s="108" t="str">
        <f t="shared" si="161"/>
        <v/>
      </c>
      <c r="CL497" s="108" t="str">
        <f t="shared" si="161"/>
        <v/>
      </c>
      <c r="CM497" s="108" t="str">
        <f t="shared" si="161"/>
        <v/>
      </c>
      <c r="CN497" s="108" t="str">
        <f t="shared" si="161"/>
        <v/>
      </c>
      <c r="CO497" s="108" t="str">
        <f t="shared" si="161"/>
        <v/>
      </c>
      <c r="CP497" s="108" t="str">
        <f t="shared" si="161"/>
        <v/>
      </c>
      <c r="CQ497" s="108" t="str">
        <f t="shared" si="153"/>
        <v/>
      </c>
      <c r="CR497" s="108" t="str">
        <f t="shared" si="153"/>
        <v/>
      </c>
      <c r="CS497" s="108" t="str">
        <f t="shared" si="153"/>
        <v/>
      </c>
      <c r="CT497" s="108" t="str">
        <f t="shared" si="153"/>
        <v/>
      </c>
      <c r="CU497" s="108" t="str">
        <f t="shared" si="153"/>
        <v/>
      </c>
      <c r="CV497" s="108" t="str">
        <f t="shared" si="153"/>
        <v/>
      </c>
      <c r="CW497" s="108" t="str">
        <f t="shared" si="153"/>
        <v/>
      </c>
      <c r="CX497" s="108" t="str">
        <f t="shared" si="153"/>
        <v/>
      </c>
      <c r="CY497" s="108" t="str">
        <f t="shared" si="153"/>
        <v/>
      </c>
      <c r="CZ497" s="108" t="str">
        <f t="shared" si="153"/>
        <v/>
      </c>
      <c r="DA497" s="108" t="str">
        <f t="shared" si="153"/>
        <v/>
      </c>
      <c r="DB497" s="108" t="str">
        <f t="shared" si="153"/>
        <v/>
      </c>
      <c r="DC497" s="108" t="str">
        <f t="shared" si="153"/>
        <v/>
      </c>
      <c r="DD497" s="108" t="str">
        <f t="shared" si="153"/>
        <v/>
      </c>
      <c r="DE497" s="108" t="str">
        <f t="shared" si="153"/>
        <v/>
      </c>
      <c r="DF497" s="108" t="str">
        <f t="shared" si="153"/>
        <v/>
      </c>
    </row>
    <row r="498" spans="2:110" x14ac:dyDescent="0.35">
      <c r="B498" s="185">
        <f t="shared" si="134"/>
        <v>42675</v>
      </c>
      <c r="C498" s="161">
        <f t="shared" si="157"/>
        <v>1.9150820899999976</v>
      </c>
      <c r="D498" s="161">
        <f t="shared" si="157"/>
        <v>2.0312111024999968</v>
      </c>
      <c r="E498" s="161">
        <f t="shared" si="157"/>
        <v>2.137299689999983</v>
      </c>
      <c r="F498" s="161">
        <f t="shared" si="157"/>
        <v>2.2232213025000114</v>
      </c>
      <c r="G498" s="161">
        <f t="shared" si="157"/>
        <v>2.4336289024999846</v>
      </c>
      <c r="H498" s="161">
        <f t="shared" ref="H498:AA498" si="162">IFERROR(IF(AND(H$321="S/A", H211&gt;0), ((1+H211/200)^2-1)*100, IF(AND(H$321="Qtrly", H211&gt;0), ((1+H211/400)^4-1)*100, "")),"")</f>
        <v>2.6250041599999774</v>
      </c>
      <c r="I498" s="161">
        <f t="shared" si="162"/>
        <v>2.7567416099999908</v>
      </c>
      <c r="J498" s="161">
        <f t="shared" si="162"/>
        <v>3.0905162225000282</v>
      </c>
      <c r="K498" s="161">
        <f t="shared" si="162"/>
        <v>3.357722250000017</v>
      </c>
      <c r="L498" s="161" t="str">
        <f t="shared" si="162"/>
        <v/>
      </c>
      <c r="M498" s="161" t="str">
        <f t="shared" si="162"/>
        <v/>
      </c>
      <c r="N498" s="161" t="str">
        <f t="shared" si="162"/>
        <v/>
      </c>
      <c r="O498" s="161" t="str">
        <f t="shared" si="162"/>
        <v/>
      </c>
      <c r="P498" s="161" t="str">
        <f t="shared" si="162"/>
        <v/>
      </c>
      <c r="Q498" s="161" t="str">
        <f t="shared" si="162"/>
        <v/>
      </c>
      <c r="R498" s="161" t="str">
        <f t="shared" si="162"/>
        <v/>
      </c>
      <c r="S498" s="161" t="str">
        <f t="shared" si="162"/>
        <v/>
      </c>
      <c r="T498" s="161" t="str">
        <f t="shared" si="162"/>
        <v/>
      </c>
      <c r="U498" s="161" t="str">
        <f t="shared" si="162"/>
        <v/>
      </c>
      <c r="V498" s="161" t="str">
        <f t="shared" si="162"/>
        <v/>
      </c>
      <c r="W498" s="161" t="str">
        <f t="shared" si="162"/>
        <v/>
      </c>
      <c r="X498" s="161" t="str">
        <f t="shared" si="162"/>
        <v/>
      </c>
      <c r="Y498" s="161" t="str">
        <f t="shared" si="162"/>
        <v/>
      </c>
      <c r="Z498" s="161" t="str">
        <f t="shared" si="162"/>
        <v/>
      </c>
      <c r="AA498" s="108" t="str">
        <f t="shared" si="162"/>
        <v/>
      </c>
      <c r="AB498" s="162"/>
      <c r="AC498" s="162"/>
      <c r="AD498" s="151">
        <f t="shared" si="126"/>
        <v>42675</v>
      </c>
      <c r="AE498" s="108">
        <f t="shared" si="161"/>
        <v>3.1727747600000189</v>
      </c>
      <c r="AF498" s="108">
        <f t="shared" si="161"/>
        <v>2.9798744100000274</v>
      </c>
      <c r="AG498" s="108">
        <f t="shared" si="161"/>
        <v>2.7628238399999949</v>
      </c>
      <c r="AH498" s="108">
        <f t="shared" si="161"/>
        <v>2.9616089999999762</v>
      </c>
      <c r="AI498" s="108">
        <f t="shared" si="161"/>
        <v>3.2967322500000229</v>
      </c>
      <c r="AJ498" s="108">
        <f t="shared" si="161"/>
        <v>2.8266981225000043</v>
      </c>
      <c r="AK498" s="108">
        <f t="shared" si="161"/>
        <v>3.294699560000014</v>
      </c>
      <c r="AL498" s="108">
        <f t="shared" si="161"/>
        <v>3.4425704584561734</v>
      </c>
      <c r="AM498" s="108">
        <f t="shared" si="161"/>
        <v>2.9687120224999974</v>
      </c>
      <c r="AN498" s="108">
        <f t="shared" si="161"/>
        <v>3.1616019224999903</v>
      </c>
      <c r="AO498" s="108">
        <f t="shared" si="161"/>
        <v>3.4644980624999988</v>
      </c>
      <c r="AP498" s="108">
        <f t="shared" si="161"/>
        <v>3.0519371025000019</v>
      </c>
      <c r="AQ498" s="108">
        <f t="shared" si="161"/>
        <v>3.4044934400000004</v>
      </c>
      <c r="AR498" s="108">
        <f t="shared" si="161"/>
        <v>3.1128548024999869</v>
      </c>
      <c r="AS498" s="108">
        <f t="shared" si="161"/>
        <v>3.5743821224999861</v>
      </c>
      <c r="AT498" s="108">
        <f t="shared" si="161"/>
        <v>3.6242561599999945</v>
      </c>
      <c r="AU498" s="108">
        <f t="shared" si="161"/>
        <v>3.7291325625000038</v>
      </c>
      <c r="AV498" s="108">
        <f t="shared" si="161"/>
        <v>3.1392580624999722</v>
      </c>
      <c r="AW498" s="108">
        <f t="shared" si="161"/>
        <v>3.6690512400000097</v>
      </c>
      <c r="AX498" s="108">
        <f t="shared" si="161"/>
        <v>3.5896484100000015</v>
      </c>
      <c r="AY498" s="108">
        <f t="shared" si="161"/>
        <v>4.0387663659319228</v>
      </c>
      <c r="AZ498" s="108">
        <f t="shared" si="161"/>
        <v>3.8360999999999867</v>
      </c>
      <c r="BA498" s="108">
        <f t="shared" si="161"/>
        <v>3.4889117025000083</v>
      </c>
      <c r="BB498" s="108">
        <f t="shared" si="161"/>
        <v>3.8982683024999742</v>
      </c>
      <c r="BC498" s="108">
        <f t="shared" si="161"/>
        <v>3.8218344899999757</v>
      </c>
      <c r="BD498" s="108">
        <f t="shared" si="161"/>
        <v>3.9471141686361122</v>
      </c>
      <c r="BE498" s="108">
        <f t="shared" si="161"/>
        <v>4.0338800900000082</v>
      </c>
      <c r="BF498" s="108">
        <f t="shared" si="161"/>
        <v>3.9359860100000033</v>
      </c>
      <c r="BG498" s="108">
        <f t="shared" si="161"/>
        <v>3.7372805225000194</v>
      </c>
      <c r="BH498" s="108">
        <f t="shared" si="161"/>
        <v>3.5041716900000131</v>
      </c>
      <c r="BI498" s="108">
        <f t="shared" si="161"/>
        <v>3.7780251225000061</v>
      </c>
      <c r="BJ498" s="108">
        <f t="shared" si="161"/>
        <v>4.1971392899999849</v>
      </c>
      <c r="BK498" s="108">
        <f t="shared" si="161"/>
        <v>4.1889732899999865</v>
      </c>
      <c r="BL498" s="108">
        <f t="shared" si="161"/>
        <v>4.2155139600000169</v>
      </c>
      <c r="BM498" s="108">
        <f t="shared" si="161"/>
        <v>3.8596377180836416</v>
      </c>
      <c r="BN498" s="108">
        <f t="shared" si="161"/>
        <v>4.1430455024999979</v>
      </c>
      <c r="BO498" s="108">
        <f t="shared" si="161"/>
        <v>3.6497067224999791</v>
      </c>
      <c r="BP498" s="108">
        <f t="shared" si="161"/>
        <v>4.1440660100000137</v>
      </c>
      <c r="BQ498" s="108">
        <f t="shared" si="161"/>
        <v>4.7040562499999883</v>
      </c>
      <c r="BR498" s="108">
        <f t="shared" si="161"/>
        <v>4.4865682481860958</v>
      </c>
      <c r="BS498" s="108">
        <f t="shared" si="161"/>
        <v>4.347246502500024</v>
      </c>
      <c r="BT498" s="108" t="str">
        <f t="shared" si="161"/>
        <v/>
      </c>
      <c r="BU498" s="108" t="str">
        <f t="shared" si="161"/>
        <v/>
      </c>
      <c r="BV498" s="108" t="str">
        <f t="shared" si="161"/>
        <v/>
      </c>
      <c r="BW498" s="108" t="str">
        <f t="shared" si="161"/>
        <v/>
      </c>
      <c r="BX498" s="108" t="str">
        <f t="shared" si="161"/>
        <v/>
      </c>
      <c r="BY498" s="108" t="str">
        <f t="shared" si="161"/>
        <v/>
      </c>
      <c r="BZ498" s="108" t="str">
        <f t="shared" si="161"/>
        <v/>
      </c>
      <c r="CA498" s="108" t="str">
        <f t="shared" si="161"/>
        <v/>
      </c>
      <c r="CB498" s="108" t="str">
        <f t="shared" si="161"/>
        <v/>
      </c>
      <c r="CC498" s="108" t="str">
        <f t="shared" si="161"/>
        <v/>
      </c>
      <c r="CD498" s="108" t="str">
        <f t="shared" si="161"/>
        <v/>
      </c>
      <c r="CE498" s="108" t="str">
        <f t="shared" si="161"/>
        <v/>
      </c>
      <c r="CF498" s="108" t="str">
        <f t="shared" si="161"/>
        <v/>
      </c>
      <c r="CG498" s="108" t="str">
        <f t="shared" si="161"/>
        <v/>
      </c>
      <c r="CH498" s="108" t="str">
        <f t="shared" si="161"/>
        <v/>
      </c>
      <c r="CI498" s="108" t="str">
        <f t="shared" si="161"/>
        <v/>
      </c>
      <c r="CJ498" s="108" t="str">
        <f t="shared" si="161"/>
        <v/>
      </c>
      <c r="CK498" s="108" t="str">
        <f t="shared" si="161"/>
        <v/>
      </c>
      <c r="CL498" s="108" t="str">
        <f t="shared" si="161"/>
        <v/>
      </c>
      <c r="CM498" s="108" t="str">
        <f t="shared" si="161"/>
        <v/>
      </c>
      <c r="CN498" s="108" t="str">
        <f t="shared" si="161"/>
        <v/>
      </c>
      <c r="CO498" s="108" t="str">
        <f t="shared" si="161"/>
        <v/>
      </c>
      <c r="CP498" s="108" t="str">
        <f t="shared" ref="CP498" si="163">IFERROR(IF(AND(CP$321="S/A", CP211&gt;0), ((1+CP211/200)^2-1)*100, IF(AND(CP$321="Qtrly", CP211&gt;0), ((1+CP211/400)^4-1)*100, "")),"")</f>
        <v/>
      </c>
      <c r="CQ498" s="108" t="str">
        <f t="shared" si="153"/>
        <v/>
      </c>
      <c r="CR498" s="108" t="str">
        <f t="shared" si="153"/>
        <v/>
      </c>
      <c r="CS498" s="108" t="str">
        <f t="shared" si="153"/>
        <v/>
      </c>
      <c r="CT498" s="108" t="str">
        <f t="shared" si="153"/>
        <v/>
      </c>
      <c r="CU498" s="108" t="str">
        <f t="shared" si="153"/>
        <v/>
      </c>
      <c r="CV498" s="108" t="str">
        <f t="shared" si="153"/>
        <v/>
      </c>
      <c r="CW498" s="108" t="str">
        <f t="shared" si="153"/>
        <v/>
      </c>
      <c r="CX498" s="108" t="str">
        <f t="shared" si="153"/>
        <v/>
      </c>
      <c r="CY498" s="108" t="str">
        <f t="shared" si="153"/>
        <v/>
      </c>
      <c r="CZ498" s="108" t="str">
        <f t="shared" si="153"/>
        <v/>
      </c>
      <c r="DA498" s="108" t="str">
        <f t="shared" si="153"/>
        <v/>
      </c>
      <c r="DB498" s="108" t="str">
        <f t="shared" si="153"/>
        <v/>
      </c>
      <c r="DC498" s="108" t="str">
        <f t="shared" si="153"/>
        <v/>
      </c>
      <c r="DD498" s="108" t="str">
        <f t="shared" si="153"/>
        <v/>
      </c>
      <c r="DE498" s="108" t="str">
        <f t="shared" si="153"/>
        <v/>
      </c>
      <c r="DF498" s="108" t="str">
        <f t="shared" ref="DF498" si="164">IFERROR(IF(AND(DF$321="S/A", DF211&gt;0), ((1+DF211/200)^2-1)*100, IF(AND(DF$321="Qtrly", DF211&gt;0), ((1+DF211/400)^4-1)*100, "")),"")</f>
        <v/>
      </c>
    </row>
    <row r="499" spans="2:110" x14ac:dyDescent="0.35">
      <c r="B499" s="185">
        <f t="shared" si="134"/>
        <v>42676</v>
      </c>
      <c r="C499" s="161">
        <f t="shared" ref="C499:AA509" si="165">IFERROR(IF(AND(C$321="S/A", C212&gt;0), ((1+C212/200)^2-1)*100, IF(AND(C$321="Qtrly", C212&gt;0), ((1+C212/400)^4-1)*100, "")),"")</f>
        <v>1.9332544399999874</v>
      </c>
      <c r="D499" s="161">
        <f t="shared" si="165"/>
        <v>2.0766708899999875</v>
      </c>
      <c r="E499" s="161">
        <f t="shared" si="165"/>
        <v>2.1827831025000188</v>
      </c>
      <c r="F499" s="161">
        <f t="shared" si="165"/>
        <v>2.2687238399999865</v>
      </c>
      <c r="G499" s="161">
        <f t="shared" si="165"/>
        <v>2.4761413025000012</v>
      </c>
      <c r="H499" s="161">
        <f t="shared" si="165"/>
        <v>2.6675562499999916</v>
      </c>
      <c r="I499" s="161">
        <f t="shared" si="165"/>
        <v>2.7881684025000242</v>
      </c>
      <c r="J499" s="161">
        <f t="shared" si="165"/>
        <v>3.1179320900000196</v>
      </c>
      <c r="K499" s="161">
        <f t="shared" si="165"/>
        <v>3.3953417224999782</v>
      </c>
      <c r="L499" s="161" t="str">
        <f t="shared" si="165"/>
        <v/>
      </c>
      <c r="M499" s="161" t="str">
        <f t="shared" si="165"/>
        <v/>
      </c>
      <c r="N499" s="161" t="str">
        <f t="shared" si="165"/>
        <v/>
      </c>
      <c r="O499" s="161" t="str">
        <f t="shared" si="165"/>
        <v/>
      </c>
      <c r="P499" s="161" t="str">
        <f t="shared" si="165"/>
        <v/>
      </c>
      <c r="Q499" s="161" t="str">
        <f t="shared" si="165"/>
        <v/>
      </c>
      <c r="R499" s="161" t="str">
        <f t="shared" si="165"/>
        <v/>
      </c>
      <c r="S499" s="161" t="str">
        <f t="shared" si="165"/>
        <v/>
      </c>
      <c r="T499" s="161" t="str">
        <f t="shared" si="165"/>
        <v/>
      </c>
      <c r="U499" s="161" t="str">
        <f t="shared" si="165"/>
        <v/>
      </c>
      <c r="V499" s="161" t="str">
        <f t="shared" si="165"/>
        <v/>
      </c>
      <c r="W499" s="161" t="str">
        <f t="shared" si="165"/>
        <v/>
      </c>
      <c r="X499" s="161" t="str">
        <f t="shared" si="165"/>
        <v/>
      </c>
      <c r="Y499" s="161" t="str">
        <f t="shared" si="165"/>
        <v/>
      </c>
      <c r="Z499" s="161" t="str">
        <f t="shared" si="165"/>
        <v/>
      </c>
      <c r="AA499" s="108" t="str">
        <f t="shared" si="165"/>
        <v/>
      </c>
      <c r="AB499" s="162"/>
      <c r="AC499" s="162"/>
      <c r="AD499" s="151">
        <f t="shared" si="126"/>
        <v>42676</v>
      </c>
      <c r="AE499" s="108">
        <f t="shared" ref="AE499:CP502" si="166">IFERROR(IF(AND(AE$321="S/A", AE212&gt;0), ((1+AE212/200)^2-1)*100, IF(AND(AE$321="Qtrly", AE212&gt;0), ((1+AE212/400)^4-1)*100, "")),"")</f>
        <v>3.2550661025000149</v>
      </c>
      <c r="AF499" s="108">
        <f t="shared" si="166"/>
        <v>3.0062606400000025</v>
      </c>
      <c r="AG499" s="108">
        <f t="shared" si="166"/>
        <v>2.7993209999999991</v>
      </c>
      <c r="AH499" s="108">
        <f t="shared" si="166"/>
        <v>2.9859632400000002</v>
      </c>
      <c r="AI499" s="108">
        <f t="shared" si="166"/>
        <v>3.3699224100000036</v>
      </c>
      <c r="AJ499" s="108">
        <f t="shared" si="166"/>
        <v>2.8713205024999855</v>
      </c>
      <c r="AK499" s="108">
        <f t="shared" si="166"/>
        <v>3.3363737025000173</v>
      </c>
      <c r="AL499" s="108">
        <f t="shared" si="166"/>
        <v>3.4846309694081201</v>
      </c>
      <c r="AM499" s="108">
        <f t="shared" si="166"/>
        <v>3.0052457225000051</v>
      </c>
      <c r="AN499" s="108">
        <f t="shared" si="166"/>
        <v>3.2032492099999921</v>
      </c>
      <c r="AO499" s="108">
        <f t="shared" si="166"/>
        <v>3.5092586025000205</v>
      </c>
      <c r="AP499" s="108">
        <f t="shared" si="166"/>
        <v>3.0945776025000038</v>
      </c>
      <c r="AQ499" s="108">
        <f t="shared" si="166"/>
        <v>3.4472068100000142</v>
      </c>
      <c r="AR499" s="108">
        <f t="shared" si="166"/>
        <v>3.1555079024999877</v>
      </c>
      <c r="AS499" s="108">
        <f t="shared" si="166"/>
        <v>3.616112639999991</v>
      </c>
      <c r="AT499" s="108">
        <f t="shared" si="166"/>
        <v>3.6639604024999883</v>
      </c>
      <c r="AU499" s="108">
        <f t="shared" si="166"/>
        <v>3.7688568899999941</v>
      </c>
      <c r="AV499" s="108">
        <f t="shared" si="166"/>
        <v>3.1798850625000208</v>
      </c>
      <c r="AW499" s="108">
        <f t="shared" si="166"/>
        <v>3.7077456900000083</v>
      </c>
      <c r="AX499" s="108">
        <f t="shared" si="166"/>
        <v>3.6293460224999796</v>
      </c>
      <c r="AY499" s="108">
        <f t="shared" si="166"/>
        <v>4.0737955595022024</v>
      </c>
      <c r="AZ499" s="108">
        <f t="shared" si="166"/>
        <v>3.8646339599999857</v>
      </c>
      <c r="BA499" s="108">
        <f t="shared" si="166"/>
        <v>3.5255375624999807</v>
      </c>
      <c r="BB499" s="108">
        <f t="shared" si="166"/>
        <v>3.9441420900000024</v>
      </c>
      <c r="BC499" s="108">
        <f t="shared" si="166"/>
        <v>3.8544428100000028</v>
      </c>
      <c r="BD499" s="108">
        <f t="shared" si="166"/>
        <v>3.9955072183349927</v>
      </c>
      <c r="BE499" s="108">
        <f t="shared" si="166"/>
        <v>4.0634613225000171</v>
      </c>
      <c r="BF499" s="108">
        <f t="shared" si="166"/>
        <v>3.9624944399999862</v>
      </c>
      <c r="BG499" s="108">
        <f t="shared" si="166"/>
        <v>3.7678382224999751</v>
      </c>
      <c r="BH499" s="108">
        <f t="shared" si="166"/>
        <v>3.5316425025000209</v>
      </c>
      <c r="BI499" s="108">
        <f t="shared" si="166"/>
        <v>3.8269292025000068</v>
      </c>
      <c r="BJ499" s="108">
        <f t="shared" si="166"/>
        <v>4.2195974400000003</v>
      </c>
      <c r="BK499" s="108">
        <f t="shared" si="166"/>
        <v>4.2134722500000166</v>
      </c>
      <c r="BL499" s="108">
        <f t="shared" si="166"/>
        <v>4.2389950624999839</v>
      </c>
      <c r="BM499" s="108">
        <f t="shared" si="166"/>
        <v>3.8822733839675161</v>
      </c>
      <c r="BN499" s="108">
        <f t="shared" si="166"/>
        <v>4.1338611599999853</v>
      </c>
      <c r="BO499" s="108">
        <f t="shared" si="166"/>
        <v>3.6731239999999943</v>
      </c>
      <c r="BP499" s="108">
        <f t="shared" si="166"/>
        <v>4.1603948100000121</v>
      </c>
      <c r="BQ499" s="108">
        <f t="shared" si="166"/>
        <v>4.71121912250001</v>
      </c>
      <c r="BR499" s="108">
        <f t="shared" si="166"/>
        <v>4.5310142878886461</v>
      </c>
      <c r="BS499" s="108">
        <f t="shared" si="166"/>
        <v>4.3554187024999802</v>
      </c>
      <c r="BT499" s="108" t="str">
        <f t="shared" si="166"/>
        <v/>
      </c>
      <c r="BU499" s="108" t="str">
        <f t="shared" si="166"/>
        <v/>
      </c>
      <c r="BV499" s="108" t="str">
        <f t="shared" si="166"/>
        <v/>
      </c>
      <c r="BW499" s="108" t="str">
        <f t="shared" si="166"/>
        <v/>
      </c>
      <c r="BX499" s="108" t="str">
        <f t="shared" si="166"/>
        <v/>
      </c>
      <c r="BY499" s="108" t="str">
        <f t="shared" si="166"/>
        <v/>
      </c>
      <c r="BZ499" s="108" t="str">
        <f t="shared" si="166"/>
        <v/>
      </c>
      <c r="CA499" s="108" t="str">
        <f t="shared" si="166"/>
        <v/>
      </c>
      <c r="CB499" s="108" t="str">
        <f t="shared" si="166"/>
        <v/>
      </c>
      <c r="CC499" s="108" t="str">
        <f t="shared" si="166"/>
        <v/>
      </c>
      <c r="CD499" s="108" t="str">
        <f t="shared" si="166"/>
        <v/>
      </c>
      <c r="CE499" s="108" t="str">
        <f t="shared" si="166"/>
        <v/>
      </c>
      <c r="CF499" s="108" t="str">
        <f t="shared" si="166"/>
        <v/>
      </c>
      <c r="CG499" s="108" t="str">
        <f t="shared" si="166"/>
        <v/>
      </c>
      <c r="CH499" s="108" t="str">
        <f t="shared" si="166"/>
        <v/>
      </c>
      <c r="CI499" s="108" t="str">
        <f t="shared" si="166"/>
        <v/>
      </c>
      <c r="CJ499" s="108" t="str">
        <f t="shared" si="166"/>
        <v/>
      </c>
      <c r="CK499" s="108" t="str">
        <f t="shared" si="166"/>
        <v/>
      </c>
      <c r="CL499" s="108" t="str">
        <f t="shared" si="166"/>
        <v/>
      </c>
      <c r="CM499" s="108" t="str">
        <f t="shared" si="166"/>
        <v/>
      </c>
      <c r="CN499" s="108" t="str">
        <f t="shared" si="166"/>
        <v/>
      </c>
      <c r="CO499" s="108" t="str">
        <f t="shared" si="166"/>
        <v/>
      </c>
      <c r="CP499" s="108" t="str">
        <f t="shared" si="166"/>
        <v/>
      </c>
      <c r="CQ499" s="108" t="str">
        <f t="shared" ref="CQ499:DF514" si="167">IFERROR(IF(AND(CQ$321="S/A", CQ212&gt;0), ((1+CQ212/200)^2-1)*100, IF(AND(CQ$321="Qtrly", CQ212&gt;0), ((1+CQ212/400)^4-1)*100, "")),"")</f>
        <v/>
      </c>
      <c r="CR499" s="108" t="str">
        <f t="shared" si="167"/>
        <v/>
      </c>
      <c r="CS499" s="108" t="str">
        <f t="shared" si="167"/>
        <v/>
      </c>
      <c r="CT499" s="108" t="str">
        <f t="shared" si="167"/>
        <v/>
      </c>
      <c r="CU499" s="108" t="str">
        <f t="shared" si="167"/>
        <v/>
      </c>
      <c r="CV499" s="108" t="str">
        <f t="shared" si="167"/>
        <v/>
      </c>
      <c r="CW499" s="108" t="str">
        <f t="shared" si="167"/>
        <v/>
      </c>
      <c r="CX499" s="108" t="str">
        <f t="shared" si="167"/>
        <v/>
      </c>
      <c r="CY499" s="108" t="str">
        <f t="shared" si="167"/>
        <v/>
      </c>
      <c r="CZ499" s="108" t="str">
        <f t="shared" si="167"/>
        <v/>
      </c>
      <c r="DA499" s="108" t="str">
        <f t="shared" si="167"/>
        <v/>
      </c>
      <c r="DB499" s="108" t="str">
        <f t="shared" si="167"/>
        <v/>
      </c>
      <c r="DC499" s="108" t="str">
        <f t="shared" si="167"/>
        <v/>
      </c>
      <c r="DD499" s="108" t="str">
        <f t="shared" si="167"/>
        <v/>
      </c>
      <c r="DE499" s="108" t="str">
        <f t="shared" si="167"/>
        <v/>
      </c>
      <c r="DF499" s="108" t="str">
        <f t="shared" si="167"/>
        <v/>
      </c>
    </row>
    <row r="500" spans="2:110" x14ac:dyDescent="0.35">
      <c r="B500" s="185">
        <f t="shared" si="134"/>
        <v>42677</v>
      </c>
      <c r="C500" s="161">
        <f t="shared" si="165"/>
        <v>1.9271968099999981</v>
      </c>
      <c r="D500" s="161">
        <f t="shared" si="165"/>
        <v>2.0786915600000011</v>
      </c>
      <c r="E500" s="161">
        <f t="shared" si="165"/>
        <v>2.190870102500031</v>
      </c>
      <c r="F500" s="161">
        <f t="shared" si="165"/>
        <v>2.2768142399999913</v>
      </c>
      <c r="G500" s="161">
        <f t="shared" si="165"/>
        <v>2.4801905624999732</v>
      </c>
      <c r="H500" s="161">
        <f t="shared" si="165"/>
        <v>2.6604636224999867</v>
      </c>
      <c r="I500" s="161">
        <f t="shared" si="165"/>
        <v>2.77296129000002</v>
      </c>
      <c r="J500" s="161">
        <f t="shared" si="165"/>
        <v>3.0955929600000154</v>
      </c>
      <c r="K500" s="161">
        <f t="shared" si="165"/>
        <v>3.3750060224999823</v>
      </c>
      <c r="L500" s="161" t="str">
        <f t="shared" si="165"/>
        <v/>
      </c>
      <c r="M500" s="161" t="str">
        <f t="shared" si="165"/>
        <v/>
      </c>
      <c r="N500" s="161" t="str">
        <f t="shared" si="165"/>
        <v/>
      </c>
      <c r="O500" s="161" t="str">
        <f t="shared" si="165"/>
        <v/>
      </c>
      <c r="P500" s="161" t="str">
        <f t="shared" si="165"/>
        <v/>
      </c>
      <c r="Q500" s="161" t="str">
        <f t="shared" si="165"/>
        <v/>
      </c>
      <c r="R500" s="161" t="str">
        <f t="shared" si="165"/>
        <v/>
      </c>
      <c r="S500" s="161" t="str">
        <f t="shared" si="165"/>
        <v/>
      </c>
      <c r="T500" s="161" t="str">
        <f t="shared" si="165"/>
        <v/>
      </c>
      <c r="U500" s="161" t="str">
        <f t="shared" si="165"/>
        <v/>
      </c>
      <c r="V500" s="161" t="str">
        <f t="shared" si="165"/>
        <v/>
      </c>
      <c r="W500" s="161" t="str">
        <f t="shared" si="165"/>
        <v/>
      </c>
      <c r="X500" s="161" t="str">
        <f t="shared" si="165"/>
        <v/>
      </c>
      <c r="Y500" s="161" t="str">
        <f t="shared" si="165"/>
        <v/>
      </c>
      <c r="Z500" s="161" t="str">
        <f t="shared" si="165"/>
        <v/>
      </c>
      <c r="AA500" s="108" t="str">
        <f t="shared" si="165"/>
        <v/>
      </c>
      <c r="AB500" s="162"/>
      <c r="AC500" s="162"/>
      <c r="AD500" s="151">
        <f t="shared" si="126"/>
        <v>42677</v>
      </c>
      <c r="AE500" s="108">
        <f t="shared" si="166"/>
        <v>3.1768377599999953</v>
      </c>
      <c r="AF500" s="108">
        <f t="shared" si="166"/>
        <v>2.9666825625000115</v>
      </c>
      <c r="AG500" s="108">
        <f t="shared" si="166"/>
        <v>2.7881684025000242</v>
      </c>
      <c r="AH500" s="108">
        <f t="shared" si="166"/>
        <v>3.0113353024999956</v>
      </c>
      <c r="AI500" s="108">
        <f t="shared" si="166"/>
        <v>3.3394233599999712</v>
      </c>
      <c r="AJ500" s="108">
        <f t="shared" si="166"/>
        <v>2.8733490225000047</v>
      </c>
      <c r="AK500" s="108">
        <f t="shared" si="166"/>
        <v>3.3516224400000239</v>
      </c>
      <c r="AL500" s="108">
        <f t="shared" si="166"/>
        <v>3.5000221654952091</v>
      </c>
      <c r="AM500" s="108">
        <f t="shared" si="166"/>
        <v>3.0184400400000033</v>
      </c>
      <c r="AN500" s="108">
        <f t="shared" si="166"/>
        <v>3.215440249999979</v>
      </c>
      <c r="AO500" s="108">
        <f t="shared" si="166"/>
        <v>3.5245200900000162</v>
      </c>
      <c r="AP500" s="108">
        <f t="shared" si="166"/>
        <v>3.1098084900000211</v>
      </c>
      <c r="AQ500" s="108">
        <f t="shared" si="166"/>
        <v>3.4614465600000033</v>
      </c>
      <c r="AR500" s="108">
        <f t="shared" si="166"/>
        <v>3.1748062499999952</v>
      </c>
      <c r="AS500" s="108">
        <f t="shared" si="166"/>
        <v>3.6456344225000104</v>
      </c>
      <c r="AT500" s="108">
        <f t="shared" si="166"/>
        <v>3.6812697600000055</v>
      </c>
      <c r="AU500" s="108">
        <f t="shared" si="166"/>
        <v>3.8075699600000235</v>
      </c>
      <c r="AV500" s="108">
        <f t="shared" si="166"/>
        <v>3.2032492099999921</v>
      </c>
      <c r="AW500" s="108">
        <f t="shared" si="166"/>
        <v>3.7220033599999924</v>
      </c>
      <c r="AX500" s="108">
        <f t="shared" si="166"/>
        <v>3.6588696899999995</v>
      </c>
      <c r="AY500" s="108">
        <f t="shared" si="166"/>
        <v>4.0974967939804818</v>
      </c>
      <c r="AZ500" s="108">
        <f t="shared" si="166"/>
        <v>3.890114022500013</v>
      </c>
      <c r="BA500" s="108">
        <f t="shared" si="166"/>
        <v>3.5489408099999897</v>
      </c>
      <c r="BB500" s="108">
        <f t="shared" si="166"/>
        <v>3.9675926024999919</v>
      </c>
      <c r="BC500" s="108">
        <f t="shared" si="166"/>
        <v>3.8809408400000134</v>
      </c>
      <c r="BD500" s="108">
        <f t="shared" si="166"/>
        <v>4.0500983725312079</v>
      </c>
      <c r="BE500" s="108">
        <f t="shared" si="166"/>
        <v>4.0879455225000028</v>
      </c>
      <c r="BF500" s="108">
        <f t="shared" si="166"/>
        <v>3.9981842024999992</v>
      </c>
      <c r="BG500" s="108">
        <f t="shared" si="166"/>
        <v>3.7943252024999818</v>
      </c>
      <c r="BH500" s="108">
        <f t="shared" si="166"/>
        <v>3.5631875600000029</v>
      </c>
      <c r="BI500" s="108">
        <f t="shared" si="166"/>
        <v>3.8238723599999913</v>
      </c>
      <c r="BJ500" s="108">
        <f t="shared" si="166"/>
        <v>4.2553313024999984</v>
      </c>
      <c r="BK500" s="108">
        <f t="shared" si="166"/>
        <v>4.2338902500000053</v>
      </c>
      <c r="BL500" s="108">
        <f t="shared" si="166"/>
        <v>4.2696265625000063</v>
      </c>
      <c r="BM500" s="108">
        <f t="shared" si="166"/>
        <v>3.9059418996347794</v>
      </c>
      <c r="BN500" s="108">
        <f t="shared" si="166"/>
        <v>4.1624359999999916</v>
      </c>
      <c r="BO500" s="108">
        <f t="shared" si="166"/>
        <v>3.7006172224999911</v>
      </c>
      <c r="BP500" s="108">
        <f t="shared" si="166"/>
        <v>4.1808076100000147</v>
      </c>
      <c r="BQ500" s="108">
        <f t="shared" si="166"/>
        <v>4.7265689600000105</v>
      </c>
      <c r="BR500" s="108">
        <f t="shared" si="166"/>
        <v>4.5475559683227917</v>
      </c>
      <c r="BS500" s="108">
        <f t="shared" si="166"/>
        <v>4.365634402499996</v>
      </c>
      <c r="BT500" s="108" t="str">
        <f t="shared" si="166"/>
        <v/>
      </c>
      <c r="BU500" s="108" t="str">
        <f t="shared" si="166"/>
        <v/>
      </c>
      <c r="BV500" s="108" t="str">
        <f t="shared" si="166"/>
        <v/>
      </c>
      <c r="BW500" s="108" t="str">
        <f t="shared" si="166"/>
        <v/>
      </c>
      <c r="BX500" s="108" t="str">
        <f t="shared" si="166"/>
        <v/>
      </c>
      <c r="BY500" s="108" t="str">
        <f t="shared" si="166"/>
        <v/>
      </c>
      <c r="BZ500" s="108" t="str">
        <f t="shared" si="166"/>
        <v/>
      </c>
      <c r="CA500" s="108" t="str">
        <f t="shared" si="166"/>
        <v/>
      </c>
      <c r="CB500" s="108" t="str">
        <f t="shared" si="166"/>
        <v/>
      </c>
      <c r="CC500" s="108" t="str">
        <f t="shared" si="166"/>
        <v/>
      </c>
      <c r="CD500" s="108" t="str">
        <f t="shared" si="166"/>
        <v/>
      </c>
      <c r="CE500" s="108" t="str">
        <f t="shared" si="166"/>
        <v/>
      </c>
      <c r="CF500" s="108" t="str">
        <f t="shared" si="166"/>
        <v/>
      </c>
      <c r="CG500" s="108" t="str">
        <f t="shared" si="166"/>
        <v/>
      </c>
      <c r="CH500" s="108" t="str">
        <f t="shared" si="166"/>
        <v/>
      </c>
      <c r="CI500" s="108" t="str">
        <f t="shared" si="166"/>
        <v/>
      </c>
      <c r="CJ500" s="108" t="str">
        <f t="shared" si="166"/>
        <v/>
      </c>
      <c r="CK500" s="108" t="str">
        <f t="shared" si="166"/>
        <v/>
      </c>
      <c r="CL500" s="108" t="str">
        <f t="shared" si="166"/>
        <v/>
      </c>
      <c r="CM500" s="108" t="str">
        <f t="shared" si="166"/>
        <v/>
      </c>
      <c r="CN500" s="108" t="str">
        <f t="shared" si="166"/>
        <v/>
      </c>
      <c r="CO500" s="108" t="str">
        <f t="shared" si="166"/>
        <v/>
      </c>
      <c r="CP500" s="108" t="str">
        <f t="shared" si="166"/>
        <v/>
      </c>
      <c r="CQ500" s="108" t="str">
        <f t="shared" si="167"/>
        <v/>
      </c>
      <c r="CR500" s="108" t="str">
        <f t="shared" si="167"/>
        <v/>
      </c>
      <c r="CS500" s="108" t="str">
        <f t="shared" si="167"/>
        <v/>
      </c>
      <c r="CT500" s="108" t="str">
        <f t="shared" si="167"/>
        <v/>
      </c>
      <c r="CU500" s="108" t="str">
        <f t="shared" si="167"/>
        <v/>
      </c>
      <c r="CV500" s="108" t="str">
        <f t="shared" si="167"/>
        <v/>
      </c>
      <c r="CW500" s="108" t="str">
        <f t="shared" si="167"/>
        <v/>
      </c>
      <c r="CX500" s="108" t="str">
        <f t="shared" si="167"/>
        <v/>
      </c>
      <c r="CY500" s="108" t="str">
        <f t="shared" si="167"/>
        <v/>
      </c>
      <c r="CZ500" s="108" t="str">
        <f t="shared" si="167"/>
        <v/>
      </c>
      <c r="DA500" s="108" t="str">
        <f t="shared" si="167"/>
        <v/>
      </c>
      <c r="DB500" s="108" t="str">
        <f t="shared" si="167"/>
        <v/>
      </c>
      <c r="DC500" s="108" t="str">
        <f t="shared" si="167"/>
        <v/>
      </c>
      <c r="DD500" s="108" t="str">
        <f t="shared" si="167"/>
        <v/>
      </c>
      <c r="DE500" s="108" t="str">
        <f t="shared" si="167"/>
        <v/>
      </c>
      <c r="DF500" s="108" t="str">
        <f t="shared" si="167"/>
        <v/>
      </c>
    </row>
    <row r="501" spans="2:110" x14ac:dyDescent="0.35">
      <c r="B501" s="185">
        <f t="shared" si="134"/>
        <v>42678</v>
      </c>
      <c r="C501" s="161">
        <f t="shared" si="165"/>
        <v>1.9544575624999894</v>
      </c>
      <c r="D501" s="161">
        <f t="shared" si="165"/>
        <v>2.1191091599999989</v>
      </c>
      <c r="E501" s="161">
        <f t="shared" si="165"/>
        <v>2.2414211024999853</v>
      </c>
      <c r="F501" s="161">
        <f t="shared" si="165"/>
        <v>2.3344676025000233</v>
      </c>
      <c r="G501" s="161">
        <f t="shared" si="165"/>
        <v>2.536888602499987</v>
      </c>
      <c r="H501" s="161">
        <f t="shared" si="165"/>
        <v>2.7070768024999747</v>
      </c>
      <c r="I501" s="161">
        <f t="shared" si="165"/>
        <v>2.8033766399999882</v>
      </c>
      <c r="J501" s="161">
        <f t="shared" si="165"/>
        <v>3.1250405025000205</v>
      </c>
      <c r="K501" s="161">
        <f t="shared" si="165"/>
        <v>3.4034765624999963</v>
      </c>
      <c r="L501" s="161" t="str">
        <f t="shared" si="165"/>
        <v/>
      </c>
      <c r="M501" s="161" t="str">
        <f t="shared" si="165"/>
        <v/>
      </c>
      <c r="N501" s="161" t="str">
        <f t="shared" si="165"/>
        <v/>
      </c>
      <c r="O501" s="161" t="str">
        <f t="shared" si="165"/>
        <v/>
      </c>
      <c r="P501" s="161" t="str">
        <f t="shared" si="165"/>
        <v/>
      </c>
      <c r="Q501" s="161" t="str">
        <f t="shared" si="165"/>
        <v/>
      </c>
      <c r="R501" s="161" t="str">
        <f t="shared" si="165"/>
        <v/>
      </c>
      <c r="S501" s="161" t="str">
        <f t="shared" si="165"/>
        <v/>
      </c>
      <c r="T501" s="161" t="str">
        <f t="shared" si="165"/>
        <v/>
      </c>
      <c r="U501" s="161" t="str">
        <f t="shared" si="165"/>
        <v/>
      </c>
      <c r="V501" s="161" t="str">
        <f t="shared" si="165"/>
        <v/>
      </c>
      <c r="W501" s="161" t="str">
        <f t="shared" si="165"/>
        <v/>
      </c>
      <c r="X501" s="161" t="str">
        <f t="shared" si="165"/>
        <v/>
      </c>
      <c r="Y501" s="161" t="str">
        <f t="shared" si="165"/>
        <v/>
      </c>
      <c r="Z501" s="161" t="str">
        <f t="shared" si="165"/>
        <v/>
      </c>
      <c r="AA501" s="108" t="str">
        <f t="shared" si="165"/>
        <v/>
      </c>
      <c r="AB501" s="162"/>
      <c r="AC501" s="162"/>
      <c r="AD501" s="151">
        <f t="shared" si="126"/>
        <v>42678</v>
      </c>
      <c r="AE501" s="108">
        <f t="shared" si="166"/>
        <v>3.1555079024999877</v>
      </c>
      <c r="AF501" s="108">
        <f t="shared" si="166"/>
        <v>2.9463890625000211</v>
      </c>
      <c r="AG501" s="108">
        <f t="shared" si="166"/>
        <v>2.7891822499999774</v>
      </c>
      <c r="AH501" s="108">
        <f t="shared" si="166"/>
        <v>2.9920522500000102</v>
      </c>
      <c r="AI501" s="108">
        <f t="shared" si="166"/>
        <v>3.3922912400000227</v>
      </c>
      <c r="AJ501" s="108">
        <f t="shared" si="166"/>
        <v>2.9017504025000029</v>
      </c>
      <c r="AK501" s="108">
        <f t="shared" si="166"/>
        <v>3.376022759999997</v>
      </c>
      <c r="AL501" s="108">
        <f t="shared" si="166"/>
        <v>3.5318360778292091</v>
      </c>
      <c r="AM501" s="108">
        <f t="shared" si="166"/>
        <v>3.041785902500016</v>
      </c>
      <c r="AN501" s="108">
        <f t="shared" si="166"/>
        <v>3.2388084224999947</v>
      </c>
      <c r="AO501" s="108">
        <f t="shared" si="166"/>
        <v>3.5479232224999935</v>
      </c>
      <c r="AP501" s="108">
        <f t="shared" si="166"/>
        <v>3.1331647024999798</v>
      </c>
      <c r="AQ501" s="108">
        <f t="shared" si="166"/>
        <v>3.4838252899999755</v>
      </c>
      <c r="AR501" s="108">
        <f t="shared" si="166"/>
        <v>3.2205200625000208</v>
      </c>
      <c r="AS501" s="108">
        <f t="shared" si="166"/>
        <v>3.6659967224999868</v>
      </c>
      <c r="AT501" s="108">
        <f t="shared" si="166"/>
        <v>3.701635560000005</v>
      </c>
      <c r="AU501" s="108">
        <f t="shared" si="166"/>
        <v>3.8381380099999918</v>
      </c>
      <c r="AV501" s="108">
        <f t="shared" si="166"/>
        <v>3.2225520224999915</v>
      </c>
      <c r="AW501" s="108">
        <f t="shared" si="166"/>
        <v>3.7464473599999826</v>
      </c>
      <c r="AX501" s="108">
        <f t="shared" si="166"/>
        <v>3.6782150624999899</v>
      </c>
      <c r="AY501" s="108">
        <f t="shared" si="166"/>
        <v>4.1531590801395346</v>
      </c>
      <c r="AZ501" s="108">
        <f t="shared" si="166"/>
        <v>3.9023455624999981</v>
      </c>
      <c r="BA501" s="108">
        <f t="shared" si="166"/>
        <v>3.5682759224999971</v>
      </c>
      <c r="BB501" s="108">
        <f t="shared" si="166"/>
        <v>3.987986502499985</v>
      </c>
      <c r="BC501" s="108">
        <f t="shared" si="166"/>
        <v>3.9054035599999759</v>
      </c>
      <c r="BD501" s="108">
        <f t="shared" si="166"/>
        <v>4.0820390080488211</v>
      </c>
      <c r="BE501" s="108">
        <f t="shared" si="166"/>
        <v>4.1083512224999952</v>
      </c>
      <c r="BF501" s="108">
        <f t="shared" si="166"/>
        <v>4.0185811024999962</v>
      </c>
      <c r="BG501" s="108">
        <f t="shared" si="166"/>
        <v>3.8136832100000184</v>
      </c>
      <c r="BH501" s="108">
        <f t="shared" si="166"/>
        <v>3.5825240024999871</v>
      </c>
      <c r="BI501" s="108">
        <f t="shared" si="166"/>
        <v>3.8432331224999894</v>
      </c>
      <c r="BJ501" s="108">
        <f t="shared" si="166"/>
        <v>4.2737111024999885</v>
      </c>
      <c r="BK501" s="108">
        <f t="shared" si="166"/>
        <v>4.2522681599999945</v>
      </c>
      <c r="BL501" s="108">
        <f t="shared" si="166"/>
        <v>4.2880076224999897</v>
      </c>
      <c r="BM501" s="108">
        <f t="shared" si="166"/>
        <v>3.9285851337067523</v>
      </c>
      <c r="BN501" s="108">
        <f t="shared" si="166"/>
        <v>4.1593742225000119</v>
      </c>
      <c r="BO501" s="108">
        <f t="shared" si="166"/>
        <v>3.7199664899999929</v>
      </c>
      <c r="BP501" s="108">
        <f t="shared" si="166"/>
        <v>4.2002016225000105</v>
      </c>
      <c r="BQ501" s="108">
        <f t="shared" si="166"/>
        <v>4.7368028099999959</v>
      </c>
      <c r="BR501" s="108">
        <f t="shared" si="166"/>
        <v>4.556861526278766</v>
      </c>
      <c r="BS501" s="108">
        <f t="shared" si="166"/>
        <v>4.3697208224999784</v>
      </c>
      <c r="BT501" s="108" t="str">
        <f t="shared" si="166"/>
        <v/>
      </c>
      <c r="BU501" s="108" t="str">
        <f t="shared" si="166"/>
        <v/>
      </c>
      <c r="BV501" s="108" t="str">
        <f t="shared" si="166"/>
        <v/>
      </c>
      <c r="BW501" s="108" t="str">
        <f t="shared" si="166"/>
        <v/>
      </c>
      <c r="BX501" s="108" t="str">
        <f t="shared" si="166"/>
        <v/>
      </c>
      <c r="BY501" s="108" t="str">
        <f t="shared" si="166"/>
        <v/>
      </c>
      <c r="BZ501" s="108" t="str">
        <f t="shared" si="166"/>
        <v/>
      </c>
      <c r="CA501" s="108" t="str">
        <f t="shared" si="166"/>
        <v/>
      </c>
      <c r="CB501" s="108" t="str">
        <f t="shared" si="166"/>
        <v/>
      </c>
      <c r="CC501" s="108" t="str">
        <f t="shared" si="166"/>
        <v/>
      </c>
      <c r="CD501" s="108" t="str">
        <f t="shared" si="166"/>
        <v/>
      </c>
      <c r="CE501" s="108" t="str">
        <f t="shared" si="166"/>
        <v/>
      </c>
      <c r="CF501" s="108" t="str">
        <f t="shared" si="166"/>
        <v/>
      </c>
      <c r="CG501" s="108" t="str">
        <f t="shared" si="166"/>
        <v/>
      </c>
      <c r="CH501" s="108" t="str">
        <f t="shared" si="166"/>
        <v/>
      </c>
      <c r="CI501" s="108" t="str">
        <f t="shared" si="166"/>
        <v/>
      </c>
      <c r="CJ501" s="108" t="str">
        <f t="shared" si="166"/>
        <v/>
      </c>
      <c r="CK501" s="108" t="str">
        <f t="shared" si="166"/>
        <v/>
      </c>
      <c r="CL501" s="108" t="str">
        <f t="shared" si="166"/>
        <v/>
      </c>
      <c r="CM501" s="108" t="str">
        <f t="shared" si="166"/>
        <v/>
      </c>
      <c r="CN501" s="108" t="str">
        <f t="shared" si="166"/>
        <v/>
      </c>
      <c r="CO501" s="108" t="str">
        <f t="shared" si="166"/>
        <v/>
      </c>
      <c r="CP501" s="108" t="str">
        <f t="shared" si="166"/>
        <v/>
      </c>
      <c r="CQ501" s="108" t="str">
        <f t="shared" si="167"/>
        <v/>
      </c>
      <c r="CR501" s="108" t="str">
        <f t="shared" si="167"/>
        <v/>
      </c>
      <c r="CS501" s="108" t="str">
        <f t="shared" si="167"/>
        <v/>
      </c>
      <c r="CT501" s="108" t="str">
        <f t="shared" si="167"/>
        <v/>
      </c>
      <c r="CU501" s="108" t="str">
        <f t="shared" si="167"/>
        <v/>
      </c>
      <c r="CV501" s="108" t="str">
        <f t="shared" si="167"/>
        <v/>
      </c>
      <c r="CW501" s="108" t="str">
        <f t="shared" si="167"/>
        <v/>
      </c>
      <c r="CX501" s="108" t="str">
        <f t="shared" si="167"/>
        <v/>
      </c>
      <c r="CY501" s="108" t="str">
        <f t="shared" si="167"/>
        <v/>
      </c>
      <c r="CZ501" s="108" t="str">
        <f t="shared" si="167"/>
        <v/>
      </c>
      <c r="DA501" s="108" t="str">
        <f t="shared" si="167"/>
        <v/>
      </c>
      <c r="DB501" s="108" t="str">
        <f t="shared" si="167"/>
        <v/>
      </c>
      <c r="DC501" s="108" t="str">
        <f t="shared" si="167"/>
        <v/>
      </c>
      <c r="DD501" s="108" t="str">
        <f t="shared" si="167"/>
        <v/>
      </c>
      <c r="DE501" s="108" t="str">
        <f t="shared" si="167"/>
        <v/>
      </c>
      <c r="DF501" s="108" t="str">
        <f t="shared" si="167"/>
        <v/>
      </c>
    </row>
    <row r="502" spans="2:110" x14ac:dyDescent="0.35">
      <c r="B502" s="185">
        <f t="shared" si="134"/>
        <v>42681</v>
      </c>
      <c r="C502" s="161">
        <f t="shared" si="165"/>
        <v>1.9574867600000267</v>
      </c>
      <c r="D502" s="161">
        <f t="shared" si="165"/>
        <v>2.1201197025000118</v>
      </c>
      <c r="E502" s="161">
        <f t="shared" si="165"/>
        <v>2.2576000624999981</v>
      </c>
      <c r="F502" s="161">
        <f t="shared" si="165"/>
        <v>2.3567241224999869</v>
      </c>
      <c r="G502" s="161">
        <f t="shared" si="165"/>
        <v>2.5601798400000098</v>
      </c>
      <c r="H502" s="161">
        <f t="shared" si="165"/>
        <v>2.7314009225000158</v>
      </c>
      <c r="I502" s="161">
        <f t="shared" si="165"/>
        <v>2.8277121600000177</v>
      </c>
      <c r="J502" s="161">
        <f t="shared" si="165"/>
        <v>3.1524609600000142</v>
      </c>
      <c r="K502" s="161">
        <f t="shared" si="165"/>
        <v>3.4268660100000181</v>
      </c>
      <c r="L502" s="161" t="str">
        <f t="shared" si="165"/>
        <v/>
      </c>
      <c r="M502" s="161" t="str">
        <f t="shared" si="165"/>
        <v/>
      </c>
      <c r="N502" s="161" t="str">
        <f t="shared" si="165"/>
        <v/>
      </c>
      <c r="O502" s="161" t="str">
        <f t="shared" si="165"/>
        <v/>
      </c>
      <c r="P502" s="161" t="str">
        <f t="shared" si="165"/>
        <v/>
      </c>
      <c r="Q502" s="161" t="str">
        <f t="shared" si="165"/>
        <v/>
      </c>
      <c r="R502" s="161" t="str">
        <f t="shared" si="165"/>
        <v/>
      </c>
      <c r="S502" s="161" t="str">
        <f t="shared" si="165"/>
        <v/>
      </c>
      <c r="T502" s="161" t="str">
        <f t="shared" si="165"/>
        <v/>
      </c>
      <c r="U502" s="161" t="str">
        <f t="shared" si="165"/>
        <v/>
      </c>
      <c r="V502" s="161" t="str">
        <f t="shared" si="165"/>
        <v/>
      </c>
      <c r="W502" s="161" t="str">
        <f t="shared" si="165"/>
        <v/>
      </c>
      <c r="X502" s="161" t="str">
        <f t="shared" si="165"/>
        <v/>
      </c>
      <c r="Y502" s="161" t="str">
        <f t="shared" si="165"/>
        <v/>
      </c>
      <c r="Z502" s="161" t="str">
        <f t="shared" si="165"/>
        <v/>
      </c>
      <c r="AA502" s="108" t="str">
        <f t="shared" si="165"/>
        <v/>
      </c>
      <c r="AB502" s="162"/>
      <c r="AC502" s="162"/>
      <c r="AD502" s="151">
        <f t="shared" si="126"/>
        <v>42681</v>
      </c>
      <c r="AE502" s="108">
        <f t="shared" si="166"/>
        <v>3.177853522499996</v>
      </c>
      <c r="AF502" s="108">
        <f t="shared" si="166"/>
        <v>2.9605943024999748</v>
      </c>
      <c r="AG502" s="108">
        <f t="shared" si="166"/>
        <v>2.8054044899999964</v>
      </c>
      <c r="AH502" s="108">
        <f t="shared" si="166"/>
        <v>3.0133652025000179</v>
      </c>
      <c r="AI502" s="108">
        <f t="shared" si="166"/>
        <v>3.4187302500000127</v>
      </c>
      <c r="AJ502" s="108">
        <f t="shared" si="166"/>
        <v>2.9220395025000068</v>
      </c>
      <c r="AK502" s="108">
        <f t="shared" si="166"/>
        <v>3.3994091025000062</v>
      </c>
      <c r="AL502" s="108">
        <f t="shared" si="166"/>
        <v>3.5605775278716445</v>
      </c>
      <c r="AM502" s="108">
        <f t="shared" si="166"/>
        <v>3.0742715025000145</v>
      </c>
      <c r="AN502" s="108">
        <f t="shared" si="166"/>
        <v>3.2743737600000156</v>
      </c>
      <c r="AO502" s="108">
        <f t="shared" si="166"/>
        <v>3.5835417599999975</v>
      </c>
      <c r="AP502" s="108">
        <f t="shared" si="166"/>
        <v>3.1697275625000021</v>
      </c>
      <c r="AQ502" s="108">
        <f t="shared" si="166"/>
        <v>3.5214677024999919</v>
      </c>
      <c r="AR502" s="108">
        <f t="shared" si="166"/>
        <v>3.2266160025000046</v>
      </c>
      <c r="AS502" s="108">
        <f t="shared" si="166"/>
        <v>3.7108008225000155</v>
      </c>
      <c r="AT502" s="108">
        <f t="shared" si="166"/>
        <v>3.7444102500000076</v>
      </c>
      <c r="AU502" s="108">
        <f t="shared" si="166"/>
        <v>3.8992876099999796</v>
      </c>
      <c r="AV502" s="108">
        <f t="shared" si="166"/>
        <v>3.2682764100000039</v>
      </c>
      <c r="AW502" s="108">
        <f t="shared" si="166"/>
        <v>3.7902500625000002</v>
      </c>
      <c r="AX502" s="108">
        <f t="shared" si="166"/>
        <v>3.7260771599999742</v>
      </c>
      <c r="AY502" s="108">
        <f t="shared" si="166"/>
        <v>4.2140007970336901</v>
      </c>
      <c r="AZ502" s="108">
        <f t="shared" si="166"/>
        <v>3.9421030400000001</v>
      </c>
      <c r="BA502" s="108">
        <f t="shared" si="166"/>
        <v>3.6252741224999996</v>
      </c>
      <c r="BB502" s="108">
        <f t="shared" si="166"/>
        <v>4.0451000624999844</v>
      </c>
      <c r="BC502" s="108">
        <f t="shared" si="166"/>
        <v>3.957396402500013</v>
      </c>
      <c r="BD502" s="108">
        <f t="shared" si="166"/>
        <v>4.1407877545772465</v>
      </c>
      <c r="BE502" s="108">
        <f t="shared" si="166"/>
        <v>4.1665184400000221</v>
      </c>
      <c r="BF502" s="108">
        <f t="shared" si="166"/>
        <v>4.0757030625000024</v>
      </c>
      <c r="BG502" s="108">
        <f t="shared" si="166"/>
        <v>3.8707488899999865</v>
      </c>
      <c r="BH502" s="108">
        <f t="shared" si="166"/>
        <v>3.6507248099999945</v>
      </c>
      <c r="BI502" s="108">
        <f t="shared" si="166"/>
        <v>3.9023455624999981</v>
      </c>
      <c r="BJ502" s="108">
        <f t="shared" si="166"/>
        <v>4.3339673599999795</v>
      </c>
      <c r="BK502" s="108">
        <f t="shared" si="166"/>
        <v>4.3084329225000051</v>
      </c>
      <c r="BL502" s="108">
        <f t="shared" si="166"/>
        <v>4.3462250000000147</v>
      </c>
      <c r="BM502" s="108">
        <f t="shared" si="166"/>
        <v>3.989328441536788</v>
      </c>
      <c r="BN502" s="108">
        <f t="shared" si="166"/>
        <v>4.2440999999999729</v>
      </c>
      <c r="BO502" s="108">
        <f t="shared" si="166"/>
        <v>3.7953439999999894</v>
      </c>
      <c r="BP502" s="108">
        <f t="shared" si="166"/>
        <v>4.2573734225000326</v>
      </c>
      <c r="BQ502" s="108">
        <f t="shared" si="166"/>
        <v>4.7920742399999883</v>
      </c>
      <c r="BR502" s="108">
        <f t="shared" si="166"/>
        <v>4.5672017636728679</v>
      </c>
      <c r="BS502" s="108">
        <f t="shared" si="166"/>
        <v>4.4310267224999755</v>
      </c>
      <c r="BT502" s="108" t="str">
        <f t="shared" si="166"/>
        <v/>
      </c>
      <c r="BU502" s="108" t="str">
        <f t="shared" si="166"/>
        <v/>
      </c>
      <c r="BV502" s="108" t="str">
        <f t="shared" si="166"/>
        <v/>
      </c>
      <c r="BW502" s="108" t="str">
        <f t="shared" si="166"/>
        <v/>
      </c>
      <c r="BX502" s="108" t="str">
        <f t="shared" si="166"/>
        <v/>
      </c>
      <c r="BY502" s="108" t="str">
        <f t="shared" si="166"/>
        <v/>
      </c>
      <c r="BZ502" s="108" t="str">
        <f t="shared" si="166"/>
        <v/>
      </c>
      <c r="CA502" s="108" t="str">
        <f t="shared" si="166"/>
        <v/>
      </c>
      <c r="CB502" s="108" t="str">
        <f t="shared" si="166"/>
        <v/>
      </c>
      <c r="CC502" s="108" t="str">
        <f t="shared" si="166"/>
        <v/>
      </c>
      <c r="CD502" s="108" t="str">
        <f t="shared" si="166"/>
        <v/>
      </c>
      <c r="CE502" s="108" t="str">
        <f t="shared" si="166"/>
        <v/>
      </c>
      <c r="CF502" s="108" t="str">
        <f t="shared" si="166"/>
        <v/>
      </c>
      <c r="CG502" s="108" t="str">
        <f t="shared" si="166"/>
        <v/>
      </c>
      <c r="CH502" s="108" t="str">
        <f t="shared" si="166"/>
        <v/>
      </c>
      <c r="CI502" s="108" t="str">
        <f t="shared" si="166"/>
        <v/>
      </c>
      <c r="CJ502" s="108" t="str">
        <f t="shared" si="166"/>
        <v/>
      </c>
      <c r="CK502" s="108" t="str">
        <f t="shared" si="166"/>
        <v/>
      </c>
      <c r="CL502" s="108" t="str">
        <f t="shared" si="166"/>
        <v/>
      </c>
      <c r="CM502" s="108" t="str">
        <f t="shared" si="166"/>
        <v/>
      </c>
      <c r="CN502" s="108" t="str">
        <f t="shared" si="166"/>
        <v/>
      </c>
      <c r="CO502" s="108" t="str">
        <f t="shared" si="166"/>
        <v/>
      </c>
      <c r="CP502" s="108" t="str">
        <f t="shared" ref="CP502" si="168">IFERROR(IF(AND(CP$321="S/A", CP215&gt;0), ((1+CP215/200)^2-1)*100, IF(AND(CP$321="Qtrly", CP215&gt;0), ((1+CP215/400)^4-1)*100, "")),"")</f>
        <v/>
      </c>
      <c r="CQ502" s="108" t="str">
        <f t="shared" si="167"/>
        <v/>
      </c>
      <c r="CR502" s="108" t="str">
        <f t="shared" si="167"/>
        <v/>
      </c>
      <c r="CS502" s="108" t="str">
        <f t="shared" si="167"/>
        <v/>
      </c>
      <c r="CT502" s="108" t="str">
        <f t="shared" si="167"/>
        <v/>
      </c>
      <c r="CU502" s="108" t="str">
        <f t="shared" si="167"/>
        <v/>
      </c>
      <c r="CV502" s="108" t="str">
        <f t="shared" si="167"/>
        <v/>
      </c>
      <c r="CW502" s="108" t="str">
        <f t="shared" si="167"/>
        <v/>
      </c>
      <c r="CX502" s="108" t="str">
        <f t="shared" si="167"/>
        <v/>
      </c>
      <c r="CY502" s="108" t="str">
        <f t="shared" si="167"/>
        <v/>
      </c>
      <c r="CZ502" s="108" t="str">
        <f t="shared" si="167"/>
        <v/>
      </c>
      <c r="DA502" s="108" t="str">
        <f t="shared" si="167"/>
        <v/>
      </c>
      <c r="DB502" s="108" t="str">
        <f t="shared" si="167"/>
        <v/>
      </c>
      <c r="DC502" s="108" t="str">
        <f t="shared" si="167"/>
        <v/>
      </c>
      <c r="DD502" s="108" t="str">
        <f t="shared" si="167"/>
        <v/>
      </c>
      <c r="DE502" s="108" t="str">
        <f t="shared" si="167"/>
        <v/>
      </c>
      <c r="DF502" s="108" t="str">
        <f t="shared" si="167"/>
        <v/>
      </c>
    </row>
    <row r="503" spans="2:110" x14ac:dyDescent="0.35">
      <c r="B503" s="185">
        <f t="shared" si="134"/>
        <v>42682</v>
      </c>
      <c r="C503" s="161">
        <f t="shared" si="165"/>
        <v>1.9544575624999894</v>
      </c>
      <c r="D503" s="161">
        <f t="shared" si="165"/>
        <v>2.1282042225000186</v>
      </c>
      <c r="E503" s="161">
        <f t="shared" si="165"/>
        <v>2.2687238399999865</v>
      </c>
      <c r="F503" s="161">
        <f t="shared" si="165"/>
        <v>2.373924000000005</v>
      </c>
      <c r="G503" s="161">
        <f t="shared" si="165"/>
        <v>2.5794224224999995</v>
      </c>
      <c r="H503" s="161">
        <f t="shared" si="165"/>
        <v>2.754714239999978</v>
      </c>
      <c r="I503" s="161">
        <f t="shared" si="165"/>
        <v>2.8500222500000172</v>
      </c>
      <c r="J503" s="161">
        <f t="shared" si="165"/>
        <v>3.1717590225000203</v>
      </c>
      <c r="K503" s="161">
        <f t="shared" si="165"/>
        <v>3.4472068100000142</v>
      </c>
      <c r="L503" s="161" t="str">
        <f t="shared" si="165"/>
        <v/>
      </c>
      <c r="M503" s="161" t="str">
        <f t="shared" si="165"/>
        <v/>
      </c>
      <c r="N503" s="161" t="str">
        <f t="shared" si="165"/>
        <v/>
      </c>
      <c r="O503" s="161" t="str">
        <f t="shared" si="165"/>
        <v/>
      </c>
      <c r="P503" s="161" t="str">
        <f t="shared" si="165"/>
        <v/>
      </c>
      <c r="Q503" s="161" t="str">
        <f t="shared" si="165"/>
        <v/>
      </c>
      <c r="R503" s="161" t="str">
        <f t="shared" si="165"/>
        <v/>
      </c>
      <c r="S503" s="161" t="str">
        <f t="shared" si="165"/>
        <v/>
      </c>
      <c r="T503" s="161" t="str">
        <f t="shared" si="165"/>
        <v/>
      </c>
      <c r="U503" s="161" t="str">
        <f t="shared" si="165"/>
        <v/>
      </c>
      <c r="V503" s="161" t="str">
        <f t="shared" si="165"/>
        <v/>
      </c>
      <c r="W503" s="161" t="str">
        <f t="shared" si="165"/>
        <v/>
      </c>
      <c r="X503" s="161" t="str">
        <f t="shared" si="165"/>
        <v/>
      </c>
      <c r="Y503" s="161" t="str">
        <f t="shared" si="165"/>
        <v/>
      </c>
      <c r="Z503" s="161" t="str">
        <f t="shared" si="165"/>
        <v/>
      </c>
      <c r="AA503" s="108" t="str">
        <f t="shared" si="165"/>
        <v/>
      </c>
      <c r="AB503" s="162"/>
      <c r="AC503" s="162"/>
      <c r="AD503" s="151">
        <f t="shared" si="126"/>
        <v>42682</v>
      </c>
      <c r="AE503" s="108">
        <f t="shared" ref="AE503:CP506" si="169">IFERROR(IF(AND(AE$321="S/A", AE216&gt;0), ((1+AE216/200)^2-1)*100, IF(AND(AE$321="Qtrly", AE216&gt;0), ((1+AE216/400)^4-1)*100, "")),"")</f>
        <v>3.1991856900000171</v>
      </c>
      <c r="AF503" s="108">
        <f t="shared" si="169"/>
        <v>2.98088920249997</v>
      </c>
      <c r="AG503" s="108">
        <f t="shared" si="169"/>
        <v>2.824670062500001</v>
      </c>
      <c r="AH503" s="108">
        <f t="shared" si="169"/>
        <v>3.0296051224999898</v>
      </c>
      <c r="AI503" s="108">
        <f t="shared" si="169"/>
        <v>3.438053202499991</v>
      </c>
      <c r="AJ503" s="108">
        <f t="shared" si="169"/>
        <v>2.9545062224999752</v>
      </c>
      <c r="AK503" s="108">
        <f t="shared" si="169"/>
        <v>3.4268660100000181</v>
      </c>
      <c r="AL503" s="108">
        <f t="shared" si="169"/>
        <v>3.5882981645687151</v>
      </c>
      <c r="AM503" s="108">
        <f t="shared" si="169"/>
        <v>3.1118393599999683</v>
      </c>
      <c r="AN503" s="108">
        <f t="shared" si="169"/>
        <v>3.3058796024999948</v>
      </c>
      <c r="AO503" s="108">
        <f t="shared" si="169"/>
        <v>3.6150947224999896</v>
      </c>
      <c r="AP503" s="108">
        <f t="shared" si="169"/>
        <v>3.2062969025000054</v>
      </c>
      <c r="AQ503" s="108">
        <f t="shared" si="169"/>
        <v>3.5530112099999789</v>
      </c>
      <c r="AR503" s="108">
        <f t="shared" si="169"/>
        <v>3.2611630625000165</v>
      </c>
      <c r="AS503" s="108">
        <f t="shared" si="169"/>
        <v>3.7393175624999886</v>
      </c>
      <c r="AT503" s="108">
        <f t="shared" si="169"/>
        <v>3.7749689999999836</v>
      </c>
      <c r="AU503" s="108">
        <f t="shared" si="169"/>
        <v>3.9319080900000136</v>
      </c>
      <c r="AV503" s="108">
        <f t="shared" si="169"/>
        <v>3.3089288100000003</v>
      </c>
      <c r="AW503" s="108">
        <f t="shared" si="169"/>
        <v>3.8269292025000068</v>
      </c>
      <c r="AX503" s="108">
        <f t="shared" si="169"/>
        <v>3.7617263224999808</v>
      </c>
      <c r="AY503" s="108">
        <f t="shared" si="169"/>
        <v>4.2686779446381884</v>
      </c>
      <c r="AZ503" s="108">
        <f t="shared" si="169"/>
        <v>3.9859470225000138</v>
      </c>
      <c r="BA503" s="108">
        <f t="shared" si="169"/>
        <v>3.6670148900000088</v>
      </c>
      <c r="BB503" s="108">
        <f t="shared" si="169"/>
        <v>4.0910062500000288</v>
      </c>
      <c r="BC503" s="108">
        <f t="shared" si="169"/>
        <v>3.9992040000000006</v>
      </c>
      <c r="BD503" s="108">
        <f t="shared" si="169"/>
        <v>4.1851234394992387</v>
      </c>
      <c r="BE503" s="108">
        <f t="shared" si="169"/>
        <v>4.210409722499997</v>
      </c>
      <c r="BF503" s="108">
        <f t="shared" si="169"/>
        <v>4.1236568099999982</v>
      </c>
      <c r="BG503" s="108">
        <f t="shared" si="169"/>
        <v>3.918655402499982</v>
      </c>
      <c r="BH503" s="108">
        <f t="shared" si="169"/>
        <v>3.7077456900000083</v>
      </c>
      <c r="BI503" s="108">
        <f t="shared" si="169"/>
        <v>3.9747302399999906</v>
      </c>
      <c r="BJ503" s="108">
        <f t="shared" si="169"/>
        <v>4.3850456099999935</v>
      </c>
      <c r="BK503" s="108">
        <f t="shared" si="169"/>
        <v>4.3595049225000126</v>
      </c>
      <c r="BL503" s="108">
        <f t="shared" si="169"/>
        <v>4.3993497600000042</v>
      </c>
      <c r="BM503" s="108">
        <f t="shared" si="169"/>
        <v>4.0439171632701498</v>
      </c>
      <c r="BN503" s="108">
        <f t="shared" si="169"/>
        <v>4.2686054400000062</v>
      </c>
      <c r="BO503" s="108">
        <f t="shared" si="169"/>
        <v>3.8554619025000125</v>
      </c>
      <c r="BP503" s="108">
        <f t="shared" si="169"/>
        <v>4.3104755625000157</v>
      </c>
      <c r="BQ503" s="108">
        <f t="shared" si="169"/>
        <v>4.8575999999999953</v>
      </c>
      <c r="BR503" s="108">
        <f t="shared" si="169"/>
        <v>4.6344320024893859</v>
      </c>
      <c r="BS503" s="108">
        <f t="shared" si="169"/>
        <v>4.5168852225</v>
      </c>
      <c r="BT503" s="108" t="str">
        <f t="shared" si="169"/>
        <v/>
      </c>
      <c r="BU503" s="108" t="str">
        <f t="shared" si="169"/>
        <v/>
      </c>
      <c r="BV503" s="108" t="str">
        <f t="shared" si="169"/>
        <v/>
      </c>
      <c r="BW503" s="108" t="str">
        <f t="shared" si="169"/>
        <v/>
      </c>
      <c r="BX503" s="108" t="str">
        <f t="shared" si="169"/>
        <v/>
      </c>
      <c r="BY503" s="108" t="str">
        <f t="shared" si="169"/>
        <v/>
      </c>
      <c r="BZ503" s="108" t="str">
        <f t="shared" si="169"/>
        <v/>
      </c>
      <c r="CA503" s="108" t="str">
        <f t="shared" si="169"/>
        <v/>
      </c>
      <c r="CB503" s="108" t="str">
        <f t="shared" si="169"/>
        <v/>
      </c>
      <c r="CC503" s="108" t="str">
        <f t="shared" si="169"/>
        <v/>
      </c>
      <c r="CD503" s="108" t="str">
        <f t="shared" si="169"/>
        <v/>
      </c>
      <c r="CE503" s="108" t="str">
        <f t="shared" si="169"/>
        <v/>
      </c>
      <c r="CF503" s="108" t="str">
        <f t="shared" si="169"/>
        <v/>
      </c>
      <c r="CG503" s="108" t="str">
        <f t="shared" si="169"/>
        <v/>
      </c>
      <c r="CH503" s="108" t="str">
        <f t="shared" si="169"/>
        <v/>
      </c>
      <c r="CI503" s="108" t="str">
        <f t="shared" si="169"/>
        <v/>
      </c>
      <c r="CJ503" s="108" t="str">
        <f t="shared" si="169"/>
        <v/>
      </c>
      <c r="CK503" s="108" t="str">
        <f t="shared" si="169"/>
        <v/>
      </c>
      <c r="CL503" s="108" t="str">
        <f t="shared" si="169"/>
        <v/>
      </c>
      <c r="CM503" s="108" t="str">
        <f t="shared" si="169"/>
        <v/>
      </c>
      <c r="CN503" s="108" t="str">
        <f t="shared" si="169"/>
        <v/>
      </c>
      <c r="CO503" s="108" t="str">
        <f t="shared" si="169"/>
        <v/>
      </c>
      <c r="CP503" s="108" t="str">
        <f t="shared" si="169"/>
        <v/>
      </c>
      <c r="CQ503" s="108" t="str">
        <f t="shared" si="167"/>
        <v/>
      </c>
      <c r="CR503" s="108" t="str">
        <f t="shared" si="167"/>
        <v/>
      </c>
      <c r="CS503" s="108" t="str">
        <f t="shared" si="167"/>
        <v/>
      </c>
      <c r="CT503" s="108" t="str">
        <f t="shared" si="167"/>
        <v/>
      </c>
      <c r="CU503" s="108" t="str">
        <f t="shared" si="167"/>
        <v/>
      </c>
      <c r="CV503" s="108" t="str">
        <f t="shared" si="167"/>
        <v/>
      </c>
      <c r="CW503" s="108" t="str">
        <f t="shared" si="167"/>
        <v/>
      </c>
      <c r="CX503" s="108" t="str">
        <f t="shared" si="167"/>
        <v/>
      </c>
      <c r="CY503" s="108" t="str">
        <f t="shared" si="167"/>
        <v/>
      </c>
      <c r="CZ503" s="108" t="str">
        <f t="shared" si="167"/>
        <v/>
      </c>
      <c r="DA503" s="108" t="str">
        <f t="shared" si="167"/>
        <v/>
      </c>
      <c r="DB503" s="108" t="str">
        <f t="shared" si="167"/>
        <v/>
      </c>
      <c r="DC503" s="108" t="str">
        <f t="shared" si="167"/>
        <v/>
      </c>
      <c r="DD503" s="108" t="str">
        <f t="shared" si="167"/>
        <v/>
      </c>
      <c r="DE503" s="108" t="str">
        <f t="shared" si="167"/>
        <v/>
      </c>
      <c r="DF503" s="108" t="str">
        <f t="shared" si="167"/>
        <v/>
      </c>
    </row>
    <row r="504" spans="2:110" x14ac:dyDescent="0.35">
      <c r="B504" s="185">
        <f t="shared" si="134"/>
        <v>42683</v>
      </c>
      <c r="C504" s="161">
        <f t="shared" si="165"/>
        <v>1.9241680624999757</v>
      </c>
      <c r="D504" s="161">
        <f t="shared" si="165"/>
        <v>2.0584857600000062</v>
      </c>
      <c r="E504" s="161">
        <f t="shared" si="165"/>
        <v>2.2030012025000101</v>
      </c>
      <c r="F504" s="161">
        <f t="shared" si="165"/>
        <v>2.3071560900000287</v>
      </c>
      <c r="G504" s="161">
        <f t="shared" si="165"/>
        <v>2.5055002500000256</v>
      </c>
      <c r="H504" s="161">
        <f t="shared" si="165"/>
        <v>2.6736358399999993</v>
      </c>
      <c r="I504" s="161">
        <f t="shared" si="165"/>
        <v>2.7719475225000068</v>
      </c>
      <c r="J504" s="161">
        <f t="shared" si="165"/>
        <v>3.0976236900000176</v>
      </c>
      <c r="K504" s="161">
        <f t="shared" si="165"/>
        <v>3.3658556100000236</v>
      </c>
      <c r="L504" s="161" t="str">
        <f t="shared" si="165"/>
        <v/>
      </c>
      <c r="M504" s="161" t="str">
        <f t="shared" si="165"/>
        <v/>
      </c>
      <c r="N504" s="161" t="str">
        <f t="shared" si="165"/>
        <v/>
      </c>
      <c r="O504" s="161" t="str">
        <f t="shared" si="165"/>
        <v/>
      </c>
      <c r="P504" s="161" t="str">
        <f t="shared" si="165"/>
        <v/>
      </c>
      <c r="Q504" s="161" t="str">
        <f t="shared" si="165"/>
        <v/>
      </c>
      <c r="R504" s="161" t="str">
        <f t="shared" si="165"/>
        <v/>
      </c>
      <c r="S504" s="161" t="str">
        <f t="shared" si="165"/>
        <v/>
      </c>
      <c r="T504" s="161" t="str">
        <f t="shared" si="165"/>
        <v/>
      </c>
      <c r="U504" s="161" t="str">
        <f t="shared" si="165"/>
        <v/>
      </c>
      <c r="V504" s="161" t="str">
        <f t="shared" si="165"/>
        <v/>
      </c>
      <c r="W504" s="161" t="str">
        <f t="shared" si="165"/>
        <v/>
      </c>
      <c r="X504" s="161" t="str">
        <f t="shared" si="165"/>
        <v/>
      </c>
      <c r="Y504" s="161" t="str">
        <f t="shared" si="165"/>
        <v/>
      </c>
      <c r="Z504" s="161" t="str">
        <f t="shared" si="165"/>
        <v/>
      </c>
      <c r="AA504" s="108" t="str">
        <f t="shared" si="165"/>
        <v/>
      </c>
      <c r="AB504" s="162"/>
      <c r="AC504" s="162"/>
      <c r="AD504" s="151">
        <f t="shared" si="126"/>
        <v>42683</v>
      </c>
      <c r="AE504" s="108">
        <f t="shared" si="169"/>
        <v>3.2347442025000284</v>
      </c>
      <c r="AF504" s="108">
        <f t="shared" si="169"/>
        <v>2.9981414399999906</v>
      </c>
      <c r="AG504" s="108">
        <f t="shared" si="169"/>
        <v>2.8266981225000043</v>
      </c>
      <c r="AH504" s="108">
        <f t="shared" si="169"/>
        <v>3.0367104899999831</v>
      </c>
      <c r="AI504" s="108">
        <f t="shared" si="169"/>
        <v>3.4746700625000182</v>
      </c>
      <c r="AJ504" s="108">
        <f t="shared" si="169"/>
        <v>3.0164100899999768</v>
      </c>
      <c r="AK504" s="108">
        <f t="shared" si="169"/>
        <v>3.5031543225000128</v>
      </c>
      <c r="AL504" s="108">
        <f t="shared" si="169"/>
        <v>3.6745757355508779</v>
      </c>
      <c r="AM504" s="108">
        <f t="shared" si="169"/>
        <v>3.1991856900000171</v>
      </c>
      <c r="AN504" s="108">
        <f t="shared" si="169"/>
        <v>3.3953417224999782</v>
      </c>
      <c r="AO504" s="108">
        <f t="shared" si="169"/>
        <v>3.7179296400000172</v>
      </c>
      <c r="AP504" s="108">
        <f t="shared" si="169"/>
        <v>3.3007976900000013</v>
      </c>
      <c r="AQ504" s="108">
        <f t="shared" si="169"/>
        <v>3.6547972100000159</v>
      </c>
      <c r="AR504" s="108">
        <f t="shared" si="169"/>
        <v>3.3922912400000227</v>
      </c>
      <c r="AS504" s="108">
        <f t="shared" si="169"/>
        <v>3.8493474224999824</v>
      </c>
      <c r="AT504" s="108">
        <f t="shared" si="169"/>
        <v>3.8809408400000134</v>
      </c>
      <c r="AU504" s="108">
        <f t="shared" si="169"/>
        <v>4.0461200900000049</v>
      </c>
      <c r="AV504" s="108">
        <f t="shared" si="169"/>
        <v>3.4360191224999781</v>
      </c>
      <c r="AW504" s="108">
        <f t="shared" si="169"/>
        <v>3.9502593599999969</v>
      </c>
      <c r="AX504" s="108">
        <f t="shared" si="169"/>
        <v>3.8778832024999765</v>
      </c>
      <c r="AY504" s="108">
        <f t="shared" si="169"/>
        <v>4.3832601747692213</v>
      </c>
      <c r="AZ504" s="108">
        <f t="shared" si="169"/>
        <v>4.118554822500009</v>
      </c>
      <c r="BA504" s="108">
        <f t="shared" si="169"/>
        <v>3.8147021025000116</v>
      </c>
      <c r="BB504" s="108">
        <f t="shared" si="169"/>
        <v>4.2410370225000049</v>
      </c>
      <c r="BC504" s="108">
        <f t="shared" si="169"/>
        <v>4.1461070400000244</v>
      </c>
      <c r="BD504" s="108">
        <f t="shared" si="169"/>
        <v>4.3047972885330354</v>
      </c>
      <c r="BE504" s="108">
        <f t="shared" si="169"/>
        <v>4.3635912224999851</v>
      </c>
      <c r="BF504" s="108">
        <f t="shared" si="169"/>
        <v>4.2583944899999837</v>
      </c>
      <c r="BG504" s="108">
        <f t="shared" si="169"/>
        <v>4.0624412100000118</v>
      </c>
      <c r="BH504" s="108">
        <f t="shared" si="169"/>
        <v>3.8544428100000028</v>
      </c>
      <c r="BI504" s="108">
        <f t="shared" si="169"/>
        <v>4.1338611599999853</v>
      </c>
      <c r="BJ504" s="108">
        <f t="shared" si="169"/>
        <v>4.587438240000008</v>
      </c>
      <c r="BK504" s="108">
        <f t="shared" si="169"/>
        <v>4.5199522500000144</v>
      </c>
      <c r="BL504" s="108">
        <f t="shared" si="169"/>
        <v>4.5506249999999859</v>
      </c>
      <c r="BM504" s="108">
        <f t="shared" si="169"/>
        <v>4.23153640691174</v>
      </c>
      <c r="BN504" s="108">
        <f t="shared" si="169"/>
        <v>4.3850456099999935</v>
      </c>
      <c r="BO504" s="108">
        <f t="shared" si="169"/>
        <v>4.0073625600000273</v>
      </c>
      <c r="BP504" s="108">
        <f t="shared" si="169"/>
        <v>4.4596423024999776</v>
      </c>
      <c r="BQ504" s="108">
        <f t="shared" si="169"/>
        <v>5.0092067600000068</v>
      </c>
      <c r="BR504" s="108">
        <f t="shared" si="169"/>
        <v>4.7855596468494577</v>
      </c>
      <c r="BS504" s="108">
        <f t="shared" si="169"/>
        <v>4.6794996900000108</v>
      </c>
      <c r="BT504" s="108" t="str">
        <f t="shared" si="169"/>
        <v/>
      </c>
      <c r="BU504" s="108" t="str">
        <f t="shared" si="169"/>
        <v/>
      </c>
      <c r="BV504" s="108" t="str">
        <f t="shared" si="169"/>
        <v/>
      </c>
      <c r="BW504" s="108" t="str">
        <f t="shared" si="169"/>
        <v/>
      </c>
      <c r="BX504" s="108" t="str">
        <f t="shared" si="169"/>
        <v/>
      </c>
      <c r="BY504" s="108" t="str">
        <f t="shared" si="169"/>
        <v/>
      </c>
      <c r="BZ504" s="108" t="str">
        <f t="shared" si="169"/>
        <v/>
      </c>
      <c r="CA504" s="108" t="str">
        <f t="shared" si="169"/>
        <v/>
      </c>
      <c r="CB504" s="108" t="str">
        <f t="shared" si="169"/>
        <v/>
      </c>
      <c r="CC504" s="108" t="str">
        <f t="shared" si="169"/>
        <v/>
      </c>
      <c r="CD504" s="108" t="str">
        <f t="shared" si="169"/>
        <v/>
      </c>
      <c r="CE504" s="108" t="str">
        <f t="shared" si="169"/>
        <v/>
      </c>
      <c r="CF504" s="108" t="str">
        <f t="shared" si="169"/>
        <v/>
      </c>
      <c r="CG504" s="108" t="str">
        <f t="shared" si="169"/>
        <v/>
      </c>
      <c r="CH504" s="108" t="str">
        <f t="shared" si="169"/>
        <v/>
      </c>
      <c r="CI504" s="108" t="str">
        <f t="shared" si="169"/>
        <v/>
      </c>
      <c r="CJ504" s="108" t="str">
        <f t="shared" si="169"/>
        <v/>
      </c>
      <c r="CK504" s="108" t="str">
        <f t="shared" si="169"/>
        <v/>
      </c>
      <c r="CL504" s="108" t="str">
        <f t="shared" si="169"/>
        <v/>
      </c>
      <c r="CM504" s="108" t="str">
        <f t="shared" si="169"/>
        <v/>
      </c>
      <c r="CN504" s="108" t="str">
        <f t="shared" si="169"/>
        <v/>
      </c>
      <c r="CO504" s="108" t="str">
        <f t="shared" si="169"/>
        <v/>
      </c>
      <c r="CP504" s="108" t="str">
        <f t="shared" si="169"/>
        <v/>
      </c>
      <c r="CQ504" s="108" t="str">
        <f t="shared" si="167"/>
        <v/>
      </c>
      <c r="CR504" s="108" t="str">
        <f t="shared" si="167"/>
        <v/>
      </c>
      <c r="CS504" s="108" t="str">
        <f t="shared" si="167"/>
        <v/>
      </c>
      <c r="CT504" s="108" t="str">
        <f t="shared" si="167"/>
        <v/>
      </c>
      <c r="CU504" s="108" t="str">
        <f t="shared" si="167"/>
        <v/>
      </c>
      <c r="CV504" s="108" t="str">
        <f t="shared" si="167"/>
        <v/>
      </c>
      <c r="CW504" s="108" t="str">
        <f t="shared" si="167"/>
        <v/>
      </c>
      <c r="CX504" s="108" t="str">
        <f t="shared" si="167"/>
        <v/>
      </c>
      <c r="CY504" s="108" t="str">
        <f t="shared" si="167"/>
        <v/>
      </c>
      <c r="CZ504" s="108" t="str">
        <f t="shared" si="167"/>
        <v/>
      </c>
      <c r="DA504" s="108" t="str">
        <f t="shared" si="167"/>
        <v/>
      </c>
      <c r="DB504" s="108" t="str">
        <f t="shared" si="167"/>
        <v/>
      </c>
      <c r="DC504" s="108" t="str">
        <f t="shared" si="167"/>
        <v/>
      </c>
      <c r="DD504" s="108" t="str">
        <f t="shared" si="167"/>
        <v/>
      </c>
      <c r="DE504" s="108" t="str">
        <f t="shared" si="167"/>
        <v/>
      </c>
      <c r="DF504" s="108" t="str">
        <f t="shared" si="167"/>
        <v/>
      </c>
    </row>
    <row r="505" spans="2:110" x14ac:dyDescent="0.35">
      <c r="B505" s="185">
        <f t="shared" si="134"/>
        <v>42684</v>
      </c>
      <c r="C505" s="161">
        <f t="shared" si="165"/>
        <v>1.9100345025000243</v>
      </c>
      <c r="D505" s="161">
        <f t="shared" si="165"/>
        <v>2.1029411599999825</v>
      </c>
      <c r="E505" s="161">
        <f t="shared" si="165"/>
        <v>2.2859163225000145</v>
      </c>
      <c r="F505" s="161">
        <f t="shared" si="165"/>
        <v>2.424520249999973</v>
      </c>
      <c r="G505" s="161">
        <f t="shared" si="165"/>
        <v>2.6716092899999877</v>
      </c>
      <c r="H505" s="161">
        <f t="shared" si="165"/>
        <v>2.880448999999996</v>
      </c>
      <c r="I505" s="161">
        <f t="shared" si="165"/>
        <v>2.9961116899999807</v>
      </c>
      <c r="J505" s="161">
        <f t="shared" si="165"/>
        <v>3.3394233599999712</v>
      </c>
      <c r="K505" s="161">
        <f t="shared" si="165"/>
        <v>3.6130589025000104</v>
      </c>
      <c r="L505" s="161" t="str">
        <f t="shared" si="165"/>
        <v/>
      </c>
      <c r="M505" s="161" t="str">
        <f t="shared" si="165"/>
        <v/>
      </c>
      <c r="N505" s="161" t="str">
        <f t="shared" si="165"/>
        <v/>
      </c>
      <c r="O505" s="161" t="str">
        <f t="shared" si="165"/>
        <v/>
      </c>
      <c r="P505" s="161" t="str">
        <f t="shared" si="165"/>
        <v/>
      </c>
      <c r="Q505" s="161" t="str">
        <f t="shared" si="165"/>
        <v/>
      </c>
      <c r="R505" s="161" t="str">
        <f t="shared" si="165"/>
        <v/>
      </c>
      <c r="S505" s="161" t="str">
        <f t="shared" si="165"/>
        <v/>
      </c>
      <c r="T505" s="161" t="str">
        <f t="shared" si="165"/>
        <v/>
      </c>
      <c r="U505" s="161" t="str">
        <f t="shared" si="165"/>
        <v/>
      </c>
      <c r="V505" s="161" t="str">
        <f t="shared" si="165"/>
        <v/>
      </c>
      <c r="W505" s="161" t="str">
        <f t="shared" si="165"/>
        <v/>
      </c>
      <c r="X505" s="161" t="str">
        <f t="shared" si="165"/>
        <v/>
      </c>
      <c r="Y505" s="161" t="str">
        <f t="shared" si="165"/>
        <v/>
      </c>
      <c r="Z505" s="161" t="str">
        <f t="shared" si="165"/>
        <v/>
      </c>
      <c r="AA505" s="108" t="str">
        <f t="shared" si="165"/>
        <v/>
      </c>
      <c r="AB505" s="162"/>
      <c r="AC505" s="162"/>
      <c r="AD505" s="151">
        <f t="shared" si="126"/>
        <v>42684</v>
      </c>
      <c r="AE505" s="108">
        <f t="shared" si="169"/>
        <v>3.1768377599999953</v>
      </c>
      <c r="AF505" s="108">
        <f t="shared" si="169"/>
        <v>2.9392868100000191</v>
      </c>
      <c r="AG505" s="108">
        <f t="shared" si="169"/>
        <v>2.7993209999999991</v>
      </c>
      <c r="AH505" s="108">
        <f t="shared" si="169"/>
        <v>3.0245300100000039</v>
      </c>
      <c r="AI505" s="108">
        <f t="shared" si="169"/>
        <v>3.4553436900000234</v>
      </c>
      <c r="AJ505" s="108">
        <f t="shared" si="169"/>
        <v>2.9940819600000168</v>
      </c>
      <c r="AK505" s="108">
        <f t="shared" si="169"/>
        <v>3.49705022250002</v>
      </c>
      <c r="AL505" s="108">
        <f t="shared" si="169"/>
        <v>3.6684112652214385</v>
      </c>
      <c r="AM505" s="108">
        <f t="shared" si="169"/>
        <v>3.2002015625000269</v>
      </c>
      <c r="AN505" s="108">
        <f t="shared" si="169"/>
        <v>3.3994091025000062</v>
      </c>
      <c r="AO505" s="108">
        <f t="shared" si="169"/>
        <v>3.7220033599999924</v>
      </c>
      <c r="AP505" s="108">
        <f t="shared" si="169"/>
        <v>3.3048632099999864</v>
      </c>
      <c r="AQ505" s="108">
        <f t="shared" si="169"/>
        <v>3.6649785599999873</v>
      </c>
      <c r="AR505" s="108">
        <f t="shared" si="169"/>
        <v>3.364838922500013</v>
      </c>
      <c r="AS505" s="108">
        <f t="shared" si="169"/>
        <v>3.8411950625000246</v>
      </c>
      <c r="AT505" s="108">
        <f t="shared" si="169"/>
        <v>3.8962297025000092</v>
      </c>
      <c r="AU505" s="108">
        <f t="shared" si="169"/>
        <v>4.0624412100000118</v>
      </c>
      <c r="AV505" s="108">
        <f t="shared" si="169"/>
        <v>3.4309340099999863</v>
      </c>
      <c r="AW505" s="108">
        <f t="shared" si="169"/>
        <v>3.9410835224999996</v>
      </c>
      <c r="AX505" s="108">
        <f t="shared" si="169"/>
        <v>3.8809408400000134</v>
      </c>
      <c r="AY505" s="108">
        <f t="shared" si="169"/>
        <v>4.4039156581520356</v>
      </c>
      <c r="AZ505" s="108">
        <f t="shared" si="169"/>
        <v>4.1440660100000137</v>
      </c>
      <c r="BA505" s="108">
        <f t="shared" si="169"/>
        <v>3.8299860899999816</v>
      </c>
      <c r="BB505" s="108">
        <f t="shared" si="169"/>
        <v>4.2675843225000065</v>
      </c>
      <c r="BC505" s="108">
        <f t="shared" si="169"/>
        <v>4.1665184400000221</v>
      </c>
      <c r="BD505" s="108">
        <f t="shared" si="169"/>
        <v>4.3564126285667193</v>
      </c>
      <c r="BE505" s="108">
        <f t="shared" si="169"/>
        <v>4.3973062499999882</v>
      </c>
      <c r="BF505" s="108">
        <f t="shared" si="169"/>
        <v>4.2767745600000184</v>
      </c>
      <c r="BG505" s="108">
        <f t="shared" si="169"/>
        <v>4.0961075625000065</v>
      </c>
      <c r="BH505" s="108">
        <f t="shared" si="169"/>
        <v>3.8931718399999982</v>
      </c>
      <c r="BI505" s="108">
        <f t="shared" si="169"/>
        <v>4.1410045024999897</v>
      </c>
      <c r="BJ505" s="108">
        <f t="shared" si="169"/>
        <v>4.5802796025000037</v>
      </c>
      <c r="BK505" s="108">
        <f t="shared" si="169"/>
        <v>4.5680082225000085</v>
      </c>
      <c r="BL505" s="108">
        <f t="shared" si="169"/>
        <v>4.5956198400000092</v>
      </c>
      <c r="BM505" s="108">
        <f t="shared" si="169"/>
        <v>4.2459791589686269</v>
      </c>
      <c r="BN505" s="108">
        <f t="shared" si="169"/>
        <v>4.4667968099999955</v>
      </c>
      <c r="BO505" s="108">
        <f t="shared" si="169"/>
        <v>4.0563206400000107</v>
      </c>
      <c r="BP505" s="108">
        <f t="shared" si="169"/>
        <v>4.5189299025000018</v>
      </c>
      <c r="BQ505" s="108">
        <f t="shared" si="169"/>
        <v>5.087101439999997</v>
      </c>
      <c r="BR505" s="108">
        <f t="shared" si="169"/>
        <v>4.8560037180752191</v>
      </c>
      <c r="BS505" s="108">
        <f t="shared" si="169"/>
        <v>4.7623896225000184</v>
      </c>
      <c r="BT505" s="108" t="str">
        <f t="shared" si="169"/>
        <v/>
      </c>
      <c r="BU505" s="108" t="str">
        <f t="shared" si="169"/>
        <v/>
      </c>
      <c r="BV505" s="108" t="str">
        <f t="shared" si="169"/>
        <v/>
      </c>
      <c r="BW505" s="108" t="str">
        <f t="shared" si="169"/>
        <v/>
      </c>
      <c r="BX505" s="108" t="str">
        <f t="shared" si="169"/>
        <v/>
      </c>
      <c r="BY505" s="108" t="str">
        <f t="shared" si="169"/>
        <v/>
      </c>
      <c r="BZ505" s="108" t="str">
        <f t="shared" si="169"/>
        <v/>
      </c>
      <c r="CA505" s="108" t="str">
        <f t="shared" si="169"/>
        <v/>
      </c>
      <c r="CB505" s="108" t="str">
        <f t="shared" si="169"/>
        <v/>
      </c>
      <c r="CC505" s="108" t="str">
        <f t="shared" si="169"/>
        <v/>
      </c>
      <c r="CD505" s="108" t="str">
        <f t="shared" si="169"/>
        <v/>
      </c>
      <c r="CE505" s="108" t="str">
        <f t="shared" si="169"/>
        <v/>
      </c>
      <c r="CF505" s="108" t="str">
        <f t="shared" si="169"/>
        <v/>
      </c>
      <c r="CG505" s="108" t="str">
        <f t="shared" si="169"/>
        <v/>
      </c>
      <c r="CH505" s="108" t="str">
        <f t="shared" si="169"/>
        <v/>
      </c>
      <c r="CI505" s="108" t="str">
        <f t="shared" si="169"/>
        <v/>
      </c>
      <c r="CJ505" s="108" t="str">
        <f t="shared" si="169"/>
        <v/>
      </c>
      <c r="CK505" s="108" t="str">
        <f t="shared" si="169"/>
        <v/>
      </c>
      <c r="CL505" s="108" t="str">
        <f t="shared" si="169"/>
        <v/>
      </c>
      <c r="CM505" s="108" t="str">
        <f t="shared" si="169"/>
        <v/>
      </c>
      <c r="CN505" s="108" t="str">
        <f t="shared" si="169"/>
        <v/>
      </c>
      <c r="CO505" s="108" t="str">
        <f t="shared" si="169"/>
        <v/>
      </c>
      <c r="CP505" s="108" t="str">
        <f t="shared" si="169"/>
        <v/>
      </c>
      <c r="CQ505" s="108" t="str">
        <f t="shared" si="167"/>
        <v/>
      </c>
      <c r="CR505" s="108" t="str">
        <f t="shared" si="167"/>
        <v/>
      </c>
      <c r="CS505" s="108" t="str">
        <f t="shared" si="167"/>
        <v/>
      </c>
      <c r="CT505" s="108" t="str">
        <f t="shared" si="167"/>
        <v/>
      </c>
      <c r="CU505" s="108" t="str">
        <f t="shared" si="167"/>
        <v/>
      </c>
      <c r="CV505" s="108" t="str">
        <f t="shared" si="167"/>
        <v/>
      </c>
      <c r="CW505" s="108" t="str">
        <f t="shared" si="167"/>
        <v/>
      </c>
      <c r="CX505" s="108" t="str">
        <f t="shared" si="167"/>
        <v/>
      </c>
      <c r="CY505" s="108" t="str">
        <f t="shared" si="167"/>
        <v/>
      </c>
      <c r="CZ505" s="108" t="str">
        <f t="shared" si="167"/>
        <v/>
      </c>
      <c r="DA505" s="108" t="str">
        <f t="shared" si="167"/>
        <v/>
      </c>
      <c r="DB505" s="108" t="str">
        <f t="shared" si="167"/>
        <v/>
      </c>
      <c r="DC505" s="108" t="str">
        <f t="shared" si="167"/>
        <v/>
      </c>
      <c r="DD505" s="108" t="str">
        <f t="shared" si="167"/>
        <v/>
      </c>
      <c r="DE505" s="108" t="str">
        <f t="shared" si="167"/>
        <v/>
      </c>
      <c r="DF505" s="108" t="str">
        <f t="shared" si="167"/>
        <v/>
      </c>
    </row>
    <row r="506" spans="2:110" x14ac:dyDescent="0.35">
      <c r="B506" s="185">
        <f t="shared" si="134"/>
        <v>42685</v>
      </c>
      <c r="C506" s="161">
        <f t="shared" si="165"/>
        <v>1.9251776399999754</v>
      </c>
      <c r="D506" s="161">
        <f t="shared" si="165"/>
        <v>2.1554918400000123</v>
      </c>
      <c r="E506" s="161">
        <f t="shared" si="165"/>
        <v>2.3476188900000139</v>
      </c>
      <c r="F506" s="161">
        <f t="shared" si="165"/>
        <v>2.5055002500000256</v>
      </c>
      <c r="G506" s="161">
        <f t="shared" si="165"/>
        <v>2.7425504400000023</v>
      </c>
      <c r="H506" s="161">
        <f t="shared" si="165"/>
        <v>2.9666825625000115</v>
      </c>
      <c r="I506" s="161">
        <f t="shared" si="165"/>
        <v>3.0955929600000154</v>
      </c>
      <c r="J506" s="161">
        <f t="shared" si="165"/>
        <v>3.4421214225000218</v>
      </c>
      <c r="K506" s="161">
        <f t="shared" si="165"/>
        <v>3.7240402500000158</v>
      </c>
      <c r="L506" s="161" t="str">
        <f t="shared" si="165"/>
        <v/>
      </c>
      <c r="M506" s="161" t="str">
        <f t="shared" si="165"/>
        <v/>
      </c>
      <c r="N506" s="161" t="str">
        <f t="shared" si="165"/>
        <v/>
      </c>
      <c r="O506" s="161" t="str">
        <f t="shared" si="165"/>
        <v/>
      </c>
      <c r="P506" s="161" t="str">
        <f t="shared" si="165"/>
        <v/>
      </c>
      <c r="Q506" s="161" t="str">
        <f t="shared" si="165"/>
        <v/>
      </c>
      <c r="R506" s="161" t="str">
        <f t="shared" si="165"/>
        <v/>
      </c>
      <c r="S506" s="161" t="str">
        <f t="shared" si="165"/>
        <v/>
      </c>
      <c r="T506" s="161" t="str">
        <f t="shared" si="165"/>
        <v/>
      </c>
      <c r="U506" s="161" t="str">
        <f t="shared" si="165"/>
        <v/>
      </c>
      <c r="V506" s="161" t="str">
        <f t="shared" si="165"/>
        <v/>
      </c>
      <c r="W506" s="161" t="str">
        <f t="shared" si="165"/>
        <v/>
      </c>
      <c r="X506" s="161" t="str">
        <f t="shared" si="165"/>
        <v/>
      </c>
      <c r="Y506" s="161" t="str">
        <f t="shared" si="165"/>
        <v/>
      </c>
      <c r="Z506" s="161" t="str">
        <f t="shared" si="165"/>
        <v/>
      </c>
      <c r="AA506" s="108" t="str">
        <f t="shared" si="165"/>
        <v/>
      </c>
      <c r="AB506" s="162"/>
      <c r="AC506" s="162"/>
      <c r="AD506" s="151">
        <f t="shared" si="126"/>
        <v>42685</v>
      </c>
      <c r="AE506" s="108">
        <f t="shared" si="169"/>
        <v>3.1362113599999963</v>
      </c>
      <c r="AF506" s="108">
        <f t="shared" si="169"/>
        <v>2.9342139224999952</v>
      </c>
      <c r="AG506" s="108">
        <f t="shared" si="169"/>
        <v>2.7932376900000166</v>
      </c>
      <c r="AH506" s="108">
        <f t="shared" si="169"/>
        <v>3.0123502499999955</v>
      </c>
      <c r="AI506" s="108">
        <f t="shared" si="169"/>
        <v>3.4451726399999938</v>
      </c>
      <c r="AJ506" s="108">
        <f t="shared" si="169"/>
        <v>2.9707415025000072</v>
      </c>
      <c r="AK506" s="108">
        <f t="shared" si="169"/>
        <v>3.4716184099999881</v>
      </c>
      <c r="AL506" s="108">
        <f t="shared" si="169"/>
        <v>3.6406745506042171</v>
      </c>
      <c r="AM506" s="108">
        <f t="shared" si="169"/>
        <v>3.1707432899999999</v>
      </c>
      <c r="AN506" s="108">
        <f t="shared" si="169"/>
        <v>3.3668723024999903</v>
      </c>
      <c r="AO506" s="108">
        <f t="shared" si="169"/>
        <v>3.689415840000021</v>
      </c>
      <c r="AP506" s="108">
        <f t="shared" si="169"/>
        <v>3.2713250624999857</v>
      </c>
      <c r="AQ506" s="108">
        <f t="shared" si="169"/>
        <v>3.6324000000000023</v>
      </c>
      <c r="AR506" s="108">
        <f t="shared" si="169"/>
        <v>3.3628055624999931</v>
      </c>
      <c r="AS506" s="108">
        <f t="shared" si="169"/>
        <v>3.8065511025000109</v>
      </c>
      <c r="AT506" s="108">
        <f t="shared" si="169"/>
        <v>3.8850177599999869</v>
      </c>
      <c r="AU506" s="108">
        <f t="shared" si="169"/>
        <v>4.02776036000001</v>
      </c>
      <c r="AV506" s="108">
        <f t="shared" si="169"/>
        <v>3.3963585600000012</v>
      </c>
      <c r="AW506" s="108">
        <f t="shared" si="169"/>
        <v>3.9125390624999756</v>
      </c>
      <c r="AX506" s="108">
        <f t="shared" si="169"/>
        <v>3.8473093025000127</v>
      </c>
      <c r="AY506" s="108">
        <f t="shared" si="169"/>
        <v>4.374998839645361</v>
      </c>
      <c r="AZ506" s="108">
        <f t="shared" si="169"/>
        <v>4.1124326024999824</v>
      </c>
      <c r="BA506" s="108">
        <f t="shared" si="169"/>
        <v>3.7912688400000061</v>
      </c>
      <c r="BB506" s="108">
        <f t="shared" si="169"/>
        <v>4.2359321600000222</v>
      </c>
      <c r="BC506" s="108">
        <f t="shared" si="169"/>
        <v>4.1359020899999877</v>
      </c>
      <c r="BD506" s="108">
        <f t="shared" si="169"/>
        <v>4.3264733986866144</v>
      </c>
      <c r="BE506" s="108">
        <f t="shared" si="169"/>
        <v>4.3615480624999758</v>
      </c>
      <c r="BF506" s="108">
        <f t="shared" si="169"/>
        <v>4.250226090000031</v>
      </c>
      <c r="BG506" s="108">
        <f t="shared" si="169"/>
        <v>4.0655015624999846</v>
      </c>
      <c r="BH506" s="108">
        <f t="shared" si="169"/>
        <v>3.8666722499999917</v>
      </c>
      <c r="BI506" s="108">
        <f t="shared" si="169"/>
        <v>4.120595602499999</v>
      </c>
      <c r="BJ506" s="108">
        <f t="shared" si="169"/>
        <v>4.5557375624999841</v>
      </c>
      <c r="BK506" s="108">
        <f t="shared" si="169"/>
        <v>4.5035952899999954</v>
      </c>
      <c r="BL506" s="108">
        <f t="shared" si="169"/>
        <v>4.570053402499985</v>
      </c>
      <c r="BM506" s="108">
        <f t="shared" si="169"/>
        <v>4.2212210742931466</v>
      </c>
      <c r="BN506" s="108">
        <f t="shared" si="169"/>
        <v>4.4422680900000122</v>
      </c>
      <c r="BO506" s="108">
        <f t="shared" si="169"/>
        <v>4.029800249999993</v>
      </c>
      <c r="BP506" s="108">
        <f t="shared" si="169"/>
        <v>4.4954172900000033</v>
      </c>
      <c r="BQ506" s="108">
        <f t="shared" si="169"/>
        <v>5.0840261024999833</v>
      </c>
      <c r="BR506" s="108">
        <f t="shared" si="169"/>
        <v>4.8663661352053911</v>
      </c>
      <c r="BS506" s="108">
        <f t="shared" si="169"/>
        <v>4.7511310399999784</v>
      </c>
      <c r="BT506" s="108" t="str">
        <f t="shared" si="169"/>
        <v/>
      </c>
      <c r="BU506" s="108" t="str">
        <f t="shared" si="169"/>
        <v/>
      </c>
      <c r="BV506" s="108" t="str">
        <f t="shared" si="169"/>
        <v/>
      </c>
      <c r="BW506" s="108" t="str">
        <f t="shared" si="169"/>
        <v/>
      </c>
      <c r="BX506" s="108" t="str">
        <f t="shared" si="169"/>
        <v/>
      </c>
      <c r="BY506" s="108" t="str">
        <f t="shared" si="169"/>
        <v/>
      </c>
      <c r="BZ506" s="108" t="str">
        <f t="shared" si="169"/>
        <v/>
      </c>
      <c r="CA506" s="108" t="str">
        <f t="shared" si="169"/>
        <v/>
      </c>
      <c r="CB506" s="108" t="str">
        <f t="shared" si="169"/>
        <v/>
      </c>
      <c r="CC506" s="108" t="str">
        <f t="shared" si="169"/>
        <v/>
      </c>
      <c r="CD506" s="108" t="str">
        <f t="shared" si="169"/>
        <v/>
      </c>
      <c r="CE506" s="108" t="str">
        <f t="shared" si="169"/>
        <v/>
      </c>
      <c r="CF506" s="108" t="str">
        <f t="shared" si="169"/>
        <v/>
      </c>
      <c r="CG506" s="108" t="str">
        <f t="shared" si="169"/>
        <v/>
      </c>
      <c r="CH506" s="108" t="str">
        <f t="shared" si="169"/>
        <v/>
      </c>
      <c r="CI506" s="108" t="str">
        <f t="shared" si="169"/>
        <v/>
      </c>
      <c r="CJ506" s="108" t="str">
        <f t="shared" si="169"/>
        <v/>
      </c>
      <c r="CK506" s="108" t="str">
        <f t="shared" si="169"/>
        <v/>
      </c>
      <c r="CL506" s="108" t="str">
        <f t="shared" si="169"/>
        <v/>
      </c>
      <c r="CM506" s="108" t="str">
        <f t="shared" si="169"/>
        <v/>
      </c>
      <c r="CN506" s="108" t="str">
        <f t="shared" si="169"/>
        <v/>
      </c>
      <c r="CO506" s="108" t="str">
        <f t="shared" si="169"/>
        <v/>
      </c>
      <c r="CP506" s="108" t="str">
        <f t="shared" ref="CP506" si="170">IFERROR(IF(AND(CP$321="S/A", CP219&gt;0), ((1+CP219/200)^2-1)*100, IF(AND(CP$321="Qtrly", CP219&gt;0), ((1+CP219/400)^4-1)*100, "")),"")</f>
        <v/>
      </c>
      <c r="CQ506" s="108" t="str">
        <f t="shared" si="167"/>
        <v/>
      </c>
      <c r="CR506" s="108" t="str">
        <f t="shared" si="167"/>
        <v/>
      </c>
      <c r="CS506" s="108" t="str">
        <f t="shared" si="167"/>
        <v/>
      </c>
      <c r="CT506" s="108" t="str">
        <f t="shared" si="167"/>
        <v/>
      </c>
      <c r="CU506" s="108" t="str">
        <f t="shared" si="167"/>
        <v/>
      </c>
      <c r="CV506" s="108" t="str">
        <f t="shared" si="167"/>
        <v/>
      </c>
      <c r="CW506" s="108" t="str">
        <f t="shared" si="167"/>
        <v/>
      </c>
      <c r="CX506" s="108" t="str">
        <f t="shared" si="167"/>
        <v/>
      </c>
      <c r="CY506" s="108" t="str">
        <f t="shared" si="167"/>
        <v/>
      </c>
      <c r="CZ506" s="108" t="str">
        <f t="shared" si="167"/>
        <v/>
      </c>
      <c r="DA506" s="108" t="str">
        <f t="shared" si="167"/>
        <v/>
      </c>
      <c r="DB506" s="108" t="str">
        <f t="shared" si="167"/>
        <v/>
      </c>
      <c r="DC506" s="108" t="str">
        <f t="shared" si="167"/>
        <v/>
      </c>
      <c r="DD506" s="108" t="str">
        <f t="shared" si="167"/>
        <v/>
      </c>
      <c r="DE506" s="108" t="str">
        <f t="shared" si="167"/>
        <v/>
      </c>
      <c r="DF506" s="108" t="str">
        <f t="shared" si="167"/>
        <v/>
      </c>
    </row>
    <row r="507" spans="2:110" x14ac:dyDescent="0.35">
      <c r="B507" s="185">
        <f t="shared" si="134"/>
        <v>42688</v>
      </c>
      <c r="C507" s="161">
        <f t="shared" si="165"/>
        <v>1.9261872224999976</v>
      </c>
      <c r="D507" s="161">
        <f t="shared" si="165"/>
        <v>2.1615562500000074</v>
      </c>
      <c r="E507" s="161">
        <f t="shared" si="165"/>
        <v>2.3617827600000085</v>
      </c>
      <c r="F507" s="161">
        <f t="shared" si="165"/>
        <v>2.548027559999988</v>
      </c>
      <c r="G507" s="161">
        <f t="shared" si="165"/>
        <v>2.8054044899999964</v>
      </c>
      <c r="H507" s="161">
        <f t="shared" si="165"/>
        <v>3.0346803600000083</v>
      </c>
      <c r="I507" s="161">
        <f t="shared" si="165"/>
        <v>3.1768377599999953</v>
      </c>
      <c r="J507" s="161">
        <f t="shared" si="165"/>
        <v>3.5245200900000162</v>
      </c>
      <c r="K507" s="161">
        <f t="shared" si="165"/>
        <v>3.8106265624999969</v>
      </c>
      <c r="L507" s="161" t="str">
        <f t="shared" si="165"/>
        <v/>
      </c>
      <c r="M507" s="161" t="str">
        <f t="shared" si="165"/>
        <v/>
      </c>
      <c r="N507" s="161" t="str">
        <f t="shared" si="165"/>
        <v/>
      </c>
      <c r="O507" s="161" t="str">
        <f t="shared" si="165"/>
        <v/>
      </c>
      <c r="P507" s="161" t="str">
        <f t="shared" si="165"/>
        <v/>
      </c>
      <c r="Q507" s="161" t="str">
        <f t="shared" si="165"/>
        <v/>
      </c>
      <c r="R507" s="161" t="str">
        <f t="shared" si="165"/>
        <v/>
      </c>
      <c r="S507" s="161" t="str">
        <f t="shared" si="165"/>
        <v/>
      </c>
      <c r="T507" s="161" t="str">
        <f t="shared" si="165"/>
        <v/>
      </c>
      <c r="U507" s="161" t="str">
        <f t="shared" si="165"/>
        <v/>
      </c>
      <c r="V507" s="161" t="str">
        <f t="shared" si="165"/>
        <v/>
      </c>
      <c r="W507" s="161" t="str">
        <f t="shared" si="165"/>
        <v/>
      </c>
      <c r="X507" s="161" t="str">
        <f t="shared" si="165"/>
        <v/>
      </c>
      <c r="Y507" s="161" t="str">
        <f t="shared" si="165"/>
        <v/>
      </c>
      <c r="Z507" s="161" t="str">
        <f t="shared" si="165"/>
        <v/>
      </c>
      <c r="AA507" s="108" t="str">
        <f t="shared" si="165"/>
        <v/>
      </c>
      <c r="AB507" s="162"/>
      <c r="AC507" s="162"/>
      <c r="AD507" s="151">
        <f t="shared" si="126"/>
        <v>42688</v>
      </c>
      <c r="AE507" s="108">
        <f t="shared" ref="AE507:CP510" si="171">IFERROR(IF(AND(AE$321="S/A", AE220&gt;0), ((1+AE220/200)^2-1)*100, IF(AND(AE$321="Qtrly", AE220&gt;0), ((1+AE220/400)^4-1)*100, "")),"")</f>
        <v>3.1402736399999798</v>
      </c>
      <c r="AF507" s="108">
        <f t="shared" si="171"/>
        <v>2.9342139224999952</v>
      </c>
      <c r="AG507" s="108">
        <f t="shared" si="171"/>
        <v>2.7993209999999991</v>
      </c>
      <c r="AH507" s="108">
        <f t="shared" si="171"/>
        <v>3.0153951224999753</v>
      </c>
      <c r="AI507" s="108">
        <f t="shared" si="171"/>
        <v>3.456360822499982</v>
      </c>
      <c r="AJ507" s="108">
        <f t="shared" si="171"/>
        <v>2.9920522500000102</v>
      </c>
      <c r="AK507" s="108">
        <f t="shared" si="171"/>
        <v>3.4980675599999733</v>
      </c>
      <c r="AL507" s="108">
        <f t="shared" si="171"/>
        <v>3.7012916172230792</v>
      </c>
      <c r="AM507" s="108">
        <f t="shared" si="171"/>
        <v>3.2042651025000035</v>
      </c>
      <c r="AN507" s="108">
        <f t="shared" si="171"/>
        <v>3.405510322500005</v>
      </c>
      <c r="AO507" s="108">
        <f t="shared" si="171"/>
        <v>3.7281140900000009</v>
      </c>
      <c r="AP507" s="108">
        <f t="shared" si="171"/>
        <v>3.3140109224999881</v>
      </c>
      <c r="AQ507" s="108">
        <f t="shared" si="171"/>
        <v>3.6731239999999943</v>
      </c>
      <c r="AR507" s="108">
        <f t="shared" si="171"/>
        <v>3.3719558400000071</v>
      </c>
      <c r="AS507" s="108">
        <f t="shared" si="171"/>
        <v>3.8554619025000125</v>
      </c>
      <c r="AT507" s="108">
        <f t="shared" si="171"/>
        <v>3.9094809600000113</v>
      </c>
      <c r="AU507" s="108">
        <f t="shared" si="171"/>
        <v>4.0828444100000194</v>
      </c>
      <c r="AV507" s="108">
        <f t="shared" si="171"/>
        <v>3.4553436900000234</v>
      </c>
      <c r="AW507" s="108">
        <f t="shared" si="171"/>
        <v>3.9665729600000255</v>
      </c>
      <c r="AX507" s="108">
        <f t="shared" si="171"/>
        <v>3.9033648900000051</v>
      </c>
      <c r="AY507" s="108">
        <f t="shared" si="171"/>
        <v>4.4493685120426729</v>
      </c>
      <c r="AZ507" s="108">
        <f t="shared" si="171"/>
        <v>4.1899940224999987</v>
      </c>
      <c r="BA507" s="108">
        <f t="shared" si="171"/>
        <v>3.8727872399999974</v>
      </c>
      <c r="BB507" s="108">
        <f t="shared" si="171"/>
        <v>4.3206890624999827</v>
      </c>
      <c r="BC507" s="108">
        <f t="shared" si="171"/>
        <v>4.222660102500031</v>
      </c>
      <c r="BD507" s="108">
        <f t="shared" si="171"/>
        <v>4.4142445493295712</v>
      </c>
      <c r="BE507" s="108">
        <f t="shared" si="171"/>
        <v>4.455554122500005</v>
      </c>
      <c r="BF507" s="108">
        <f t="shared" si="171"/>
        <v>4.3431605224999892</v>
      </c>
      <c r="BG507" s="108">
        <f t="shared" si="171"/>
        <v>4.1552919224999929</v>
      </c>
      <c r="BH507" s="108">
        <f t="shared" si="171"/>
        <v>3.9614748224999774</v>
      </c>
      <c r="BI507" s="108">
        <f t="shared" si="171"/>
        <v>4.242058010000016</v>
      </c>
      <c r="BJ507" s="108">
        <f t="shared" si="171"/>
        <v>4.6528999999999821</v>
      </c>
      <c r="BK507" s="108">
        <f t="shared" si="171"/>
        <v>4.6406243599999897</v>
      </c>
      <c r="BL507" s="108">
        <f t="shared" si="171"/>
        <v>4.6713148100000046</v>
      </c>
      <c r="BM507" s="108">
        <f t="shared" si="171"/>
        <v>4.3202798796487141</v>
      </c>
      <c r="BN507" s="108">
        <f t="shared" si="171"/>
        <v>4.5455125624999981</v>
      </c>
      <c r="BO507" s="108">
        <f t="shared" si="171"/>
        <v>4.1348816224999974</v>
      </c>
      <c r="BP507" s="108">
        <f t="shared" si="171"/>
        <v>4.593574410000012</v>
      </c>
      <c r="BQ507" s="108">
        <f t="shared" si="171"/>
        <v>5.2070747025000141</v>
      </c>
      <c r="BR507" s="108">
        <f t="shared" si="171"/>
        <v>4.9918122639936113</v>
      </c>
      <c r="BS507" s="108">
        <f t="shared" si="171"/>
        <v>4.8791051025000032</v>
      </c>
      <c r="BT507" s="108" t="str">
        <f t="shared" si="171"/>
        <v/>
      </c>
      <c r="BU507" s="108" t="str">
        <f t="shared" si="171"/>
        <v/>
      </c>
      <c r="BV507" s="108" t="str">
        <f t="shared" si="171"/>
        <v/>
      </c>
      <c r="BW507" s="108" t="str">
        <f t="shared" si="171"/>
        <v/>
      </c>
      <c r="BX507" s="108" t="str">
        <f t="shared" si="171"/>
        <v/>
      </c>
      <c r="BY507" s="108" t="str">
        <f t="shared" si="171"/>
        <v/>
      </c>
      <c r="BZ507" s="108" t="str">
        <f t="shared" si="171"/>
        <v/>
      </c>
      <c r="CA507" s="108" t="str">
        <f t="shared" si="171"/>
        <v/>
      </c>
      <c r="CB507" s="108" t="str">
        <f t="shared" si="171"/>
        <v/>
      </c>
      <c r="CC507" s="108" t="str">
        <f t="shared" si="171"/>
        <v/>
      </c>
      <c r="CD507" s="108" t="str">
        <f t="shared" si="171"/>
        <v/>
      </c>
      <c r="CE507" s="108" t="str">
        <f t="shared" si="171"/>
        <v/>
      </c>
      <c r="CF507" s="108" t="str">
        <f t="shared" si="171"/>
        <v/>
      </c>
      <c r="CG507" s="108" t="str">
        <f t="shared" si="171"/>
        <v/>
      </c>
      <c r="CH507" s="108" t="str">
        <f t="shared" si="171"/>
        <v/>
      </c>
      <c r="CI507" s="108" t="str">
        <f t="shared" si="171"/>
        <v/>
      </c>
      <c r="CJ507" s="108" t="str">
        <f t="shared" si="171"/>
        <v/>
      </c>
      <c r="CK507" s="108" t="str">
        <f t="shared" si="171"/>
        <v/>
      </c>
      <c r="CL507" s="108" t="str">
        <f t="shared" si="171"/>
        <v/>
      </c>
      <c r="CM507" s="108" t="str">
        <f t="shared" si="171"/>
        <v/>
      </c>
      <c r="CN507" s="108" t="str">
        <f t="shared" si="171"/>
        <v/>
      </c>
      <c r="CO507" s="108" t="str">
        <f t="shared" si="171"/>
        <v/>
      </c>
      <c r="CP507" s="108" t="str">
        <f t="shared" si="171"/>
        <v/>
      </c>
      <c r="CQ507" s="108" t="str">
        <f t="shared" si="167"/>
        <v/>
      </c>
      <c r="CR507" s="108" t="str">
        <f t="shared" si="167"/>
        <v/>
      </c>
      <c r="CS507" s="108" t="str">
        <f t="shared" si="167"/>
        <v/>
      </c>
      <c r="CT507" s="108" t="str">
        <f t="shared" si="167"/>
        <v/>
      </c>
      <c r="CU507" s="108" t="str">
        <f t="shared" si="167"/>
        <v/>
      </c>
      <c r="CV507" s="108" t="str">
        <f t="shared" si="167"/>
        <v/>
      </c>
      <c r="CW507" s="108" t="str">
        <f t="shared" si="167"/>
        <v/>
      </c>
      <c r="CX507" s="108" t="str">
        <f t="shared" si="167"/>
        <v/>
      </c>
      <c r="CY507" s="108" t="str">
        <f t="shared" si="167"/>
        <v/>
      </c>
      <c r="CZ507" s="108" t="str">
        <f t="shared" si="167"/>
        <v/>
      </c>
      <c r="DA507" s="108" t="str">
        <f t="shared" si="167"/>
        <v/>
      </c>
      <c r="DB507" s="108" t="str">
        <f t="shared" si="167"/>
        <v/>
      </c>
      <c r="DC507" s="108" t="str">
        <f t="shared" si="167"/>
        <v/>
      </c>
      <c r="DD507" s="108" t="str">
        <f t="shared" si="167"/>
        <v/>
      </c>
      <c r="DE507" s="108" t="str">
        <f t="shared" si="167"/>
        <v/>
      </c>
      <c r="DF507" s="108" t="str">
        <f t="shared" si="167"/>
        <v/>
      </c>
    </row>
    <row r="508" spans="2:110" x14ac:dyDescent="0.35">
      <c r="B508" s="185">
        <f t="shared" si="134"/>
        <v>42689</v>
      </c>
      <c r="C508" s="161">
        <f t="shared" si="165"/>
        <v>1.9191202499999838</v>
      </c>
      <c r="D508" s="161">
        <f t="shared" si="165"/>
        <v>2.1605455024999998</v>
      </c>
      <c r="E508" s="161">
        <f t="shared" si="165"/>
        <v>2.3557124100000326</v>
      </c>
      <c r="F508" s="161">
        <f t="shared" si="165"/>
        <v>2.5206875624999903</v>
      </c>
      <c r="G508" s="161">
        <f t="shared" si="165"/>
        <v>2.7952654399999721</v>
      </c>
      <c r="H508" s="161">
        <f t="shared" si="165"/>
        <v>3.0275750625000208</v>
      </c>
      <c r="I508" s="161">
        <f t="shared" si="165"/>
        <v>3.1392580624999722</v>
      </c>
      <c r="J508" s="161">
        <f t="shared" si="165"/>
        <v>3.4807735025000008</v>
      </c>
      <c r="K508" s="161">
        <f t="shared" si="165"/>
        <v>3.7576518225000077</v>
      </c>
      <c r="L508" s="161" t="str">
        <f t="shared" si="165"/>
        <v/>
      </c>
      <c r="M508" s="161" t="str">
        <f t="shared" si="165"/>
        <v/>
      </c>
      <c r="N508" s="161" t="str">
        <f t="shared" si="165"/>
        <v/>
      </c>
      <c r="O508" s="161" t="str">
        <f t="shared" si="165"/>
        <v/>
      </c>
      <c r="P508" s="161" t="str">
        <f t="shared" si="165"/>
        <v/>
      </c>
      <c r="Q508" s="161" t="str">
        <f t="shared" si="165"/>
        <v/>
      </c>
      <c r="R508" s="161" t="str">
        <f t="shared" si="165"/>
        <v/>
      </c>
      <c r="S508" s="161" t="str">
        <f t="shared" si="165"/>
        <v/>
      </c>
      <c r="T508" s="161" t="str">
        <f t="shared" si="165"/>
        <v/>
      </c>
      <c r="U508" s="161" t="str">
        <f t="shared" si="165"/>
        <v/>
      </c>
      <c r="V508" s="161" t="str">
        <f t="shared" si="165"/>
        <v/>
      </c>
      <c r="W508" s="161" t="str">
        <f t="shared" si="165"/>
        <v/>
      </c>
      <c r="X508" s="161" t="str">
        <f t="shared" si="165"/>
        <v/>
      </c>
      <c r="Y508" s="161" t="str">
        <f t="shared" si="165"/>
        <v/>
      </c>
      <c r="Z508" s="161" t="str">
        <f t="shared" si="165"/>
        <v/>
      </c>
      <c r="AA508" s="108" t="str">
        <f t="shared" si="165"/>
        <v/>
      </c>
      <c r="AB508" s="162"/>
      <c r="AC508" s="162"/>
      <c r="AD508" s="151">
        <f t="shared" si="126"/>
        <v>42689</v>
      </c>
      <c r="AE508" s="108">
        <f t="shared" si="171"/>
        <v>3.1534766024999827</v>
      </c>
      <c r="AF508" s="108">
        <f t="shared" si="171"/>
        <v>2.9463890625000211</v>
      </c>
      <c r="AG508" s="108">
        <f t="shared" si="171"/>
        <v>2.8013488100000261</v>
      </c>
      <c r="AH508" s="108">
        <f t="shared" si="171"/>
        <v>3.0022009999999932</v>
      </c>
      <c r="AI508" s="108">
        <f t="shared" si="171"/>
        <v>3.4370361599999955</v>
      </c>
      <c r="AJ508" s="108">
        <f t="shared" si="171"/>
        <v>2.9545062224999752</v>
      </c>
      <c r="AK508" s="108">
        <f t="shared" si="171"/>
        <v>3.4706012024999788</v>
      </c>
      <c r="AL508" s="108">
        <f t="shared" si="171"/>
        <v>3.6756031740001971</v>
      </c>
      <c r="AM508" s="108">
        <f t="shared" si="171"/>
        <v>3.1666804099999668</v>
      </c>
      <c r="AN508" s="108">
        <f t="shared" si="171"/>
        <v>3.3668723024999903</v>
      </c>
      <c r="AO508" s="108">
        <f t="shared" si="171"/>
        <v>3.6985805624999868</v>
      </c>
      <c r="AP508" s="108">
        <f t="shared" si="171"/>
        <v>3.2652278024999815</v>
      </c>
      <c r="AQ508" s="108">
        <f t="shared" si="171"/>
        <v>3.6395261225000031</v>
      </c>
      <c r="AR508" s="108">
        <f t="shared" si="171"/>
        <v>3.3272250000000003</v>
      </c>
      <c r="AS508" s="108">
        <f t="shared" si="171"/>
        <v>3.8096076899999831</v>
      </c>
      <c r="AT508" s="108">
        <f t="shared" si="171"/>
        <v>3.8473093025000127</v>
      </c>
      <c r="AU508" s="108">
        <f t="shared" si="171"/>
        <v>4.0369400224999907</v>
      </c>
      <c r="AV508" s="108">
        <f t="shared" si="171"/>
        <v>3.4004259600000308</v>
      </c>
      <c r="AW508" s="108">
        <f t="shared" si="171"/>
        <v>3.8789024099999958</v>
      </c>
      <c r="AX508" s="108">
        <f t="shared" si="171"/>
        <v>3.8819600625000117</v>
      </c>
      <c r="AY508" s="108">
        <f t="shared" si="171"/>
        <v>4.3935875333112495</v>
      </c>
      <c r="AZ508" s="108">
        <f t="shared" si="171"/>
        <v>4.1246772225000061</v>
      </c>
      <c r="BA508" s="108">
        <f t="shared" si="171"/>
        <v>3.820815562500024</v>
      </c>
      <c r="BB508" s="108">
        <f t="shared" si="171"/>
        <v>4.2696265625000063</v>
      </c>
      <c r="BC508" s="108">
        <f t="shared" si="171"/>
        <v>4.1563124899999915</v>
      </c>
      <c r="BD508" s="108">
        <f t="shared" si="171"/>
        <v>4.3378288998543457</v>
      </c>
      <c r="BE508" s="108">
        <f t="shared" si="171"/>
        <v>4.3809588900000085</v>
      </c>
      <c r="BF508" s="108">
        <f t="shared" si="171"/>
        <v>4.3023051225000053</v>
      </c>
      <c r="BG508" s="108">
        <f t="shared" si="171"/>
        <v>4.0930467599999965</v>
      </c>
      <c r="BH508" s="108">
        <f t="shared" si="171"/>
        <v>3.9033648900000051</v>
      </c>
      <c r="BI508" s="108">
        <f t="shared" si="171"/>
        <v>4.2073472400000034</v>
      </c>
      <c r="BJ508" s="108">
        <f t="shared" si="171"/>
        <v>4.5925517024999918</v>
      </c>
      <c r="BK508" s="108">
        <f t="shared" si="171"/>
        <v>4.5669856399999986</v>
      </c>
      <c r="BL508" s="108">
        <f t="shared" si="171"/>
        <v>4.6273265625000004</v>
      </c>
      <c r="BM508" s="108">
        <f t="shared" si="171"/>
        <v>4.2583598553084911</v>
      </c>
      <c r="BN508" s="108">
        <f t="shared" si="171"/>
        <v>4.49746176000001</v>
      </c>
      <c r="BO508" s="108">
        <f t="shared" si="171"/>
        <v>4.0808039999999934</v>
      </c>
      <c r="BP508" s="108">
        <f t="shared" si="171"/>
        <v>4.5414227024999754</v>
      </c>
      <c r="BQ508" s="108">
        <f t="shared" si="171"/>
        <v>5.1024788025000101</v>
      </c>
      <c r="BR508" s="108">
        <f t="shared" si="171"/>
        <v>4.9451456074122602</v>
      </c>
      <c r="BS508" s="108">
        <f t="shared" si="171"/>
        <v>4.8176678025000141</v>
      </c>
      <c r="BT508" s="108" t="str">
        <f t="shared" si="171"/>
        <v/>
      </c>
      <c r="BU508" s="108" t="str">
        <f t="shared" si="171"/>
        <v/>
      </c>
      <c r="BV508" s="108" t="str">
        <f t="shared" si="171"/>
        <v/>
      </c>
      <c r="BW508" s="108" t="str">
        <f t="shared" si="171"/>
        <v/>
      </c>
      <c r="BX508" s="108" t="str">
        <f t="shared" si="171"/>
        <v/>
      </c>
      <c r="BY508" s="108" t="str">
        <f t="shared" si="171"/>
        <v/>
      </c>
      <c r="BZ508" s="108" t="str">
        <f t="shared" si="171"/>
        <v/>
      </c>
      <c r="CA508" s="108" t="str">
        <f t="shared" si="171"/>
        <v/>
      </c>
      <c r="CB508" s="108" t="str">
        <f t="shared" si="171"/>
        <v/>
      </c>
      <c r="CC508" s="108" t="str">
        <f t="shared" si="171"/>
        <v/>
      </c>
      <c r="CD508" s="108" t="str">
        <f t="shared" si="171"/>
        <v/>
      </c>
      <c r="CE508" s="108" t="str">
        <f t="shared" si="171"/>
        <v/>
      </c>
      <c r="CF508" s="108" t="str">
        <f t="shared" si="171"/>
        <v/>
      </c>
      <c r="CG508" s="108" t="str">
        <f t="shared" si="171"/>
        <v/>
      </c>
      <c r="CH508" s="108" t="str">
        <f t="shared" si="171"/>
        <v/>
      </c>
      <c r="CI508" s="108" t="str">
        <f t="shared" si="171"/>
        <v/>
      </c>
      <c r="CJ508" s="108" t="str">
        <f t="shared" si="171"/>
        <v/>
      </c>
      <c r="CK508" s="108" t="str">
        <f t="shared" si="171"/>
        <v/>
      </c>
      <c r="CL508" s="108" t="str">
        <f t="shared" si="171"/>
        <v/>
      </c>
      <c r="CM508" s="108" t="str">
        <f t="shared" si="171"/>
        <v/>
      </c>
      <c r="CN508" s="108" t="str">
        <f t="shared" si="171"/>
        <v/>
      </c>
      <c r="CO508" s="108" t="str">
        <f t="shared" si="171"/>
        <v/>
      </c>
      <c r="CP508" s="108" t="str">
        <f t="shared" si="171"/>
        <v/>
      </c>
      <c r="CQ508" s="108" t="str">
        <f t="shared" si="167"/>
        <v/>
      </c>
      <c r="CR508" s="108" t="str">
        <f t="shared" si="167"/>
        <v/>
      </c>
      <c r="CS508" s="108" t="str">
        <f t="shared" si="167"/>
        <v/>
      </c>
      <c r="CT508" s="108" t="str">
        <f t="shared" si="167"/>
        <v/>
      </c>
      <c r="CU508" s="108" t="str">
        <f t="shared" si="167"/>
        <v/>
      </c>
      <c r="CV508" s="108" t="str">
        <f t="shared" si="167"/>
        <v/>
      </c>
      <c r="CW508" s="108" t="str">
        <f t="shared" si="167"/>
        <v/>
      </c>
      <c r="CX508" s="108" t="str">
        <f t="shared" si="167"/>
        <v/>
      </c>
      <c r="CY508" s="108" t="str">
        <f t="shared" si="167"/>
        <v/>
      </c>
      <c r="CZ508" s="108" t="str">
        <f t="shared" si="167"/>
        <v/>
      </c>
      <c r="DA508" s="108" t="str">
        <f t="shared" si="167"/>
        <v/>
      </c>
      <c r="DB508" s="108" t="str">
        <f t="shared" si="167"/>
        <v/>
      </c>
      <c r="DC508" s="108" t="str">
        <f t="shared" si="167"/>
        <v/>
      </c>
      <c r="DD508" s="108" t="str">
        <f t="shared" si="167"/>
        <v/>
      </c>
      <c r="DE508" s="108" t="str">
        <f t="shared" si="167"/>
        <v/>
      </c>
      <c r="DF508" s="108" t="str">
        <f t="shared" si="167"/>
        <v/>
      </c>
    </row>
    <row r="509" spans="2:110" x14ac:dyDescent="0.35">
      <c r="B509" s="185">
        <f t="shared" si="134"/>
        <v>42690</v>
      </c>
      <c r="C509" s="161">
        <f t="shared" si="165"/>
        <v>1.9302256025000242</v>
      </c>
      <c r="D509" s="161">
        <f t="shared" si="165"/>
        <v>2.1474062400000049</v>
      </c>
      <c r="E509" s="161">
        <f t="shared" si="165"/>
        <v>2.3375024399999944</v>
      </c>
      <c r="F509" s="161">
        <f t="shared" si="165"/>
        <v>2.5065127025000189</v>
      </c>
      <c r="G509" s="161">
        <f t="shared" si="165"/>
        <v>2.7770164099999883</v>
      </c>
      <c r="H509" s="161">
        <f t="shared" ref="H509:AA509" si="172">IFERROR(IF(AND(H$321="S/A", H222&gt;0), ((1+H222/200)^2-1)*100, IF(AND(H$321="Qtrly", H222&gt;0), ((1+H222/400)^4-1)*100, "")),"")</f>
        <v>3.0113353024999956</v>
      </c>
      <c r="I509" s="161">
        <f t="shared" si="172"/>
        <v>3.1250405025000205</v>
      </c>
      <c r="J509" s="161">
        <f t="shared" si="172"/>
        <v>3.4594122499999935</v>
      </c>
      <c r="K509" s="161">
        <f t="shared" si="172"/>
        <v>3.740336089999996</v>
      </c>
      <c r="L509" s="161" t="str">
        <f t="shared" si="172"/>
        <v/>
      </c>
      <c r="M509" s="161" t="str">
        <f t="shared" si="172"/>
        <v/>
      </c>
      <c r="N509" s="161" t="str">
        <f t="shared" si="172"/>
        <v/>
      </c>
      <c r="O509" s="161" t="str">
        <f t="shared" si="172"/>
        <v/>
      </c>
      <c r="P509" s="161" t="str">
        <f t="shared" si="172"/>
        <v/>
      </c>
      <c r="Q509" s="161" t="str">
        <f t="shared" si="172"/>
        <v/>
      </c>
      <c r="R509" s="161" t="str">
        <f t="shared" si="172"/>
        <v/>
      </c>
      <c r="S509" s="161" t="str">
        <f t="shared" si="172"/>
        <v/>
      </c>
      <c r="T509" s="161" t="str">
        <f t="shared" si="172"/>
        <v/>
      </c>
      <c r="U509" s="161" t="str">
        <f t="shared" si="172"/>
        <v/>
      </c>
      <c r="V509" s="161" t="str">
        <f t="shared" si="172"/>
        <v/>
      </c>
      <c r="W509" s="161" t="str">
        <f t="shared" si="172"/>
        <v/>
      </c>
      <c r="X509" s="161" t="str">
        <f t="shared" si="172"/>
        <v/>
      </c>
      <c r="Y509" s="161" t="str">
        <f t="shared" si="172"/>
        <v/>
      </c>
      <c r="Z509" s="161" t="str">
        <f t="shared" si="172"/>
        <v/>
      </c>
      <c r="AA509" s="108" t="str">
        <f t="shared" si="172"/>
        <v/>
      </c>
      <c r="AB509" s="162"/>
      <c r="AC509" s="162"/>
      <c r="AD509" s="151">
        <f t="shared" si="126"/>
        <v>42690</v>
      </c>
      <c r="AE509" s="108">
        <f t="shared" si="171"/>
        <v>3.2256000000000062</v>
      </c>
      <c r="AF509" s="108">
        <f t="shared" si="171"/>
        <v>2.9687120224999974</v>
      </c>
      <c r="AG509" s="108">
        <f t="shared" si="171"/>
        <v>2.7830992399999976</v>
      </c>
      <c r="AH509" s="108">
        <f t="shared" si="171"/>
        <v>3.0032159024999894</v>
      </c>
      <c r="AI509" s="108">
        <f t="shared" si="171"/>
        <v>3.4299170024999937</v>
      </c>
      <c r="AJ509" s="108">
        <f t="shared" si="171"/>
        <v>2.9453744400000259</v>
      </c>
      <c r="AK509" s="108">
        <f t="shared" si="171"/>
        <v>3.4431384899999751</v>
      </c>
      <c r="AL509" s="108">
        <f t="shared" si="171"/>
        <v>3.6437561328992674</v>
      </c>
      <c r="AM509" s="108">
        <f t="shared" si="171"/>
        <v>3.1423048099999962</v>
      </c>
      <c r="AN509" s="108">
        <f t="shared" si="171"/>
        <v>3.3445062225000211</v>
      </c>
      <c r="AO509" s="108">
        <f t="shared" si="171"/>
        <v>3.6670148900000088</v>
      </c>
      <c r="AP509" s="108">
        <f t="shared" si="171"/>
        <v>3.2530338224999955</v>
      </c>
      <c r="AQ509" s="108">
        <f t="shared" si="171"/>
        <v>3.6089873224999902</v>
      </c>
      <c r="AR509" s="108">
        <f t="shared" si="171"/>
        <v>3.3058796024999948</v>
      </c>
      <c r="AS509" s="108">
        <f t="shared" si="171"/>
        <v>3.7902500625000002</v>
      </c>
      <c r="AT509" s="108">
        <f t="shared" si="171"/>
        <v>3.8401760399999985</v>
      </c>
      <c r="AU509" s="108">
        <f t="shared" si="171"/>
        <v>4.0094022499999937</v>
      </c>
      <c r="AV509" s="108">
        <f t="shared" si="171"/>
        <v>3.3821232899999831</v>
      </c>
      <c r="AW509" s="108">
        <f t="shared" si="171"/>
        <v>3.8972490000000137</v>
      </c>
      <c r="AX509" s="108">
        <f t="shared" si="171"/>
        <v>3.8330430225000045</v>
      </c>
      <c r="AY509" s="108">
        <f t="shared" si="171"/>
        <v>4.3636403045570704</v>
      </c>
      <c r="AZ509" s="108">
        <f t="shared" si="171"/>
        <v>4.1144733224999896</v>
      </c>
      <c r="BA509" s="108">
        <f t="shared" si="171"/>
        <v>3.7851562499999991</v>
      </c>
      <c r="BB509" s="108">
        <f t="shared" si="171"/>
        <v>4.2298064899999765</v>
      </c>
      <c r="BC509" s="108">
        <f t="shared" si="171"/>
        <v>4.1267180624999789</v>
      </c>
      <c r="BD509" s="108">
        <f t="shared" si="171"/>
        <v>4.3140866363816199</v>
      </c>
      <c r="BE509" s="108">
        <f t="shared" si="171"/>
        <v>4.3625696399999914</v>
      </c>
      <c r="BF509" s="108">
        <f t="shared" si="171"/>
        <v>4.2543102500000041</v>
      </c>
      <c r="BG509" s="108">
        <f t="shared" si="171"/>
        <v>4.0614211025000069</v>
      </c>
      <c r="BH509" s="108">
        <f t="shared" si="171"/>
        <v>3.8656531024999996</v>
      </c>
      <c r="BI509" s="108">
        <f t="shared" si="171"/>
        <v>4.1501891600000063</v>
      </c>
      <c r="BJ509" s="108">
        <f t="shared" si="171"/>
        <v>4.5608502500000148</v>
      </c>
      <c r="BK509" s="108">
        <f t="shared" si="171"/>
        <v>4.5455125624999981</v>
      </c>
      <c r="BL509" s="108">
        <f t="shared" si="171"/>
        <v>4.5741438225000097</v>
      </c>
      <c r="BM509" s="108">
        <f t="shared" si="171"/>
        <v>4.2212210742931466</v>
      </c>
      <c r="BN509" s="108">
        <f t="shared" si="171"/>
        <v>4.4422680900000122</v>
      </c>
      <c r="BO509" s="108">
        <f t="shared" si="171"/>
        <v>4.0389800025000033</v>
      </c>
      <c r="BP509" s="108">
        <f t="shared" si="171"/>
        <v>4.49746176000001</v>
      </c>
      <c r="BQ509" s="108">
        <f t="shared" si="171"/>
        <v>5.0809508100000178</v>
      </c>
      <c r="BR509" s="108">
        <f t="shared" si="171"/>
        <v>4.8715476317802153</v>
      </c>
      <c r="BS509" s="108">
        <f t="shared" si="171"/>
        <v>4.7695544900000275</v>
      </c>
      <c r="BT509" s="108" t="str">
        <f t="shared" si="171"/>
        <v/>
      </c>
      <c r="BU509" s="108" t="str">
        <f t="shared" si="171"/>
        <v/>
      </c>
      <c r="BV509" s="108" t="str">
        <f t="shared" si="171"/>
        <v/>
      </c>
      <c r="BW509" s="108" t="str">
        <f t="shared" si="171"/>
        <v/>
      </c>
      <c r="BX509" s="108" t="str">
        <f t="shared" si="171"/>
        <v/>
      </c>
      <c r="BY509" s="108" t="str">
        <f t="shared" si="171"/>
        <v/>
      </c>
      <c r="BZ509" s="108" t="str">
        <f t="shared" si="171"/>
        <v/>
      </c>
      <c r="CA509" s="108" t="str">
        <f t="shared" si="171"/>
        <v/>
      </c>
      <c r="CB509" s="108" t="str">
        <f t="shared" si="171"/>
        <v/>
      </c>
      <c r="CC509" s="108" t="str">
        <f t="shared" si="171"/>
        <v/>
      </c>
      <c r="CD509" s="108" t="str">
        <f t="shared" si="171"/>
        <v/>
      </c>
      <c r="CE509" s="108" t="str">
        <f t="shared" si="171"/>
        <v/>
      </c>
      <c r="CF509" s="108" t="str">
        <f t="shared" si="171"/>
        <v/>
      </c>
      <c r="CG509" s="108" t="str">
        <f t="shared" si="171"/>
        <v/>
      </c>
      <c r="CH509" s="108" t="str">
        <f t="shared" si="171"/>
        <v/>
      </c>
      <c r="CI509" s="108" t="str">
        <f t="shared" si="171"/>
        <v/>
      </c>
      <c r="CJ509" s="108" t="str">
        <f t="shared" si="171"/>
        <v/>
      </c>
      <c r="CK509" s="108" t="str">
        <f t="shared" si="171"/>
        <v/>
      </c>
      <c r="CL509" s="108" t="str">
        <f t="shared" si="171"/>
        <v/>
      </c>
      <c r="CM509" s="108" t="str">
        <f t="shared" si="171"/>
        <v/>
      </c>
      <c r="CN509" s="108" t="str">
        <f t="shared" si="171"/>
        <v/>
      </c>
      <c r="CO509" s="108" t="str">
        <f t="shared" si="171"/>
        <v/>
      </c>
      <c r="CP509" s="108" t="str">
        <f t="shared" si="171"/>
        <v/>
      </c>
      <c r="CQ509" s="108" t="str">
        <f t="shared" si="167"/>
        <v/>
      </c>
      <c r="CR509" s="108" t="str">
        <f t="shared" si="167"/>
        <v/>
      </c>
      <c r="CS509" s="108" t="str">
        <f t="shared" si="167"/>
        <v/>
      </c>
      <c r="CT509" s="108" t="str">
        <f t="shared" si="167"/>
        <v/>
      </c>
      <c r="CU509" s="108" t="str">
        <f t="shared" si="167"/>
        <v/>
      </c>
      <c r="CV509" s="108" t="str">
        <f t="shared" si="167"/>
        <v/>
      </c>
      <c r="CW509" s="108" t="str">
        <f t="shared" si="167"/>
        <v/>
      </c>
      <c r="CX509" s="108" t="str">
        <f t="shared" si="167"/>
        <v/>
      </c>
      <c r="CY509" s="108" t="str">
        <f t="shared" si="167"/>
        <v/>
      </c>
      <c r="CZ509" s="108" t="str">
        <f t="shared" si="167"/>
        <v/>
      </c>
      <c r="DA509" s="108" t="str">
        <f t="shared" si="167"/>
        <v/>
      </c>
      <c r="DB509" s="108" t="str">
        <f t="shared" si="167"/>
        <v/>
      </c>
      <c r="DC509" s="108" t="str">
        <f t="shared" si="167"/>
        <v/>
      </c>
      <c r="DD509" s="108" t="str">
        <f t="shared" si="167"/>
        <v/>
      </c>
      <c r="DE509" s="108" t="str">
        <f t="shared" si="167"/>
        <v/>
      </c>
      <c r="DF509" s="108" t="str">
        <f t="shared" si="167"/>
        <v/>
      </c>
    </row>
    <row r="510" spans="2:110" x14ac:dyDescent="0.35">
      <c r="B510" s="185">
        <f t="shared" si="134"/>
        <v>42691</v>
      </c>
      <c r="C510" s="161">
        <f t="shared" ref="C510:AA520" si="173">IFERROR(IF(AND(C$321="S/A", C223&gt;0), ((1+C223/200)^2-1)*100, IF(AND(C$321="Qtrly", C223&gt;0), ((1+C223/400)^4-1)*100, "")),"")</f>
        <v>1.9302256025000242</v>
      </c>
      <c r="D510" s="161">
        <f t="shared" si="173"/>
        <v>2.0958680624999726</v>
      </c>
      <c r="E510" s="161">
        <f t="shared" si="173"/>
        <v>2.2768142399999913</v>
      </c>
      <c r="F510" s="161">
        <f t="shared" si="173"/>
        <v>2.4366652100000108</v>
      </c>
      <c r="G510" s="161">
        <f t="shared" si="173"/>
        <v>2.7040364900000169</v>
      </c>
      <c r="H510" s="161">
        <f t="shared" si="173"/>
        <v>2.9260975624999741</v>
      </c>
      <c r="I510" s="161">
        <f t="shared" si="173"/>
        <v>3.0336653024999993</v>
      </c>
      <c r="J510" s="161">
        <f t="shared" si="173"/>
        <v>3.3628055624999931</v>
      </c>
      <c r="K510" s="161">
        <f t="shared" si="173"/>
        <v>3.6435983024999841</v>
      </c>
      <c r="L510" s="161" t="str">
        <f t="shared" si="173"/>
        <v/>
      </c>
      <c r="M510" s="161" t="str">
        <f t="shared" si="173"/>
        <v/>
      </c>
      <c r="N510" s="161" t="str">
        <f t="shared" si="173"/>
        <v/>
      </c>
      <c r="O510" s="161" t="str">
        <f t="shared" si="173"/>
        <v/>
      </c>
      <c r="P510" s="161" t="str">
        <f t="shared" si="173"/>
        <v/>
      </c>
      <c r="Q510" s="161" t="str">
        <f t="shared" si="173"/>
        <v/>
      </c>
      <c r="R510" s="161" t="str">
        <f t="shared" si="173"/>
        <v/>
      </c>
      <c r="S510" s="161" t="str">
        <f t="shared" si="173"/>
        <v/>
      </c>
      <c r="T510" s="161" t="str">
        <f t="shared" si="173"/>
        <v/>
      </c>
      <c r="U510" s="161" t="str">
        <f t="shared" si="173"/>
        <v/>
      </c>
      <c r="V510" s="161" t="str">
        <f t="shared" si="173"/>
        <v/>
      </c>
      <c r="W510" s="161" t="str">
        <f t="shared" si="173"/>
        <v/>
      </c>
      <c r="X510" s="161" t="str">
        <f t="shared" si="173"/>
        <v/>
      </c>
      <c r="Y510" s="161" t="str">
        <f t="shared" si="173"/>
        <v/>
      </c>
      <c r="Z510" s="161" t="str">
        <f t="shared" si="173"/>
        <v/>
      </c>
      <c r="AA510" s="108" t="str">
        <f t="shared" si="173"/>
        <v/>
      </c>
      <c r="AB510" s="162"/>
      <c r="AC510" s="162"/>
      <c r="AD510" s="151">
        <f t="shared" si="126"/>
        <v>42691</v>
      </c>
      <c r="AE510" s="108">
        <f t="shared" si="171"/>
        <v>3.1392580624999722</v>
      </c>
      <c r="AF510" s="108">
        <f t="shared" si="171"/>
        <v>2.9159525625000127</v>
      </c>
      <c r="AG510" s="108">
        <f t="shared" si="171"/>
        <v>2.7689062499999917</v>
      </c>
      <c r="AH510" s="108">
        <f t="shared" si="171"/>
        <v>2.990022559999983</v>
      </c>
      <c r="AI510" s="108">
        <f t="shared" si="171"/>
        <v>3.4177133025000028</v>
      </c>
      <c r="AJ510" s="108">
        <f t="shared" si="171"/>
        <v>2.9443598225000089</v>
      </c>
      <c r="AK510" s="108">
        <f t="shared" si="171"/>
        <v>3.4441555624999953</v>
      </c>
      <c r="AL510" s="108">
        <f t="shared" si="171"/>
        <v>3.6417017370671934</v>
      </c>
      <c r="AM510" s="108">
        <f t="shared" si="171"/>
        <v>3.1392580624999722</v>
      </c>
      <c r="AN510" s="108">
        <f t="shared" si="171"/>
        <v>3.3404399224999937</v>
      </c>
      <c r="AO510" s="108">
        <f t="shared" si="171"/>
        <v>3.6629422499999675</v>
      </c>
      <c r="AP510" s="108">
        <f t="shared" si="171"/>
        <v>3.2479532100000208</v>
      </c>
      <c r="AQ510" s="108">
        <f t="shared" si="171"/>
        <v>3.6049158224999989</v>
      </c>
      <c r="AR510" s="108">
        <f t="shared" si="171"/>
        <v>3.3007976900000013</v>
      </c>
      <c r="AS510" s="108">
        <f t="shared" si="171"/>
        <v>3.7841375024999957</v>
      </c>
      <c r="AT510" s="108">
        <f t="shared" si="171"/>
        <v>3.8320240400000039</v>
      </c>
      <c r="AU510" s="108">
        <f t="shared" si="171"/>
        <v>4.0063427225000003</v>
      </c>
      <c r="AV510" s="108">
        <f t="shared" si="171"/>
        <v>3.3770395025000122</v>
      </c>
      <c r="AW510" s="108">
        <f t="shared" si="171"/>
        <v>3.8921525624999953</v>
      </c>
      <c r="AX510" s="108">
        <f t="shared" si="171"/>
        <v>3.8269292025000068</v>
      </c>
      <c r="AY510" s="108">
        <f t="shared" si="171"/>
        <v>4.3574451307230921</v>
      </c>
      <c r="AZ510" s="108">
        <f t="shared" si="171"/>
        <v>4.1359020899999877</v>
      </c>
      <c r="BA510" s="108">
        <f t="shared" si="171"/>
        <v>3.7800625625000306</v>
      </c>
      <c r="BB510" s="108">
        <f t="shared" si="171"/>
        <v>4.2277646400000091</v>
      </c>
      <c r="BC510" s="108">
        <f t="shared" si="171"/>
        <v>4.120595602499999</v>
      </c>
      <c r="BD510" s="108">
        <f t="shared" si="171"/>
        <v>4.3295702616220844</v>
      </c>
      <c r="BE510" s="108">
        <f t="shared" si="171"/>
        <v>4.3543971599999676</v>
      </c>
      <c r="BF510" s="108">
        <f t="shared" si="171"/>
        <v>4.270647690000029</v>
      </c>
      <c r="BG510" s="108">
        <f t="shared" si="171"/>
        <v>4.0573407224999913</v>
      </c>
      <c r="BH510" s="108">
        <f t="shared" si="171"/>
        <v>3.8615765625000131</v>
      </c>
      <c r="BI510" s="108">
        <f t="shared" si="171"/>
        <v>4.1338611599999853</v>
      </c>
      <c r="BJ510" s="108">
        <f t="shared" si="171"/>
        <v>4.5485800099999807</v>
      </c>
      <c r="BK510" s="108">
        <f t="shared" si="171"/>
        <v>4.5322208099999983</v>
      </c>
      <c r="BL510" s="108">
        <f t="shared" si="171"/>
        <v>4.5639179224999937</v>
      </c>
      <c r="BM510" s="108">
        <f t="shared" si="171"/>
        <v>4.2129693594797013</v>
      </c>
      <c r="BN510" s="108">
        <f t="shared" si="171"/>
        <v>4.4310267224999755</v>
      </c>
      <c r="BO510" s="108">
        <f t="shared" si="171"/>
        <v>4.02776036000001</v>
      </c>
      <c r="BP510" s="108">
        <f t="shared" si="171"/>
        <v>4.4872396099999934</v>
      </c>
      <c r="BQ510" s="108">
        <f t="shared" si="171"/>
        <v>5.0604500100000172</v>
      </c>
      <c r="BR510" s="108">
        <f t="shared" si="171"/>
        <v>4.8414976243146723</v>
      </c>
      <c r="BS510" s="108">
        <f t="shared" si="171"/>
        <v>4.7347560000000177</v>
      </c>
      <c r="BT510" s="108" t="str">
        <f t="shared" si="171"/>
        <v/>
      </c>
      <c r="BU510" s="108" t="str">
        <f t="shared" si="171"/>
        <v/>
      </c>
      <c r="BV510" s="108" t="str">
        <f t="shared" si="171"/>
        <v/>
      </c>
      <c r="BW510" s="108" t="str">
        <f t="shared" si="171"/>
        <v/>
      </c>
      <c r="BX510" s="108" t="str">
        <f t="shared" si="171"/>
        <v/>
      </c>
      <c r="BY510" s="108" t="str">
        <f t="shared" si="171"/>
        <v/>
      </c>
      <c r="BZ510" s="108" t="str">
        <f t="shared" si="171"/>
        <v/>
      </c>
      <c r="CA510" s="108" t="str">
        <f t="shared" si="171"/>
        <v/>
      </c>
      <c r="CB510" s="108" t="str">
        <f t="shared" si="171"/>
        <v/>
      </c>
      <c r="CC510" s="108" t="str">
        <f t="shared" si="171"/>
        <v/>
      </c>
      <c r="CD510" s="108" t="str">
        <f t="shared" si="171"/>
        <v/>
      </c>
      <c r="CE510" s="108" t="str">
        <f t="shared" si="171"/>
        <v/>
      </c>
      <c r="CF510" s="108" t="str">
        <f t="shared" si="171"/>
        <v/>
      </c>
      <c r="CG510" s="108" t="str">
        <f t="shared" si="171"/>
        <v/>
      </c>
      <c r="CH510" s="108" t="str">
        <f t="shared" si="171"/>
        <v/>
      </c>
      <c r="CI510" s="108" t="str">
        <f t="shared" si="171"/>
        <v/>
      </c>
      <c r="CJ510" s="108" t="str">
        <f t="shared" si="171"/>
        <v/>
      </c>
      <c r="CK510" s="108" t="str">
        <f t="shared" si="171"/>
        <v/>
      </c>
      <c r="CL510" s="108" t="str">
        <f t="shared" si="171"/>
        <v/>
      </c>
      <c r="CM510" s="108" t="str">
        <f t="shared" si="171"/>
        <v/>
      </c>
      <c r="CN510" s="108" t="str">
        <f t="shared" si="171"/>
        <v/>
      </c>
      <c r="CO510" s="108" t="str">
        <f t="shared" si="171"/>
        <v/>
      </c>
      <c r="CP510" s="108" t="str">
        <f t="shared" ref="CP510" si="174">IFERROR(IF(AND(CP$321="S/A", CP223&gt;0), ((1+CP223/200)^2-1)*100, IF(AND(CP$321="Qtrly", CP223&gt;0), ((1+CP223/400)^4-1)*100, "")),"")</f>
        <v/>
      </c>
      <c r="CQ510" s="108" t="str">
        <f t="shared" si="167"/>
        <v/>
      </c>
      <c r="CR510" s="108" t="str">
        <f t="shared" si="167"/>
        <v/>
      </c>
      <c r="CS510" s="108" t="str">
        <f t="shared" si="167"/>
        <v/>
      </c>
      <c r="CT510" s="108" t="str">
        <f t="shared" si="167"/>
        <v/>
      </c>
      <c r="CU510" s="108" t="str">
        <f t="shared" si="167"/>
        <v/>
      </c>
      <c r="CV510" s="108" t="str">
        <f t="shared" si="167"/>
        <v/>
      </c>
      <c r="CW510" s="108" t="str">
        <f t="shared" si="167"/>
        <v/>
      </c>
      <c r="CX510" s="108" t="str">
        <f t="shared" si="167"/>
        <v/>
      </c>
      <c r="CY510" s="108" t="str">
        <f t="shared" si="167"/>
        <v/>
      </c>
      <c r="CZ510" s="108" t="str">
        <f t="shared" si="167"/>
        <v/>
      </c>
      <c r="DA510" s="108" t="str">
        <f t="shared" si="167"/>
        <v/>
      </c>
      <c r="DB510" s="108" t="str">
        <f t="shared" si="167"/>
        <v/>
      </c>
      <c r="DC510" s="108" t="str">
        <f t="shared" si="167"/>
        <v/>
      </c>
      <c r="DD510" s="108" t="str">
        <f t="shared" si="167"/>
        <v/>
      </c>
      <c r="DE510" s="108" t="str">
        <f t="shared" si="167"/>
        <v/>
      </c>
      <c r="DF510" s="108" t="str">
        <f t="shared" si="167"/>
        <v/>
      </c>
    </row>
    <row r="511" spans="2:110" x14ac:dyDescent="0.35">
      <c r="B511" s="185">
        <f t="shared" si="134"/>
        <v>42692</v>
      </c>
      <c r="C511" s="161">
        <f t="shared" si="173"/>
        <v>1.9574867600000267</v>
      </c>
      <c r="D511" s="161">
        <f t="shared" si="173"/>
        <v>2.1484169225000072</v>
      </c>
      <c r="E511" s="161">
        <f t="shared" si="173"/>
        <v>2.3344676025000233</v>
      </c>
      <c r="F511" s="161">
        <f t="shared" si="173"/>
        <v>2.4994256400000303</v>
      </c>
      <c r="G511" s="161">
        <f t="shared" si="173"/>
        <v>2.7841130624999932</v>
      </c>
      <c r="H511" s="161">
        <f t="shared" si="173"/>
        <v>3.0214850025000128</v>
      </c>
      <c r="I511" s="161">
        <f t="shared" si="173"/>
        <v>3.1412892224999878</v>
      </c>
      <c r="J511" s="161">
        <f t="shared" si="173"/>
        <v>3.4889117025000083</v>
      </c>
      <c r="K511" s="161">
        <f t="shared" si="173"/>
        <v>3.7678382224999751</v>
      </c>
      <c r="L511" s="161" t="str">
        <f t="shared" si="173"/>
        <v/>
      </c>
      <c r="M511" s="161" t="str">
        <f t="shared" si="173"/>
        <v/>
      </c>
      <c r="N511" s="161" t="str">
        <f t="shared" si="173"/>
        <v/>
      </c>
      <c r="O511" s="161" t="str">
        <f t="shared" si="173"/>
        <v/>
      </c>
      <c r="P511" s="161" t="str">
        <f t="shared" si="173"/>
        <v/>
      </c>
      <c r="Q511" s="161" t="str">
        <f t="shared" si="173"/>
        <v/>
      </c>
      <c r="R511" s="161" t="str">
        <f t="shared" si="173"/>
        <v/>
      </c>
      <c r="S511" s="161" t="str">
        <f t="shared" si="173"/>
        <v/>
      </c>
      <c r="T511" s="161" t="str">
        <f t="shared" si="173"/>
        <v/>
      </c>
      <c r="U511" s="161" t="str">
        <f t="shared" si="173"/>
        <v/>
      </c>
      <c r="V511" s="161" t="str">
        <f t="shared" si="173"/>
        <v/>
      </c>
      <c r="W511" s="161" t="str">
        <f t="shared" si="173"/>
        <v/>
      </c>
      <c r="X511" s="161" t="str">
        <f t="shared" si="173"/>
        <v/>
      </c>
      <c r="Y511" s="161" t="str">
        <f t="shared" si="173"/>
        <v/>
      </c>
      <c r="Z511" s="161" t="str">
        <f t="shared" si="173"/>
        <v/>
      </c>
      <c r="AA511" s="108" t="str">
        <f t="shared" si="173"/>
        <v/>
      </c>
      <c r="AB511" s="162"/>
      <c r="AC511" s="162"/>
      <c r="AD511" s="151">
        <f t="shared" si="126"/>
        <v>42692</v>
      </c>
      <c r="AE511" s="108">
        <f t="shared" ref="AE511:CP514" si="175">IFERROR(IF(AND(AE$321="S/A", AE224&gt;0), ((1+AE224/200)^2-1)*100, IF(AND(AE$321="Qtrly", AE224&gt;0), ((1+AE224/400)^4-1)*100, "")),"")</f>
        <v>3.0752867600000178</v>
      </c>
      <c r="AF511" s="108">
        <f t="shared" si="175"/>
        <v>2.8905922500000125</v>
      </c>
      <c r="AG511" s="108">
        <f t="shared" si="175"/>
        <v>2.7587690000000054</v>
      </c>
      <c r="AH511" s="108">
        <f t="shared" si="175"/>
        <v>2.9940819600000168</v>
      </c>
      <c r="AI511" s="108">
        <f t="shared" si="175"/>
        <v>3.4319510225000016</v>
      </c>
      <c r="AJ511" s="108">
        <f t="shared" si="175"/>
        <v>2.9626237025000002</v>
      </c>
      <c r="AK511" s="108">
        <f t="shared" si="175"/>
        <v>3.4665324224999905</v>
      </c>
      <c r="AL511" s="108">
        <f t="shared" si="175"/>
        <v>3.650946758829221</v>
      </c>
      <c r="AM511" s="108">
        <f t="shared" si="175"/>
        <v>3.1697275625000021</v>
      </c>
      <c r="AN511" s="108">
        <f t="shared" si="175"/>
        <v>3.3678889999999795</v>
      </c>
      <c r="AO511" s="108">
        <f t="shared" si="175"/>
        <v>3.6914524099999735</v>
      </c>
      <c r="AP511" s="108">
        <f t="shared" si="175"/>
        <v>3.2753900025000116</v>
      </c>
      <c r="AQ511" s="108">
        <f t="shared" si="175"/>
        <v>3.6344360100000195</v>
      </c>
      <c r="AR511" s="108">
        <f t="shared" si="175"/>
        <v>3.3414564899999943</v>
      </c>
      <c r="AS511" s="108">
        <f t="shared" si="175"/>
        <v>3.8126643225000034</v>
      </c>
      <c r="AT511" s="108">
        <f t="shared" si="175"/>
        <v>3.8646339599999857</v>
      </c>
      <c r="AU511" s="108">
        <f t="shared" si="175"/>
        <v>4.0399999999999991</v>
      </c>
      <c r="AV511" s="108">
        <f t="shared" si="175"/>
        <v>3.4095779024999828</v>
      </c>
      <c r="AW511" s="108">
        <f t="shared" si="175"/>
        <v>3.9268108024999915</v>
      </c>
      <c r="AX511" s="108">
        <f t="shared" si="175"/>
        <v>3.8595383224999891</v>
      </c>
      <c r="AY511" s="108">
        <f t="shared" si="175"/>
        <v>4.3946203113112148</v>
      </c>
      <c r="AZ511" s="108">
        <f t="shared" si="175"/>
        <v>4.1716216024999975</v>
      </c>
      <c r="BA511" s="108">
        <f t="shared" si="175"/>
        <v>3.8197966400000061</v>
      </c>
      <c r="BB511" s="108">
        <f t="shared" si="175"/>
        <v>4.2696265625000063</v>
      </c>
      <c r="BC511" s="108">
        <f t="shared" si="175"/>
        <v>4.1563124899999915</v>
      </c>
      <c r="BD511" s="108">
        <f t="shared" si="175"/>
        <v>4.3657054237964621</v>
      </c>
      <c r="BE511" s="108">
        <f t="shared" si="175"/>
        <v>4.4044586224999849</v>
      </c>
      <c r="BF511" s="108">
        <f t="shared" si="175"/>
        <v>4.3023051225000053</v>
      </c>
      <c r="BG511" s="108">
        <f t="shared" si="175"/>
        <v>4.1052902399999702</v>
      </c>
      <c r="BH511" s="108">
        <f t="shared" si="175"/>
        <v>3.9115196900000315</v>
      </c>
      <c r="BI511" s="108">
        <f t="shared" si="175"/>
        <v>4.1879525625000191</v>
      </c>
      <c r="BJ511" s="108">
        <f t="shared" si="175"/>
        <v>4.605847289999998</v>
      </c>
      <c r="BK511" s="108">
        <f t="shared" si="175"/>
        <v>4.5905063024999748</v>
      </c>
      <c r="BL511" s="108">
        <f t="shared" si="175"/>
        <v>4.6201665599999941</v>
      </c>
      <c r="BM511" s="108">
        <f t="shared" si="175"/>
        <v>4.2717735207742136</v>
      </c>
      <c r="BN511" s="108">
        <f t="shared" si="175"/>
        <v>4.4892839999999934</v>
      </c>
      <c r="BO511" s="108">
        <f t="shared" si="175"/>
        <v>4.0838646225000108</v>
      </c>
      <c r="BP511" s="108">
        <f t="shared" si="175"/>
        <v>4.5465350400000215</v>
      </c>
      <c r="BQ511" s="108">
        <f t="shared" si="175"/>
        <v>5.1445160000000101</v>
      </c>
      <c r="BR511" s="108">
        <f t="shared" si="175"/>
        <v>4.916116429106232</v>
      </c>
      <c r="BS511" s="108">
        <f t="shared" si="175"/>
        <v>4.8135726224999953</v>
      </c>
      <c r="BT511" s="108" t="str">
        <f t="shared" si="175"/>
        <v/>
      </c>
      <c r="BU511" s="108" t="str">
        <f t="shared" si="175"/>
        <v/>
      </c>
      <c r="BV511" s="108" t="str">
        <f t="shared" si="175"/>
        <v/>
      </c>
      <c r="BW511" s="108" t="str">
        <f t="shared" si="175"/>
        <v/>
      </c>
      <c r="BX511" s="108" t="str">
        <f t="shared" si="175"/>
        <v/>
      </c>
      <c r="BY511" s="108" t="str">
        <f t="shared" si="175"/>
        <v/>
      </c>
      <c r="BZ511" s="108" t="str">
        <f t="shared" si="175"/>
        <v/>
      </c>
      <c r="CA511" s="108" t="str">
        <f t="shared" si="175"/>
        <v/>
      </c>
      <c r="CB511" s="108" t="str">
        <f t="shared" si="175"/>
        <v/>
      </c>
      <c r="CC511" s="108" t="str">
        <f t="shared" si="175"/>
        <v/>
      </c>
      <c r="CD511" s="108" t="str">
        <f t="shared" si="175"/>
        <v/>
      </c>
      <c r="CE511" s="108" t="str">
        <f t="shared" si="175"/>
        <v/>
      </c>
      <c r="CF511" s="108" t="str">
        <f t="shared" si="175"/>
        <v/>
      </c>
      <c r="CG511" s="108" t="str">
        <f t="shared" si="175"/>
        <v/>
      </c>
      <c r="CH511" s="108" t="str">
        <f t="shared" si="175"/>
        <v/>
      </c>
      <c r="CI511" s="108" t="str">
        <f t="shared" si="175"/>
        <v/>
      </c>
      <c r="CJ511" s="108" t="str">
        <f t="shared" si="175"/>
        <v/>
      </c>
      <c r="CK511" s="108" t="str">
        <f t="shared" si="175"/>
        <v/>
      </c>
      <c r="CL511" s="108" t="str">
        <f t="shared" si="175"/>
        <v/>
      </c>
      <c r="CM511" s="108" t="str">
        <f t="shared" si="175"/>
        <v/>
      </c>
      <c r="CN511" s="108" t="str">
        <f t="shared" si="175"/>
        <v/>
      </c>
      <c r="CO511" s="108" t="str">
        <f t="shared" si="175"/>
        <v/>
      </c>
      <c r="CP511" s="108" t="str">
        <f t="shared" si="175"/>
        <v/>
      </c>
      <c r="CQ511" s="108" t="str">
        <f t="shared" si="167"/>
        <v/>
      </c>
      <c r="CR511" s="108" t="str">
        <f t="shared" si="167"/>
        <v/>
      </c>
      <c r="CS511" s="108" t="str">
        <f t="shared" si="167"/>
        <v/>
      </c>
      <c r="CT511" s="108" t="str">
        <f t="shared" si="167"/>
        <v/>
      </c>
      <c r="CU511" s="108" t="str">
        <f t="shared" si="167"/>
        <v/>
      </c>
      <c r="CV511" s="108" t="str">
        <f t="shared" si="167"/>
        <v/>
      </c>
      <c r="CW511" s="108" t="str">
        <f t="shared" si="167"/>
        <v/>
      </c>
      <c r="CX511" s="108" t="str">
        <f t="shared" si="167"/>
        <v/>
      </c>
      <c r="CY511" s="108" t="str">
        <f t="shared" si="167"/>
        <v/>
      </c>
      <c r="CZ511" s="108" t="str">
        <f t="shared" si="167"/>
        <v/>
      </c>
      <c r="DA511" s="108" t="str">
        <f t="shared" si="167"/>
        <v/>
      </c>
      <c r="DB511" s="108" t="str">
        <f t="shared" si="167"/>
        <v/>
      </c>
      <c r="DC511" s="108" t="str">
        <f t="shared" si="167"/>
        <v/>
      </c>
      <c r="DD511" s="108" t="str">
        <f t="shared" si="167"/>
        <v/>
      </c>
      <c r="DE511" s="108" t="str">
        <f t="shared" si="167"/>
        <v/>
      </c>
      <c r="DF511" s="108" t="str">
        <f t="shared" si="167"/>
        <v/>
      </c>
    </row>
    <row r="512" spans="2:110" x14ac:dyDescent="0.35">
      <c r="B512" s="185">
        <f t="shared" si="134"/>
        <v>42695</v>
      </c>
      <c r="C512" s="161">
        <f t="shared" si="173"/>
        <v>1.9564770225000139</v>
      </c>
      <c r="D512" s="161">
        <f t="shared" si="173"/>
        <v>2.1413422500000001</v>
      </c>
      <c r="E512" s="161">
        <f t="shared" si="173"/>
        <v>2.325363359999999</v>
      </c>
      <c r="F512" s="161">
        <f t="shared" si="173"/>
        <v>2.4913264400000079</v>
      </c>
      <c r="G512" s="161">
        <f t="shared" si="173"/>
        <v>2.7851268900000115</v>
      </c>
      <c r="H512" s="161">
        <f t="shared" si="173"/>
        <v>3.0214850025000128</v>
      </c>
      <c r="I512" s="161">
        <f t="shared" si="173"/>
        <v>3.1362113599999963</v>
      </c>
      <c r="J512" s="161">
        <f t="shared" si="173"/>
        <v>3.482808022500028</v>
      </c>
      <c r="K512" s="161">
        <f t="shared" si="173"/>
        <v>3.7637636025000143</v>
      </c>
      <c r="L512" s="161" t="str">
        <f t="shared" si="173"/>
        <v/>
      </c>
      <c r="M512" s="161" t="str">
        <f t="shared" si="173"/>
        <v/>
      </c>
      <c r="N512" s="161" t="str">
        <f t="shared" si="173"/>
        <v/>
      </c>
      <c r="O512" s="161" t="str">
        <f t="shared" si="173"/>
        <v/>
      </c>
      <c r="P512" s="161" t="str">
        <f t="shared" si="173"/>
        <v/>
      </c>
      <c r="Q512" s="161" t="str">
        <f t="shared" si="173"/>
        <v/>
      </c>
      <c r="R512" s="161" t="str">
        <f t="shared" si="173"/>
        <v/>
      </c>
      <c r="S512" s="161" t="str">
        <f t="shared" si="173"/>
        <v/>
      </c>
      <c r="T512" s="161" t="str">
        <f t="shared" si="173"/>
        <v/>
      </c>
      <c r="U512" s="161" t="str">
        <f t="shared" si="173"/>
        <v/>
      </c>
      <c r="V512" s="161" t="str">
        <f t="shared" si="173"/>
        <v/>
      </c>
      <c r="W512" s="161" t="str">
        <f t="shared" si="173"/>
        <v/>
      </c>
      <c r="X512" s="161" t="str">
        <f t="shared" si="173"/>
        <v/>
      </c>
      <c r="Y512" s="161" t="str">
        <f t="shared" si="173"/>
        <v/>
      </c>
      <c r="Z512" s="161" t="str">
        <f t="shared" si="173"/>
        <v/>
      </c>
      <c r="AA512" s="108" t="str">
        <f t="shared" si="173"/>
        <v/>
      </c>
      <c r="AB512" s="162"/>
      <c r="AC512" s="162"/>
      <c r="AD512" s="151">
        <f t="shared" si="126"/>
        <v>42695</v>
      </c>
      <c r="AE512" s="108">
        <f t="shared" si="175"/>
        <v>3.1392580624999722</v>
      </c>
      <c r="AF512" s="108">
        <f t="shared" si="175"/>
        <v>2.9149380899999855</v>
      </c>
      <c r="AG512" s="108">
        <f t="shared" si="175"/>
        <v>2.7526868900000112</v>
      </c>
      <c r="AH512" s="108">
        <f t="shared" si="175"/>
        <v>2.9849484225000111</v>
      </c>
      <c r="AI512" s="108">
        <f t="shared" si="175"/>
        <v>3.4238150625000019</v>
      </c>
      <c r="AJ512" s="108">
        <f t="shared" si="175"/>
        <v>2.952476902500023</v>
      </c>
      <c r="AK512" s="108">
        <f t="shared" si="175"/>
        <v>3.4543265625000208</v>
      </c>
      <c r="AL512" s="108">
        <f t="shared" si="175"/>
        <v>3.6396473717765332</v>
      </c>
      <c r="AM512" s="108">
        <f t="shared" si="175"/>
        <v>3.1504296900000117</v>
      </c>
      <c r="AN512" s="108">
        <f t="shared" si="175"/>
        <v>3.3485726024999884</v>
      </c>
      <c r="AO512" s="108">
        <f t="shared" si="175"/>
        <v>3.6731239999999943</v>
      </c>
      <c r="AP512" s="108">
        <f t="shared" si="175"/>
        <v>3.2611630625000165</v>
      </c>
      <c r="AQ512" s="108">
        <f t="shared" si="175"/>
        <v>3.616112639999991</v>
      </c>
      <c r="AR512" s="108">
        <f t="shared" si="175"/>
        <v>3.3170602500000257</v>
      </c>
      <c r="AS512" s="108">
        <f t="shared" si="175"/>
        <v>3.7984004225000145</v>
      </c>
      <c r="AT512" s="108">
        <f t="shared" si="175"/>
        <v>3.8473093025000127</v>
      </c>
      <c r="AU512" s="108">
        <f t="shared" si="175"/>
        <v>4.019601000000006</v>
      </c>
      <c r="AV512" s="108">
        <f t="shared" si="175"/>
        <v>3.3933080625000223</v>
      </c>
      <c r="AW512" s="108">
        <f t="shared" si="175"/>
        <v>3.9033648900000051</v>
      </c>
      <c r="AX512" s="108">
        <f t="shared" si="175"/>
        <v>3.8442521599999946</v>
      </c>
      <c r="AY512" s="108">
        <f t="shared" si="175"/>
        <v>4.3760314797173683</v>
      </c>
      <c r="AZ512" s="108">
        <f t="shared" si="175"/>
        <v>4.1318202500000067</v>
      </c>
      <c r="BA512" s="108">
        <f t="shared" si="175"/>
        <v>3.7973816100000057</v>
      </c>
      <c r="BB512" s="108">
        <f t="shared" si="175"/>
        <v>4.2440999999999729</v>
      </c>
      <c r="BC512" s="108">
        <f t="shared" si="175"/>
        <v>4.1410045024999897</v>
      </c>
      <c r="BD512" s="108">
        <f t="shared" si="175"/>
        <v>4.345055610506332</v>
      </c>
      <c r="BE512" s="108">
        <f t="shared" si="175"/>
        <v>4.3860673024999963</v>
      </c>
      <c r="BF512" s="108">
        <f t="shared" si="175"/>
        <v>4.2839228025000065</v>
      </c>
      <c r="BG512" s="108">
        <f t="shared" si="175"/>
        <v>4.0869252899999875</v>
      </c>
      <c r="BH512" s="108">
        <f t="shared" si="175"/>
        <v>3.8931718399999982</v>
      </c>
      <c r="BI512" s="108">
        <f t="shared" si="175"/>
        <v>4.1726422500000027</v>
      </c>
      <c r="BJ512" s="108">
        <f t="shared" si="175"/>
        <v>4.5853928899999952</v>
      </c>
      <c r="BK512" s="108">
        <f t="shared" si="175"/>
        <v>4.5690308100000188</v>
      </c>
      <c r="BL512" s="108">
        <f t="shared" si="175"/>
        <v>4.6007335025000096</v>
      </c>
      <c r="BM512" s="108">
        <f t="shared" si="175"/>
        <v>4.2490742296738437</v>
      </c>
      <c r="BN512" s="108">
        <f t="shared" si="175"/>
        <v>4.4688410000000012</v>
      </c>
      <c r="BO512" s="108">
        <f t="shared" si="175"/>
        <v>4.0665216899999912</v>
      </c>
      <c r="BP512" s="108">
        <f t="shared" si="175"/>
        <v>4.5219969599999965</v>
      </c>
      <c r="BQ512" s="108">
        <f t="shared" si="175"/>
        <v>5.111705759999996</v>
      </c>
      <c r="BR512" s="108">
        <f t="shared" si="175"/>
        <v>4.8933120142288455</v>
      </c>
      <c r="BS512" s="108">
        <f t="shared" si="175"/>
        <v>4.8033350225000104</v>
      </c>
      <c r="BT512" s="108" t="str">
        <f t="shared" si="175"/>
        <v/>
      </c>
      <c r="BU512" s="108" t="str">
        <f t="shared" si="175"/>
        <v/>
      </c>
      <c r="BV512" s="108" t="str">
        <f t="shared" si="175"/>
        <v/>
      </c>
      <c r="BW512" s="108" t="str">
        <f t="shared" si="175"/>
        <v/>
      </c>
      <c r="BX512" s="108" t="str">
        <f t="shared" si="175"/>
        <v/>
      </c>
      <c r="BY512" s="108" t="str">
        <f t="shared" si="175"/>
        <v/>
      </c>
      <c r="BZ512" s="108" t="str">
        <f t="shared" si="175"/>
        <v/>
      </c>
      <c r="CA512" s="108" t="str">
        <f t="shared" si="175"/>
        <v/>
      </c>
      <c r="CB512" s="108" t="str">
        <f t="shared" si="175"/>
        <v/>
      </c>
      <c r="CC512" s="108" t="str">
        <f t="shared" si="175"/>
        <v/>
      </c>
      <c r="CD512" s="108" t="str">
        <f t="shared" si="175"/>
        <v/>
      </c>
      <c r="CE512" s="108" t="str">
        <f t="shared" si="175"/>
        <v/>
      </c>
      <c r="CF512" s="108" t="str">
        <f t="shared" si="175"/>
        <v/>
      </c>
      <c r="CG512" s="108" t="str">
        <f t="shared" si="175"/>
        <v/>
      </c>
      <c r="CH512" s="108" t="str">
        <f t="shared" si="175"/>
        <v/>
      </c>
      <c r="CI512" s="108" t="str">
        <f t="shared" si="175"/>
        <v/>
      </c>
      <c r="CJ512" s="108" t="str">
        <f t="shared" si="175"/>
        <v/>
      </c>
      <c r="CK512" s="108" t="str">
        <f t="shared" si="175"/>
        <v/>
      </c>
      <c r="CL512" s="108" t="str">
        <f t="shared" si="175"/>
        <v/>
      </c>
      <c r="CM512" s="108" t="str">
        <f t="shared" si="175"/>
        <v/>
      </c>
      <c r="CN512" s="108" t="str">
        <f t="shared" si="175"/>
        <v/>
      </c>
      <c r="CO512" s="108" t="str">
        <f t="shared" si="175"/>
        <v/>
      </c>
      <c r="CP512" s="108" t="str">
        <f t="shared" si="175"/>
        <v/>
      </c>
      <c r="CQ512" s="108" t="str">
        <f t="shared" si="167"/>
        <v/>
      </c>
      <c r="CR512" s="108" t="str">
        <f t="shared" si="167"/>
        <v/>
      </c>
      <c r="CS512" s="108" t="str">
        <f t="shared" si="167"/>
        <v/>
      </c>
      <c r="CT512" s="108" t="str">
        <f t="shared" si="167"/>
        <v/>
      </c>
      <c r="CU512" s="108" t="str">
        <f t="shared" si="167"/>
        <v/>
      </c>
      <c r="CV512" s="108" t="str">
        <f t="shared" si="167"/>
        <v/>
      </c>
      <c r="CW512" s="108" t="str">
        <f t="shared" si="167"/>
        <v/>
      </c>
      <c r="CX512" s="108" t="str">
        <f t="shared" si="167"/>
        <v/>
      </c>
      <c r="CY512" s="108" t="str">
        <f t="shared" si="167"/>
        <v/>
      </c>
      <c r="CZ512" s="108" t="str">
        <f t="shared" si="167"/>
        <v/>
      </c>
      <c r="DA512" s="108" t="str">
        <f t="shared" si="167"/>
        <v/>
      </c>
      <c r="DB512" s="108" t="str">
        <f t="shared" si="167"/>
        <v/>
      </c>
      <c r="DC512" s="108" t="str">
        <f t="shared" si="167"/>
        <v/>
      </c>
      <c r="DD512" s="108" t="str">
        <f t="shared" si="167"/>
        <v/>
      </c>
      <c r="DE512" s="108" t="str">
        <f t="shared" si="167"/>
        <v/>
      </c>
      <c r="DF512" s="108" t="str">
        <f t="shared" si="167"/>
        <v/>
      </c>
    </row>
    <row r="513" spans="2:110" x14ac:dyDescent="0.35">
      <c r="B513" s="185">
        <f t="shared" si="134"/>
        <v>42696</v>
      </c>
      <c r="C513" s="161">
        <f t="shared" si="173"/>
        <v>1.9342640624999907</v>
      </c>
      <c r="D513" s="161">
        <f t="shared" si="173"/>
        <v>2.116077562499985</v>
      </c>
      <c r="E513" s="161">
        <f t="shared" si="173"/>
        <v>2.2990644900000134</v>
      </c>
      <c r="F513" s="161">
        <f t="shared" si="173"/>
        <v>2.4629817600000159</v>
      </c>
      <c r="G513" s="161">
        <f t="shared" si="173"/>
        <v>2.754714239999978</v>
      </c>
      <c r="H513" s="161">
        <f t="shared" si="173"/>
        <v>2.986978062500012</v>
      </c>
      <c r="I513" s="161">
        <f t="shared" si="173"/>
        <v>3.1016852100000047</v>
      </c>
      <c r="J513" s="161">
        <f t="shared" si="173"/>
        <v>3.4522923224999946</v>
      </c>
      <c r="K513" s="161">
        <f t="shared" si="173"/>
        <v>3.7301510400000071</v>
      </c>
      <c r="L513" s="161" t="str">
        <f t="shared" si="173"/>
        <v/>
      </c>
      <c r="M513" s="161" t="str">
        <f t="shared" si="173"/>
        <v/>
      </c>
      <c r="N513" s="161" t="str">
        <f t="shared" si="173"/>
        <v/>
      </c>
      <c r="O513" s="161" t="str">
        <f t="shared" si="173"/>
        <v/>
      </c>
      <c r="P513" s="161" t="str">
        <f t="shared" si="173"/>
        <v/>
      </c>
      <c r="Q513" s="161" t="str">
        <f t="shared" si="173"/>
        <v/>
      </c>
      <c r="R513" s="161" t="str">
        <f t="shared" si="173"/>
        <v/>
      </c>
      <c r="S513" s="161" t="str">
        <f t="shared" si="173"/>
        <v/>
      </c>
      <c r="T513" s="161" t="str">
        <f t="shared" si="173"/>
        <v/>
      </c>
      <c r="U513" s="161" t="str">
        <f t="shared" si="173"/>
        <v/>
      </c>
      <c r="V513" s="161" t="str">
        <f t="shared" si="173"/>
        <v/>
      </c>
      <c r="W513" s="161" t="str">
        <f t="shared" si="173"/>
        <v/>
      </c>
      <c r="X513" s="161" t="str">
        <f t="shared" si="173"/>
        <v/>
      </c>
      <c r="Y513" s="161" t="str">
        <f t="shared" si="173"/>
        <v/>
      </c>
      <c r="Z513" s="161" t="str">
        <f t="shared" si="173"/>
        <v/>
      </c>
      <c r="AA513" s="108" t="str">
        <f t="shared" si="173"/>
        <v/>
      </c>
      <c r="AB513" s="162"/>
      <c r="AC513" s="162"/>
      <c r="AD513" s="151">
        <f t="shared" si="126"/>
        <v>42696</v>
      </c>
      <c r="AE513" s="108">
        <f t="shared" si="175"/>
        <v>3.1372269225000027</v>
      </c>
      <c r="AF513" s="108">
        <f t="shared" si="175"/>
        <v>2.9118947025000175</v>
      </c>
      <c r="AG513" s="108">
        <f t="shared" si="175"/>
        <v>2.754714239999978</v>
      </c>
      <c r="AH513" s="108">
        <f t="shared" si="175"/>
        <v>2.986978062500012</v>
      </c>
      <c r="AI513" s="108">
        <f t="shared" si="175"/>
        <v>3.4177133025000028</v>
      </c>
      <c r="AJ513" s="108">
        <f t="shared" si="175"/>
        <v>2.9534915599999767</v>
      </c>
      <c r="AK513" s="108">
        <f t="shared" si="175"/>
        <v>3.4492409999999696</v>
      </c>
      <c r="AL513" s="108">
        <f t="shared" si="175"/>
        <v>3.630403105909652</v>
      </c>
      <c r="AM513" s="108">
        <f t="shared" si="175"/>
        <v>3.1402736399999798</v>
      </c>
      <c r="AN513" s="108">
        <f t="shared" si="175"/>
        <v>3.3363737025000173</v>
      </c>
      <c r="AO513" s="108">
        <f t="shared" si="175"/>
        <v>3.660905960000016</v>
      </c>
      <c r="AP513" s="108">
        <f t="shared" si="175"/>
        <v>3.2479532100000208</v>
      </c>
      <c r="AQ513" s="108">
        <f t="shared" si="175"/>
        <v>3.6028801024999835</v>
      </c>
      <c r="AR513" s="108">
        <f t="shared" si="175"/>
        <v>3.294699560000014</v>
      </c>
      <c r="AS513" s="108">
        <f t="shared" si="175"/>
        <v>3.7831187599999927</v>
      </c>
      <c r="AT513" s="108">
        <f t="shared" si="175"/>
        <v>3.8310050625000036</v>
      </c>
      <c r="AU513" s="108">
        <f t="shared" si="175"/>
        <v>4.0022634224999853</v>
      </c>
      <c r="AV513" s="108">
        <f t="shared" si="175"/>
        <v>3.376022759999997</v>
      </c>
      <c r="AW513" s="108">
        <f t="shared" si="175"/>
        <v>3.8850177599999869</v>
      </c>
      <c r="AX513" s="108">
        <f t="shared" si="175"/>
        <v>3.8259102500000086</v>
      </c>
      <c r="AY513" s="108">
        <f t="shared" si="175"/>
        <v>4.3512502327088587</v>
      </c>
      <c r="AZ513" s="108">
        <f t="shared" si="175"/>
        <v>4.1042699225000145</v>
      </c>
      <c r="BA513" s="108">
        <f t="shared" si="175"/>
        <v>3.7719129225000092</v>
      </c>
      <c r="BB513" s="108">
        <f t="shared" si="175"/>
        <v>4.2175556899999966</v>
      </c>
      <c r="BC513" s="108">
        <f t="shared" si="175"/>
        <v>4.118554822500009</v>
      </c>
      <c r="BD513" s="108">
        <f t="shared" si="175"/>
        <v>4.3192476532870172</v>
      </c>
      <c r="BE513" s="108">
        <f t="shared" si="175"/>
        <v>4.353375622500022</v>
      </c>
      <c r="BF513" s="108">
        <f t="shared" si="175"/>
        <v>4.2553313024999984</v>
      </c>
      <c r="BG513" s="108">
        <f t="shared" si="175"/>
        <v>4.0583608099999946</v>
      </c>
      <c r="BH513" s="108">
        <f t="shared" si="175"/>
        <v>3.8636148224999722</v>
      </c>
      <c r="BI513" s="108">
        <f t="shared" si="175"/>
        <v>4.1399840099999752</v>
      </c>
      <c r="BJ513" s="108">
        <f t="shared" si="175"/>
        <v>4.552670010000015</v>
      </c>
      <c r="BK513" s="108">
        <f t="shared" si="175"/>
        <v>4.5005285024999786</v>
      </c>
      <c r="BL513" s="108">
        <f t="shared" si="175"/>
        <v>4.5680082225000085</v>
      </c>
      <c r="BM513" s="108">
        <f t="shared" si="175"/>
        <v>4.2366943603575402</v>
      </c>
      <c r="BN513" s="108">
        <f t="shared" si="175"/>
        <v>4.4361363600000203</v>
      </c>
      <c r="BO513" s="108">
        <f t="shared" si="175"/>
        <v>4.0328601224999927</v>
      </c>
      <c r="BP513" s="108">
        <f t="shared" si="175"/>
        <v>4.4892839999999934</v>
      </c>
      <c r="BQ513" s="108">
        <f t="shared" si="175"/>
        <v>5.0604500100000172</v>
      </c>
      <c r="BR513" s="108">
        <f t="shared" si="175"/>
        <v>4.8528951426967781</v>
      </c>
      <c r="BS513" s="108">
        <f t="shared" si="175"/>
        <v>4.7664838024999989</v>
      </c>
      <c r="BT513" s="108" t="str">
        <f t="shared" si="175"/>
        <v/>
      </c>
      <c r="BU513" s="108" t="str">
        <f t="shared" si="175"/>
        <v/>
      </c>
      <c r="BV513" s="108" t="str">
        <f t="shared" si="175"/>
        <v/>
      </c>
      <c r="BW513" s="108" t="str">
        <f t="shared" si="175"/>
        <v/>
      </c>
      <c r="BX513" s="108" t="str">
        <f t="shared" si="175"/>
        <v/>
      </c>
      <c r="BY513" s="108" t="str">
        <f t="shared" si="175"/>
        <v/>
      </c>
      <c r="BZ513" s="108" t="str">
        <f t="shared" si="175"/>
        <v/>
      </c>
      <c r="CA513" s="108" t="str">
        <f t="shared" si="175"/>
        <v/>
      </c>
      <c r="CB513" s="108" t="str">
        <f t="shared" si="175"/>
        <v/>
      </c>
      <c r="CC513" s="108" t="str">
        <f t="shared" si="175"/>
        <v/>
      </c>
      <c r="CD513" s="108" t="str">
        <f t="shared" si="175"/>
        <v/>
      </c>
      <c r="CE513" s="108" t="str">
        <f t="shared" si="175"/>
        <v/>
      </c>
      <c r="CF513" s="108" t="str">
        <f t="shared" si="175"/>
        <v/>
      </c>
      <c r="CG513" s="108" t="str">
        <f t="shared" si="175"/>
        <v/>
      </c>
      <c r="CH513" s="108" t="str">
        <f t="shared" si="175"/>
        <v/>
      </c>
      <c r="CI513" s="108" t="str">
        <f t="shared" si="175"/>
        <v/>
      </c>
      <c r="CJ513" s="108" t="str">
        <f t="shared" si="175"/>
        <v/>
      </c>
      <c r="CK513" s="108" t="str">
        <f t="shared" si="175"/>
        <v/>
      </c>
      <c r="CL513" s="108" t="str">
        <f t="shared" si="175"/>
        <v/>
      </c>
      <c r="CM513" s="108" t="str">
        <f t="shared" si="175"/>
        <v/>
      </c>
      <c r="CN513" s="108" t="str">
        <f t="shared" si="175"/>
        <v/>
      </c>
      <c r="CO513" s="108" t="str">
        <f t="shared" si="175"/>
        <v/>
      </c>
      <c r="CP513" s="108" t="str">
        <f t="shared" si="175"/>
        <v/>
      </c>
      <c r="CQ513" s="108" t="str">
        <f t="shared" si="167"/>
        <v/>
      </c>
      <c r="CR513" s="108" t="str">
        <f t="shared" si="167"/>
        <v/>
      </c>
      <c r="CS513" s="108" t="str">
        <f t="shared" si="167"/>
        <v/>
      </c>
      <c r="CT513" s="108" t="str">
        <f t="shared" si="167"/>
        <v/>
      </c>
      <c r="CU513" s="108" t="str">
        <f t="shared" si="167"/>
        <v/>
      </c>
      <c r="CV513" s="108" t="str">
        <f t="shared" si="167"/>
        <v/>
      </c>
      <c r="CW513" s="108" t="str">
        <f t="shared" si="167"/>
        <v/>
      </c>
      <c r="CX513" s="108" t="str">
        <f t="shared" si="167"/>
        <v/>
      </c>
      <c r="CY513" s="108" t="str">
        <f t="shared" si="167"/>
        <v/>
      </c>
      <c r="CZ513" s="108" t="str">
        <f t="shared" si="167"/>
        <v/>
      </c>
      <c r="DA513" s="108" t="str">
        <f t="shared" si="167"/>
        <v/>
      </c>
      <c r="DB513" s="108" t="str">
        <f t="shared" si="167"/>
        <v/>
      </c>
      <c r="DC513" s="108" t="str">
        <f t="shared" si="167"/>
        <v/>
      </c>
      <c r="DD513" s="108" t="str">
        <f t="shared" si="167"/>
        <v/>
      </c>
      <c r="DE513" s="108" t="str">
        <f t="shared" si="167"/>
        <v/>
      </c>
      <c r="DF513" s="108" t="str">
        <f t="shared" si="167"/>
        <v/>
      </c>
    </row>
    <row r="514" spans="2:110" x14ac:dyDescent="0.35">
      <c r="B514" s="185">
        <f t="shared" si="134"/>
        <v>42697</v>
      </c>
      <c r="C514" s="161">
        <f t="shared" si="173"/>
        <v>1.9372929600000255</v>
      </c>
      <c r="D514" s="161">
        <f t="shared" si="173"/>
        <v>2.1484169225000072</v>
      </c>
      <c r="E514" s="161">
        <f t="shared" si="173"/>
        <v>2.3385140625000078</v>
      </c>
      <c r="F514" s="161">
        <f t="shared" si="173"/>
        <v>2.5034753599999959</v>
      </c>
      <c r="G514" s="161">
        <f t="shared" si="173"/>
        <v>2.7993209999999991</v>
      </c>
      <c r="H514" s="161">
        <f t="shared" si="173"/>
        <v>3.0519371025000019</v>
      </c>
      <c r="I514" s="161">
        <f t="shared" si="173"/>
        <v>3.1727747600000189</v>
      </c>
      <c r="J514" s="161">
        <f t="shared" si="173"/>
        <v>3.5296075024999984</v>
      </c>
      <c r="K514" s="161">
        <f t="shared" si="173"/>
        <v>3.8055322499999988</v>
      </c>
      <c r="L514" s="161" t="str">
        <f t="shared" si="173"/>
        <v/>
      </c>
      <c r="M514" s="161" t="str">
        <f t="shared" si="173"/>
        <v/>
      </c>
      <c r="N514" s="161" t="str">
        <f t="shared" si="173"/>
        <v/>
      </c>
      <c r="O514" s="161" t="str">
        <f t="shared" si="173"/>
        <v/>
      </c>
      <c r="P514" s="161" t="str">
        <f t="shared" si="173"/>
        <v/>
      </c>
      <c r="Q514" s="161" t="str">
        <f t="shared" si="173"/>
        <v/>
      </c>
      <c r="R514" s="161" t="str">
        <f t="shared" si="173"/>
        <v/>
      </c>
      <c r="S514" s="161" t="str">
        <f t="shared" si="173"/>
        <v/>
      </c>
      <c r="T514" s="161" t="str">
        <f t="shared" si="173"/>
        <v/>
      </c>
      <c r="U514" s="161" t="str">
        <f t="shared" si="173"/>
        <v/>
      </c>
      <c r="V514" s="161" t="str">
        <f t="shared" si="173"/>
        <v/>
      </c>
      <c r="W514" s="161" t="str">
        <f t="shared" si="173"/>
        <v/>
      </c>
      <c r="X514" s="161" t="str">
        <f t="shared" si="173"/>
        <v/>
      </c>
      <c r="Y514" s="161" t="str">
        <f t="shared" si="173"/>
        <v/>
      </c>
      <c r="Z514" s="161" t="str">
        <f t="shared" si="173"/>
        <v/>
      </c>
      <c r="AA514" s="108" t="str">
        <f t="shared" si="173"/>
        <v/>
      </c>
      <c r="AB514" s="162"/>
      <c r="AC514" s="162"/>
      <c r="AD514" s="151">
        <f t="shared" si="126"/>
        <v>42697</v>
      </c>
      <c r="AE514" s="108">
        <f t="shared" si="175"/>
        <v>3.2164562024999954</v>
      </c>
      <c r="AF514" s="108">
        <f t="shared" si="175"/>
        <v>2.9616089999999762</v>
      </c>
      <c r="AG514" s="108">
        <f t="shared" si="175"/>
        <v>2.7709337599999939</v>
      </c>
      <c r="AH514" s="108">
        <f t="shared" si="175"/>
        <v>3.0022009999999932</v>
      </c>
      <c r="AI514" s="108">
        <f t="shared" si="175"/>
        <v>3.4299170024999937</v>
      </c>
      <c r="AJ514" s="108">
        <f t="shared" si="175"/>
        <v>2.9778448400000102</v>
      </c>
      <c r="AK514" s="108">
        <f t="shared" si="175"/>
        <v>3.4736528400000077</v>
      </c>
      <c r="AL514" s="108">
        <f t="shared" si="175"/>
        <v>3.6581377589076647</v>
      </c>
      <c r="AM514" s="108">
        <f t="shared" si="175"/>
        <v>3.1717590225000203</v>
      </c>
      <c r="AN514" s="108">
        <f t="shared" si="175"/>
        <v>3.3739892899999901</v>
      </c>
      <c r="AO514" s="108">
        <f t="shared" si="175"/>
        <v>3.6883975625000121</v>
      </c>
      <c r="AP514" s="108">
        <f t="shared" si="175"/>
        <v>3.2814875625000184</v>
      </c>
      <c r="AQ514" s="108">
        <f t="shared" si="175"/>
        <v>3.6324000000000023</v>
      </c>
      <c r="AR514" s="108">
        <f t="shared" si="175"/>
        <v>3.3373902500000163</v>
      </c>
      <c r="AS514" s="108">
        <f t="shared" si="175"/>
        <v>3.8167399024999993</v>
      </c>
      <c r="AT514" s="108">
        <f t="shared" si="175"/>
        <v>3.8707488899999865</v>
      </c>
      <c r="AU514" s="108">
        <f t="shared" si="175"/>
        <v>4.0359200400000184</v>
      </c>
      <c r="AV514" s="108">
        <f t="shared" si="175"/>
        <v>3.4146624899999756</v>
      </c>
      <c r="AW514" s="108">
        <f t="shared" si="175"/>
        <v>3.9135584399999868</v>
      </c>
      <c r="AX514" s="108">
        <f t="shared" si="175"/>
        <v>3.8656531024999996</v>
      </c>
      <c r="AY514" s="108">
        <f t="shared" si="175"/>
        <v>4.378096782848484</v>
      </c>
      <c r="AZ514" s="108">
        <f t="shared" si="175"/>
        <v>4.1481480899999923</v>
      </c>
      <c r="BA514" s="108">
        <f t="shared" si="175"/>
        <v>3.811645440000011</v>
      </c>
      <c r="BB514" s="108">
        <f t="shared" si="175"/>
        <v>4.2645209999999878</v>
      </c>
      <c r="BC514" s="108">
        <f t="shared" si="175"/>
        <v>4.1736629025000083</v>
      </c>
      <c r="BD514" s="108">
        <f t="shared" si="175"/>
        <v>4.3522826965574524</v>
      </c>
      <c r="BE514" s="108">
        <f t="shared" si="175"/>
        <v>4.4085458025000079</v>
      </c>
      <c r="BF514" s="108">
        <f t="shared" si="175"/>
        <v>4.3033264099999968</v>
      </c>
      <c r="BG514" s="108">
        <f t="shared" si="175"/>
        <v>4.1124326024999824</v>
      </c>
      <c r="BH514" s="108">
        <f t="shared" si="175"/>
        <v>3.9145778224999983</v>
      </c>
      <c r="BI514" s="108">
        <f t="shared" si="175"/>
        <v>4.1899940224999987</v>
      </c>
      <c r="BJ514" s="108">
        <f t="shared" si="175"/>
        <v>4.6068700625000014</v>
      </c>
      <c r="BK514" s="108">
        <f t="shared" si="175"/>
        <v>4.5618728025000221</v>
      </c>
      <c r="BL514" s="108">
        <f t="shared" si="175"/>
        <v>4.6242579600000111</v>
      </c>
      <c r="BM514" s="108">
        <f t="shared" si="175"/>
        <v>4.301700977126699</v>
      </c>
      <c r="BN514" s="108">
        <f t="shared" si="175"/>
        <v>4.4872396099999934</v>
      </c>
      <c r="BO514" s="108">
        <f t="shared" si="175"/>
        <v>4.0869252899999875</v>
      </c>
      <c r="BP514" s="108">
        <f t="shared" si="175"/>
        <v>4.5475575225000231</v>
      </c>
      <c r="BQ514" s="108">
        <f t="shared" si="175"/>
        <v>5.130160890000024</v>
      </c>
      <c r="BR514" s="108">
        <f t="shared" si="175"/>
        <v>4.9264833013507925</v>
      </c>
      <c r="BS514" s="108">
        <f t="shared" si="175"/>
        <v>4.8381449025000078</v>
      </c>
      <c r="BT514" s="108" t="str">
        <f t="shared" si="175"/>
        <v/>
      </c>
      <c r="BU514" s="108" t="str">
        <f t="shared" si="175"/>
        <v/>
      </c>
      <c r="BV514" s="108" t="str">
        <f t="shared" si="175"/>
        <v/>
      </c>
      <c r="BW514" s="108" t="str">
        <f t="shared" si="175"/>
        <v/>
      </c>
      <c r="BX514" s="108" t="str">
        <f t="shared" si="175"/>
        <v/>
      </c>
      <c r="BY514" s="108" t="str">
        <f t="shared" si="175"/>
        <v/>
      </c>
      <c r="BZ514" s="108" t="str">
        <f t="shared" si="175"/>
        <v/>
      </c>
      <c r="CA514" s="108" t="str">
        <f t="shared" si="175"/>
        <v/>
      </c>
      <c r="CB514" s="108" t="str">
        <f t="shared" si="175"/>
        <v/>
      </c>
      <c r="CC514" s="108" t="str">
        <f t="shared" si="175"/>
        <v/>
      </c>
      <c r="CD514" s="108" t="str">
        <f t="shared" si="175"/>
        <v/>
      </c>
      <c r="CE514" s="108" t="str">
        <f t="shared" si="175"/>
        <v/>
      </c>
      <c r="CF514" s="108" t="str">
        <f t="shared" si="175"/>
        <v/>
      </c>
      <c r="CG514" s="108" t="str">
        <f t="shared" si="175"/>
        <v/>
      </c>
      <c r="CH514" s="108" t="str">
        <f t="shared" si="175"/>
        <v/>
      </c>
      <c r="CI514" s="108" t="str">
        <f t="shared" si="175"/>
        <v/>
      </c>
      <c r="CJ514" s="108" t="str">
        <f t="shared" si="175"/>
        <v/>
      </c>
      <c r="CK514" s="108" t="str">
        <f t="shared" si="175"/>
        <v/>
      </c>
      <c r="CL514" s="108" t="str">
        <f t="shared" si="175"/>
        <v/>
      </c>
      <c r="CM514" s="108" t="str">
        <f t="shared" si="175"/>
        <v/>
      </c>
      <c r="CN514" s="108" t="str">
        <f t="shared" si="175"/>
        <v/>
      </c>
      <c r="CO514" s="108" t="str">
        <f t="shared" si="175"/>
        <v/>
      </c>
      <c r="CP514" s="108" t="str">
        <f t="shared" ref="CP514" si="176">IFERROR(IF(AND(CP$321="S/A", CP227&gt;0), ((1+CP227/200)^2-1)*100, IF(AND(CP$321="Qtrly", CP227&gt;0), ((1+CP227/400)^4-1)*100, "")),"")</f>
        <v/>
      </c>
      <c r="CQ514" s="108" t="str">
        <f t="shared" si="167"/>
        <v/>
      </c>
      <c r="CR514" s="108" t="str">
        <f t="shared" si="167"/>
        <v/>
      </c>
      <c r="CS514" s="108" t="str">
        <f t="shared" si="167"/>
        <v/>
      </c>
      <c r="CT514" s="108" t="str">
        <f t="shared" si="167"/>
        <v/>
      </c>
      <c r="CU514" s="108" t="str">
        <f t="shared" si="167"/>
        <v/>
      </c>
      <c r="CV514" s="108" t="str">
        <f t="shared" si="167"/>
        <v/>
      </c>
      <c r="CW514" s="108" t="str">
        <f t="shared" si="167"/>
        <v/>
      </c>
      <c r="CX514" s="108" t="str">
        <f t="shared" si="167"/>
        <v/>
      </c>
      <c r="CY514" s="108" t="str">
        <f t="shared" si="167"/>
        <v/>
      </c>
      <c r="CZ514" s="108" t="str">
        <f t="shared" si="167"/>
        <v/>
      </c>
      <c r="DA514" s="108" t="str">
        <f t="shared" si="167"/>
        <v/>
      </c>
      <c r="DB514" s="108" t="str">
        <f t="shared" si="167"/>
        <v/>
      </c>
      <c r="DC514" s="108" t="str">
        <f t="shared" si="167"/>
        <v/>
      </c>
      <c r="DD514" s="108" t="str">
        <f t="shared" si="167"/>
        <v/>
      </c>
      <c r="DE514" s="108" t="str">
        <f t="shared" si="167"/>
        <v/>
      </c>
      <c r="DF514" s="108" t="str">
        <f t="shared" ref="DF514" si="177">IFERROR(IF(AND(DF$321="S/A", DF227&gt;0), ((1+DF227/200)^2-1)*100, IF(AND(DF$321="Qtrly", DF227&gt;0), ((1+DF227/400)^4-1)*100, "")),"")</f>
        <v/>
      </c>
    </row>
    <row r="515" spans="2:110" x14ac:dyDescent="0.35">
      <c r="B515" s="185">
        <f t="shared" si="134"/>
        <v>42698</v>
      </c>
      <c r="C515" s="161">
        <f t="shared" si="173"/>
        <v>1.9544575624999894</v>
      </c>
      <c r="D515" s="161">
        <f t="shared" si="173"/>
        <v>2.1928919024999827</v>
      </c>
      <c r="E515" s="161">
        <f t="shared" si="173"/>
        <v>2.3799948900000034</v>
      </c>
      <c r="F515" s="161">
        <f t="shared" si="173"/>
        <v>2.5520782400000108</v>
      </c>
      <c r="G515" s="161">
        <f t="shared" si="173"/>
        <v>2.8490081025000169</v>
      </c>
      <c r="H515" s="161">
        <f t="shared" si="173"/>
        <v>3.1118393599999683</v>
      </c>
      <c r="I515" s="161">
        <f t="shared" si="173"/>
        <v>3.2459210000000072</v>
      </c>
      <c r="J515" s="161">
        <f t="shared" si="173"/>
        <v>3.6100052099999891</v>
      </c>
      <c r="K515" s="161">
        <f t="shared" si="173"/>
        <v>3.8850177599999869</v>
      </c>
      <c r="L515" s="161" t="str">
        <f t="shared" si="173"/>
        <v/>
      </c>
      <c r="M515" s="161" t="str">
        <f t="shared" si="173"/>
        <v/>
      </c>
      <c r="N515" s="161" t="str">
        <f t="shared" si="173"/>
        <v/>
      </c>
      <c r="O515" s="161" t="str">
        <f t="shared" si="173"/>
        <v/>
      </c>
      <c r="P515" s="161" t="str">
        <f t="shared" si="173"/>
        <v/>
      </c>
      <c r="Q515" s="161" t="str">
        <f t="shared" si="173"/>
        <v/>
      </c>
      <c r="R515" s="161" t="str">
        <f t="shared" si="173"/>
        <v/>
      </c>
      <c r="S515" s="161" t="str">
        <f t="shared" si="173"/>
        <v/>
      </c>
      <c r="T515" s="161" t="str">
        <f t="shared" si="173"/>
        <v/>
      </c>
      <c r="U515" s="161" t="str">
        <f t="shared" si="173"/>
        <v/>
      </c>
      <c r="V515" s="161" t="str">
        <f t="shared" si="173"/>
        <v/>
      </c>
      <c r="W515" s="161" t="str">
        <f t="shared" si="173"/>
        <v/>
      </c>
      <c r="X515" s="161" t="str">
        <f t="shared" si="173"/>
        <v/>
      </c>
      <c r="Y515" s="161" t="str">
        <f t="shared" si="173"/>
        <v/>
      </c>
      <c r="Z515" s="161" t="str">
        <f t="shared" si="173"/>
        <v/>
      </c>
      <c r="AA515" s="108" t="str">
        <f t="shared" si="173"/>
        <v/>
      </c>
      <c r="AB515" s="162"/>
      <c r="AC515" s="162"/>
      <c r="AD515" s="151">
        <f t="shared" si="126"/>
        <v>42698</v>
      </c>
      <c r="AE515" s="108">
        <f t="shared" ref="AE515:CP518" si="178">IFERROR(IF(AND(AE$321="S/A", AE228&gt;0), ((1+AE228/200)^2-1)*100, IF(AND(AE$321="Qtrly", AE228&gt;0), ((1+AE228/400)^4-1)*100, "")),"")</f>
        <v>3.1301180900000114</v>
      </c>
      <c r="AF515" s="108">
        <f t="shared" si="178"/>
        <v>2.8956640625000141</v>
      </c>
      <c r="AG515" s="108">
        <f t="shared" si="178"/>
        <v>2.7496459024999975</v>
      </c>
      <c r="AH515" s="108">
        <f t="shared" si="178"/>
        <v>2.986978062500012</v>
      </c>
      <c r="AI515" s="108">
        <f t="shared" si="178"/>
        <v>3.4227980899999899</v>
      </c>
      <c r="AJ515" s="108">
        <f t="shared" si="178"/>
        <v>2.9727710025000187</v>
      </c>
      <c r="AK515" s="108">
        <f t="shared" si="178"/>
        <v>3.4736528400000077</v>
      </c>
      <c r="AL515" s="108">
        <f t="shared" si="178"/>
        <v>3.6571104502747032</v>
      </c>
      <c r="AM515" s="108">
        <f t="shared" si="178"/>
        <v>3.175822002499995</v>
      </c>
      <c r="AN515" s="108">
        <f t="shared" si="178"/>
        <v>3.3739892899999901</v>
      </c>
      <c r="AO515" s="108">
        <f t="shared" si="178"/>
        <v>3.6965439225000063</v>
      </c>
      <c r="AP515" s="108">
        <f t="shared" si="178"/>
        <v>3.2855527024999942</v>
      </c>
      <c r="AQ515" s="108">
        <f t="shared" si="178"/>
        <v>3.6547972100000159</v>
      </c>
      <c r="AR515" s="108">
        <f t="shared" si="178"/>
        <v>3.3445062225000211</v>
      </c>
      <c r="AS515" s="108">
        <f t="shared" si="178"/>
        <v>3.8238723599999913</v>
      </c>
      <c r="AT515" s="108">
        <f t="shared" si="178"/>
        <v>3.8789024099999958</v>
      </c>
      <c r="AU515" s="108">
        <f t="shared" si="178"/>
        <v>4.0461200900000049</v>
      </c>
      <c r="AV515" s="108">
        <f t="shared" si="178"/>
        <v>3.4339850625000112</v>
      </c>
      <c r="AW515" s="108">
        <f t="shared" si="178"/>
        <v>3.9319080900000136</v>
      </c>
      <c r="AX515" s="108">
        <f t="shared" si="178"/>
        <v>3.8727872399999974</v>
      </c>
      <c r="AY515" s="108">
        <f t="shared" si="178"/>
        <v>4.3904892452889088</v>
      </c>
      <c r="AZ515" s="108">
        <f t="shared" si="178"/>
        <v>4.1634566024999931</v>
      </c>
      <c r="BA515" s="108">
        <f t="shared" si="178"/>
        <v>3.8259102500000086</v>
      </c>
      <c r="BB515" s="108">
        <f t="shared" si="178"/>
        <v>4.2869864099999822</v>
      </c>
      <c r="BC515" s="108">
        <f t="shared" si="178"/>
        <v>4.1818283024999792</v>
      </c>
      <c r="BD515" s="108">
        <f t="shared" si="178"/>
        <v>4.3481528871316399</v>
      </c>
      <c r="BE515" s="108">
        <f t="shared" si="178"/>
        <v>4.4177422499999786</v>
      </c>
      <c r="BF515" s="108">
        <f t="shared" si="178"/>
        <v>4.3063903024999739</v>
      </c>
      <c r="BG515" s="108">
        <f t="shared" si="178"/>
        <v>4.1175344400000036</v>
      </c>
      <c r="BH515" s="108">
        <f t="shared" si="178"/>
        <v>3.9247719225000255</v>
      </c>
      <c r="BI515" s="108">
        <f t="shared" si="178"/>
        <v>4.2022432024999778</v>
      </c>
      <c r="BJ515" s="108">
        <f t="shared" si="178"/>
        <v>4.6181208899999771</v>
      </c>
      <c r="BK515" s="108">
        <f t="shared" si="178"/>
        <v>4.5731212099999974</v>
      </c>
      <c r="BL515" s="108">
        <f t="shared" si="178"/>
        <v>4.6344868100000047</v>
      </c>
      <c r="BM515" s="108">
        <f t="shared" si="178"/>
        <v>4.3068615344358907</v>
      </c>
      <c r="BN515" s="108">
        <f t="shared" si="178"/>
        <v>4.4851952400000172</v>
      </c>
      <c r="BO515" s="108">
        <f t="shared" si="178"/>
        <v>4.0971278400000255</v>
      </c>
      <c r="BP515" s="108">
        <f t="shared" si="178"/>
        <v>4.5577826224999951</v>
      </c>
      <c r="BQ515" s="108">
        <f t="shared" si="178"/>
        <v>5.1434906025000116</v>
      </c>
      <c r="BR515" s="108">
        <f t="shared" si="178"/>
        <v>4.9399613838116307</v>
      </c>
      <c r="BS515" s="108">
        <f t="shared" si="178"/>
        <v>4.8535040399999785</v>
      </c>
      <c r="BT515" s="108" t="str">
        <f t="shared" si="178"/>
        <v/>
      </c>
      <c r="BU515" s="108" t="str">
        <f t="shared" si="178"/>
        <v/>
      </c>
      <c r="BV515" s="108" t="str">
        <f t="shared" si="178"/>
        <v/>
      </c>
      <c r="BW515" s="108" t="str">
        <f t="shared" si="178"/>
        <v/>
      </c>
      <c r="BX515" s="108" t="str">
        <f t="shared" si="178"/>
        <v/>
      </c>
      <c r="BY515" s="108" t="str">
        <f t="shared" si="178"/>
        <v/>
      </c>
      <c r="BZ515" s="108" t="str">
        <f t="shared" si="178"/>
        <v/>
      </c>
      <c r="CA515" s="108" t="str">
        <f t="shared" si="178"/>
        <v/>
      </c>
      <c r="CB515" s="108" t="str">
        <f t="shared" si="178"/>
        <v/>
      </c>
      <c r="CC515" s="108" t="str">
        <f t="shared" si="178"/>
        <v/>
      </c>
      <c r="CD515" s="108" t="str">
        <f t="shared" si="178"/>
        <v/>
      </c>
      <c r="CE515" s="108" t="str">
        <f t="shared" si="178"/>
        <v/>
      </c>
      <c r="CF515" s="108" t="str">
        <f t="shared" si="178"/>
        <v/>
      </c>
      <c r="CG515" s="108" t="str">
        <f t="shared" si="178"/>
        <v/>
      </c>
      <c r="CH515" s="108" t="str">
        <f t="shared" si="178"/>
        <v/>
      </c>
      <c r="CI515" s="108" t="str">
        <f t="shared" si="178"/>
        <v/>
      </c>
      <c r="CJ515" s="108" t="str">
        <f t="shared" si="178"/>
        <v/>
      </c>
      <c r="CK515" s="108" t="str">
        <f t="shared" si="178"/>
        <v/>
      </c>
      <c r="CL515" s="108" t="str">
        <f t="shared" si="178"/>
        <v/>
      </c>
      <c r="CM515" s="108" t="str">
        <f t="shared" si="178"/>
        <v/>
      </c>
      <c r="CN515" s="108" t="str">
        <f t="shared" si="178"/>
        <v/>
      </c>
      <c r="CO515" s="108" t="str">
        <f t="shared" si="178"/>
        <v/>
      </c>
      <c r="CP515" s="108" t="str">
        <f t="shared" si="178"/>
        <v/>
      </c>
      <c r="CQ515" s="108" t="str">
        <f t="shared" ref="CQ515:DF530" si="179">IFERROR(IF(AND(CQ$321="S/A", CQ228&gt;0), ((1+CQ228/200)^2-1)*100, IF(AND(CQ$321="Qtrly", CQ228&gt;0), ((1+CQ228/400)^4-1)*100, "")),"")</f>
        <v/>
      </c>
      <c r="CR515" s="108" t="str">
        <f t="shared" si="179"/>
        <v/>
      </c>
      <c r="CS515" s="108" t="str">
        <f t="shared" si="179"/>
        <v/>
      </c>
      <c r="CT515" s="108" t="str">
        <f t="shared" si="179"/>
        <v/>
      </c>
      <c r="CU515" s="108" t="str">
        <f t="shared" si="179"/>
        <v/>
      </c>
      <c r="CV515" s="108" t="str">
        <f t="shared" si="179"/>
        <v/>
      </c>
      <c r="CW515" s="108" t="str">
        <f t="shared" si="179"/>
        <v/>
      </c>
      <c r="CX515" s="108" t="str">
        <f t="shared" si="179"/>
        <v/>
      </c>
      <c r="CY515" s="108" t="str">
        <f t="shared" si="179"/>
        <v/>
      </c>
      <c r="CZ515" s="108" t="str">
        <f t="shared" si="179"/>
        <v/>
      </c>
      <c r="DA515" s="108" t="str">
        <f t="shared" si="179"/>
        <v/>
      </c>
      <c r="DB515" s="108" t="str">
        <f t="shared" si="179"/>
        <v/>
      </c>
      <c r="DC515" s="108" t="str">
        <f t="shared" si="179"/>
        <v/>
      </c>
      <c r="DD515" s="108" t="str">
        <f t="shared" si="179"/>
        <v/>
      </c>
      <c r="DE515" s="108" t="str">
        <f t="shared" si="179"/>
        <v/>
      </c>
      <c r="DF515" s="108" t="str">
        <f t="shared" si="179"/>
        <v/>
      </c>
    </row>
    <row r="516" spans="2:110" x14ac:dyDescent="0.35">
      <c r="B516" s="185">
        <f t="shared" si="134"/>
        <v>42699</v>
      </c>
      <c r="C516" s="161">
        <f t="shared" si="173"/>
        <v>1.9544575624999894</v>
      </c>
      <c r="D516" s="161">
        <f t="shared" si="173"/>
        <v>2.190870102500031</v>
      </c>
      <c r="E516" s="161">
        <f t="shared" si="173"/>
        <v>2.3769594224999802</v>
      </c>
      <c r="F516" s="161">
        <f t="shared" si="173"/>
        <v>2.5500528899999875</v>
      </c>
      <c r="G516" s="161">
        <f t="shared" si="173"/>
        <v>2.8459656899999963</v>
      </c>
      <c r="H516" s="161">
        <f t="shared" si="173"/>
        <v>3.1016852100000047</v>
      </c>
      <c r="I516" s="161">
        <f t="shared" si="173"/>
        <v>3.235760249999986</v>
      </c>
      <c r="J516" s="161">
        <f t="shared" si="173"/>
        <v>3.5988087225000021</v>
      </c>
      <c r="K516" s="161">
        <f t="shared" si="173"/>
        <v>3.87482561000001</v>
      </c>
      <c r="L516" s="161" t="str">
        <f t="shared" si="173"/>
        <v/>
      </c>
      <c r="M516" s="161" t="str">
        <f t="shared" si="173"/>
        <v/>
      </c>
      <c r="N516" s="161" t="str">
        <f t="shared" si="173"/>
        <v/>
      </c>
      <c r="O516" s="161" t="str">
        <f t="shared" si="173"/>
        <v/>
      </c>
      <c r="P516" s="161" t="str">
        <f t="shared" si="173"/>
        <v/>
      </c>
      <c r="Q516" s="161" t="str">
        <f t="shared" si="173"/>
        <v/>
      </c>
      <c r="R516" s="161" t="str">
        <f t="shared" si="173"/>
        <v/>
      </c>
      <c r="S516" s="161" t="str">
        <f t="shared" si="173"/>
        <v/>
      </c>
      <c r="T516" s="161" t="str">
        <f t="shared" si="173"/>
        <v/>
      </c>
      <c r="U516" s="161" t="str">
        <f t="shared" si="173"/>
        <v/>
      </c>
      <c r="V516" s="161" t="str">
        <f t="shared" si="173"/>
        <v/>
      </c>
      <c r="W516" s="161" t="str">
        <f t="shared" si="173"/>
        <v/>
      </c>
      <c r="X516" s="161" t="str">
        <f t="shared" si="173"/>
        <v/>
      </c>
      <c r="Y516" s="161" t="str">
        <f t="shared" si="173"/>
        <v/>
      </c>
      <c r="Z516" s="161" t="str">
        <f t="shared" si="173"/>
        <v/>
      </c>
      <c r="AA516" s="108" t="str">
        <f t="shared" si="173"/>
        <v/>
      </c>
      <c r="AB516" s="162"/>
      <c r="AC516" s="162"/>
      <c r="AD516" s="151">
        <f t="shared" ref="AD516:AD579" si="180">B229</f>
        <v>42699</v>
      </c>
      <c r="AE516" s="108">
        <f t="shared" si="178"/>
        <v>3.0844243024999773</v>
      </c>
      <c r="AF516" s="108">
        <f t="shared" si="178"/>
        <v>2.8611782025000032</v>
      </c>
      <c r="AG516" s="108">
        <f t="shared" si="178"/>
        <v>2.7354552224999829</v>
      </c>
      <c r="AH516" s="108">
        <f t="shared" si="178"/>
        <v>2.967697289999971</v>
      </c>
      <c r="AI516" s="108">
        <f t="shared" si="178"/>
        <v>3.4146624899999756</v>
      </c>
      <c r="AJ516" s="108">
        <f t="shared" si="178"/>
        <v>2.965667840000008</v>
      </c>
      <c r="AK516" s="108">
        <f t="shared" si="178"/>
        <v>3.468566802500006</v>
      </c>
      <c r="AL516" s="108">
        <f t="shared" si="178"/>
        <v>3.6632744166128051</v>
      </c>
      <c r="AM516" s="108">
        <f t="shared" si="178"/>
        <v>3.1737905024999735</v>
      </c>
      <c r="AN516" s="108">
        <f t="shared" si="178"/>
        <v>3.3709391225000163</v>
      </c>
      <c r="AO516" s="108">
        <f t="shared" si="178"/>
        <v>3.6924707024999837</v>
      </c>
      <c r="AP516" s="108">
        <f t="shared" si="178"/>
        <v>3.2814875625000184</v>
      </c>
      <c r="AQ516" s="108">
        <f t="shared" si="178"/>
        <v>3.6507248099999945</v>
      </c>
      <c r="AR516" s="108">
        <f t="shared" si="178"/>
        <v>3.3434896399999969</v>
      </c>
      <c r="AS516" s="108">
        <f t="shared" si="178"/>
        <v>3.8187777225000108</v>
      </c>
      <c r="AT516" s="108">
        <f t="shared" si="178"/>
        <v>3.8707488899999865</v>
      </c>
      <c r="AU516" s="108">
        <f t="shared" si="178"/>
        <v>4.0420400100000142</v>
      </c>
      <c r="AV516" s="108">
        <f t="shared" si="178"/>
        <v>3.4288999999999792</v>
      </c>
      <c r="AW516" s="108">
        <f t="shared" si="178"/>
        <v>3.9288497025000035</v>
      </c>
      <c r="AX516" s="108">
        <f t="shared" si="178"/>
        <v>3.8666722499999917</v>
      </c>
      <c r="AY516" s="108">
        <f t="shared" si="178"/>
        <v>4.3791294459076813</v>
      </c>
      <c r="AZ516" s="108">
        <f t="shared" si="178"/>
        <v>4.1644772099999949</v>
      </c>
      <c r="BA516" s="108">
        <f t="shared" si="178"/>
        <v>3.8238723599999913</v>
      </c>
      <c r="BB516" s="108">
        <f t="shared" si="178"/>
        <v>4.2869864099999822</v>
      </c>
      <c r="BC516" s="108">
        <f t="shared" si="178"/>
        <v>4.1808076100000147</v>
      </c>
      <c r="BD516" s="108">
        <f t="shared" si="178"/>
        <v>4.3904892452889088</v>
      </c>
      <c r="BE516" s="108">
        <f t="shared" si="178"/>
        <v>4.4156985600000143</v>
      </c>
      <c r="BF516" s="108">
        <f t="shared" si="178"/>
        <v>4.304347702500011</v>
      </c>
      <c r="BG516" s="108">
        <f t="shared" si="178"/>
        <v>4.1195752099999705</v>
      </c>
      <c r="BH516" s="108">
        <f t="shared" si="178"/>
        <v>3.925791359999975</v>
      </c>
      <c r="BI516" s="108">
        <f t="shared" si="178"/>
        <v>4.2042848024999913</v>
      </c>
      <c r="BJ516" s="108">
        <f t="shared" si="178"/>
        <v>4.6201665599999941</v>
      </c>
      <c r="BK516" s="108">
        <f t="shared" si="178"/>
        <v>4.570053402499985</v>
      </c>
      <c r="BL516" s="108">
        <f t="shared" si="178"/>
        <v>4.6365326400000129</v>
      </c>
      <c r="BM516" s="108">
        <f t="shared" si="178"/>
        <v>4.308925810977926</v>
      </c>
      <c r="BN516" s="108">
        <f t="shared" si="178"/>
        <v>4.4903062025000162</v>
      </c>
      <c r="BO516" s="108">
        <f t="shared" si="178"/>
        <v>4.0991684099999759</v>
      </c>
      <c r="BP516" s="108">
        <f t="shared" si="178"/>
        <v>4.5628953599999855</v>
      </c>
      <c r="BQ516" s="108">
        <f t="shared" si="178"/>
        <v>5.1496430625000089</v>
      </c>
      <c r="BR516" s="108">
        <f t="shared" si="178"/>
        <v>4.9420350502025645</v>
      </c>
      <c r="BS516" s="108">
        <f t="shared" si="178"/>
        <v>4.8575999999999953</v>
      </c>
      <c r="BT516" s="108" t="str">
        <f t="shared" si="178"/>
        <v/>
      </c>
      <c r="BU516" s="108" t="str">
        <f t="shared" si="178"/>
        <v/>
      </c>
      <c r="BV516" s="108" t="str">
        <f t="shared" si="178"/>
        <v/>
      </c>
      <c r="BW516" s="108" t="str">
        <f t="shared" si="178"/>
        <v/>
      </c>
      <c r="BX516" s="108" t="str">
        <f t="shared" si="178"/>
        <v/>
      </c>
      <c r="BY516" s="108" t="str">
        <f t="shared" si="178"/>
        <v/>
      </c>
      <c r="BZ516" s="108" t="str">
        <f t="shared" si="178"/>
        <v/>
      </c>
      <c r="CA516" s="108" t="str">
        <f t="shared" si="178"/>
        <v/>
      </c>
      <c r="CB516" s="108" t="str">
        <f t="shared" si="178"/>
        <v/>
      </c>
      <c r="CC516" s="108" t="str">
        <f t="shared" si="178"/>
        <v/>
      </c>
      <c r="CD516" s="108" t="str">
        <f t="shared" si="178"/>
        <v/>
      </c>
      <c r="CE516" s="108" t="str">
        <f t="shared" si="178"/>
        <v/>
      </c>
      <c r="CF516" s="108" t="str">
        <f t="shared" si="178"/>
        <v/>
      </c>
      <c r="CG516" s="108" t="str">
        <f t="shared" si="178"/>
        <v/>
      </c>
      <c r="CH516" s="108" t="str">
        <f t="shared" si="178"/>
        <v/>
      </c>
      <c r="CI516" s="108" t="str">
        <f t="shared" si="178"/>
        <v/>
      </c>
      <c r="CJ516" s="108" t="str">
        <f t="shared" si="178"/>
        <v/>
      </c>
      <c r="CK516" s="108" t="str">
        <f t="shared" si="178"/>
        <v/>
      </c>
      <c r="CL516" s="108" t="str">
        <f t="shared" si="178"/>
        <v/>
      </c>
      <c r="CM516" s="108" t="str">
        <f t="shared" si="178"/>
        <v/>
      </c>
      <c r="CN516" s="108" t="str">
        <f t="shared" si="178"/>
        <v/>
      </c>
      <c r="CO516" s="108" t="str">
        <f t="shared" si="178"/>
        <v/>
      </c>
      <c r="CP516" s="108" t="str">
        <f t="shared" si="178"/>
        <v/>
      </c>
      <c r="CQ516" s="108" t="str">
        <f t="shared" si="179"/>
        <v/>
      </c>
      <c r="CR516" s="108" t="str">
        <f t="shared" si="179"/>
        <v/>
      </c>
      <c r="CS516" s="108" t="str">
        <f t="shared" si="179"/>
        <v/>
      </c>
      <c r="CT516" s="108" t="str">
        <f t="shared" si="179"/>
        <v/>
      </c>
      <c r="CU516" s="108" t="str">
        <f t="shared" si="179"/>
        <v/>
      </c>
      <c r="CV516" s="108" t="str">
        <f t="shared" si="179"/>
        <v/>
      </c>
      <c r="CW516" s="108" t="str">
        <f t="shared" si="179"/>
        <v/>
      </c>
      <c r="CX516" s="108" t="str">
        <f t="shared" si="179"/>
        <v/>
      </c>
      <c r="CY516" s="108" t="str">
        <f t="shared" si="179"/>
        <v/>
      </c>
      <c r="CZ516" s="108" t="str">
        <f t="shared" si="179"/>
        <v/>
      </c>
      <c r="DA516" s="108" t="str">
        <f t="shared" si="179"/>
        <v/>
      </c>
      <c r="DB516" s="108" t="str">
        <f t="shared" si="179"/>
        <v/>
      </c>
      <c r="DC516" s="108" t="str">
        <f t="shared" si="179"/>
        <v/>
      </c>
      <c r="DD516" s="108" t="str">
        <f t="shared" si="179"/>
        <v/>
      </c>
      <c r="DE516" s="108" t="str">
        <f t="shared" si="179"/>
        <v/>
      </c>
      <c r="DF516" s="108" t="str">
        <f t="shared" si="179"/>
        <v/>
      </c>
    </row>
    <row r="517" spans="2:110" x14ac:dyDescent="0.35">
      <c r="B517" s="185">
        <f t="shared" si="134"/>
        <v>42702</v>
      </c>
      <c r="C517" s="161">
        <f t="shared" si="173"/>
        <v>1.9362833225000209</v>
      </c>
      <c r="D517" s="161">
        <f t="shared" si="173"/>
        <v>2.1474062400000049</v>
      </c>
      <c r="E517" s="161">
        <f t="shared" si="173"/>
        <v>2.3263749225000074</v>
      </c>
      <c r="F517" s="161">
        <f t="shared" si="173"/>
        <v>2.4903140624999986</v>
      </c>
      <c r="G517" s="161">
        <f t="shared" si="173"/>
        <v>2.7760026224999956</v>
      </c>
      <c r="H517" s="161">
        <f t="shared" si="173"/>
        <v>3.0224999999999724</v>
      </c>
      <c r="I517" s="161">
        <f t="shared" si="173"/>
        <v>3.1504296900000117</v>
      </c>
      <c r="J517" s="161">
        <f t="shared" si="173"/>
        <v>3.5194328024999777</v>
      </c>
      <c r="K517" s="161">
        <f t="shared" si="173"/>
        <v>3.7892312899999947</v>
      </c>
      <c r="L517" s="161" t="str">
        <f t="shared" si="173"/>
        <v/>
      </c>
      <c r="M517" s="161" t="str">
        <f t="shared" si="173"/>
        <v/>
      </c>
      <c r="N517" s="161" t="str">
        <f t="shared" si="173"/>
        <v/>
      </c>
      <c r="O517" s="161" t="str">
        <f t="shared" si="173"/>
        <v/>
      </c>
      <c r="P517" s="161" t="str">
        <f t="shared" si="173"/>
        <v/>
      </c>
      <c r="Q517" s="161" t="str">
        <f t="shared" si="173"/>
        <v/>
      </c>
      <c r="R517" s="161" t="str">
        <f t="shared" si="173"/>
        <v/>
      </c>
      <c r="S517" s="161" t="str">
        <f t="shared" si="173"/>
        <v/>
      </c>
      <c r="T517" s="161" t="str">
        <f t="shared" si="173"/>
        <v/>
      </c>
      <c r="U517" s="161" t="str">
        <f t="shared" si="173"/>
        <v/>
      </c>
      <c r="V517" s="161" t="str">
        <f t="shared" si="173"/>
        <v/>
      </c>
      <c r="W517" s="161" t="str">
        <f t="shared" si="173"/>
        <v/>
      </c>
      <c r="X517" s="161" t="str">
        <f t="shared" si="173"/>
        <v/>
      </c>
      <c r="Y517" s="161" t="str">
        <f t="shared" si="173"/>
        <v/>
      </c>
      <c r="Z517" s="161" t="str">
        <f t="shared" si="173"/>
        <v/>
      </c>
      <c r="AA517" s="108" t="str">
        <f t="shared" si="173"/>
        <v/>
      </c>
      <c r="AB517" s="162"/>
      <c r="AC517" s="162"/>
      <c r="AD517" s="151">
        <f t="shared" si="180"/>
        <v>42702</v>
      </c>
      <c r="AE517" s="108">
        <f t="shared" si="178"/>
        <v>3.0905162225000282</v>
      </c>
      <c r="AF517" s="108">
        <f t="shared" si="178"/>
        <v>2.8845062400000288</v>
      </c>
      <c r="AG517" s="108">
        <f t="shared" si="178"/>
        <v>2.7182250000000074</v>
      </c>
      <c r="AH517" s="108">
        <f t="shared" si="178"/>
        <v>2.9534915599999767</v>
      </c>
      <c r="AI517" s="108">
        <f t="shared" si="178"/>
        <v>3.3851736225000151</v>
      </c>
      <c r="AJ517" s="108">
        <f t="shared" si="178"/>
        <v>2.9230540100000146</v>
      </c>
      <c r="AK517" s="108">
        <f t="shared" si="178"/>
        <v>3.4227980899999899</v>
      </c>
      <c r="AL517" s="108">
        <f t="shared" si="178"/>
        <v>3.6375930370268872</v>
      </c>
      <c r="AM517" s="108">
        <f t="shared" si="178"/>
        <v>3.1230095025000182</v>
      </c>
      <c r="AN517" s="108">
        <f t="shared" si="178"/>
        <v>3.3190931599999862</v>
      </c>
      <c r="AO517" s="108">
        <f t="shared" si="178"/>
        <v>3.6425802499999715</v>
      </c>
      <c r="AP517" s="108">
        <f t="shared" si="178"/>
        <v>3.244904902500001</v>
      </c>
      <c r="AQ517" s="108">
        <f t="shared" si="178"/>
        <v>3.6008444024999697</v>
      </c>
      <c r="AR517" s="108">
        <f t="shared" si="178"/>
        <v>3.2916505624999814</v>
      </c>
      <c r="AS517" s="108">
        <f t="shared" si="178"/>
        <v>3.7484844900000036</v>
      </c>
      <c r="AT517" s="108">
        <f t="shared" si="178"/>
        <v>3.8187777225000108</v>
      </c>
      <c r="AU517" s="108">
        <f t="shared" si="178"/>
        <v>3.9890062499999823</v>
      </c>
      <c r="AV517" s="108">
        <f t="shared" si="178"/>
        <v>3.3750060224999823</v>
      </c>
      <c r="AW517" s="108">
        <f t="shared" si="178"/>
        <v>3.8717680624999806</v>
      </c>
      <c r="AX517" s="108">
        <f t="shared" si="178"/>
        <v>3.8147021025000116</v>
      </c>
      <c r="AY517" s="108">
        <f t="shared" si="178"/>
        <v>4.3182154345856372</v>
      </c>
      <c r="AZ517" s="108">
        <f t="shared" si="178"/>
        <v>4.1032496100000149</v>
      </c>
      <c r="BA517" s="108">
        <f t="shared" si="178"/>
        <v>3.7515402225000161</v>
      </c>
      <c r="BB517" s="108">
        <f t="shared" si="178"/>
        <v>4.2216392100000055</v>
      </c>
      <c r="BC517" s="108">
        <f t="shared" si="178"/>
        <v>4.1165140624999985</v>
      </c>
      <c r="BD517" s="108">
        <f t="shared" si="178"/>
        <v>4.2996368078205727</v>
      </c>
      <c r="BE517" s="108">
        <f t="shared" si="178"/>
        <v>4.3462250000000147</v>
      </c>
      <c r="BF517" s="108">
        <f t="shared" si="178"/>
        <v>4.2451210024999853</v>
      </c>
      <c r="BG517" s="108">
        <f t="shared" si="178"/>
        <v>4.0491802025000245</v>
      </c>
      <c r="BH517" s="108">
        <f t="shared" si="178"/>
        <v>3.8534237224999934</v>
      </c>
      <c r="BI517" s="108">
        <f t="shared" si="178"/>
        <v>4.1297793600000077</v>
      </c>
      <c r="BJ517" s="108">
        <f t="shared" si="178"/>
        <v>4.543467622499997</v>
      </c>
      <c r="BK517" s="108">
        <f t="shared" si="178"/>
        <v>4.4984840025000139</v>
      </c>
      <c r="BL517" s="108">
        <f t="shared" si="178"/>
        <v>4.5588051600000012</v>
      </c>
      <c r="BM517" s="108">
        <f t="shared" si="178"/>
        <v>4.2294732791329226</v>
      </c>
      <c r="BN517" s="108">
        <f t="shared" si="178"/>
        <v>4.4105894224999886</v>
      </c>
      <c r="BO517" s="108">
        <f t="shared" si="178"/>
        <v>4.0236806399999825</v>
      </c>
      <c r="BP517" s="108">
        <f t="shared" si="178"/>
        <v>4.4811065599999811</v>
      </c>
      <c r="BQ517" s="108">
        <f t="shared" si="178"/>
        <v>5.0532752025000072</v>
      </c>
      <c r="BR517" s="108">
        <f t="shared" si="178"/>
        <v>4.8332091036748848</v>
      </c>
      <c r="BS517" s="108">
        <f t="shared" si="178"/>
        <v>4.7572720099999799</v>
      </c>
      <c r="BT517" s="108" t="str">
        <f t="shared" si="178"/>
        <v/>
      </c>
      <c r="BU517" s="108" t="str">
        <f t="shared" si="178"/>
        <v/>
      </c>
      <c r="BV517" s="108" t="str">
        <f t="shared" si="178"/>
        <v/>
      </c>
      <c r="BW517" s="108" t="str">
        <f t="shared" si="178"/>
        <v/>
      </c>
      <c r="BX517" s="108" t="str">
        <f t="shared" si="178"/>
        <v/>
      </c>
      <c r="BY517" s="108" t="str">
        <f t="shared" si="178"/>
        <v/>
      </c>
      <c r="BZ517" s="108" t="str">
        <f t="shared" si="178"/>
        <v/>
      </c>
      <c r="CA517" s="108" t="str">
        <f t="shared" si="178"/>
        <v/>
      </c>
      <c r="CB517" s="108" t="str">
        <f t="shared" si="178"/>
        <v/>
      </c>
      <c r="CC517" s="108" t="str">
        <f t="shared" si="178"/>
        <v/>
      </c>
      <c r="CD517" s="108" t="str">
        <f t="shared" si="178"/>
        <v/>
      </c>
      <c r="CE517" s="108" t="str">
        <f t="shared" si="178"/>
        <v/>
      </c>
      <c r="CF517" s="108" t="str">
        <f t="shared" si="178"/>
        <v/>
      </c>
      <c r="CG517" s="108" t="str">
        <f t="shared" si="178"/>
        <v/>
      </c>
      <c r="CH517" s="108" t="str">
        <f t="shared" si="178"/>
        <v/>
      </c>
      <c r="CI517" s="108" t="str">
        <f t="shared" si="178"/>
        <v/>
      </c>
      <c r="CJ517" s="108" t="str">
        <f t="shared" si="178"/>
        <v/>
      </c>
      <c r="CK517" s="108" t="str">
        <f t="shared" si="178"/>
        <v/>
      </c>
      <c r="CL517" s="108" t="str">
        <f t="shared" si="178"/>
        <v/>
      </c>
      <c r="CM517" s="108" t="str">
        <f t="shared" si="178"/>
        <v/>
      </c>
      <c r="CN517" s="108" t="str">
        <f t="shared" si="178"/>
        <v/>
      </c>
      <c r="CO517" s="108" t="str">
        <f t="shared" si="178"/>
        <v/>
      </c>
      <c r="CP517" s="108" t="str">
        <f t="shared" si="178"/>
        <v/>
      </c>
      <c r="CQ517" s="108" t="str">
        <f t="shared" si="179"/>
        <v/>
      </c>
      <c r="CR517" s="108" t="str">
        <f t="shared" si="179"/>
        <v/>
      </c>
      <c r="CS517" s="108" t="str">
        <f t="shared" si="179"/>
        <v/>
      </c>
      <c r="CT517" s="108" t="str">
        <f t="shared" si="179"/>
        <v/>
      </c>
      <c r="CU517" s="108" t="str">
        <f t="shared" si="179"/>
        <v/>
      </c>
      <c r="CV517" s="108" t="str">
        <f t="shared" si="179"/>
        <v/>
      </c>
      <c r="CW517" s="108" t="str">
        <f t="shared" si="179"/>
        <v/>
      </c>
      <c r="CX517" s="108" t="str">
        <f t="shared" si="179"/>
        <v/>
      </c>
      <c r="CY517" s="108" t="str">
        <f t="shared" si="179"/>
        <v/>
      </c>
      <c r="CZ517" s="108" t="str">
        <f t="shared" si="179"/>
        <v/>
      </c>
      <c r="DA517" s="108" t="str">
        <f t="shared" si="179"/>
        <v/>
      </c>
      <c r="DB517" s="108" t="str">
        <f t="shared" si="179"/>
        <v/>
      </c>
      <c r="DC517" s="108" t="str">
        <f t="shared" si="179"/>
        <v/>
      </c>
      <c r="DD517" s="108" t="str">
        <f t="shared" si="179"/>
        <v/>
      </c>
      <c r="DE517" s="108" t="str">
        <f t="shared" si="179"/>
        <v/>
      </c>
      <c r="DF517" s="108" t="str">
        <f t="shared" si="179"/>
        <v/>
      </c>
    </row>
    <row r="518" spans="2:110" x14ac:dyDescent="0.35">
      <c r="B518" s="185">
        <f t="shared" si="134"/>
        <v>42703</v>
      </c>
      <c r="C518" s="161">
        <f t="shared" si="173"/>
        <v>1.9302256025000242</v>
      </c>
      <c r="D518" s="161">
        <f t="shared" si="173"/>
        <v>2.1534704100000024</v>
      </c>
      <c r="E518" s="161">
        <f t="shared" si="173"/>
        <v>2.3344676025000233</v>
      </c>
      <c r="F518" s="161">
        <f t="shared" si="173"/>
        <v>2.4963884024999938</v>
      </c>
      <c r="G518" s="161">
        <f t="shared" si="173"/>
        <v>2.7699200024999815</v>
      </c>
      <c r="H518" s="161">
        <f t="shared" si="173"/>
        <v>3.0113353024999956</v>
      </c>
      <c r="I518" s="161">
        <f t="shared" si="173"/>
        <v>3.1382424900000094</v>
      </c>
      <c r="J518" s="161">
        <f t="shared" si="173"/>
        <v>3.4960328900000226</v>
      </c>
      <c r="K518" s="161">
        <f t="shared" si="173"/>
        <v>3.7729316100000299</v>
      </c>
      <c r="L518" s="161" t="str">
        <f t="shared" si="173"/>
        <v/>
      </c>
      <c r="M518" s="161" t="str">
        <f t="shared" si="173"/>
        <v/>
      </c>
      <c r="N518" s="161" t="str">
        <f t="shared" si="173"/>
        <v/>
      </c>
      <c r="O518" s="161" t="str">
        <f t="shared" si="173"/>
        <v/>
      </c>
      <c r="P518" s="161" t="str">
        <f t="shared" si="173"/>
        <v/>
      </c>
      <c r="Q518" s="161" t="str">
        <f t="shared" si="173"/>
        <v/>
      </c>
      <c r="R518" s="161" t="str">
        <f t="shared" si="173"/>
        <v/>
      </c>
      <c r="S518" s="161" t="str">
        <f t="shared" si="173"/>
        <v/>
      </c>
      <c r="T518" s="161" t="str">
        <f t="shared" si="173"/>
        <v/>
      </c>
      <c r="U518" s="161" t="str">
        <f t="shared" si="173"/>
        <v/>
      </c>
      <c r="V518" s="161" t="str">
        <f t="shared" si="173"/>
        <v/>
      </c>
      <c r="W518" s="161" t="str">
        <f t="shared" si="173"/>
        <v/>
      </c>
      <c r="X518" s="161" t="str">
        <f t="shared" si="173"/>
        <v/>
      </c>
      <c r="Y518" s="161" t="str">
        <f t="shared" si="173"/>
        <v/>
      </c>
      <c r="Z518" s="161" t="str">
        <f t="shared" si="173"/>
        <v/>
      </c>
      <c r="AA518" s="108" t="str">
        <f t="shared" si="173"/>
        <v/>
      </c>
      <c r="AB518" s="162"/>
      <c r="AC518" s="162"/>
      <c r="AD518" s="151">
        <f t="shared" si="180"/>
        <v>42703</v>
      </c>
      <c r="AE518" s="108">
        <f t="shared" si="178"/>
        <v>3.0214850025000128</v>
      </c>
      <c r="AF518" s="108">
        <f t="shared" si="178"/>
        <v>2.880448999999996</v>
      </c>
      <c r="AG518" s="108">
        <f t="shared" si="178"/>
        <v>2.7202520099999905</v>
      </c>
      <c r="AH518" s="108">
        <f t="shared" si="178"/>
        <v>2.967697289999971</v>
      </c>
      <c r="AI518" s="108">
        <f t="shared" si="178"/>
        <v>3.4014428224999893</v>
      </c>
      <c r="AJ518" s="108">
        <f t="shared" si="178"/>
        <v>2.9484183224999905</v>
      </c>
      <c r="AK518" s="108">
        <f t="shared" si="178"/>
        <v>3.4492409999999696</v>
      </c>
      <c r="AL518" s="108">
        <f t="shared" si="178"/>
        <v>3.6622470697996734</v>
      </c>
      <c r="AM518" s="108">
        <f t="shared" si="178"/>
        <v>3.1473828224999778</v>
      </c>
      <c r="AN518" s="108">
        <f t="shared" si="178"/>
        <v>3.3434896399999969</v>
      </c>
      <c r="AO518" s="108">
        <f t="shared" si="178"/>
        <v>3.6659967224999868</v>
      </c>
      <c r="AP518" s="108">
        <f t="shared" si="178"/>
        <v>3.2550661025000149</v>
      </c>
      <c r="AQ518" s="108">
        <f t="shared" si="178"/>
        <v>3.6232382024999898</v>
      </c>
      <c r="AR518" s="108">
        <f t="shared" si="178"/>
        <v>3.3170602500000257</v>
      </c>
      <c r="AS518" s="108">
        <f t="shared" si="178"/>
        <v>3.7708942400000112</v>
      </c>
      <c r="AT518" s="108">
        <f t="shared" si="178"/>
        <v>3.842214090000029</v>
      </c>
      <c r="AU518" s="108">
        <f t="shared" si="178"/>
        <v>4.0104221024999998</v>
      </c>
      <c r="AV518" s="108">
        <f t="shared" si="178"/>
        <v>3.3872072024999866</v>
      </c>
      <c r="AW518" s="108">
        <f t="shared" si="178"/>
        <v>3.8972490000000137</v>
      </c>
      <c r="AX518" s="108">
        <f t="shared" si="178"/>
        <v>3.8360999999999867</v>
      </c>
      <c r="AY518" s="108">
        <f t="shared" si="178"/>
        <v>4.3316348752155509</v>
      </c>
      <c r="AZ518" s="108">
        <f t="shared" si="178"/>
        <v>4.1216160000000057</v>
      </c>
      <c r="BA518" s="108">
        <f t="shared" si="178"/>
        <v>3.7698755624999913</v>
      </c>
      <c r="BB518" s="108">
        <f t="shared" si="178"/>
        <v>4.2379740899999963</v>
      </c>
      <c r="BC518" s="108">
        <f t="shared" si="178"/>
        <v>4.1348816224999974</v>
      </c>
      <c r="BD518" s="108">
        <f t="shared" si="178"/>
        <v>4.3409260155959251</v>
      </c>
      <c r="BE518" s="108">
        <f t="shared" si="178"/>
        <v>4.3615480624999758</v>
      </c>
      <c r="BF518" s="108">
        <f t="shared" si="178"/>
        <v>4.261457722499995</v>
      </c>
      <c r="BG518" s="108">
        <f t="shared" si="178"/>
        <v>4.0634613225000171</v>
      </c>
      <c r="BH518" s="108">
        <f t="shared" si="178"/>
        <v>3.8595383224999891</v>
      </c>
      <c r="BI518" s="108">
        <f t="shared" si="178"/>
        <v>4.1410045024999897</v>
      </c>
      <c r="BJ518" s="108">
        <f t="shared" si="178"/>
        <v>4.5567600899999894</v>
      </c>
      <c r="BK518" s="108">
        <f t="shared" si="178"/>
        <v>4.5117736100000139</v>
      </c>
      <c r="BL518" s="108">
        <f t="shared" si="178"/>
        <v>4.5731212099999974</v>
      </c>
      <c r="BM518" s="108">
        <f t="shared" si="178"/>
        <v>4.2439158167863811</v>
      </c>
      <c r="BN518" s="108">
        <f t="shared" si="178"/>
        <v>4.4289829025000227</v>
      </c>
      <c r="BO518" s="108">
        <f t="shared" si="178"/>
        <v>4.0349000625000242</v>
      </c>
      <c r="BP518" s="108">
        <f t="shared" si="178"/>
        <v>4.49746176000001</v>
      </c>
      <c r="BQ518" s="108">
        <f t="shared" si="178"/>
        <v>5.0686500900000153</v>
      </c>
      <c r="BR518" s="108">
        <f t="shared" si="178"/>
        <v>4.848750483042874</v>
      </c>
      <c r="BS518" s="108">
        <f t="shared" si="178"/>
        <v>4.7685309225000028</v>
      </c>
      <c r="BT518" s="108" t="str">
        <f t="shared" si="178"/>
        <v/>
      </c>
      <c r="BU518" s="108" t="str">
        <f t="shared" si="178"/>
        <v/>
      </c>
      <c r="BV518" s="108" t="str">
        <f t="shared" si="178"/>
        <v/>
      </c>
      <c r="BW518" s="108" t="str">
        <f t="shared" si="178"/>
        <v/>
      </c>
      <c r="BX518" s="108" t="str">
        <f t="shared" si="178"/>
        <v/>
      </c>
      <c r="BY518" s="108" t="str">
        <f t="shared" si="178"/>
        <v/>
      </c>
      <c r="BZ518" s="108" t="str">
        <f t="shared" si="178"/>
        <v/>
      </c>
      <c r="CA518" s="108" t="str">
        <f t="shared" si="178"/>
        <v/>
      </c>
      <c r="CB518" s="108" t="str">
        <f t="shared" si="178"/>
        <v/>
      </c>
      <c r="CC518" s="108" t="str">
        <f t="shared" si="178"/>
        <v/>
      </c>
      <c r="CD518" s="108" t="str">
        <f t="shared" si="178"/>
        <v/>
      </c>
      <c r="CE518" s="108" t="str">
        <f t="shared" si="178"/>
        <v/>
      </c>
      <c r="CF518" s="108" t="str">
        <f t="shared" si="178"/>
        <v/>
      </c>
      <c r="CG518" s="108" t="str">
        <f t="shared" si="178"/>
        <v/>
      </c>
      <c r="CH518" s="108" t="str">
        <f t="shared" si="178"/>
        <v/>
      </c>
      <c r="CI518" s="108" t="str">
        <f t="shared" si="178"/>
        <v/>
      </c>
      <c r="CJ518" s="108" t="str">
        <f t="shared" si="178"/>
        <v/>
      </c>
      <c r="CK518" s="108" t="str">
        <f t="shared" si="178"/>
        <v/>
      </c>
      <c r="CL518" s="108" t="str">
        <f t="shared" si="178"/>
        <v/>
      </c>
      <c r="CM518" s="108" t="str">
        <f t="shared" si="178"/>
        <v/>
      </c>
      <c r="CN518" s="108" t="str">
        <f t="shared" si="178"/>
        <v/>
      </c>
      <c r="CO518" s="108" t="str">
        <f t="shared" si="178"/>
        <v/>
      </c>
      <c r="CP518" s="108" t="str">
        <f t="shared" ref="CP518" si="181">IFERROR(IF(AND(CP$321="S/A", CP231&gt;0), ((1+CP231/200)^2-1)*100, IF(AND(CP$321="Qtrly", CP231&gt;0), ((1+CP231/400)^4-1)*100, "")),"")</f>
        <v/>
      </c>
      <c r="CQ518" s="108" t="str">
        <f t="shared" si="179"/>
        <v/>
      </c>
      <c r="CR518" s="108" t="str">
        <f t="shared" si="179"/>
        <v/>
      </c>
      <c r="CS518" s="108" t="str">
        <f t="shared" si="179"/>
        <v/>
      </c>
      <c r="CT518" s="108" t="str">
        <f t="shared" si="179"/>
        <v/>
      </c>
      <c r="CU518" s="108" t="str">
        <f t="shared" si="179"/>
        <v/>
      </c>
      <c r="CV518" s="108" t="str">
        <f t="shared" si="179"/>
        <v/>
      </c>
      <c r="CW518" s="108" t="str">
        <f t="shared" si="179"/>
        <v/>
      </c>
      <c r="CX518" s="108" t="str">
        <f t="shared" si="179"/>
        <v/>
      </c>
      <c r="CY518" s="108" t="str">
        <f t="shared" si="179"/>
        <v/>
      </c>
      <c r="CZ518" s="108" t="str">
        <f t="shared" si="179"/>
        <v/>
      </c>
      <c r="DA518" s="108" t="str">
        <f t="shared" si="179"/>
        <v/>
      </c>
      <c r="DB518" s="108" t="str">
        <f t="shared" si="179"/>
        <v/>
      </c>
      <c r="DC518" s="108" t="str">
        <f t="shared" si="179"/>
        <v/>
      </c>
      <c r="DD518" s="108" t="str">
        <f t="shared" si="179"/>
        <v/>
      </c>
      <c r="DE518" s="108" t="str">
        <f t="shared" si="179"/>
        <v/>
      </c>
      <c r="DF518" s="108" t="str">
        <f t="shared" si="179"/>
        <v/>
      </c>
    </row>
    <row r="519" spans="2:110" x14ac:dyDescent="0.35">
      <c r="B519" s="185">
        <f t="shared" si="134"/>
        <v>42704</v>
      </c>
      <c r="C519" s="161">
        <f t="shared" si="173"/>
        <v>1.9322448224999844</v>
      </c>
      <c r="D519" s="161">
        <f t="shared" si="173"/>
        <v>2.1787397224999783</v>
      </c>
      <c r="E519" s="161">
        <f t="shared" si="173"/>
        <v>2.363806249999989</v>
      </c>
      <c r="F519" s="161">
        <f t="shared" si="173"/>
        <v>2.5247377025000128</v>
      </c>
      <c r="G519" s="161">
        <f t="shared" si="173"/>
        <v>2.7983071024999973</v>
      </c>
      <c r="H519" s="161">
        <f t="shared" si="173"/>
        <v>3.0468614400000149</v>
      </c>
      <c r="I519" s="161">
        <f t="shared" si="173"/>
        <v>3.1737905024999735</v>
      </c>
      <c r="J519" s="161">
        <f t="shared" si="173"/>
        <v>3.5428353599999962</v>
      </c>
      <c r="K519" s="161">
        <f t="shared" si="173"/>
        <v>3.8126643225000034</v>
      </c>
      <c r="L519" s="161" t="str">
        <f t="shared" si="173"/>
        <v/>
      </c>
      <c r="M519" s="161" t="str">
        <f t="shared" si="173"/>
        <v/>
      </c>
      <c r="N519" s="161" t="str">
        <f t="shared" si="173"/>
        <v/>
      </c>
      <c r="O519" s="161" t="str">
        <f t="shared" si="173"/>
        <v/>
      </c>
      <c r="P519" s="161" t="str">
        <f t="shared" si="173"/>
        <v/>
      </c>
      <c r="Q519" s="161" t="str">
        <f t="shared" si="173"/>
        <v/>
      </c>
      <c r="R519" s="161" t="str">
        <f t="shared" si="173"/>
        <v/>
      </c>
      <c r="S519" s="161" t="str">
        <f t="shared" si="173"/>
        <v/>
      </c>
      <c r="T519" s="161" t="str">
        <f t="shared" si="173"/>
        <v/>
      </c>
      <c r="U519" s="161" t="str">
        <f t="shared" si="173"/>
        <v/>
      </c>
      <c r="V519" s="161" t="str">
        <f t="shared" si="173"/>
        <v/>
      </c>
      <c r="W519" s="161" t="str">
        <f t="shared" si="173"/>
        <v/>
      </c>
      <c r="X519" s="161" t="str">
        <f t="shared" si="173"/>
        <v/>
      </c>
      <c r="Y519" s="161" t="str">
        <f t="shared" si="173"/>
        <v/>
      </c>
      <c r="Z519" s="161" t="str">
        <f t="shared" si="173"/>
        <v/>
      </c>
      <c r="AA519" s="108" t="str">
        <f t="shared" si="173"/>
        <v/>
      </c>
      <c r="AB519" s="162"/>
      <c r="AC519" s="162"/>
      <c r="AD519" s="151">
        <f t="shared" si="180"/>
        <v>42704</v>
      </c>
      <c r="AE519" s="108">
        <f t="shared" ref="AE519:CP522" si="182">IFERROR(IF(AND(AE$321="S/A", AE232&gt;0), ((1+AE232/200)^2-1)*100, IF(AND(AE$321="Qtrly", AE232&gt;0), ((1+AE232/400)^4-1)*100, "")),"")</f>
        <v>3.0600584225000116</v>
      </c>
      <c r="AF519" s="108">
        <f t="shared" si="182"/>
        <v>2.9291411600000039</v>
      </c>
      <c r="AG519" s="108">
        <f t="shared" si="182"/>
        <v>2.7293738025000014</v>
      </c>
      <c r="AH519" s="108">
        <f t="shared" si="182"/>
        <v>2.9849484225000111</v>
      </c>
      <c r="AI519" s="108">
        <f t="shared" si="182"/>
        <v>3.4258490225000049</v>
      </c>
      <c r="AJ519" s="108">
        <f t="shared" si="182"/>
        <v>2.9758152899999946</v>
      </c>
      <c r="AK519" s="108">
        <f t="shared" si="182"/>
        <v>3.4777217599999855</v>
      </c>
      <c r="AL519" s="108">
        <f t="shared" si="182"/>
        <v>3.6940983719812692</v>
      </c>
      <c r="AM519" s="108">
        <f t="shared" si="182"/>
        <v>3.1880114224999812</v>
      </c>
      <c r="AN519" s="108">
        <f t="shared" si="182"/>
        <v>3.3811065224999881</v>
      </c>
      <c r="AO519" s="108">
        <f t="shared" si="182"/>
        <v>3.701635560000005</v>
      </c>
      <c r="AP519" s="108">
        <f t="shared" si="182"/>
        <v>3.2916505624999814</v>
      </c>
      <c r="AQ519" s="108">
        <f t="shared" si="182"/>
        <v>3.6598878224999964</v>
      </c>
      <c r="AR519" s="108">
        <f t="shared" si="182"/>
        <v>3.350605822500019</v>
      </c>
      <c r="AS519" s="108">
        <f t="shared" si="182"/>
        <v>3.8106265624999969</v>
      </c>
      <c r="AT519" s="108">
        <f t="shared" si="182"/>
        <v>3.8738064224999924</v>
      </c>
      <c r="AU519" s="108">
        <f t="shared" si="182"/>
        <v>4.0532604225000046</v>
      </c>
      <c r="AV519" s="108">
        <f t="shared" si="182"/>
        <v>3.4370361599999955</v>
      </c>
      <c r="AW519" s="108">
        <f t="shared" si="182"/>
        <v>3.9400640099999773</v>
      </c>
      <c r="AX519" s="108">
        <f t="shared" si="182"/>
        <v>3.8789024099999958</v>
      </c>
      <c r="AY519" s="108">
        <f t="shared" si="182"/>
        <v>4.3564126285667193</v>
      </c>
      <c r="AZ519" s="108">
        <f t="shared" si="182"/>
        <v>4.1603948100000121</v>
      </c>
      <c r="BA519" s="108">
        <f t="shared" si="182"/>
        <v>3.8289671224999822</v>
      </c>
      <c r="BB519" s="108">
        <f t="shared" si="182"/>
        <v>4.2829016100000006</v>
      </c>
      <c r="BC519" s="108">
        <f t="shared" si="182"/>
        <v>4.1808076100000147</v>
      </c>
      <c r="BD519" s="108">
        <f t="shared" si="182"/>
        <v>4.3626077564302923</v>
      </c>
      <c r="BE519" s="108">
        <f t="shared" si="182"/>
        <v>4.4167204024999851</v>
      </c>
      <c r="BF519" s="108">
        <f t="shared" si="182"/>
        <v>4.3114968900000106</v>
      </c>
      <c r="BG519" s="108">
        <f t="shared" si="182"/>
        <v>4.1236568099999982</v>
      </c>
      <c r="BH519" s="108">
        <f t="shared" si="182"/>
        <v>3.9115196900000315</v>
      </c>
      <c r="BI519" s="108">
        <f t="shared" si="182"/>
        <v>4.1889732899999865</v>
      </c>
      <c r="BJ519" s="108">
        <f t="shared" si="182"/>
        <v>4.6273265625000004</v>
      </c>
      <c r="BK519" s="108">
        <f t="shared" si="182"/>
        <v>4.5720986025000077</v>
      </c>
      <c r="BL519" s="108">
        <f t="shared" si="182"/>
        <v>4.6416473025000071</v>
      </c>
      <c r="BM519" s="108">
        <f t="shared" si="182"/>
        <v>4.3130544559808248</v>
      </c>
      <c r="BN519" s="108">
        <f t="shared" si="182"/>
        <v>4.4933728399999762</v>
      </c>
      <c r="BO519" s="108">
        <f t="shared" si="182"/>
        <v>4.1032496100000149</v>
      </c>
      <c r="BP519" s="108">
        <f t="shared" si="182"/>
        <v>4.5628953599999855</v>
      </c>
      <c r="BQ519" s="108">
        <f t="shared" si="182"/>
        <v>5.1434906025000116</v>
      </c>
      <c r="BR519" s="108">
        <f t="shared" si="182"/>
        <v>4.9067869009103093</v>
      </c>
      <c r="BS519" s="108">
        <f t="shared" si="182"/>
        <v>4.8442884224999982</v>
      </c>
      <c r="BT519" s="108" t="str">
        <f t="shared" si="182"/>
        <v/>
      </c>
      <c r="BU519" s="108" t="str">
        <f t="shared" si="182"/>
        <v/>
      </c>
      <c r="BV519" s="108" t="str">
        <f t="shared" si="182"/>
        <v/>
      </c>
      <c r="BW519" s="108" t="str">
        <f t="shared" si="182"/>
        <v/>
      </c>
      <c r="BX519" s="108" t="str">
        <f t="shared" si="182"/>
        <v/>
      </c>
      <c r="BY519" s="108" t="str">
        <f t="shared" si="182"/>
        <v/>
      </c>
      <c r="BZ519" s="108" t="str">
        <f t="shared" si="182"/>
        <v/>
      </c>
      <c r="CA519" s="108" t="str">
        <f t="shared" si="182"/>
        <v/>
      </c>
      <c r="CB519" s="108" t="str">
        <f t="shared" si="182"/>
        <v/>
      </c>
      <c r="CC519" s="108" t="str">
        <f t="shared" si="182"/>
        <v/>
      </c>
      <c r="CD519" s="108" t="str">
        <f t="shared" si="182"/>
        <v/>
      </c>
      <c r="CE519" s="108" t="str">
        <f t="shared" si="182"/>
        <v/>
      </c>
      <c r="CF519" s="108" t="str">
        <f t="shared" si="182"/>
        <v/>
      </c>
      <c r="CG519" s="108" t="str">
        <f t="shared" si="182"/>
        <v/>
      </c>
      <c r="CH519" s="108" t="str">
        <f t="shared" si="182"/>
        <v/>
      </c>
      <c r="CI519" s="108" t="str">
        <f t="shared" si="182"/>
        <v/>
      </c>
      <c r="CJ519" s="108" t="str">
        <f t="shared" si="182"/>
        <v/>
      </c>
      <c r="CK519" s="108" t="str">
        <f t="shared" si="182"/>
        <v/>
      </c>
      <c r="CL519" s="108" t="str">
        <f t="shared" si="182"/>
        <v/>
      </c>
      <c r="CM519" s="108" t="str">
        <f t="shared" si="182"/>
        <v/>
      </c>
      <c r="CN519" s="108" t="str">
        <f t="shared" si="182"/>
        <v/>
      </c>
      <c r="CO519" s="108" t="str">
        <f t="shared" si="182"/>
        <v/>
      </c>
      <c r="CP519" s="108" t="str">
        <f t="shared" si="182"/>
        <v/>
      </c>
      <c r="CQ519" s="108" t="str">
        <f t="shared" si="179"/>
        <v/>
      </c>
      <c r="CR519" s="108" t="str">
        <f t="shared" si="179"/>
        <v/>
      </c>
      <c r="CS519" s="108" t="str">
        <f t="shared" si="179"/>
        <v/>
      </c>
      <c r="CT519" s="108" t="str">
        <f t="shared" si="179"/>
        <v/>
      </c>
      <c r="CU519" s="108" t="str">
        <f t="shared" si="179"/>
        <v/>
      </c>
      <c r="CV519" s="108" t="str">
        <f t="shared" si="179"/>
        <v/>
      </c>
      <c r="CW519" s="108" t="str">
        <f t="shared" si="179"/>
        <v/>
      </c>
      <c r="CX519" s="108" t="str">
        <f t="shared" si="179"/>
        <v/>
      </c>
      <c r="CY519" s="108" t="str">
        <f t="shared" si="179"/>
        <v/>
      </c>
      <c r="CZ519" s="108" t="str">
        <f t="shared" si="179"/>
        <v/>
      </c>
      <c r="DA519" s="108" t="str">
        <f t="shared" si="179"/>
        <v/>
      </c>
      <c r="DB519" s="108" t="str">
        <f t="shared" si="179"/>
        <v/>
      </c>
      <c r="DC519" s="108" t="str">
        <f t="shared" si="179"/>
        <v/>
      </c>
      <c r="DD519" s="108" t="str">
        <f t="shared" si="179"/>
        <v/>
      </c>
      <c r="DE519" s="108" t="str">
        <f t="shared" si="179"/>
        <v/>
      </c>
      <c r="DF519" s="108" t="str">
        <f t="shared" si="179"/>
        <v/>
      </c>
    </row>
    <row r="520" spans="2:110" x14ac:dyDescent="0.35">
      <c r="B520" s="185">
        <f t="shared" si="134"/>
        <v>42705</v>
      </c>
      <c r="C520" s="161">
        <f t="shared" si="173"/>
        <v>1.9453702399999884</v>
      </c>
      <c r="D520" s="161">
        <f t="shared" si="173"/>
        <v>2.2100780100000161</v>
      </c>
      <c r="E520" s="161">
        <f t="shared" si="173"/>
        <v>2.3982086399999769</v>
      </c>
      <c r="F520" s="161">
        <f t="shared" si="173"/>
        <v>2.5662562499999986</v>
      </c>
      <c r="G520" s="161">
        <f t="shared" si="173"/>
        <v>2.8439374399999773</v>
      </c>
      <c r="H520" s="161">
        <f t="shared" ref="H520:AA520" si="183">IFERROR(IF(AND(H$321="S/A", H233&gt;0), ((1+H233/200)^2-1)*100, IF(AND(H$321="Qtrly", H233&gt;0), ((1+H233/400)^4-1)*100, "")),"")</f>
        <v>3.1138702499999837</v>
      </c>
      <c r="I520" s="161">
        <f t="shared" si="183"/>
        <v>3.2479532100000208</v>
      </c>
      <c r="J520" s="161">
        <f t="shared" si="183"/>
        <v>3.6212023025000262</v>
      </c>
      <c r="K520" s="161">
        <f t="shared" si="183"/>
        <v>3.8972490000000137</v>
      </c>
      <c r="L520" s="161" t="str">
        <f t="shared" si="183"/>
        <v/>
      </c>
      <c r="M520" s="161" t="str">
        <f t="shared" si="183"/>
        <v/>
      </c>
      <c r="N520" s="161" t="str">
        <f t="shared" si="183"/>
        <v/>
      </c>
      <c r="O520" s="161" t="str">
        <f t="shared" si="183"/>
        <v/>
      </c>
      <c r="P520" s="161" t="str">
        <f t="shared" si="183"/>
        <v/>
      </c>
      <c r="Q520" s="161" t="str">
        <f t="shared" si="183"/>
        <v/>
      </c>
      <c r="R520" s="161" t="str">
        <f t="shared" si="183"/>
        <v/>
      </c>
      <c r="S520" s="161" t="str">
        <f t="shared" si="183"/>
        <v/>
      </c>
      <c r="T520" s="161" t="str">
        <f t="shared" si="183"/>
        <v/>
      </c>
      <c r="U520" s="161" t="str">
        <f t="shared" si="183"/>
        <v/>
      </c>
      <c r="V520" s="161" t="str">
        <f t="shared" si="183"/>
        <v/>
      </c>
      <c r="W520" s="161" t="str">
        <f t="shared" si="183"/>
        <v/>
      </c>
      <c r="X520" s="161" t="str">
        <f t="shared" si="183"/>
        <v/>
      </c>
      <c r="Y520" s="161" t="str">
        <f t="shared" si="183"/>
        <v/>
      </c>
      <c r="Z520" s="161" t="str">
        <f t="shared" si="183"/>
        <v/>
      </c>
      <c r="AA520" s="108" t="str">
        <f t="shared" si="183"/>
        <v/>
      </c>
      <c r="AB520" s="162"/>
      <c r="AC520" s="162"/>
      <c r="AD520" s="151">
        <f t="shared" si="180"/>
        <v>42705</v>
      </c>
      <c r="AE520" s="108">
        <f t="shared" si="182"/>
        <v>3.0438161024999744</v>
      </c>
      <c r="AF520" s="108">
        <f t="shared" si="182"/>
        <v>2.9007360000000038</v>
      </c>
      <c r="AG520" s="108">
        <f t="shared" si="182"/>
        <v>2.7668787600000133</v>
      </c>
      <c r="AH520" s="108">
        <f t="shared" si="182"/>
        <v>2.9768300625000021</v>
      </c>
      <c r="AI520" s="108">
        <f t="shared" si="182"/>
        <v>3.438053202499991</v>
      </c>
      <c r="AJ520" s="108">
        <f t="shared" si="182"/>
        <v>2.9920522500000102</v>
      </c>
      <c r="AK520" s="108">
        <f t="shared" si="182"/>
        <v>3.4960328900000226</v>
      </c>
      <c r="AL520" s="108">
        <f t="shared" si="182"/>
        <v>3.7115683310481762</v>
      </c>
      <c r="AM520" s="108">
        <f t="shared" si="182"/>
        <v>3.2052810000000154</v>
      </c>
      <c r="AN520" s="108">
        <f t="shared" si="182"/>
        <v>3.4044934400000004</v>
      </c>
      <c r="AO520" s="108">
        <f t="shared" si="182"/>
        <v>3.7270956224999985</v>
      </c>
      <c r="AP520" s="108">
        <f t="shared" si="182"/>
        <v>3.3170602500000257</v>
      </c>
      <c r="AQ520" s="108">
        <f t="shared" si="182"/>
        <v>3.683306250000018</v>
      </c>
      <c r="AR520" s="108">
        <f t="shared" si="182"/>
        <v>3.3821232899999831</v>
      </c>
      <c r="AS520" s="108">
        <f t="shared" si="182"/>
        <v>3.8371190024999891</v>
      </c>
      <c r="AT520" s="108">
        <f t="shared" si="182"/>
        <v>3.9206942224999874</v>
      </c>
      <c r="AU520" s="108">
        <f t="shared" si="182"/>
        <v>4.0828444100000194</v>
      </c>
      <c r="AV520" s="108">
        <f t="shared" si="182"/>
        <v>3.4634808899999703</v>
      </c>
      <c r="AW520" s="108">
        <f t="shared" si="182"/>
        <v>3.9716712225000173</v>
      </c>
      <c r="AX520" s="108">
        <f t="shared" si="182"/>
        <v>3.9084616025000019</v>
      </c>
      <c r="AY520" s="108">
        <f t="shared" si="182"/>
        <v>4.4008171402361684</v>
      </c>
      <c r="AZ520" s="108">
        <f t="shared" si="182"/>
        <v>4.1950977600000217</v>
      </c>
      <c r="BA520" s="108">
        <f t="shared" si="182"/>
        <v>3.8717680624999806</v>
      </c>
      <c r="BB520" s="108">
        <f t="shared" si="182"/>
        <v>4.3288602224999861</v>
      </c>
      <c r="BC520" s="108">
        <f t="shared" si="182"/>
        <v>4.2287855625000148</v>
      </c>
      <c r="BD520" s="108">
        <f t="shared" si="182"/>
        <v>4.3946203113112148</v>
      </c>
      <c r="BE520" s="108">
        <f t="shared" si="182"/>
        <v>4.4657747224999822</v>
      </c>
      <c r="BF520" s="108">
        <f t="shared" si="182"/>
        <v>4.3462250000000147</v>
      </c>
      <c r="BG520" s="108">
        <f t="shared" si="182"/>
        <v>4.1757042224999763</v>
      </c>
      <c r="BH520" s="108">
        <f t="shared" si="182"/>
        <v>3.9869667600000103</v>
      </c>
      <c r="BI520" s="108">
        <f t="shared" si="182"/>
        <v>4.2430790025000276</v>
      </c>
      <c r="BJ520" s="108">
        <f t="shared" si="182"/>
        <v>4.6846154025000031</v>
      </c>
      <c r="BK520" s="108">
        <f t="shared" si="182"/>
        <v>4.6181208899999771</v>
      </c>
      <c r="BL520" s="108">
        <f t="shared" si="182"/>
        <v>4.7020097599999922</v>
      </c>
      <c r="BM520" s="108">
        <f t="shared" si="182"/>
        <v>4.367770573683738</v>
      </c>
      <c r="BN520" s="108">
        <f t="shared" si="182"/>
        <v>4.5414227024999754</v>
      </c>
      <c r="BO520" s="108">
        <f t="shared" si="182"/>
        <v>4.1634566024999931</v>
      </c>
      <c r="BP520" s="108">
        <f t="shared" si="182"/>
        <v>4.616075240000006</v>
      </c>
      <c r="BQ520" s="108">
        <f t="shared" si="182"/>
        <v>5.2275898025000211</v>
      </c>
      <c r="BR520" s="108">
        <f t="shared" si="182"/>
        <v>4.9980356605874077</v>
      </c>
      <c r="BS520" s="108">
        <f t="shared" si="182"/>
        <v>4.9456824899999807</v>
      </c>
      <c r="BT520" s="108" t="str">
        <f t="shared" si="182"/>
        <v/>
      </c>
      <c r="BU520" s="108" t="str">
        <f t="shared" si="182"/>
        <v/>
      </c>
      <c r="BV520" s="108" t="str">
        <f t="shared" si="182"/>
        <v/>
      </c>
      <c r="BW520" s="108" t="str">
        <f t="shared" si="182"/>
        <v/>
      </c>
      <c r="BX520" s="108" t="str">
        <f t="shared" si="182"/>
        <v/>
      </c>
      <c r="BY520" s="108" t="str">
        <f t="shared" si="182"/>
        <v/>
      </c>
      <c r="BZ520" s="108" t="str">
        <f t="shared" si="182"/>
        <v/>
      </c>
      <c r="CA520" s="108" t="str">
        <f t="shared" si="182"/>
        <v/>
      </c>
      <c r="CB520" s="108" t="str">
        <f t="shared" si="182"/>
        <v/>
      </c>
      <c r="CC520" s="108" t="str">
        <f t="shared" si="182"/>
        <v/>
      </c>
      <c r="CD520" s="108" t="str">
        <f t="shared" si="182"/>
        <v/>
      </c>
      <c r="CE520" s="108" t="str">
        <f t="shared" si="182"/>
        <v/>
      </c>
      <c r="CF520" s="108" t="str">
        <f t="shared" si="182"/>
        <v/>
      </c>
      <c r="CG520" s="108" t="str">
        <f t="shared" si="182"/>
        <v/>
      </c>
      <c r="CH520" s="108" t="str">
        <f t="shared" si="182"/>
        <v/>
      </c>
      <c r="CI520" s="108" t="str">
        <f t="shared" si="182"/>
        <v/>
      </c>
      <c r="CJ520" s="108" t="str">
        <f t="shared" si="182"/>
        <v/>
      </c>
      <c r="CK520" s="108" t="str">
        <f t="shared" si="182"/>
        <v/>
      </c>
      <c r="CL520" s="108" t="str">
        <f t="shared" si="182"/>
        <v/>
      </c>
      <c r="CM520" s="108" t="str">
        <f t="shared" si="182"/>
        <v/>
      </c>
      <c r="CN520" s="108" t="str">
        <f t="shared" si="182"/>
        <v/>
      </c>
      <c r="CO520" s="108" t="str">
        <f t="shared" si="182"/>
        <v/>
      </c>
      <c r="CP520" s="108" t="str">
        <f t="shared" si="182"/>
        <v/>
      </c>
      <c r="CQ520" s="108" t="str">
        <f t="shared" si="179"/>
        <v/>
      </c>
      <c r="CR520" s="108" t="str">
        <f t="shared" si="179"/>
        <v/>
      </c>
      <c r="CS520" s="108" t="str">
        <f t="shared" si="179"/>
        <v/>
      </c>
      <c r="CT520" s="108" t="str">
        <f t="shared" si="179"/>
        <v/>
      </c>
      <c r="CU520" s="108" t="str">
        <f t="shared" si="179"/>
        <v/>
      </c>
      <c r="CV520" s="108" t="str">
        <f t="shared" si="179"/>
        <v/>
      </c>
      <c r="CW520" s="108" t="str">
        <f t="shared" si="179"/>
        <v/>
      </c>
      <c r="CX520" s="108" t="str">
        <f t="shared" si="179"/>
        <v/>
      </c>
      <c r="CY520" s="108" t="str">
        <f t="shared" si="179"/>
        <v/>
      </c>
      <c r="CZ520" s="108" t="str">
        <f t="shared" si="179"/>
        <v/>
      </c>
      <c r="DA520" s="108" t="str">
        <f t="shared" si="179"/>
        <v/>
      </c>
      <c r="DB520" s="108" t="str">
        <f t="shared" si="179"/>
        <v/>
      </c>
      <c r="DC520" s="108" t="str">
        <f t="shared" si="179"/>
        <v/>
      </c>
      <c r="DD520" s="108" t="str">
        <f t="shared" si="179"/>
        <v/>
      </c>
      <c r="DE520" s="108" t="str">
        <f t="shared" si="179"/>
        <v/>
      </c>
      <c r="DF520" s="108" t="str">
        <f t="shared" si="179"/>
        <v/>
      </c>
    </row>
    <row r="521" spans="2:110" x14ac:dyDescent="0.35">
      <c r="B521" s="185">
        <f t="shared" si="134"/>
        <v>42706</v>
      </c>
      <c r="C521" s="161">
        <f t="shared" ref="C521:AA531" si="184">IFERROR(IF(AND(C$321="S/A", C234&gt;0), ((1+C234/200)^2-1)*100, IF(AND(C$321="Qtrly", C234&gt;0), ((1+C234/400)^4-1)*100, "")),"")</f>
        <v>1.9584965024999734</v>
      </c>
      <c r="D521" s="161">
        <f t="shared" si="184"/>
        <v>2.2252434225000117</v>
      </c>
      <c r="E521" s="161">
        <f t="shared" si="184"/>
        <v>2.4224961600000094</v>
      </c>
      <c r="F521" s="161">
        <f t="shared" si="184"/>
        <v>2.5996797224999924</v>
      </c>
      <c r="G521" s="161">
        <f t="shared" si="184"/>
        <v>2.880448999999996</v>
      </c>
      <c r="H521" s="161">
        <f t="shared" si="184"/>
        <v>3.1555079024999877</v>
      </c>
      <c r="I521" s="161">
        <f t="shared" si="184"/>
        <v>3.3079124024999906</v>
      </c>
      <c r="J521" s="161">
        <f t="shared" si="184"/>
        <v>3.6863610224999954</v>
      </c>
      <c r="K521" s="161">
        <f t="shared" si="184"/>
        <v>3.9604552099999912</v>
      </c>
      <c r="L521" s="161" t="str">
        <f t="shared" si="184"/>
        <v/>
      </c>
      <c r="M521" s="161" t="str">
        <f t="shared" si="184"/>
        <v/>
      </c>
      <c r="N521" s="161" t="str">
        <f t="shared" si="184"/>
        <v/>
      </c>
      <c r="O521" s="161" t="str">
        <f t="shared" si="184"/>
        <v/>
      </c>
      <c r="P521" s="161" t="str">
        <f t="shared" si="184"/>
        <v/>
      </c>
      <c r="Q521" s="161" t="str">
        <f t="shared" si="184"/>
        <v/>
      </c>
      <c r="R521" s="161" t="str">
        <f t="shared" si="184"/>
        <v/>
      </c>
      <c r="S521" s="161" t="str">
        <f t="shared" si="184"/>
        <v/>
      </c>
      <c r="T521" s="161" t="str">
        <f t="shared" si="184"/>
        <v/>
      </c>
      <c r="U521" s="161" t="str">
        <f t="shared" si="184"/>
        <v/>
      </c>
      <c r="V521" s="161" t="str">
        <f t="shared" si="184"/>
        <v/>
      </c>
      <c r="W521" s="161" t="str">
        <f t="shared" si="184"/>
        <v/>
      </c>
      <c r="X521" s="161" t="str">
        <f t="shared" si="184"/>
        <v/>
      </c>
      <c r="Y521" s="161" t="str">
        <f t="shared" si="184"/>
        <v/>
      </c>
      <c r="Z521" s="161" t="str">
        <f t="shared" si="184"/>
        <v/>
      </c>
      <c r="AA521" s="108" t="str">
        <f t="shared" si="184"/>
        <v/>
      </c>
      <c r="AB521" s="162"/>
      <c r="AC521" s="162"/>
      <c r="AD521" s="151">
        <f t="shared" si="180"/>
        <v>42706</v>
      </c>
      <c r="AE521" s="108">
        <f t="shared" si="182"/>
        <v>3.0133652025000179</v>
      </c>
      <c r="AF521" s="108">
        <f t="shared" si="182"/>
        <v>2.8419092100000043</v>
      </c>
      <c r="AG521" s="108">
        <f t="shared" si="182"/>
        <v>2.754714239999978</v>
      </c>
      <c r="AH521" s="108">
        <f t="shared" si="182"/>
        <v>2.9778448400000102</v>
      </c>
      <c r="AI521" s="108">
        <f t="shared" si="182"/>
        <v>3.4329680400000173</v>
      </c>
      <c r="AJ521" s="108">
        <f t="shared" si="182"/>
        <v>2.986978062500012</v>
      </c>
      <c r="AK521" s="108">
        <f t="shared" si="182"/>
        <v>3.4929809224999886</v>
      </c>
      <c r="AL521" s="108">
        <f t="shared" si="182"/>
        <v>3.7033468988866058</v>
      </c>
      <c r="AM521" s="108">
        <f t="shared" si="182"/>
        <v>3.2042651025000035</v>
      </c>
      <c r="AN521" s="108">
        <f t="shared" si="182"/>
        <v>3.4014428224999893</v>
      </c>
      <c r="AO521" s="108">
        <f t="shared" si="182"/>
        <v>3.723021802500015</v>
      </c>
      <c r="AP521" s="108">
        <f t="shared" si="182"/>
        <v>3.3129944899999986</v>
      </c>
      <c r="AQ521" s="108">
        <f t="shared" si="182"/>
        <v>3.6802515224999999</v>
      </c>
      <c r="AR521" s="108">
        <f t="shared" si="182"/>
        <v>3.376022759999997</v>
      </c>
      <c r="AS521" s="108">
        <f t="shared" si="182"/>
        <v>3.8320240400000039</v>
      </c>
      <c r="AT521" s="108">
        <f t="shared" si="182"/>
        <v>3.918655402499982</v>
      </c>
      <c r="AU521" s="108">
        <f t="shared" si="182"/>
        <v>4.0808039999999934</v>
      </c>
      <c r="AV521" s="108">
        <f t="shared" si="182"/>
        <v>3.4624637225000088</v>
      </c>
      <c r="AW521" s="108">
        <f t="shared" si="182"/>
        <v>3.9716712225000173</v>
      </c>
      <c r="AX521" s="108">
        <f t="shared" si="182"/>
        <v>3.9064229024999841</v>
      </c>
      <c r="AY521" s="108">
        <f t="shared" si="182"/>
        <v>4.3646728603458751</v>
      </c>
      <c r="AZ521" s="108">
        <f t="shared" si="182"/>
        <v>4.1910147599999892</v>
      </c>
      <c r="BA521" s="108">
        <f t="shared" si="182"/>
        <v>3.8707488899999865</v>
      </c>
      <c r="BB521" s="108">
        <f t="shared" si="182"/>
        <v>4.3268174024999828</v>
      </c>
      <c r="BC521" s="108">
        <f t="shared" si="182"/>
        <v>4.2216392100000055</v>
      </c>
      <c r="BD521" s="108">
        <f t="shared" si="182"/>
        <v>4.4421363836578243</v>
      </c>
      <c r="BE521" s="108">
        <f t="shared" si="182"/>
        <v>4.4647526400000137</v>
      </c>
      <c r="BF521" s="108">
        <f t="shared" si="182"/>
        <v>4.3462250000000147</v>
      </c>
      <c r="BG521" s="108">
        <f t="shared" si="182"/>
        <v>4.1736629025000083</v>
      </c>
      <c r="BH521" s="108">
        <f t="shared" si="182"/>
        <v>3.9859470225000138</v>
      </c>
      <c r="BI521" s="108">
        <f t="shared" si="182"/>
        <v>4.2400160399999942</v>
      </c>
      <c r="BJ521" s="108">
        <f t="shared" si="182"/>
        <v>4.6805228224999773</v>
      </c>
      <c r="BK521" s="108">
        <f t="shared" si="182"/>
        <v>4.6170980625000135</v>
      </c>
      <c r="BL521" s="108">
        <f t="shared" si="182"/>
        <v>4.6979168400000049</v>
      </c>
      <c r="BM521" s="108">
        <f t="shared" si="182"/>
        <v>4.3646728603458751</v>
      </c>
      <c r="BN521" s="108">
        <f t="shared" si="182"/>
        <v>4.5383553600000015</v>
      </c>
      <c r="BO521" s="108">
        <f t="shared" si="182"/>
        <v>4.1593742225000119</v>
      </c>
      <c r="BP521" s="108">
        <f t="shared" si="182"/>
        <v>4.613006802499986</v>
      </c>
      <c r="BQ521" s="108">
        <f t="shared" si="182"/>
        <v>5.2204092900000054</v>
      </c>
      <c r="BR521" s="108">
        <f t="shared" si="182"/>
        <v>4.9887006694435909</v>
      </c>
      <c r="BS521" s="108">
        <f t="shared" si="182"/>
        <v>4.9364628225000207</v>
      </c>
      <c r="BT521" s="108" t="str">
        <f t="shared" si="182"/>
        <v/>
      </c>
      <c r="BU521" s="108" t="str">
        <f t="shared" si="182"/>
        <v/>
      </c>
      <c r="BV521" s="108" t="str">
        <f t="shared" si="182"/>
        <v/>
      </c>
      <c r="BW521" s="108" t="str">
        <f t="shared" si="182"/>
        <v/>
      </c>
      <c r="BX521" s="108" t="str">
        <f t="shared" si="182"/>
        <v/>
      </c>
      <c r="BY521" s="108" t="str">
        <f t="shared" si="182"/>
        <v/>
      </c>
      <c r="BZ521" s="108" t="str">
        <f t="shared" si="182"/>
        <v/>
      </c>
      <c r="CA521" s="108" t="str">
        <f t="shared" si="182"/>
        <v/>
      </c>
      <c r="CB521" s="108" t="str">
        <f t="shared" si="182"/>
        <v/>
      </c>
      <c r="CC521" s="108" t="str">
        <f t="shared" si="182"/>
        <v/>
      </c>
      <c r="CD521" s="108" t="str">
        <f t="shared" si="182"/>
        <v/>
      </c>
      <c r="CE521" s="108" t="str">
        <f t="shared" si="182"/>
        <v/>
      </c>
      <c r="CF521" s="108" t="str">
        <f t="shared" si="182"/>
        <v/>
      </c>
      <c r="CG521" s="108" t="str">
        <f t="shared" si="182"/>
        <v/>
      </c>
      <c r="CH521" s="108" t="str">
        <f t="shared" si="182"/>
        <v/>
      </c>
      <c r="CI521" s="108" t="str">
        <f t="shared" si="182"/>
        <v/>
      </c>
      <c r="CJ521" s="108" t="str">
        <f t="shared" si="182"/>
        <v/>
      </c>
      <c r="CK521" s="108" t="str">
        <f t="shared" si="182"/>
        <v/>
      </c>
      <c r="CL521" s="108" t="str">
        <f t="shared" si="182"/>
        <v/>
      </c>
      <c r="CM521" s="108" t="str">
        <f t="shared" si="182"/>
        <v/>
      </c>
      <c r="CN521" s="108" t="str">
        <f t="shared" si="182"/>
        <v/>
      </c>
      <c r="CO521" s="108" t="str">
        <f t="shared" si="182"/>
        <v/>
      </c>
      <c r="CP521" s="108" t="str">
        <f t="shared" si="182"/>
        <v/>
      </c>
      <c r="CQ521" s="108" t="str">
        <f t="shared" si="179"/>
        <v/>
      </c>
      <c r="CR521" s="108" t="str">
        <f t="shared" si="179"/>
        <v/>
      </c>
      <c r="CS521" s="108" t="str">
        <f t="shared" si="179"/>
        <v/>
      </c>
      <c r="CT521" s="108" t="str">
        <f t="shared" si="179"/>
        <v/>
      </c>
      <c r="CU521" s="108" t="str">
        <f t="shared" si="179"/>
        <v/>
      </c>
      <c r="CV521" s="108" t="str">
        <f t="shared" si="179"/>
        <v/>
      </c>
      <c r="CW521" s="108" t="str">
        <f t="shared" si="179"/>
        <v/>
      </c>
      <c r="CX521" s="108" t="str">
        <f t="shared" si="179"/>
        <v/>
      </c>
      <c r="CY521" s="108" t="str">
        <f t="shared" si="179"/>
        <v/>
      </c>
      <c r="CZ521" s="108" t="str">
        <f t="shared" si="179"/>
        <v/>
      </c>
      <c r="DA521" s="108" t="str">
        <f t="shared" si="179"/>
        <v/>
      </c>
      <c r="DB521" s="108" t="str">
        <f t="shared" si="179"/>
        <v/>
      </c>
      <c r="DC521" s="108" t="str">
        <f t="shared" si="179"/>
        <v/>
      </c>
      <c r="DD521" s="108" t="str">
        <f t="shared" si="179"/>
        <v/>
      </c>
      <c r="DE521" s="108" t="str">
        <f t="shared" si="179"/>
        <v/>
      </c>
      <c r="DF521" s="108" t="str">
        <f t="shared" si="179"/>
        <v/>
      </c>
    </row>
    <row r="522" spans="2:110" x14ac:dyDescent="0.35">
      <c r="B522" s="185">
        <f t="shared" si="134"/>
        <v>42709</v>
      </c>
      <c r="C522" s="161">
        <f t="shared" si="184"/>
        <v>1.9483993024999924</v>
      </c>
      <c r="D522" s="161">
        <f t="shared" si="184"/>
        <v>2.1989574224999808</v>
      </c>
      <c r="E522" s="161">
        <f t="shared" si="184"/>
        <v>2.3931491024999918</v>
      </c>
      <c r="F522" s="161">
        <f t="shared" si="184"/>
        <v>2.5692945224999875</v>
      </c>
      <c r="G522" s="161">
        <f t="shared" si="184"/>
        <v>2.8490081025000169</v>
      </c>
      <c r="H522" s="161">
        <f t="shared" si="184"/>
        <v>3.1148857025000032</v>
      </c>
      <c r="I522" s="161">
        <f t="shared" si="184"/>
        <v>3.2560822500000253</v>
      </c>
      <c r="J522" s="161">
        <f t="shared" si="184"/>
        <v>3.6283280400000173</v>
      </c>
      <c r="K522" s="161">
        <f t="shared" si="184"/>
        <v>3.9064229024999841</v>
      </c>
      <c r="L522" s="161" t="str">
        <f t="shared" si="184"/>
        <v/>
      </c>
      <c r="M522" s="161" t="str">
        <f t="shared" si="184"/>
        <v/>
      </c>
      <c r="N522" s="161" t="str">
        <f t="shared" si="184"/>
        <v/>
      </c>
      <c r="O522" s="161" t="str">
        <f t="shared" si="184"/>
        <v/>
      </c>
      <c r="P522" s="161" t="str">
        <f t="shared" si="184"/>
        <v/>
      </c>
      <c r="Q522" s="161" t="str">
        <f t="shared" si="184"/>
        <v/>
      </c>
      <c r="R522" s="161" t="str">
        <f t="shared" si="184"/>
        <v/>
      </c>
      <c r="S522" s="161" t="str">
        <f t="shared" si="184"/>
        <v/>
      </c>
      <c r="T522" s="161" t="str">
        <f t="shared" si="184"/>
        <v/>
      </c>
      <c r="U522" s="161" t="str">
        <f t="shared" si="184"/>
        <v/>
      </c>
      <c r="V522" s="161" t="str">
        <f t="shared" si="184"/>
        <v/>
      </c>
      <c r="W522" s="161" t="str">
        <f t="shared" si="184"/>
        <v/>
      </c>
      <c r="X522" s="161" t="str">
        <f t="shared" si="184"/>
        <v/>
      </c>
      <c r="Y522" s="161" t="str">
        <f t="shared" si="184"/>
        <v/>
      </c>
      <c r="Z522" s="161" t="str">
        <f t="shared" si="184"/>
        <v/>
      </c>
      <c r="AA522" s="108" t="str">
        <f t="shared" si="184"/>
        <v/>
      </c>
      <c r="AB522" s="162"/>
      <c r="AC522" s="162"/>
      <c r="AD522" s="151">
        <f t="shared" si="180"/>
        <v>42709</v>
      </c>
      <c r="AE522" s="108">
        <f t="shared" si="182"/>
        <v>3.054982560000008</v>
      </c>
      <c r="AF522" s="108">
        <f t="shared" si="182"/>
        <v>2.9027648100000025</v>
      </c>
      <c r="AG522" s="108">
        <f t="shared" si="182"/>
        <v>2.7770164099999883</v>
      </c>
      <c r="AH522" s="108">
        <f t="shared" si="182"/>
        <v>2.9950968224999874</v>
      </c>
      <c r="AI522" s="108">
        <f t="shared" si="182"/>
        <v>3.4400873025000056</v>
      </c>
      <c r="AJ522" s="108">
        <f t="shared" si="182"/>
        <v>2.9849484225000111</v>
      </c>
      <c r="AK522" s="108">
        <f t="shared" si="182"/>
        <v>3.4878944100000142</v>
      </c>
      <c r="AL522" s="108">
        <f t="shared" si="182"/>
        <v>3.7023192542361194</v>
      </c>
      <c r="AM522" s="108">
        <f t="shared" si="182"/>
        <v>3.1981698225000077</v>
      </c>
      <c r="AN522" s="108">
        <f t="shared" si="182"/>
        <v>3.3943248899999778</v>
      </c>
      <c r="AO522" s="108">
        <f t="shared" si="182"/>
        <v>3.7138560000000043</v>
      </c>
      <c r="AP522" s="108">
        <f t="shared" si="182"/>
        <v>3.3068960000000036</v>
      </c>
      <c r="AQ522" s="108">
        <f t="shared" si="182"/>
        <v>3.6731239999999943</v>
      </c>
      <c r="AR522" s="108">
        <f t="shared" si="182"/>
        <v>3.3699224100000036</v>
      </c>
      <c r="AS522" s="108">
        <f t="shared" si="182"/>
        <v>3.8238723599999913</v>
      </c>
      <c r="AT522" s="108">
        <f t="shared" si="182"/>
        <v>3.8738064224999924</v>
      </c>
      <c r="AU522" s="108">
        <f t="shared" si="182"/>
        <v>4.0736627225000044</v>
      </c>
      <c r="AV522" s="108">
        <f t="shared" si="182"/>
        <v>3.4553436900000234</v>
      </c>
      <c r="AW522" s="108">
        <f t="shared" si="182"/>
        <v>3.9900260025000023</v>
      </c>
      <c r="AX522" s="108">
        <f t="shared" si="182"/>
        <v>3.8972490000000137</v>
      </c>
      <c r="AY522" s="108">
        <f t="shared" si="182"/>
        <v>4.345055610506332</v>
      </c>
      <c r="AZ522" s="108">
        <f t="shared" si="182"/>
        <v>4.1848904100000084</v>
      </c>
      <c r="BA522" s="108">
        <f t="shared" si="182"/>
        <v>3.8615765625000131</v>
      </c>
      <c r="BB522" s="108">
        <f t="shared" si="182"/>
        <v>4.3217104399999817</v>
      </c>
      <c r="BC522" s="108">
        <f t="shared" si="182"/>
        <v>4.1654978225000194</v>
      </c>
      <c r="BD522" s="108">
        <f t="shared" si="182"/>
        <v>4.4090800079463532</v>
      </c>
      <c r="BE522" s="108">
        <f t="shared" si="182"/>
        <v>4.4483999999999968</v>
      </c>
      <c r="BF522" s="108">
        <f t="shared" si="182"/>
        <v>4.3400960900000118</v>
      </c>
      <c r="BG522" s="108">
        <f t="shared" si="182"/>
        <v>4.1675390624999809</v>
      </c>
      <c r="BH522" s="108">
        <f t="shared" si="182"/>
        <v>3.9757499224999826</v>
      </c>
      <c r="BI522" s="108">
        <f t="shared" si="182"/>
        <v>4.2298064899999765</v>
      </c>
      <c r="BJ522" s="108">
        <f t="shared" si="182"/>
        <v>4.6713148100000046</v>
      </c>
      <c r="BK522" s="108">
        <f t="shared" si="182"/>
        <v>4.6027790025000126</v>
      </c>
      <c r="BL522" s="108">
        <f t="shared" si="182"/>
        <v>4.6897312400000057</v>
      </c>
      <c r="BM522" s="108">
        <f t="shared" si="182"/>
        <v>4.3564126285667193</v>
      </c>
      <c r="BN522" s="108">
        <f t="shared" si="182"/>
        <v>4.5311984025000029</v>
      </c>
      <c r="BO522" s="108">
        <f t="shared" si="182"/>
        <v>4.1512097025000028</v>
      </c>
      <c r="BP522" s="108">
        <f t="shared" si="182"/>
        <v>4.6068700625000014</v>
      </c>
      <c r="BQ522" s="108">
        <f t="shared" si="182"/>
        <v>5.2019462399999883</v>
      </c>
      <c r="BR522" s="108">
        <f t="shared" si="182"/>
        <v>4.96588442266368</v>
      </c>
      <c r="BS522" s="108">
        <f t="shared" si="182"/>
        <v>4.9108547599999941</v>
      </c>
      <c r="BT522" s="108" t="str">
        <f t="shared" si="182"/>
        <v/>
      </c>
      <c r="BU522" s="108" t="str">
        <f t="shared" si="182"/>
        <v/>
      </c>
      <c r="BV522" s="108" t="str">
        <f t="shared" si="182"/>
        <v/>
      </c>
      <c r="BW522" s="108" t="str">
        <f t="shared" si="182"/>
        <v/>
      </c>
      <c r="BX522" s="108" t="str">
        <f t="shared" si="182"/>
        <v/>
      </c>
      <c r="BY522" s="108" t="str">
        <f t="shared" si="182"/>
        <v/>
      </c>
      <c r="BZ522" s="108" t="str">
        <f t="shared" si="182"/>
        <v/>
      </c>
      <c r="CA522" s="108" t="str">
        <f t="shared" si="182"/>
        <v/>
      </c>
      <c r="CB522" s="108" t="str">
        <f t="shared" si="182"/>
        <v/>
      </c>
      <c r="CC522" s="108" t="str">
        <f t="shared" si="182"/>
        <v/>
      </c>
      <c r="CD522" s="108" t="str">
        <f t="shared" si="182"/>
        <v/>
      </c>
      <c r="CE522" s="108" t="str">
        <f t="shared" si="182"/>
        <v/>
      </c>
      <c r="CF522" s="108" t="str">
        <f t="shared" si="182"/>
        <v/>
      </c>
      <c r="CG522" s="108" t="str">
        <f t="shared" si="182"/>
        <v/>
      </c>
      <c r="CH522" s="108" t="str">
        <f t="shared" si="182"/>
        <v/>
      </c>
      <c r="CI522" s="108" t="str">
        <f t="shared" si="182"/>
        <v/>
      </c>
      <c r="CJ522" s="108" t="str">
        <f t="shared" si="182"/>
        <v/>
      </c>
      <c r="CK522" s="108" t="str">
        <f t="shared" si="182"/>
        <v/>
      </c>
      <c r="CL522" s="108" t="str">
        <f t="shared" si="182"/>
        <v/>
      </c>
      <c r="CM522" s="108" t="str">
        <f t="shared" si="182"/>
        <v/>
      </c>
      <c r="CN522" s="108" t="str">
        <f t="shared" si="182"/>
        <v/>
      </c>
      <c r="CO522" s="108" t="str">
        <f t="shared" si="182"/>
        <v/>
      </c>
      <c r="CP522" s="108" t="str">
        <f t="shared" ref="CP522" si="185">IFERROR(IF(AND(CP$321="S/A", CP235&gt;0), ((1+CP235/200)^2-1)*100, IF(AND(CP$321="Qtrly", CP235&gt;0), ((1+CP235/400)^4-1)*100, "")),"")</f>
        <v/>
      </c>
      <c r="CQ522" s="108" t="str">
        <f t="shared" si="179"/>
        <v/>
      </c>
      <c r="CR522" s="108" t="str">
        <f t="shared" si="179"/>
        <v/>
      </c>
      <c r="CS522" s="108" t="str">
        <f t="shared" si="179"/>
        <v/>
      </c>
      <c r="CT522" s="108" t="str">
        <f t="shared" si="179"/>
        <v/>
      </c>
      <c r="CU522" s="108" t="str">
        <f t="shared" si="179"/>
        <v/>
      </c>
      <c r="CV522" s="108" t="str">
        <f t="shared" si="179"/>
        <v/>
      </c>
      <c r="CW522" s="108" t="str">
        <f t="shared" si="179"/>
        <v/>
      </c>
      <c r="CX522" s="108" t="str">
        <f t="shared" si="179"/>
        <v/>
      </c>
      <c r="CY522" s="108" t="str">
        <f t="shared" si="179"/>
        <v/>
      </c>
      <c r="CZ522" s="108" t="str">
        <f t="shared" si="179"/>
        <v/>
      </c>
      <c r="DA522" s="108" t="str">
        <f t="shared" si="179"/>
        <v/>
      </c>
      <c r="DB522" s="108" t="str">
        <f t="shared" si="179"/>
        <v/>
      </c>
      <c r="DC522" s="108" t="str">
        <f t="shared" si="179"/>
        <v/>
      </c>
      <c r="DD522" s="108" t="str">
        <f t="shared" si="179"/>
        <v/>
      </c>
      <c r="DE522" s="108" t="str">
        <f t="shared" si="179"/>
        <v/>
      </c>
      <c r="DF522" s="108" t="str">
        <f t="shared" si="179"/>
        <v/>
      </c>
    </row>
    <row r="523" spans="2:110" x14ac:dyDescent="0.35">
      <c r="B523" s="185">
        <f t="shared" si="134"/>
        <v>42710</v>
      </c>
      <c r="C523" s="161">
        <f t="shared" si="184"/>
        <v>1.9514284100000223</v>
      </c>
      <c r="D523" s="161">
        <f t="shared" si="184"/>
        <v>2.199968359999982</v>
      </c>
      <c r="E523" s="161">
        <f t="shared" si="184"/>
        <v>2.4032683025000168</v>
      </c>
      <c r="F523" s="161">
        <f t="shared" si="184"/>
        <v>2.5834737224999849</v>
      </c>
      <c r="G523" s="161">
        <f t="shared" si="184"/>
        <v>2.8682777600000042</v>
      </c>
      <c r="H523" s="161">
        <f t="shared" si="184"/>
        <v>3.1412892224999878</v>
      </c>
      <c r="I523" s="161">
        <f t="shared" si="184"/>
        <v>3.2916505624999814</v>
      </c>
      <c r="J523" s="161">
        <f t="shared" si="184"/>
        <v>3.6690512400000097</v>
      </c>
      <c r="K523" s="161">
        <f t="shared" si="184"/>
        <v>3.9533180624999886</v>
      </c>
      <c r="L523" s="161" t="str">
        <f t="shared" si="184"/>
        <v/>
      </c>
      <c r="M523" s="161" t="str">
        <f t="shared" si="184"/>
        <v/>
      </c>
      <c r="N523" s="161" t="str">
        <f t="shared" si="184"/>
        <v/>
      </c>
      <c r="O523" s="161" t="str">
        <f t="shared" si="184"/>
        <v/>
      </c>
      <c r="P523" s="161" t="str">
        <f t="shared" si="184"/>
        <v/>
      </c>
      <c r="Q523" s="161" t="str">
        <f t="shared" si="184"/>
        <v/>
      </c>
      <c r="R523" s="161" t="str">
        <f t="shared" si="184"/>
        <v/>
      </c>
      <c r="S523" s="161" t="str">
        <f t="shared" si="184"/>
        <v/>
      </c>
      <c r="T523" s="161" t="str">
        <f t="shared" si="184"/>
        <v/>
      </c>
      <c r="U523" s="161" t="str">
        <f t="shared" si="184"/>
        <v/>
      </c>
      <c r="V523" s="161" t="str">
        <f t="shared" si="184"/>
        <v/>
      </c>
      <c r="W523" s="161" t="str">
        <f t="shared" si="184"/>
        <v/>
      </c>
      <c r="X523" s="161" t="str">
        <f t="shared" si="184"/>
        <v/>
      </c>
      <c r="Y523" s="161" t="str">
        <f t="shared" si="184"/>
        <v/>
      </c>
      <c r="Z523" s="161" t="str">
        <f t="shared" si="184"/>
        <v/>
      </c>
      <c r="AA523" s="108" t="str">
        <f t="shared" si="184"/>
        <v/>
      </c>
      <c r="AB523" s="162"/>
      <c r="AC523" s="162"/>
      <c r="AD523" s="151">
        <f t="shared" si="180"/>
        <v>42710</v>
      </c>
      <c r="AE523" s="108">
        <f t="shared" ref="AE523:CP526" si="186">IFERROR(IF(AND(AE$321="S/A", AE236&gt;0), ((1+AE236/200)^2-1)*100, IF(AND(AE$321="Qtrly", AE236&gt;0), ((1+AE236/400)^4-1)*100, "")),"")</f>
        <v>3.0306201599999971</v>
      </c>
      <c r="AF523" s="108">
        <f t="shared" si="186"/>
        <v>2.8682777600000042</v>
      </c>
      <c r="AG523" s="108">
        <f t="shared" si="186"/>
        <v>2.7364688100000034</v>
      </c>
      <c r="AH523" s="108">
        <f t="shared" si="186"/>
        <v>2.9829188024999898</v>
      </c>
      <c r="AI523" s="108">
        <f t="shared" si="186"/>
        <v>3.4258490225000049</v>
      </c>
      <c r="AJ523" s="108">
        <f t="shared" si="186"/>
        <v>2.9626237025000002</v>
      </c>
      <c r="AK523" s="108">
        <f t="shared" si="186"/>
        <v>3.4634808899999703</v>
      </c>
      <c r="AL523" s="108">
        <f t="shared" si="186"/>
        <v>3.677658073808554</v>
      </c>
      <c r="AM523" s="108">
        <f t="shared" si="186"/>
        <v>3.175822002499995</v>
      </c>
      <c r="AN523" s="108">
        <f t="shared" si="186"/>
        <v>3.3719558400000071</v>
      </c>
      <c r="AO523" s="108">
        <f t="shared" si="186"/>
        <v>3.6955256100000167</v>
      </c>
      <c r="AP523" s="108">
        <f t="shared" si="186"/>
        <v>3.2855527024999942</v>
      </c>
      <c r="AQ523" s="108">
        <f t="shared" si="186"/>
        <v>3.6547972100000159</v>
      </c>
      <c r="AR523" s="108">
        <f t="shared" si="186"/>
        <v>3.3434896399999969</v>
      </c>
      <c r="AS523" s="108">
        <f t="shared" si="186"/>
        <v>3.8075699600000235</v>
      </c>
      <c r="AT523" s="108">
        <f t="shared" si="186"/>
        <v>3.8554619025000125</v>
      </c>
      <c r="AU523" s="108">
        <f t="shared" si="186"/>
        <v>4.0542804900000062</v>
      </c>
      <c r="AV523" s="108">
        <f t="shared" si="186"/>
        <v>3.4360191224999781</v>
      </c>
      <c r="AW523" s="108">
        <f t="shared" si="186"/>
        <v>3.9859470225000138</v>
      </c>
      <c r="AX523" s="108">
        <f t="shared" si="186"/>
        <v>3.8799216224999933</v>
      </c>
      <c r="AY523" s="108">
        <f t="shared" si="186"/>
        <v>4.3223443553530583</v>
      </c>
      <c r="AZ523" s="108">
        <f t="shared" si="186"/>
        <v>4.1685596899999844</v>
      </c>
      <c r="BA523" s="108">
        <f t="shared" si="186"/>
        <v>3.8381380099999918</v>
      </c>
      <c r="BB523" s="108">
        <f t="shared" si="186"/>
        <v>4.3063903024999739</v>
      </c>
      <c r="BC523" s="108">
        <f t="shared" si="186"/>
        <v>4.1808076100000147</v>
      </c>
      <c r="BD523" s="108">
        <f t="shared" si="186"/>
        <v>4.3760314797173683</v>
      </c>
      <c r="BE523" s="108">
        <f t="shared" si="186"/>
        <v>4.4351144224999972</v>
      </c>
      <c r="BF523" s="108">
        <f t="shared" si="186"/>
        <v>4.3319244900000164</v>
      </c>
      <c r="BG523" s="108">
        <f t="shared" si="186"/>
        <v>4.1522302500000219</v>
      </c>
      <c r="BH523" s="108">
        <f t="shared" si="186"/>
        <v>3.964533690000005</v>
      </c>
      <c r="BI523" s="108">
        <f t="shared" si="186"/>
        <v>4.1920355025000022</v>
      </c>
      <c r="BJ523" s="108">
        <f t="shared" si="186"/>
        <v>4.6672224899999781</v>
      </c>
      <c r="BK523" s="108">
        <f t="shared" si="186"/>
        <v>4.5945971225000104</v>
      </c>
      <c r="BL523" s="108">
        <f t="shared" si="186"/>
        <v>4.6805228224999773</v>
      </c>
      <c r="BM523" s="108">
        <f t="shared" si="186"/>
        <v>4.3471204539285768</v>
      </c>
      <c r="BN523" s="108">
        <f t="shared" si="186"/>
        <v>4.5219969599999965</v>
      </c>
      <c r="BO523" s="108">
        <f t="shared" si="186"/>
        <v>4.1410045024999897</v>
      </c>
      <c r="BP523" s="108">
        <f t="shared" si="186"/>
        <v>4.6007335025000096</v>
      </c>
      <c r="BQ523" s="108">
        <f t="shared" si="186"/>
        <v>5.196817902499995</v>
      </c>
      <c r="BR523" s="108">
        <f t="shared" si="186"/>
        <v>4.9638104028321584</v>
      </c>
      <c r="BS523" s="108">
        <f t="shared" si="186"/>
        <v>4.9067577600000023</v>
      </c>
      <c r="BT523" s="108" t="str">
        <f t="shared" si="186"/>
        <v/>
      </c>
      <c r="BU523" s="108" t="str">
        <f t="shared" si="186"/>
        <v/>
      </c>
      <c r="BV523" s="108" t="str">
        <f t="shared" si="186"/>
        <v/>
      </c>
      <c r="BW523" s="108" t="str">
        <f t="shared" si="186"/>
        <v/>
      </c>
      <c r="BX523" s="108" t="str">
        <f t="shared" si="186"/>
        <v/>
      </c>
      <c r="BY523" s="108" t="str">
        <f t="shared" si="186"/>
        <v/>
      </c>
      <c r="BZ523" s="108" t="str">
        <f t="shared" si="186"/>
        <v/>
      </c>
      <c r="CA523" s="108" t="str">
        <f t="shared" si="186"/>
        <v/>
      </c>
      <c r="CB523" s="108" t="str">
        <f t="shared" si="186"/>
        <v/>
      </c>
      <c r="CC523" s="108" t="str">
        <f t="shared" si="186"/>
        <v/>
      </c>
      <c r="CD523" s="108" t="str">
        <f t="shared" si="186"/>
        <v/>
      </c>
      <c r="CE523" s="108" t="str">
        <f t="shared" si="186"/>
        <v/>
      </c>
      <c r="CF523" s="108" t="str">
        <f t="shared" si="186"/>
        <v/>
      </c>
      <c r="CG523" s="108" t="str">
        <f t="shared" si="186"/>
        <v/>
      </c>
      <c r="CH523" s="108" t="str">
        <f t="shared" si="186"/>
        <v/>
      </c>
      <c r="CI523" s="108" t="str">
        <f t="shared" si="186"/>
        <v/>
      </c>
      <c r="CJ523" s="108" t="str">
        <f t="shared" si="186"/>
        <v/>
      </c>
      <c r="CK523" s="108" t="str">
        <f t="shared" si="186"/>
        <v/>
      </c>
      <c r="CL523" s="108" t="str">
        <f t="shared" si="186"/>
        <v/>
      </c>
      <c r="CM523" s="108" t="str">
        <f t="shared" si="186"/>
        <v/>
      </c>
      <c r="CN523" s="108" t="str">
        <f t="shared" si="186"/>
        <v/>
      </c>
      <c r="CO523" s="108" t="str">
        <f t="shared" si="186"/>
        <v/>
      </c>
      <c r="CP523" s="108" t="str">
        <f t="shared" si="186"/>
        <v/>
      </c>
      <c r="CQ523" s="108" t="str">
        <f t="shared" si="179"/>
        <v/>
      </c>
      <c r="CR523" s="108" t="str">
        <f t="shared" si="179"/>
        <v/>
      </c>
      <c r="CS523" s="108" t="str">
        <f t="shared" si="179"/>
        <v/>
      </c>
      <c r="CT523" s="108" t="str">
        <f t="shared" si="179"/>
        <v/>
      </c>
      <c r="CU523" s="108" t="str">
        <f t="shared" si="179"/>
        <v/>
      </c>
      <c r="CV523" s="108" t="str">
        <f t="shared" si="179"/>
        <v/>
      </c>
      <c r="CW523" s="108" t="str">
        <f t="shared" si="179"/>
        <v/>
      </c>
      <c r="CX523" s="108" t="str">
        <f t="shared" si="179"/>
        <v/>
      </c>
      <c r="CY523" s="108" t="str">
        <f t="shared" si="179"/>
        <v/>
      </c>
      <c r="CZ523" s="108" t="str">
        <f t="shared" si="179"/>
        <v/>
      </c>
      <c r="DA523" s="108" t="str">
        <f t="shared" si="179"/>
        <v/>
      </c>
      <c r="DB523" s="108" t="str">
        <f t="shared" si="179"/>
        <v/>
      </c>
      <c r="DC523" s="108" t="str">
        <f t="shared" si="179"/>
        <v/>
      </c>
      <c r="DD523" s="108" t="str">
        <f t="shared" si="179"/>
        <v/>
      </c>
      <c r="DE523" s="108" t="str">
        <f t="shared" si="179"/>
        <v/>
      </c>
      <c r="DF523" s="108" t="str">
        <f t="shared" si="179"/>
        <v/>
      </c>
    </row>
    <row r="524" spans="2:110" x14ac:dyDescent="0.35">
      <c r="B524" s="185">
        <f t="shared" si="134"/>
        <v>42711</v>
      </c>
      <c r="C524" s="161">
        <f t="shared" si="184"/>
        <v>1.9514284100000223</v>
      </c>
      <c r="D524" s="161">
        <f t="shared" si="184"/>
        <v>2.1898592100000114</v>
      </c>
      <c r="E524" s="161">
        <f t="shared" si="184"/>
        <v>2.3850541024999838</v>
      </c>
      <c r="F524" s="161">
        <f t="shared" si="184"/>
        <v>2.5642307599999858</v>
      </c>
      <c r="G524" s="161">
        <f t="shared" si="184"/>
        <v>2.847993960000017</v>
      </c>
      <c r="H524" s="161">
        <f t="shared" si="184"/>
        <v>3.1219940099999954</v>
      </c>
      <c r="I524" s="161">
        <f t="shared" si="184"/>
        <v>3.2682764100000039</v>
      </c>
      <c r="J524" s="161">
        <f t="shared" si="184"/>
        <v>3.6497067224999791</v>
      </c>
      <c r="K524" s="161">
        <f t="shared" si="184"/>
        <v>3.9410835224999996</v>
      </c>
      <c r="L524" s="161" t="str">
        <f t="shared" si="184"/>
        <v/>
      </c>
      <c r="M524" s="161" t="str">
        <f t="shared" si="184"/>
        <v/>
      </c>
      <c r="N524" s="161" t="str">
        <f t="shared" si="184"/>
        <v/>
      </c>
      <c r="O524" s="161" t="str">
        <f t="shared" si="184"/>
        <v/>
      </c>
      <c r="P524" s="161" t="str">
        <f t="shared" si="184"/>
        <v/>
      </c>
      <c r="Q524" s="161" t="str">
        <f t="shared" si="184"/>
        <v/>
      </c>
      <c r="R524" s="161" t="str">
        <f t="shared" si="184"/>
        <v/>
      </c>
      <c r="S524" s="161" t="str">
        <f t="shared" si="184"/>
        <v/>
      </c>
      <c r="T524" s="161" t="str">
        <f t="shared" si="184"/>
        <v/>
      </c>
      <c r="U524" s="161" t="str">
        <f t="shared" si="184"/>
        <v/>
      </c>
      <c r="V524" s="161" t="str">
        <f t="shared" si="184"/>
        <v/>
      </c>
      <c r="W524" s="161" t="str">
        <f t="shared" si="184"/>
        <v/>
      </c>
      <c r="X524" s="161" t="str">
        <f t="shared" si="184"/>
        <v/>
      </c>
      <c r="Y524" s="161" t="str">
        <f t="shared" si="184"/>
        <v/>
      </c>
      <c r="Z524" s="161" t="str">
        <f t="shared" si="184"/>
        <v/>
      </c>
      <c r="AA524" s="108" t="str">
        <f t="shared" si="184"/>
        <v/>
      </c>
      <c r="AB524" s="162"/>
      <c r="AC524" s="162"/>
      <c r="AD524" s="151">
        <f t="shared" si="180"/>
        <v>42711</v>
      </c>
      <c r="AE524" s="108">
        <f t="shared" si="186"/>
        <v>2.965667840000008</v>
      </c>
      <c r="AF524" s="108">
        <f t="shared" si="186"/>
        <v>2.8875492225000077</v>
      </c>
      <c r="AG524" s="108">
        <f t="shared" si="186"/>
        <v>2.7212655224999827</v>
      </c>
      <c r="AH524" s="108">
        <f t="shared" si="186"/>
        <v>2.9636384100000024</v>
      </c>
      <c r="AI524" s="108">
        <f t="shared" si="186"/>
        <v>3.4095779024999828</v>
      </c>
      <c r="AJ524" s="108">
        <f t="shared" si="186"/>
        <v>2.9474036899999945</v>
      </c>
      <c r="AK524" s="108">
        <f t="shared" si="186"/>
        <v>3.4492409999999696</v>
      </c>
      <c r="AL524" s="108">
        <f t="shared" si="186"/>
        <v>3.6437561328992674</v>
      </c>
      <c r="AM524" s="108">
        <f t="shared" si="186"/>
        <v>3.1585548900000093</v>
      </c>
      <c r="AN524" s="108">
        <f t="shared" si="186"/>
        <v>3.3536556899999903</v>
      </c>
      <c r="AO524" s="108">
        <f t="shared" si="186"/>
        <v>3.6761786225000259</v>
      </c>
      <c r="AP524" s="108">
        <f t="shared" si="186"/>
        <v>3.2682764100000039</v>
      </c>
      <c r="AQ524" s="108">
        <f t="shared" si="186"/>
        <v>3.6334180025000107</v>
      </c>
      <c r="AR524" s="108">
        <f t="shared" si="186"/>
        <v>3.3272250000000003</v>
      </c>
      <c r="AS524" s="108">
        <f t="shared" si="186"/>
        <v>3.7892312899999947</v>
      </c>
      <c r="AT524" s="108">
        <f t="shared" si="186"/>
        <v>3.8350810025000293</v>
      </c>
      <c r="AU524" s="108">
        <f t="shared" si="186"/>
        <v>4.029800249999993</v>
      </c>
      <c r="AV524" s="108">
        <f t="shared" si="186"/>
        <v>3.4095779024999828</v>
      </c>
      <c r="AW524" s="108">
        <f t="shared" si="186"/>
        <v>3.9675926024999919</v>
      </c>
      <c r="AX524" s="108">
        <f t="shared" si="186"/>
        <v>3.8534237224999934</v>
      </c>
      <c r="AY524" s="108">
        <f t="shared" si="186"/>
        <v>4.2944765185966016</v>
      </c>
      <c r="AZ524" s="108">
        <f t="shared" si="186"/>
        <v>4.1369225625000006</v>
      </c>
      <c r="BA524" s="108">
        <f t="shared" si="186"/>
        <v>3.8065511025000109</v>
      </c>
      <c r="BB524" s="108">
        <f t="shared" si="186"/>
        <v>4.2696265625000063</v>
      </c>
      <c r="BC524" s="108">
        <f t="shared" si="186"/>
        <v>4.1083512224999952</v>
      </c>
      <c r="BD524" s="108">
        <f t="shared" si="186"/>
        <v>4.3564126285667193</v>
      </c>
      <c r="BE524" s="108">
        <f t="shared" si="186"/>
        <v>4.3962845024999808</v>
      </c>
      <c r="BF524" s="108">
        <f t="shared" si="186"/>
        <v>4.2941350024999991</v>
      </c>
      <c r="BG524" s="108">
        <f t="shared" si="186"/>
        <v>4.1154936899999939</v>
      </c>
      <c r="BH524" s="108">
        <f t="shared" si="186"/>
        <v>3.9003069224999853</v>
      </c>
      <c r="BI524" s="108">
        <f t="shared" si="186"/>
        <v>4.1563124899999915</v>
      </c>
      <c r="BJ524" s="108">
        <f t="shared" si="186"/>
        <v>4.6252808224999775</v>
      </c>
      <c r="BK524" s="108">
        <f t="shared" si="186"/>
        <v>4.5567600899999894</v>
      </c>
      <c r="BL524" s="108">
        <f t="shared" si="186"/>
        <v>4.6416473025000071</v>
      </c>
      <c r="BM524" s="108">
        <f t="shared" si="186"/>
        <v>4.2986047346567746</v>
      </c>
      <c r="BN524" s="108">
        <f t="shared" si="186"/>
        <v>4.4831508899999983</v>
      </c>
      <c r="BO524" s="108">
        <f t="shared" si="186"/>
        <v>4.1042699225000145</v>
      </c>
      <c r="BP524" s="108">
        <f t="shared" si="186"/>
        <v>4.5864155624999903</v>
      </c>
      <c r="BQ524" s="108">
        <f t="shared" si="186"/>
        <v>5.1629740100000099</v>
      </c>
      <c r="BR524" s="108">
        <f t="shared" si="186"/>
        <v>4.9233731590126784</v>
      </c>
      <c r="BS524" s="108">
        <f t="shared" si="186"/>
        <v>4.8647681225000072</v>
      </c>
      <c r="BT524" s="108" t="str">
        <f t="shared" si="186"/>
        <v/>
      </c>
      <c r="BU524" s="108" t="str">
        <f t="shared" si="186"/>
        <v/>
      </c>
      <c r="BV524" s="108" t="str">
        <f t="shared" si="186"/>
        <v/>
      </c>
      <c r="BW524" s="108" t="str">
        <f t="shared" si="186"/>
        <v/>
      </c>
      <c r="BX524" s="108" t="str">
        <f t="shared" si="186"/>
        <v/>
      </c>
      <c r="BY524" s="108" t="str">
        <f t="shared" si="186"/>
        <v/>
      </c>
      <c r="BZ524" s="108" t="str">
        <f t="shared" si="186"/>
        <v/>
      </c>
      <c r="CA524" s="108" t="str">
        <f t="shared" si="186"/>
        <v/>
      </c>
      <c r="CB524" s="108" t="str">
        <f t="shared" si="186"/>
        <v/>
      </c>
      <c r="CC524" s="108" t="str">
        <f t="shared" si="186"/>
        <v/>
      </c>
      <c r="CD524" s="108" t="str">
        <f t="shared" si="186"/>
        <v/>
      </c>
      <c r="CE524" s="108" t="str">
        <f t="shared" si="186"/>
        <v/>
      </c>
      <c r="CF524" s="108" t="str">
        <f t="shared" si="186"/>
        <v/>
      </c>
      <c r="CG524" s="108" t="str">
        <f t="shared" si="186"/>
        <v/>
      </c>
      <c r="CH524" s="108" t="str">
        <f t="shared" si="186"/>
        <v/>
      </c>
      <c r="CI524" s="108" t="str">
        <f t="shared" si="186"/>
        <v/>
      </c>
      <c r="CJ524" s="108" t="str">
        <f t="shared" si="186"/>
        <v/>
      </c>
      <c r="CK524" s="108" t="str">
        <f t="shared" si="186"/>
        <v/>
      </c>
      <c r="CL524" s="108" t="str">
        <f t="shared" si="186"/>
        <v/>
      </c>
      <c r="CM524" s="108" t="str">
        <f t="shared" si="186"/>
        <v/>
      </c>
      <c r="CN524" s="108" t="str">
        <f t="shared" si="186"/>
        <v/>
      </c>
      <c r="CO524" s="108" t="str">
        <f t="shared" si="186"/>
        <v/>
      </c>
      <c r="CP524" s="108" t="str">
        <f t="shared" si="186"/>
        <v/>
      </c>
      <c r="CQ524" s="108" t="str">
        <f t="shared" si="179"/>
        <v/>
      </c>
      <c r="CR524" s="108" t="str">
        <f t="shared" si="179"/>
        <v/>
      </c>
      <c r="CS524" s="108" t="str">
        <f t="shared" si="179"/>
        <v/>
      </c>
      <c r="CT524" s="108" t="str">
        <f t="shared" si="179"/>
        <v/>
      </c>
      <c r="CU524" s="108" t="str">
        <f t="shared" si="179"/>
        <v/>
      </c>
      <c r="CV524" s="108" t="str">
        <f t="shared" si="179"/>
        <v/>
      </c>
      <c r="CW524" s="108" t="str">
        <f t="shared" si="179"/>
        <v/>
      </c>
      <c r="CX524" s="108" t="str">
        <f t="shared" si="179"/>
        <v/>
      </c>
      <c r="CY524" s="108" t="str">
        <f t="shared" si="179"/>
        <v/>
      </c>
      <c r="CZ524" s="108" t="str">
        <f t="shared" si="179"/>
        <v/>
      </c>
      <c r="DA524" s="108" t="str">
        <f t="shared" si="179"/>
        <v/>
      </c>
      <c r="DB524" s="108" t="str">
        <f t="shared" si="179"/>
        <v/>
      </c>
      <c r="DC524" s="108" t="str">
        <f t="shared" si="179"/>
        <v/>
      </c>
      <c r="DD524" s="108" t="str">
        <f t="shared" si="179"/>
        <v/>
      </c>
      <c r="DE524" s="108" t="str">
        <f t="shared" si="179"/>
        <v/>
      </c>
      <c r="DF524" s="108" t="str">
        <f t="shared" si="179"/>
        <v/>
      </c>
    </row>
    <row r="525" spans="2:110" x14ac:dyDescent="0.35">
      <c r="B525" s="185">
        <f t="shared" si="134"/>
        <v>42712</v>
      </c>
      <c r="C525" s="161">
        <f t="shared" si="184"/>
        <v>1.9423412225000103</v>
      </c>
      <c r="D525" s="161">
        <f t="shared" si="184"/>
        <v>2.1645885224999883</v>
      </c>
      <c r="E525" s="161">
        <f t="shared" si="184"/>
        <v>2.3557124100000326</v>
      </c>
      <c r="F525" s="161">
        <f t="shared" si="184"/>
        <v>2.5287879224999976</v>
      </c>
      <c r="G525" s="161">
        <f t="shared" si="184"/>
        <v>2.8145300625000091</v>
      </c>
      <c r="H525" s="161">
        <f t="shared" si="184"/>
        <v>3.0793478399999907</v>
      </c>
      <c r="I525" s="161">
        <f t="shared" si="184"/>
        <v>3.2184881225000073</v>
      </c>
      <c r="J525" s="161">
        <f t="shared" si="184"/>
        <v>3.5947374224999828</v>
      </c>
      <c r="K525" s="161">
        <f t="shared" si="184"/>
        <v>3.8931718399999982</v>
      </c>
      <c r="L525" s="161" t="str">
        <f t="shared" si="184"/>
        <v/>
      </c>
      <c r="M525" s="161" t="str">
        <f t="shared" si="184"/>
        <v/>
      </c>
      <c r="N525" s="161" t="str">
        <f t="shared" si="184"/>
        <v/>
      </c>
      <c r="O525" s="161" t="str">
        <f t="shared" si="184"/>
        <v/>
      </c>
      <c r="P525" s="161" t="str">
        <f t="shared" si="184"/>
        <v/>
      </c>
      <c r="Q525" s="161" t="str">
        <f t="shared" si="184"/>
        <v/>
      </c>
      <c r="R525" s="161" t="str">
        <f t="shared" si="184"/>
        <v/>
      </c>
      <c r="S525" s="161" t="str">
        <f t="shared" si="184"/>
        <v/>
      </c>
      <c r="T525" s="161" t="str">
        <f t="shared" si="184"/>
        <v/>
      </c>
      <c r="U525" s="161" t="str">
        <f t="shared" si="184"/>
        <v/>
      </c>
      <c r="V525" s="161" t="str">
        <f t="shared" si="184"/>
        <v/>
      </c>
      <c r="W525" s="161" t="str">
        <f t="shared" si="184"/>
        <v/>
      </c>
      <c r="X525" s="161" t="str">
        <f t="shared" si="184"/>
        <v/>
      </c>
      <c r="Y525" s="161" t="str">
        <f t="shared" si="184"/>
        <v/>
      </c>
      <c r="Z525" s="161" t="str">
        <f t="shared" si="184"/>
        <v/>
      </c>
      <c r="AA525" s="108" t="str">
        <f t="shared" si="184"/>
        <v/>
      </c>
      <c r="AB525" s="162"/>
      <c r="AC525" s="162"/>
      <c r="AD525" s="151">
        <f t="shared" si="180"/>
        <v>42712</v>
      </c>
      <c r="AE525" s="108">
        <f t="shared" si="186"/>
        <v>3.0519371025000019</v>
      </c>
      <c r="AF525" s="108">
        <f t="shared" si="186"/>
        <v>2.8743632899999927</v>
      </c>
      <c r="AG525" s="108">
        <f t="shared" si="186"/>
        <v>2.7395096025000232</v>
      </c>
      <c r="AH525" s="108">
        <f t="shared" si="186"/>
        <v>2.9717562500000128</v>
      </c>
      <c r="AI525" s="108">
        <f t="shared" si="186"/>
        <v>3.4238150625000019</v>
      </c>
      <c r="AJ525" s="108">
        <f t="shared" si="186"/>
        <v>2.9616089999999762</v>
      </c>
      <c r="AK525" s="108">
        <f t="shared" si="186"/>
        <v>3.4624637225000088</v>
      </c>
      <c r="AL525" s="108">
        <f t="shared" si="186"/>
        <v>3.6848504636949553</v>
      </c>
      <c r="AM525" s="108">
        <f t="shared" si="186"/>
        <v>3.1737905024999735</v>
      </c>
      <c r="AN525" s="108">
        <f t="shared" si="186"/>
        <v>3.3699224100000036</v>
      </c>
      <c r="AO525" s="108">
        <f t="shared" si="186"/>
        <v>3.6924707024999837</v>
      </c>
      <c r="AP525" s="108">
        <f t="shared" si="186"/>
        <v>3.2825038400000173</v>
      </c>
      <c r="AQ525" s="108">
        <f t="shared" si="186"/>
        <v>3.6486886400000085</v>
      </c>
      <c r="AR525" s="108">
        <f t="shared" si="186"/>
        <v>3.3373902500000163</v>
      </c>
      <c r="AS525" s="108">
        <f t="shared" si="186"/>
        <v>3.8014568899999768</v>
      </c>
      <c r="AT525" s="108">
        <f t="shared" si="186"/>
        <v>3.8483283600000195</v>
      </c>
      <c r="AU525" s="108">
        <f t="shared" si="186"/>
        <v>4.0481601600000028</v>
      </c>
      <c r="AV525" s="108">
        <f t="shared" si="186"/>
        <v>3.4238150625000019</v>
      </c>
      <c r="AW525" s="108">
        <f t="shared" si="186"/>
        <v>3.9818681224999875</v>
      </c>
      <c r="AX525" s="108">
        <f t="shared" si="186"/>
        <v>3.8738064224999924</v>
      </c>
      <c r="AY525" s="108">
        <f t="shared" si="186"/>
        <v>4.3037651770712504</v>
      </c>
      <c r="AZ525" s="108">
        <f t="shared" si="186"/>
        <v>4.1532508025000192</v>
      </c>
      <c r="BA525" s="108">
        <f t="shared" si="186"/>
        <v>3.8259102500000086</v>
      </c>
      <c r="BB525" s="108">
        <f t="shared" si="186"/>
        <v>4.2890288399999976</v>
      </c>
      <c r="BC525" s="108">
        <f t="shared" si="186"/>
        <v>4.1634566024999931</v>
      </c>
      <c r="BD525" s="108">
        <f t="shared" si="186"/>
        <v>4.3904892452889088</v>
      </c>
      <c r="BE525" s="108">
        <f t="shared" si="186"/>
        <v>4.4146767224999994</v>
      </c>
      <c r="BF525" s="108">
        <f t="shared" si="186"/>
        <v>4.3217104399999817</v>
      </c>
      <c r="BG525" s="108">
        <f t="shared" si="186"/>
        <v>4.1338611599999853</v>
      </c>
      <c r="BH525" s="108">
        <f t="shared" si="186"/>
        <v>3.9441420900000024</v>
      </c>
      <c r="BI525" s="108">
        <f t="shared" si="186"/>
        <v>4.1746835599999699</v>
      </c>
      <c r="BJ525" s="108">
        <f t="shared" si="186"/>
        <v>4.6416473025000071</v>
      </c>
      <c r="BK525" s="108">
        <f t="shared" si="186"/>
        <v>4.570053402499985</v>
      </c>
      <c r="BL525" s="108">
        <f t="shared" si="186"/>
        <v>4.6580150625000094</v>
      </c>
      <c r="BM525" s="108">
        <f t="shared" si="186"/>
        <v>4.3295702616220844</v>
      </c>
      <c r="BN525" s="108">
        <f t="shared" si="186"/>
        <v>4.5005285024999786</v>
      </c>
      <c r="BO525" s="108">
        <f t="shared" si="186"/>
        <v>4.1195752099999705</v>
      </c>
      <c r="BP525" s="108">
        <f t="shared" si="186"/>
        <v>4.5792569599999888</v>
      </c>
      <c r="BQ525" s="108">
        <f t="shared" si="186"/>
        <v>5.1691270399999878</v>
      </c>
      <c r="BR525" s="108">
        <f t="shared" si="186"/>
        <v>4.9389245621406452</v>
      </c>
      <c r="BS525" s="108">
        <f t="shared" si="186"/>
        <v>4.8842256899999992</v>
      </c>
      <c r="BT525" s="108" t="str">
        <f t="shared" si="186"/>
        <v/>
      </c>
      <c r="BU525" s="108" t="str">
        <f t="shared" si="186"/>
        <v/>
      </c>
      <c r="BV525" s="108" t="str">
        <f t="shared" si="186"/>
        <v/>
      </c>
      <c r="BW525" s="108" t="str">
        <f t="shared" si="186"/>
        <v/>
      </c>
      <c r="BX525" s="108" t="str">
        <f t="shared" si="186"/>
        <v/>
      </c>
      <c r="BY525" s="108" t="str">
        <f t="shared" si="186"/>
        <v/>
      </c>
      <c r="BZ525" s="108" t="str">
        <f t="shared" si="186"/>
        <v/>
      </c>
      <c r="CA525" s="108" t="str">
        <f t="shared" si="186"/>
        <v/>
      </c>
      <c r="CB525" s="108" t="str">
        <f t="shared" si="186"/>
        <v/>
      </c>
      <c r="CC525" s="108" t="str">
        <f t="shared" si="186"/>
        <v/>
      </c>
      <c r="CD525" s="108" t="str">
        <f t="shared" si="186"/>
        <v/>
      </c>
      <c r="CE525" s="108" t="str">
        <f t="shared" si="186"/>
        <v/>
      </c>
      <c r="CF525" s="108" t="str">
        <f t="shared" si="186"/>
        <v/>
      </c>
      <c r="CG525" s="108" t="str">
        <f t="shared" si="186"/>
        <v/>
      </c>
      <c r="CH525" s="108" t="str">
        <f t="shared" si="186"/>
        <v/>
      </c>
      <c r="CI525" s="108" t="str">
        <f t="shared" si="186"/>
        <v/>
      </c>
      <c r="CJ525" s="108" t="str">
        <f t="shared" si="186"/>
        <v/>
      </c>
      <c r="CK525" s="108" t="str">
        <f t="shared" si="186"/>
        <v/>
      </c>
      <c r="CL525" s="108" t="str">
        <f t="shared" si="186"/>
        <v/>
      </c>
      <c r="CM525" s="108" t="str">
        <f t="shared" si="186"/>
        <v/>
      </c>
      <c r="CN525" s="108" t="str">
        <f t="shared" si="186"/>
        <v/>
      </c>
      <c r="CO525" s="108" t="str">
        <f t="shared" si="186"/>
        <v/>
      </c>
      <c r="CP525" s="108" t="str">
        <f t="shared" si="186"/>
        <v/>
      </c>
      <c r="CQ525" s="108" t="str">
        <f t="shared" si="179"/>
        <v/>
      </c>
      <c r="CR525" s="108" t="str">
        <f t="shared" si="179"/>
        <v/>
      </c>
      <c r="CS525" s="108" t="str">
        <f t="shared" si="179"/>
        <v/>
      </c>
      <c r="CT525" s="108" t="str">
        <f t="shared" si="179"/>
        <v/>
      </c>
      <c r="CU525" s="108" t="str">
        <f t="shared" si="179"/>
        <v/>
      </c>
      <c r="CV525" s="108" t="str">
        <f t="shared" si="179"/>
        <v/>
      </c>
      <c r="CW525" s="108" t="str">
        <f t="shared" si="179"/>
        <v/>
      </c>
      <c r="CX525" s="108" t="str">
        <f t="shared" si="179"/>
        <v/>
      </c>
      <c r="CY525" s="108" t="str">
        <f t="shared" si="179"/>
        <v/>
      </c>
      <c r="CZ525" s="108" t="str">
        <f t="shared" si="179"/>
        <v/>
      </c>
      <c r="DA525" s="108" t="str">
        <f t="shared" si="179"/>
        <v/>
      </c>
      <c r="DB525" s="108" t="str">
        <f t="shared" si="179"/>
        <v/>
      </c>
      <c r="DC525" s="108" t="str">
        <f t="shared" si="179"/>
        <v/>
      </c>
      <c r="DD525" s="108" t="str">
        <f t="shared" si="179"/>
        <v/>
      </c>
      <c r="DE525" s="108" t="str">
        <f t="shared" si="179"/>
        <v/>
      </c>
      <c r="DF525" s="108" t="str">
        <f t="shared" si="179"/>
        <v/>
      </c>
    </row>
    <row r="526" spans="2:110" x14ac:dyDescent="0.35">
      <c r="B526" s="185">
        <f t="shared" si="134"/>
        <v>42713</v>
      </c>
      <c r="C526" s="161">
        <f t="shared" si="184"/>
        <v>1.9403219024999974</v>
      </c>
      <c r="D526" s="161">
        <f t="shared" si="184"/>
        <v>2.2009793025000057</v>
      </c>
      <c r="E526" s="161">
        <f t="shared" si="184"/>
        <v>2.4032683025000168</v>
      </c>
      <c r="F526" s="161">
        <f t="shared" si="184"/>
        <v>2.576383999999976</v>
      </c>
      <c r="G526" s="161">
        <f t="shared" si="184"/>
        <v>2.8784204099999933</v>
      </c>
      <c r="H526" s="161">
        <f t="shared" si="184"/>
        <v>3.1829324099999834</v>
      </c>
      <c r="I526" s="161">
        <f t="shared" si="184"/>
        <v>3.3180767025000169</v>
      </c>
      <c r="J526" s="161">
        <f t="shared" si="184"/>
        <v>3.7046906024999826</v>
      </c>
      <c r="K526" s="161">
        <f t="shared" si="184"/>
        <v>4.0134816900000203</v>
      </c>
      <c r="L526" s="161" t="str">
        <f t="shared" si="184"/>
        <v/>
      </c>
      <c r="M526" s="161" t="str">
        <f t="shared" si="184"/>
        <v/>
      </c>
      <c r="N526" s="161" t="str">
        <f t="shared" si="184"/>
        <v/>
      </c>
      <c r="O526" s="161" t="str">
        <f t="shared" si="184"/>
        <v/>
      </c>
      <c r="P526" s="161" t="str">
        <f t="shared" si="184"/>
        <v/>
      </c>
      <c r="Q526" s="161" t="str">
        <f t="shared" si="184"/>
        <v/>
      </c>
      <c r="R526" s="161" t="str">
        <f t="shared" si="184"/>
        <v/>
      </c>
      <c r="S526" s="161" t="str">
        <f t="shared" si="184"/>
        <v/>
      </c>
      <c r="T526" s="161" t="str">
        <f t="shared" si="184"/>
        <v/>
      </c>
      <c r="U526" s="161" t="str">
        <f t="shared" si="184"/>
        <v/>
      </c>
      <c r="V526" s="161" t="str">
        <f t="shared" si="184"/>
        <v/>
      </c>
      <c r="W526" s="161" t="str">
        <f t="shared" si="184"/>
        <v/>
      </c>
      <c r="X526" s="161" t="str">
        <f t="shared" si="184"/>
        <v/>
      </c>
      <c r="Y526" s="161" t="str">
        <f t="shared" si="184"/>
        <v/>
      </c>
      <c r="Z526" s="161" t="str">
        <f t="shared" si="184"/>
        <v/>
      </c>
      <c r="AA526" s="108" t="str">
        <f t="shared" si="184"/>
        <v/>
      </c>
      <c r="AB526" s="162"/>
      <c r="AC526" s="162"/>
      <c r="AD526" s="151">
        <f t="shared" si="180"/>
        <v>42713</v>
      </c>
      <c r="AE526" s="108">
        <f t="shared" si="186"/>
        <v>3.0072755625000225</v>
      </c>
      <c r="AF526" s="108">
        <f t="shared" si="186"/>
        <v>2.8256840899999913</v>
      </c>
      <c r="AG526" s="108">
        <f t="shared" si="186"/>
        <v>2.7334280624999874</v>
      </c>
      <c r="AH526" s="108">
        <f t="shared" si="186"/>
        <v>2.98088920249997</v>
      </c>
      <c r="AI526" s="108">
        <f t="shared" si="186"/>
        <v>3.4329680400000173</v>
      </c>
      <c r="AJ526" s="108">
        <f t="shared" si="186"/>
        <v>2.98088920249997</v>
      </c>
      <c r="AK526" s="108">
        <f t="shared" si="186"/>
        <v>3.4878944100000142</v>
      </c>
      <c r="AL526" s="108">
        <f t="shared" si="186"/>
        <v>3.6930707960675546</v>
      </c>
      <c r="AM526" s="108">
        <f t="shared" si="186"/>
        <v>3.2042651025000035</v>
      </c>
      <c r="AN526" s="108">
        <f t="shared" si="186"/>
        <v>3.4014428224999893</v>
      </c>
      <c r="AO526" s="108">
        <f t="shared" si="186"/>
        <v>3.7240402500000158</v>
      </c>
      <c r="AP526" s="108">
        <f t="shared" si="186"/>
        <v>3.3140109224999881</v>
      </c>
      <c r="AQ526" s="108">
        <f t="shared" si="186"/>
        <v>3.6822880025000115</v>
      </c>
      <c r="AR526" s="108">
        <f t="shared" si="186"/>
        <v>3.3933080625000223</v>
      </c>
      <c r="AS526" s="108">
        <f t="shared" si="186"/>
        <v>3.8340620100000056</v>
      </c>
      <c r="AT526" s="108">
        <f t="shared" si="186"/>
        <v>3.8829792900000104</v>
      </c>
      <c r="AU526" s="108">
        <f t="shared" si="186"/>
        <v>4.0848848399999804</v>
      </c>
      <c r="AV526" s="108">
        <f t="shared" si="186"/>
        <v>3.4604294024999982</v>
      </c>
      <c r="AW526" s="108">
        <f t="shared" si="186"/>
        <v>4.0206209025000161</v>
      </c>
      <c r="AX526" s="108">
        <f t="shared" si="186"/>
        <v>3.9094809600000113</v>
      </c>
      <c r="AY526" s="108">
        <f t="shared" si="186"/>
        <v>4.3471204539285768</v>
      </c>
      <c r="AZ526" s="108">
        <f t="shared" si="186"/>
        <v>4.1971392899999849</v>
      </c>
      <c r="BA526" s="108">
        <f t="shared" si="186"/>
        <v>3.8727872399999974</v>
      </c>
      <c r="BB526" s="108">
        <f t="shared" si="186"/>
        <v>4.3360102499999886</v>
      </c>
      <c r="BC526" s="108">
        <f t="shared" si="186"/>
        <v>4.2093888899999765</v>
      </c>
      <c r="BD526" s="108">
        <f t="shared" si="186"/>
        <v>4.4431695218610123</v>
      </c>
      <c r="BE526" s="108">
        <f t="shared" si="186"/>
        <v>4.4647526400000137</v>
      </c>
      <c r="BF526" s="108">
        <f t="shared" si="186"/>
        <v>4.3686992099999822</v>
      </c>
      <c r="BG526" s="108">
        <f t="shared" si="186"/>
        <v>4.1828489999999885</v>
      </c>
      <c r="BH526" s="108">
        <f t="shared" si="186"/>
        <v>3.9961446224999975</v>
      </c>
      <c r="BI526" s="108">
        <f t="shared" si="186"/>
        <v>4.2236809999999902</v>
      </c>
      <c r="BJ526" s="108">
        <f t="shared" si="186"/>
        <v>4.6907544224999986</v>
      </c>
      <c r="BK526" s="108">
        <f t="shared" si="186"/>
        <v>4.6232351025000229</v>
      </c>
      <c r="BL526" s="108">
        <f t="shared" si="186"/>
        <v>4.7081492899999855</v>
      </c>
      <c r="BM526" s="108">
        <f t="shared" si="186"/>
        <v>4.3801621166292382</v>
      </c>
      <c r="BN526" s="108">
        <f t="shared" si="186"/>
        <v>4.5516475024999892</v>
      </c>
      <c r="BO526" s="108">
        <f t="shared" si="186"/>
        <v>4.1695803224999883</v>
      </c>
      <c r="BP526" s="108">
        <f t="shared" si="186"/>
        <v>4.6344868100000047</v>
      </c>
      <c r="BQ526" s="108">
        <f t="shared" si="186"/>
        <v>5.2204092900000054</v>
      </c>
      <c r="BR526" s="108">
        <f t="shared" si="186"/>
        <v>4.9876634866298231</v>
      </c>
      <c r="BS526" s="108">
        <f t="shared" si="186"/>
        <v>4.9303166024999845</v>
      </c>
      <c r="BT526" s="108" t="str">
        <f t="shared" si="186"/>
        <v/>
      </c>
      <c r="BU526" s="108" t="str">
        <f t="shared" si="186"/>
        <v/>
      </c>
      <c r="BV526" s="108" t="str">
        <f t="shared" si="186"/>
        <v/>
      </c>
      <c r="BW526" s="108" t="str">
        <f t="shared" si="186"/>
        <v/>
      </c>
      <c r="BX526" s="108" t="str">
        <f t="shared" si="186"/>
        <v/>
      </c>
      <c r="BY526" s="108" t="str">
        <f t="shared" si="186"/>
        <v/>
      </c>
      <c r="BZ526" s="108" t="str">
        <f t="shared" si="186"/>
        <v/>
      </c>
      <c r="CA526" s="108" t="str">
        <f t="shared" si="186"/>
        <v/>
      </c>
      <c r="CB526" s="108" t="str">
        <f t="shared" si="186"/>
        <v/>
      </c>
      <c r="CC526" s="108" t="str">
        <f t="shared" si="186"/>
        <v/>
      </c>
      <c r="CD526" s="108" t="str">
        <f t="shared" si="186"/>
        <v/>
      </c>
      <c r="CE526" s="108" t="str">
        <f t="shared" si="186"/>
        <v/>
      </c>
      <c r="CF526" s="108" t="str">
        <f t="shared" si="186"/>
        <v/>
      </c>
      <c r="CG526" s="108" t="str">
        <f t="shared" si="186"/>
        <v/>
      </c>
      <c r="CH526" s="108" t="str">
        <f t="shared" si="186"/>
        <v/>
      </c>
      <c r="CI526" s="108" t="str">
        <f t="shared" si="186"/>
        <v/>
      </c>
      <c r="CJ526" s="108" t="str">
        <f t="shared" si="186"/>
        <v/>
      </c>
      <c r="CK526" s="108" t="str">
        <f t="shared" si="186"/>
        <v/>
      </c>
      <c r="CL526" s="108" t="str">
        <f t="shared" si="186"/>
        <v/>
      </c>
      <c r="CM526" s="108" t="str">
        <f t="shared" si="186"/>
        <v/>
      </c>
      <c r="CN526" s="108" t="str">
        <f t="shared" si="186"/>
        <v/>
      </c>
      <c r="CO526" s="108" t="str">
        <f t="shared" si="186"/>
        <v/>
      </c>
      <c r="CP526" s="108" t="str">
        <f t="shared" ref="CP526" si="187">IFERROR(IF(AND(CP$321="S/A", CP239&gt;0), ((1+CP239/200)^2-1)*100, IF(AND(CP$321="Qtrly", CP239&gt;0), ((1+CP239/400)^4-1)*100, "")),"")</f>
        <v/>
      </c>
      <c r="CQ526" s="108" t="str">
        <f t="shared" si="179"/>
        <v/>
      </c>
      <c r="CR526" s="108" t="str">
        <f t="shared" si="179"/>
        <v/>
      </c>
      <c r="CS526" s="108" t="str">
        <f t="shared" si="179"/>
        <v/>
      </c>
      <c r="CT526" s="108" t="str">
        <f t="shared" si="179"/>
        <v/>
      </c>
      <c r="CU526" s="108" t="str">
        <f t="shared" si="179"/>
        <v/>
      </c>
      <c r="CV526" s="108" t="str">
        <f t="shared" si="179"/>
        <v/>
      </c>
      <c r="CW526" s="108" t="str">
        <f t="shared" si="179"/>
        <v/>
      </c>
      <c r="CX526" s="108" t="str">
        <f t="shared" si="179"/>
        <v/>
      </c>
      <c r="CY526" s="108" t="str">
        <f t="shared" si="179"/>
        <v/>
      </c>
      <c r="CZ526" s="108" t="str">
        <f t="shared" si="179"/>
        <v/>
      </c>
      <c r="DA526" s="108" t="str">
        <f t="shared" si="179"/>
        <v/>
      </c>
      <c r="DB526" s="108" t="str">
        <f t="shared" si="179"/>
        <v/>
      </c>
      <c r="DC526" s="108" t="str">
        <f t="shared" si="179"/>
        <v/>
      </c>
      <c r="DD526" s="108" t="str">
        <f t="shared" si="179"/>
        <v/>
      </c>
      <c r="DE526" s="108" t="str">
        <f t="shared" si="179"/>
        <v/>
      </c>
      <c r="DF526" s="108" t="str">
        <f t="shared" si="179"/>
        <v/>
      </c>
    </row>
    <row r="527" spans="2:110" x14ac:dyDescent="0.35">
      <c r="B527" s="185">
        <f t="shared" ref="B527:B590" si="188">B240</f>
        <v>42716</v>
      </c>
      <c r="C527" s="161">
        <f t="shared" si="184"/>
        <v>1.9453702399999884</v>
      </c>
      <c r="D527" s="161">
        <f t="shared" si="184"/>
        <v>2.2242323600000224</v>
      </c>
      <c r="E527" s="161">
        <f t="shared" si="184"/>
        <v>2.4255323024999775</v>
      </c>
      <c r="F527" s="161">
        <f t="shared" si="184"/>
        <v>2.5996797224999924</v>
      </c>
      <c r="G527" s="161">
        <f t="shared" si="184"/>
        <v>2.9159525625000127</v>
      </c>
      <c r="H527" s="161">
        <f t="shared" si="184"/>
        <v>3.2164562024999954</v>
      </c>
      <c r="I527" s="161">
        <f t="shared" si="184"/>
        <v>3.357722250000017</v>
      </c>
      <c r="J527" s="161">
        <f t="shared" si="184"/>
        <v>3.7545959999999878</v>
      </c>
      <c r="K527" s="161">
        <f t="shared" si="184"/>
        <v>4.0685619600000056</v>
      </c>
      <c r="L527" s="161" t="str">
        <f t="shared" si="184"/>
        <v/>
      </c>
      <c r="M527" s="161" t="str">
        <f t="shared" si="184"/>
        <v/>
      </c>
      <c r="N527" s="161" t="str">
        <f t="shared" si="184"/>
        <v/>
      </c>
      <c r="O527" s="161" t="str">
        <f t="shared" si="184"/>
        <v/>
      </c>
      <c r="P527" s="161" t="str">
        <f t="shared" si="184"/>
        <v/>
      </c>
      <c r="Q527" s="161" t="str">
        <f t="shared" si="184"/>
        <v/>
      </c>
      <c r="R527" s="161" t="str">
        <f t="shared" si="184"/>
        <v/>
      </c>
      <c r="S527" s="161" t="str">
        <f t="shared" si="184"/>
        <v/>
      </c>
      <c r="T527" s="161" t="str">
        <f t="shared" si="184"/>
        <v/>
      </c>
      <c r="U527" s="161" t="str">
        <f t="shared" si="184"/>
        <v/>
      </c>
      <c r="V527" s="161" t="str">
        <f t="shared" si="184"/>
        <v/>
      </c>
      <c r="W527" s="161" t="str">
        <f t="shared" si="184"/>
        <v/>
      </c>
      <c r="X527" s="161" t="str">
        <f t="shared" si="184"/>
        <v/>
      </c>
      <c r="Y527" s="161" t="str">
        <f t="shared" si="184"/>
        <v/>
      </c>
      <c r="Z527" s="161" t="str">
        <f t="shared" si="184"/>
        <v/>
      </c>
      <c r="AA527" s="108" t="str">
        <f t="shared" si="184"/>
        <v/>
      </c>
      <c r="AB527" s="162"/>
      <c r="AC527" s="162"/>
      <c r="AD527" s="151">
        <f t="shared" si="180"/>
        <v>42716</v>
      </c>
      <c r="AE527" s="108">
        <f t="shared" ref="AE527:CP530" si="189">IFERROR(IF(AND(AE$321="S/A", AE240&gt;0), ((1+AE240/200)^2-1)*100, IF(AND(AE$321="Qtrly", AE240&gt;0), ((1+AE240/400)^4-1)*100, "")),"")</f>
        <v>3.047876562500007</v>
      </c>
      <c r="AF527" s="108">
        <f t="shared" si="189"/>
        <v>2.8621924100000085</v>
      </c>
      <c r="AG527" s="108">
        <f t="shared" si="189"/>
        <v>2.7405232099999788</v>
      </c>
      <c r="AH527" s="108">
        <f t="shared" si="189"/>
        <v>2.9859632400000002</v>
      </c>
      <c r="AI527" s="108">
        <f t="shared" si="189"/>
        <v>3.4421214225000218</v>
      </c>
      <c r="AJ527" s="108">
        <f t="shared" si="189"/>
        <v>3.0032159024999894</v>
      </c>
      <c r="AK527" s="108">
        <f t="shared" si="189"/>
        <v>3.5102760000000233</v>
      </c>
      <c r="AL527" s="108">
        <f t="shared" si="189"/>
        <v>3.7115683310481762</v>
      </c>
      <c r="AM527" s="108">
        <f t="shared" si="189"/>
        <v>3.2256000000000062</v>
      </c>
      <c r="AN527" s="108">
        <f t="shared" si="189"/>
        <v>3.4258490225000049</v>
      </c>
      <c r="AO527" s="108">
        <f t="shared" si="189"/>
        <v>3.7484844900000036</v>
      </c>
      <c r="AP527" s="108">
        <f t="shared" si="189"/>
        <v>3.3394233599999712</v>
      </c>
      <c r="AQ527" s="108">
        <f t="shared" si="189"/>
        <v>3.7077456900000083</v>
      </c>
      <c r="AR527" s="108">
        <f t="shared" si="189"/>
        <v>3.3983922500000041</v>
      </c>
      <c r="AS527" s="108">
        <f t="shared" si="189"/>
        <v>3.8625956900000258</v>
      </c>
      <c r="AT527" s="108">
        <f t="shared" si="189"/>
        <v>3.9115196900000315</v>
      </c>
      <c r="AU527" s="108">
        <f t="shared" si="189"/>
        <v>4.1134529599999858</v>
      </c>
      <c r="AV527" s="108">
        <f t="shared" si="189"/>
        <v>3.4899290000000249</v>
      </c>
      <c r="AW527" s="108">
        <f t="shared" si="189"/>
        <v>4.0481601600000028</v>
      </c>
      <c r="AX527" s="108">
        <f t="shared" si="189"/>
        <v>3.9400640099999773</v>
      </c>
      <c r="AY527" s="108">
        <f t="shared" si="189"/>
        <v>4.4090800079463532</v>
      </c>
      <c r="AZ527" s="108">
        <f t="shared" si="189"/>
        <v>4.2287855625000148</v>
      </c>
      <c r="BA527" s="108">
        <f t="shared" si="189"/>
        <v>3.9064229024999841</v>
      </c>
      <c r="BB527" s="108">
        <f t="shared" si="189"/>
        <v>4.3717640624999943</v>
      </c>
      <c r="BC527" s="108">
        <f t="shared" si="189"/>
        <v>4.2400160399999942</v>
      </c>
      <c r="BD527" s="108">
        <f t="shared" si="189"/>
        <v>4.4628006040790646</v>
      </c>
      <c r="BE527" s="108">
        <f t="shared" si="189"/>
        <v>4.5015507599999838</v>
      </c>
      <c r="BF527" s="108">
        <f t="shared" si="189"/>
        <v>4.3901541224999896</v>
      </c>
      <c r="BG527" s="108">
        <f t="shared" si="189"/>
        <v>4.2206183225000027</v>
      </c>
      <c r="BH527" s="108">
        <f t="shared" si="189"/>
        <v>4.0328601224999927</v>
      </c>
      <c r="BI527" s="108">
        <f t="shared" si="189"/>
        <v>4.2665632099999851</v>
      </c>
      <c r="BJ527" s="108">
        <f t="shared" si="189"/>
        <v>4.733732602500007</v>
      </c>
      <c r="BK527" s="108">
        <f t="shared" si="189"/>
        <v>4.6498310225000061</v>
      </c>
      <c r="BL527" s="108">
        <f t="shared" si="189"/>
        <v>4.7501075624999833</v>
      </c>
      <c r="BM527" s="108">
        <f t="shared" si="189"/>
        <v>4.4235412066386592</v>
      </c>
      <c r="BN527" s="108">
        <f t="shared" si="189"/>
        <v>4.5945971225000104</v>
      </c>
      <c r="BO527" s="108">
        <f t="shared" si="189"/>
        <v>4.2124514024999948</v>
      </c>
      <c r="BP527" s="108">
        <f t="shared" si="189"/>
        <v>4.6815459599999887</v>
      </c>
      <c r="BQ527" s="108">
        <f t="shared" si="189"/>
        <v>5.2737560900000036</v>
      </c>
      <c r="BR527" s="108">
        <f t="shared" si="189"/>
        <v>5.0447199543064425</v>
      </c>
      <c r="BS527" s="108">
        <f t="shared" si="189"/>
        <v>4.9866636899999817</v>
      </c>
      <c r="BT527" s="108" t="str">
        <f t="shared" si="189"/>
        <v/>
      </c>
      <c r="BU527" s="108" t="str">
        <f t="shared" si="189"/>
        <v/>
      </c>
      <c r="BV527" s="108" t="str">
        <f t="shared" si="189"/>
        <v/>
      </c>
      <c r="BW527" s="108" t="str">
        <f t="shared" si="189"/>
        <v/>
      </c>
      <c r="BX527" s="108" t="str">
        <f t="shared" si="189"/>
        <v/>
      </c>
      <c r="BY527" s="108" t="str">
        <f t="shared" si="189"/>
        <v/>
      </c>
      <c r="BZ527" s="108" t="str">
        <f t="shared" si="189"/>
        <v/>
      </c>
      <c r="CA527" s="108" t="str">
        <f t="shared" si="189"/>
        <v/>
      </c>
      <c r="CB527" s="108" t="str">
        <f t="shared" si="189"/>
        <v/>
      </c>
      <c r="CC527" s="108" t="str">
        <f t="shared" si="189"/>
        <v/>
      </c>
      <c r="CD527" s="108" t="str">
        <f t="shared" si="189"/>
        <v/>
      </c>
      <c r="CE527" s="108" t="str">
        <f t="shared" si="189"/>
        <v/>
      </c>
      <c r="CF527" s="108" t="str">
        <f t="shared" si="189"/>
        <v/>
      </c>
      <c r="CG527" s="108" t="str">
        <f t="shared" si="189"/>
        <v/>
      </c>
      <c r="CH527" s="108" t="str">
        <f t="shared" si="189"/>
        <v/>
      </c>
      <c r="CI527" s="108" t="str">
        <f t="shared" si="189"/>
        <v/>
      </c>
      <c r="CJ527" s="108" t="str">
        <f t="shared" si="189"/>
        <v/>
      </c>
      <c r="CK527" s="108" t="str">
        <f t="shared" si="189"/>
        <v/>
      </c>
      <c r="CL527" s="108" t="str">
        <f t="shared" si="189"/>
        <v/>
      </c>
      <c r="CM527" s="108" t="str">
        <f t="shared" si="189"/>
        <v/>
      </c>
      <c r="CN527" s="108" t="str">
        <f t="shared" si="189"/>
        <v/>
      </c>
      <c r="CO527" s="108" t="str">
        <f t="shared" si="189"/>
        <v/>
      </c>
      <c r="CP527" s="108" t="str">
        <f t="shared" si="189"/>
        <v/>
      </c>
      <c r="CQ527" s="108" t="str">
        <f t="shared" si="179"/>
        <v/>
      </c>
      <c r="CR527" s="108" t="str">
        <f t="shared" si="179"/>
        <v/>
      </c>
      <c r="CS527" s="108" t="str">
        <f t="shared" si="179"/>
        <v/>
      </c>
      <c r="CT527" s="108" t="str">
        <f t="shared" si="179"/>
        <v/>
      </c>
      <c r="CU527" s="108" t="str">
        <f t="shared" si="179"/>
        <v/>
      </c>
      <c r="CV527" s="108" t="str">
        <f t="shared" si="179"/>
        <v/>
      </c>
      <c r="CW527" s="108" t="str">
        <f t="shared" si="179"/>
        <v/>
      </c>
      <c r="CX527" s="108" t="str">
        <f t="shared" si="179"/>
        <v/>
      </c>
      <c r="CY527" s="108" t="str">
        <f t="shared" si="179"/>
        <v/>
      </c>
      <c r="CZ527" s="108" t="str">
        <f t="shared" si="179"/>
        <v/>
      </c>
      <c r="DA527" s="108" t="str">
        <f t="shared" si="179"/>
        <v/>
      </c>
      <c r="DB527" s="108" t="str">
        <f t="shared" si="179"/>
        <v/>
      </c>
      <c r="DC527" s="108" t="str">
        <f t="shared" si="179"/>
        <v/>
      </c>
      <c r="DD527" s="108" t="str">
        <f t="shared" si="179"/>
        <v/>
      </c>
      <c r="DE527" s="108" t="str">
        <f t="shared" si="179"/>
        <v/>
      </c>
      <c r="DF527" s="108" t="str">
        <f t="shared" si="179"/>
        <v/>
      </c>
    </row>
    <row r="528" spans="2:110" x14ac:dyDescent="0.35">
      <c r="B528" s="185">
        <f t="shared" si="188"/>
        <v>42717</v>
      </c>
      <c r="C528" s="161">
        <f t="shared" si="184"/>
        <v>1.9403219024999974</v>
      </c>
      <c r="D528" s="161">
        <f t="shared" si="184"/>
        <v>2.2090670225000109</v>
      </c>
      <c r="E528" s="161">
        <f t="shared" si="184"/>
        <v>2.4143999999999943</v>
      </c>
      <c r="F528" s="161">
        <f t="shared" si="184"/>
        <v>2.5875251025000212</v>
      </c>
      <c r="G528" s="161">
        <f t="shared" si="184"/>
        <v>2.8895779025000179</v>
      </c>
      <c r="H528" s="161">
        <f t="shared" si="184"/>
        <v>3.1961381024999902</v>
      </c>
      <c r="I528" s="161">
        <f t="shared" si="184"/>
        <v>3.3373902500000163</v>
      </c>
      <c r="J528" s="161">
        <f t="shared" si="184"/>
        <v>3.7352435025000075</v>
      </c>
      <c r="K528" s="161">
        <f t="shared" si="184"/>
        <v>4.0573407224999913</v>
      </c>
      <c r="L528" s="161" t="str">
        <f t="shared" si="184"/>
        <v/>
      </c>
      <c r="M528" s="161" t="str">
        <f t="shared" si="184"/>
        <v/>
      </c>
      <c r="N528" s="161" t="str">
        <f t="shared" si="184"/>
        <v/>
      </c>
      <c r="O528" s="161" t="str">
        <f t="shared" si="184"/>
        <v/>
      </c>
      <c r="P528" s="161" t="str">
        <f t="shared" si="184"/>
        <v/>
      </c>
      <c r="Q528" s="161" t="str">
        <f t="shared" si="184"/>
        <v/>
      </c>
      <c r="R528" s="161" t="str">
        <f t="shared" si="184"/>
        <v/>
      </c>
      <c r="S528" s="161" t="str">
        <f t="shared" si="184"/>
        <v/>
      </c>
      <c r="T528" s="161" t="str">
        <f t="shared" si="184"/>
        <v/>
      </c>
      <c r="U528" s="161" t="str">
        <f t="shared" si="184"/>
        <v/>
      </c>
      <c r="V528" s="161" t="str">
        <f t="shared" si="184"/>
        <v/>
      </c>
      <c r="W528" s="161" t="str">
        <f t="shared" si="184"/>
        <v/>
      </c>
      <c r="X528" s="161" t="str">
        <f t="shared" si="184"/>
        <v/>
      </c>
      <c r="Y528" s="161" t="str">
        <f t="shared" si="184"/>
        <v/>
      </c>
      <c r="Z528" s="161" t="str">
        <f t="shared" si="184"/>
        <v/>
      </c>
      <c r="AA528" s="108" t="str">
        <f t="shared" si="184"/>
        <v/>
      </c>
      <c r="AB528" s="162"/>
      <c r="AC528" s="162"/>
      <c r="AD528" s="151">
        <f t="shared" si="180"/>
        <v>42717</v>
      </c>
      <c r="AE528" s="108">
        <f t="shared" si="189"/>
        <v>3.0499068224999704</v>
      </c>
      <c r="AF528" s="108">
        <f t="shared" si="189"/>
        <v>2.859149802499994</v>
      </c>
      <c r="AG528" s="108">
        <f t="shared" si="189"/>
        <v>2.7364688100000034</v>
      </c>
      <c r="AH528" s="108">
        <f t="shared" si="189"/>
        <v>2.9839336100000002</v>
      </c>
      <c r="AI528" s="108">
        <f t="shared" si="189"/>
        <v>3.4421214225000218</v>
      </c>
      <c r="AJ528" s="108">
        <f t="shared" si="189"/>
        <v>2.9991563225000073</v>
      </c>
      <c r="AK528" s="108">
        <f t="shared" si="189"/>
        <v>3.502136960000013</v>
      </c>
      <c r="AL528" s="108">
        <f t="shared" si="189"/>
        <v>3.7043745511747384</v>
      </c>
      <c r="AM528" s="108">
        <f t="shared" si="189"/>
        <v>3.2195040900000027</v>
      </c>
      <c r="AN528" s="108">
        <f t="shared" si="189"/>
        <v>3.4197472025000009</v>
      </c>
      <c r="AO528" s="108">
        <f t="shared" si="189"/>
        <v>3.7423731599999899</v>
      </c>
      <c r="AP528" s="108">
        <f t="shared" si="189"/>
        <v>3.3333240899999783</v>
      </c>
      <c r="AQ528" s="108">
        <f t="shared" si="189"/>
        <v>3.6985805624999868</v>
      </c>
      <c r="AR528" s="108">
        <f t="shared" si="189"/>
        <v>3.3892408024999821</v>
      </c>
      <c r="AS528" s="108">
        <f t="shared" si="189"/>
        <v>3.8513855624999982</v>
      </c>
      <c r="AT528" s="108">
        <f t="shared" si="189"/>
        <v>3.9003069224999853</v>
      </c>
      <c r="AU528" s="108">
        <f t="shared" si="189"/>
        <v>4.1042699225000145</v>
      </c>
      <c r="AV528" s="108">
        <f t="shared" si="189"/>
        <v>3.4817907600000142</v>
      </c>
      <c r="AW528" s="108">
        <f t="shared" si="189"/>
        <v>4.0420400100000142</v>
      </c>
      <c r="AX528" s="108">
        <f t="shared" si="189"/>
        <v>3.9319080900000136</v>
      </c>
      <c r="AY528" s="108">
        <f t="shared" si="189"/>
        <v>4.4008171402361684</v>
      </c>
      <c r="AZ528" s="108">
        <f t="shared" si="189"/>
        <v>4.222660102500031</v>
      </c>
      <c r="BA528" s="108">
        <f t="shared" si="189"/>
        <v>3.8952104100000051</v>
      </c>
      <c r="BB528" s="108">
        <f t="shared" si="189"/>
        <v>4.3646128100000015</v>
      </c>
      <c r="BC528" s="108">
        <f t="shared" si="189"/>
        <v>4.2318483599999901</v>
      </c>
      <c r="BD528" s="108">
        <f t="shared" si="189"/>
        <v>4.4524681106109743</v>
      </c>
      <c r="BE528" s="108">
        <f t="shared" si="189"/>
        <v>4.4923506225000187</v>
      </c>
      <c r="BF528" s="108">
        <f t="shared" si="189"/>
        <v>4.3891324099999851</v>
      </c>
      <c r="BG528" s="108">
        <f t="shared" si="189"/>
        <v>4.210409722499997</v>
      </c>
      <c r="BH528" s="108">
        <f t="shared" si="189"/>
        <v>4.0236806399999825</v>
      </c>
      <c r="BI528" s="108">
        <f t="shared" si="189"/>
        <v>4.2604366399999982</v>
      </c>
      <c r="BJ528" s="108">
        <f t="shared" si="189"/>
        <v>4.7234989024999896</v>
      </c>
      <c r="BK528" s="108">
        <f t="shared" si="189"/>
        <v>4.643693202500021</v>
      </c>
      <c r="BL528" s="108">
        <f t="shared" si="189"/>
        <v>4.743966802499977</v>
      </c>
      <c r="BM528" s="108">
        <f t="shared" si="189"/>
        <v>4.416310419528835</v>
      </c>
      <c r="BN528" s="108">
        <f t="shared" si="189"/>
        <v>4.5864155624999903</v>
      </c>
      <c r="BO528" s="108">
        <f t="shared" si="189"/>
        <v>4.2063264225000063</v>
      </c>
      <c r="BP528" s="108">
        <f t="shared" si="189"/>
        <v>4.6723379025000122</v>
      </c>
      <c r="BQ528" s="108">
        <f t="shared" si="189"/>
        <v>5.2675999999999945</v>
      </c>
      <c r="BR528" s="108">
        <f t="shared" si="189"/>
        <v>5.0353818504037084</v>
      </c>
      <c r="BS528" s="108">
        <f t="shared" si="189"/>
        <v>4.9815406025000009</v>
      </c>
      <c r="BT528" s="108" t="str">
        <f t="shared" si="189"/>
        <v/>
      </c>
      <c r="BU528" s="108" t="str">
        <f t="shared" si="189"/>
        <v/>
      </c>
      <c r="BV528" s="108" t="str">
        <f t="shared" si="189"/>
        <v/>
      </c>
      <c r="BW528" s="108" t="str">
        <f t="shared" si="189"/>
        <v/>
      </c>
      <c r="BX528" s="108" t="str">
        <f t="shared" si="189"/>
        <v/>
      </c>
      <c r="BY528" s="108" t="str">
        <f t="shared" si="189"/>
        <v/>
      </c>
      <c r="BZ528" s="108" t="str">
        <f t="shared" si="189"/>
        <v/>
      </c>
      <c r="CA528" s="108" t="str">
        <f t="shared" si="189"/>
        <v/>
      </c>
      <c r="CB528" s="108" t="str">
        <f t="shared" si="189"/>
        <v/>
      </c>
      <c r="CC528" s="108" t="str">
        <f t="shared" si="189"/>
        <v/>
      </c>
      <c r="CD528" s="108" t="str">
        <f t="shared" si="189"/>
        <v/>
      </c>
      <c r="CE528" s="108" t="str">
        <f t="shared" si="189"/>
        <v/>
      </c>
      <c r="CF528" s="108" t="str">
        <f t="shared" si="189"/>
        <v/>
      </c>
      <c r="CG528" s="108" t="str">
        <f t="shared" si="189"/>
        <v/>
      </c>
      <c r="CH528" s="108" t="str">
        <f t="shared" si="189"/>
        <v/>
      </c>
      <c r="CI528" s="108" t="str">
        <f t="shared" si="189"/>
        <v/>
      </c>
      <c r="CJ528" s="108" t="str">
        <f t="shared" si="189"/>
        <v/>
      </c>
      <c r="CK528" s="108" t="str">
        <f t="shared" si="189"/>
        <v/>
      </c>
      <c r="CL528" s="108" t="str">
        <f t="shared" si="189"/>
        <v/>
      </c>
      <c r="CM528" s="108" t="str">
        <f t="shared" si="189"/>
        <v/>
      </c>
      <c r="CN528" s="108" t="str">
        <f t="shared" si="189"/>
        <v/>
      </c>
      <c r="CO528" s="108" t="str">
        <f t="shared" si="189"/>
        <v/>
      </c>
      <c r="CP528" s="108" t="str">
        <f t="shared" si="189"/>
        <v/>
      </c>
      <c r="CQ528" s="108" t="str">
        <f t="shared" si="179"/>
        <v/>
      </c>
      <c r="CR528" s="108" t="str">
        <f t="shared" si="179"/>
        <v/>
      </c>
      <c r="CS528" s="108" t="str">
        <f t="shared" si="179"/>
        <v/>
      </c>
      <c r="CT528" s="108" t="str">
        <f t="shared" si="179"/>
        <v/>
      </c>
      <c r="CU528" s="108" t="str">
        <f t="shared" si="179"/>
        <v/>
      </c>
      <c r="CV528" s="108" t="str">
        <f t="shared" si="179"/>
        <v/>
      </c>
      <c r="CW528" s="108" t="str">
        <f t="shared" si="179"/>
        <v/>
      </c>
      <c r="CX528" s="108" t="str">
        <f t="shared" si="179"/>
        <v/>
      </c>
      <c r="CY528" s="108" t="str">
        <f t="shared" si="179"/>
        <v/>
      </c>
      <c r="CZ528" s="108" t="str">
        <f t="shared" si="179"/>
        <v/>
      </c>
      <c r="DA528" s="108" t="str">
        <f t="shared" si="179"/>
        <v/>
      </c>
      <c r="DB528" s="108" t="str">
        <f t="shared" si="179"/>
        <v/>
      </c>
      <c r="DC528" s="108" t="str">
        <f t="shared" si="179"/>
        <v/>
      </c>
      <c r="DD528" s="108" t="str">
        <f t="shared" si="179"/>
        <v/>
      </c>
      <c r="DE528" s="108" t="str">
        <f t="shared" si="179"/>
        <v/>
      </c>
      <c r="DF528" s="108" t="str">
        <f t="shared" si="179"/>
        <v/>
      </c>
    </row>
    <row r="529" spans="2:110" x14ac:dyDescent="0.35">
      <c r="B529" s="185">
        <f t="shared" si="188"/>
        <v>42718</v>
      </c>
      <c r="C529" s="161">
        <f t="shared" si="184"/>
        <v>1.9372929600000255</v>
      </c>
      <c r="D529" s="161">
        <f t="shared" si="184"/>
        <v>2.2019902500000077</v>
      </c>
      <c r="E529" s="161">
        <f t="shared" si="184"/>
        <v>2.4093400625000205</v>
      </c>
      <c r="F529" s="161">
        <f t="shared" si="184"/>
        <v>2.5794224224999995</v>
      </c>
      <c r="G529" s="161">
        <f t="shared" si="184"/>
        <v>2.8865348899999921</v>
      </c>
      <c r="H529" s="161">
        <f t="shared" si="184"/>
        <v>3.1849640000000123</v>
      </c>
      <c r="I529" s="161">
        <f t="shared" si="184"/>
        <v>3.3251920099999888</v>
      </c>
      <c r="J529" s="161">
        <f t="shared" si="184"/>
        <v>3.723021802500015</v>
      </c>
      <c r="K529" s="161">
        <f t="shared" si="184"/>
        <v>4.0604010000000024</v>
      </c>
      <c r="L529" s="161" t="str">
        <f t="shared" si="184"/>
        <v/>
      </c>
      <c r="M529" s="161" t="str">
        <f t="shared" si="184"/>
        <v/>
      </c>
      <c r="N529" s="161" t="str">
        <f t="shared" si="184"/>
        <v/>
      </c>
      <c r="O529" s="161" t="str">
        <f t="shared" si="184"/>
        <v/>
      </c>
      <c r="P529" s="161" t="str">
        <f t="shared" si="184"/>
        <v/>
      </c>
      <c r="Q529" s="161" t="str">
        <f t="shared" si="184"/>
        <v/>
      </c>
      <c r="R529" s="161" t="str">
        <f t="shared" si="184"/>
        <v/>
      </c>
      <c r="S529" s="161" t="str">
        <f t="shared" si="184"/>
        <v/>
      </c>
      <c r="T529" s="161" t="str">
        <f t="shared" si="184"/>
        <v/>
      </c>
      <c r="U529" s="161" t="str">
        <f t="shared" si="184"/>
        <v/>
      </c>
      <c r="V529" s="161" t="str">
        <f t="shared" si="184"/>
        <v/>
      </c>
      <c r="W529" s="161" t="str">
        <f t="shared" si="184"/>
        <v/>
      </c>
      <c r="X529" s="161" t="str">
        <f t="shared" si="184"/>
        <v/>
      </c>
      <c r="Y529" s="161" t="str">
        <f t="shared" si="184"/>
        <v/>
      </c>
      <c r="Z529" s="161" t="str">
        <f t="shared" si="184"/>
        <v/>
      </c>
      <c r="AA529" s="108" t="str">
        <f t="shared" si="184"/>
        <v/>
      </c>
      <c r="AB529" s="162"/>
      <c r="AC529" s="162"/>
      <c r="AD529" s="151">
        <f t="shared" si="180"/>
        <v>42718</v>
      </c>
      <c r="AE529" s="108">
        <f t="shared" si="189"/>
        <v>2.952476902500023</v>
      </c>
      <c r="AF529" s="108">
        <f t="shared" si="189"/>
        <v>2.9859632400000002</v>
      </c>
      <c r="AG529" s="108">
        <f t="shared" si="189"/>
        <v>2.7719475225000068</v>
      </c>
      <c r="AH529" s="108">
        <f t="shared" si="189"/>
        <v>3.0042308099999859</v>
      </c>
      <c r="AI529" s="108">
        <f t="shared" si="189"/>
        <v>3.4787390024999976</v>
      </c>
      <c r="AJ529" s="108">
        <f t="shared" si="189"/>
        <v>3.0590432399999923</v>
      </c>
      <c r="AK529" s="108">
        <f t="shared" si="189"/>
        <v>3.5662405625000115</v>
      </c>
      <c r="AL529" s="108">
        <f t="shared" si="189"/>
        <v>3.7701601855835598</v>
      </c>
      <c r="AM529" s="108">
        <f t="shared" si="189"/>
        <v>3.2835201225000166</v>
      </c>
      <c r="AN529" s="108">
        <f t="shared" si="189"/>
        <v>3.4848425624999901</v>
      </c>
      <c r="AO529" s="108">
        <f t="shared" si="189"/>
        <v>3.8055322499999988</v>
      </c>
      <c r="AP529" s="108">
        <f t="shared" si="189"/>
        <v>3.3983922500000041</v>
      </c>
      <c r="AQ529" s="108">
        <f t="shared" si="189"/>
        <v>3.7627449599999974</v>
      </c>
      <c r="AR529" s="108">
        <f t="shared" si="189"/>
        <v>3.4553436900000234</v>
      </c>
      <c r="AS529" s="108">
        <f t="shared" si="189"/>
        <v>3.918655402499982</v>
      </c>
      <c r="AT529" s="108">
        <f t="shared" si="189"/>
        <v>3.964533690000005</v>
      </c>
      <c r="AU529" s="108">
        <f t="shared" si="189"/>
        <v>4.1706009599999927</v>
      </c>
      <c r="AV529" s="108">
        <f t="shared" si="189"/>
        <v>3.5479232224999935</v>
      </c>
      <c r="AW529" s="108">
        <f t="shared" si="189"/>
        <v>4.1063105624999929</v>
      </c>
      <c r="AX529" s="108">
        <f t="shared" si="189"/>
        <v>4.001243610000027</v>
      </c>
      <c r="AY529" s="108">
        <f t="shared" si="189"/>
        <v>4.4721005036019612</v>
      </c>
      <c r="AZ529" s="108">
        <f t="shared" si="189"/>
        <v>4.3084329225000051</v>
      </c>
      <c r="BA529" s="108">
        <f t="shared" si="189"/>
        <v>3.9675926024999919</v>
      </c>
      <c r="BB529" s="108">
        <f t="shared" si="189"/>
        <v>4.4412461225000088</v>
      </c>
      <c r="BC529" s="108">
        <f t="shared" si="189"/>
        <v>4.2941350024999991</v>
      </c>
      <c r="BD529" s="108">
        <f t="shared" si="189"/>
        <v>4.5165419278005325</v>
      </c>
      <c r="BE529" s="108">
        <f t="shared" si="189"/>
        <v>4.5720986025000077</v>
      </c>
      <c r="BF529" s="108">
        <f t="shared" si="189"/>
        <v>4.4688410000000012</v>
      </c>
      <c r="BG529" s="108">
        <f t="shared" si="189"/>
        <v>4.2920925224999795</v>
      </c>
      <c r="BH529" s="108">
        <f t="shared" si="189"/>
        <v>4.1063105624999929</v>
      </c>
      <c r="BI529" s="108">
        <f t="shared" si="189"/>
        <v>4.3441820099999973</v>
      </c>
      <c r="BJ529" s="108">
        <f t="shared" si="189"/>
        <v>4.8115250625000217</v>
      </c>
      <c r="BK529" s="108">
        <f t="shared" si="189"/>
        <v>4.7306624399999997</v>
      </c>
      <c r="BL529" s="108">
        <f t="shared" si="189"/>
        <v>4.8320015625000101</v>
      </c>
      <c r="BM529" s="108">
        <f t="shared" si="189"/>
        <v>4.505171842017841</v>
      </c>
      <c r="BN529" s="108">
        <f t="shared" si="189"/>
        <v>4.6733609999999759</v>
      </c>
      <c r="BO529" s="108">
        <f t="shared" si="189"/>
        <v>4.2941350024999991</v>
      </c>
      <c r="BP529" s="108">
        <f t="shared" si="189"/>
        <v>4.7613660900000188</v>
      </c>
      <c r="BQ529" s="108">
        <f t="shared" si="189"/>
        <v>5.3609867024999813</v>
      </c>
      <c r="BR529" s="108">
        <f t="shared" si="189"/>
        <v>5.1028377030720273</v>
      </c>
      <c r="BS529" s="108">
        <f t="shared" si="189"/>
        <v>5.0707001599999968</v>
      </c>
      <c r="BT529" s="108" t="str">
        <f t="shared" si="189"/>
        <v/>
      </c>
      <c r="BU529" s="108" t="str">
        <f t="shared" si="189"/>
        <v/>
      </c>
      <c r="BV529" s="108" t="str">
        <f t="shared" si="189"/>
        <v/>
      </c>
      <c r="BW529" s="108" t="str">
        <f t="shared" si="189"/>
        <v/>
      </c>
      <c r="BX529" s="108" t="str">
        <f t="shared" si="189"/>
        <v/>
      </c>
      <c r="BY529" s="108" t="str">
        <f t="shared" si="189"/>
        <v/>
      </c>
      <c r="BZ529" s="108" t="str">
        <f t="shared" si="189"/>
        <v/>
      </c>
      <c r="CA529" s="108" t="str">
        <f t="shared" si="189"/>
        <v/>
      </c>
      <c r="CB529" s="108" t="str">
        <f t="shared" si="189"/>
        <v/>
      </c>
      <c r="CC529" s="108" t="str">
        <f t="shared" si="189"/>
        <v/>
      </c>
      <c r="CD529" s="108" t="str">
        <f t="shared" si="189"/>
        <v/>
      </c>
      <c r="CE529" s="108" t="str">
        <f t="shared" si="189"/>
        <v/>
      </c>
      <c r="CF529" s="108" t="str">
        <f t="shared" si="189"/>
        <v/>
      </c>
      <c r="CG529" s="108" t="str">
        <f t="shared" si="189"/>
        <v/>
      </c>
      <c r="CH529" s="108" t="str">
        <f t="shared" si="189"/>
        <v/>
      </c>
      <c r="CI529" s="108" t="str">
        <f t="shared" si="189"/>
        <v/>
      </c>
      <c r="CJ529" s="108" t="str">
        <f t="shared" si="189"/>
        <v/>
      </c>
      <c r="CK529" s="108" t="str">
        <f t="shared" si="189"/>
        <v/>
      </c>
      <c r="CL529" s="108" t="str">
        <f t="shared" si="189"/>
        <v/>
      </c>
      <c r="CM529" s="108" t="str">
        <f t="shared" si="189"/>
        <v/>
      </c>
      <c r="CN529" s="108" t="str">
        <f t="shared" si="189"/>
        <v/>
      </c>
      <c r="CO529" s="108" t="str">
        <f t="shared" si="189"/>
        <v/>
      </c>
      <c r="CP529" s="108" t="str">
        <f t="shared" si="189"/>
        <v/>
      </c>
      <c r="CQ529" s="108" t="str">
        <f t="shared" si="179"/>
        <v/>
      </c>
      <c r="CR529" s="108" t="str">
        <f t="shared" si="179"/>
        <v/>
      </c>
      <c r="CS529" s="108" t="str">
        <f t="shared" si="179"/>
        <v/>
      </c>
      <c r="CT529" s="108" t="str">
        <f t="shared" si="179"/>
        <v/>
      </c>
      <c r="CU529" s="108" t="str">
        <f t="shared" si="179"/>
        <v/>
      </c>
      <c r="CV529" s="108" t="str">
        <f t="shared" si="179"/>
        <v/>
      </c>
      <c r="CW529" s="108" t="str">
        <f t="shared" si="179"/>
        <v/>
      </c>
      <c r="CX529" s="108" t="str">
        <f t="shared" si="179"/>
        <v/>
      </c>
      <c r="CY529" s="108" t="str">
        <f t="shared" si="179"/>
        <v/>
      </c>
      <c r="CZ529" s="108" t="str">
        <f t="shared" si="179"/>
        <v/>
      </c>
      <c r="DA529" s="108" t="str">
        <f t="shared" si="179"/>
        <v/>
      </c>
      <c r="DB529" s="108" t="str">
        <f t="shared" si="179"/>
        <v/>
      </c>
      <c r="DC529" s="108" t="str">
        <f t="shared" si="179"/>
        <v/>
      </c>
      <c r="DD529" s="108" t="str">
        <f t="shared" si="179"/>
        <v/>
      </c>
      <c r="DE529" s="108" t="str">
        <f t="shared" si="179"/>
        <v/>
      </c>
      <c r="DF529" s="108" t="str">
        <f t="shared" si="179"/>
        <v/>
      </c>
    </row>
    <row r="530" spans="2:110" x14ac:dyDescent="0.35">
      <c r="B530" s="185">
        <f t="shared" si="188"/>
        <v>42719</v>
      </c>
      <c r="C530" s="161">
        <f t="shared" si="184"/>
        <v>1.9483993024999924</v>
      </c>
      <c r="D530" s="161">
        <f t="shared" si="184"/>
        <v>2.2758029225000032</v>
      </c>
      <c r="E530" s="161">
        <f t="shared" si="184"/>
        <v>2.4943636024999938</v>
      </c>
      <c r="F530" s="161">
        <f t="shared" si="184"/>
        <v>2.6685695025000067</v>
      </c>
      <c r="G530" s="161">
        <f t="shared" si="184"/>
        <v>2.967697289999971</v>
      </c>
      <c r="H530" s="161">
        <f t="shared" si="184"/>
        <v>3.2875853024999957</v>
      </c>
      <c r="I530" s="161">
        <f t="shared" si="184"/>
        <v>3.4329680400000173</v>
      </c>
      <c r="J530" s="161">
        <f t="shared" si="184"/>
        <v>3.8024757224999872</v>
      </c>
      <c r="K530" s="161">
        <f t="shared" si="184"/>
        <v>4.1634566024999931</v>
      </c>
      <c r="L530" s="161" t="str">
        <f t="shared" si="184"/>
        <v/>
      </c>
      <c r="M530" s="161" t="str">
        <f t="shared" si="184"/>
        <v/>
      </c>
      <c r="N530" s="161" t="str">
        <f t="shared" si="184"/>
        <v/>
      </c>
      <c r="O530" s="161" t="str">
        <f t="shared" si="184"/>
        <v/>
      </c>
      <c r="P530" s="161" t="str">
        <f t="shared" si="184"/>
        <v/>
      </c>
      <c r="Q530" s="161" t="str">
        <f t="shared" si="184"/>
        <v/>
      </c>
      <c r="R530" s="161" t="str">
        <f t="shared" si="184"/>
        <v/>
      </c>
      <c r="S530" s="161" t="str">
        <f t="shared" si="184"/>
        <v/>
      </c>
      <c r="T530" s="161" t="str">
        <f t="shared" si="184"/>
        <v/>
      </c>
      <c r="U530" s="161" t="str">
        <f t="shared" si="184"/>
        <v/>
      </c>
      <c r="V530" s="161" t="str">
        <f t="shared" si="184"/>
        <v/>
      </c>
      <c r="W530" s="161" t="str">
        <f t="shared" si="184"/>
        <v/>
      </c>
      <c r="X530" s="161" t="str">
        <f t="shared" si="184"/>
        <v/>
      </c>
      <c r="Y530" s="161" t="str">
        <f t="shared" si="184"/>
        <v/>
      </c>
      <c r="Z530" s="161" t="str">
        <f t="shared" si="184"/>
        <v/>
      </c>
      <c r="AA530" s="108" t="str">
        <f t="shared" si="184"/>
        <v/>
      </c>
      <c r="AB530" s="162"/>
      <c r="AC530" s="162"/>
      <c r="AD530" s="151">
        <f t="shared" si="180"/>
        <v>42719</v>
      </c>
      <c r="AE530" s="108">
        <f t="shared" si="189"/>
        <v>3.045846322500001</v>
      </c>
      <c r="AF530" s="108">
        <f t="shared" si="189"/>
        <v>2.8682777600000042</v>
      </c>
      <c r="AG530" s="108">
        <f t="shared" si="189"/>
        <v>2.7689062499999917</v>
      </c>
      <c r="AH530" s="108">
        <f t="shared" si="189"/>
        <v>3.0164100899999768</v>
      </c>
      <c r="AI530" s="108">
        <f t="shared" si="189"/>
        <v>3.5011196024999913</v>
      </c>
      <c r="AJ530" s="108">
        <f t="shared" si="189"/>
        <v>3.0834090000000147</v>
      </c>
      <c r="AK530" s="108">
        <f t="shared" si="189"/>
        <v>3.5906662024999925</v>
      </c>
      <c r="AL530" s="108">
        <f t="shared" si="189"/>
        <v>3.7927812244193504</v>
      </c>
      <c r="AM530" s="108">
        <f t="shared" si="189"/>
        <v>3.3241755225000169</v>
      </c>
      <c r="AN530" s="108">
        <f t="shared" si="189"/>
        <v>3.5224851599999996</v>
      </c>
      <c r="AO530" s="108">
        <f t="shared" si="189"/>
        <v>3.8503664899999901</v>
      </c>
      <c r="AP530" s="108">
        <f t="shared" si="189"/>
        <v>3.4411043600000246</v>
      </c>
      <c r="AQ530" s="108">
        <f t="shared" si="189"/>
        <v>3.8075699600000235</v>
      </c>
      <c r="AR530" s="108">
        <f t="shared" si="189"/>
        <v>3.482808022500028</v>
      </c>
      <c r="AS530" s="108">
        <f t="shared" si="189"/>
        <v>3.9563768100000063</v>
      </c>
      <c r="AT530" s="108">
        <f t="shared" si="189"/>
        <v>4.012461822500013</v>
      </c>
      <c r="AU530" s="108">
        <f t="shared" si="189"/>
        <v>4.2195974400000003</v>
      </c>
      <c r="AV530" s="108">
        <f t="shared" si="189"/>
        <v>3.5967730624999916</v>
      </c>
      <c r="AW530" s="108">
        <f t="shared" si="189"/>
        <v>4.1563124899999915</v>
      </c>
      <c r="AX530" s="108">
        <f t="shared" si="189"/>
        <v>4.0471401225000037</v>
      </c>
      <c r="AY530" s="108">
        <f t="shared" si="189"/>
        <v>4.5268791745074699</v>
      </c>
      <c r="AZ530" s="108">
        <f t="shared" si="189"/>
        <v>4.3584833599999984</v>
      </c>
      <c r="BA530" s="108">
        <f t="shared" si="189"/>
        <v>4.0114419600000062</v>
      </c>
      <c r="BB530" s="108">
        <f t="shared" si="189"/>
        <v>4.4923506225000187</v>
      </c>
      <c r="BC530" s="108">
        <f t="shared" si="189"/>
        <v>4.353375622500022</v>
      </c>
      <c r="BD530" s="108">
        <f t="shared" si="189"/>
        <v>4.5692699031827821</v>
      </c>
      <c r="BE530" s="108">
        <f t="shared" si="189"/>
        <v>4.6252808224999775</v>
      </c>
      <c r="BF530" s="108">
        <f t="shared" si="189"/>
        <v>4.5219969599999965</v>
      </c>
      <c r="BG530" s="108">
        <f t="shared" si="189"/>
        <v>4.3400960900000118</v>
      </c>
      <c r="BH530" s="108">
        <f t="shared" si="189"/>
        <v>4.1614154024999905</v>
      </c>
      <c r="BI530" s="108">
        <f t="shared" si="189"/>
        <v>4.4156985600000143</v>
      </c>
      <c r="BJ530" s="108">
        <f t="shared" si="189"/>
        <v>4.8627200624999922</v>
      </c>
      <c r="BK530" s="108">
        <f t="shared" si="189"/>
        <v>4.789003222499999</v>
      </c>
      <c r="BL530" s="108">
        <f t="shared" si="189"/>
        <v>4.8893464024999833</v>
      </c>
      <c r="BM530" s="108">
        <f t="shared" si="189"/>
        <v>4.5589295124045526</v>
      </c>
      <c r="BN530" s="108">
        <f t="shared" si="189"/>
        <v>4.7296390624999907</v>
      </c>
      <c r="BO530" s="108">
        <f t="shared" si="189"/>
        <v>4.3513325624999988</v>
      </c>
      <c r="BP530" s="108">
        <f t="shared" si="189"/>
        <v>4.8197154224999927</v>
      </c>
      <c r="BQ530" s="108">
        <f t="shared" si="189"/>
        <v>5.4256632899999824</v>
      </c>
      <c r="BR530" s="108">
        <f t="shared" si="189"/>
        <v>5.2087569936381639</v>
      </c>
      <c r="BS530" s="108">
        <f t="shared" si="189"/>
        <v>5.1414398224999935</v>
      </c>
      <c r="BT530" s="108" t="str">
        <f t="shared" si="189"/>
        <v/>
      </c>
      <c r="BU530" s="108" t="str">
        <f t="shared" si="189"/>
        <v/>
      </c>
      <c r="BV530" s="108" t="str">
        <f t="shared" si="189"/>
        <v/>
      </c>
      <c r="BW530" s="108" t="str">
        <f t="shared" si="189"/>
        <v/>
      </c>
      <c r="BX530" s="108" t="str">
        <f t="shared" si="189"/>
        <v/>
      </c>
      <c r="BY530" s="108" t="str">
        <f t="shared" si="189"/>
        <v/>
      </c>
      <c r="BZ530" s="108" t="str">
        <f t="shared" si="189"/>
        <v/>
      </c>
      <c r="CA530" s="108" t="str">
        <f t="shared" si="189"/>
        <v/>
      </c>
      <c r="CB530" s="108" t="str">
        <f t="shared" si="189"/>
        <v/>
      </c>
      <c r="CC530" s="108" t="str">
        <f t="shared" si="189"/>
        <v/>
      </c>
      <c r="CD530" s="108" t="str">
        <f t="shared" si="189"/>
        <v/>
      </c>
      <c r="CE530" s="108" t="str">
        <f t="shared" si="189"/>
        <v/>
      </c>
      <c r="CF530" s="108" t="str">
        <f t="shared" si="189"/>
        <v/>
      </c>
      <c r="CG530" s="108" t="str">
        <f t="shared" si="189"/>
        <v/>
      </c>
      <c r="CH530" s="108" t="str">
        <f t="shared" si="189"/>
        <v/>
      </c>
      <c r="CI530" s="108" t="str">
        <f t="shared" si="189"/>
        <v/>
      </c>
      <c r="CJ530" s="108" t="str">
        <f t="shared" si="189"/>
        <v/>
      </c>
      <c r="CK530" s="108" t="str">
        <f t="shared" si="189"/>
        <v/>
      </c>
      <c r="CL530" s="108" t="str">
        <f t="shared" si="189"/>
        <v/>
      </c>
      <c r="CM530" s="108" t="str">
        <f t="shared" si="189"/>
        <v/>
      </c>
      <c r="CN530" s="108" t="str">
        <f t="shared" si="189"/>
        <v/>
      </c>
      <c r="CO530" s="108" t="str">
        <f t="shared" si="189"/>
        <v/>
      </c>
      <c r="CP530" s="108" t="str">
        <f t="shared" ref="CP530" si="190">IFERROR(IF(AND(CP$321="S/A", CP243&gt;0), ((1+CP243/200)^2-1)*100, IF(AND(CP$321="Qtrly", CP243&gt;0), ((1+CP243/400)^4-1)*100, "")),"")</f>
        <v/>
      </c>
      <c r="CQ530" s="108" t="str">
        <f t="shared" si="179"/>
        <v/>
      </c>
      <c r="CR530" s="108" t="str">
        <f t="shared" si="179"/>
        <v/>
      </c>
      <c r="CS530" s="108" t="str">
        <f t="shared" si="179"/>
        <v/>
      </c>
      <c r="CT530" s="108" t="str">
        <f t="shared" si="179"/>
        <v/>
      </c>
      <c r="CU530" s="108" t="str">
        <f t="shared" si="179"/>
        <v/>
      </c>
      <c r="CV530" s="108" t="str">
        <f t="shared" si="179"/>
        <v/>
      </c>
      <c r="CW530" s="108" t="str">
        <f t="shared" si="179"/>
        <v/>
      </c>
      <c r="CX530" s="108" t="str">
        <f t="shared" si="179"/>
        <v/>
      </c>
      <c r="CY530" s="108" t="str">
        <f t="shared" si="179"/>
        <v/>
      </c>
      <c r="CZ530" s="108" t="str">
        <f t="shared" si="179"/>
        <v/>
      </c>
      <c r="DA530" s="108" t="str">
        <f t="shared" si="179"/>
        <v/>
      </c>
      <c r="DB530" s="108" t="str">
        <f t="shared" si="179"/>
        <v/>
      </c>
      <c r="DC530" s="108" t="str">
        <f t="shared" si="179"/>
        <v/>
      </c>
      <c r="DD530" s="108" t="str">
        <f t="shared" si="179"/>
        <v/>
      </c>
      <c r="DE530" s="108" t="str">
        <f t="shared" si="179"/>
        <v/>
      </c>
      <c r="DF530" s="108" t="str">
        <f t="shared" ref="DF530" si="191">IFERROR(IF(AND(DF$321="S/A", DF243&gt;0), ((1+DF243/200)^2-1)*100, IF(AND(DF$321="Qtrly", DF243&gt;0), ((1+DF243/400)^4-1)*100, "")),"")</f>
        <v/>
      </c>
    </row>
    <row r="531" spans="2:110" x14ac:dyDescent="0.35">
      <c r="B531" s="185">
        <f t="shared" si="188"/>
        <v>42720</v>
      </c>
      <c r="C531" s="161">
        <f t="shared" si="184"/>
        <v>1.9453702399999884</v>
      </c>
      <c r="D531" s="161">
        <f t="shared" si="184"/>
        <v>2.2798482225000249</v>
      </c>
      <c r="E531" s="161">
        <f t="shared" si="184"/>
        <v>2.5034753599999959</v>
      </c>
      <c r="F531" s="161">
        <f t="shared" si="184"/>
        <v>2.6847822225000151</v>
      </c>
      <c r="G531" s="161">
        <f t="shared" si="184"/>
        <v>2.9991563225000073</v>
      </c>
      <c r="H531" s="161">
        <f t="shared" ref="H531:AA531" si="192">IFERROR(IF(AND(H$321="S/A", H244&gt;0), ((1+H244/200)^2-1)*100, IF(AND(H$321="Qtrly", H244&gt;0), ((1+H244/400)^4-1)*100, "")),"")</f>
        <v>3.3231590400000011</v>
      </c>
      <c r="I531" s="161">
        <f t="shared" si="192"/>
        <v>3.4594122499999935</v>
      </c>
      <c r="J531" s="161">
        <f t="shared" si="192"/>
        <v>3.8554619025000125</v>
      </c>
      <c r="K531" s="161">
        <f t="shared" si="192"/>
        <v>4.1797869225000062</v>
      </c>
      <c r="L531" s="161" t="str">
        <f t="shared" si="192"/>
        <v/>
      </c>
      <c r="M531" s="161" t="str">
        <f t="shared" si="192"/>
        <v/>
      </c>
      <c r="N531" s="161" t="str">
        <f t="shared" si="192"/>
        <v/>
      </c>
      <c r="O531" s="161" t="str">
        <f t="shared" si="192"/>
        <v/>
      </c>
      <c r="P531" s="161" t="str">
        <f t="shared" si="192"/>
        <v/>
      </c>
      <c r="Q531" s="161" t="str">
        <f t="shared" si="192"/>
        <v/>
      </c>
      <c r="R531" s="161" t="str">
        <f t="shared" si="192"/>
        <v/>
      </c>
      <c r="S531" s="161" t="str">
        <f t="shared" si="192"/>
        <v/>
      </c>
      <c r="T531" s="161" t="str">
        <f t="shared" si="192"/>
        <v/>
      </c>
      <c r="U531" s="161" t="str">
        <f t="shared" si="192"/>
        <v/>
      </c>
      <c r="V531" s="161" t="str">
        <f t="shared" si="192"/>
        <v/>
      </c>
      <c r="W531" s="161" t="str">
        <f t="shared" si="192"/>
        <v/>
      </c>
      <c r="X531" s="161" t="str">
        <f t="shared" si="192"/>
        <v/>
      </c>
      <c r="Y531" s="161" t="str">
        <f t="shared" si="192"/>
        <v/>
      </c>
      <c r="Z531" s="161" t="str">
        <f t="shared" si="192"/>
        <v/>
      </c>
      <c r="AA531" s="108" t="str">
        <f t="shared" si="192"/>
        <v/>
      </c>
      <c r="AB531" s="162"/>
      <c r="AC531" s="162"/>
      <c r="AD531" s="151">
        <f t="shared" si="180"/>
        <v>42720</v>
      </c>
      <c r="AE531" s="108">
        <f t="shared" ref="AE531:CP534" si="193">IFERROR(IF(AND(AE$321="S/A", AE244&gt;0), ((1+AE244/200)^2-1)*100, IF(AND(AE$321="Qtrly", AE244&gt;0), ((1+AE244/400)^4-1)*100, "")),"")</f>
        <v>2.7861407225000079</v>
      </c>
      <c r="AF531" s="108">
        <f t="shared" si="193"/>
        <v>2.832782422500002</v>
      </c>
      <c r="AG531" s="108">
        <f t="shared" si="193"/>
        <v>2.7597827025000132</v>
      </c>
      <c r="AH531" s="108">
        <f t="shared" si="193"/>
        <v>3.0011861025000197</v>
      </c>
      <c r="AI531" s="108">
        <f t="shared" si="193"/>
        <v>3.502136960000013</v>
      </c>
      <c r="AJ531" s="108">
        <f t="shared" si="193"/>
        <v>3.0895008900000187</v>
      </c>
      <c r="AK531" s="108">
        <f t="shared" si="193"/>
        <v>3.599826560000019</v>
      </c>
      <c r="AL531" s="108">
        <f t="shared" si="193"/>
        <v>3.7938095413247552</v>
      </c>
      <c r="AM531" s="108">
        <f t="shared" si="193"/>
        <v>3.3363737025000173</v>
      </c>
      <c r="AN531" s="108">
        <f t="shared" si="193"/>
        <v>3.5296075024999984</v>
      </c>
      <c r="AO531" s="108">
        <f t="shared" si="193"/>
        <v>3.8575001024999889</v>
      </c>
      <c r="AP531" s="108">
        <f t="shared" si="193"/>
        <v>3.456360822499982</v>
      </c>
      <c r="AQ531" s="108">
        <f t="shared" si="193"/>
        <v>3.8167399024999993</v>
      </c>
      <c r="AR531" s="108">
        <f t="shared" si="193"/>
        <v>3.4950155625000034</v>
      </c>
      <c r="AS531" s="108">
        <f t="shared" si="193"/>
        <v>3.9675926024999919</v>
      </c>
      <c r="AT531" s="108">
        <f t="shared" si="193"/>
        <v>4.0185811024999962</v>
      </c>
      <c r="AU531" s="108">
        <f t="shared" si="193"/>
        <v>4.2298064899999765</v>
      </c>
      <c r="AV531" s="108">
        <f t="shared" si="193"/>
        <v>3.6079694399999696</v>
      </c>
      <c r="AW531" s="108">
        <f t="shared" si="193"/>
        <v>4.1083512224999952</v>
      </c>
      <c r="AX531" s="108">
        <f t="shared" si="193"/>
        <v>4.0593809024999983</v>
      </c>
      <c r="AY531" s="108">
        <f t="shared" si="193"/>
        <v>4.5392848827190857</v>
      </c>
      <c r="AZ531" s="108">
        <f t="shared" si="193"/>
        <v>4.3686992099999822</v>
      </c>
      <c r="BA531" s="108">
        <f t="shared" si="193"/>
        <v>4.0185811024999962</v>
      </c>
      <c r="BB531" s="108">
        <f t="shared" si="193"/>
        <v>4.49746176000001</v>
      </c>
      <c r="BC531" s="108">
        <f t="shared" si="193"/>
        <v>4.3278388099999843</v>
      </c>
      <c r="BD531" s="108">
        <f t="shared" si="193"/>
        <v>4.6002956773295356</v>
      </c>
      <c r="BE531" s="108">
        <f t="shared" si="193"/>
        <v>4.6406243599999897</v>
      </c>
      <c r="BF531" s="108">
        <f t="shared" si="193"/>
        <v>4.536310489999984</v>
      </c>
      <c r="BG531" s="108">
        <f t="shared" si="193"/>
        <v>4.3717640624999943</v>
      </c>
      <c r="BH531" s="108">
        <f t="shared" si="193"/>
        <v>4.1848904100000084</v>
      </c>
      <c r="BI531" s="108">
        <f t="shared" si="193"/>
        <v>4.3901541224999896</v>
      </c>
      <c r="BJ531" s="108">
        <f t="shared" si="193"/>
        <v>4.8760328099999972</v>
      </c>
      <c r="BK531" s="108">
        <f t="shared" si="193"/>
        <v>4.7879795600000108</v>
      </c>
      <c r="BL531" s="108">
        <f t="shared" si="193"/>
        <v>4.8995882025000048</v>
      </c>
      <c r="BM531" s="108">
        <f t="shared" si="193"/>
        <v>4.5713380733704456</v>
      </c>
      <c r="BN531" s="108">
        <f t="shared" si="193"/>
        <v>4.733732602500007</v>
      </c>
      <c r="BO531" s="108">
        <f t="shared" si="193"/>
        <v>4.3727856900000139</v>
      </c>
      <c r="BP531" s="108">
        <f t="shared" si="193"/>
        <v>4.8238107224999993</v>
      </c>
      <c r="BQ531" s="108">
        <f t="shared" si="193"/>
        <v>5.4359312400000137</v>
      </c>
      <c r="BR531" s="108">
        <f t="shared" si="193"/>
        <v>5.2284958992892872</v>
      </c>
      <c r="BS531" s="108">
        <f t="shared" si="193"/>
        <v>5.1414398224999935</v>
      </c>
      <c r="BT531" s="108" t="str">
        <f t="shared" si="193"/>
        <v/>
      </c>
      <c r="BU531" s="108" t="str">
        <f t="shared" si="193"/>
        <v/>
      </c>
      <c r="BV531" s="108" t="str">
        <f t="shared" si="193"/>
        <v/>
      </c>
      <c r="BW531" s="108" t="str">
        <f t="shared" si="193"/>
        <v/>
      </c>
      <c r="BX531" s="108" t="str">
        <f t="shared" si="193"/>
        <v/>
      </c>
      <c r="BY531" s="108" t="str">
        <f t="shared" si="193"/>
        <v/>
      </c>
      <c r="BZ531" s="108" t="str">
        <f t="shared" si="193"/>
        <v/>
      </c>
      <c r="CA531" s="108" t="str">
        <f t="shared" si="193"/>
        <v/>
      </c>
      <c r="CB531" s="108" t="str">
        <f t="shared" si="193"/>
        <v/>
      </c>
      <c r="CC531" s="108" t="str">
        <f t="shared" si="193"/>
        <v/>
      </c>
      <c r="CD531" s="108" t="str">
        <f t="shared" si="193"/>
        <v/>
      </c>
      <c r="CE531" s="108" t="str">
        <f t="shared" si="193"/>
        <v/>
      </c>
      <c r="CF531" s="108" t="str">
        <f t="shared" si="193"/>
        <v/>
      </c>
      <c r="CG531" s="108" t="str">
        <f t="shared" si="193"/>
        <v/>
      </c>
      <c r="CH531" s="108" t="str">
        <f t="shared" si="193"/>
        <v/>
      </c>
      <c r="CI531" s="108" t="str">
        <f t="shared" si="193"/>
        <v/>
      </c>
      <c r="CJ531" s="108" t="str">
        <f t="shared" si="193"/>
        <v/>
      </c>
      <c r="CK531" s="108" t="str">
        <f t="shared" si="193"/>
        <v/>
      </c>
      <c r="CL531" s="108" t="str">
        <f t="shared" si="193"/>
        <v/>
      </c>
      <c r="CM531" s="108" t="str">
        <f t="shared" si="193"/>
        <v/>
      </c>
      <c r="CN531" s="108" t="str">
        <f t="shared" si="193"/>
        <v/>
      </c>
      <c r="CO531" s="108" t="str">
        <f t="shared" si="193"/>
        <v/>
      </c>
      <c r="CP531" s="108" t="str">
        <f t="shared" si="193"/>
        <v/>
      </c>
      <c r="CQ531" s="108" t="str">
        <f t="shared" ref="CQ531:DF546" si="194">IFERROR(IF(AND(CQ$321="S/A", CQ244&gt;0), ((1+CQ244/200)^2-1)*100, IF(AND(CQ$321="Qtrly", CQ244&gt;0), ((1+CQ244/400)^4-1)*100, "")),"")</f>
        <v/>
      </c>
      <c r="CR531" s="108" t="str">
        <f t="shared" si="194"/>
        <v/>
      </c>
      <c r="CS531" s="108" t="str">
        <f t="shared" si="194"/>
        <v/>
      </c>
      <c r="CT531" s="108" t="str">
        <f t="shared" si="194"/>
        <v/>
      </c>
      <c r="CU531" s="108" t="str">
        <f t="shared" si="194"/>
        <v/>
      </c>
      <c r="CV531" s="108" t="str">
        <f t="shared" si="194"/>
        <v/>
      </c>
      <c r="CW531" s="108" t="str">
        <f t="shared" si="194"/>
        <v/>
      </c>
      <c r="CX531" s="108" t="str">
        <f t="shared" si="194"/>
        <v/>
      </c>
      <c r="CY531" s="108" t="str">
        <f t="shared" si="194"/>
        <v/>
      </c>
      <c r="CZ531" s="108" t="str">
        <f t="shared" si="194"/>
        <v/>
      </c>
      <c r="DA531" s="108" t="str">
        <f t="shared" si="194"/>
        <v/>
      </c>
      <c r="DB531" s="108" t="str">
        <f t="shared" si="194"/>
        <v/>
      </c>
      <c r="DC531" s="108" t="str">
        <f t="shared" si="194"/>
        <v/>
      </c>
      <c r="DD531" s="108" t="str">
        <f t="shared" si="194"/>
        <v/>
      </c>
      <c r="DE531" s="108" t="str">
        <f t="shared" si="194"/>
        <v/>
      </c>
      <c r="DF531" s="108" t="str">
        <f t="shared" si="194"/>
        <v/>
      </c>
    </row>
    <row r="532" spans="2:110" x14ac:dyDescent="0.35">
      <c r="B532" s="185">
        <f t="shared" si="188"/>
        <v>42723</v>
      </c>
      <c r="C532" s="161">
        <f t="shared" ref="C532:AA542" si="195">IFERROR(IF(AND(C$321="S/A", C245&gt;0), ((1+C245/200)^2-1)*100, IF(AND(C$321="Qtrly", C245&gt;0), ((1+C245/400)^4-1)*100, "")),"")</f>
        <v>1.9443605625000249</v>
      </c>
      <c r="D532" s="161">
        <f t="shared" si="195"/>
        <v>2.3112020099999908</v>
      </c>
      <c r="E532" s="161">
        <f t="shared" si="195"/>
        <v>2.5389138224999996</v>
      </c>
      <c r="F532" s="161">
        <f t="shared" si="195"/>
        <v>2.7324144900000125</v>
      </c>
      <c r="G532" s="161">
        <f t="shared" si="195"/>
        <v>3.0428009999999839</v>
      </c>
      <c r="H532" s="161">
        <f t="shared" si="195"/>
        <v>3.3638222400000029</v>
      </c>
      <c r="I532" s="161">
        <f t="shared" si="195"/>
        <v>3.4950155625000034</v>
      </c>
      <c r="J532" s="161">
        <f t="shared" si="195"/>
        <v>3.8921525624999953</v>
      </c>
      <c r="K532" s="161">
        <f t="shared" si="195"/>
        <v>4.2247019024999943</v>
      </c>
      <c r="L532" s="161" t="str">
        <f t="shared" si="195"/>
        <v/>
      </c>
      <c r="M532" s="161" t="str">
        <f t="shared" si="195"/>
        <v/>
      </c>
      <c r="N532" s="161" t="str">
        <f t="shared" si="195"/>
        <v/>
      </c>
      <c r="O532" s="161" t="str">
        <f t="shared" si="195"/>
        <v/>
      </c>
      <c r="P532" s="161" t="str">
        <f t="shared" si="195"/>
        <v/>
      </c>
      <c r="Q532" s="161" t="str">
        <f t="shared" si="195"/>
        <v/>
      </c>
      <c r="R532" s="161" t="str">
        <f t="shared" si="195"/>
        <v/>
      </c>
      <c r="S532" s="161" t="str">
        <f t="shared" si="195"/>
        <v/>
      </c>
      <c r="T532" s="161" t="str">
        <f t="shared" si="195"/>
        <v/>
      </c>
      <c r="U532" s="161" t="str">
        <f t="shared" si="195"/>
        <v/>
      </c>
      <c r="V532" s="161" t="str">
        <f t="shared" si="195"/>
        <v/>
      </c>
      <c r="W532" s="161" t="str">
        <f t="shared" si="195"/>
        <v/>
      </c>
      <c r="X532" s="161" t="str">
        <f t="shared" si="195"/>
        <v/>
      </c>
      <c r="Y532" s="161" t="str">
        <f t="shared" si="195"/>
        <v/>
      </c>
      <c r="Z532" s="161" t="str">
        <f t="shared" si="195"/>
        <v/>
      </c>
      <c r="AA532" s="108" t="str">
        <f t="shared" si="195"/>
        <v/>
      </c>
      <c r="AB532" s="162"/>
      <c r="AC532" s="162"/>
      <c r="AD532" s="151">
        <f t="shared" si="180"/>
        <v>42723</v>
      </c>
      <c r="AE532" s="108">
        <f t="shared" si="193"/>
        <v>2.8033766399999882</v>
      </c>
      <c r="AF532" s="108">
        <f t="shared" si="193"/>
        <v>2.8337964899999957</v>
      </c>
      <c r="AG532" s="108">
        <f t="shared" si="193"/>
        <v>2.7506595600000017</v>
      </c>
      <c r="AH532" s="108">
        <f t="shared" si="193"/>
        <v>2.9930671025000022</v>
      </c>
      <c r="AI532" s="108">
        <f t="shared" si="193"/>
        <v>3.4960328900000226</v>
      </c>
      <c r="AJ532" s="108">
        <f t="shared" si="193"/>
        <v>3.0895008900000187</v>
      </c>
      <c r="AK532" s="108">
        <f t="shared" si="193"/>
        <v>3.6018622499999875</v>
      </c>
      <c r="AL532" s="108">
        <f t="shared" si="193"/>
        <v>3.7968945378866081</v>
      </c>
      <c r="AM532" s="108">
        <f t="shared" si="193"/>
        <v>3.3384068025000158</v>
      </c>
      <c r="AN532" s="108">
        <f t="shared" si="193"/>
        <v>3.5357125625000041</v>
      </c>
      <c r="AO532" s="108">
        <f t="shared" si="193"/>
        <v>3.8636148224999722</v>
      </c>
      <c r="AP532" s="108">
        <f t="shared" si="193"/>
        <v>3.4624637225000088</v>
      </c>
      <c r="AQ532" s="108">
        <f t="shared" si="193"/>
        <v>3.8228534224999944</v>
      </c>
      <c r="AR532" s="108">
        <f t="shared" si="193"/>
        <v>3.49705022250002</v>
      </c>
      <c r="AS532" s="108">
        <f t="shared" si="193"/>
        <v>3.9747302399999906</v>
      </c>
      <c r="AT532" s="108">
        <f t="shared" si="193"/>
        <v>4.0175612099999869</v>
      </c>
      <c r="AU532" s="108">
        <f t="shared" si="193"/>
        <v>4.2400160399999942</v>
      </c>
      <c r="AV532" s="108">
        <f t="shared" si="193"/>
        <v>3.6181484899999949</v>
      </c>
      <c r="AW532" s="108">
        <f t="shared" si="193"/>
        <v>4.1175344400000036</v>
      </c>
      <c r="AX532" s="108">
        <f t="shared" si="193"/>
        <v>4.0706022500000216</v>
      </c>
      <c r="AY532" s="108">
        <f t="shared" si="193"/>
        <v>4.5227441838122884</v>
      </c>
      <c r="AZ532" s="108">
        <f t="shared" si="193"/>
        <v>4.3840239224999911</v>
      </c>
      <c r="BA532" s="108">
        <f t="shared" si="193"/>
        <v>4.0338800900000082</v>
      </c>
      <c r="BB532" s="108">
        <f t="shared" si="193"/>
        <v>4.5138182399999893</v>
      </c>
      <c r="BC532" s="108">
        <f t="shared" si="193"/>
        <v>4.33294592250002</v>
      </c>
      <c r="BD532" s="108">
        <f t="shared" si="193"/>
        <v>4.6116735241764184</v>
      </c>
      <c r="BE532" s="108">
        <f t="shared" si="193"/>
        <v>4.6559690225000061</v>
      </c>
      <c r="BF532" s="108">
        <f t="shared" si="193"/>
        <v>4.5475575225000231</v>
      </c>
      <c r="BG532" s="108">
        <f t="shared" si="193"/>
        <v>4.3860673024999963</v>
      </c>
      <c r="BH532" s="108">
        <f t="shared" si="193"/>
        <v>4.1981600625000004</v>
      </c>
      <c r="BI532" s="108">
        <f t="shared" si="193"/>
        <v>4.4279610000000025</v>
      </c>
      <c r="BJ532" s="108">
        <f t="shared" si="193"/>
        <v>4.880129210000006</v>
      </c>
      <c r="BK532" s="108">
        <f t="shared" si="193"/>
        <v>4.789003222499999</v>
      </c>
      <c r="BL532" s="108">
        <f t="shared" si="193"/>
        <v>4.9067577600000023</v>
      </c>
      <c r="BM532" s="108">
        <f t="shared" si="193"/>
        <v>4.5775427680028846</v>
      </c>
      <c r="BN532" s="108">
        <f t="shared" si="193"/>
        <v>4.7296390624999907</v>
      </c>
      <c r="BO532" s="108">
        <f t="shared" si="193"/>
        <v>4.3789155600000074</v>
      </c>
      <c r="BP532" s="108">
        <f t="shared" si="193"/>
        <v>4.8289299599999946</v>
      </c>
      <c r="BQ532" s="108">
        <f t="shared" si="193"/>
        <v>5.4174492899999871</v>
      </c>
      <c r="BR532" s="108">
        <f t="shared" si="193"/>
        <v>5.2129123219283979</v>
      </c>
      <c r="BS532" s="108">
        <f t="shared" si="193"/>
        <v>5.1168320225000175</v>
      </c>
      <c r="BT532" s="108" t="str">
        <f t="shared" si="193"/>
        <v/>
      </c>
      <c r="BU532" s="108" t="str">
        <f t="shared" si="193"/>
        <v/>
      </c>
      <c r="BV532" s="108" t="str">
        <f t="shared" si="193"/>
        <v/>
      </c>
      <c r="BW532" s="108" t="str">
        <f t="shared" si="193"/>
        <v/>
      </c>
      <c r="BX532" s="108" t="str">
        <f t="shared" si="193"/>
        <v/>
      </c>
      <c r="BY532" s="108" t="str">
        <f t="shared" si="193"/>
        <v/>
      </c>
      <c r="BZ532" s="108" t="str">
        <f t="shared" si="193"/>
        <v/>
      </c>
      <c r="CA532" s="108" t="str">
        <f t="shared" si="193"/>
        <v/>
      </c>
      <c r="CB532" s="108" t="str">
        <f t="shared" si="193"/>
        <v/>
      </c>
      <c r="CC532" s="108" t="str">
        <f t="shared" si="193"/>
        <v/>
      </c>
      <c r="CD532" s="108" t="str">
        <f t="shared" si="193"/>
        <v/>
      </c>
      <c r="CE532" s="108" t="str">
        <f t="shared" si="193"/>
        <v/>
      </c>
      <c r="CF532" s="108" t="str">
        <f t="shared" si="193"/>
        <v/>
      </c>
      <c r="CG532" s="108" t="str">
        <f t="shared" si="193"/>
        <v/>
      </c>
      <c r="CH532" s="108" t="str">
        <f t="shared" si="193"/>
        <v/>
      </c>
      <c r="CI532" s="108" t="str">
        <f t="shared" si="193"/>
        <v/>
      </c>
      <c r="CJ532" s="108" t="str">
        <f t="shared" si="193"/>
        <v/>
      </c>
      <c r="CK532" s="108" t="str">
        <f t="shared" si="193"/>
        <v/>
      </c>
      <c r="CL532" s="108" t="str">
        <f t="shared" si="193"/>
        <v/>
      </c>
      <c r="CM532" s="108" t="str">
        <f t="shared" si="193"/>
        <v/>
      </c>
      <c r="CN532" s="108" t="str">
        <f t="shared" si="193"/>
        <v/>
      </c>
      <c r="CO532" s="108" t="str">
        <f t="shared" si="193"/>
        <v/>
      </c>
      <c r="CP532" s="108" t="str">
        <f t="shared" si="193"/>
        <v/>
      </c>
      <c r="CQ532" s="108" t="str">
        <f t="shared" si="194"/>
        <v/>
      </c>
      <c r="CR532" s="108" t="str">
        <f t="shared" si="194"/>
        <v/>
      </c>
      <c r="CS532" s="108" t="str">
        <f t="shared" si="194"/>
        <v/>
      </c>
      <c r="CT532" s="108" t="str">
        <f t="shared" si="194"/>
        <v/>
      </c>
      <c r="CU532" s="108" t="str">
        <f t="shared" si="194"/>
        <v/>
      </c>
      <c r="CV532" s="108" t="str">
        <f t="shared" si="194"/>
        <v/>
      </c>
      <c r="CW532" s="108" t="str">
        <f t="shared" si="194"/>
        <v/>
      </c>
      <c r="CX532" s="108" t="str">
        <f t="shared" si="194"/>
        <v/>
      </c>
      <c r="CY532" s="108" t="str">
        <f t="shared" si="194"/>
        <v/>
      </c>
      <c r="CZ532" s="108" t="str">
        <f t="shared" si="194"/>
        <v/>
      </c>
      <c r="DA532" s="108" t="str">
        <f t="shared" si="194"/>
        <v/>
      </c>
      <c r="DB532" s="108" t="str">
        <f t="shared" si="194"/>
        <v/>
      </c>
      <c r="DC532" s="108" t="str">
        <f t="shared" si="194"/>
        <v/>
      </c>
      <c r="DD532" s="108" t="str">
        <f t="shared" si="194"/>
        <v/>
      </c>
      <c r="DE532" s="108" t="str">
        <f t="shared" si="194"/>
        <v/>
      </c>
      <c r="DF532" s="108" t="str">
        <f t="shared" si="194"/>
        <v/>
      </c>
    </row>
    <row r="533" spans="2:110" x14ac:dyDescent="0.35">
      <c r="B533" s="185">
        <f t="shared" si="188"/>
        <v>42724</v>
      </c>
      <c r="C533" s="161">
        <f t="shared" si="195"/>
        <v>1.9413315600000036</v>
      </c>
      <c r="D533" s="161">
        <f t="shared" si="195"/>
        <v>2.3142365025000222</v>
      </c>
      <c r="E533" s="161">
        <f t="shared" si="195"/>
        <v>2.5409390625000139</v>
      </c>
      <c r="F533" s="161">
        <f t="shared" si="195"/>
        <v>2.7395096025000232</v>
      </c>
      <c r="G533" s="161">
        <f t="shared" si="195"/>
        <v>3.041785902500016</v>
      </c>
      <c r="H533" s="161">
        <f t="shared" si="195"/>
        <v>3.3485726024999884</v>
      </c>
      <c r="I533" s="161">
        <f t="shared" si="195"/>
        <v>3.4716184099999881</v>
      </c>
      <c r="J533" s="161">
        <f t="shared" si="195"/>
        <v>3.8585192099999999</v>
      </c>
      <c r="K533" s="161">
        <f t="shared" si="195"/>
        <v>4.1899940224999987</v>
      </c>
      <c r="L533" s="161" t="str">
        <f t="shared" si="195"/>
        <v/>
      </c>
      <c r="M533" s="161" t="str">
        <f t="shared" si="195"/>
        <v/>
      </c>
      <c r="N533" s="161" t="str">
        <f t="shared" si="195"/>
        <v/>
      </c>
      <c r="O533" s="161" t="str">
        <f t="shared" si="195"/>
        <v/>
      </c>
      <c r="P533" s="161" t="str">
        <f t="shared" si="195"/>
        <v/>
      </c>
      <c r="Q533" s="161" t="str">
        <f t="shared" si="195"/>
        <v/>
      </c>
      <c r="R533" s="161" t="str">
        <f t="shared" si="195"/>
        <v/>
      </c>
      <c r="S533" s="161" t="str">
        <f t="shared" si="195"/>
        <v/>
      </c>
      <c r="T533" s="161" t="str">
        <f t="shared" si="195"/>
        <v/>
      </c>
      <c r="U533" s="161" t="str">
        <f t="shared" si="195"/>
        <v/>
      </c>
      <c r="V533" s="161" t="str">
        <f t="shared" si="195"/>
        <v/>
      </c>
      <c r="W533" s="161" t="str">
        <f t="shared" si="195"/>
        <v/>
      </c>
      <c r="X533" s="161" t="str">
        <f t="shared" si="195"/>
        <v/>
      </c>
      <c r="Y533" s="161" t="str">
        <f t="shared" si="195"/>
        <v/>
      </c>
      <c r="Z533" s="161" t="str">
        <f t="shared" si="195"/>
        <v/>
      </c>
      <c r="AA533" s="108" t="str">
        <f t="shared" si="195"/>
        <v/>
      </c>
      <c r="AB533" s="162"/>
      <c r="AC533" s="162"/>
      <c r="AD533" s="151">
        <f t="shared" si="180"/>
        <v>42724</v>
      </c>
      <c r="AE533" s="108">
        <f t="shared" si="193"/>
        <v>2.8013488100000261</v>
      </c>
      <c r="AF533" s="108">
        <f t="shared" si="193"/>
        <v>2.8358246400000287</v>
      </c>
      <c r="AG533" s="108">
        <f t="shared" si="193"/>
        <v>2.754714239999978</v>
      </c>
      <c r="AH533" s="108">
        <f t="shared" si="193"/>
        <v>2.9991563225000073</v>
      </c>
      <c r="AI533" s="108">
        <f t="shared" si="193"/>
        <v>3.4939982400000069</v>
      </c>
      <c r="AJ533" s="108">
        <f t="shared" si="193"/>
        <v>3.1047314024999828</v>
      </c>
      <c r="AK533" s="108">
        <f t="shared" si="193"/>
        <v>3.6171305624999928</v>
      </c>
      <c r="AL533" s="108">
        <f t="shared" si="193"/>
        <v>3.7958661980582509</v>
      </c>
      <c r="AM533" s="108">
        <f t="shared" si="193"/>
        <v>3.3536556899999903</v>
      </c>
      <c r="AN533" s="108">
        <f t="shared" si="193"/>
        <v>3.5367300900000176</v>
      </c>
      <c r="AO533" s="108">
        <f t="shared" si="193"/>
        <v>3.8758448025000058</v>
      </c>
      <c r="AP533" s="108">
        <f t="shared" si="193"/>
        <v>3.4756872900000069</v>
      </c>
      <c r="AQ533" s="108">
        <f t="shared" si="193"/>
        <v>3.8350810025000293</v>
      </c>
      <c r="AR533" s="108">
        <f t="shared" si="193"/>
        <v>3.5102760000000233</v>
      </c>
      <c r="AS533" s="108">
        <f t="shared" si="193"/>
        <v>3.987986502499985</v>
      </c>
      <c r="AT533" s="108">
        <f t="shared" si="193"/>
        <v>4.0287803025000235</v>
      </c>
      <c r="AU533" s="108">
        <f t="shared" si="193"/>
        <v>4.2400160399999942</v>
      </c>
      <c r="AV533" s="108">
        <f t="shared" si="193"/>
        <v>3.6313820024999943</v>
      </c>
      <c r="AW533" s="108">
        <f t="shared" si="193"/>
        <v>4.127738489999988</v>
      </c>
      <c r="AX533" s="108">
        <f t="shared" si="193"/>
        <v>4.0828444100000194</v>
      </c>
      <c r="AY533" s="108">
        <f t="shared" si="193"/>
        <v>4.5341157034388235</v>
      </c>
      <c r="AZ533" s="108">
        <f t="shared" si="193"/>
        <v>4.3932192900000056</v>
      </c>
      <c r="BA533" s="108">
        <f t="shared" si="193"/>
        <v>4.0440800399999866</v>
      </c>
      <c r="BB533" s="108">
        <f t="shared" si="193"/>
        <v>4.5240416900000024</v>
      </c>
      <c r="BC533" s="108">
        <f t="shared" si="193"/>
        <v>4.3482680099999893</v>
      </c>
      <c r="BD533" s="108">
        <f t="shared" si="193"/>
        <v>4.5982270776217193</v>
      </c>
      <c r="BE533" s="108">
        <f t="shared" si="193"/>
        <v>4.6651763600000118</v>
      </c>
      <c r="BF533" s="108">
        <f t="shared" si="193"/>
        <v>4.5577826224999951</v>
      </c>
      <c r="BG533" s="108">
        <f t="shared" si="193"/>
        <v>4.3952627600000183</v>
      </c>
      <c r="BH533" s="108">
        <f t="shared" si="193"/>
        <v>4.2063264225000063</v>
      </c>
      <c r="BI533" s="108">
        <f t="shared" si="193"/>
        <v>4.3973062499999882</v>
      </c>
      <c r="BJ533" s="108">
        <f t="shared" si="193"/>
        <v>4.8893464024999833</v>
      </c>
      <c r="BK533" s="108">
        <f t="shared" si="193"/>
        <v>4.7971927025000083</v>
      </c>
      <c r="BL533" s="108">
        <f t="shared" si="193"/>
        <v>4.9139275625000201</v>
      </c>
      <c r="BM533" s="108">
        <f t="shared" si="193"/>
        <v>4.5858161236860484</v>
      </c>
      <c r="BN533" s="108">
        <f t="shared" si="193"/>
        <v>4.7368028099999959</v>
      </c>
      <c r="BO533" s="108">
        <f t="shared" si="193"/>
        <v>4.3870890000000218</v>
      </c>
      <c r="BP533" s="108">
        <f t="shared" si="193"/>
        <v>4.8340493224999781</v>
      </c>
      <c r="BQ533" s="108">
        <f t="shared" si="193"/>
        <v>5.4236097599999811</v>
      </c>
      <c r="BR533" s="108">
        <f t="shared" si="193"/>
        <v>5.2087569936381639</v>
      </c>
      <c r="BS533" s="108">
        <f t="shared" si="193"/>
        <v>5.111705759999996</v>
      </c>
      <c r="BT533" s="108" t="str">
        <f t="shared" si="193"/>
        <v/>
      </c>
      <c r="BU533" s="108" t="str">
        <f t="shared" si="193"/>
        <v/>
      </c>
      <c r="BV533" s="108" t="str">
        <f t="shared" si="193"/>
        <v/>
      </c>
      <c r="BW533" s="108" t="str">
        <f t="shared" si="193"/>
        <v/>
      </c>
      <c r="BX533" s="108" t="str">
        <f t="shared" si="193"/>
        <v/>
      </c>
      <c r="BY533" s="108" t="str">
        <f t="shared" si="193"/>
        <v/>
      </c>
      <c r="BZ533" s="108" t="str">
        <f t="shared" si="193"/>
        <v/>
      </c>
      <c r="CA533" s="108" t="str">
        <f t="shared" si="193"/>
        <v/>
      </c>
      <c r="CB533" s="108" t="str">
        <f t="shared" si="193"/>
        <v/>
      </c>
      <c r="CC533" s="108" t="str">
        <f t="shared" si="193"/>
        <v/>
      </c>
      <c r="CD533" s="108" t="str">
        <f t="shared" si="193"/>
        <v/>
      </c>
      <c r="CE533" s="108" t="str">
        <f t="shared" si="193"/>
        <v/>
      </c>
      <c r="CF533" s="108" t="str">
        <f t="shared" si="193"/>
        <v/>
      </c>
      <c r="CG533" s="108" t="str">
        <f t="shared" si="193"/>
        <v/>
      </c>
      <c r="CH533" s="108" t="str">
        <f t="shared" si="193"/>
        <v/>
      </c>
      <c r="CI533" s="108" t="str">
        <f t="shared" si="193"/>
        <v/>
      </c>
      <c r="CJ533" s="108" t="str">
        <f t="shared" si="193"/>
        <v/>
      </c>
      <c r="CK533" s="108" t="str">
        <f t="shared" si="193"/>
        <v/>
      </c>
      <c r="CL533" s="108" t="str">
        <f t="shared" si="193"/>
        <v/>
      </c>
      <c r="CM533" s="108" t="str">
        <f t="shared" si="193"/>
        <v/>
      </c>
      <c r="CN533" s="108" t="str">
        <f t="shared" si="193"/>
        <v/>
      </c>
      <c r="CO533" s="108" t="str">
        <f t="shared" si="193"/>
        <v/>
      </c>
      <c r="CP533" s="108" t="str">
        <f t="shared" si="193"/>
        <v/>
      </c>
      <c r="CQ533" s="108" t="str">
        <f t="shared" si="194"/>
        <v/>
      </c>
      <c r="CR533" s="108" t="str">
        <f t="shared" si="194"/>
        <v/>
      </c>
      <c r="CS533" s="108" t="str">
        <f t="shared" si="194"/>
        <v/>
      </c>
      <c r="CT533" s="108" t="str">
        <f t="shared" si="194"/>
        <v/>
      </c>
      <c r="CU533" s="108" t="str">
        <f t="shared" si="194"/>
        <v/>
      </c>
      <c r="CV533" s="108" t="str">
        <f t="shared" si="194"/>
        <v/>
      </c>
      <c r="CW533" s="108" t="str">
        <f t="shared" si="194"/>
        <v/>
      </c>
      <c r="CX533" s="108" t="str">
        <f t="shared" si="194"/>
        <v/>
      </c>
      <c r="CY533" s="108" t="str">
        <f t="shared" si="194"/>
        <v/>
      </c>
      <c r="CZ533" s="108" t="str">
        <f t="shared" si="194"/>
        <v/>
      </c>
      <c r="DA533" s="108" t="str">
        <f t="shared" si="194"/>
        <v/>
      </c>
      <c r="DB533" s="108" t="str">
        <f t="shared" si="194"/>
        <v/>
      </c>
      <c r="DC533" s="108" t="str">
        <f t="shared" si="194"/>
        <v/>
      </c>
      <c r="DD533" s="108" t="str">
        <f t="shared" si="194"/>
        <v/>
      </c>
      <c r="DE533" s="108" t="str">
        <f t="shared" si="194"/>
        <v/>
      </c>
      <c r="DF533" s="108" t="str">
        <f t="shared" si="194"/>
        <v/>
      </c>
    </row>
    <row r="534" spans="2:110" x14ac:dyDescent="0.35">
      <c r="B534" s="185">
        <f t="shared" si="188"/>
        <v>42725</v>
      </c>
      <c r="C534" s="161">
        <f t="shared" si="195"/>
        <v>1.9564770225000139</v>
      </c>
      <c r="D534" s="161">
        <f t="shared" si="195"/>
        <v>2.3375024399999944</v>
      </c>
      <c r="E534" s="161">
        <f t="shared" si="195"/>
        <v>2.5692945224999875</v>
      </c>
      <c r="F534" s="161">
        <f t="shared" si="195"/>
        <v>2.7719475225000068</v>
      </c>
      <c r="G534" s="161">
        <f t="shared" si="195"/>
        <v>3.0661496225000029</v>
      </c>
      <c r="H534" s="161">
        <f t="shared" si="195"/>
        <v>3.3689057024999913</v>
      </c>
      <c r="I534" s="161">
        <f t="shared" si="195"/>
        <v>3.4858598399999829</v>
      </c>
      <c r="J534" s="161">
        <f t="shared" si="195"/>
        <v>3.8656531024999996</v>
      </c>
      <c r="K534" s="161">
        <f t="shared" si="195"/>
        <v>4.2042848024999913</v>
      </c>
      <c r="L534" s="161" t="str">
        <f t="shared" si="195"/>
        <v/>
      </c>
      <c r="M534" s="161" t="str">
        <f t="shared" si="195"/>
        <v/>
      </c>
      <c r="N534" s="161" t="str">
        <f t="shared" si="195"/>
        <v/>
      </c>
      <c r="O534" s="161" t="str">
        <f t="shared" si="195"/>
        <v/>
      </c>
      <c r="P534" s="161" t="str">
        <f t="shared" si="195"/>
        <v/>
      </c>
      <c r="Q534" s="161" t="str">
        <f t="shared" si="195"/>
        <v/>
      </c>
      <c r="R534" s="161" t="str">
        <f t="shared" si="195"/>
        <v/>
      </c>
      <c r="S534" s="161" t="str">
        <f t="shared" si="195"/>
        <v/>
      </c>
      <c r="T534" s="161" t="str">
        <f t="shared" si="195"/>
        <v/>
      </c>
      <c r="U534" s="161" t="str">
        <f t="shared" si="195"/>
        <v/>
      </c>
      <c r="V534" s="161" t="str">
        <f t="shared" si="195"/>
        <v/>
      </c>
      <c r="W534" s="161" t="str">
        <f t="shared" si="195"/>
        <v/>
      </c>
      <c r="X534" s="161" t="str">
        <f t="shared" si="195"/>
        <v/>
      </c>
      <c r="Y534" s="161" t="str">
        <f t="shared" si="195"/>
        <v/>
      </c>
      <c r="Z534" s="161" t="str">
        <f t="shared" si="195"/>
        <v/>
      </c>
      <c r="AA534" s="108" t="str">
        <f t="shared" si="195"/>
        <v/>
      </c>
      <c r="AB534" s="162"/>
      <c r="AC534" s="162"/>
      <c r="AD534" s="151">
        <f t="shared" si="180"/>
        <v>42725</v>
      </c>
      <c r="AE534" s="108">
        <f t="shared" si="193"/>
        <v>3.0235150024999768</v>
      </c>
      <c r="AF534" s="108">
        <f t="shared" si="193"/>
        <v>3.0397557224999927</v>
      </c>
      <c r="AG534" s="108">
        <f t="shared" si="193"/>
        <v>2.8216280100000102</v>
      </c>
      <c r="AH534" s="108">
        <f t="shared" si="193"/>
        <v>3.0316352025000048</v>
      </c>
      <c r="AI534" s="108">
        <f t="shared" si="193"/>
        <v>3.5296075024999984</v>
      </c>
      <c r="AJ534" s="108">
        <f t="shared" si="193"/>
        <v>3.1463672099999895</v>
      </c>
      <c r="AK534" s="108">
        <f t="shared" si="193"/>
        <v>3.6547972100000159</v>
      </c>
      <c r="AL534" s="108">
        <f t="shared" si="193"/>
        <v>3.8400917110170685</v>
      </c>
      <c r="AM534" s="108">
        <f t="shared" si="193"/>
        <v>3.3983922500000041</v>
      </c>
      <c r="AN534" s="108">
        <f t="shared" si="193"/>
        <v>3.5855772900000193</v>
      </c>
      <c r="AO534" s="108">
        <f t="shared" si="193"/>
        <v>3.9227330624999945</v>
      </c>
      <c r="AP534" s="108">
        <f t="shared" si="193"/>
        <v>3.5255375624999807</v>
      </c>
      <c r="AQ534" s="108">
        <f t="shared" si="193"/>
        <v>3.8829792900000104</v>
      </c>
      <c r="AR534" s="108">
        <f t="shared" si="193"/>
        <v>3.558099322500019</v>
      </c>
      <c r="AS534" s="108">
        <f t="shared" si="193"/>
        <v>4.0420400100000142</v>
      </c>
      <c r="AT534" s="108">
        <f t="shared" si="193"/>
        <v>4.0777434224999798</v>
      </c>
      <c r="AU534" s="108">
        <f t="shared" si="193"/>
        <v>4.285965202499975</v>
      </c>
      <c r="AV534" s="108">
        <f t="shared" si="193"/>
        <v>3.6822880025000115</v>
      </c>
      <c r="AW534" s="108">
        <f t="shared" si="193"/>
        <v>4.1706009599999927</v>
      </c>
      <c r="AX534" s="108">
        <f t="shared" si="193"/>
        <v>4.1348816224999974</v>
      </c>
      <c r="AY534" s="108">
        <f t="shared" si="193"/>
        <v>4.556861526278766</v>
      </c>
      <c r="AZ534" s="108">
        <f t="shared" si="193"/>
        <v>4.4330705624999966</v>
      </c>
      <c r="BA534" s="108">
        <f t="shared" si="193"/>
        <v>4.0808039999999934</v>
      </c>
      <c r="BB534" s="108">
        <f t="shared" si="193"/>
        <v>4.5588051600000012</v>
      </c>
      <c r="BC534" s="108">
        <f t="shared" si="193"/>
        <v>4.3809588900000085</v>
      </c>
      <c r="BD534" s="108">
        <f t="shared" si="193"/>
        <v>4.6199489048754261</v>
      </c>
      <c r="BE534" s="108">
        <f t="shared" si="193"/>
        <v>4.6968936224999869</v>
      </c>
      <c r="BF534" s="108">
        <f t="shared" si="193"/>
        <v>4.5782343224999966</v>
      </c>
      <c r="BG534" s="108">
        <f t="shared" si="193"/>
        <v>4.4238734399999702</v>
      </c>
      <c r="BH534" s="108">
        <f t="shared" si="193"/>
        <v>4.2338902500000053</v>
      </c>
      <c r="BI534" s="108">
        <f t="shared" si="193"/>
        <v>4.45248803999998</v>
      </c>
      <c r="BJ534" s="108">
        <f t="shared" si="193"/>
        <v>4.9139275625000201</v>
      </c>
      <c r="BK534" s="108">
        <f t="shared" si="193"/>
        <v>4.8207392399999938</v>
      </c>
      <c r="BL534" s="108">
        <f t="shared" si="193"/>
        <v>4.9385116024999842</v>
      </c>
      <c r="BM534" s="108">
        <f t="shared" si="193"/>
        <v>4.6096047557122821</v>
      </c>
      <c r="BN534" s="108">
        <f t="shared" si="193"/>
        <v>4.7582955225000001</v>
      </c>
      <c r="BO534" s="108">
        <f t="shared" si="193"/>
        <v>4.4105894224999886</v>
      </c>
      <c r="BP534" s="108">
        <f t="shared" si="193"/>
        <v>4.8565760025000015</v>
      </c>
      <c r="BQ534" s="108">
        <f t="shared" si="193"/>
        <v>5.4307972024999707</v>
      </c>
      <c r="BR534" s="108">
        <f t="shared" si="193"/>
        <v>5.2097958141713807</v>
      </c>
      <c r="BS534" s="108">
        <f t="shared" si="193"/>
        <v>5.1127310024999817</v>
      </c>
      <c r="BT534" s="108" t="str">
        <f t="shared" si="193"/>
        <v/>
      </c>
      <c r="BU534" s="108" t="str">
        <f t="shared" si="193"/>
        <v/>
      </c>
      <c r="BV534" s="108" t="str">
        <f t="shared" si="193"/>
        <v/>
      </c>
      <c r="BW534" s="108" t="str">
        <f t="shared" si="193"/>
        <v/>
      </c>
      <c r="BX534" s="108" t="str">
        <f t="shared" si="193"/>
        <v/>
      </c>
      <c r="BY534" s="108" t="str">
        <f t="shared" si="193"/>
        <v/>
      </c>
      <c r="BZ534" s="108" t="str">
        <f t="shared" si="193"/>
        <v/>
      </c>
      <c r="CA534" s="108" t="str">
        <f t="shared" si="193"/>
        <v/>
      </c>
      <c r="CB534" s="108" t="str">
        <f t="shared" si="193"/>
        <v/>
      </c>
      <c r="CC534" s="108" t="str">
        <f t="shared" si="193"/>
        <v/>
      </c>
      <c r="CD534" s="108" t="str">
        <f t="shared" si="193"/>
        <v/>
      </c>
      <c r="CE534" s="108" t="str">
        <f t="shared" si="193"/>
        <v/>
      </c>
      <c r="CF534" s="108" t="str">
        <f t="shared" si="193"/>
        <v/>
      </c>
      <c r="CG534" s="108" t="str">
        <f t="shared" si="193"/>
        <v/>
      </c>
      <c r="CH534" s="108" t="str">
        <f t="shared" si="193"/>
        <v/>
      </c>
      <c r="CI534" s="108" t="str">
        <f t="shared" si="193"/>
        <v/>
      </c>
      <c r="CJ534" s="108" t="str">
        <f t="shared" si="193"/>
        <v/>
      </c>
      <c r="CK534" s="108" t="str">
        <f t="shared" si="193"/>
        <v/>
      </c>
      <c r="CL534" s="108" t="str">
        <f t="shared" si="193"/>
        <v/>
      </c>
      <c r="CM534" s="108" t="str">
        <f t="shared" si="193"/>
        <v/>
      </c>
      <c r="CN534" s="108" t="str">
        <f t="shared" si="193"/>
        <v/>
      </c>
      <c r="CO534" s="108" t="str">
        <f t="shared" si="193"/>
        <v/>
      </c>
      <c r="CP534" s="108" t="str">
        <f t="shared" ref="CP534" si="196">IFERROR(IF(AND(CP$321="S/A", CP247&gt;0), ((1+CP247/200)^2-1)*100, IF(AND(CP$321="Qtrly", CP247&gt;0), ((1+CP247/400)^4-1)*100, "")),"")</f>
        <v/>
      </c>
      <c r="CQ534" s="108" t="str">
        <f t="shared" si="194"/>
        <v/>
      </c>
      <c r="CR534" s="108" t="str">
        <f t="shared" si="194"/>
        <v/>
      </c>
      <c r="CS534" s="108" t="str">
        <f t="shared" si="194"/>
        <v/>
      </c>
      <c r="CT534" s="108" t="str">
        <f t="shared" si="194"/>
        <v/>
      </c>
      <c r="CU534" s="108" t="str">
        <f t="shared" si="194"/>
        <v/>
      </c>
      <c r="CV534" s="108" t="str">
        <f t="shared" si="194"/>
        <v/>
      </c>
      <c r="CW534" s="108" t="str">
        <f t="shared" si="194"/>
        <v/>
      </c>
      <c r="CX534" s="108" t="str">
        <f t="shared" si="194"/>
        <v/>
      </c>
      <c r="CY534" s="108" t="str">
        <f t="shared" si="194"/>
        <v/>
      </c>
      <c r="CZ534" s="108" t="str">
        <f t="shared" si="194"/>
        <v/>
      </c>
      <c r="DA534" s="108" t="str">
        <f t="shared" si="194"/>
        <v/>
      </c>
      <c r="DB534" s="108" t="str">
        <f t="shared" si="194"/>
        <v/>
      </c>
      <c r="DC534" s="108" t="str">
        <f t="shared" si="194"/>
        <v/>
      </c>
      <c r="DD534" s="108" t="str">
        <f t="shared" si="194"/>
        <v/>
      </c>
      <c r="DE534" s="108" t="str">
        <f t="shared" si="194"/>
        <v/>
      </c>
      <c r="DF534" s="108" t="str">
        <f t="shared" si="194"/>
        <v/>
      </c>
    </row>
    <row r="535" spans="2:110" x14ac:dyDescent="0.35">
      <c r="B535" s="185">
        <f t="shared" si="188"/>
        <v>42726</v>
      </c>
      <c r="C535" s="161">
        <f t="shared" si="195"/>
        <v>1.9635452900000017</v>
      </c>
      <c r="D535" s="161">
        <f t="shared" si="195"/>
        <v>2.3536890000000144</v>
      </c>
      <c r="E535" s="161">
        <f t="shared" si="195"/>
        <v>2.5814480625000247</v>
      </c>
      <c r="F535" s="161">
        <f t="shared" si="195"/>
        <v>2.7810716100000299</v>
      </c>
      <c r="G535" s="161">
        <f t="shared" si="195"/>
        <v>3.0763020225000215</v>
      </c>
      <c r="H535" s="161">
        <f t="shared" si="195"/>
        <v>3.3729725625000206</v>
      </c>
      <c r="I535" s="161">
        <f t="shared" si="195"/>
        <v>3.4889117025000083</v>
      </c>
      <c r="J535" s="161">
        <f t="shared" si="195"/>
        <v>3.8697297225000149</v>
      </c>
      <c r="K535" s="161">
        <f t="shared" si="195"/>
        <v>4.2144931025000165</v>
      </c>
      <c r="L535" s="161" t="str">
        <f t="shared" si="195"/>
        <v/>
      </c>
      <c r="M535" s="161" t="str">
        <f t="shared" si="195"/>
        <v/>
      </c>
      <c r="N535" s="161" t="str">
        <f t="shared" si="195"/>
        <v/>
      </c>
      <c r="O535" s="161" t="str">
        <f t="shared" si="195"/>
        <v/>
      </c>
      <c r="P535" s="161" t="str">
        <f t="shared" si="195"/>
        <v/>
      </c>
      <c r="Q535" s="161" t="str">
        <f t="shared" si="195"/>
        <v/>
      </c>
      <c r="R535" s="161" t="str">
        <f t="shared" si="195"/>
        <v/>
      </c>
      <c r="S535" s="161" t="str">
        <f t="shared" si="195"/>
        <v/>
      </c>
      <c r="T535" s="161" t="str">
        <f t="shared" si="195"/>
        <v/>
      </c>
      <c r="U535" s="161" t="str">
        <f t="shared" si="195"/>
        <v/>
      </c>
      <c r="V535" s="161" t="str">
        <f t="shared" si="195"/>
        <v/>
      </c>
      <c r="W535" s="161" t="str">
        <f t="shared" si="195"/>
        <v/>
      </c>
      <c r="X535" s="161" t="str">
        <f t="shared" si="195"/>
        <v/>
      </c>
      <c r="Y535" s="161" t="str">
        <f t="shared" si="195"/>
        <v/>
      </c>
      <c r="Z535" s="161" t="str">
        <f t="shared" si="195"/>
        <v/>
      </c>
      <c r="AA535" s="108" t="str">
        <f t="shared" si="195"/>
        <v/>
      </c>
      <c r="AB535" s="162"/>
      <c r="AC535" s="162"/>
      <c r="AD535" s="151">
        <f t="shared" si="180"/>
        <v>42726</v>
      </c>
      <c r="AE535" s="108">
        <f t="shared" ref="AE535:CP538" si="197">IFERROR(IF(AND(AE$321="S/A", AE248&gt;0), ((1+AE248/200)^2-1)*100, IF(AND(AE$321="Qtrly", AE248&gt;0), ((1+AE248/400)^4-1)*100, "")),"")</f>
        <v>2.7942515625000164</v>
      </c>
      <c r="AF535" s="108">
        <f t="shared" si="197"/>
        <v>2.8632066225000141</v>
      </c>
      <c r="AG535" s="108">
        <f t="shared" si="197"/>
        <v>2.7851268900000115</v>
      </c>
      <c r="AH535" s="108">
        <f t="shared" si="197"/>
        <v>3.0235150024999768</v>
      </c>
      <c r="AI535" s="108">
        <f t="shared" si="197"/>
        <v>3.5509760000000057</v>
      </c>
      <c r="AJ535" s="108">
        <f t="shared" si="197"/>
        <v>3.1971539599999987</v>
      </c>
      <c r="AK535" s="108">
        <f t="shared" si="197"/>
        <v>3.7179296400000172</v>
      </c>
      <c r="AL535" s="108">
        <f t="shared" si="197"/>
        <v>3.8977089137655074</v>
      </c>
      <c r="AM535" s="108">
        <f t="shared" si="197"/>
        <v>3.4553436900000234</v>
      </c>
      <c r="AN535" s="108">
        <f t="shared" si="197"/>
        <v>3.6395261225000031</v>
      </c>
      <c r="AO535" s="108">
        <f t="shared" si="197"/>
        <v>3.9798287025000212</v>
      </c>
      <c r="AP535" s="108">
        <f t="shared" si="197"/>
        <v>3.5784530225000166</v>
      </c>
      <c r="AQ535" s="108">
        <f t="shared" si="197"/>
        <v>3.9380250000000228</v>
      </c>
      <c r="AR535" s="108">
        <f t="shared" si="197"/>
        <v>3.616112639999991</v>
      </c>
      <c r="AS535" s="108">
        <f t="shared" si="197"/>
        <v>4.0899860025000123</v>
      </c>
      <c r="AT535" s="108">
        <f t="shared" si="197"/>
        <v>4.1297793600000077</v>
      </c>
      <c r="AU535" s="108">
        <f t="shared" si="197"/>
        <v>4.3380531599999994</v>
      </c>
      <c r="AV535" s="108">
        <f t="shared" si="197"/>
        <v>3.7270956224999985</v>
      </c>
      <c r="AW535" s="108">
        <f t="shared" si="197"/>
        <v>4.2247019024999943</v>
      </c>
      <c r="AX535" s="108">
        <f t="shared" si="197"/>
        <v>4.1828489999999885</v>
      </c>
      <c r="AY535" s="108">
        <f t="shared" si="197"/>
        <v>4.6458126340565675</v>
      </c>
      <c r="AZ535" s="108">
        <f t="shared" si="197"/>
        <v>4.4780401025000138</v>
      </c>
      <c r="BA535" s="108">
        <f t="shared" si="197"/>
        <v>4.127738489999988</v>
      </c>
      <c r="BB535" s="108">
        <f t="shared" si="197"/>
        <v>4.6007335025000096</v>
      </c>
      <c r="BC535" s="108">
        <f t="shared" si="197"/>
        <v>4.4228515625000187</v>
      </c>
      <c r="BD535" s="108">
        <f t="shared" si="197"/>
        <v>4.6530553374926731</v>
      </c>
      <c r="BE535" s="108">
        <f t="shared" si="197"/>
        <v>4.7368028099999959</v>
      </c>
      <c r="BF535" s="108">
        <f t="shared" si="197"/>
        <v>4.6365326400000129</v>
      </c>
      <c r="BG535" s="108">
        <f t="shared" si="197"/>
        <v>4.4647526400000137</v>
      </c>
      <c r="BH535" s="108">
        <f t="shared" si="197"/>
        <v>4.2747322499999907</v>
      </c>
      <c r="BI535" s="108">
        <f t="shared" si="197"/>
        <v>4.4933728399999762</v>
      </c>
      <c r="BJ535" s="108">
        <f t="shared" si="197"/>
        <v>4.9508047024999779</v>
      </c>
      <c r="BK535" s="108">
        <f t="shared" si="197"/>
        <v>4.8575999999999953</v>
      </c>
      <c r="BL535" s="108">
        <f t="shared" si="197"/>
        <v>4.9743684899999918</v>
      </c>
      <c r="BM535" s="108">
        <f t="shared" si="197"/>
        <v>4.6468472829589436</v>
      </c>
      <c r="BN535" s="108">
        <f t="shared" si="197"/>
        <v>4.7961690000000168</v>
      </c>
      <c r="BO535" s="108">
        <f t="shared" si="197"/>
        <v>4.4473780024999909</v>
      </c>
      <c r="BP535" s="108">
        <f t="shared" si="197"/>
        <v>4.8934430625000136</v>
      </c>
      <c r="BQ535" s="108">
        <f t="shared" si="197"/>
        <v>5.4636572025000163</v>
      </c>
      <c r="BR535" s="108">
        <f t="shared" si="197"/>
        <v>5.2357688277881786</v>
      </c>
      <c r="BS535" s="108">
        <f t="shared" si="197"/>
        <v>5.1270849225000026</v>
      </c>
      <c r="BT535" s="108" t="str">
        <f t="shared" si="197"/>
        <v/>
      </c>
      <c r="BU535" s="108" t="str">
        <f t="shared" si="197"/>
        <v/>
      </c>
      <c r="BV535" s="108" t="str">
        <f t="shared" si="197"/>
        <v/>
      </c>
      <c r="BW535" s="108" t="str">
        <f t="shared" si="197"/>
        <v/>
      </c>
      <c r="BX535" s="108" t="str">
        <f t="shared" si="197"/>
        <v/>
      </c>
      <c r="BY535" s="108" t="str">
        <f t="shared" si="197"/>
        <v/>
      </c>
      <c r="BZ535" s="108" t="str">
        <f t="shared" si="197"/>
        <v/>
      </c>
      <c r="CA535" s="108" t="str">
        <f t="shared" si="197"/>
        <v/>
      </c>
      <c r="CB535" s="108" t="str">
        <f t="shared" si="197"/>
        <v/>
      </c>
      <c r="CC535" s="108" t="str">
        <f t="shared" si="197"/>
        <v/>
      </c>
      <c r="CD535" s="108" t="str">
        <f t="shared" si="197"/>
        <v/>
      </c>
      <c r="CE535" s="108" t="str">
        <f t="shared" si="197"/>
        <v/>
      </c>
      <c r="CF535" s="108" t="str">
        <f t="shared" si="197"/>
        <v/>
      </c>
      <c r="CG535" s="108" t="str">
        <f t="shared" si="197"/>
        <v/>
      </c>
      <c r="CH535" s="108" t="str">
        <f t="shared" si="197"/>
        <v/>
      </c>
      <c r="CI535" s="108" t="str">
        <f t="shared" si="197"/>
        <v/>
      </c>
      <c r="CJ535" s="108" t="str">
        <f t="shared" si="197"/>
        <v/>
      </c>
      <c r="CK535" s="108" t="str">
        <f t="shared" si="197"/>
        <v/>
      </c>
      <c r="CL535" s="108" t="str">
        <f t="shared" si="197"/>
        <v/>
      </c>
      <c r="CM535" s="108" t="str">
        <f t="shared" si="197"/>
        <v/>
      </c>
      <c r="CN535" s="108" t="str">
        <f t="shared" si="197"/>
        <v/>
      </c>
      <c r="CO535" s="108" t="str">
        <f t="shared" si="197"/>
        <v/>
      </c>
      <c r="CP535" s="108" t="str">
        <f t="shared" si="197"/>
        <v/>
      </c>
      <c r="CQ535" s="108" t="str">
        <f t="shared" si="194"/>
        <v/>
      </c>
      <c r="CR535" s="108" t="str">
        <f t="shared" si="194"/>
        <v/>
      </c>
      <c r="CS535" s="108" t="str">
        <f t="shared" si="194"/>
        <v/>
      </c>
      <c r="CT535" s="108" t="str">
        <f t="shared" si="194"/>
        <v/>
      </c>
      <c r="CU535" s="108" t="str">
        <f t="shared" si="194"/>
        <v/>
      </c>
      <c r="CV535" s="108" t="str">
        <f t="shared" si="194"/>
        <v/>
      </c>
      <c r="CW535" s="108" t="str">
        <f t="shared" si="194"/>
        <v/>
      </c>
      <c r="CX535" s="108" t="str">
        <f t="shared" si="194"/>
        <v/>
      </c>
      <c r="CY535" s="108" t="str">
        <f t="shared" si="194"/>
        <v/>
      </c>
      <c r="CZ535" s="108" t="str">
        <f t="shared" si="194"/>
        <v/>
      </c>
      <c r="DA535" s="108" t="str">
        <f t="shared" si="194"/>
        <v/>
      </c>
      <c r="DB535" s="108" t="str">
        <f t="shared" si="194"/>
        <v/>
      </c>
      <c r="DC535" s="108" t="str">
        <f t="shared" si="194"/>
        <v/>
      </c>
      <c r="DD535" s="108" t="str">
        <f t="shared" si="194"/>
        <v/>
      </c>
      <c r="DE535" s="108" t="str">
        <f t="shared" si="194"/>
        <v/>
      </c>
      <c r="DF535" s="108" t="str">
        <f t="shared" si="194"/>
        <v/>
      </c>
    </row>
    <row r="536" spans="2:110" x14ac:dyDescent="0.35">
      <c r="B536" s="185">
        <f t="shared" si="188"/>
        <v>42727</v>
      </c>
      <c r="C536" s="161">
        <f t="shared" si="195"/>
        <v>1.9786924025000152</v>
      </c>
      <c r="D536" s="161">
        <f t="shared" si="195"/>
        <v>2.4032683025000168</v>
      </c>
      <c r="E536" s="161">
        <f t="shared" si="195"/>
        <v>2.6270302499999953</v>
      </c>
      <c r="F536" s="161">
        <f t="shared" si="195"/>
        <v>2.8307543024999937</v>
      </c>
      <c r="G536" s="161">
        <f t="shared" si="195"/>
        <v>3.1219940099999954</v>
      </c>
      <c r="H536" s="161">
        <f t="shared" si="195"/>
        <v>3.4044934400000004</v>
      </c>
      <c r="I536" s="161">
        <f t="shared" si="195"/>
        <v>3.5143456399999939</v>
      </c>
      <c r="J536" s="161">
        <f t="shared" si="195"/>
        <v>3.8962297025000092</v>
      </c>
      <c r="K536" s="161">
        <f t="shared" si="195"/>
        <v>4.2236809999999902</v>
      </c>
      <c r="L536" s="161" t="str">
        <f t="shared" si="195"/>
        <v/>
      </c>
      <c r="M536" s="161" t="str">
        <f t="shared" si="195"/>
        <v/>
      </c>
      <c r="N536" s="161" t="str">
        <f t="shared" si="195"/>
        <v/>
      </c>
      <c r="O536" s="161" t="str">
        <f t="shared" si="195"/>
        <v/>
      </c>
      <c r="P536" s="161" t="str">
        <f t="shared" si="195"/>
        <v/>
      </c>
      <c r="Q536" s="161" t="str">
        <f t="shared" si="195"/>
        <v/>
      </c>
      <c r="R536" s="161" t="str">
        <f t="shared" si="195"/>
        <v/>
      </c>
      <c r="S536" s="161" t="str">
        <f t="shared" si="195"/>
        <v/>
      </c>
      <c r="T536" s="161" t="str">
        <f t="shared" si="195"/>
        <v/>
      </c>
      <c r="U536" s="161" t="str">
        <f t="shared" si="195"/>
        <v/>
      </c>
      <c r="V536" s="161" t="str">
        <f t="shared" si="195"/>
        <v/>
      </c>
      <c r="W536" s="161" t="str">
        <f t="shared" si="195"/>
        <v/>
      </c>
      <c r="X536" s="161" t="str">
        <f t="shared" si="195"/>
        <v/>
      </c>
      <c r="Y536" s="161" t="str">
        <f t="shared" si="195"/>
        <v/>
      </c>
      <c r="Z536" s="161" t="str">
        <f t="shared" si="195"/>
        <v/>
      </c>
      <c r="AA536" s="108" t="str">
        <f t="shared" si="195"/>
        <v/>
      </c>
      <c r="AB536" s="162"/>
      <c r="AC536" s="162"/>
      <c r="AD536" s="151">
        <f t="shared" si="180"/>
        <v>42727</v>
      </c>
      <c r="AE536" s="108">
        <f t="shared" si="197"/>
        <v>3.0529522499999961</v>
      </c>
      <c r="AF536" s="108">
        <f t="shared" si="197"/>
        <v>2.8459656899999963</v>
      </c>
      <c r="AG536" s="108">
        <f t="shared" si="197"/>
        <v>2.7739750625000115</v>
      </c>
      <c r="AH536" s="108">
        <f t="shared" si="197"/>
        <v>3.0133652025000179</v>
      </c>
      <c r="AI536" s="108">
        <f t="shared" si="197"/>
        <v>3.5469056399999754</v>
      </c>
      <c r="AJ536" s="108">
        <f t="shared" si="197"/>
        <v>3.1951222499999821</v>
      </c>
      <c r="AK536" s="108">
        <f t="shared" si="197"/>
        <v>3.7199664899999929</v>
      </c>
      <c r="AL536" s="108">
        <f t="shared" si="197"/>
        <v>3.9028544725968395</v>
      </c>
      <c r="AM536" s="108">
        <f t="shared" si="197"/>
        <v>3.4644980624999988</v>
      </c>
      <c r="AN536" s="108">
        <f t="shared" si="197"/>
        <v>3.6466524900000019</v>
      </c>
      <c r="AO536" s="108">
        <f t="shared" si="197"/>
        <v>3.9869667600000103</v>
      </c>
      <c r="AP536" s="108">
        <f t="shared" si="197"/>
        <v>3.5876128399999763</v>
      </c>
      <c r="AQ536" s="108">
        <f t="shared" si="197"/>
        <v>3.9472007024999867</v>
      </c>
      <c r="AR536" s="108">
        <f t="shared" si="197"/>
        <v>3.6262920900000051</v>
      </c>
      <c r="AS536" s="108">
        <f t="shared" si="197"/>
        <v>4.1001887024999961</v>
      </c>
      <c r="AT536" s="108">
        <f t="shared" si="197"/>
        <v>4.1399840099999752</v>
      </c>
      <c r="AU536" s="108">
        <f t="shared" si="197"/>
        <v>4.347246502500024</v>
      </c>
      <c r="AV536" s="108">
        <f t="shared" si="197"/>
        <v>3.7362620100000132</v>
      </c>
      <c r="AW536" s="108">
        <f t="shared" si="197"/>
        <v>4.2318483599999901</v>
      </c>
      <c r="AX536" s="108">
        <f t="shared" si="197"/>
        <v>4.1889732899999865</v>
      </c>
      <c r="AY536" s="108">
        <f t="shared" si="197"/>
        <v>4.6489166037806395</v>
      </c>
      <c r="AZ536" s="108">
        <f t="shared" si="197"/>
        <v>4.4811065599999811</v>
      </c>
      <c r="BA536" s="108">
        <f t="shared" si="197"/>
        <v>4.1307998025000181</v>
      </c>
      <c r="BB536" s="108">
        <f t="shared" si="197"/>
        <v>4.6038017599999703</v>
      </c>
      <c r="BC536" s="108">
        <f t="shared" si="197"/>
        <v>4.4289829025000227</v>
      </c>
      <c r="BD536" s="108">
        <f t="shared" si="197"/>
        <v>4.6602984168816031</v>
      </c>
      <c r="BE536" s="108">
        <f t="shared" si="197"/>
        <v>4.7398730625000107</v>
      </c>
      <c r="BF536" s="108">
        <f t="shared" si="197"/>
        <v>4.6385784899999782</v>
      </c>
      <c r="BG536" s="108">
        <f t="shared" si="197"/>
        <v>4.467818902499987</v>
      </c>
      <c r="BH536" s="108">
        <f t="shared" si="197"/>
        <v>4.2747322499999907</v>
      </c>
      <c r="BI536" s="108">
        <f t="shared" si="197"/>
        <v>4.4903062025000162</v>
      </c>
      <c r="BJ536" s="108">
        <f t="shared" si="197"/>
        <v>4.9456824899999807</v>
      </c>
      <c r="BK536" s="108">
        <f t="shared" si="197"/>
        <v>4.8535040399999785</v>
      </c>
      <c r="BL536" s="108">
        <f t="shared" si="197"/>
        <v>4.9702702500000084</v>
      </c>
      <c r="BM536" s="108">
        <f t="shared" si="197"/>
        <v>4.6416741151688701</v>
      </c>
      <c r="BN536" s="108">
        <f t="shared" si="197"/>
        <v>4.7930979225000003</v>
      </c>
      <c r="BO536" s="108">
        <f t="shared" si="197"/>
        <v>4.4422680900000122</v>
      </c>
      <c r="BP536" s="108">
        <f t="shared" si="197"/>
        <v>4.8883222499999768</v>
      </c>
      <c r="BQ536" s="108">
        <f t="shared" si="197"/>
        <v>5.4482534399999949</v>
      </c>
      <c r="BR536" s="108">
        <f t="shared" si="197"/>
        <v>5.2160288989224313</v>
      </c>
      <c r="BS536" s="108">
        <f t="shared" si="197"/>
        <v>5.1065796225000071</v>
      </c>
      <c r="BT536" s="108" t="str">
        <f t="shared" si="197"/>
        <v/>
      </c>
      <c r="BU536" s="108" t="str">
        <f t="shared" si="197"/>
        <v/>
      </c>
      <c r="BV536" s="108" t="str">
        <f t="shared" si="197"/>
        <v/>
      </c>
      <c r="BW536" s="108" t="str">
        <f t="shared" si="197"/>
        <v/>
      </c>
      <c r="BX536" s="108" t="str">
        <f t="shared" si="197"/>
        <v/>
      </c>
      <c r="BY536" s="108" t="str">
        <f t="shared" si="197"/>
        <v/>
      </c>
      <c r="BZ536" s="108" t="str">
        <f t="shared" si="197"/>
        <v/>
      </c>
      <c r="CA536" s="108" t="str">
        <f t="shared" si="197"/>
        <v/>
      </c>
      <c r="CB536" s="108" t="str">
        <f t="shared" si="197"/>
        <v/>
      </c>
      <c r="CC536" s="108" t="str">
        <f t="shared" si="197"/>
        <v/>
      </c>
      <c r="CD536" s="108" t="str">
        <f t="shared" si="197"/>
        <v/>
      </c>
      <c r="CE536" s="108" t="str">
        <f t="shared" si="197"/>
        <v/>
      </c>
      <c r="CF536" s="108" t="str">
        <f t="shared" si="197"/>
        <v/>
      </c>
      <c r="CG536" s="108" t="str">
        <f t="shared" si="197"/>
        <v/>
      </c>
      <c r="CH536" s="108" t="str">
        <f t="shared" si="197"/>
        <v/>
      </c>
      <c r="CI536" s="108" t="str">
        <f t="shared" si="197"/>
        <v/>
      </c>
      <c r="CJ536" s="108" t="str">
        <f t="shared" si="197"/>
        <v/>
      </c>
      <c r="CK536" s="108" t="str">
        <f t="shared" si="197"/>
        <v/>
      </c>
      <c r="CL536" s="108" t="str">
        <f t="shared" si="197"/>
        <v/>
      </c>
      <c r="CM536" s="108" t="str">
        <f t="shared" si="197"/>
        <v/>
      </c>
      <c r="CN536" s="108" t="str">
        <f t="shared" si="197"/>
        <v/>
      </c>
      <c r="CO536" s="108" t="str">
        <f t="shared" si="197"/>
        <v/>
      </c>
      <c r="CP536" s="108" t="str">
        <f t="shared" si="197"/>
        <v/>
      </c>
      <c r="CQ536" s="108" t="str">
        <f t="shared" si="194"/>
        <v/>
      </c>
      <c r="CR536" s="108" t="str">
        <f t="shared" si="194"/>
        <v/>
      </c>
      <c r="CS536" s="108" t="str">
        <f t="shared" si="194"/>
        <v/>
      </c>
      <c r="CT536" s="108" t="str">
        <f t="shared" si="194"/>
        <v/>
      </c>
      <c r="CU536" s="108" t="str">
        <f t="shared" si="194"/>
        <v/>
      </c>
      <c r="CV536" s="108" t="str">
        <f t="shared" si="194"/>
        <v/>
      </c>
      <c r="CW536" s="108" t="str">
        <f t="shared" si="194"/>
        <v/>
      </c>
      <c r="CX536" s="108" t="str">
        <f t="shared" si="194"/>
        <v/>
      </c>
      <c r="CY536" s="108" t="str">
        <f t="shared" si="194"/>
        <v/>
      </c>
      <c r="CZ536" s="108" t="str">
        <f t="shared" si="194"/>
        <v/>
      </c>
      <c r="DA536" s="108" t="str">
        <f t="shared" si="194"/>
        <v/>
      </c>
      <c r="DB536" s="108" t="str">
        <f t="shared" si="194"/>
        <v/>
      </c>
      <c r="DC536" s="108" t="str">
        <f t="shared" si="194"/>
        <v/>
      </c>
      <c r="DD536" s="108" t="str">
        <f t="shared" si="194"/>
        <v/>
      </c>
      <c r="DE536" s="108" t="str">
        <f t="shared" si="194"/>
        <v/>
      </c>
      <c r="DF536" s="108" t="str">
        <f t="shared" si="194"/>
        <v/>
      </c>
    </row>
    <row r="537" spans="2:110" x14ac:dyDescent="0.35">
      <c r="B537" s="185">
        <f t="shared" si="188"/>
        <v>42730</v>
      </c>
      <c r="C537" s="161" t="str">
        <f t="shared" si="195"/>
        <v/>
      </c>
      <c r="D537" s="161" t="str">
        <f t="shared" si="195"/>
        <v/>
      </c>
      <c r="E537" s="161" t="str">
        <f t="shared" si="195"/>
        <v/>
      </c>
      <c r="F537" s="161" t="str">
        <f t="shared" si="195"/>
        <v/>
      </c>
      <c r="G537" s="161" t="str">
        <f t="shared" si="195"/>
        <v/>
      </c>
      <c r="H537" s="161" t="str">
        <f t="shared" si="195"/>
        <v/>
      </c>
      <c r="I537" s="161" t="str">
        <f t="shared" si="195"/>
        <v/>
      </c>
      <c r="J537" s="161" t="str">
        <f t="shared" si="195"/>
        <v/>
      </c>
      <c r="K537" s="161" t="str">
        <f t="shared" si="195"/>
        <v/>
      </c>
      <c r="L537" s="161" t="str">
        <f t="shared" si="195"/>
        <v/>
      </c>
      <c r="M537" s="161" t="str">
        <f t="shared" si="195"/>
        <v/>
      </c>
      <c r="N537" s="161" t="str">
        <f t="shared" si="195"/>
        <v/>
      </c>
      <c r="O537" s="161" t="str">
        <f t="shared" si="195"/>
        <v/>
      </c>
      <c r="P537" s="161" t="str">
        <f t="shared" si="195"/>
        <v/>
      </c>
      <c r="Q537" s="161" t="str">
        <f t="shared" si="195"/>
        <v/>
      </c>
      <c r="R537" s="161" t="str">
        <f t="shared" si="195"/>
        <v/>
      </c>
      <c r="S537" s="161" t="str">
        <f t="shared" si="195"/>
        <v/>
      </c>
      <c r="T537" s="161" t="str">
        <f t="shared" si="195"/>
        <v/>
      </c>
      <c r="U537" s="161" t="str">
        <f t="shared" si="195"/>
        <v/>
      </c>
      <c r="V537" s="161" t="str">
        <f t="shared" si="195"/>
        <v/>
      </c>
      <c r="W537" s="161" t="str">
        <f t="shared" si="195"/>
        <v/>
      </c>
      <c r="X537" s="161" t="str">
        <f t="shared" si="195"/>
        <v/>
      </c>
      <c r="Y537" s="161" t="str">
        <f t="shared" si="195"/>
        <v/>
      </c>
      <c r="Z537" s="161" t="str">
        <f t="shared" si="195"/>
        <v/>
      </c>
      <c r="AA537" s="108" t="str">
        <f t="shared" si="195"/>
        <v/>
      </c>
      <c r="AB537" s="162"/>
      <c r="AC537" s="162"/>
      <c r="AD537" s="151">
        <f t="shared" si="180"/>
        <v>42730</v>
      </c>
      <c r="AE537" s="108" t="str">
        <f t="shared" si="197"/>
        <v/>
      </c>
      <c r="AF537" s="108" t="str">
        <f t="shared" si="197"/>
        <v/>
      </c>
      <c r="AG537" s="108" t="str">
        <f t="shared" si="197"/>
        <v/>
      </c>
      <c r="AH537" s="108" t="str">
        <f t="shared" si="197"/>
        <v/>
      </c>
      <c r="AI537" s="108" t="str">
        <f t="shared" si="197"/>
        <v/>
      </c>
      <c r="AJ537" s="108" t="str">
        <f t="shared" si="197"/>
        <v/>
      </c>
      <c r="AK537" s="108" t="str">
        <f t="shared" si="197"/>
        <v/>
      </c>
      <c r="AL537" s="108" t="str">
        <f t="shared" si="197"/>
        <v/>
      </c>
      <c r="AM537" s="108" t="str">
        <f t="shared" si="197"/>
        <v/>
      </c>
      <c r="AN537" s="108" t="str">
        <f t="shared" si="197"/>
        <v/>
      </c>
      <c r="AO537" s="108" t="str">
        <f t="shared" si="197"/>
        <v/>
      </c>
      <c r="AP537" s="108" t="str">
        <f t="shared" si="197"/>
        <v/>
      </c>
      <c r="AQ537" s="108" t="str">
        <f t="shared" si="197"/>
        <v/>
      </c>
      <c r="AR537" s="108" t="str">
        <f t="shared" si="197"/>
        <v/>
      </c>
      <c r="AS537" s="108" t="str">
        <f t="shared" si="197"/>
        <v/>
      </c>
      <c r="AT537" s="108" t="str">
        <f t="shared" si="197"/>
        <v/>
      </c>
      <c r="AU537" s="108" t="str">
        <f t="shared" si="197"/>
        <v/>
      </c>
      <c r="AV537" s="108" t="str">
        <f t="shared" si="197"/>
        <v/>
      </c>
      <c r="AW537" s="108" t="str">
        <f t="shared" si="197"/>
        <v/>
      </c>
      <c r="AX537" s="108" t="str">
        <f t="shared" si="197"/>
        <v/>
      </c>
      <c r="AY537" s="108" t="str">
        <f t="shared" si="197"/>
        <v/>
      </c>
      <c r="AZ537" s="108" t="str">
        <f t="shared" si="197"/>
        <v/>
      </c>
      <c r="BA537" s="108" t="str">
        <f t="shared" si="197"/>
        <v/>
      </c>
      <c r="BB537" s="108" t="str">
        <f t="shared" si="197"/>
        <v/>
      </c>
      <c r="BC537" s="108" t="str">
        <f t="shared" si="197"/>
        <v/>
      </c>
      <c r="BD537" s="108" t="str">
        <f t="shared" si="197"/>
        <v/>
      </c>
      <c r="BE537" s="108" t="str">
        <f t="shared" si="197"/>
        <v/>
      </c>
      <c r="BF537" s="108" t="str">
        <f t="shared" si="197"/>
        <v/>
      </c>
      <c r="BG537" s="108" t="str">
        <f t="shared" si="197"/>
        <v/>
      </c>
      <c r="BH537" s="108" t="str">
        <f t="shared" si="197"/>
        <v/>
      </c>
      <c r="BI537" s="108" t="str">
        <f t="shared" si="197"/>
        <v/>
      </c>
      <c r="BJ537" s="108" t="str">
        <f t="shared" si="197"/>
        <v/>
      </c>
      <c r="BK537" s="108" t="str">
        <f t="shared" si="197"/>
        <v/>
      </c>
      <c r="BL537" s="108" t="str">
        <f t="shared" si="197"/>
        <v/>
      </c>
      <c r="BM537" s="108" t="str">
        <f t="shared" si="197"/>
        <v/>
      </c>
      <c r="BN537" s="108" t="str">
        <f t="shared" si="197"/>
        <v/>
      </c>
      <c r="BO537" s="108" t="str">
        <f t="shared" si="197"/>
        <v/>
      </c>
      <c r="BP537" s="108" t="str">
        <f t="shared" si="197"/>
        <v/>
      </c>
      <c r="BQ537" s="108" t="str">
        <f t="shared" si="197"/>
        <v/>
      </c>
      <c r="BR537" s="108" t="str">
        <f t="shared" si="197"/>
        <v/>
      </c>
      <c r="BS537" s="108" t="str">
        <f t="shared" si="197"/>
        <v/>
      </c>
      <c r="BT537" s="108" t="str">
        <f t="shared" si="197"/>
        <v/>
      </c>
      <c r="BU537" s="108" t="str">
        <f t="shared" si="197"/>
        <v/>
      </c>
      <c r="BV537" s="108" t="str">
        <f t="shared" si="197"/>
        <v/>
      </c>
      <c r="BW537" s="108" t="str">
        <f t="shared" si="197"/>
        <v/>
      </c>
      <c r="BX537" s="108" t="str">
        <f t="shared" si="197"/>
        <v/>
      </c>
      <c r="BY537" s="108" t="str">
        <f t="shared" si="197"/>
        <v/>
      </c>
      <c r="BZ537" s="108" t="str">
        <f t="shared" si="197"/>
        <v/>
      </c>
      <c r="CA537" s="108" t="str">
        <f t="shared" si="197"/>
        <v/>
      </c>
      <c r="CB537" s="108" t="str">
        <f t="shared" si="197"/>
        <v/>
      </c>
      <c r="CC537" s="108" t="str">
        <f t="shared" si="197"/>
        <v/>
      </c>
      <c r="CD537" s="108" t="str">
        <f t="shared" si="197"/>
        <v/>
      </c>
      <c r="CE537" s="108" t="str">
        <f t="shared" si="197"/>
        <v/>
      </c>
      <c r="CF537" s="108" t="str">
        <f t="shared" si="197"/>
        <v/>
      </c>
      <c r="CG537" s="108" t="str">
        <f t="shared" si="197"/>
        <v/>
      </c>
      <c r="CH537" s="108" t="str">
        <f t="shared" si="197"/>
        <v/>
      </c>
      <c r="CI537" s="108" t="str">
        <f t="shared" si="197"/>
        <v/>
      </c>
      <c r="CJ537" s="108" t="str">
        <f t="shared" si="197"/>
        <v/>
      </c>
      <c r="CK537" s="108" t="str">
        <f t="shared" si="197"/>
        <v/>
      </c>
      <c r="CL537" s="108" t="str">
        <f t="shared" si="197"/>
        <v/>
      </c>
      <c r="CM537" s="108" t="str">
        <f t="shared" si="197"/>
        <v/>
      </c>
      <c r="CN537" s="108" t="str">
        <f t="shared" si="197"/>
        <v/>
      </c>
      <c r="CO537" s="108" t="str">
        <f t="shared" si="197"/>
        <v/>
      </c>
      <c r="CP537" s="108" t="str">
        <f t="shared" si="197"/>
        <v/>
      </c>
      <c r="CQ537" s="108" t="str">
        <f t="shared" si="194"/>
        <v/>
      </c>
      <c r="CR537" s="108" t="str">
        <f t="shared" si="194"/>
        <v/>
      </c>
      <c r="CS537" s="108" t="str">
        <f t="shared" si="194"/>
        <v/>
      </c>
      <c r="CT537" s="108" t="str">
        <f t="shared" si="194"/>
        <v/>
      </c>
      <c r="CU537" s="108" t="str">
        <f t="shared" si="194"/>
        <v/>
      </c>
      <c r="CV537" s="108" t="str">
        <f t="shared" si="194"/>
        <v/>
      </c>
      <c r="CW537" s="108" t="str">
        <f t="shared" si="194"/>
        <v/>
      </c>
      <c r="CX537" s="108" t="str">
        <f t="shared" si="194"/>
        <v/>
      </c>
      <c r="CY537" s="108" t="str">
        <f t="shared" si="194"/>
        <v/>
      </c>
      <c r="CZ537" s="108" t="str">
        <f t="shared" si="194"/>
        <v/>
      </c>
      <c r="DA537" s="108" t="str">
        <f t="shared" si="194"/>
        <v/>
      </c>
      <c r="DB537" s="108" t="str">
        <f t="shared" si="194"/>
        <v/>
      </c>
      <c r="DC537" s="108" t="str">
        <f t="shared" si="194"/>
        <v/>
      </c>
      <c r="DD537" s="108" t="str">
        <f t="shared" si="194"/>
        <v/>
      </c>
      <c r="DE537" s="108" t="str">
        <f t="shared" si="194"/>
        <v/>
      </c>
      <c r="DF537" s="108" t="str">
        <f t="shared" si="194"/>
        <v/>
      </c>
    </row>
    <row r="538" spans="2:110" x14ac:dyDescent="0.35">
      <c r="B538" s="185">
        <f t="shared" si="188"/>
        <v>42731</v>
      </c>
      <c r="C538" s="161" t="str">
        <f t="shared" si="195"/>
        <v/>
      </c>
      <c r="D538" s="161" t="str">
        <f t="shared" si="195"/>
        <v/>
      </c>
      <c r="E538" s="161" t="str">
        <f t="shared" si="195"/>
        <v/>
      </c>
      <c r="F538" s="161" t="str">
        <f t="shared" si="195"/>
        <v/>
      </c>
      <c r="G538" s="161" t="str">
        <f t="shared" si="195"/>
        <v/>
      </c>
      <c r="H538" s="161" t="str">
        <f t="shared" si="195"/>
        <v/>
      </c>
      <c r="I538" s="161" t="str">
        <f t="shared" si="195"/>
        <v/>
      </c>
      <c r="J538" s="161" t="str">
        <f t="shared" si="195"/>
        <v/>
      </c>
      <c r="K538" s="161" t="str">
        <f t="shared" si="195"/>
        <v/>
      </c>
      <c r="L538" s="161" t="str">
        <f t="shared" si="195"/>
        <v/>
      </c>
      <c r="M538" s="161" t="str">
        <f t="shared" si="195"/>
        <v/>
      </c>
      <c r="N538" s="161" t="str">
        <f t="shared" si="195"/>
        <v/>
      </c>
      <c r="O538" s="161" t="str">
        <f t="shared" si="195"/>
        <v/>
      </c>
      <c r="P538" s="161" t="str">
        <f t="shared" si="195"/>
        <v/>
      </c>
      <c r="Q538" s="161" t="str">
        <f t="shared" si="195"/>
        <v/>
      </c>
      <c r="R538" s="161" t="str">
        <f t="shared" si="195"/>
        <v/>
      </c>
      <c r="S538" s="161" t="str">
        <f t="shared" si="195"/>
        <v/>
      </c>
      <c r="T538" s="161" t="str">
        <f t="shared" si="195"/>
        <v/>
      </c>
      <c r="U538" s="161" t="str">
        <f t="shared" si="195"/>
        <v/>
      </c>
      <c r="V538" s="161" t="str">
        <f t="shared" si="195"/>
        <v/>
      </c>
      <c r="W538" s="161" t="str">
        <f t="shared" si="195"/>
        <v/>
      </c>
      <c r="X538" s="161" t="str">
        <f t="shared" si="195"/>
        <v/>
      </c>
      <c r="Y538" s="161" t="str">
        <f t="shared" si="195"/>
        <v/>
      </c>
      <c r="Z538" s="161" t="str">
        <f t="shared" si="195"/>
        <v/>
      </c>
      <c r="AA538" s="108" t="str">
        <f t="shared" si="195"/>
        <v/>
      </c>
      <c r="AB538" s="162"/>
      <c r="AC538" s="162"/>
      <c r="AD538" s="151">
        <f t="shared" si="180"/>
        <v>42731</v>
      </c>
      <c r="AE538" s="108" t="str">
        <f t="shared" si="197"/>
        <v/>
      </c>
      <c r="AF538" s="108" t="str">
        <f t="shared" si="197"/>
        <v/>
      </c>
      <c r="AG538" s="108" t="str">
        <f t="shared" si="197"/>
        <v/>
      </c>
      <c r="AH538" s="108" t="str">
        <f t="shared" si="197"/>
        <v/>
      </c>
      <c r="AI538" s="108" t="str">
        <f t="shared" si="197"/>
        <v/>
      </c>
      <c r="AJ538" s="108" t="str">
        <f t="shared" si="197"/>
        <v/>
      </c>
      <c r="AK538" s="108" t="str">
        <f t="shared" si="197"/>
        <v/>
      </c>
      <c r="AL538" s="108" t="str">
        <f t="shared" si="197"/>
        <v/>
      </c>
      <c r="AM538" s="108" t="str">
        <f t="shared" si="197"/>
        <v/>
      </c>
      <c r="AN538" s="108" t="str">
        <f t="shared" si="197"/>
        <v/>
      </c>
      <c r="AO538" s="108" t="str">
        <f t="shared" si="197"/>
        <v/>
      </c>
      <c r="AP538" s="108" t="str">
        <f t="shared" si="197"/>
        <v/>
      </c>
      <c r="AQ538" s="108" t="str">
        <f t="shared" si="197"/>
        <v/>
      </c>
      <c r="AR538" s="108" t="str">
        <f t="shared" si="197"/>
        <v/>
      </c>
      <c r="AS538" s="108" t="str">
        <f t="shared" si="197"/>
        <v/>
      </c>
      <c r="AT538" s="108" t="str">
        <f t="shared" si="197"/>
        <v/>
      </c>
      <c r="AU538" s="108" t="str">
        <f t="shared" si="197"/>
        <v/>
      </c>
      <c r="AV538" s="108" t="str">
        <f t="shared" si="197"/>
        <v/>
      </c>
      <c r="AW538" s="108" t="str">
        <f t="shared" si="197"/>
        <v/>
      </c>
      <c r="AX538" s="108" t="str">
        <f t="shared" si="197"/>
        <v/>
      </c>
      <c r="AY538" s="108" t="str">
        <f t="shared" si="197"/>
        <v/>
      </c>
      <c r="AZ538" s="108" t="str">
        <f t="shared" si="197"/>
        <v/>
      </c>
      <c r="BA538" s="108" t="str">
        <f t="shared" si="197"/>
        <v/>
      </c>
      <c r="BB538" s="108" t="str">
        <f t="shared" si="197"/>
        <v/>
      </c>
      <c r="BC538" s="108" t="str">
        <f t="shared" si="197"/>
        <v/>
      </c>
      <c r="BD538" s="108" t="str">
        <f t="shared" si="197"/>
        <v/>
      </c>
      <c r="BE538" s="108" t="str">
        <f t="shared" si="197"/>
        <v/>
      </c>
      <c r="BF538" s="108" t="str">
        <f t="shared" si="197"/>
        <v/>
      </c>
      <c r="BG538" s="108" t="str">
        <f t="shared" si="197"/>
        <v/>
      </c>
      <c r="BH538" s="108" t="str">
        <f t="shared" si="197"/>
        <v/>
      </c>
      <c r="BI538" s="108" t="str">
        <f t="shared" si="197"/>
        <v/>
      </c>
      <c r="BJ538" s="108" t="str">
        <f t="shared" si="197"/>
        <v/>
      </c>
      <c r="BK538" s="108" t="str">
        <f t="shared" si="197"/>
        <v/>
      </c>
      <c r="BL538" s="108" t="str">
        <f t="shared" si="197"/>
        <v/>
      </c>
      <c r="BM538" s="108" t="str">
        <f t="shared" si="197"/>
        <v/>
      </c>
      <c r="BN538" s="108" t="str">
        <f t="shared" si="197"/>
        <v/>
      </c>
      <c r="BO538" s="108" t="str">
        <f t="shared" si="197"/>
        <v/>
      </c>
      <c r="BP538" s="108" t="str">
        <f t="shared" si="197"/>
        <v/>
      </c>
      <c r="BQ538" s="108" t="str">
        <f t="shared" si="197"/>
        <v/>
      </c>
      <c r="BR538" s="108" t="str">
        <f t="shared" si="197"/>
        <v/>
      </c>
      <c r="BS538" s="108" t="str">
        <f t="shared" si="197"/>
        <v/>
      </c>
      <c r="BT538" s="108" t="str">
        <f t="shared" si="197"/>
        <v/>
      </c>
      <c r="BU538" s="108" t="str">
        <f t="shared" si="197"/>
        <v/>
      </c>
      <c r="BV538" s="108" t="str">
        <f t="shared" si="197"/>
        <v/>
      </c>
      <c r="BW538" s="108" t="str">
        <f t="shared" si="197"/>
        <v/>
      </c>
      <c r="BX538" s="108" t="str">
        <f t="shared" si="197"/>
        <v/>
      </c>
      <c r="BY538" s="108" t="str">
        <f t="shared" si="197"/>
        <v/>
      </c>
      <c r="BZ538" s="108" t="str">
        <f t="shared" si="197"/>
        <v/>
      </c>
      <c r="CA538" s="108" t="str">
        <f t="shared" si="197"/>
        <v/>
      </c>
      <c r="CB538" s="108" t="str">
        <f t="shared" si="197"/>
        <v/>
      </c>
      <c r="CC538" s="108" t="str">
        <f t="shared" si="197"/>
        <v/>
      </c>
      <c r="CD538" s="108" t="str">
        <f t="shared" si="197"/>
        <v/>
      </c>
      <c r="CE538" s="108" t="str">
        <f t="shared" si="197"/>
        <v/>
      </c>
      <c r="CF538" s="108" t="str">
        <f t="shared" si="197"/>
        <v/>
      </c>
      <c r="CG538" s="108" t="str">
        <f t="shared" si="197"/>
        <v/>
      </c>
      <c r="CH538" s="108" t="str">
        <f t="shared" si="197"/>
        <v/>
      </c>
      <c r="CI538" s="108" t="str">
        <f t="shared" si="197"/>
        <v/>
      </c>
      <c r="CJ538" s="108" t="str">
        <f t="shared" si="197"/>
        <v/>
      </c>
      <c r="CK538" s="108" t="str">
        <f t="shared" si="197"/>
        <v/>
      </c>
      <c r="CL538" s="108" t="str">
        <f t="shared" si="197"/>
        <v/>
      </c>
      <c r="CM538" s="108" t="str">
        <f t="shared" si="197"/>
        <v/>
      </c>
      <c r="CN538" s="108" t="str">
        <f t="shared" si="197"/>
        <v/>
      </c>
      <c r="CO538" s="108" t="str">
        <f t="shared" si="197"/>
        <v/>
      </c>
      <c r="CP538" s="108" t="str">
        <f t="shared" ref="CP538" si="198">IFERROR(IF(AND(CP$321="S/A", CP251&gt;0), ((1+CP251/200)^2-1)*100, IF(AND(CP$321="Qtrly", CP251&gt;0), ((1+CP251/400)^4-1)*100, "")),"")</f>
        <v/>
      </c>
      <c r="CQ538" s="108" t="str">
        <f t="shared" si="194"/>
        <v/>
      </c>
      <c r="CR538" s="108" t="str">
        <f t="shared" si="194"/>
        <v/>
      </c>
      <c r="CS538" s="108" t="str">
        <f t="shared" si="194"/>
        <v/>
      </c>
      <c r="CT538" s="108" t="str">
        <f t="shared" si="194"/>
        <v/>
      </c>
      <c r="CU538" s="108" t="str">
        <f t="shared" si="194"/>
        <v/>
      </c>
      <c r="CV538" s="108" t="str">
        <f t="shared" si="194"/>
        <v/>
      </c>
      <c r="CW538" s="108" t="str">
        <f t="shared" si="194"/>
        <v/>
      </c>
      <c r="CX538" s="108" t="str">
        <f t="shared" si="194"/>
        <v/>
      </c>
      <c r="CY538" s="108" t="str">
        <f t="shared" si="194"/>
        <v/>
      </c>
      <c r="CZ538" s="108" t="str">
        <f t="shared" si="194"/>
        <v/>
      </c>
      <c r="DA538" s="108" t="str">
        <f t="shared" si="194"/>
        <v/>
      </c>
      <c r="DB538" s="108" t="str">
        <f t="shared" si="194"/>
        <v/>
      </c>
      <c r="DC538" s="108" t="str">
        <f t="shared" si="194"/>
        <v/>
      </c>
      <c r="DD538" s="108" t="str">
        <f t="shared" si="194"/>
        <v/>
      </c>
      <c r="DE538" s="108" t="str">
        <f t="shared" si="194"/>
        <v/>
      </c>
      <c r="DF538" s="108" t="str">
        <f t="shared" si="194"/>
        <v/>
      </c>
    </row>
    <row r="539" spans="2:110" x14ac:dyDescent="0.35">
      <c r="B539" s="185">
        <f t="shared" si="188"/>
        <v>42732</v>
      </c>
      <c r="C539" s="161">
        <f t="shared" si="195"/>
        <v>1.9786924025000152</v>
      </c>
      <c r="D539" s="161">
        <f t="shared" si="195"/>
        <v>2.4073161225000028</v>
      </c>
      <c r="E539" s="161">
        <f t="shared" si="195"/>
        <v>2.6391872099999825</v>
      </c>
      <c r="F539" s="161">
        <f t="shared" si="195"/>
        <v>2.8337964899999957</v>
      </c>
      <c r="G539" s="161">
        <f t="shared" si="195"/>
        <v>3.1230095025000182</v>
      </c>
      <c r="H539" s="161">
        <f t="shared" si="195"/>
        <v>3.4146624899999756</v>
      </c>
      <c r="I539" s="161">
        <f t="shared" si="195"/>
        <v>3.5204502499999846</v>
      </c>
      <c r="J539" s="161">
        <f t="shared" si="195"/>
        <v>3.8992876099999796</v>
      </c>
      <c r="K539" s="161">
        <f t="shared" si="195"/>
        <v>4.2451210024999853</v>
      </c>
      <c r="L539" s="161" t="str">
        <f t="shared" si="195"/>
        <v/>
      </c>
      <c r="M539" s="161" t="str">
        <f t="shared" si="195"/>
        <v/>
      </c>
      <c r="N539" s="161" t="str">
        <f t="shared" si="195"/>
        <v/>
      </c>
      <c r="O539" s="161" t="str">
        <f t="shared" si="195"/>
        <v/>
      </c>
      <c r="P539" s="161" t="str">
        <f t="shared" si="195"/>
        <v/>
      </c>
      <c r="Q539" s="161" t="str">
        <f t="shared" si="195"/>
        <v/>
      </c>
      <c r="R539" s="161" t="str">
        <f t="shared" si="195"/>
        <v/>
      </c>
      <c r="S539" s="161" t="str">
        <f t="shared" si="195"/>
        <v/>
      </c>
      <c r="T539" s="161" t="str">
        <f t="shared" si="195"/>
        <v/>
      </c>
      <c r="U539" s="161" t="str">
        <f t="shared" si="195"/>
        <v/>
      </c>
      <c r="V539" s="161" t="str">
        <f t="shared" si="195"/>
        <v/>
      </c>
      <c r="W539" s="161" t="str">
        <f t="shared" si="195"/>
        <v/>
      </c>
      <c r="X539" s="161" t="str">
        <f t="shared" si="195"/>
        <v/>
      </c>
      <c r="Y539" s="161" t="str">
        <f t="shared" si="195"/>
        <v/>
      </c>
      <c r="Z539" s="161" t="str">
        <f t="shared" si="195"/>
        <v/>
      </c>
      <c r="AA539" s="108" t="str">
        <f t="shared" si="195"/>
        <v/>
      </c>
      <c r="AB539" s="162"/>
      <c r="AC539" s="162"/>
      <c r="AD539" s="151">
        <f t="shared" si="180"/>
        <v>42732</v>
      </c>
      <c r="AE539" s="108">
        <f t="shared" ref="AE539:CP542" si="199">IFERROR(IF(AND(AE$321="S/A", AE252&gt;0), ((1+AE252/200)^2-1)*100, IF(AND(AE$321="Qtrly", AE252&gt;0), ((1+AE252/400)^4-1)*100, "")),"")</f>
        <v>2.9129091599999768</v>
      </c>
      <c r="AF539" s="108">
        <f t="shared" si="199"/>
        <v>2.7861407225000079</v>
      </c>
      <c r="AG539" s="108">
        <f t="shared" si="199"/>
        <v>2.7770164099999883</v>
      </c>
      <c r="AH539" s="108">
        <f t="shared" si="199"/>
        <v>3.0032159024999894</v>
      </c>
      <c r="AI539" s="108">
        <f t="shared" si="199"/>
        <v>3.5418178025000024</v>
      </c>
      <c r="AJ539" s="108">
        <f t="shared" si="199"/>
        <v>3.1951222499999821</v>
      </c>
      <c r="AK539" s="108">
        <f t="shared" si="199"/>
        <v>3.723021802500015</v>
      </c>
      <c r="AL539" s="108">
        <f t="shared" si="199"/>
        <v>3.9080002225520438</v>
      </c>
      <c r="AM539" s="108">
        <f t="shared" si="199"/>
        <v>3.4716184099999881</v>
      </c>
      <c r="AN539" s="108">
        <f t="shared" si="199"/>
        <v>3.6558153225000112</v>
      </c>
      <c r="AO539" s="108">
        <f t="shared" si="199"/>
        <v>3.9992040000000006</v>
      </c>
      <c r="AP539" s="108">
        <f t="shared" si="199"/>
        <v>3.6018622499999875</v>
      </c>
      <c r="AQ539" s="108">
        <f t="shared" si="199"/>
        <v>3.957396402500013</v>
      </c>
      <c r="AR539" s="108">
        <f t="shared" si="199"/>
        <v>3.6374900624999817</v>
      </c>
      <c r="AS539" s="108">
        <f t="shared" si="199"/>
        <v>4.1175344400000036</v>
      </c>
      <c r="AT539" s="108">
        <f t="shared" si="199"/>
        <v>4.1532508025000192</v>
      </c>
      <c r="AU539" s="108">
        <f t="shared" si="199"/>
        <v>4.3584833599999984</v>
      </c>
      <c r="AV539" s="108">
        <f t="shared" si="199"/>
        <v>3.7495030624999925</v>
      </c>
      <c r="AW539" s="108">
        <f t="shared" si="199"/>
        <v>4.2471630225000112</v>
      </c>
      <c r="AX539" s="108">
        <f t="shared" si="199"/>
        <v>4.2073472400000034</v>
      </c>
      <c r="AY539" s="108">
        <f t="shared" si="199"/>
        <v>4.6520206425559651</v>
      </c>
      <c r="AZ539" s="108">
        <f t="shared" si="199"/>
        <v>4.4984840025000139</v>
      </c>
      <c r="BA539" s="108">
        <f t="shared" si="199"/>
        <v>4.1410045024999897</v>
      </c>
      <c r="BB539" s="108">
        <f t="shared" si="199"/>
        <v>4.6518770025000267</v>
      </c>
      <c r="BC539" s="108">
        <f t="shared" si="199"/>
        <v>4.443290062500016</v>
      </c>
      <c r="BD539" s="108">
        <f t="shared" si="199"/>
        <v>4.6768554387241146</v>
      </c>
      <c r="BE539" s="108">
        <f t="shared" si="199"/>
        <v>4.7562485025000267</v>
      </c>
      <c r="BF539" s="108">
        <f t="shared" si="199"/>
        <v>4.6232351025000229</v>
      </c>
      <c r="BG539" s="108">
        <f t="shared" si="199"/>
        <v>4.4831508899999983</v>
      </c>
      <c r="BH539" s="108">
        <f t="shared" si="199"/>
        <v>4.2563523600000153</v>
      </c>
      <c r="BI539" s="108">
        <f t="shared" si="199"/>
        <v>4.4943950624999784</v>
      </c>
      <c r="BJ539" s="108">
        <f t="shared" si="199"/>
        <v>4.9620740100000171</v>
      </c>
      <c r="BK539" s="108">
        <f t="shared" si="199"/>
        <v>4.8678402499999773</v>
      </c>
      <c r="BL539" s="108">
        <f t="shared" si="199"/>
        <v>4.9825652100000006</v>
      </c>
      <c r="BM539" s="108">
        <f t="shared" si="199"/>
        <v>4.6530553374926731</v>
      </c>
      <c r="BN539" s="108">
        <f t="shared" si="199"/>
        <v>4.8064062499999949</v>
      </c>
      <c r="BO539" s="108">
        <f t="shared" si="199"/>
        <v>4.45248803999998</v>
      </c>
      <c r="BP539" s="108">
        <f t="shared" si="199"/>
        <v>4.9006124100000159</v>
      </c>
      <c r="BQ539" s="108">
        <f t="shared" si="199"/>
        <v>5.4574955625000143</v>
      </c>
      <c r="BR539" s="108">
        <f t="shared" si="199"/>
        <v>5.2149900322314258</v>
      </c>
      <c r="BS539" s="108">
        <f t="shared" si="199"/>
        <v>5.09940324</v>
      </c>
      <c r="BT539" s="108" t="str">
        <f t="shared" si="199"/>
        <v/>
      </c>
      <c r="BU539" s="108" t="str">
        <f t="shared" si="199"/>
        <v/>
      </c>
      <c r="BV539" s="108" t="str">
        <f t="shared" si="199"/>
        <v/>
      </c>
      <c r="BW539" s="108" t="str">
        <f t="shared" si="199"/>
        <v/>
      </c>
      <c r="BX539" s="108" t="str">
        <f t="shared" si="199"/>
        <v/>
      </c>
      <c r="BY539" s="108" t="str">
        <f t="shared" si="199"/>
        <v/>
      </c>
      <c r="BZ539" s="108" t="str">
        <f t="shared" si="199"/>
        <v/>
      </c>
      <c r="CA539" s="108" t="str">
        <f t="shared" si="199"/>
        <v/>
      </c>
      <c r="CB539" s="108" t="str">
        <f t="shared" si="199"/>
        <v/>
      </c>
      <c r="CC539" s="108" t="str">
        <f t="shared" si="199"/>
        <v/>
      </c>
      <c r="CD539" s="108" t="str">
        <f t="shared" si="199"/>
        <v/>
      </c>
      <c r="CE539" s="108" t="str">
        <f t="shared" si="199"/>
        <v/>
      </c>
      <c r="CF539" s="108" t="str">
        <f t="shared" si="199"/>
        <v/>
      </c>
      <c r="CG539" s="108" t="str">
        <f t="shared" si="199"/>
        <v/>
      </c>
      <c r="CH539" s="108" t="str">
        <f t="shared" si="199"/>
        <v/>
      </c>
      <c r="CI539" s="108" t="str">
        <f t="shared" si="199"/>
        <v/>
      </c>
      <c r="CJ539" s="108" t="str">
        <f t="shared" si="199"/>
        <v/>
      </c>
      <c r="CK539" s="108" t="str">
        <f t="shared" si="199"/>
        <v/>
      </c>
      <c r="CL539" s="108" t="str">
        <f t="shared" si="199"/>
        <v/>
      </c>
      <c r="CM539" s="108" t="str">
        <f t="shared" si="199"/>
        <v/>
      </c>
      <c r="CN539" s="108" t="str">
        <f t="shared" si="199"/>
        <v/>
      </c>
      <c r="CO539" s="108" t="str">
        <f t="shared" si="199"/>
        <v/>
      </c>
      <c r="CP539" s="108" t="str">
        <f t="shared" si="199"/>
        <v/>
      </c>
      <c r="CQ539" s="108" t="str">
        <f t="shared" si="194"/>
        <v/>
      </c>
      <c r="CR539" s="108" t="str">
        <f t="shared" si="194"/>
        <v/>
      </c>
      <c r="CS539" s="108" t="str">
        <f t="shared" si="194"/>
        <v/>
      </c>
      <c r="CT539" s="108" t="str">
        <f t="shared" si="194"/>
        <v/>
      </c>
      <c r="CU539" s="108" t="str">
        <f t="shared" si="194"/>
        <v/>
      </c>
      <c r="CV539" s="108" t="str">
        <f t="shared" si="194"/>
        <v/>
      </c>
      <c r="CW539" s="108" t="str">
        <f t="shared" si="194"/>
        <v/>
      </c>
      <c r="CX539" s="108" t="str">
        <f t="shared" si="194"/>
        <v/>
      </c>
      <c r="CY539" s="108" t="str">
        <f t="shared" si="194"/>
        <v/>
      </c>
      <c r="CZ539" s="108" t="str">
        <f t="shared" si="194"/>
        <v/>
      </c>
      <c r="DA539" s="108" t="str">
        <f t="shared" si="194"/>
        <v/>
      </c>
      <c r="DB539" s="108" t="str">
        <f t="shared" si="194"/>
        <v/>
      </c>
      <c r="DC539" s="108" t="str">
        <f t="shared" si="194"/>
        <v/>
      </c>
      <c r="DD539" s="108" t="str">
        <f t="shared" si="194"/>
        <v/>
      </c>
      <c r="DE539" s="108" t="str">
        <f t="shared" si="194"/>
        <v/>
      </c>
      <c r="DF539" s="108" t="str">
        <f t="shared" si="194"/>
        <v/>
      </c>
    </row>
    <row r="540" spans="2:110" x14ac:dyDescent="0.35">
      <c r="B540" s="185">
        <f t="shared" si="188"/>
        <v>42733</v>
      </c>
      <c r="C540" s="161">
        <f t="shared" si="195"/>
        <v>1.9423412225000103</v>
      </c>
      <c r="D540" s="161">
        <f t="shared" si="195"/>
        <v>2.3344676025000233</v>
      </c>
      <c r="E540" s="161">
        <f t="shared" si="195"/>
        <v>2.5611925625000254</v>
      </c>
      <c r="F540" s="161">
        <f t="shared" si="195"/>
        <v>2.754714239999978</v>
      </c>
      <c r="G540" s="161">
        <f t="shared" si="195"/>
        <v>3.0387406400000039</v>
      </c>
      <c r="H540" s="161">
        <f t="shared" si="195"/>
        <v>3.3241755225000169</v>
      </c>
      <c r="I540" s="161">
        <f t="shared" si="195"/>
        <v>3.4309340099999863</v>
      </c>
      <c r="J540" s="161">
        <f t="shared" si="195"/>
        <v>3.8004380625000111</v>
      </c>
      <c r="K540" s="161">
        <f t="shared" si="195"/>
        <v>4.132840702500018</v>
      </c>
      <c r="L540" s="161" t="str">
        <f t="shared" si="195"/>
        <v/>
      </c>
      <c r="M540" s="161" t="str">
        <f t="shared" si="195"/>
        <v/>
      </c>
      <c r="N540" s="161" t="str">
        <f t="shared" si="195"/>
        <v/>
      </c>
      <c r="O540" s="161" t="str">
        <f t="shared" si="195"/>
        <v/>
      </c>
      <c r="P540" s="161" t="str">
        <f t="shared" si="195"/>
        <v/>
      </c>
      <c r="Q540" s="161" t="str">
        <f t="shared" si="195"/>
        <v/>
      </c>
      <c r="R540" s="161" t="str">
        <f t="shared" si="195"/>
        <v/>
      </c>
      <c r="S540" s="161" t="str">
        <f t="shared" si="195"/>
        <v/>
      </c>
      <c r="T540" s="161" t="str">
        <f t="shared" si="195"/>
        <v/>
      </c>
      <c r="U540" s="161" t="str">
        <f t="shared" si="195"/>
        <v/>
      </c>
      <c r="V540" s="161" t="str">
        <f t="shared" si="195"/>
        <v/>
      </c>
      <c r="W540" s="161" t="str">
        <f t="shared" si="195"/>
        <v/>
      </c>
      <c r="X540" s="161" t="str">
        <f t="shared" si="195"/>
        <v/>
      </c>
      <c r="Y540" s="161" t="str">
        <f t="shared" si="195"/>
        <v/>
      </c>
      <c r="Z540" s="161" t="str">
        <f t="shared" si="195"/>
        <v/>
      </c>
      <c r="AA540" s="108" t="str">
        <f t="shared" si="195"/>
        <v/>
      </c>
      <c r="AB540" s="162"/>
      <c r="AC540" s="162"/>
      <c r="AD540" s="151">
        <f t="shared" si="180"/>
        <v>42733</v>
      </c>
      <c r="AE540" s="108">
        <f t="shared" si="199"/>
        <v>2.7689062499999917</v>
      </c>
      <c r="AF540" s="108">
        <f t="shared" si="199"/>
        <v>2.7983071024999973</v>
      </c>
      <c r="AG540" s="108">
        <f t="shared" si="199"/>
        <v>2.7445776900000052</v>
      </c>
      <c r="AH540" s="108">
        <f t="shared" si="199"/>
        <v>2.990022559999983</v>
      </c>
      <c r="AI540" s="108">
        <f t="shared" si="199"/>
        <v>3.5489408099999897</v>
      </c>
      <c r="AJ540" s="108">
        <f t="shared" si="199"/>
        <v>3.1504296900000117</v>
      </c>
      <c r="AK540" s="108">
        <f t="shared" si="199"/>
        <v>3.6792332899999947</v>
      </c>
      <c r="AL540" s="108">
        <f t="shared" si="199"/>
        <v>3.860666531729029</v>
      </c>
      <c r="AM540" s="108">
        <f t="shared" si="199"/>
        <v>3.4248320399999921</v>
      </c>
      <c r="AN540" s="108">
        <f t="shared" si="199"/>
        <v>3.6079694399999696</v>
      </c>
      <c r="AO540" s="108">
        <f t="shared" si="199"/>
        <v>3.9533180624999886</v>
      </c>
      <c r="AP540" s="108">
        <f t="shared" si="199"/>
        <v>3.5499584025000086</v>
      </c>
      <c r="AQ540" s="108">
        <f t="shared" si="199"/>
        <v>3.9084616025000019</v>
      </c>
      <c r="AR540" s="108">
        <f t="shared" si="199"/>
        <v>3.5886306224999887</v>
      </c>
      <c r="AS540" s="108">
        <f t="shared" si="199"/>
        <v>4.0644814399999785</v>
      </c>
      <c r="AT540" s="108">
        <f t="shared" si="199"/>
        <v>4.1042699225000145</v>
      </c>
      <c r="AU540" s="108">
        <f t="shared" si="199"/>
        <v>4.3074116099999893</v>
      </c>
      <c r="AV540" s="108">
        <f t="shared" si="199"/>
        <v>3.6965439225000063</v>
      </c>
      <c r="AW540" s="108">
        <f t="shared" si="199"/>
        <v>4.1981600625000004</v>
      </c>
      <c r="AX540" s="108">
        <f t="shared" si="199"/>
        <v>4.1512097025000028</v>
      </c>
      <c r="AY540" s="108">
        <f t="shared" si="199"/>
        <v>4.5971927892736408</v>
      </c>
      <c r="AZ540" s="108">
        <f t="shared" si="199"/>
        <v>4.4371583025000216</v>
      </c>
      <c r="BA540" s="108">
        <f t="shared" si="199"/>
        <v>4.0828444100000194</v>
      </c>
      <c r="BB540" s="108">
        <f t="shared" si="199"/>
        <v>4.5536925225000191</v>
      </c>
      <c r="BC540" s="108">
        <f t="shared" si="199"/>
        <v>4.3727856900000139</v>
      </c>
      <c r="BD540" s="108">
        <f t="shared" si="199"/>
        <v>4.6127079199148824</v>
      </c>
      <c r="BE540" s="108">
        <f t="shared" si="199"/>
        <v>4.6897312400000057</v>
      </c>
      <c r="BF540" s="108">
        <f t="shared" si="199"/>
        <v>4.587438240000008</v>
      </c>
      <c r="BG540" s="108">
        <f t="shared" si="199"/>
        <v>4.4146767224999994</v>
      </c>
      <c r="BH540" s="108">
        <f t="shared" si="199"/>
        <v>4.2195974400000003</v>
      </c>
      <c r="BI540" s="108">
        <f t="shared" si="199"/>
        <v>4.4259172099999855</v>
      </c>
      <c r="BJ540" s="108">
        <f t="shared" si="199"/>
        <v>4.8903705599999903</v>
      </c>
      <c r="BK540" s="108">
        <f t="shared" si="199"/>
        <v>4.8012875625000007</v>
      </c>
      <c r="BL540" s="108">
        <f t="shared" si="199"/>
        <v>4.9159761224999876</v>
      </c>
      <c r="BM540" s="108">
        <f t="shared" si="199"/>
        <v>4.5847819273808099</v>
      </c>
      <c r="BN540" s="108">
        <f t="shared" si="199"/>
        <v>4.738849639999998</v>
      </c>
      <c r="BO540" s="108">
        <f t="shared" si="199"/>
        <v>4.3860673024999963</v>
      </c>
      <c r="BP540" s="108">
        <f t="shared" si="199"/>
        <v>4.8360971024999921</v>
      </c>
      <c r="BQ540" s="108">
        <f t="shared" si="199"/>
        <v>5.3835699224999978</v>
      </c>
      <c r="BR540" s="108">
        <f t="shared" si="199"/>
        <v>5.1454034868544607</v>
      </c>
      <c r="BS540" s="108">
        <f t="shared" si="199"/>
        <v>5.0276528899999784</v>
      </c>
      <c r="BT540" s="108" t="str">
        <f t="shared" si="199"/>
        <v/>
      </c>
      <c r="BU540" s="108" t="str">
        <f t="shared" si="199"/>
        <v/>
      </c>
      <c r="BV540" s="108" t="str">
        <f t="shared" si="199"/>
        <v/>
      </c>
      <c r="BW540" s="108" t="str">
        <f t="shared" si="199"/>
        <v/>
      </c>
      <c r="BX540" s="108" t="str">
        <f t="shared" si="199"/>
        <v/>
      </c>
      <c r="BY540" s="108" t="str">
        <f t="shared" si="199"/>
        <v/>
      </c>
      <c r="BZ540" s="108" t="str">
        <f t="shared" si="199"/>
        <v/>
      </c>
      <c r="CA540" s="108" t="str">
        <f t="shared" si="199"/>
        <v/>
      </c>
      <c r="CB540" s="108" t="str">
        <f t="shared" si="199"/>
        <v/>
      </c>
      <c r="CC540" s="108" t="str">
        <f t="shared" si="199"/>
        <v/>
      </c>
      <c r="CD540" s="108" t="str">
        <f t="shared" si="199"/>
        <v/>
      </c>
      <c r="CE540" s="108" t="str">
        <f t="shared" si="199"/>
        <v/>
      </c>
      <c r="CF540" s="108" t="str">
        <f t="shared" si="199"/>
        <v/>
      </c>
      <c r="CG540" s="108" t="str">
        <f t="shared" si="199"/>
        <v/>
      </c>
      <c r="CH540" s="108" t="str">
        <f t="shared" si="199"/>
        <v/>
      </c>
      <c r="CI540" s="108" t="str">
        <f t="shared" si="199"/>
        <v/>
      </c>
      <c r="CJ540" s="108" t="str">
        <f t="shared" si="199"/>
        <v/>
      </c>
      <c r="CK540" s="108" t="str">
        <f t="shared" si="199"/>
        <v/>
      </c>
      <c r="CL540" s="108" t="str">
        <f t="shared" si="199"/>
        <v/>
      </c>
      <c r="CM540" s="108" t="str">
        <f t="shared" si="199"/>
        <v/>
      </c>
      <c r="CN540" s="108" t="str">
        <f t="shared" si="199"/>
        <v/>
      </c>
      <c r="CO540" s="108" t="str">
        <f t="shared" si="199"/>
        <v/>
      </c>
      <c r="CP540" s="108" t="str">
        <f t="shared" si="199"/>
        <v/>
      </c>
      <c r="CQ540" s="108" t="str">
        <f t="shared" si="194"/>
        <v/>
      </c>
      <c r="CR540" s="108" t="str">
        <f t="shared" si="194"/>
        <v/>
      </c>
      <c r="CS540" s="108" t="str">
        <f t="shared" si="194"/>
        <v/>
      </c>
      <c r="CT540" s="108" t="str">
        <f t="shared" si="194"/>
        <v/>
      </c>
      <c r="CU540" s="108" t="str">
        <f t="shared" si="194"/>
        <v/>
      </c>
      <c r="CV540" s="108" t="str">
        <f t="shared" si="194"/>
        <v/>
      </c>
      <c r="CW540" s="108" t="str">
        <f t="shared" si="194"/>
        <v/>
      </c>
      <c r="CX540" s="108" t="str">
        <f t="shared" si="194"/>
        <v/>
      </c>
      <c r="CY540" s="108" t="str">
        <f t="shared" si="194"/>
        <v/>
      </c>
      <c r="CZ540" s="108" t="str">
        <f t="shared" si="194"/>
        <v/>
      </c>
      <c r="DA540" s="108" t="str">
        <f t="shared" si="194"/>
        <v/>
      </c>
      <c r="DB540" s="108" t="str">
        <f t="shared" si="194"/>
        <v/>
      </c>
      <c r="DC540" s="108" t="str">
        <f t="shared" si="194"/>
        <v/>
      </c>
      <c r="DD540" s="108" t="str">
        <f t="shared" si="194"/>
        <v/>
      </c>
      <c r="DE540" s="108" t="str">
        <f t="shared" si="194"/>
        <v/>
      </c>
      <c r="DF540" s="108" t="str">
        <f t="shared" si="194"/>
        <v/>
      </c>
    </row>
    <row r="541" spans="2:110" x14ac:dyDescent="0.35">
      <c r="B541" s="185">
        <f t="shared" si="188"/>
        <v>42734</v>
      </c>
      <c r="C541" s="161">
        <f t="shared" si="195"/>
        <v>1.9261872224999976</v>
      </c>
      <c r="D541" s="161">
        <f t="shared" si="195"/>
        <v>2.2970416399999971</v>
      </c>
      <c r="E541" s="161">
        <f t="shared" si="195"/>
        <v>2.5196750400000134</v>
      </c>
      <c r="F541" s="161">
        <f t="shared" si="195"/>
        <v>2.7182250000000074</v>
      </c>
      <c r="G541" s="161">
        <f t="shared" si="195"/>
        <v>3.0011861025000197</v>
      </c>
      <c r="H541" s="161">
        <f t="shared" si="195"/>
        <v>3.2753900025000116</v>
      </c>
      <c r="I541" s="161">
        <f t="shared" si="195"/>
        <v>3.3790730025000215</v>
      </c>
      <c r="J541" s="161">
        <f t="shared" si="195"/>
        <v>3.7372805225000194</v>
      </c>
      <c r="K541" s="161">
        <f t="shared" si="195"/>
        <v>4.0746828900000143</v>
      </c>
      <c r="L541" s="161" t="str">
        <f t="shared" si="195"/>
        <v/>
      </c>
      <c r="M541" s="161" t="str">
        <f t="shared" si="195"/>
        <v/>
      </c>
      <c r="N541" s="161" t="str">
        <f t="shared" si="195"/>
        <v/>
      </c>
      <c r="O541" s="161" t="str">
        <f t="shared" si="195"/>
        <v/>
      </c>
      <c r="P541" s="161" t="str">
        <f t="shared" si="195"/>
        <v/>
      </c>
      <c r="Q541" s="161" t="str">
        <f t="shared" si="195"/>
        <v/>
      </c>
      <c r="R541" s="161" t="str">
        <f t="shared" si="195"/>
        <v/>
      </c>
      <c r="S541" s="161" t="str">
        <f t="shared" si="195"/>
        <v/>
      </c>
      <c r="T541" s="161" t="str">
        <f t="shared" si="195"/>
        <v/>
      </c>
      <c r="U541" s="161" t="str">
        <f t="shared" si="195"/>
        <v/>
      </c>
      <c r="V541" s="161" t="str">
        <f t="shared" si="195"/>
        <v/>
      </c>
      <c r="W541" s="161" t="str">
        <f t="shared" si="195"/>
        <v/>
      </c>
      <c r="X541" s="161" t="str">
        <f t="shared" si="195"/>
        <v/>
      </c>
      <c r="Y541" s="161" t="str">
        <f t="shared" si="195"/>
        <v/>
      </c>
      <c r="Z541" s="161" t="str">
        <f t="shared" si="195"/>
        <v/>
      </c>
      <c r="AA541" s="108" t="str">
        <f t="shared" si="195"/>
        <v/>
      </c>
      <c r="AB541" s="162"/>
      <c r="AC541" s="162"/>
      <c r="AD541" s="151">
        <f t="shared" si="180"/>
        <v>42734</v>
      </c>
      <c r="AE541" s="108">
        <f t="shared" si="199"/>
        <v>2.7749888399999811</v>
      </c>
      <c r="AF541" s="108">
        <f t="shared" si="199"/>
        <v>2.7851268900000115</v>
      </c>
      <c r="AG541" s="108">
        <f t="shared" si="199"/>
        <v>2.7314009225000158</v>
      </c>
      <c r="AH541" s="108">
        <f t="shared" si="199"/>
        <v>2.9768300625000021</v>
      </c>
      <c r="AI541" s="108">
        <f t="shared" si="199"/>
        <v>3.5011196024999913</v>
      </c>
      <c r="AJ541" s="108">
        <f t="shared" si="199"/>
        <v>3.1280870400000049</v>
      </c>
      <c r="AK541" s="108">
        <f t="shared" si="199"/>
        <v>3.6497067224999791</v>
      </c>
      <c r="AL541" s="108">
        <f t="shared" si="199"/>
        <v>3.8308340390801776</v>
      </c>
      <c r="AM541" s="108">
        <f t="shared" si="199"/>
        <v>3.3973754025000025</v>
      </c>
      <c r="AN541" s="108">
        <f t="shared" si="199"/>
        <v>3.5794707600000253</v>
      </c>
      <c r="AO541" s="108">
        <f t="shared" si="199"/>
        <v>3.9278302499999862</v>
      </c>
      <c r="AP541" s="108">
        <f t="shared" si="199"/>
        <v>3.5214677024999919</v>
      </c>
      <c r="AQ541" s="108">
        <f t="shared" si="199"/>
        <v>3.8819600625000117</v>
      </c>
      <c r="AR541" s="108">
        <f t="shared" si="199"/>
        <v>3.5601346024999758</v>
      </c>
      <c r="AS541" s="108">
        <f t="shared" si="199"/>
        <v>4.0420400100000142</v>
      </c>
      <c r="AT541" s="108">
        <f t="shared" si="199"/>
        <v>4.0787636099999913</v>
      </c>
      <c r="AU541" s="108">
        <f t="shared" si="199"/>
        <v>4.2798380624999854</v>
      </c>
      <c r="AV541" s="108">
        <f t="shared" si="199"/>
        <v>3.6700694224999886</v>
      </c>
      <c r="AW541" s="108">
        <f t="shared" si="199"/>
        <v>4.1808076100000147</v>
      </c>
      <c r="AX541" s="108">
        <f t="shared" si="199"/>
        <v>4.127738489999988</v>
      </c>
      <c r="AY541" s="108">
        <f t="shared" si="199"/>
        <v>4.5682358295932035</v>
      </c>
      <c r="AZ541" s="108">
        <f t="shared" si="199"/>
        <v>4.4054804099999956</v>
      </c>
      <c r="BA541" s="108">
        <f t="shared" si="199"/>
        <v>4.0542804900000062</v>
      </c>
      <c r="BB541" s="108">
        <f t="shared" si="199"/>
        <v>4.5199522500000144</v>
      </c>
      <c r="BC541" s="108">
        <f t="shared" si="199"/>
        <v>4.3370317024999938</v>
      </c>
      <c r="BD541" s="108">
        <f t="shared" si="199"/>
        <v>4.5609975292065563</v>
      </c>
      <c r="BE541" s="108">
        <f t="shared" si="199"/>
        <v>4.6549460100000051</v>
      </c>
      <c r="BF541" s="108">
        <f t="shared" si="199"/>
        <v>4.5567600899999894</v>
      </c>
      <c r="BG541" s="108">
        <f t="shared" si="199"/>
        <v>4.3523540900000102</v>
      </c>
      <c r="BH541" s="108">
        <f t="shared" si="199"/>
        <v>4.1879525625000191</v>
      </c>
      <c r="BI541" s="108">
        <f t="shared" si="199"/>
        <v>4.3942410225000117</v>
      </c>
      <c r="BJ541" s="108">
        <f t="shared" si="199"/>
        <v>4.8565760025000015</v>
      </c>
      <c r="BK541" s="108">
        <f t="shared" si="199"/>
        <v>4.7603425624999973</v>
      </c>
      <c r="BL541" s="108">
        <f t="shared" si="199"/>
        <v>4.8780810000000008</v>
      </c>
      <c r="BM541" s="108">
        <f t="shared" si="199"/>
        <v>4.5465220557824981</v>
      </c>
      <c r="BN541" s="108">
        <f t="shared" si="199"/>
        <v>4.6958704099999915</v>
      </c>
      <c r="BO541" s="108">
        <f t="shared" si="199"/>
        <v>4.3482680099999893</v>
      </c>
      <c r="BP541" s="108">
        <f t="shared" si="199"/>
        <v>4.7951453025000035</v>
      </c>
      <c r="BQ541" s="108">
        <f t="shared" si="199"/>
        <v>5.3435376899999998</v>
      </c>
      <c r="BR541" s="108">
        <f t="shared" si="199"/>
        <v>5.1204853617932145</v>
      </c>
      <c r="BS541" s="108">
        <f t="shared" si="199"/>
        <v>4.9979349225000247</v>
      </c>
      <c r="BT541" s="108" t="str">
        <f t="shared" si="199"/>
        <v/>
      </c>
      <c r="BU541" s="108" t="str">
        <f t="shared" si="199"/>
        <v/>
      </c>
      <c r="BV541" s="108" t="str">
        <f t="shared" si="199"/>
        <v/>
      </c>
      <c r="BW541" s="108" t="str">
        <f t="shared" si="199"/>
        <v/>
      </c>
      <c r="BX541" s="108" t="str">
        <f t="shared" si="199"/>
        <v/>
      </c>
      <c r="BY541" s="108" t="str">
        <f t="shared" si="199"/>
        <v/>
      </c>
      <c r="BZ541" s="108" t="str">
        <f t="shared" si="199"/>
        <v/>
      </c>
      <c r="CA541" s="108" t="str">
        <f t="shared" si="199"/>
        <v/>
      </c>
      <c r="CB541" s="108" t="str">
        <f t="shared" si="199"/>
        <v/>
      </c>
      <c r="CC541" s="108" t="str">
        <f t="shared" si="199"/>
        <v/>
      </c>
      <c r="CD541" s="108" t="str">
        <f t="shared" si="199"/>
        <v/>
      </c>
      <c r="CE541" s="108" t="str">
        <f t="shared" si="199"/>
        <v/>
      </c>
      <c r="CF541" s="108" t="str">
        <f t="shared" si="199"/>
        <v/>
      </c>
      <c r="CG541" s="108" t="str">
        <f t="shared" si="199"/>
        <v/>
      </c>
      <c r="CH541" s="108" t="str">
        <f t="shared" si="199"/>
        <v/>
      </c>
      <c r="CI541" s="108" t="str">
        <f t="shared" si="199"/>
        <v/>
      </c>
      <c r="CJ541" s="108" t="str">
        <f t="shared" si="199"/>
        <v/>
      </c>
      <c r="CK541" s="108" t="str">
        <f t="shared" si="199"/>
        <v/>
      </c>
      <c r="CL541" s="108" t="str">
        <f t="shared" si="199"/>
        <v/>
      </c>
      <c r="CM541" s="108" t="str">
        <f t="shared" si="199"/>
        <v/>
      </c>
      <c r="CN541" s="108" t="str">
        <f t="shared" si="199"/>
        <v/>
      </c>
      <c r="CO541" s="108" t="str">
        <f t="shared" si="199"/>
        <v/>
      </c>
      <c r="CP541" s="108" t="str">
        <f t="shared" si="199"/>
        <v/>
      </c>
      <c r="CQ541" s="108" t="str">
        <f t="shared" si="194"/>
        <v/>
      </c>
      <c r="CR541" s="108" t="str">
        <f t="shared" si="194"/>
        <v/>
      </c>
      <c r="CS541" s="108" t="str">
        <f t="shared" si="194"/>
        <v/>
      </c>
      <c r="CT541" s="108" t="str">
        <f t="shared" si="194"/>
        <v/>
      </c>
      <c r="CU541" s="108" t="str">
        <f t="shared" si="194"/>
        <v/>
      </c>
      <c r="CV541" s="108" t="str">
        <f t="shared" si="194"/>
        <v/>
      </c>
      <c r="CW541" s="108" t="str">
        <f t="shared" si="194"/>
        <v/>
      </c>
      <c r="CX541" s="108" t="str">
        <f t="shared" si="194"/>
        <v/>
      </c>
      <c r="CY541" s="108" t="str">
        <f t="shared" si="194"/>
        <v/>
      </c>
      <c r="CZ541" s="108" t="str">
        <f t="shared" si="194"/>
        <v/>
      </c>
      <c r="DA541" s="108" t="str">
        <f t="shared" si="194"/>
        <v/>
      </c>
      <c r="DB541" s="108" t="str">
        <f t="shared" si="194"/>
        <v/>
      </c>
      <c r="DC541" s="108" t="str">
        <f t="shared" si="194"/>
        <v/>
      </c>
      <c r="DD541" s="108" t="str">
        <f t="shared" si="194"/>
        <v/>
      </c>
      <c r="DE541" s="108" t="str">
        <f t="shared" si="194"/>
        <v/>
      </c>
      <c r="DF541" s="108" t="str">
        <f t="shared" si="194"/>
        <v/>
      </c>
    </row>
    <row r="542" spans="2:110" x14ac:dyDescent="0.35">
      <c r="B542" s="185">
        <f t="shared" si="188"/>
        <v>42737</v>
      </c>
      <c r="C542" s="161" t="str">
        <f t="shared" si="195"/>
        <v/>
      </c>
      <c r="D542" s="161" t="str">
        <f t="shared" si="195"/>
        <v/>
      </c>
      <c r="E542" s="161" t="str">
        <f t="shared" si="195"/>
        <v/>
      </c>
      <c r="F542" s="161" t="str">
        <f t="shared" si="195"/>
        <v/>
      </c>
      <c r="G542" s="161" t="str">
        <f t="shared" si="195"/>
        <v/>
      </c>
      <c r="H542" s="161" t="str">
        <f t="shared" ref="H542:AA542" si="200">IFERROR(IF(AND(H$321="S/A", H255&gt;0), ((1+H255/200)^2-1)*100, IF(AND(H$321="Qtrly", H255&gt;0), ((1+H255/400)^4-1)*100, "")),"")</f>
        <v/>
      </c>
      <c r="I542" s="161" t="str">
        <f t="shared" si="200"/>
        <v/>
      </c>
      <c r="J542" s="161" t="str">
        <f t="shared" si="200"/>
        <v/>
      </c>
      <c r="K542" s="161" t="str">
        <f t="shared" si="200"/>
        <v/>
      </c>
      <c r="L542" s="161" t="str">
        <f t="shared" si="200"/>
        <v/>
      </c>
      <c r="M542" s="161" t="str">
        <f t="shared" si="200"/>
        <v/>
      </c>
      <c r="N542" s="161" t="str">
        <f t="shared" si="200"/>
        <v/>
      </c>
      <c r="O542" s="161" t="str">
        <f t="shared" si="200"/>
        <v/>
      </c>
      <c r="P542" s="161" t="str">
        <f t="shared" si="200"/>
        <v/>
      </c>
      <c r="Q542" s="161" t="str">
        <f t="shared" si="200"/>
        <v/>
      </c>
      <c r="R542" s="161" t="str">
        <f t="shared" si="200"/>
        <v/>
      </c>
      <c r="S542" s="161" t="str">
        <f t="shared" si="200"/>
        <v/>
      </c>
      <c r="T542" s="161" t="str">
        <f t="shared" si="200"/>
        <v/>
      </c>
      <c r="U542" s="161" t="str">
        <f t="shared" si="200"/>
        <v/>
      </c>
      <c r="V542" s="161" t="str">
        <f t="shared" si="200"/>
        <v/>
      </c>
      <c r="W542" s="161" t="str">
        <f t="shared" si="200"/>
        <v/>
      </c>
      <c r="X542" s="161" t="str">
        <f t="shared" si="200"/>
        <v/>
      </c>
      <c r="Y542" s="161" t="str">
        <f t="shared" si="200"/>
        <v/>
      </c>
      <c r="Z542" s="161" t="str">
        <f t="shared" si="200"/>
        <v/>
      </c>
      <c r="AA542" s="108" t="str">
        <f t="shared" si="200"/>
        <v/>
      </c>
      <c r="AB542" s="162"/>
      <c r="AC542" s="162"/>
      <c r="AD542" s="151">
        <f t="shared" si="180"/>
        <v>42737</v>
      </c>
      <c r="AE542" s="108" t="str">
        <f t="shared" si="199"/>
        <v/>
      </c>
      <c r="AF542" s="108" t="str">
        <f t="shared" si="199"/>
        <v/>
      </c>
      <c r="AG542" s="108" t="str">
        <f t="shared" si="199"/>
        <v/>
      </c>
      <c r="AH542" s="108" t="str">
        <f t="shared" si="199"/>
        <v/>
      </c>
      <c r="AI542" s="108" t="str">
        <f t="shared" si="199"/>
        <v/>
      </c>
      <c r="AJ542" s="108" t="str">
        <f t="shared" si="199"/>
        <v/>
      </c>
      <c r="AK542" s="108" t="str">
        <f t="shared" si="199"/>
        <v/>
      </c>
      <c r="AL542" s="108" t="str">
        <f t="shared" si="199"/>
        <v/>
      </c>
      <c r="AM542" s="108" t="str">
        <f t="shared" si="199"/>
        <v/>
      </c>
      <c r="AN542" s="108" t="str">
        <f t="shared" si="199"/>
        <v/>
      </c>
      <c r="AO542" s="108" t="str">
        <f t="shared" si="199"/>
        <v/>
      </c>
      <c r="AP542" s="108" t="str">
        <f t="shared" si="199"/>
        <v/>
      </c>
      <c r="AQ542" s="108" t="str">
        <f t="shared" si="199"/>
        <v/>
      </c>
      <c r="AR542" s="108" t="str">
        <f t="shared" si="199"/>
        <v/>
      </c>
      <c r="AS542" s="108" t="str">
        <f t="shared" si="199"/>
        <v/>
      </c>
      <c r="AT542" s="108" t="str">
        <f t="shared" si="199"/>
        <v/>
      </c>
      <c r="AU542" s="108" t="str">
        <f t="shared" si="199"/>
        <v/>
      </c>
      <c r="AV542" s="108" t="str">
        <f t="shared" si="199"/>
        <v/>
      </c>
      <c r="AW542" s="108" t="str">
        <f t="shared" si="199"/>
        <v/>
      </c>
      <c r="AX542" s="108" t="str">
        <f t="shared" si="199"/>
        <v/>
      </c>
      <c r="AY542" s="108" t="str">
        <f t="shared" si="199"/>
        <v/>
      </c>
      <c r="AZ542" s="108" t="str">
        <f t="shared" si="199"/>
        <v/>
      </c>
      <c r="BA542" s="108" t="str">
        <f t="shared" si="199"/>
        <v/>
      </c>
      <c r="BB542" s="108" t="str">
        <f t="shared" si="199"/>
        <v/>
      </c>
      <c r="BC542" s="108" t="str">
        <f t="shared" si="199"/>
        <v/>
      </c>
      <c r="BD542" s="108" t="str">
        <f t="shared" si="199"/>
        <v/>
      </c>
      <c r="BE542" s="108" t="str">
        <f t="shared" si="199"/>
        <v/>
      </c>
      <c r="BF542" s="108" t="str">
        <f t="shared" si="199"/>
        <v/>
      </c>
      <c r="BG542" s="108" t="str">
        <f t="shared" si="199"/>
        <v/>
      </c>
      <c r="BH542" s="108" t="str">
        <f t="shared" si="199"/>
        <v/>
      </c>
      <c r="BI542" s="108" t="str">
        <f t="shared" si="199"/>
        <v/>
      </c>
      <c r="BJ542" s="108" t="str">
        <f t="shared" si="199"/>
        <v/>
      </c>
      <c r="BK542" s="108" t="str">
        <f t="shared" si="199"/>
        <v/>
      </c>
      <c r="BL542" s="108" t="str">
        <f t="shared" si="199"/>
        <v/>
      </c>
      <c r="BM542" s="108" t="str">
        <f t="shared" si="199"/>
        <v/>
      </c>
      <c r="BN542" s="108" t="str">
        <f t="shared" si="199"/>
        <v/>
      </c>
      <c r="BO542" s="108" t="str">
        <f t="shared" si="199"/>
        <v/>
      </c>
      <c r="BP542" s="108" t="str">
        <f t="shared" si="199"/>
        <v/>
      </c>
      <c r="BQ542" s="108" t="str">
        <f t="shared" si="199"/>
        <v/>
      </c>
      <c r="BR542" s="108" t="str">
        <f t="shared" si="199"/>
        <v/>
      </c>
      <c r="BS542" s="108" t="str">
        <f t="shared" si="199"/>
        <v/>
      </c>
      <c r="BT542" s="108" t="str">
        <f t="shared" si="199"/>
        <v/>
      </c>
      <c r="BU542" s="108" t="str">
        <f t="shared" si="199"/>
        <v/>
      </c>
      <c r="BV542" s="108" t="str">
        <f t="shared" si="199"/>
        <v/>
      </c>
      <c r="BW542" s="108" t="str">
        <f t="shared" si="199"/>
        <v/>
      </c>
      <c r="BX542" s="108" t="str">
        <f t="shared" si="199"/>
        <v/>
      </c>
      <c r="BY542" s="108" t="str">
        <f t="shared" si="199"/>
        <v/>
      </c>
      <c r="BZ542" s="108" t="str">
        <f t="shared" si="199"/>
        <v/>
      </c>
      <c r="CA542" s="108" t="str">
        <f t="shared" si="199"/>
        <v/>
      </c>
      <c r="CB542" s="108" t="str">
        <f t="shared" si="199"/>
        <v/>
      </c>
      <c r="CC542" s="108" t="str">
        <f t="shared" si="199"/>
        <v/>
      </c>
      <c r="CD542" s="108" t="str">
        <f t="shared" si="199"/>
        <v/>
      </c>
      <c r="CE542" s="108" t="str">
        <f t="shared" si="199"/>
        <v/>
      </c>
      <c r="CF542" s="108" t="str">
        <f t="shared" si="199"/>
        <v/>
      </c>
      <c r="CG542" s="108" t="str">
        <f t="shared" si="199"/>
        <v/>
      </c>
      <c r="CH542" s="108" t="str">
        <f t="shared" si="199"/>
        <v/>
      </c>
      <c r="CI542" s="108" t="str">
        <f t="shared" si="199"/>
        <v/>
      </c>
      <c r="CJ542" s="108" t="str">
        <f t="shared" si="199"/>
        <v/>
      </c>
      <c r="CK542" s="108" t="str">
        <f t="shared" si="199"/>
        <v/>
      </c>
      <c r="CL542" s="108" t="str">
        <f t="shared" si="199"/>
        <v/>
      </c>
      <c r="CM542" s="108" t="str">
        <f t="shared" si="199"/>
        <v/>
      </c>
      <c r="CN542" s="108" t="str">
        <f t="shared" si="199"/>
        <v/>
      </c>
      <c r="CO542" s="108" t="str">
        <f t="shared" si="199"/>
        <v/>
      </c>
      <c r="CP542" s="108" t="str">
        <f t="shared" ref="CP542" si="201">IFERROR(IF(AND(CP$321="S/A", CP255&gt;0), ((1+CP255/200)^2-1)*100, IF(AND(CP$321="Qtrly", CP255&gt;0), ((1+CP255/400)^4-1)*100, "")),"")</f>
        <v/>
      </c>
      <c r="CQ542" s="108" t="str">
        <f t="shared" si="194"/>
        <v/>
      </c>
      <c r="CR542" s="108" t="str">
        <f t="shared" si="194"/>
        <v/>
      </c>
      <c r="CS542" s="108" t="str">
        <f t="shared" si="194"/>
        <v/>
      </c>
      <c r="CT542" s="108" t="str">
        <f t="shared" si="194"/>
        <v/>
      </c>
      <c r="CU542" s="108" t="str">
        <f t="shared" si="194"/>
        <v/>
      </c>
      <c r="CV542" s="108" t="str">
        <f t="shared" si="194"/>
        <v/>
      </c>
      <c r="CW542" s="108" t="str">
        <f t="shared" si="194"/>
        <v/>
      </c>
      <c r="CX542" s="108" t="str">
        <f t="shared" si="194"/>
        <v/>
      </c>
      <c r="CY542" s="108" t="str">
        <f t="shared" si="194"/>
        <v/>
      </c>
      <c r="CZ542" s="108" t="str">
        <f t="shared" si="194"/>
        <v/>
      </c>
      <c r="DA542" s="108" t="str">
        <f t="shared" si="194"/>
        <v/>
      </c>
      <c r="DB542" s="108" t="str">
        <f t="shared" si="194"/>
        <v/>
      </c>
      <c r="DC542" s="108" t="str">
        <f t="shared" si="194"/>
        <v/>
      </c>
      <c r="DD542" s="108" t="str">
        <f t="shared" si="194"/>
        <v/>
      </c>
      <c r="DE542" s="108" t="str">
        <f t="shared" si="194"/>
        <v/>
      </c>
      <c r="DF542" s="108" t="str">
        <f t="shared" si="194"/>
        <v/>
      </c>
    </row>
    <row r="543" spans="2:110" x14ac:dyDescent="0.35">
      <c r="B543" s="185">
        <f t="shared" si="188"/>
        <v>42738</v>
      </c>
      <c r="C543" s="161" t="str">
        <f t="shared" ref="C543:AA553" si="202">IFERROR(IF(AND(C$321="S/A", C256&gt;0), ((1+C256/200)^2-1)*100, IF(AND(C$321="Qtrly", C256&gt;0), ((1+C256/400)^4-1)*100, "")),"")</f>
        <v/>
      </c>
      <c r="D543" s="161" t="str">
        <f t="shared" si="202"/>
        <v/>
      </c>
      <c r="E543" s="161" t="str">
        <f t="shared" si="202"/>
        <v/>
      </c>
      <c r="F543" s="161" t="str">
        <f t="shared" si="202"/>
        <v/>
      </c>
      <c r="G543" s="161" t="str">
        <f t="shared" si="202"/>
        <v/>
      </c>
      <c r="H543" s="161" t="str">
        <f t="shared" si="202"/>
        <v/>
      </c>
      <c r="I543" s="161" t="str">
        <f t="shared" si="202"/>
        <v/>
      </c>
      <c r="J543" s="161" t="str">
        <f t="shared" si="202"/>
        <v/>
      </c>
      <c r="K543" s="161" t="str">
        <f t="shared" si="202"/>
        <v/>
      </c>
      <c r="L543" s="161" t="str">
        <f t="shared" si="202"/>
        <v/>
      </c>
      <c r="M543" s="161" t="str">
        <f t="shared" si="202"/>
        <v/>
      </c>
      <c r="N543" s="161" t="str">
        <f t="shared" si="202"/>
        <v/>
      </c>
      <c r="O543" s="161" t="str">
        <f t="shared" si="202"/>
        <v/>
      </c>
      <c r="P543" s="161" t="str">
        <f t="shared" si="202"/>
        <v/>
      </c>
      <c r="Q543" s="161" t="str">
        <f t="shared" si="202"/>
        <v/>
      </c>
      <c r="R543" s="161" t="str">
        <f t="shared" si="202"/>
        <v/>
      </c>
      <c r="S543" s="161" t="str">
        <f t="shared" si="202"/>
        <v/>
      </c>
      <c r="T543" s="161" t="str">
        <f t="shared" si="202"/>
        <v/>
      </c>
      <c r="U543" s="161" t="str">
        <f t="shared" si="202"/>
        <v/>
      </c>
      <c r="V543" s="161" t="str">
        <f t="shared" si="202"/>
        <v/>
      </c>
      <c r="W543" s="161" t="str">
        <f t="shared" si="202"/>
        <v/>
      </c>
      <c r="X543" s="161" t="str">
        <f t="shared" si="202"/>
        <v/>
      </c>
      <c r="Y543" s="161" t="str">
        <f t="shared" si="202"/>
        <v/>
      </c>
      <c r="Z543" s="161" t="str">
        <f t="shared" si="202"/>
        <v/>
      </c>
      <c r="AA543" s="108" t="str">
        <f t="shared" si="202"/>
        <v/>
      </c>
      <c r="AB543" s="162"/>
      <c r="AC543" s="162"/>
      <c r="AD543" s="151">
        <f t="shared" si="180"/>
        <v>42738</v>
      </c>
      <c r="AE543" s="108" t="str">
        <f t="shared" ref="AE543:CP546" si="203">IFERROR(IF(AND(AE$321="S/A", AE256&gt;0), ((1+AE256/200)^2-1)*100, IF(AND(AE$321="Qtrly", AE256&gt;0), ((1+AE256/400)^4-1)*100, "")),"")</f>
        <v/>
      </c>
      <c r="AF543" s="108" t="str">
        <f t="shared" si="203"/>
        <v/>
      </c>
      <c r="AG543" s="108" t="str">
        <f t="shared" si="203"/>
        <v/>
      </c>
      <c r="AH543" s="108" t="str">
        <f t="shared" si="203"/>
        <v/>
      </c>
      <c r="AI543" s="108" t="str">
        <f t="shared" si="203"/>
        <v/>
      </c>
      <c r="AJ543" s="108" t="str">
        <f t="shared" si="203"/>
        <v/>
      </c>
      <c r="AK543" s="108" t="str">
        <f t="shared" si="203"/>
        <v/>
      </c>
      <c r="AL543" s="108" t="str">
        <f t="shared" si="203"/>
        <v/>
      </c>
      <c r="AM543" s="108" t="str">
        <f t="shared" si="203"/>
        <v/>
      </c>
      <c r="AN543" s="108" t="str">
        <f t="shared" si="203"/>
        <v/>
      </c>
      <c r="AO543" s="108" t="str">
        <f t="shared" si="203"/>
        <v/>
      </c>
      <c r="AP543" s="108" t="str">
        <f t="shared" si="203"/>
        <v/>
      </c>
      <c r="AQ543" s="108" t="str">
        <f t="shared" si="203"/>
        <v/>
      </c>
      <c r="AR543" s="108" t="str">
        <f t="shared" si="203"/>
        <v/>
      </c>
      <c r="AS543" s="108" t="str">
        <f t="shared" si="203"/>
        <v/>
      </c>
      <c r="AT543" s="108" t="str">
        <f t="shared" si="203"/>
        <v/>
      </c>
      <c r="AU543" s="108" t="str">
        <f t="shared" si="203"/>
        <v/>
      </c>
      <c r="AV543" s="108" t="str">
        <f t="shared" si="203"/>
        <v/>
      </c>
      <c r="AW543" s="108" t="str">
        <f t="shared" si="203"/>
        <v/>
      </c>
      <c r="AX543" s="108" t="str">
        <f t="shared" si="203"/>
        <v/>
      </c>
      <c r="AY543" s="108" t="str">
        <f t="shared" si="203"/>
        <v/>
      </c>
      <c r="AZ543" s="108" t="str">
        <f t="shared" si="203"/>
        <v/>
      </c>
      <c r="BA543" s="108" t="str">
        <f t="shared" si="203"/>
        <v/>
      </c>
      <c r="BB543" s="108" t="str">
        <f t="shared" si="203"/>
        <v/>
      </c>
      <c r="BC543" s="108" t="str">
        <f t="shared" si="203"/>
        <v/>
      </c>
      <c r="BD543" s="108" t="str">
        <f t="shared" si="203"/>
        <v/>
      </c>
      <c r="BE543" s="108" t="str">
        <f t="shared" si="203"/>
        <v/>
      </c>
      <c r="BF543" s="108" t="str">
        <f t="shared" si="203"/>
        <v/>
      </c>
      <c r="BG543" s="108" t="str">
        <f t="shared" si="203"/>
        <v/>
      </c>
      <c r="BH543" s="108" t="str">
        <f t="shared" si="203"/>
        <v/>
      </c>
      <c r="BI543" s="108" t="str">
        <f t="shared" si="203"/>
        <v/>
      </c>
      <c r="BJ543" s="108" t="str">
        <f t="shared" si="203"/>
        <v/>
      </c>
      <c r="BK543" s="108" t="str">
        <f t="shared" si="203"/>
        <v/>
      </c>
      <c r="BL543" s="108" t="str">
        <f t="shared" si="203"/>
        <v/>
      </c>
      <c r="BM543" s="108" t="str">
        <f t="shared" si="203"/>
        <v/>
      </c>
      <c r="BN543" s="108" t="str">
        <f t="shared" si="203"/>
        <v/>
      </c>
      <c r="BO543" s="108" t="str">
        <f t="shared" si="203"/>
        <v/>
      </c>
      <c r="BP543" s="108" t="str">
        <f t="shared" si="203"/>
        <v/>
      </c>
      <c r="BQ543" s="108" t="str">
        <f t="shared" si="203"/>
        <v/>
      </c>
      <c r="BR543" s="108" t="str">
        <f t="shared" si="203"/>
        <v/>
      </c>
      <c r="BS543" s="108" t="str">
        <f t="shared" si="203"/>
        <v/>
      </c>
      <c r="BT543" s="108" t="str">
        <f t="shared" si="203"/>
        <v/>
      </c>
      <c r="BU543" s="108" t="str">
        <f t="shared" si="203"/>
        <v/>
      </c>
      <c r="BV543" s="108" t="str">
        <f t="shared" si="203"/>
        <v/>
      </c>
      <c r="BW543" s="108" t="str">
        <f t="shared" si="203"/>
        <v/>
      </c>
      <c r="BX543" s="108" t="str">
        <f t="shared" si="203"/>
        <v/>
      </c>
      <c r="BY543" s="108" t="str">
        <f t="shared" si="203"/>
        <v/>
      </c>
      <c r="BZ543" s="108" t="str">
        <f t="shared" si="203"/>
        <v/>
      </c>
      <c r="CA543" s="108" t="str">
        <f t="shared" si="203"/>
        <v/>
      </c>
      <c r="CB543" s="108" t="str">
        <f t="shared" si="203"/>
        <v/>
      </c>
      <c r="CC543" s="108" t="str">
        <f t="shared" si="203"/>
        <v/>
      </c>
      <c r="CD543" s="108" t="str">
        <f t="shared" si="203"/>
        <v/>
      </c>
      <c r="CE543" s="108" t="str">
        <f t="shared" si="203"/>
        <v/>
      </c>
      <c r="CF543" s="108" t="str">
        <f t="shared" si="203"/>
        <v/>
      </c>
      <c r="CG543" s="108" t="str">
        <f t="shared" si="203"/>
        <v/>
      </c>
      <c r="CH543" s="108" t="str">
        <f t="shared" si="203"/>
        <v/>
      </c>
      <c r="CI543" s="108" t="str">
        <f t="shared" si="203"/>
        <v/>
      </c>
      <c r="CJ543" s="108" t="str">
        <f t="shared" si="203"/>
        <v/>
      </c>
      <c r="CK543" s="108" t="str">
        <f t="shared" si="203"/>
        <v/>
      </c>
      <c r="CL543" s="108" t="str">
        <f t="shared" si="203"/>
        <v/>
      </c>
      <c r="CM543" s="108" t="str">
        <f t="shared" si="203"/>
        <v/>
      </c>
      <c r="CN543" s="108" t="str">
        <f t="shared" si="203"/>
        <v/>
      </c>
      <c r="CO543" s="108" t="str">
        <f t="shared" si="203"/>
        <v/>
      </c>
      <c r="CP543" s="108" t="str">
        <f t="shared" si="203"/>
        <v/>
      </c>
      <c r="CQ543" s="108" t="str">
        <f t="shared" si="194"/>
        <v/>
      </c>
      <c r="CR543" s="108" t="str">
        <f t="shared" si="194"/>
        <v/>
      </c>
      <c r="CS543" s="108" t="str">
        <f t="shared" si="194"/>
        <v/>
      </c>
      <c r="CT543" s="108" t="str">
        <f t="shared" si="194"/>
        <v/>
      </c>
      <c r="CU543" s="108" t="str">
        <f t="shared" si="194"/>
        <v/>
      </c>
      <c r="CV543" s="108" t="str">
        <f t="shared" si="194"/>
        <v/>
      </c>
      <c r="CW543" s="108" t="str">
        <f t="shared" si="194"/>
        <v/>
      </c>
      <c r="CX543" s="108" t="str">
        <f t="shared" si="194"/>
        <v/>
      </c>
      <c r="CY543" s="108" t="str">
        <f t="shared" si="194"/>
        <v/>
      </c>
      <c r="CZ543" s="108" t="str">
        <f t="shared" si="194"/>
        <v/>
      </c>
      <c r="DA543" s="108" t="str">
        <f t="shared" si="194"/>
        <v/>
      </c>
      <c r="DB543" s="108" t="str">
        <f t="shared" si="194"/>
        <v/>
      </c>
      <c r="DC543" s="108" t="str">
        <f t="shared" si="194"/>
        <v/>
      </c>
      <c r="DD543" s="108" t="str">
        <f t="shared" si="194"/>
        <v/>
      </c>
      <c r="DE543" s="108" t="str">
        <f t="shared" si="194"/>
        <v/>
      </c>
      <c r="DF543" s="108" t="str">
        <f t="shared" si="194"/>
        <v/>
      </c>
    </row>
    <row r="544" spans="2:110" x14ac:dyDescent="0.35">
      <c r="B544" s="185">
        <f t="shared" si="188"/>
        <v>42739</v>
      </c>
      <c r="C544" s="161">
        <f t="shared" si="202"/>
        <v>1.9241680624999757</v>
      </c>
      <c r="D544" s="161">
        <f t="shared" si="202"/>
        <v>2.2768142399999913</v>
      </c>
      <c r="E544" s="161">
        <f t="shared" si="202"/>
        <v>2.5034753599999959</v>
      </c>
      <c r="F544" s="161">
        <f t="shared" si="202"/>
        <v>2.6949158224999881</v>
      </c>
      <c r="G544" s="161">
        <f t="shared" si="202"/>
        <v>2.9717562500000128</v>
      </c>
      <c r="H544" s="161">
        <f t="shared" si="202"/>
        <v>3.2570984024999916</v>
      </c>
      <c r="I544" s="161">
        <f t="shared" si="202"/>
        <v>3.3617888899999837</v>
      </c>
      <c r="J544" s="161">
        <f t="shared" si="202"/>
        <v>3.7372805225000194</v>
      </c>
      <c r="K544" s="161">
        <f t="shared" si="202"/>
        <v>4.0665216899999912</v>
      </c>
      <c r="L544" s="161" t="str">
        <f t="shared" si="202"/>
        <v/>
      </c>
      <c r="M544" s="161" t="str">
        <f t="shared" si="202"/>
        <v/>
      </c>
      <c r="N544" s="161" t="str">
        <f t="shared" si="202"/>
        <v/>
      </c>
      <c r="O544" s="161" t="str">
        <f t="shared" si="202"/>
        <v/>
      </c>
      <c r="P544" s="161" t="str">
        <f t="shared" si="202"/>
        <v/>
      </c>
      <c r="Q544" s="161" t="str">
        <f t="shared" si="202"/>
        <v/>
      </c>
      <c r="R544" s="161" t="str">
        <f t="shared" si="202"/>
        <v/>
      </c>
      <c r="S544" s="161" t="str">
        <f t="shared" si="202"/>
        <v/>
      </c>
      <c r="T544" s="161" t="str">
        <f t="shared" si="202"/>
        <v/>
      </c>
      <c r="U544" s="161" t="str">
        <f t="shared" si="202"/>
        <v/>
      </c>
      <c r="V544" s="161" t="str">
        <f t="shared" si="202"/>
        <v/>
      </c>
      <c r="W544" s="161" t="str">
        <f t="shared" si="202"/>
        <v/>
      </c>
      <c r="X544" s="161" t="str">
        <f t="shared" si="202"/>
        <v/>
      </c>
      <c r="Y544" s="161" t="str">
        <f t="shared" si="202"/>
        <v/>
      </c>
      <c r="Z544" s="161" t="str">
        <f t="shared" si="202"/>
        <v/>
      </c>
      <c r="AA544" s="108" t="str">
        <f t="shared" si="202"/>
        <v/>
      </c>
      <c r="AB544" s="162"/>
      <c r="AC544" s="162"/>
      <c r="AD544" s="151">
        <f t="shared" si="180"/>
        <v>42739</v>
      </c>
      <c r="AE544" s="108">
        <f t="shared" si="203"/>
        <v>2.8540788900000003</v>
      </c>
      <c r="AF544" s="108">
        <f t="shared" si="203"/>
        <v>2.9189960099999857</v>
      </c>
      <c r="AG544" s="108">
        <f t="shared" si="203"/>
        <v>2.7334280624999874</v>
      </c>
      <c r="AH544" s="108">
        <f t="shared" si="203"/>
        <v>2.9849484225000111</v>
      </c>
      <c r="AI544" s="108">
        <f t="shared" si="203"/>
        <v>3.4929809224999886</v>
      </c>
      <c r="AJ544" s="108">
        <f t="shared" si="203"/>
        <v>3.1037160000000119</v>
      </c>
      <c r="AK544" s="108">
        <f t="shared" si="203"/>
        <v>3.6171305624999928</v>
      </c>
      <c r="AL544" s="108">
        <f t="shared" si="203"/>
        <v>3.7968945378866081</v>
      </c>
      <c r="AM544" s="108">
        <f t="shared" si="203"/>
        <v>3.3597555599999884</v>
      </c>
      <c r="AN544" s="108">
        <f t="shared" si="203"/>
        <v>3.5418178025000024</v>
      </c>
      <c r="AO544" s="108">
        <f t="shared" si="203"/>
        <v>3.8839985224999873</v>
      </c>
      <c r="AP544" s="108">
        <f t="shared" si="203"/>
        <v>3.4817907600000142</v>
      </c>
      <c r="AQ544" s="108">
        <f t="shared" si="203"/>
        <v>3.8401760399999985</v>
      </c>
      <c r="AR544" s="108">
        <f t="shared" si="203"/>
        <v>3.5184153599999712</v>
      </c>
      <c r="AS544" s="108">
        <f t="shared" si="203"/>
        <v>3.9992040000000006</v>
      </c>
      <c r="AT544" s="108">
        <f t="shared" si="203"/>
        <v>4.0287803025000235</v>
      </c>
      <c r="AU544" s="108">
        <f t="shared" si="203"/>
        <v>4.2359321600000222</v>
      </c>
      <c r="AV544" s="108">
        <f t="shared" si="203"/>
        <v>3.627310062500011</v>
      </c>
      <c r="AW544" s="108">
        <f t="shared" si="203"/>
        <v>4.127738489999988</v>
      </c>
      <c r="AX544" s="108">
        <f t="shared" si="203"/>
        <v>4.0838646225000108</v>
      </c>
      <c r="AY544" s="108">
        <f t="shared" si="203"/>
        <v>4.4927691701286854</v>
      </c>
      <c r="AZ544" s="108">
        <f t="shared" si="203"/>
        <v>4.3605264900000273</v>
      </c>
      <c r="BA544" s="108">
        <f t="shared" si="203"/>
        <v>4.0063427225000003</v>
      </c>
      <c r="BB544" s="108">
        <f t="shared" si="203"/>
        <v>4.4719073225000239</v>
      </c>
      <c r="BC544" s="108">
        <f t="shared" si="203"/>
        <v>4.2910712900000147</v>
      </c>
      <c r="BD544" s="108">
        <f t="shared" si="203"/>
        <v>4.5279129413508423</v>
      </c>
      <c r="BE544" s="108">
        <f t="shared" si="203"/>
        <v>4.6068700625000014</v>
      </c>
      <c r="BF544" s="108">
        <f t="shared" si="203"/>
        <v>4.467818902499987</v>
      </c>
      <c r="BG544" s="108">
        <f t="shared" si="203"/>
        <v>4.3339673599999795</v>
      </c>
      <c r="BH544" s="108">
        <f t="shared" si="203"/>
        <v>4.1379430400000139</v>
      </c>
      <c r="BI544" s="108">
        <f t="shared" si="203"/>
        <v>4.3452035025000058</v>
      </c>
      <c r="BJ544" s="108">
        <f t="shared" si="203"/>
        <v>4.8145964099999938</v>
      </c>
      <c r="BK544" s="108">
        <f t="shared" si="203"/>
        <v>4.7081492899999855</v>
      </c>
      <c r="BL544" s="108">
        <f t="shared" si="203"/>
        <v>4.8340493224999781</v>
      </c>
      <c r="BM544" s="108">
        <f t="shared" si="203"/>
        <v>4.5031046533672292</v>
      </c>
      <c r="BN544" s="108">
        <f t="shared" si="203"/>
        <v>4.6580150625000094</v>
      </c>
      <c r="BO544" s="108">
        <f t="shared" si="203"/>
        <v>4.3053690000000255</v>
      </c>
      <c r="BP544" s="108">
        <f t="shared" si="203"/>
        <v>4.7531780099999921</v>
      </c>
      <c r="BQ544" s="108">
        <f t="shared" si="203"/>
        <v>5.3035130625000093</v>
      </c>
      <c r="BR544" s="108">
        <f t="shared" si="203"/>
        <v>5.0748136358087503</v>
      </c>
      <c r="BS544" s="108">
        <f t="shared" si="203"/>
        <v>4.9641230400000236</v>
      </c>
      <c r="BT544" s="108" t="str">
        <f t="shared" si="203"/>
        <v/>
      </c>
      <c r="BU544" s="108" t="str">
        <f t="shared" si="203"/>
        <v/>
      </c>
      <c r="BV544" s="108" t="str">
        <f t="shared" si="203"/>
        <v/>
      </c>
      <c r="BW544" s="108" t="str">
        <f t="shared" si="203"/>
        <v/>
      </c>
      <c r="BX544" s="108" t="str">
        <f t="shared" si="203"/>
        <v/>
      </c>
      <c r="BY544" s="108" t="str">
        <f t="shared" si="203"/>
        <v/>
      </c>
      <c r="BZ544" s="108" t="str">
        <f t="shared" si="203"/>
        <v/>
      </c>
      <c r="CA544" s="108" t="str">
        <f t="shared" si="203"/>
        <v/>
      </c>
      <c r="CB544" s="108" t="str">
        <f t="shared" si="203"/>
        <v/>
      </c>
      <c r="CC544" s="108" t="str">
        <f t="shared" si="203"/>
        <v/>
      </c>
      <c r="CD544" s="108" t="str">
        <f t="shared" si="203"/>
        <v/>
      </c>
      <c r="CE544" s="108" t="str">
        <f t="shared" si="203"/>
        <v/>
      </c>
      <c r="CF544" s="108" t="str">
        <f t="shared" si="203"/>
        <v/>
      </c>
      <c r="CG544" s="108" t="str">
        <f t="shared" si="203"/>
        <v/>
      </c>
      <c r="CH544" s="108" t="str">
        <f t="shared" si="203"/>
        <v/>
      </c>
      <c r="CI544" s="108" t="str">
        <f t="shared" si="203"/>
        <v/>
      </c>
      <c r="CJ544" s="108" t="str">
        <f t="shared" si="203"/>
        <v/>
      </c>
      <c r="CK544" s="108" t="str">
        <f t="shared" si="203"/>
        <v/>
      </c>
      <c r="CL544" s="108" t="str">
        <f t="shared" si="203"/>
        <v/>
      </c>
      <c r="CM544" s="108" t="str">
        <f t="shared" si="203"/>
        <v/>
      </c>
      <c r="CN544" s="108" t="str">
        <f t="shared" si="203"/>
        <v/>
      </c>
      <c r="CO544" s="108" t="str">
        <f t="shared" si="203"/>
        <v/>
      </c>
      <c r="CP544" s="108" t="str">
        <f t="shared" si="203"/>
        <v/>
      </c>
      <c r="CQ544" s="108" t="str">
        <f t="shared" si="194"/>
        <v/>
      </c>
      <c r="CR544" s="108" t="str">
        <f t="shared" si="194"/>
        <v/>
      </c>
      <c r="CS544" s="108" t="str">
        <f t="shared" si="194"/>
        <v/>
      </c>
      <c r="CT544" s="108" t="str">
        <f t="shared" si="194"/>
        <v/>
      </c>
      <c r="CU544" s="108" t="str">
        <f t="shared" si="194"/>
        <v/>
      </c>
      <c r="CV544" s="108" t="str">
        <f t="shared" si="194"/>
        <v/>
      </c>
      <c r="CW544" s="108" t="str">
        <f t="shared" si="194"/>
        <v/>
      </c>
      <c r="CX544" s="108" t="str">
        <f t="shared" si="194"/>
        <v/>
      </c>
      <c r="CY544" s="108" t="str">
        <f t="shared" si="194"/>
        <v/>
      </c>
      <c r="CZ544" s="108" t="str">
        <f t="shared" si="194"/>
        <v/>
      </c>
      <c r="DA544" s="108" t="str">
        <f t="shared" si="194"/>
        <v/>
      </c>
      <c r="DB544" s="108" t="str">
        <f t="shared" si="194"/>
        <v/>
      </c>
      <c r="DC544" s="108" t="str">
        <f t="shared" si="194"/>
        <v/>
      </c>
      <c r="DD544" s="108" t="str">
        <f t="shared" si="194"/>
        <v/>
      </c>
      <c r="DE544" s="108" t="str">
        <f t="shared" si="194"/>
        <v/>
      </c>
      <c r="DF544" s="108" t="str">
        <f t="shared" si="194"/>
        <v/>
      </c>
    </row>
    <row r="545" spans="2:110" x14ac:dyDescent="0.35">
      <c r="B545" s="185">
        <f t="shared" si="188"/>
        <v>42740</v>
      </c>
      <c r="C545" s="161">
        <f t="shared" si="202"/>
        <v>1.9160916225000157</v>
      </c>
      <c r="D545" s="161">
        <f t="shared" si="202"/>
        <v>2.2272655624999915</v>
      </c>
      <c r="E545" s="161">
        <f t="shared" si="202"/>
        <v>2.4366652100000108</v>
      </c>
      <c r="F545" s="161">
        <f t="shared" si="202"/>
        <v>2.6270302499999953</v>
      </c>
      <c r="G545" s="161">
        <f t="shared" si="202"/>
        <v>2.9017504025000029</v>
      </c>
      <c r="H545" s="161">
        <f t="shared" si="202"/>
        <v>3.1768377599999953</v>
      </c>
      <c r="I545" s="161">
        <f t="shared" si="202"/>
        <v>3.2814875625000184</v>
      </c>
      <c r="J545" s="161">
        <f t="shared" si="202"/>
        <v>3.6527610000000044</v>
      </c>
      <c r="K545" s="161">
        <f t="shared" si="202"/>
        <v>3.9859470225000138</v>
      </c>
      <c r="L545" s="161" t="str">
        <f t="shared" si="202"/>
        <v/>
      </c>
      <c r="M545" s="161" t="str">
        <f t="shared" si="202"/>
        <v/>
      </c>
      <c r="N545" s="161" t="str">
        <f t="shared" si="202"/>
        <v/>
      </c>
      <c r="O545" s="161" t="str">
        <f t="shared" si="202"/>
        <v/>
      </c>
      <c r="P545" s="161" t="str">
        <f t="shared" si="202"/>
        <v/>
      </c>
      <c r="Q545" s="161" t="str">
        <f t="shared" si="202"/>
        <v/>
      </c>
      <c r="R545" s="161" t="str">
        <f t="shared" si="202"/>
        <v/>
      </c>
      <c r="S545" s="161" t="str">
        <f t="shared" si="202"/>
        <v/>
      </c>
      <c r="T545" s="161" t="str">
        <f t="shared" si="202"/>
        <v/>
      </c>
      <c r="U545" s="161" t="str">
        <f t="shared" si="202"/>
        <v/>
      </c>
      <c r="V545" s="161" t="str">
        <f t="shared" si="202"/>
        <v/>
      </c>
      <c r="W545" s="161" t="str">
        <f t="shared" si="202"/>
        <v/>
      </c>
      <c r="X545" s="161" t="str">
        <f t="shared" si="202"/>
        <v/>
      </c>
      <c r="Y545" s="161" t="str">
        <f t="shared" si="202"/>
        <v/>
      </c>
      <c r="Z545" s="161" t="str">
        <f t="shared" si="202"/>
        <v/>
      </c>
      <c r="AA545" s="108" t="str">
        <f t="shared" si="202"/>
        <v/>
      </c>
      <c r="AB545" s="162"/>
      <c r="AC545" s="162"/>
      <c r="AD545" s="151">
        <f t="shared" si="180"/>
        <v>42740</v>
      </c>
      <c r="AE545" s="108">
        <f t="shared" si="203"/>
        <v>2.7537005625000166</v>
      </c>
      <c r="AF545" s="108">
        <f t="shared" si="203"/>
        <v>2.7993209999999991</v>
      </c>
      <c r="AG545" s="108">
        <f t="shared" si="203"/>
        <v>2.7202520099999905</v>
      </c>
      <c r="AH545" s="108">
        <f t="shared" si="203"/>
        <v>2.9595796100000182</v>
      </c>
      <c r="AI545" s="108">
        <f t="shared" si="203"/>
        <v>3.4573779599999854</v>
      </c>
      <c r="AJ545" s="108">
        <f t="shared" si="203"/>
        <v>3.054982560000008</v>
      </c>
      <c r="AK545" s="108">
        <f t="shared" si="203"/>
        <v>3.5642052225000054</v>
      </c>
      <c r="AL545" s="108">
        <f t="shared" si="203"/>
        <v>3.7372634572818697</v>
      </c>
      <c r="AM545" s="108">
        <f t="shared" si="203"/>
        <v>3.2916505624999814</v>
      </c>
      <c r="AN545" s="108">
        <f t="shared" si="203"/>
        <v>3.4665324224999905</v>
      </c>
      <c r="AO545" s="108">
        <f t="shared" si="203"/>
        <v>3.8126643225000034</v>
      </c>
      <c r="AP545" s="108">
        <f t="shared" si="203"/>
        <v>3.4095779024999828</v>
      </c>
      <c r="AQ545" s="108">
        <f t="shared" si="203"/>
        <v>3.7678382224999751</v>
      </c>
      <c r="AR545" s="108">
        <f t="shared" si="203"/>
        <v>3.4461897224999927</v>
      </c>
      <c r="AS545" s="108">
        <f t="shared" si="203"/>
        <v>3.9196748099999956</v>
      </c>
      <c r="AT545" s="108">
        <f t="shared" si="203"/>
        <v>3.9512789225000011</v>
      </c>
      <c r="AU545" s="108">
        <f t="shared" si="203"/>
        <v>4.1573330625000127</v>
      </c>
      <c r="AV545" s="108">
        <f t="shared" si="203"/>
        <v>3.54588806249998</v>
      </c>
      <c r="AW545" s="108">
        <f t="shared" si="203"/>
        <v>4.0542804900000062</v>
      </c>
      <c r="AX545" s="108">
        <f t="shared" si="203"/>
        <v>4.0002238025000247</v>
      </c>
      <c r="AY545" s="108">
        <f t="shared" si="203"/>
        <v>4.4090800079463532</v>
      </c>
      <c r="AZ545" s="108">
        <f t="shared" si="203"/>
        <v>4.2767745600000184</v>
      </c>
      <c r="BA545" s="108">
        <f t="shared" si="203"/>
        <v>3.9227330624999945</v>
      </c>
      <c r="BB545" s="108">
        <f t="shared" si="203"/>
        <v>4.3901541224999896</v>
      </c>
      <c r="BC545" s="108">
        <f t="shared" si="203"/>
        <v>4.2073472400000034</v>
      </c>
      <c r="BD545" s="108">
        <f t="shared" si="203"/>
        <v>4.4431695218610123</v>
      </c>
      <c r="BE545" s="108">
        <f t="shared" si="203"/>
        <v>4.5179075600000118</v>
      </c>
      <c r="BF545" s="108">
        <f t="shared" si="203"/>
        <v>4.3830022399999891</v>
      </c>
      <c r="BG545" s="108">
        <f t="shared" si="203"/>
        <v>4.2410370225000049</v>
      </c>
      <c r="BH545" s="108">
        <f t="shared" si="203"/>
        <v>4.0522403600000034</v>
      </c>
      <c r="BI545" s="108">
        <f t="shared" si="203"/>
        <v>4.2604366399999982</v>
      </c>
      <c r="BJ545" s="108">
        <f t="shared" si="203"/>
        <v>4.7296390624999907</v>
      </c>
      <c r="BK545" s="108">
        <f t="shared" si="203"/>
        <v>4.6191437224999854</v>
      </c>
      <c r="BL545" s="108">
        <f t="shared" si="203"/>
        <v>4.7490840900000109</v>
      </c>
      <c r="BM545" s="108">
        <f t="shared" si="203"/>
        <v>4.416310419528835</v>
      </c>
      <c r="BN545" s="108">
        <f t="shared" si="203"/>
        <v>4.5720986025000077</v>
      </c>
      <c r="BO545" s="108">
        <f t="shared" si="203"/>
        <v>4.2216392100000055</v>
      </c>
      <c r="BP545" s="108">
        <f t="shared" si="203"/>
        <v>4.6692686399999905</v>
      </c>
      <c r="BQ545" s="108">
        <f t="shared" si="203"/>
        <v>5.2296414224999754</v>
      </c>
      <c r="BR545" s="108">
        <f t="shared" si="203"/>
        <v>5.009445939575885</v>
      </c>
      <c r="BS545" s="108">
        <f t="shared" si="203"/>
        <v>4.8944672400000222</v>
      </c>
      <c r="BT545" s="108" t="str">
        <f t="shared" si="203"/>
        <v/>
      </c>
      <c r="BU545" s="108" t="str">
        <f t="shared" si="203"/>
        <v/>
      </c>
      <c r="BV545" s="108" t="str">
        <f t="shared" si="203"/>
        <v/>
      </c>
      <c r="BW545" s="108" t="str">
        <f t="shared" si="203"/>
        <v/>
      </c>
      <c r="BX545" s="108" t="str">
        <f t="shared" si="203"/>
        <v/>
      </c>
      <c r="BY545" s="108" t="str">
        <f t="shared" si="203"/>
        <v/>
      </c>
      <c r="BZ545" s="108" t="str">
        <f t="shared" si="203"/>
        <v/>
      </c>
      <c r="CA545" s="108" t="str">
        <f t="shared" si="203"/>
        <v/>
      </c>
      <c r="CB545" s="108" t="str">
        <f t="shared" si="203"/>
        <v/>
      </c>
      <c r="CC545" s="108" t="str">
        <f t="shared" si="203"/>
        <v/>
      </c>
      <c r="CD545" s="108" t="str">
        <f t="shared" si="203"/>
        <v/>
      </c>
      <c r="CE545" s="108" t="str">
        <f t="shared" si="203"/>
        <v/>
      </c>
      <c r="CF545" s="108" t="str">
        <f t="shared" si="203"/>
        <v/>
      </c>
      <c r="CG545" s="108" t="str">
        <f t="shared" si="203"/>
        <v/>
      </c>
      <c r="CH545" s="108" t="str">
        <f t="shared" si="203"/>
        <v/>
      </c>
      <c r="CI545" s="108" t="str">
        <f t="shared" si="203"/>
        <v/>
      </c>
      <c r="CJ545" s="108" t="str">
        <f t="shared" si="203"/>
        <v/>
      </c>
      <c r="CK545" s="108" t="str">
        <f t="shared" si="203"/>
        <v/>
      </c>
      <c r="CL545" s="108" t="str">
        <f t="shared" si="203"/>
        <v/>
      </c>
      <c r="CM545" s="108" t="str">
        <f t="shared" si="203"/>
        <v/>
      </c>
      <c r="CN545" s="108" t="str">
        <f t="shared" si="203"/>
        <v/>
      </c>
      <c r="CO545" s="108" t="str">
        <f t="shared" si="203"/>
        <v/>
      </c>
      <c r="CP545" s="108" t="str">
        <f t="shared" si="203"/>
        <v/>
      </c>
      <c r="CQ545" s="108" t="str">
        <f t="shared" si="194"/>
        <v/>
      </c>
      <c r="CR545" s="108" t="str">
        <f t="shared" si="194"/>
        <v/>
      </c>
      <c r="CS545" s="108" t="str">
        <f t="shared" si="194"/>
        <v/>
      </c>
      <c r="CT545" s="108" t="str">
        <f t="shared" si="194"/>
        <v/>
      </c>
      <c r="CU545" s="108" t="str">
        <f t="shared" si="194"/>
        <v/>
      </c>
      <c r="CV545" s="108" t="str">
        <f t="shared" si="194"/>
        <v/>
      </c>
      <c r="CW545" s="108" t="str">
        <f t="shared" si="194"/>
        <v/>
      </c>
      <c r="CX545" s="108" t="str">
        <f t="shared" si="194"/>
        <v/>
      </c>
      <c r="CY545" s="108" t="str">
        <f t="shared" si="194"/>
        <v/>
      </c>
      <c r="CZ545" s="108" t="str">
        <f t="shared" si="194"/>
        <v/>
      </c>
      <c r="DA545" s="108" t="str">
        <f t="shared" si="194"/>
        <v/>
      </c>
      <c r="DB545" s="108" t="str">
        <f t="shared" si="194"/>
        <v/>
      </c>
      <c r="DC545" s="108" t="str">
        <f t="shared" si="194"/>
        <v/>
      </c>
      <c r="DD545" s="108" t="str">
        <f t="shared" si="194"/>
        <v/>
      </c>
      <c r="DE545" s="108" t="str">
        <f t="shared" si="194"/>
        <v/>
      </c>
      <c r="DF545" s="108" t="str">
        <f t="shared" si="194"/>
        <v/>
      </c>
    </row>
    <row r="546" spans="2:110" x14ac:dyDescent="0.35">
      <c r="B546" s="185">
        <f t="shared" si="188"/>
        <v>42741</v>
      </c>
      <c r="C546" s="161">
        <f t="shared" si="202"/>
        <v>1.9191202499999838</v>
      </c>
      <c r="D546" s="161">
        <f t="shared" si="202"/>
        <v>2.2313099025000227</v>
      </c>
      <c r="E546" s="161">
        <f t="shared" si="202"/>
        <v>2.428568490000016</v>
      </c>
      <c r="F546" s="161">
        <f t="shared" si="202"/>
        <v>2.6027184900000222</v>
      </c>
      <c r="G546" s="161">
        <f t="shared" si="202"/>
        <v>2.8672635224999965</v>
      </c>
      <c r="H546" s="161">
        <f t="shared" si="202"/>
        <v>3.1321491600000195</v>
      </c>
      <c r="I546" s="161">
        <f t="shared" si="202"/>
        <v>3.2337281600000045</v>
      </c>
      <c r="J546" s="161">
        <f t="shared" si="202"/>
        <v>3.5957552399999981</v>
      </c>
      <c r="K546" s="161">
        <f t="shared" si="202"/>
        <v>3.925791359999975</v>
      </c>
      <c r="L546" s="161" t="str">
        <f t="shared" si="202"/>
        <v/>
      </c>
      <c r="M546" s="161" t="str">
        <f t="shared" si="202"/>
        <v/>
      </c>
      <c r="N546" s="161" t="str">
        <f t="shared" si="202"/>
        <v/>
      </c>
      <c r="O546" s="161" t="str">
        <f t="shared" si="202"/>
        <v/>
      </c>
      <c r="P546" s="161" t="str">
        <f t="shared" si="202"/>
        <v/>
      </c>
      <c r="Q546" s="161" t="str">
        <f t="shared" si="202"/>
        <v/>
      </c>
      <c r="R546" s="161" t="str">
        <f t="shared" si="202"/>
        <v/>
      </c>
      <c r="S546" s="161" t="str">
        <f t="shared" si="202"/>
        <v/>
      </c>
      <c r="T546" s="161" t="str">
        <f t="shared" si="202"/>
        <v/>
      </c>
      <c r="U546" s="161" t="str">
        <f t="shared" si="202"/>
        <v/>
      </c>
      <c r="V546" s="161" t="str">
        <f t="shared" si="202"/>
        <v/>
      </c>
      <c r="W546" s="161" t="str">
        <f t="shared" si="202"/>
        <v/>
      </c>
      <c r="X546" s="161" t="str">
        <f t="shared" si="202"/>
        <v/>
      </c>
      <c r="Y546" s="161" t="str">
        <f t="shared" si="202"/>
        <v/>
      </c>
      <c r="Z546" s="161" t="str">
        <f t="shared" si="202"/>
        <v/>
      </c>
      <c r="AA546" s="108" t="str">
        <f t="shared" si="202"/>
        <v/>
      </c>
      <c r="AB546" s="162"/>
      <c r="AC546" s="162"/>
      <c r="AD546" s="151">
        <f t="shared" si="180"/>
        <v>42741</v>
      </c>
      <c r="AE546" s="108">
        <f t="shared" si="203"/>
        <v>2.7020096400000027</v>
      </c>
      <c r="AF546" s="108">
        <f t="shared" si="203"/>
        <v>2.754714239999978</v>
      </c>
      <c r="AG546" s="108">
        <f t="shared" si="203"/>
        <v>2.7111306225000131</v>
      </c>
      <c r="AH546" s="108">
        <f t="shared" si="203"/>
        <v>2.9595796100000182</v>
      </c>
      <c r="AI546" s="108">
        <f t="shared" si="203"/>
        <v>3.4655152400000055</v>
      </c>
      <c r="AJ546" s="108">
        <f t="shared" si="203"/>
        <v>3.0681800625000033</v>
      </c>
      <c r="AK546" s="108">
        <f t="shared" si="203"/>
        <v>3.5815062499999772</v>
      </c>
      <c r="AL546" s="108">
        <f t="shared" si="203"/>
        <v>3.7537108435808708</v>
      </c>
      <c r="AM546" s="108">
        <f t="shared" si="203"/>
        <v>3.3079124024999906</v>
      </c>
      <c r="AN546" s="108">
        <f t="shared" si="203"/>
        <v>3.4817907600000142</v>
      </c>
      <c r="AO546" s="108">
        <f t="shared" si="203"/>
        <v>3.8289671224999822</v>
      </c>
      <c r="AP546" s="108">
        <f t="shared" si="203"/>
        <v>3.4238150625000019</v>
      </c>
      <c r="AQ546" s="108">
        <f t="shared" si="203"/>
        <v>3.7831187599999927</v>
      </c>
      <c r="AR546" s="108">
        <f t="shared" si="203"/>
        <v>3.4614465600000033</v>
      </c>
      <c r="AS546" s="108">
        <f t="shared" si="203"/>
        <v>3.9319080900000136</v>
      </c>
      <c r="AT546" s="108">
        <f t="shared" si="203"/>
        <v>3.9665729600000255</v>
      </c>
      <c r="AU546" s="108">
        <f t="shared" si="203"/>
        <v>4.1726422500000027</v>
      </c>
      <c r="AV546" s="108">
        <f t="shared" si="203"/>
        <v>3.5611522499999992</v>
      </c>
      <c r="AW546" s="108">
        <f t="shared" si="203"/>
        <v>4.0726425599999949</v>
      </c>
      <c r="AX546" s="108">
        <f t="shared" si="203"/>
        <v>4.014501562500028</v>
      </c>
      <c r="AY546" s="108">
        <f t="shared" si="203"/>
        <v>4.4287062844960978</v>
      </c>
      <c r="AZ546" s="108">
        <f t="shared" si="203"/>
        <v>4.2941350024999991</v>
      </c>
      <c r="BA546" s="108">
        <f t="shared" si="203"/>
        <v>3.9421030400000001</v>
      </c>
      <c r="BB546" s="108">
        <f t="shared" si="203"/>
        <v>4.4095676100000203</v>
      </c>
      <c r="BC546" s="108">
        <f t="shared" si="203"/>
        <v>4.2277646400000091</v>
      </c>
      <c r="BD546" s="108">
        <f t="shared" si="203"/>
        <v>4.4669338160989946</v>
      </c>
      <c r="BE546" s="108">
        <f t="shared" si="203"/>
        <v>4.5414227024999754</v>
      </c>
      <c r="BF546" s="108">
        <f t="shared" si="203"/>
        <v>4.4392022024999811</v>
      </c>
      <c r="BG546" s="108">
        <f t="shared" si="203"/>
        <v>4.2379740899999963</v>
      </c>
      <c r="BH546" s="108">
        <f t="shared" si="203"/>
        <v>4.0757030625000024</v>
      </c>
      <c r="BI546" s="108">
        <f t="shared" si="203"/>
        <v>4.2849440000000127</v>
      </c>
      <c r="BJ546" s="108">
        <f t="shared" si="203"/>
        <v>4.7490840900000109</v>
      </c>
      <c r="BK546" s="108">
        <f t="shared" si="203"/>
        <v>4.6406243599999897</v>
      </c>
      <c r="BL546" s="108">
        <f t="shared" si="203"/>
        <v>4.7705780624999861</v>
      </c>
      <c r="BM546" s="108">
        <f t="shared" si="203"/>
        <v>4.4411032531192829</v>
      </c>
      <c r="BN546" s="108">
        <f t="shared" si="203"/>
        <v>4.5945971225000104</v>
      </c>
      <c r="BO546" s="108">
        <f t="shared" si="203"/>
        <v>4.2451210024999853</v>
      </c>
      <c r="BP546" s="108">
        <f t="shared" si="203"/>
        <v>4.6938240000000242</v>
      </c>
      <c r="BQ546" s="108">
        <f t="shared" si="203"/>
        <v>5.248106902500016</v>
      </c>
      <c r="BR546" s="108">
        <f t="shared" si="203"/>
        <v>5.0291567936963988</v>
      </c>
      <c r="BS546" s="108">
        <f t="shared" si="203"/>
        <v>4.9129032900000036</v>
      </c>
      <c r="BT546" s="108" t="str">
        <f t="shared" si="203"/>
        <v/>
      </c>
      <c r="BU546" s="108" t="str">
        <f t="shared" si="203"/>
        <v/>
      </c>
      <c r="BV546" s="108" t="str">
        <f t="shared" si="203"/>
        <v/>
      </c>
      <c r="BW546" s="108" t="str">
        <f t="shared" si="203"/>
        <v/>
      </c>
      <c r="BX546" s="108" t="str">
        <f t="shared" si="203"/>
        <v/>
      </c>
      <c r="BY546" s="108" t="str">
        <f t="shared" si="203"/>
        <v/>
      </c>
      <c r="BZ546" s="108" t="str">
        <f t="shared" si="203"/>
        <v/>
      </c>
      <c r="CA546" s="108" t="str">
        <f t="shared" si="203"/>
        <v/>
      </c>
      <c r="CB546" s="108" t="str">
        <f t="shared" si="203"/>
        <v/>
      </c>
      <c r="CC546" s="108" t="str">
        <f t="shared" si="203"/>
        <v/>
      </c>
      <c r="CD546" s="108" t="str">
        <f t="shared" si="203"/>
        <v/>
      </c>
      <c r="CE546" s="108" t="str">
        <f t="shared" si="203"/>
        <v/>
      </c>
      <c r="CF546" s="108" t="str">
        <f t="shared" si="203"/>
        <v/>
      </c>
      <c r="CG546" s="108" t="str">
        <f t="shared" si="203"/>
        <v/>
      </c>
      <c r="CH546" s="108" t="str">
        <f t="shared" si="203"/>
        <v/>
      </c>
      <c r="CI546" s="108" t="str">
        <f t="shared" si="203"/>
        <v/>
      </c>
      <c r="CJ546" s="108" t="str">
        <f t="shared" si="203"/>
        <v/>
      </c>
      <c r="CK546" s="108" t="str">
        <f t="shared" si="203"/>
        <v/>
      </c>
      <c r="CL546" s="108" t="str">
        <f t="shared" si="203"/>
        <v/>
      </c>
      <c r="CM546" s="108" t="str">
        <f t="shared" si="203"/>
        <v/>
      </c>
      <c r="CN546" s="108" t="str">
        <f t="shared" si="203"/>
        <v/>
      </c>
      <c r="CO546" s="108" t="str">
        <f t="shared" si="203"/>
        <v/>
      </c>
      <c r="CP546" s="108" t="str">
        <f t="shared" ref="CP546" si="204">IFERROR(IF(AND(CP$321="S/A", CP259&gt;0), ((1+CP259/200)^2-1)*100, IF(AND(CP$321="Qtrly", CP259&gt;0), ((1+CP259/400)^4-1)*100, "")),"")</f>
        <v/>
      </c>
      <c r="CQ546" s="108" t="str">
        <f t="shared" si="194"/>
        <v/>
      </c>
      <c r="CR546" s="108" t="str">
        <f t="shared" si="194"/>
        <v/>
      </c>
      <c r="CS546" s="108" t="str">
        <f t="shared" si="194"/>
        <v/>
      </c>
      <c r="CT546" s="108" t="str">
        <f t="shared" si="194"/>
        <v/>
      </c>
      <c r="CU546" s="108" t="str">
        <f t="shared" si="194"/>
        <v/>
      </c>
      <c r="CV546" s="108" t="str">
        <f t="shared" si="194"/>
        <v/>
      </c>
      <c r="CW546" s="108" t="str">
        <f t="shared" si="194"/>
        <v/>
      </c>
      <c r="CX546" s="108" t="str">
        <f t="shared" si="194"/>
        <v/>
      </c>
      <c r="CY546" s="108" t="str">
        <f t="shared" si="194"/>
        <v/>
      </c>
      <c r="CZ546" s="108" t="str">
        <f t="shared" si="194"/>
        <v/>
      </c>
      <c r="DA546" s="108" t="str">
        <f t="shared" si="194"/>
        <v/>
      </c>
      <c r="DB546" s="108" t="str">
        <f t="shared" si="194"/>
        <v/>
      </c>
      <c r="DC546" s="108" t="str">
        <f t="shared" si="194"/>
        <v/>
      </c>
      <c r="DD546" s="108" t="str">
        <f t="shared" si="194"/>
        <v/>
      </c>
      <c r="DE546" s="108" t="str">
        <f t="shared" si="194"/>
        <v/>
      </c>
      <c r="DF546" s="108" t="str">
        <f t="shared" ref="DF546" si="205">IFERROR(IF(AND(DF$321="S/A", DF259&gt;0), ((1+DF259/200)^2-1)*100, IF(AND(DF$321="Qtrly", DF259&gt;0), ((1+DF259/400)^4-1)*100, "")),"")</f>
        <v/>
      </c>
    </row>
    <row r="547" spans="2:110" x14ac:dyDescent="0.35">
      <c r="B547" s="185">
        <f t="shared" si="188"/>
        <v>42744</v>
      </c>
      <c r="C547" s="161">
        <f t="shared" si="202"/>
        <v>1.9201298025000035</v>
      </c>
      <c r="D547" s="161">
        <f t="shared" si="202"/>
        <v>2.2768142399999913</v>
      </c>
      <c r="E547" s="161">
        <f t="shared" si="202"/>
        <v>2.4801905624999732</v>
      </c>
      <c r="F547" s="161">
        <f t="shared" si="202"/>
        <v>2.6645165225000156</v>
      </c>
      <c r="G547" s="161">
        <f t="shared" si="202"/>
        <v>2.9321848025000152</v>
      </c>
      <c r="H547" s="161">
        <f t="shared" si="202"/>
        <v>3.1991856900000171</v>
      </c>
      <c r="I547" s="161">
        <f t="shared" si="202"/>
        <v>3.299781322499995</v>
      </c>
      <c r="J547" s="161">
        <f t="shared" si="202"/>
        <v>3.6598878224999964</v>
      </c>
      <c r="K547" s="161">
        <f t="shared" si="202"/>
        <v>3.9869667600000103</v>
      </c>
      <c r="L547" s="161" t="str">
        <f t="shared" si="202"/>
        <v/>
      </c>
      <c r="M547" s="161" t="str">
        <f t="shared" si="202"/>
        <v/>
      </c>
      <c r="N547" s="161" t="str">
        <f t="shared" si="202"/>
        <v/>
      </c>
      <c r="O547" s="161" t="str">
        <f t="shared" si="202"/>
        <v/>
      </c>
      <c r="P547" s="161" t="str">
        <f t="shared" si="202"/>
        <v/>
      </c>
      <c r="Q547" s="161" t="str">
        <f t="shared" si="202"/>
        <v/>
      </c>
      <c r="R547" s="161" t="str">
        <f t="shared" si="202"/>
        <v/>
      </c>
      <c r="S547" s="161" t="str">
        <f t="shared" si="202"/>
        <v/>
      </c>
      <c r="T547" s="161" t="str">
        <f t="shared" si="202"/>
        <v/>
      </c>
      <c r="U547" s="161" t="str">
        <f t="shared" si="202"/>
        <v/>
      </c>
      <c r="V547" s="161" t="str">
        <f t="shared" si="202"/>
        <v/>
      </c>
      <c r="W547" s="161" t="str">
        <f t="shared" si="202"/>
        <v/>
      </c>
      <c r="X547" s="161" t="str">
        <f t="shared" si="202"/>
        <v/>
      </c>
      <c r="Y547" s="161" t="str">
        <f t="shared" si="202"/>
        <v/>
      </c>
      <c r="Z547" s="161" t="str">
        <f t="shared" si="202"/>
        <v/>
      </c>
      <c r="AA547" s="108" t="str">
        <f t="shared" si="202"/>
        <v/>
      </c>
      <c r="AB547" s="162"/>
      <c r="AC547" s="162"/>
      <c r="AD547" s="151">
        <f t="shared" si="180"/>
        <v>42744</v>
      </c>
      <c r="AE547" s="108">
        <f t="shared" ref="AE547:CP550" si="206">IFERROR(IF(AND(AE$321="S/A", AE260&gt;0), ((1+AE260/200)^2-1)*100, IF(AND(AE$321="Qtrly", AE260&gt;0), ((1+AE260/400)^4-1)*100, "")),"")</f>
        <v>2.7364688100000034</v>
      </c>
      <c r="AF547" s="108">
        <f t="shared" si="206"/>
        <v>2.7962793224999949</v>
      </c>
      <c r="AG547" s="108">
        <f t="shared" si="206"/>
        <v>2.7161980100000038</v>
      </c>
      <c r="AH547" s="108">
        <f t="shared" si="206"/>
        <v>2.9534915599999767</v>
      </c>
      <c r="AI547" s="108">
        <f t="shared" si="206"/>
        <v>3.4990849024999937</v>
      </c>
      <c r="AJ547" s="108">
        <f t="shared" si="206"/>
        <v>3.0691952900000263</v>
      </c>
      <c r="AK547" s="108">
        <f t="shared" si="206"/>
        <v>3.5835417599999975</v>
      </c>
      <c r="AL547" s="108">
        <f t="shared" si="206"/>
        <v>3.7722164908520428</v>
      </c>
      <c r="AM547" s="108">
        <f t="shared" si="206"/>
        <v>3.3079124024999906</v>
      </c>
      <c r="AN547" s="108">
        <f t="shared" si="206"/>
        <v>3.4899290000000249</v>
      </c>
      <c r="AO547" s="108">
        <f t="shared" si="206"/>
        <v>3.8371190024999891</v>
      </c>
      <c r="AP547" s="108">
        <f t="shared" si="206"/>
        <v>3.4339850625000112</v>
      </c>
      <c r="AQ547" s="108">
        <f t="shared" si="206"/>
        <v>3.7892312899999947</v>
      </c>
      <c r="AR547" s="108">
        <f t="shared" si="206"/>
        <v>3.4675496099999981</v>
      </c>
      <c r="AS547" s="108">
        <f t="shared" si="206"/>
        <v>3.9421030400000001</v>
      </c>
      <c r="AT547" s="108">
        <f t="shared" si="206"/>
        <v>3.9757499224999826</v>
      </c>
      <c r="AU547" s="108">
        <f t="shared" si="206"/>
        <v>4.1787662399999981</v>
      </c>
      <c r="AV547" s="108">
        <f t="shared" si="206"/>
        <v>3.5723467025000177</v>
      </c>
      <c r="AW547" s="108">
        <f t="shared" si="206"/>
        <v>4.0787636099999913</v>
      </c>
      <c r="AX547" s="108">
        <f t="shared" si="206"/>
        <v>4.0226607224999711</v>
      </c>
      <c r="AY547" s="108">
        <f t="shared" si="206"/>
        <v>4.4431695218610123</v>
      </c>
      <c r="AZ547" s="108">
        <f t="shared" si="206"/>
        <v>4.3349888024999839</v>
      </c>
      <c r="BA547" s="108">
        <f t="shared" si="206"/>
        <v>3.9777893025000122</v>
      </c>
      <c r="BB547" s="108">
        <f t="shared" si="206"/>
        <v>4.4208078225000058</v>
      </c>
      <c r="BC547" s="108">
        <f t="shared" si="206"/>
        <v>4.2369531224999868</v>
      </c>
      <c r="BD547" s="108">
        <f t="shared" si="206"/>
        <v>4.505171842017841</v>
      </c>
      <c r="BE547" s="108">
        <f t="shared" si="206"/>
        <v>4.5506249999999859</v>
      </c>
      <c r="BF547" s="108">
        <f t="shared" si="206"/>
        <v>4.4514660224999725</v>
      </c>
      <c r="BG547" s="108">
        <f t="shared" si="206"/>
        <v>4.2788168899999812</v>
      </c>
      <c r="BH547" s="108">
        <f t="shared" si="206"/>
        <v>4.094067022499992</v>
      </c>
      <c r="BI547" s="108">
        <f t="shared" si="206"/>
        <v>4.3002625624999791</v>
      </c>
      <c r="BJ547" s="108">
        <f t="shared" si="206"/>
        <v>4.7726252224999932</v>
      </c>
      <c r="BK547" s="108">
        <f t="shared" si="206"/>
        <v>4.6733609999999759</v>
      </c>
      <c r="BL547" s="108">
        <f t="shared" si="206"/>
        <v>4.7920742399999883</v>
      </c>
      <c r="BM547" s="108">
        <f t="shared" si="206"/>
        <v>4.4545345479821918</v>
      </c>
      <c r="BN547" s="108">
        <f t="shared" si="206"/>
        <v>4.6150524224999989</v>
      </c>
      <c r="BO547" s="108">
        <f t="shared" si="206"/>
        <v>4.2645209999999878</v>
      </c>
      <c r="BP547" s="108">
        <f t="shared" si="206"/>
        <v>4.7214522225000222</v>
      </c>
      <c r="BQ547" s="108">
        <f t="shared" si="206"/>
        <v>5.2799123600000053</v>
      </c>
      <c r="BR547" s="108">
        <f t="shared" si="206"/>
        <v>5.0519833544707238</v>
      </c>
      <c r="BS547" s="108">
        <f t="shared" si="206"/>
        <v>4.9508047024999779</v>
      </c>
      <c r="BT547" s="108" t="str">
        <f t="shared" si="206"/>
        <v/>
      </c>
      <c r="BU547" s="108" t="str">
        <f t="shared" si="206"/>
        <v/>
      </c>
      <c r="BV547" s="108" t="str">
        <f t="shared" si="206"/>
        <v/>
      </c>
      <c r="BW547" s="108" t="str">
        <f t="shared" si="206"/>
        <v/>
      </c>
      <c r="BX547" s="108" t="str">
        <f t="shared" si="206"/>
        <v/>
      </c>
      <c r="BY547" s="108" t="str">
        <f t="shared" si="206"/>
        <v/>
      </c>
      <c r="BZ547" s="108" t="str">
        <f t="shared" si="206"/>
        <v/>
      </c>
      <c r="CA547" s="108" t="str">
        <f t="shared" si="206"/>
        <v/>
      </c>
      <c r="CB547" s="108" t="str">
        <f t="shared" si="206"/>
        <v/>
      </c>
      <c r="CC547" s="108" t="str">
        <f t="shared" si="206"/>
        <v/>
      </c>
      <c r="CD547" s="108" t="str">
        <f t="shared" si="206"/>
        <v/>
      </c>
      <c r="CE547" s="108" t="str">
        <f t="shared" si="206"/>
        <v/>
      </c>
      <c r="CF547" s="108" t="str">
        <f t="shared" si="206"/>
        <v/>
      </c>
      <c r="CG547" s="108" t="str">
        <f t="shared" si="206"/>
        <v/>
      </c>
      <c r="CH547" s="108" t="str">
        <f t="shared" si="206"/>
        <v/>
      </c>
      <c r="CI547" s="108" t="str">
        <f t="shared" si="206"/>
        <v/>
      </c>
      <c r="CJ547" s="108" t="str">
        <f t="shared" si="206"/>
        <v/>
      </c>
      <c r="CK547" s="108" t="str">
        <f t="shared" si="206"/>
        <v/>
      </c>
      <c r="CL547" s="108" t="str">
        <f t="shared" si="206"/>
        <v/>
      </c>
      <c r="CM547" s="108" t="str">
        <f t="shared" si="206"/>
        <v/>
      </c>
      <c r="CN547" s="108" t="str">
        <f t="shared" si="206"/>
        <v/>
      </c>
      <c r="CO547" s="108" t="str">
        <f t="shared" si="206"/>
        <v/>
      </c>
      <c r="CP547" s="108" t="str">
        <f t="shared" si="206"/>
        <v/>
      </c>
      <c r="CQ547" s="108" t="str">
        <f t="shared" ref="CQ547:DF562" si="207">IFERROR(IF(AND(CQ$321="S/A", CQ260&gt;0), ((1+CQ260/200)^2-1)*100, IF(AND(CQ$321="Qtrly", CQ260&gt;0), ((1+CQ260/400)^4-1)*100, "")),"")</f>
        <v/>
      </c>
      <c r="CR547" s="108" t="str">
        <f t="shared" si="207"/>
        <v/>
      </c>
      <c r="CS547" s="108" t="str">
        <f t="shared" si="207"/>
        <v/>
      </c>
      <c r="CT547" s="108" t="str">
        <f t="shared" si="207"/>
        <v/>
      </c>
      <c r="CU547" s="108" t="str">
        <f t="shared" si="207"/>
        <v/>
      </c>
      <c r="CV547" s="108" t="str">
        <f t="shared" si="207"/>
        <v/>
      </c>
      <c r="CW547" s="108" t="str">
        <f t="shared" si="207"/>
        <v/>
      </c>
      <c r="CX547" s="108" t="str">
        <f t="shared" si="207"/>
        <v/>
      </c>
      <c r="CY547" s="108" t="str">
        <f t="shared" si="207"/>
        <v/>
      </c>
      <c r="CZ547" s="108" t="str">
        <f t="shared" si="207"/>
        <v/>
      </c>
      <c r="DA547" s="108" t="str">
        <f t="shared" si="207"/>
        <v/>
      </c>
      <c r="DB547" s="108" t="str">
        <f t="shared" si="207"/>
        <v/>
      </c>
      <c r="DC547" s="108" t="str">
        <f t="shared" si="207"/>
        <v/>
      </c>
      <c r="DD547" s="108" t="str">
        <f t="shared" si="207"/>
        <v/>
      </c>
      <c r="DE547" s="108" t="str">
        <f t="shared" si="207"/>
        <v/>
      </c>
      <c r="DF547" s="108" t="str">
        <f t="shared" si="207"/>
        <v/>
      </c>
    </row>
    <row r="548" spans="2:110" x14ac:dyDescent="0.35">
      <c r="B548" s="185">
        <f t="shared" si="188"/>
        <v>42745</v>
      </c>
      <c r="C548" s="161">
        <f t="shared" si="202"/>
        <v>1.9110440099999737</v>
      </c>
      <c r="D548" s="161">
        <f t="shared" si="202"/>
        <v>2.2373765625000042</v>
      </c>
      <c r="E548" s="161">
        <f t="shared" si="202"/>
        <v>2.4356531025000017</v>
      </c>
      <c r="F548" s="161">
        <f t="shared" si="202"/>
        <v>2.6128480399999932</v>
      </c>
      <c r="G548" s="161">
        <f t="shared" si="202"/>
        <v>2.8733490225000047</v>
      </c>
      <c r="H548" s="161">
        <f t="shared" si="202"/>
        <v>3.1260560099999779</v>
      </c>
      <c r="I548" s="161">
        <f t="shared" si="202"/>
        <v>3.21747215999999</v>
      </c>
      <c r="J548" s="161">
        <f t="shared" si="202"/>
        <v>3.5703113025000066</v>
      </c>
      <c r="K548" s="161">
        <f t="shared" si="202"/>
        <v>3.9064229024999841</v>
      </c>
      <c r="L548" s="161" t="str">
        <f t="shared" si="202"/>
        <v/>
      </c>
      <c r="M548" s="161" t="str">
        <f t="shared" si="202"/>
        <v/>
      </c>
      <c r="N548" s="161" t="str">
        <f t="shared" si="202"/>
        <v/>
      </c>
      <c r="O548" s="161" t="str">
        <f t="shared" si="202"/>
        <v/>
      </c>
      <c r="P548" s="161" t="str">
        <f t="shared" si="202"/>
        <v/>
      </c>
      <c r="Q548" s="161" t="str">
        <f t="shared" si="202"/>
        <v/>
      </c>
      <c r="R548" s="161" t="str">
        <f t="shared" si="202"/>
        <v/>
      </c>
      <c r="S548" s="161" t="str">
        <f t="shared" si="202"/>
        <v/>
      </c>
      <c r="T548" s="161" t="str">
        <f t="shared" si="202"/>
        <v/>
      </c>
      <c r="U548" s="161" t="str">
        <f t="shared" si="202"/>
        <v/>
      </c>
      <c r="V548" s="161" t="str">
        <f t="shared" si="202"/>
        <v/>
      </c>
      <c r="W548" s="161" t="str">
        <f t="shared" si="202"/>
        <v/>
      </c>
      <c r="X548" s="161" t="str">
        <f t="shared" si="202"/>
        <v/>
      </c>
      <c r="Y548" s="161" t="str">
        <f t="shared" si="202"/>
        <v/>
      </c>
      <c r="Z548" s="161" t="str">
        <f t="shared" si="202"/>
        <v/>
      </c>
      <c r="AA548" s="108" t="str">
        <f t="shared" si="202"/>
        <v/>
      </c>
      <c r="AB548" s="162"/>
      <c r="AC548" s="162"/>
      <c r="AD548" s="151">
        <f t="shared" si="180"/>
        <v>42745</v>
      </c>
      <c r="AE548" s="108">
        <f t="shared" si="206"/>
        <v>2.7273467024999887</v>
      </c>
      <c r="AF548" s="108">
        <f t="shared" si="206"/>
        <v>2.7881684025000242</v>
      </c>
      <c r="AG548" s="108">
        <f t="shared" si="206"/>
        <v>2.7060633599999884</v>
      </c>
      <c r="AH548" s="108">
        <f t="shared" si="206"/>
        <v>2.9463890625000211</v>
      </c>
      <c r="AI548" s="108">
        <f t="shared" si="206"/>
        <v>3.4482239025000139</v>
      </c>
      <c r="AJ548" s="108">
        <f t="shared" si="206"/>
        <v>3.0488916900000218</v>
      </c>
      <c r="AK548" s="108">
        <f t="shared" si="206"/>
        <v>3.5621699025000009</v>
      </c>
      <c r="AL548" s="108">
        <f t="shared" si="206"/>
        <v>3.7516548133441407</v>
      </c>
      <c r="AM548" s="108">
        <f t="shared" si="206"/>
        <v>3.2896179225000211</v>
      </c>
      <c r="AN548" s="108">
        <f t="shared" si="206"/>
        <v>3.4706012024999788</v>
      </c>
      <c r="AO548" s="108">
        <f t="shared" si="206"/>
        <v>3.8167399024999993</v>
      </c>
      <c r="AP548" s="108">
        <f t="shared" si="206"/>
        <v>3.4146624899999756</v>
      </c>
      <c r="AQ548" s="108">
        <f t="shared" si="206"/>
        <v>3.7933064100000191</v>
      </c>
      <c r="AR548" s="108">
        <f t="shared" si="206"/>
        <v>3.4482239025000139</v>
      </c>
      <c r="AS548" s="108">
        <f t="shared" si="206"/>
        <v>3.9217136400000019</v>
      </c>
      <c r="AT548" s="108">
        <f t="shared" si="206"/>
        <v>3.957396402500013</v>
      </c>
      <c r="AU548" s="108">
        <f t="shared" si="206"/>
        <v>4.1614154024999905</v>
      </c>
      <c r="AV548" s="108">
        <f t="shared" si="206"/>
        <v>3.5540288224999772</v>
      </c>
      <c r="AW548" s="108">
        <f t="shared" si="206"/>
        <v>4.0563206400000107</v>
      </c>
      <c r="AX548" s="108">
        <f t="shared" si="206"/>
        <v>4.004303062499992</v>
      </c>
      <c r="AY548" s="108">
        <f t="shared" si="206"/>
        <v>4.4183763203833992</v>
      </c>
      <c r="AZ548" s="108">
        <f t="shared" si="206"/>
        <v>4.2839228025000065</v>
      </c>
      <c r="BA548" s="108">
        <f t="shared" si="206"/>
        <v>3.9278302499999862</v>
      </c>
      <c r="BB548" s="108">
        <f t="shared" si="206"/>
        <v>4.4330705624999966</v>
      </c>
      <c r="BC548" s="108">
        <f t="shared" si="206"/>
        <v>4.2032639999999954</v>
      </c>
      <c r="BD548" s="108">
        <f t="shared" si="206"/>
        <v>4.4793341880737136</v>
      </c>
      <c r="BE548" s="108">
        <f t="shared" si="206"/>
        <v>4.5291536024999912</v>
      </c>
      <c r="BF548" s="108">
        <f t="shared" si="206"/>
        <v>4.4228515625000187</v>
      </c>
      <c r="BG548" s="108">
        <f t="shared" si="206"/>
        <v>4.253289202499988</v>
      </c>
      <c r="BH548" s="108">
        <f t="shared" si="206"/>
        <v>4.0634613225000171</v>
      </c>
      <c r="BI548" s="108">
        <f t="shared" si="206"/>
        <v>4.2400160399999942</v>
      </c>
      <c r="BJ548" s="108">
        <f t="shared" si="206"/>
        <v>4.7368028099999959</v>
      </c>
      <c r="BK548" s="108">
        <f t="shared" si="206"/>
        <v>4.6375555625000064</v>
      </c>
      <c r="BL548" s="108">
        <f t="shared" si="206"/>
        <v>4.7582955225000001</v>
      </c>
      <c r="BM548" s="108">
        <f t="shared" si="206"/>
        <v>4.4204422518935971</v>
      </c>
      <c r="BN548" s="108">
        <f t="shared" si="206"/>
        <v>4.5823249025000123</v>
      </c>
      <c r="BO548" s="108">
        <f t="shared" si="206"/>
        <v>4.2308274224999831</v>
      </c>
      <c r="BP548" s="108">
        <f t="shared" si="206"/>
        <v>4.70303300249999</v>
      </c>
      <c r="BQ548" s="108">
        <f t="shared" si="206"/>
        <v>5.2378481024999868</v>
      </c>
      <c r="BR548" s="108">
        <f t="shared" si="206"/>
        <v>5.0167075103919601</v>
      </c>
      <c r="BS548" s="108">
        <f t="shared" si="206"/>
        <v>4.903685062499985</v>
      </c>
      <c r="BT548" s="108" t="str">
        <f t="shared" si="206"/>
        <v/>
      </c>
      <c r="BU548" s="108" t="str">
        <f t="shared" si="206"/>
        <v/>
      </c>
      <c r="BV548" s="108" t="str">
        <f t="shared" si="206"/>
        <v/>
      </c>
      <c r="BW548" s="108" t="str">
        <f t="shared" si="206"/>
        <v/>
      </c>
      <c r="BX548" s="108" t="str">
        <f t="shared" si="206"/>
        <v/>
      </c>
      <c r="BY548" s="108" t="str">
        <f t="shared" si="206"/>
        <v/>
      </c>
      <c r="BZ548" s="108" t="str">
        <f t="shared" si="206"/>
        <v/>
      </c>
      <c r="CA548" s="108" t="str">
        <f t="shared" si="206"/>
        <v/>
      </c>
      <c r="CB548" s="108" t="str">
        <f t="shared" si="206"/>
        <v/>
      </c>
      <c r="CC548" s="108" t="str">
        <f t="shared" si="206"/>
        <v/>
      </c>
      <c r="CD548" s="108" t="str">
        <f t="shared" si="206"/>
        <v/>
      </c>
      <c r="CE548" s="108" t="str">
        <f t="shared" si="206"/>
        <v/>
      </c>
      <c r="CF548" s="108" t="str">
        <f t="shared" si="206"/>
        <v/>
      </c>
      <c r="CG548" s="108" t="str">
        <f t="shared" si="206"/>
        <v/>
      </c>
      <c r="CH548" s="108" t="str">
        <f t="shared" si="206"/>
        <v/>
      </c>
      <c r="CI548" s="108" t="str">
        <f t="shared" si="206"/>
        <v/>
      </c>
      <c r="CJ548" s="108" t="str">
        <f t="shared" si="206"/>
        <v/>
      </c>
      <c r="CK548" s="108" t="str">
        <f t="shared" si="206"/>
        <v/>
      </c>
      <c r="CL548" s="108" t="str">
        <f t="shared" si="206"/>
        <v/>
      </c>
      <c r="CM548" s="108" t="str">
        <f t="shared" si="206"/>
        <v/>
      </c>
      <c r="CN548" s="108" t="str">
        <f t="shared" si="206"/>
        <v/>
      </c>
      <c r="CO548" s="108" t="str">
        <f t="shared" si="206"/>
        <v/>
      </c>
      <c r="CP548" s="108" t="str">
        <f t="shared" si="206"/>
        <v/>
      </c>
      <c r="CQ548" s="108" t="str">
        <f t="shared" si="207"/>
        <v/>
      </c>
      <c r="CR548" s="108" t="str">
        <f t="shared" si="207"/>
        <v/>
      </c>
      <c r="CS548" s="108" t="str">
        <f t="shared" si="207"/>
        <v/>
      </c>
      <c r="CT548" s="108" t="str">
        <f t="shared" si="207"/>
        <v/>
      </c>
      <c r="CU548" s="108" t="str">
        <f t="shared" si="207"/>
        <v/>
      </c>
      <c r="CV548" s="108" t="str">
        <f t="shared" si="207"/>
        <v/>
      </c>
      <c r="CW548" s="108" t="str">
        <f t="shared" si="207"/>
        <v/>
      </c>
      <c r="CX548" s="108" t="str">
        <f t="shared" si="207"/>
        <v/>
      </c>
      <c r="CY548" s="108" t="str">
        <f t="shared" si="207"/>
        <v/>
      </c>
      <c r="CZ548" s="108" t="str">
        <f t="shared" si="207"/>
        <v/>
      </c>
      <c r="DA548" s="108" t="str">
        <f t="shared" si="207"/>
        <v/>
      </c>
      <c r="DB548" s="108" t="str">
        <f t="shared" si="207"/>
        <v/>
      </c>
      <c r="DC548" s="108" t="str">
        <f t="shared" si="207"/>
        <v/>
      </c>
      <c r="DD548" s="108" t="str">
        <f t="shared" si="207"/>
        <v/>
      </c>
      <c r="DE548" s="108" t="str">
        <f t="shared" si="207"/>
        <v/>
      </c>
      <c r="DF548" s="108" t="str">
        <f t="shared" si="207"/>
        <v/>
      </c>
    </row>
    <row r="549" spans="2:110" x14ac:dyDescent="0.35">
      <c r="B549" s="185">
        <f t="shared" si="188"/>
        <v>42746</v>
      </c>
      <c r="C549" s="161">
        <f t="shared" si="202"/>
        <v>1.9181107024999866</v>
      </c>
      <c r="D549" s="161">
        <f t="shared" si="202"/>
        <v>2.2454657225000174</v>
      </c>
      <c r="E549" s="161">
        <f t="shared" si="202"/>
        <v>2.4437501025000197</v>
      </c>
      <c r="F549" s="161">
        <f t="shared" si="202"/>
        <v>2.6098091224999731</v>
      </c>
      <c r="G549" s="161">
        <f t="shared" si="202"/>
        <v>2.8703062500000209</v>
      </c>
      <c r="H549" s="161">
        <f t="shared" si="202"/>
        <v>3.1362113599999963</v>
      </c>
      <c r="I549" s="161">
        <f t="shared" si="202"/>
        <v>3.2276320100000255</v>
      </c>
      <c r="J549" s="161">
        <f t="shared" si="202"/>
        <v>3.5865950625000087</v>
      </c>
      <c r="K549" s="161">
        <f t="shared" si="202"/>
        <v>3.9155972100000103</v>
      </c>
      <c r="L549" s="161" t="str">
        <f t="shared" si="202"/>
        <v/>
      </c>
      <c r="M549" s="161" t="str">
        <f t="shared" si="202"/>
        <v/>
      </c>
      <c r="N549" s="161" t="str">
        <f t="shared" si="202"/>
        <v/>
      </c>
      <c r="O549" s="161" t="str">
        <f t="shared" si="202"/>
        <v/>
      </c>
      <c r="P549" s="161" t="str">
        <f t="shared" si="202"/>
        <v/>
      </c>
      <c r="Q549" s="161" t="str">
        <f t="shared" si="202"/>
        <v/>
      </c>
      <c r="R549" s="161" t="str">
        <f t="shared" si="202"/>
        <v/>
      </c>
      <c r="S549" s="161" t="str">
        <f t="shared" si="202"/>
        <v/>
      </c>
      <c r="T549" s="161" t="str">
        <f t="shared" si="202"/>
        <v/>
      </c>
      <c r="U549" s="161" t="str">
        <f t="shared" si="202"/>
        <v/>
      </c>
      <c r="V549" s="161" t="str">
        <f t="shared" si="202"/>
        <v/>
      </c>
      <c r="W549" s="161" t="str">
        <f t="shared" si="202"/>
        <v/>
      </c>
      <c r="X549" s="161" t="str">
        <f t="shared" si="202"/>
        <v/>
      </c>
      <c r="Y549" s="161" t="str">
        <f t="shared" si="202"/>
        <v/>
      </c>
      <c r="Z549" s="161" t="str">
        <f t="shared" si="202"/>
        <v/>
      </c>
      <c r="AA549" s="108" t="str">
        <f t="shared" si="202"/>
        <v/>
      </c>
      <c r="AB549" s="162"/>
      <c r="AC549" s="162"/>
      <c r="AD549" s="151">
        <f t="shared" si="180"/>
        <v>42746</v>
      </c>
      <c r="AE549" s="108">
        <f t="shared" si="206"/>
        <v>2.8317683599999866</v>
      </c>
      <c r="AF549" s="108">
        <f t="shared" si="206"/>
        <v>2.9098658025000113</v>
      </c>
      <c r="AG549" s="108">
        <f t="shared" si="206"/>
        <v>2.7273467024999887</v>
      </c>
      <c r="AH549" s="108">
        <f t="shared" si="206"/>
        <v>2.9666825625000115</v>
      </c>
      <c r="AI549" s="108">
        <f t="shared" si="206"/>
        <v>3.4960328900000226</v>
      </c>
      <c r="AJ549" s="108">
        <f t="shared" si="206"/>
        <v>3.0580280624999956</v>
      </c>
      <c r="AK549" s="108">
        <f t="shared" si="206"/>
        <v>3.5692936100000017</v>
      </c>
      <c r="AL549" s="108">
        <f t="shared" si="206"/>
        <v>3.7598791176394863</v>
      </c>
      <c r="AM549" s="108">
        <f t="shared" si="206"/>
        <v>3.294699560000014</v>
      </c>
      <c r="AN549" s="108">
        <f t="shared" si="206"/>
        <v>3.4767045224999737</v>
      </c>
      <c r="AO549" s="108">
        <f t="shared" si="206"/>
        <v>3.8228534224999944</v>
      </c>
      <c r="AP549" s="108">
        <f t="shared" si="206"/>
        <v>3.4217811224999783</v>
      </c>
      <c r="AQ549" s="108">
        <f t="shared" si="206"/>
        <v>3.7759877024999833</v>
      </c>
      <c r="AR549" s="108">
        <f t="shared" si="206"/>
        <v>3.4543265625000208</v>
      </c>
      <c r="AS549" s="108">
        <f t="shared" si="206"/>
        <v>3.9319080900000136</v>
      </c>
      <c r="AT549" s="108">
        <f t="shared" si="206"/>
        <v>3.9624944399999862</v>
      </c>
      <c r="AU549" s="108">
        <f t="shared" si="206"/>
        <v>4.1685596899999844</v>
      </c>
      <c r="AV549" s="108">
        <f t="shared" si="206"/>
        <v>3.5611522499999992</v>
      </c>
      <c r="AW549" s="108">
        <f t="shared" si="206"/>
        <v>4.0614211025000069</v>
      </c>
      <c r="AX549" s="108">
        <f t="shared" si="206"/>
        <v>4.014501562500028</v>
      </c>
      <c r="AY549" s="108">
        <f t="shared" si="206"/>
        <v>4.4090800079463532</v>
      </c>
      <c r="AZ549" s="108">
        <f t="shared" si="206"/>
        <v>4.304347702500011</v>
      </c>
      <c r="BA549" s="108">
        <f t="shared" si="206"/>
        <v>3.9155972100000103</v>
      </c>
      <c r="BB549" s="108">
        <f t="shared" si="206"/>
        <v>4.4065022025000067</v>
      </c>
      <c r="BC549" s="108">
        <f t="shared" si="206"/>
        <v>4.210409722499997</v>
      </c>
      <c r="BD549" s="108">
        <f t="shared" si="206"/>
        <v>4.4824344535528526</v>
      </c>
      <c r="BE549" s="108">
        <f t="shared" si="206"/>
        <v>4.5373329225000036</v>
      </c>
      <c r="BF549" s="108">
        <f t="shared" si="206"/>
        <v>4.4300048100000211</v>
      </c>
      <c r="BG549" s="108">
        <f t="shared" si="206"/>
        <v>4.2328693024999975</v>
      </c>
      <c r="BH549" s="108">
        <f t="shared" si="206"/>
        <v>4.0716224024999859</v>
      </c>
      <c r="BI549" s="108">
        <f t="shared" si="206"/>
        <v>4.246142009999998</v>
      </c>
      <c r="BJ549" s="108">
        <f t="shared" si="206"/>
        <v>4.7470371600000005</v>
      </c>
      <c r="BK549" s="108">
        <f t="shared" si="206"/>
        <v>4.6477850624999872</v>
      </c>
      <c r="BL549" s="108">
        <f t="shared" si="206"/>
        <v>4.7685309225000028</v>
      </c>
      <c r="BM549" s="108">
        <f t="shared" si="206"/>
        <v>4.4328384847388547</v>
      </c>
      <c r="BN549" s="108">
        <f t="shared" si="206"/>
        <v>4.5905063024999748</v>
      </c>
      <c r="BO549" s="108">
        <f t="shared" si="206"/>
        <v>4.2410370225000049</v>
      </c>
      <c r="BP549" s="108">
        <f t="shared" si="206"/>
        <v>4.7173589225000034</v>
      </c>
      <c r="BQ549" s="108">
        <f t="shared" si="206"/>
        <v>5.2470809999999979</v>
      </c>
      <c r="BR549" s="108">
        <f t="shared" si="206"/>
        <v>5.0301942839317659</v>
      </c>
      <c r="BS549" s="108">
        <f t="shared" si="206"/>
        <v>4.9129032900000036</v>
      </c>
      <c r="BT549" s="108" t="str">
        <f t="shared" si="206"/>
        <v/>
      </c>
      <c r="BU549" s="108" t="str">
        <f t="shared" si="206"/>
        <v/>
      </c>
      <c r="BV549" s="108" t="str">
        <f t="shared" si="206"/>
        <v/>
      </c>
      <c r="BW549" s="108" t="str">
        <f t="shared" si="206"/>
        <v/>
      </c>
      <c r="BX549" s="108" t="str">
        <f t="shared" si="206"/>
        <v/>
      </c>
      <c r="BY549" s="108" t="str">
        <f t="shared" si="206"/>
        <v/>
      </c>
      <c r="BZ549" s="108" t="str">
        <f t="shared" si="206"/>
        <v/>
      </c>
      <c r="CA549" s="108" t="str">
        <f t="shared" si="206"/>
        <v/>
      </c>
      <c r="CB549" s="108" t="str">
        <f t="shared" si="206"/>
        <v/>
      </c>
      <c r="CC549" s="108" t="str">
        <f t="shared" si="206"/>
        <v/>
      </c>
      <c r="CD549" s="108" t="str">
        <f t="shared" si="206"/>
        <v/>
      </c>
      <c r="CE549" s="108" t="str">
        <f t="shared" si="206"/>
        <v/>
      </c>
      <c r="CF549" s="108" t="str">
        <f t="shared" si="206"/>
        <v/>
      </c>
      <c r="CG549" s="108" t="str">
        <f t="shared" si="206"/>
        <v/>
      </c>
      <c r="CH549" s="108" t="str">
        <f t="shared" si="206"/>
        <v/>
      </c>
      <c r="CI549" s="108" t="str">
        <f t="shared" si="206"/>
        <v/>
      </c>
      <c r="CJ549" s="108" t="str">
        <f t="shared" si="206"/>
        <v/>
      </c>
      <c r="CK549" s="108" t="str">
        <f t="shared" si="206"/>
        <v/>
      </c>
      <c r="CL549" s="108" t="str">
        <f t="shared" si="206"/>
        <v/>
      </c>
      <c r="CM549" s="108" t="str">
        <f t="shared" si="206"/>
        <v/>
      </c>
      <c r="CN549" s="108" t="str">
        <f t="shared" si="206"/>
        <v/>
      </c>
      <c r="CO549" s="108" t="str">
        <f t="shared" si="206"/>
        <v/>
      </c>
      <c r="CP549" s="108" t="str">
        <f t="shared" si="206"/>
        <v/>
      </c>
      <c r="CQ549" s="108" t="str">
        <f t="shared" si="207"/>
        <v/>
      </c>
      <c r="CR549" s="108" t="str">
        <f t="shared" si="207"/>
        <v/>
      </c>
      <c r="CS549" s="108" t="str">
        <f t="shared" si="207"/>
        <v/>
      </c>
      <c r="CT549" s="108" t="str">
        <f t="shared" si="207"/>
        <v/>
      </c>
      <c r="CU549" s="108" t="str">
        <f t="shared" si="207"/>
        <v/>
      </c>
      <c r="CV549" s="108" t="str">
        <f t="shared" si="207"/>
        <v/>
      </c>
      <c r="CW549" s="108" t="str">
        <f t="shared" si="207"/>
        <v/>
      </c>
      <c r="CX549" s="108" t="str">
        <f t="shared" si="207"/>
        <v/>
      </c>
      <c r="CY549" s="108" t="str">
        <f t="shared" si="207"/>
        <v/>
      </c>
      <c r="CZ549" s="108" t="str">
        <f t="shared" si="207"/>
        <v/>
      </c>
      <c r="DA549" s="108" t="str">
        <f t="shared" si="207"/>
        <v/>
      </c>
      <c r="DB549" s="108" t="str">
        <f t="shared" si="207"/>
        <v/>
      </c>
      <c r="DC549" s="108" t="str">
        <f t="shared" si="207"/>
        <v/>
      </c>
      <c r="DD549" s="108" t="str">
        <f t="shared" si="207"/>
        <v/>
      </c>
      <c r="DE549" s="108" t="str">
        <f t="shared" si="207"/>
        <v/>
      </c>
      <c r="DF549" s="108" t="str">
        <f t="shared" si="207"/>
        <v/>
      </c>
    </row>
    <row r="550" spans="2:110" x14ac:dyDescent="0.35">
      <c r="B550" s="185">
        <f t="shared" si="188"/>
        <v>42747</v>
      </c>
      <c r="C550" s="161">
        <f t="shared" si="202"/>
        <v>1.9029680900000123</v>
      </c>
      <c r="D550" s="161">
        <f t="shared" si="202"/>
        <v>2.199968359999982</v>
      </c>
      <c r="E550" s="161">
        <f t="shared" si="202"/>
        <v>2.3961848100000127</v>
      </c>
      <c r="F550" s="161">
        <f t="shared" si="202"/>
        <v>2.5541036100000136</v>
      </c>
      <c r="G550" s="161">
        <f t="shared" si="202"/>
        <v>2.8074323600000062</v>
      </c>
      <c r="H550" s="161">
        <f t="shared" si="202"/>
        <v>3.0641192024999819</v>
      </c>
      <c r="I550" s="161">
        <f t="shared" si="202"/>
        <v>3.1473828224999778</v>
      </c>
      <c r="J550" s="161">
        <f t="shared" si="202"/>
        <v>3.5011196024999913</v>
      </c>
      <c r="K550" s="161">
        <f t="shared" si="202"/>
        <v>3.8299860899999816</v>
      </c>
      <c r="L550" s="161" t="str">
        <f t="shared" si="202"/>
        <v/>
      </c>
      <c r="M550" s="161" t="str">
        <f t="shared" si="202"/>
        <v/>
      </c>
      <c r="N550" s="161" t="str">
        <f t="shared" si="202"/>
        <v/>
      </c>
      <c r="O550" s="161" t="str">
        <f t="shared" si="202"/>
        <v/>
      </c>
      <c r="P550" s="161" t="str">
        <f t="shared" si="202"/>
        <v/>
      </c>
      <c r="Q550" s="161" t="str">
        <f t="shared" si="202"/>
        <v/>
      </c>
      <c r="R550" s="161" t="str">
        <f t="shared" si="202"/>
        <v/>
      </c>
      <c r="S550" s="161" t="str">
        <f t="shared" si="202"/>
        <v/>
      </c>
      <c r="T550" s="161" t="str">
        <f t="shared" si="202"/>
        <v/>
      </c>
      <c r="U550" s="161" t="str">
        <f t="shared" si="202"/>
        <v/>
      </c>
      <c r="V550" s="161" t="str">
        <f t="shared" si="202"/>
        <v/>
      </c>
      <c r="W550" s="161" t="str">
        <f t="shared" si="202"/>
        <v/>
      </c>
      <c r="X550" s="161" t="str">
        <f t="shared" si="202"/>
        <v/>
      </c>
      <c r="Y550" s="161" t="str">
        <f t="shared" si="202"/>
        <v/>
      </c>
      <c r="Z550" s="161" t="str">
        <f t="shared" si="202"/>
        <v/>
      </c>
      <c r="AA550" s="108" t="str">
        <f t="shared" si="202"/>
        <v/>
      </c>
      <c r="AB550" s="162"/>
      <c r="AC550" s="162"/>
      <c r="AD550" s="151">
        <f t="shared" si="180"/>
        <v>42747</v>
      </c>
      <c r="AE550" s="108">
        <f t="shared" si="206"/>
        <v>2.7212655224999827</v>
      </c>
      <c r="AF550" s="108">
        <f t="shared" si="206"/>
        <v>2.7800578025000133</v>
      </c>
      <c r="AG550" s="108">
        <f t="shared" si="206"/>
        <v>2.7101171600000029</v>
      </c>
      <c r="AH550" s="108">
        <f t="shared" si="206"/>
        <v>2.9494329599999869</v>
      </c>
      <c r="AI550" s="108">
        <f t="shared" si="206"/>
        <v>3.4390702500000092</v>
      </c>
      <c r="AJ550" s="108">
        <f t="shared" si="206"/>
        <v>3.0265600400000148</v>
      </c>
      <c r="AK550" s="108">
        <f t="shared" si="206"/>
        <v>3.5377476225000093</v>
      </c>
      <c r="AL550" s="108">
        <f t="shared" si="206"/>
        <v>3.7208180265315027</v>
      </c>
      <c r="AM550" s="108">
        <f t="shared" si="206"/>
        <v>3.2662439999999959</v>
      </c>
      <c r="AN550" s="108">
        <f t="shared" si="206"/>
        <v>3.4400873025000056</v>
      </c>
      <c r="AO550" s="108">
        <f t="shared" si="206"/>
        <v>3.7861750025000251</v>
      </c>
      <c r="AP550" s="108">
        <f t="shared" si="206"/>
        <v>3.3831400625000008</v>
      </c>
      <c r="AQ550" s="108">
        <f t="shared" si="206"/>
        <v>3.738299040000026</v>
      </c>
      <c r="AR550" s="108">
        <f t="shared" si="206"/>
        <v>3.4166963599999933</v>
      </c>
      <c r="AS550" s="108">
        <f t="shared" si="206"/>
        <v>3.890114022500013</v>
      </c>
      <c r="AT550" s="108">
        <f t="shared" si="206"/>
        <v>3.9237524900000098</v>
      </c>
      <c r="AU550" s="108">
        <f t="shared" si="206"/>
        <v>4.1256976400000145</v>
      </c>
      <c r="AV550" s="108">
        <f t="shared" si="206"/>
        <v>3.5194328024999777</v>
      </c>
      <c r="AW550" s="108">
        <f t="shared" si="206"/>
        <v>4.0216408100000267</v>
      </c>
      <c r="AX550" s="108">
        <f t="shared" si="206"/>
        <v>3.9696319024999926</v>
      </c>
      <c r="AY550" s="108">
        <f t="shared" si="206"/>
        <v>4.3285379663163592</v>
      </c>
      <c r="AZ550" s="108">
        <f t="shared" si="206"/>
        <v>4.2553313024999984</v>
      </c>
      <c r="BA550" s="108">
        <f t="shared" si="206"/>
        <v>3.8666722499999917</v>
      </c>
      <c r="BB550" s="108">
        <f t="shared" si="206"/>
        <v>4.3554187024999802</v>
      </c>
      <c r="BC550" s="108">
        <f t="shared" si="206"/>
        <v>4.1501891600000063</v>
      </c>
      <c r="BD550" s="108">
        <f t="shared" si="206"/>
        <v>4.4338715539604667</v>
      </c>
      <c r="BE550" s="108">
        <f t="shared" si="206"/>
        <v>4.4851952400000172</v>
      </c>
      <c r="BF550" s="108">
        <f t="shared" si="206"/>
        <v>4.3799372225000077</v>
      </c>
      <c r="BG550" s="108">
        <f t="shared" si="206"/>
        <v>4.2063264225000063</v>
      </c>
      <c r="BH550" s="108">
        <f t="shared" si="206"/>
        <v>4.0206209025000161</v>
      </c>
      <c r="BI550" s="108">
        <f t="shared" si="206"/>
        <v>4.2114305599999957</v>
      </c>
      <c r="BJ550" s="108">
        <f t="shared" si="206"/>
        <v>4.6948472024999743</v>
      </c>
      <c r="BK550" s="108">
        <f t="shared" si="206"/>
        <v>4.5905063024999748</v>
      </c>
      <c r="BL550" s="108">
        <f t="shared" si="206"/>
        <v>4.7132657025000135</v>
      </c>
      <c r="BM550" s="108">
        <f t="shared" si="206"/>
        <v>4.3770641274517574</v>
      </c>
      <c r="BN550" s="108">
        <f t="shared" si="206"/>
        <v>4.5618728025000221</v>
      </c>
      <c r="BO550" s="108">
        <f t="shared" si="206"/>
        <v>4.1879525625000191</v>
      </c>
      <c r="BP550" s="108">
        <f t="shared" si="206"/>
        <v>4.6713148100000046</v>
      </c>
      <c r="BQ550" s="108">
        <f t="shared" si="206"/>
        <v>5.1855360000000239</v>
      </c>
      <c r="BR550" s="108">
        <f t="shared" si="206"/>
        <v>4.9679584732310156</v>
      </c>
      <c r="BS550" s="108">
        <f t="shared" si="206"/>
        <v>4.8565760025000015</v>
      </c>
      <c r="BT550" s="108" t="str">
        <f t="shared" si="206"/>
        <v/>
      </c>
      <c r="BU550" s="108" t="str">
        <f t="shared" si="206"/>
        <v/>
      </c>
      <c r="BV550" s="108" t="str">
        <f t="shared" si="206"/>
        <v/>
      </c>
      <c r="BW550" s="108" t="str">
        <f t="shared" si="206"/>
        <v/>
      </c>
      <c r="BX550" s="108" t="str">
        <f t="shared" si="206"/>
        <v/>
      </c>
      <c r="BY550" s="108" t="str">
        <f t="shared" si="206"/>
        <v/>
      </c>
      <c r="BZ550" s="108" t="str">
        <f t="shared" si="206"/>
        <v/>
      </c>
      <c r="CA550" s="108" t="str">
        <f t="shared" si="206"/>
        <v/>
      </c>
      <c r="CB550" s="108" t="str">
        <f t="shared" si="206"/>
        <v/>
      </c>
      <c r="CC550" s="108" t="str">
        <f t="shared" si="206"/>
        <v/>
      </c>
      <c r="CD550" s="108" t="str">
        <f t="shared" si="206"/>
        <v/>
      </c>
      <c r="CE550" s="108" t="str">
        <f t="shared" si="206"/>
        <v/>
      </c>
      <c r="CF550" s="108" t="str">
        <f t="shared" si="206"/>
        <v/>
      </c>
      <c r="CG550" s="108" t="str">
        <f t="shared" si="206"/>
        <v/>
      </c>
      <c r="CH550" s="108" t="str">
        <f t="shared" si="206"/>
        <v/>
      </c>
      <c r="CI550" s="108" t="str">
        <f t="shared" si="206"/>
        <v/>
      </c>
      <c r="CJ550" s="108" t="str">
        <f t="shared" si="206"/>
        <v/>
      </c>
      <c r="CK550" s="108" t="str">
        <f t="shared" si="206"/>
        <v/>
      </c>
      <c r="CL550" s="108" t="str">
        <f t="shared" si="206"/>
        <v/>
      </c>
      <c r="CM550" s="108" t="str">
        <f t="shared" si="206"/>
        <v/>
      </c>
      <c r="CN550" s="108" t="str">
        <f t="shared" si="206"/>
        <v/>
      </c>
      <c r="CO550" s="108" t="str">
        <f t="shared" si="206"/>
        <v/>
      </c>
      <c r="CP550" s="108" t="str">
        <f t="shared" ref="CP550" si="208">IFERROR(IF(AND(CP$321="S/A", CP263&gt;0), ((1+CP263/200)^2-1)*100, IF(AND(CP$321="Qtrly", CP263&gt;0), ((1+CP263/400)^4-1)*100, "")),"")</f>
        <v/>
      </c>
      <c r="CQ550" s="108" t="str">
        <f t="shared" si="207"/>
        <v/>
      </c>
      <c r="CR550" s="108" t="str">
        <f t="shared" si="207"/>
        <v/>
      </c>
      <c r="CS550" s="108" t="str">
        <f t="shared" si="207"/>
        <v/>
      </c>
      <c r="CT550" s="108" t="str">
        <f t="shared" si="207"/>
        <v/>
      </c>
      <c r="CU550" s="108" t="str">
        <f t="shared" si="207"/>
        <v/>
      </c>
      <c r="CV550" s="108" t="str">
        <f t="shared" si="207"/>
        <v/>
      </c>
      <c r="CW550" s="108" t="str">
        <f t="shared" si="207"/>
        <v/>
      </c>
      <c r="CX550" s="108" t="str">
        <f t="shared" si="207"/>
        <v/>
      </c>
      <c r="CY550" s="108" t="str">
        <f t="shared" si="207"/>
        <v/>
      </c>
      <c r="CZ550" s="108" t="str">
        <f t="shared" si="207"/>
        <v/>
      </c>
      <c r="DA550" s="108" t="str">
        <f t="shared" si="207"/>
        <v/>
      </c>
      <c r="DB550" s="108" t="str">
        <f t="shared" si="207"/>
        <v/>
      </c>
      <c r="DC550" s="108" t="str">
        <f t="shared" si="207"/>
        <v/>
      </c>
      <c r="DD550" s="108" t="str">
        <f t="shared" si="207"/>
        <v/>
      </c>
      <c r="DE550" s="108" t="str">
        <f t="shared" si="207"/>
        <v/>
      </c>
      <c r="DF550" s="108" t="str">
        <f t="shared" si="207"/>
        <v/>
      </c>
    </row>
    <row r="551" spans="2:110" x14ac:dyDescent="0.35">
      <c r="B551" s="185">
        <f t="shared" si="188"/>
        <v>42748</v>
      </c>
      <c r="C551" s="161">
        <f t="shared" si="202"/>
        <v>1.9049870399999946</v>
      </c>
      <c r="D551" s="161">
        <f t="shared" si="202"/>
        <v>2.21311100249999</v>
      </c>
      <c r="E551" s="161">
        <f t="shared" si="202"/>
        <v>2.4123760099999947</v>
      </c>
      <c r="F551" s="161">
        <f t="shared" si="202"/>
        <v>2.5733456225000007</v>
      </c>
      <c r="G551" s="161">
        <f t="shared" si="202"/>
        <v>2.8317683599999866</v>
      </c>
      <c r="H551" s="161">
        <f t="shared" si="202"/>
        <v>3.0895008900000187</v>
      </c>
      <c r="I551" s="161">
        <f t="shared" si="202"/>
        <v>3.1717590225000203</v>
      </c>
      <c r="J551" s="161">
        <f t="shared" si="202"/>
        <v>3.5224851599999996</v>
      </c>
      <c r="K551" s="161">
        <f t="shared" si="202"/>
        <v>3.8524046400000067</v>
      </c>
      <c r="L551" s="161" t="str">
        <f t="shared" si="202"/>
        <v/>
      </c>
      <c r="M551" s="161" t="str">
        <f t="shared" si="202"/>
        <v/>
      </c>
      <c r="N551" s="161" t="str">
        <f t="shared" si="202"/>
        <v/>
      </c>
      <c r="O551" s="161" t="str">
        <f t="shared" si="202"/>
        <v/>
      </c>
      <c r="P551" s="161" t="str">
        <f t="shared" si="202"/>
        <v/>
      </c>
      <c r="Q551" s="161" t="str">
        <f t="shared" si="202"/>
        <v/>
      </c>
      <c r="R551" s="161" t="str">
        <f t="shared" si="202"/>
        <v/>
      </c>
      <c r="S551" s="161" t="str">
        <f t="shared" si="202"/>
        <v/>
      </c>
      <c r="T551" s="161" t="str">
        <f t="shared" si="202"/>
        <v/>
      </c>
      <c r="U551" s="161" t="str">
        <f t="shared" si="202"/>
        <v/>
      </c>
      <c r="V551" s="161" t="str">
        <f t="shared" si="202"/>
        <v/>
      </c>
      <c r="W551" s="161" t="str">
        <f t="shared" si="202"/>
        <v/>
      </c>
      <c r="X551" s="161" t="str">
        <f t="shared" si="202"/>
        <v/>
      </c>
      <c r="Y551" s="161" t="str">
        <f t="shared" si="202"/>
        <v/>
      </c>
      <c r="Z551" s="161" t="str">
        <f t="shared" si="202"/>
        <v/>
      </c>
      <c r="AA551" s="108" t="str">
        <f t="shared" si="202"/>
        <v/>
      </c>
      <c r="AB551" s="162"/>
      <c r="AC551" s="162"/>
      <c r="AD551" s="151">
        <f t="shared" si="180"/>
        <v>42748</v>
      </c>
      <c r="AE551" s="108">
        <f t="shared" ref="AE551:CP554" si="209">IFERROR(IF(AND(AE$321="S/A", AE264&gt;0), ((1+AE264/200)^2-1)*100, IF(AND(AE$321="Qtrly", AE264&gt;0), ((1+AE264/400)^4-1)*100, "")),"")</f>
        <v>2.6675562499999916</v>
      </c>
      <c r="AF551" s="108">
        <f t="shared" si="209"/>
        <v>2.7344416399999849</v>
      </c>
      <c r="AG551" s="108">
        <f t="shared" si="209"/>
        <v>2.6969426025000187</v>
      </c>
      <c r="AH551" s="108">
        <f t="shared" si="209"/>
        <v>2.9443598225000089</v>
      </c>
      <c r="AI551" s="108">
        <f t="shared" si="209"/>
        <v>3.4421214225000218</v>
      </c>
      <c r="AJ551" s="108">
        <f t="shared" si="209"/>
        <v>3.047876562500007</v>
      </c>
      <c r="AK551" s="108">
        <f t="shared" si="209"/>
        <v>3.5692936100000017</v>
      </c>
      <c r="AL551" s="108">
        <f t="shared" si="209"/>
        <v>3.7485708252843919</v>
      </c>
      <c r="AM551" s="108">
        <f t="shared" si="209"/>
        <v>3.3038468225000228</v>
      </c>
      <c r="AN551" s="108">
        <f t="shared" si="209"/>
        <v>3.4726356224999977</v>
      </c>
      <c r="AO551" s="108">
        <f t="shared" si="209"/>
        <v>3.820815562500024</v>
      </c>
      <c r="AP551" s="108">
        <f t="shared" si="209"/>
        <v>3.4177133025000028</v>
      </c>
      <c r="AQ551" s="108">
        <f t="shared" si="209"/>
        <v>3.7739503024999843</v>
      </c>
      <c r="AR551" s="108">
        <f t="shared" si="209"/>
        <v>3.4522923224999946</v>
      </c>
      <c r="AS551" s="108">
        <f t="shared" si="209"/>
        <v>3.9237524900000098</v>
      </c>
      <c r="AT551" s="108">
        <f t="shared" si="209"/>
        <v>3.964533690000005</v>
      </c>
      <c r="AU551" s="108">
        <f t="shared" si="209"/>
        <v>4.1634566024999931</v>
      </c>
      <c r="AV551" s="108">
        <f t="shared" si="209"/>
        <v>3.5591169600000194</v>
      </c>
      <c r="AW551" s="108">
        <f t="shared" si="209"/>
        <v>4.0573407224999913</v>
      </c>
      <c r="AX551" s="108">
        <f t="shared" si="209"/>
        <v>4.004303062499992</v>
      </c>
      <c r="AY551" s="108">
        <f t="shared" si="209"/>
        <v>4.3770641274517574</v>
      </c>
      <c r="AZ551" s="108">
        <f t="shared" si="209"/>
        <v>4.2941350024999991</v>
      </c>
      <c r="BA551" s="108">
        <f t="shared" si="209"/>
        <v>3.9064229024999841</v>
      </c>
      <c r="BB551" s="108">
        <f t="shared" si="209"/>
        <v>4.3952627600000183</v>
      </c>
      <c r="BC551" s="108">
        <f t="shared" si="209"/>
        <v>4.1910147599999892</v>
      </c>
      <c r="BD551" s="108">
        <f t="shared" si="209"/>
        <v>4.4400701302455881</v>
      </c>
      <c r="BE551" s="108">
        <f t="shared" si="209"/>
        <v>4.5281312099999749</v>
      </c>
      <c r="BF551" s="108">
        <f t="shared" si="209"/>
        <v>4.4197859599999889</v>
      </c>
      <c r="BG551" s="108">
        <f t="shared" si="209"/>
        <v>4.2471630225000112</v>
      </c>
      <c r="BH551" s="108">
        <f t="shared" si="209"/>
        <v>4.0624412100000118</v>
      </c>
      <c r="BI551" s="108">
        <f t="shared" si="209"/>
        <v>4.250226090000031</v>
      </c>
      <c r="BJ551" s="108">
        <f t="shared" si="209"/>
        <v>4.7316858224999869</v>
      </c>
      <c r="BK551" s="108">
        <f t="shared" si="209"/>
        <v>4.6344868100000047</v>
      </c>
      <c r="BL551" s="108">
        <f t="shared" si="209"/>
        <v>4.7542015025000106</v>
      </c>
      <c r="BM551" s="108">
        <f t="shared" si="209"/>
        <v>4.4183763203833992</v>
      </c>
      <c r="BN551" s="108">
        <f t="shared" si="209"/>
        <v>4.6007335025000096</v>
      </c>
      <c r="BO551" s="108">
        <f t="shared" si="209"/>
        <v>4.2298064899999765</v>
      </c>
      <c r="BP551" s="108">
        <f t="shared" si="209"/>
        <v>4.7265689600000105</v>
      </c>
      <c r="BQ551" s="108">
        <f t="shared" si="209"/>
        <v>5.2347705600000127</v>
      </c>
      <c r="BR551" s="108">
        <f t="shared" si="209"/>
        <v>5.0146327374445132</v>
      </c>
      <c r="BS551" s="108">
        <f t="shared" si="209"/>
        <v>4.903685062499985</v>
      </c>
      <c r="BT551" s="108" t="str">
        <f t="shared" si="209"/>
        <v/>
      </c>
      <c r="BU551" s="108" t="str">
        <f t="shared" si="209"/>
        <v/>
      </c>
      <c r="BV551" s="108" t="str">
        <f t="shared" si="209"/>
        <v/>
      </c>
      <c r="BW551" s="108" t="str">
        <f t="shared" si="209"/>
        <v/>
      </c>
      <c r="BX551" s="108" t="str">
        <f t="shared" si="209"/>
        <v/>
      </c>
      <c r="BY551" s="108" t="str">
        <f t="shared" si="209"/>
        <v/>
      </c>
      <c r="BZ551" s="108" t="str">
        <f t="shared" si="209"/>
        <v/>
      </c>
      <c r="CA551" s="108" t="str">
        <f t="shared" si="209"/>
        <v/>
      </c>
      <c r="CB551" s="108" t="str">
        <f t="shared" si="209"/>
        <v/>
      </c>
      <c r="CC551" s="108" t="str">
        <f t="shared" si="209"/>
        <v/>
      </c>
      <c r="CD551" s="108" t="str">
        <f t="shared" si="209"/>
        <v/>
      </c>
      <c r="CE551" s="108" t="str">
        <f t="shared" si="209"/>
        <v/>
      </c>
      <c r="CF551" s="108" t="str">
        <f t="shared" si="209"/>
        <v/>
      </c>
      <c r="CG551" s="108" t="str">
        <f t="shared" si="209"/>
        <v/>
      </c>
      <c r="CH551" s="108" t="str">
        <f t="shared" si="209"/>
        <v/>
      </c>
      <c r="CI551" s="108" t="str">
        <f t="shared" si="209"/>
        <v/>
      </c>
      <c r="CJ551" s="108" t="str">
        <f t="shared" si="209"/>
        <v/>
      </c>
      <c r="CK551" s="108" t="str">
        <f t="shared" si="209"/>
        <v/>
      </c>
      <c r="CL551" s="108" t="str">
        <f t="shared" si="209"/>
        <v/>
      </c>
      <c r="CM551" s="108" t="str">
        <f t="shared" si="209"/>
        <v/>
      </c>
      <c r="CN551" s="108" t="str">
        <f t="shared" si="209"/>
        <v/>
      </c>
      <c r="CO551" s="108" t="str">
        <f t="shared" si="209"/>
        <v/>
      </c>
      <c r="CP551" s="108" t="str">
        <f t="shared" si="209"/>
        <v/>
      </c>
      <c r="CQ551" s="108" t="str">
        <f t="shared" si="207"/>
        <v/>
      </c>
      <c r="CR551" s="108" t="str">
        <f t="shared" si="207"/>
        <v/>
      </c>
      <c r="CS551" s="108" t="str">
        <f t="shared" si="207"/>
        <v/>
      </c>
      <c r="CT551" s="108" t="str">
        <f t="shared" si="207"/>
        <v/>
      </c>
      <c r="CU551" s="108" t="str">
        <f t="shared" si="207"/>
        <v/>
      </c>
      <c r="CV551" s="108" t="str">
        <f t="shared" si="207"/>
        <v/>
      </c>
      <c r="CW551" s="108" t="str">
        <f t="shared" si="207"/>
        <v/>
      </c>
      <c r="CX551" s="108" t="str">
        <f t="shared" si="207"/>
        <v/>
      </c>
      <c r="CY551" s="108" t="str">
        <f t="shared" si="207"/>
        <v/>
      </c>
      <c r="CZ551" s="108" t="str">
        <f t="shared" si="207"/>
        <v/>
      </c>
      <c r="DA551" s="108" t="str">
        <f t="shared" si="207"/>
        <v/>
      </c>
      <c r="DB551" s="108" t="str">
        <f t="shared" si="207"/>
        <v/>
      </c>
      <c r="DC551" s="108" t="str">
        <f t="shared" si="207"/>
        <v/>
      </c>
      <c r="DD551" s="108" t="str">
        <f t="shared" si="207"/>
        <v/>
      </c>
      <c r="DE551" s="108" t="str">
        <f t="shared" si="207"/>
        <v/>
      </c>
      <c r="DF551" s="108" t="str">
        <f t="shared" si="207"/>
        <v/>
      </c>
    </row>
    <row r="552" spans="2:110" x14ac:dyDescent="0.35">
      <c r="B552" s="185">
        <f t="shared" si="188"/>
        <v>42751</v>
      </c>
      <c r="C552" s="161">
        <f t="shared" si="202"/>
        <v>1.9049870399999946</v>
      </c>
      <c r="D552" s="161">
        <f t="shared" si="202"/>
        <v>2.2211992024999905</v>
      </c>
      <c r="E552" s="161">
        <f t="shared" si="202"/>
        <v>2.4214841225000061</v>
      </c>
      <c r="F552" s="161">
        <f t="shared" si="202"/>
        <v>2.5834737224999849</v>
      </c>
      <c r="G552" s="161">
        <f t="shared" si="202"/>
        <v>2.8419092100000043</v>
      </c>
      <c r="H552" s="161">
        <f t="shared" si="202"/>
        <v>3.1027006025000192</v>
      </c>
      <c r="I552" s="161">
        <f t="shared" si="202"/>
        <v>3.1839482025000088</v>
      </c>
      <c r="J552" s="161">
        <f t="shared" si="202"/>
        <v>3.5336775224999784</v>
      </c>
      <c r="K552" s="161">
        <f t="shared" si="202"/>
        <v>3.8605574400000009</v>
      </c>
      <c r="L552" s="161" t="str">
        <f t="shared" si="202"/>
        <v/>
      </c>
      <c r="M552" s="161" t="str">
        <f t="shared" si="202"/>
        <v/>
      </c>
      <c r="N552" s="161" t="str">
        <f t="shared" si="202"/>
        <v/>
      </c>
      <c r="O552" s="161" t="str">
        <f t="shared" si="202"/>
        <v/>
      </c>
      <c r="P552" s="161" t="str">
        <f t="shared" si="202"/>
        <v/>
      </c>
      <c r="Q552" s="161" t="str">
        <f t="shared" si="202"/>
        <v/>
      </c>
      <c r="R552" s="161" t="str">
        <f t="shared" si="202"/>
        <v/>
      </c>
      <c r="S552" s="161" t="str">
        <f t="shared" si="202"/>
        <v/>
      </c>
      <c r="T552" s="161" t="str">
        <f t="shared" si="202"/>
        <v/>
      </c>
      <c r="U552" s="161" t="str">
        <f t="shared" si="202"/>
        <v/>
      </c>
      <c r="V552" s="161" t="str">
        <f t="shared" si="202"/>
        <v/>
      </c>
      <c r="W552" s="161" t="str">
        <f t="shared" si="202"/>
        <v/>
      </c>
      <c r="X552" s="161" t="str">
        <f t="shared" si="202"/>
        <v/>
      </c>
      <c r="Y552" s="161" t="str">
        <f t="shared" si="202"/>
        <v/>
      </c>
      <c r="Z552" s="161" t="str">
        <f t="shared" si="202"/>
        <v/>
      </c>
      <c r="AA552" s="108" t="str">
        <f t="shared" si="202"/>
        <v/>
      </c>
      <c r="AB552" s="162"/>
      <c r="AC552" s="162"/>
      <c r="AD552" s="151">
        <f t="shared" si="180"/>
        <v>42751</v>
      </c>
      <c r="AE552" s="108">
        <f t="shared" si="209"/>
        <v>2.724306090000006</v>
      </c>
      <c r="AF552" s="108">
        <f t="shared" si="209"/>
        <v>2.8084463025000117</v>
      </c>
      <c r="AG552" s="108">
        <f t="shared" si="209"/>
        <v>2.6999828099999901</v>
      </c>
      <c r="AH552" s="108">
        <f t="shared" si="209"/>
        <v>2.9403014024999896</v>
      </c>
      <c r="AI552" s="108">
        <f t="shared" si="209"/>
        <v>3.4695840000000144</v>
      </c>
      <c r="AJ552" s="108">
        <f t="shared" si="209"/>
        <v>3.0407708100000042</v>
      </c>
      <c r="AK552" s="108">
        <f t="shared" si="209"/>
        <v>3.5591169600000194</v>
      </c>
      <c r="AL552" s="108">
        <f t="shared" si="209"/>
        <v>3.7218458086649031</v>
      </c>
      <c r="AM552" s="108">
        <f t="shared" si="209"/>
        <v>3.294699560000014</v>
      </c>
      <c r="AN552" s="108">
        <f t="shared" si="209"/>
        <v>3.4655152400000055</v>
      </c>
      <c r="AO552" s="108">
        <f t="shared" si="209"/>
        <v>3.8106265624999969</v>
      </c>
      <c r="AP552" s="108">
        <f t="shared" si="209"/>
        <v>3.4075441025000153</v>
      </c>
      <c r="AQ552" s="108">
        <f t="shared" si="209"/>
        <v>3.7637636025000143</v>
      </c>
      <c r="AR552" s="108">
        <f t="shared" si="209"/>
        <v>3.4421214225000218</v>
      </c>
      <c r="AS552" s="108">
        <f t="shared" si="209"/>
        <v>3.9166166025000004</v>
      </c>
      <c r="AT552" s="108">
        <f t="shared" si="209"/>
        <v>3.9512789225000011</v>
      </c>
      <c r="AU552" s="108">
        <f t="shared" si="209"/>
        <v>4.1552919224999929</v>
      </c>
      <c r="AV552" s="108">
        <f t="shared" si="209"/>
        <v>3.5479232224999935</v>
      </c>
      <c r="AW552" s="108">
        <f t="shared" si="209"/>
        <v>4.0471401225000037</v>
      </c>
      <c r="AX552" s="108">
        <f t="shared" si="209"/>
        <v>3.9971644099999981</v>
      </c>
      <c r="AY552" s="108">
        <f t="shared" si="209"/>
        <v>4.3925547629741546</v>
      </c>
      <c r="AZ552" s="108">
        <f t="shared" si="209"/>
        <v>4.285965202499975</v>
      </c>
      <c r="BA552" s="108">
        <f t="shared" si="209"/>
        <v>3.8982683024999742</v>
      </c>
      <c r="BB552" s="108">
        <f t="shared" si="209"/>
        <v>4.3881107025000254</v>
      </c>
      <c r="BC552" s="108">
        <f t="shared" si="209"/>
        <v>4.2073472400000034</v>
      </c>
      <c r="BD552" s="108">
        <f t="shared" si="209"/>
        <v>4.4659005015955433</v>
      </c>
      <c r="BE552" s="108">
        <f t="shared" si="209"/>
        <v>4.5179075600000118</v>
      </c>
      <c r="BF552" s="108">
        <f t="shared" si="209"/>
        <v>4.4116112399999796</v>
      </c>
      <c r="BG552" s="108">
        <f t="shared" si="209"/>
        <v>4.2400160399999942</v>
      </c>
      <c r="BH552" s="108">
        <f t="shared" si="209"/>
        <v>4.0522403600000034</v>
      </c>
      <c r="BI552" s="108">
        <f t="shared" si="209"/>
        <v>4.2430790025000276</v>
      </c>
      <c r="BJ552" s="108">
        <f t="shared" si="209"/>
        <v>4.7245222499999961</v>
      </c>
      <c r="BK552" s="108">
        <f t="shared" si="209"/>
        <v>4.6232351025000229</v>
      </c>
      <c r="BL552" s="108">
        <f t="shared" si="209"/>
        <v>4.7460137025000071</v>
      </c>
      <c r="BM552" s="108">
        <f t="shared" si="209"/>
        <v>4.4214752291445558</v>
      </c>
      <c r="BN552" s="108">
        <f t="shared" si="209"/>
        <v>4.5966425625000307</v>
      </c>
      <c r="BO552" s="108">
        <f t="shared" si="209"/>
        <v>4.2195974400000003</v>
      </c>
      <c r="BP552" s="108">
        <f t="shared" si="209"/>
        <v>4.6938240000000242</v>
      </c>
      <c r="BQ552" s="108">
        <f t="shared" si="209"/>
        <v>5.2245124099999929</v>
      </c>
      <c r="BR552" s="108">
        <f t="shared" si="209"/>
        <v>5.0042593338462282</v>
      </c>
      <c r="BS552" s="108">
        <f t="shared" si="209"/>
        <v>4.8883222499999768</v>
      </c>
      <c r="BT552" s="108" t="str">
        <f t="shared" si="209"/>
        <v/>
      </c>
      <c r="BU552" s="108" t="str">
        <f t="shared" si="209"/>
        <v/>
      </c>
      <c r="BV552" s="108" t="str">
        <f t="shared" si="209"/>
        <v/>
      </c>
      <c r="BW552" s="108" t="str">
        <f t="shared" si="209"/>
        <v/>
      </c>
      <c r="BX552" s="108" t="str">
        <f t="shared" si="209"/>
        <v/>
      </c>
      <c r="BY552" s="108" t="str">
        <f t="shared" si="209"/>
        <v/>
      </c>
      <c r="BZ552" s="108" t="str">
        <f t="shared" si="209"/>
        <v/>
      </c>
      <c r="CA552" s="108" t="str">
        <f t="shared" si="209"/>
        <v/>
      </c>
      <c r="CB552" s="108" t="str">
        <f t="shared" si="209"/>
        <v/>
      </c>
      <c r="CC552" s="108" t="str">
        <f t="shared" si="209"/>
        <v/>
      </c>
      <c r="CD552" s="108" t="str">
        <f t="shared" si="209"/>
        <v/>
      </c>
      <c r="CE552" s="108" t="str">
        <f t="shared" si="209"/>
        <v/>
      </c>
      <c r="CF552" s="108" t="str">
        <f t="shared" si="209"/>
        <v/>
      </c>
      <c r="CG552" s="108" t="str">
        <f t="shared" si="209"/>
        <v/>
      </c>
      <c r="CH552" s="108" t="str">
        <f t="shared" si="209"/>
        <v/>
      </c>
      <c r="CI552" s="108" t="str">
        <f t="shared" si="209"/>
        <v/>
      </c>
      <c r="CJ552" s="108" t="str">
        <f t="shared" si="209"/>
        <v/>
      </c>
      <c r="CK552" s="108" t="str">
        <f t="shared" si="209"/>
        <v/>
      </c>
      <c r="CL552" s="108" t="str">
        <f t="shared" si="209"/>
        <v/>
      </c>
      <c r="CM552" s="108" t="str">
        <f t="shared" si="209"/>
        <v/>
      </c>
      <c r="CN552" s="108" t="str">
        <f t="shared" si="209"/>
        <v/>
      </c>
      <c r="CO552" s="108" t="str">
        <f t="shared" si="209"/>
        <v/>
      </c>
      <c r="CP552" s="108" t="str">
        <f t="shared" si="209"/>
        <v/>
      </c>
      <c r="CQ552" s="108" t="str">
        <f t="shared" si="207"/>
        <v/>
      </c>
      <c r="CR552" s="108" t="str">
        <f t="shared" si="207"/>
        <v/>
      </c>
      <c r="CS552" s="108" t="str">
        <f t="shared" si="207"/>
        <v/>
      </c>
      <c r="CT552" s="108" t="str">
        <f t="shared" si="207"/>
        <v/>
      </c>
      <c r="CU552" s="108" t="str">
        <f t="shared" si="207"/>
        <v/>
      </c>
      <c r="CV552" s="108" t="str">
        <f t="shared" si="207"/>
        <v/>
      </c>
      <c r="CW552" s="108" t="str">
        <f t="shared" si="207"/>
        <v/>
      </c>
      <c r="CX552" s="108" t="str">
        <f t="shared" si="207"/>
        <v/>
      </c>
      <c r="CY552" s="108" t="str">
        <f t="shared" si="207"/>
        <v/>
      </c>
      <c r="CZ552" s="108" t="str">
        <f t="shared" si="207"/>
        <v/>
      </c>
      <c r="DA552" s="108" t="str">
        <f t="shared" si="207"/>
        <v/>
      </c>
      <c r="DB552" s="108" t="str">
        <f t="shared" si="207"/>
        <v/>
      </c>
      <c r="DC552" s="108" t="str">
        <f t="shared" si="207"/>
        <v/>
      </c>
      <c r="DD552" s="108" t="str">
        <f t="shared" si="207"/>
        <v/>
      </c>
      <c r="DE552" s="108" t="str">
        <f t="shared" si="207"/>
        <v/>
      </c>
      <c r="DF552" s="108" t="str">
        <f t="shared" si="207"/>
        <v/>
      </c>
    </row>
    <row r="553" spans="2:110" x14ac:dyDescent="0.35">
      <c r="B553" s="185">
        <f t="shared" si="188"/>
        <v>42752</v>
      </c>
      <c r="C553" s="161">
        <f t="shared" si="202"/>
        <v>1.9039775624999811</v>
      </c>
      <c r="D553" s="161">
        <f t="shared" si="202"/>
        <v>2.2120999999999835</v>
      </c>
      <c r="E553" s="161">
        <f t="shared" si="202"/>
        <v>2.4143999999999943</v>
      </c>
      <c r="F553" s="161">
        <f t="shared" si="202"/>
        <v>2.5753712025000208</v>
      </c>
      <c r="G553" s="161">
        <f t="shared" si="202"/>
        <v>2.832782422500002</v>
      </c>
      <c r="H553" s="161">
        <f t="shared" ref="H553:AA553" si="210">IFERROR(IF(AND(H$321="S/A", H266&gt;0), ((1+H266/200)^2-1)*100, IF(AND(H$321="Qtrly", H266&gt;0), ((1+H266/400)^4-1)*100, "")),"")</f>
        <v>3.0874702400000009</v>
      </c>
      <c r="I553" s="161">
        <f t="shared" si="210"/>
        <v>3.1616019224999903</v>
      </c>
      <c r="J553" s="161">
        <f t="shared" si="210"/>
        <v>3.5062064399999926</v>
      </c>
      <c r="K553" s="161">
        <f t="shared" si="210"/>
        <v>3.8371190024999891</v>
      </c>
      <c r="L553" s="161" t="str">
        <f t="shared" si="210"/>
        <v/>
      </c>
      <c r="M553" s="161" t="str">
        <f t="shared" si="210"/>
        <v/>
      </c>
      <c r="N553" s="161" t="str">
        <f t="shared" si="210"/>
        <v/>
      </c>
      <c r="O553" s="161" t="str">
        <f t="shared" si="210"/>
        <v/>
      </c>
      <c r="P553" s="161" t="str">
        <f t="shared" si="210"/>
        <v/>
      </c>
      <c r="Q553" s="161" t="str">
        <f t="shared" si="210"/>
        <v/>
      </c>
      <c r="R553" s="161" t="str">
        <f t="shared" si="210"/>
        <v/>
      </c>
      <c r="S553" s="161" t="str">
        <f t="shared" si="210"/>
        <v/>
      </c>
      <c r="T553" s="161" t="str">
        <f t="shared" si="210"/>
        <v/>
      </c>
      <c r="U553" s="161" t="str">
        <f t="shared" si="210"/>
        <v/>
      </c>
      <c r="V553" s="161" t="str">
        <f t="shared" si="210"/>
        <v/>
      </c>
      <c r="W553" s="161" t="str">
        <f t="shared" si="210"/>
        <v/>
      </c>
      <c r="X553" s="161" t="str">
        <f t="shared" si="210"/>
        <v/>
      </c>
      <c r="Y553" s="161" t="str">
        <f t="shared" si="210"/>
        <v/>
      </c>
      <c r="Z553" s="161" t="str">
        <f t="shared" si="210"/>
        <v/>
      </c>
      <c r="AA553" s="108" t="str">
        <f t="shared" si="210"/>
        <v/>
      </c>
      <c r="AB553" s="162"/>
      <c r="AC553" s="162"/>
      <c r="AD553" s="151">
        <f t="shared" si="180"/>
        <v>42752</v>
      </c>
      <c r="AE553" s="108">
        <f t="shared" si="209"/>
        <v>2.7354552224999829</v>
      </c>
      <c r="AF553" s="108">
        <f t="shared" si="209"/>
        <v>2.7901961024999977</v>
      </c>
      <c r="AG553" s="108">
        <f t="shared" si="209"/>
        <v>2.7080902499999837</v>
      </c>
      <c r="AH553" s="108">
        <f t="shared" si="209"/>
        <v>2.9484183224999905</v>
      </c>
      <c r="AI553" s="108">
        <f t="shared" si="209"/>
        <v>3.4411043600000246</v>
      </c>
      <c r="AJ553" s="108">
        <f t="shared" si="209"/>
        <v>3.0387406400000039</v>
      </c>
      <c r="AK553" s="108">
        <f t="shared" si="209"/>
        <v>3.5530112099999789</v>
      </c>
      <c r="AL553" s="108">
        <f t="shared" si="209"/>
        <v>3.7156792304377628</v>
      </c>
      <c r="AM553" s="108">
        <f t="shared" si="209"/>
        <v>3.2886016100000193</v>
      </c>
      <c r="AN553" s="108">
        <f t="shared" si="209"/>
        <v>3.4583951024999893</v>
      </c>
      <c r="AO553" s="108">
        <f t="shared" si="209"/>
        <v>3.8045134025000094</v>
      </c>
      <c r="AP553" s="108">
        <f t="shared" si="209"/>
        <v>3.4024596899999926</v>
      </c>
      <c r="AQ553" s="108">
        <f t="shared" si="209"/>
        <v>3.7525588100000284</v>
      </c>
      <c r="AR553" s="108">
        <f t="shared" si="209"/>
        <v>3.4370361599999955</v>
      </c>
      <c r="AS553" s="108">
        <f t="shared" si="209"/>
        <v>3.9115196900000315</v>
      </c>
      <c r="AT553" s="108">
        <f t="shared" si="209"/>
        <v>3.9461811599999841</v>
      </c>
      <c r="AU553" s="108">
        <f t="shared" si="209"/>
        <v>4.1501891600000063</v>
      </c>
      <c r="AV553" s="108">
        <f t="shared" si="209"/>
        <v>3.5428353599999962</v>
      </c>
      <c r="AW553" s="108">
        <f t="shared" si="209"/>
        <v>4.0420400100000142</v>
      </c>
      <c r="AX553" s="108">
        <f t="shared" si="209"/>
        <v>3.992065522499999</v>
      </c>
      <c r="AY553" s="108">
        <f t="shared" si="209"/>
        <v>4.388423758255211</v>
      </c>
      <c r="AZ553" s="108">
        <f t="shared" si="209"/>
        <v>4.2818804224999951</v>
      </c>
      <c r="BA553" s="108">
        <f t="shared" si="209"/>
        <v>3.8931718399999982</v>
      </c>
      <c r="BB553" s="108">
        <f t="shared" si="209"/>
        <v>4.3819805625000319</v>
      </c>
      <c r="BC553" s="108">
        <f t="shared" si="209"/>
        <v>4.1981600625000004</v>
      </c>
      <c r="BD553" s="108">
        <f t="shared" si="209"/>
        <v>4.4462689824596335</v>
      </c>
      <c r="BE553" s="108">
        <f t="shared" si="209"/>
        <v>4.5097289999999957</v>
      </c>
      <c r="BF553" s="108">
        <f t="shared" si="209"/>
        <v>4.4044586224999849</v>
      </c>
      <c r="BG553" s="108">
        <f t="shared" si="209"/>
        <v>4.2318483599999901</v>
      </c>
      <c r="BH553" s="108">
        <f t="shared" si="209"/>
        <v>4.0451000624999844</v>
      </c>
      <c r="BI553" s="108">
        <f t="shared" si="209"/>
        <v>4.2359321600000222</v>
      </c>
      <c r="BJ553" s="108">
        <f t="shared" si="209"/>
        <v>4.7173589225000034</v>
      </c>
      <c r="BK553" s="108">
        <f t="shared" si="209"/>
        <v>4.616075240000006</v>
      </c>
      <c r="BL553" s="108">
        <f t="shared" si="209"/>
        <v>4.738849639999998</v>
      </c>
      <c r="BM553" s="108">
        <f t="shared" si="209"/>
        <v>4.4142445493295712</v>
      </c>
      <c r="BN553" s="108">
        <f t="shared" si="209"/>
        <v>4.5894836100000225</v>
      </c>
      <c r="BO553" s="108">
        <f t="shared" si="209"/>
        <v>4.2124514024999948</v>
      </c>
      <c r="BP553" s="108">
        <f t="shared" si="209"/>
        <v>4.6866617225000295</v>
      </c>
      <c r="BQ553" s="108">
        <f t="shared" si="209"/>
        <v>5.2152805024999749</v>
      </c>
      <c r="BR553" s="108">
        <f t="shared" si="209"/>
        <v>4.9949239277078394</v>
      </c>
      <c r="BS553" s="108">
        <f t="shared" si="209"/>
        <v>4.880129210000006</v>
      </c>
      <c r="BT553" s="108" t="str">
        <f t="shared" si="209"/>
        <v/>
      </c>
      <c r="BU553" s="108" t="str">
        <f t="shared" si="209"/>
        <v/>
      </c>
      <c r="BV553" s="108" t="str">
        <f t="shared" si="209"/>
        <v/>
      </c>
      <c r="BW553" s="108" t="str">
        <f t="shared" si="209"/>
        <v/>
      </c>
      <c r="BX553" s="108" t="str">
        <f t="shared" si="209"/>
        <v/>
      </c>
      <c r="BY553" s="108" t="str">
        <f t="shared" si="209"/>
        <v/>
      </c>
      <c r="BZ553" s="108" t="str">
        <f t="shared" si="209"/>
        <v/>
      </c>
      <c r="CA553" s="108" t="str">
        <f t="shared" si="209"/>
        <v/>
      </c>
      <c r="CB553" s="108" t="str">
        <f t="shared" si="209"/>
        <v/>
      </c>
      <c r="CC553" s="108" t="str">
        <f t="shared" si="209"/>
        <v/>
      </c>
      <c r="CD553" s="108" t="str">
        <f t="shared" si="209"/>
        <v/>
      </c>
      <c r="CE553" s="108" t="str">
        <f t="shared" si="209"/>
        <v/>
      </c>
      <c r="CF553" s="108" t="str">
        <f t="shared" si="209"/>
        <v/>
      </c>
      <c r="CG553" s="108" t="str">
        <f t="shared" si="209"/>
        <v/>
      </c>
      <c r="CH553" s="108" t="str">
        <f t="shared" si="209"/>
        <v/>
      </c>
      <c r="CI553" s="108" t="str">
        <f t="shared" si="209"/>
        <v/>
      </c>
      <c r="CJ553" s="108" t="str">
        <f t="shared" si="209"/>
        <v/>
      </c>
      <c r="CK553" s="108" t="str">
        <f t="shared" si="209"/>
        <v/>
      </c>
      <c r="CL553" s="108" t="str">
        <f t="shared" si="209"/>
        <v/>
      </c>
      <c r="CM553" s="108" t="str">
        <f t="shared" si="209"/>
        <v/>
      </c>
      <c r="CN553" s="108" t="str">
        <f t="shared" si="209"/>
        <v/>
      </c>
      <c r="CO553" s="108" t="str">
        <f t="shared" si="209"/>
        <v/>
      </c>
      <c r="CP553" s="108" t="str">
        <f t="shared" si="209"/>
        <v/>
      </c>
      <c r="CQ553" s="108" t="str">
        <f t="shared" si="207"/>
        <v/>
      </c>
      <c r="CR553" s="108" t="str">
        <f t="shared" si="207"/>
        <v/>
      </c>
      <c r="CS553" s="108" t="str">
        <f t="shared" si="207"/>
        <v/>
      </c>
      <c r="CT553" s="108" t="str">
        <f t="shared" si="207"/>
        <v/>
      </c>
      <c r="CU553" s="108" t="str">
        <f t="shared" si="207"/>
        <v/>
      </c>
      <c r="CV553" s="108" t="str">
        <f t="shared" si="207"/>
        <v/>
      </c>
      <c r="CW553" s="108" t="str">
        <f t="shared" si="207"/>
        <v/>
      </c>
      <c r="CX553" s="108" t="str">
        <f t="shared" si="207"/>
        <v/>
      </c>
      <c r="CY553" s="108" t="str">
        <f t="shared" si="207"/>
        <v/>
      </c>
      <c r="CZ553" s="108" t="str">
        <f t="shared" si="207"/>
        <v/>
      </c>
      <c r="DA553" s="108" t="str">
        <f t="shared" si="207"/>
        <v/>
      </c>
      <c r="DB553" s="108" t="str">
        <f t="shared" si="207"/>
        <v/>
      </c>
      <c r="DC553" s="108" t="str">
        <f t="shared" si="207"/>
        <v/>
      </c>
      <c r="DD553" s="108" t="str">
        <f t="shared" si="207"/>
        <v/>
      </c>
      <c r="DE553" s="108" t="str">
        <f t="shared" si="207"/>
        <v/>
      </c>
      <c r="DF553" s="108" t="str">
        <f t="shared" si="207"/>
        <v/>
      </c>
    </row>
    <row r="554" spans="2:110" x14ac:dyDescent="0.35">
      <c r="B554" s="185">
        <f t="shared" si="188"/>
        <v>42753</v>
      </c>
      <c r="C554" s="161">
        <f t="shared" ref="C554:AA564" si="211">IFERROR(IF(AND(C$321="S/A", C267&gt;0), ((1+C267/200)^2-1)*100, IF(AND(C$321="Qtrly", C267&gt;0), ((1+C267/400)^4-1)*100, "")),"")</f>
        <v>1.9059965224999864</v>
      </c>
      <c r="D554" s="161">
        <f t="shared" si="211"/>
        <v>2.2272655624999915</v>
      </c>
      <c r="E554" s="161">
        <f t="shared" si="211"/>
        <v>2.4224961600000094</v>
      </c>
      <c r="F554" s="161">
        <f t="shared" si="211"/>
        <v>2.5773968024999983</v>
      </c>
      <c r="G554" s="161">
        <f t="shared" si="211"/>
        <v>2.8307543024999937</v>
      </c>
      <c r="H554" s="161">
        <f t="shared" si="211"/>
        <v>3.0803631224999961</v>
      </c>
      <c r="I554" s="161">
        <f t="shared" si="211"/>
        <v>3.1494140625</v>
      </c>
      <c r="J554" s="161">
        <f t="shared" si="211"/>
        <v>3.4878944100000142</v>
      </c>
      <c r="K554" s="161">
        <f t="shared" si="211"/>
        <v>3.8167399024999993</v>
      </c>
      <c r="L554" s="161" t="str">
        <f t="shared" si="211"/>
        <v/>
      </c>
      <c r="M554" s="161" t="str">
        <f t="shared" si="211"/>
        <v/>
      </c>
      <c r="N554" s="161" t="str">
        <f t="shared" si="211"/>
        <v/>
      </c>
      <c r="O554" s="161" t="str">
        <f t="shared" si="211"/>
        <v/>
      </c>
      <c r="P554" s="161" t="str">
        <f t="shared" si="211"/>
        <v/>
      </c>
      <c r="Q554" s="161" t="str">
        <f t="shared" si="211"/>
        <v/>
      </c>
      <c r="R554" s="161" t="str">
        <f t="shared" si="211"/>
        <v/>
      </c>
      <c r="S554" s="161" t="str">
        <f t="shared" si="211"/>
        <v/>
      </c>
      <c r="T554" s="161" t="str">
        <f t="shared" si="211"/>
        <v/>
      </c>
      <c r="U554" s="161" t="str">
        <f t="shared" si="211"/>
        <v/>
      </c>
      <c r="V554" s="161" t="str">
        <f t="shared" si="211"/>
        <v/>
      </c>
      <c r="W554" s="161" t="str">
        <f t="shared" si="211"/>
        <v/>
      </c>
      <c r="X554" s="161" t="str">
        <f t="shared" si="211"/>
        <v/>
      </c>
      <c r="Y554" s="161" t="str">
        <f t="shared" si="211"/>
        <v/>
      </c>
      <c r="Z554" s="161" t="str">
        <f t="shared" si="211"/>
        <v/>
      </c>
      <c r="AA554" s="108" t="str">
        <f t="shared" si="211"/>
        <v/>
      </c>
      <c r="AB554" s="162"/>
      <c r="AC554" s="162"/>
      <c r="AD554" s="151">
        <f t="shared" si="180"/>
        <v>42753</v>
      </c>
      <c r="AE554" s="108">
        <f t="shared" si="209"/>
        <v>2.7516732225000062</v>
      </c>
      <c r="AF554" s="108">
        <f t="shared" si="209"/>
        <v>2.7405232099999788</v>
      </c>
      <c r="AG554" s="108">
        <f t="shared" si="209"/>
        <v>2.7364688100000034</v>
      </c>
      <c r="AH554" s="108">
        <f t="shared" si="209"/>
        <v>2.9717562500000128</v>
      </c>
      <c r="AI554" s="108">
        <f t="shared" si="209"/>
        <v>3.468566802500006</v>
      </c>
      <c r="AJ554" s="108">
        <f t="shared" si="209"/>
        <v>3.0823937025000081</v>
      </c>
      <c r="AK554" s="108">
        <f t="shared" si="209"/>
        <v>3.5957552399999981</v>
      </c>
      <c r="AL554" s="108">
        <f t="shared" si="209"/>
        <v>3.7619352701095288</v>
      </c>
      <c r="AM554" s="108">
        <f t="shared" si="209"/>
        <v>3.3343406224999983</v>
      </c>
      <c r="AN554" s="108">
        <f t="shared" si="209"/>
        <v>3.5051890624999915</v>
      </c>
      <c r="AO554" s="108">
        <f t="shared" si="209"/>
        <v>3.8503664899999901</v>
      </c>
      <c r="AP554" s="108">
        <f t="shared" si="209"/>
        <v>3.4472068100000142</v>
      </c>
      <c r="AQ554" s="108">
        <f t="shared" si="209"/>
        <v>3.7984004225000145</v>
      </c>
      <c r="AR554" s="108">
        <f t="shared" si="209"/>
        <v>3.4817907600000142</v>
      </c>
      <c r="AS554" s="108">
        <f t="shared" si="209"/>
        <v>3.957396402500013</v>
      </c>
      <c r="AT554" s="108">
        <f t="shared" si="209"/>
        <v>3.992065522499999</v>
      </c>
      <c r="AU554" s="108">
        <f t="shared" si="209"/>
        <v>4.196118522499992</v>
      </c>
      <c r="AV554" s="108">
        <f t="shared" si="209"/>
        <v>3.5916840000000061</v>
      </c>
      <c r="AW554" s="108">
        <f t="shared" si="209"/>
        <v>4.0889657599999962</v>
      </c>
      <c r="AX554" s="108">
        <f t="shared" si="209"/>
        <v>4.0410200025000176</v>
      </c>
      <c r="AY554" s="108">
        <f t="shared" si="209"/>
        <v>4.4390370150365177</v>
      </c>
      <c r="AZ554" s="108">
        <f t="shared" si="209"/>
        <v>4.3319244900000164</v>
      </c>
      <c r="BA554" s="108">
        <f t="shared" si="209"/>
        <v>3.9451616225000263</v>
      </c>
      <c r="BB554" s="108">
        <f t="shared" si="209"/>
        <v>4.4361363600000203</v>
      </c>
      <c r="BC554" s="108">
        <f t="shared" si="209"/>
        <v>4.261457722499995</v>
      </c>
      <c r="BD554" s="108">
        <f t="shared" si="209"/>
        <v>4.5041382438589572</v>
      </c>
      <c r="BE554" s="108">
        <f t="shared" si="209"/>
        <v>4.5690308100000188</v>
      </c>
      <c r="BF554" s="108">
        <f t="shared" si="209"/>
        <v>4.4627084900000114</v>
      </c>
      <c r="BG554" s="108">
        <f t="shared" si="209"/>
        <v>4.263499902500012</v>
      </c>
      <c r="BH554" s="108">
        <f t="shared" si="209"/>
        <v>4.1042699225000145</v>
      </c>
      <c r="BI554" s="108">
        <f t="shared" si="209"/>
        <v>4.2971987600000094</v>
      </c>
      <c r="BJ554" s="108">
        <f t="shared" si="209"/>
        <v>4.780814062499994</v>
      </c>
      <c r="BK554" s="108">
        <f t="shared" si="209"/>
        <v>4.6794996900000108</v>
      </c>
      <c r="BL554" s="108">
        <f t="shared" si="209"/>
        <v>4.8002638399999853</v>
      </c>
      <c r="BM554" s="108">
        <f t="shared" si="209"/>
        <v>4.4762339915897842</v>
      </c>
      <c r="BN554" s="108">
        <f t="shared" si="209"/>
        <v>4.6488080400000076</v>
      </c>
      <c r="BO554" s="108">
        <f t="shared" si="209"/>
        <v>4.2747322499999907</v>
      </c>
      <c r="BP554" s="108">
        <f t="shared" si="209"/>
        <v>4.7480606225000166</v>
      </c>
      <c r="BQ554" s="108">
        <f t="shared" si="209"/>
        <v>5.2840166400000221</v>
      </c>
      <c r="BR554" s="108">
        <f t="shared" si="209"/>
        <v>5.0810407219445519</v>
      </c>
      <c r="BS554" s="108">
        <f t="shared" si="209"/>
        <v>4.9610495025000034</v>
      </c>
      <c r="BT554" s="108" t="str">
        <f t="shared" si="209"/>
        <v/>
      </c>
      <c r="BU554" s="108" t="str">
        <f t="shared" si="209"/>
        <v/>
      </c>
      <c r="BV554" s="108" t="str">
        <f t="shared" si="209"/>
        <v/>
      </c>
      <c r="BW554" s="108" t="str">
        <f t="shared" si="209"/>
        <v/>
      </c>
      <c r="BX554" s="108" t="str">
        <f t="shared" si="209"/>
        <v/>
      </c>
      <c r="BY554" s="108" t="str">
        <f t="shared" si="209"/>
        <v/>
      </c>
      <c r="BZ554" s="108" t="str">
        <f t="shared" si="209"/>
        <v/>
      </c>
      <c r="CA554" s="108" t="str">
        <f t="shared" si="209"/>
        <v/>
      </c>
      <c r="CB554" s="108" t="str">
        <f t="shared" si="209"/>
        <v/>
      </c>
      <c r="CC554" s="108" t="str">
        <f t="shared" si="209"/>
        <v/>
      </c>
      <c r="CD554" s="108" t="str">
        <f t="shared" si="209"/>
        <v/>
      </c>
      <c r="CE554" s="108" t="str">
        <f t="shared" si="209"/>
        <v/>
      </c>
      <c r="CF554" s="108" t="str">
        <f t="shared" si="209"/>
        <v/>
      </c>
      <c r="CG554" s="108" t="str">
        <f t="shared" si="209"/>
        <v/>
      </c>
      <c r="CH554" s="108" t="str">
        <f t="shared" si="209"/>
        <v/>
      </c>
      <c r="CI554" s="108" t="str">
        <f t="shared" si="209"/>
        <v/>
      </c>
      <c r="CJ554" s="108" t="str">
        <f t="shared" si="209"/>
        <v/>
      </c>
      <c r="CK554" s="108" t="str">
        <f t="shared" si="209"/>
        <v/>
      </c>
      <c r="CL554" s="108" t="str">
        <f t="shared" si="209"/>
        <v/>
      </c>
      <c r="CM554" s="108" t="str">
        <f t="shared" si="209"/>
        <v/>
      </c>
      <c r="CN554" s="108" t="str">
        <f t="shared" si="209"/>
        <v/>
      </c>
      <c r="CO554" s="108" t="str">
        <f t="shared" si="209"/>
        <v/>
      </c>
      <c r="CP554" s="108" t="str">
        <f t="shared" ref="CP554" si="212">IFERROR(IF(AND(CP$321="S/A", CP267&gt;0), ((1+CP267/200)^2-1)*100, IF(AND(CP$321="Qtrly", CP267&gt;0), ((1+CP267/400)^4-1)*100, "")),"")</f>
        <v/>
      </c>
      <c r="CQ554" s="108" t="str">
        <f t="shared" si="207"/>
        <v/>
      </c>
      <c r="CR554" s="108" t="str">
        <f t="shared" si="207"/>
        <v/>
      </c>
      <c r="CS554" s="108" t="str">
        <f t="shared" si="207"/>
        <v/>
      </c>
      <c r="CT554" s="108" t="str">
        <f t="shared" si="207"/>
        <v/>
      </c>
      <c r="CU554" s="108" t="str">
        <f t="shared" si="207"/>
        <v/>
      </c>
      <c r="CV554" s="108" t="str">
        <f t="shared" si="207"/>
        <v/>
      </c>
      <c r="CW554" s="108" t="str">
        <f t="shared" si="207"/>
        <v/>
      </c>
      <c r="CX554" s="108" t="str">
        <f t="shared" si="207"/>
        <v/>
      </c>
      <c r="CY554" s="108" t="str">
        <f t="shared" si="207"/>
        <v/>
      </c>
      <c r="CZ554" s="108" t="str">
        <f t="shared" si="207"/>
        <v/>
      </c>
      <c r="DA554" s="108" t="str">
        <f t="shared" si="207"/>
        <v/>
      </c>
      <c r="DB554" s="108" t="str">
        <f t="shared" si="207"/>
        <v/>
      </c>
      <c r="DC554" s="108" t="str">
        <f t="shared" si="207"/>
        <v/>
      </c>
      <c r="DD554" s="108" t="str">
        <f t="shared" si="207"/>
        <v/>
      </c>
      <c r="DE554" s="108" t="str">
        <f t="shared" si="207"/>
        <v/>
      </c>
      <c r="DF554" s="108" t="str">
        <f t="shared" si="207"/>
        <v/>
      </c>
    </row>
    <row r="555" spans="2:110" x14ac:dyDescent="0.35">
      <c r="B555" s="185">
        <f t="shared" si="188"/>
        <v>42754</v>
      </c>
      <c r="C555" s="161">
        <f t="shared" si="211"/>
        <v>1.9261872224999976</v>
      </c>
      <c r="D555" s="161">
        <f t="shared" si="211"/>
        <v>2.2838936025000089</v>
      </c>
      <c r="E555" s="161">
        <f t="shared" si="211"/>
        <v>2.4852522500000251</v>
      </c>
      <c r="F555" s="161">
        <f t="shared" si="211"/>
        <v>2.6472922499999996</v>
      </c>
      <c r="G555" s="161">
        <f t="shared" si="211"/>
        <v>2.9088513600000088</v>
      </c>
      <c r="H555" s="161">
        <f t="shared" si="211"/>
        <v>3.1737905024999735</v>
      </c>
      <c r="I555" s="161">
        <f t="shared" si="211"/>
        <v>3.2489693225000282</v>
      </c>
      <c r="J555" s="161">
        <f t="shared" si="211"/>
        <v>3.5865950625000087</v>
      </c>
      <c r="K555" s="161">
        <f t="shared" si="211"/>
        <v>3.9206942224999874</v>
      </c>
      <c r="L555" s="161" t="str">
        <f t="shared" si="211"/>
        <v/>
      </c>
      <c r="M555" s="161" t="str">
        <f t="shared" si="211"/>
        <v/>
      </c>
      <c r="N555" s="161" t="str">
        <f t="shared" si="211"/>
        <v/>
      </c>
      <c r="O555" s="161" t="str">
        <f t="shared" si="211"/>
        <v/>
      </c>
      <c r="P555" s="161" t="str">
        <f t="shared" si="211"/>
        <v/>
      </c>
      <c r="Q555" s="161" t="str">
        <f t="shared" si="211"/>
        <v/>
      </c>
      <c r="R555" s="161" t="str">
        <f t="shared" si="211"/>
        <v/>
      </c>
      <c r="S555" s="161" t="str">
        <f t="shared" si="211"/>
        <v/>
      </c>
      <c r="T555" s="161" t="str">
        <f t="shared" si="211"/>
        <v/>
      </c>
      <c r="U555" s="161" t="str">
        <f t="shared" si="211"/>
        <v/>
      </c>
      <c r="V555" s="161" t="str">
        <f t="shared" si="211"/>
        <v/>
      </c>
      <c r="W555" s="161" t="str">
        <f t="shared" si="211"/>
        <v/>
      </c>
      <c r="X555" s="161" t="str">
        <f t="shared" si="211"/>
        <v/>
      </c>
      <c r="Y555" s="161" t="str">
        <f t="shared" si="211"/>
        <v/>
      </c>
      <c r="Z555" s="161" t="str">
        <f t="shared" si="211"/>
        <v/>
      </c>
      <c r="AA555" s="108" t="str">
        <f t="shared" si="211"/>
        <v/>
      </c>
      <c r="AB555" s="162"/>
      <c r="AC555" s="162"/>
      <c r="AD555" s="151">
        <f t="shared" si="180"/>
        <v>42754</v>
      </c>
      <c r="AE555" s="108">
        <f t="shared" ref="AE555:CP558" si="213">IFERROR(IF(AND(AE$321="S/A", AE268&gt;0), ((1+AE268/200)^2-1)*100, IF(AND(AE$321="Qtrly", AE268&gt;0), ((1+AE268/400)^4-1)*100, "")),"")</f>
        <v>2.629056360000015</v>
      </c>
      <c r="AF555" s="108">
        <f t="shared" si="213"/>
        <v>2.5844865599999878</v>
      </c>
      <c r="AG555" s="108">
        <f t="shared" si="213"/>
        <v>2.7172115025000165</v>
      </c>
      <c r="AH555" s="108">
        <f t="shared" si="213"/>
        <v>2.9595796100000182</v>
      </c>
      <c r="AI555" s="108">
        <f t="shared" si="213"/>
        <v>3.4644980624999988</v>
      </c>
      <c r="AJ555" s="108">
        <f t="shared" si="213"/>
        <v>3.0844243024999773</v>
      </c>
      <c r="AK555" s="108">
        <f t="shared" si="213"/>
        <v>3.6059336900000183</v>
      </c>
      <c r="AL555" s="108">
        <f t="shared" si="213"/>
        <v>3.7722164908520428</v>
      </c>
      <c r="AM555" s="108">
        <f t="shared" si="213"/>
        <v>3.3465394024999817</v>
      </c>
      <c r="AN555" s="108">
        <f t="shared" si="213"/>
        <v>3.5173979225000096</v>
      </c>
      <c r="AO555" s="108">
        <f t="shared" si="213"/>
        <v>3.8625956900000258</v>
      </c>
      <c r="AP555" s="108">
        <f t="shared" si="213"/>
        <v>3.4614465600000033</v>
      </c>
      <c r="AQ555" s="108">
        <f t="shared" si="213"/>
        <v>3.811645440000011</v>
      </c>
      <c r="AR555" s="108">
        <f t="shared" si="213"/>
        <v>3.4960328900000226</v>
      </c>
      <c r="AS555" s="108">
        <f t="shared" si="213"/>
        <v>3.9706515600000047</v>
      </c>
      <c r="AT555" s="108">
        <f t="shared" si="213"/>
        <v>4.0073625600000273</v>
      </c>
      <c r="AU555" s="108">
        <f t="shared" si="213"/>
        <v>4.2124514024999948</v>
      </c>
      <c r="AV555" s="108">
        <f t="shared" si="213"/>
        <v>3.6069515625000159</v>
      </c>
      <c r="AW555" s="108">
        <f t="shared" si="213"/>
        <v>4.1042699225000145</v>
      </c>
      <c r="AX555" s="108">
        <f t="shared" si="213"/>
        <v>4.0553005625000083</v>
      </c>
      <c r="AY555" s="108">
        <f t="shared" si="213"/>
        <v>4.4597007755522888</v>
      </c>
      <c r="AZ555" s="108">
        <f t="shared" si="213"/>
        <v>4.3543971599999676</v>
      </c>
      <c r="BA555" s="108">
        <f t="shared" si="213"/>
        <v>3.964533690000005</v>
      </c>
      <c r="BB555" s="108">
        <f t="shared" si="213"/>
        <v>4.4606643599999884</v>
      </c>
      <c r="BC555" s="108">
        <f t="shared" si="213"/>
        <v>4.2869864099999822</v>
      </c>
      <c r="BD555" s="108">
        <f t="shared" si="213"/>
        <v>4.5206767344711851</v>
      </c>
      <c r="BE555" s="108">
        <f t="shared" si="213"/>
        <v>4.5945971225000104</v>
      </c>
      <c r="BF555" s="108">
        <f t="shared" si="213"/>
        <v>4.4872396099999934</v>
      </c>
      <c r="BG555" s="108">
        <f t="shared" si="213"/>
        <v>4.290050062500006</v>
      </c>
      <c r="BH555" s="108">
        <f t="shared" si="213"/>
        <v>4.127738489999988</v>
      </c>
      <c r="BI555" s="108">
        <f t="shared" si="213"/>
        <v>4.3186463225000082</v>
      </c>
      <c r="BJ555" s="108">
        <f t="shared" si="213"/>
        <v>4.8033350225000104</v>
      </c>
      <c r="BK555" s="108">
        <f t="shared" si="213"/>
        <v>4.7009865224999725</v>
      </c>
      <c r="BL555" s="108">
        <f t="shared" si="213"/>
        <v>4.8258584024999829</v>
      </c>
      <c r="BM555" s="108">
        <f t="shared" si="213"/>
        <v>4.501037495384641</v>
      </c>
      <c r="BN555" s="108">
        <f t="shared" si="213"/>
        <v>4.6754072099999933</v>
      </c>
      <c r="BO555" s="108">
        <f t="shared" si="213"/>
        <v>4.2982200225000211</v>
      </c>
      <c r="BP555" s="108">
        <f t="shared" si="213"/>
        <v>4.7736488099999974</v>
      </c>
      <c r="BQ555" s="108">
        <f t="shared" si="213"/>
        <v>5.3086439999999957</v>
      </c>
      <c r="BR555" s="108">
        <f t="shared" si="213"/>
        <v>5.0976476381147551</v>
      </c>
      <c r="BS555" s="108">
        <f t="shared" si="213"/>
        <v>4.9794914024999803</v>
      </c>
      <c r="BT555" s="108" t="str">
        <f t="shared" si="213"/>
        <v/>
      </c>
      <c r="BU555" s="108" t="str">
        <f t="shared" si="213"/>
        <v/>
      </c>
      <c r="BV555" s="108" t="str">
        <f t="shared" si="213"/>
        <v/>
      </c>
      <c r="BW555" s="108" t="str">
        <f t="shared" si="213"/>
        <v/>
      </c>
      <c r="BX555" s="108" t="str">
        <f t="shared" si="213"/>
        <v/>
      </c>
      <c r="BY555" s="108" t="str">
        <f t="shared" si="213"/>
        <v/>
      </c>
      <c r="BZ555" s="108" t="str">
        <f t="shared" si="213"/>
        <v/>
      </c>
      <c r="CA555" s="108" t="str">
        <f t="shared" si="213"/>
        <v/>
      </c>
      <c r="CB555" s="108" t="str">
        <f t="shared" si="213"/>
        <v/>
      </c>
      <c r="CC555" s="108" t="str">
        <f t="shared" si="213"/>
        <v/>
      </c>
      <c r="CD555" s="108" t="str">
        <f t="shared" si="213"/>
        <v/>
      </c>
      <c r="CE555" s="108" t="str">
        <f t="shared" si="213"/>
        <v/>
      </c>
      <c r="CF555" s="108" t="str">
        <f t="shared" si="213"/>
        <v/>
      </c>
      <c r="CG555" s="108" t="str">
        <f t="shared" si="213"/>
        <v/>
      </c>
      <c r="CH555" s="108" t="str">
        <f t="shared" si="213"/>
        <v/>
      </c>
      <c r="CI555" s="108" t="str">
        <f t="shared" si="213"/>
        <v/>
      </c>
      <c r="CJ555" s="108" t="str">
        <f t="shared" si="213"/>
        <v/>
      </c>
      <c r="CK555" s="108" t="str">
        <f t="shared" si="213"/>
        <v/>
      </c>
      <c r="CL555" s="108" t="str">
        <f t="shared" si="213"/>
        <v/>
      </c>
      <c r="CM555" s="108" t="str">
        <f t="shared" si="213"/>
        <v/>
      </c>
      <c r="CN555" s="108" t="str">
        <f t="shared" si="213"/>
        <v/>
      </c>
      <c r="CO555" s="108" t="str">
        <f t="shared" si="213"/>
        <v/>
      </c>
      <c r="CP555" s="108" t="str">
        <f t="shared" si="213"/>
        <v/>
      </c>
      <c r="CQ555" s="108" t="str">
        <f t="shared" si="207"/>
        <v/>
      </c>
      <c r="CR555" s="108" t="str">
        <f t="shared" si="207"/>
        <v/>
      </c>
      <c r="CS555" s="108" t="str">
        <f t="shared" si="207"/>
        <v/>
      </c>
      <c r="CT555" s="108" t="str">
        <f t="shared" si="207"/>
        <v/>
      </c>
      <c r="CU555" s="108" t="str">
        <f t="shared" si="207"/>
        <v/>
      </c>
      <c r="CV555" s="108" t="str">
        <f t="shared" si="207"/>
        <v/>
      </c>
      <c r="CW555" s="108" t="str">
        <f t="shared" si="207"/>
        <v/>
      </c>
      <c r="CX555" s="108" t="str">
        <f t="shared" si="207"/>
        <v/>
      </c>
      <c r="CY555" s="108" t="str">
        <f t="shared" si="207"/>
        <v/>
      </c>
      <c r="CZ555" s="108" t="str">
        <f t="shared" si="207"/>
        <v/>
      </c>
      <c r="DA555" s="108" t="str">
        <f t="shared" si="207"/>
        <v/>
      </c>
      <c r="DB555" s="108" t="str">
        <f t="shared" si="207"/>
        <v/>
      </c>
      <c r="DC555" s="108" t="str">
        <f t="shared" si="207"/>
        <v/>
      </c>
      <c r="DD555" s="108" t="str">
        <f t="shared" si="207"/>
        <v/>
      </c>
      <c r="DE555" s="108" t="str">
        <f t="shared" si="207"/>
        <v/>
      </c>
      <c r="DF555" s="108" t="str">
        <f t="shared" si="207"/>
        <v/>
      </c>
    </row>
    <row r="556" spans="2:110" x14ac:dyDescent="0.35">
      <c r="B556" s="185">
        <f t="shared" si="188"/>
        <v>42755</v>
      </c>
      <c r="C556" s="161">
        <f t="shared" si="211"/>
        <v>1.9302256025000242</v>
      </c>
      <c r="D556" s="161">
        <f t="shared" si="211"/>
        <v>2.3132250000000187</v>
      </c>
      <c r="E556" s="161">
        <f t="shared" si="211"/>
        <v>2.5156249999999991</v>
      </c>
      <c r="F556" s="161">
        <f t="shared" si="211"/>
        <v>2.6939024399999845</v>
      </c>
      <c r="G556" s="161">
        <f t="shared" si="211"/>
        <v>2.9616089999999762</v>
      </c>
      <c r="H556" s="161">
        <f t="shared" si="211"/>
        <v>3.2184881225000073</v>
      </c>
      <c r="I556" s="161">
        <f t="shared" si="211"/>
        <v>3.3007976900000013</v>
      </c>
      <c r="J556" s="161">
        <f t="shared" si="211"/>
        <v>3.6374900624999817</v>
      </c>
      <c r="K556" s="161">
        <f t="shared" si="211"/>
        <v>3.9737105625000213</v>
      </c>
      <c r="L556" s="161" t="str">
        <f t="shared" si="211"/>
        <v/>
      </c>
      <c r="M556" s="161" t="str">
        <f t="shared" si="211"/>
        <v/>
      </c>
      <c r="N556" s="161" t="str">
        <f t="shared" si="211"/>
        <v/>
      </c>
      <c r="O556" s="161" t="str">
        <f t="shared" si="211"/>
        <v/>
      </c>
      <c r="P556" s="161" t="str">
        <f t="shared" si="211"/>
        <v/>
      </c>
      <c r="Q556" s="161" t="str">
        <f t="shared" si="211"/>
        <v/>
      </c>
      <c r="R556" s="161" t="str">
        <f t="shared" si="211"/>
        <v/>
      </c>
      <c r="S556" s="161" t="str">
        <f t="shared" si="211"/>
        <v/>
      </c>
      <c r="T556" s="161" t="str">
        <f t="shared" si="211"/>
        <v/>
      </c>
      <c r="U556" s="161" t="str">
        <f t="shared" si="211"/>
        <v/>
      </c>
      <c r="V556" s="161" t="str">
        <f t="shared" si="211"/>
        <v/>
      </c>
      <c r="W556" s="161" t="str">
        <f t="shared" si="211"/>
        <v/>
      </c>
      <c r="X556" s="161" t="str">
        <f t="shared" si="211"/>
        <v/>
      </c>
      <c r="Y556" s="161" t="str">
        <f t="shared" si="211"/>
        <v/>
      </c>
      <c r="Z556" s="161" t="str">
        <f t="shared" si="211"/>
        <v/>
      </c>
      <c r="AA556" s="108" t="str">
        <f t="shared" si="211"/>
        <v/>
      </c>
      <c r="AB556" s="162"/>
      <c r="AC556" s="162"/>
      <c r="AD556" s="151">
        <f t="shared" si="180"/>
        <v>42755</v>
      </c>
      <c r="AE556" s="108">
        <f t="shared" si="213"/>
        <v>2.527775359999973</v>
      </c>
      <c r="AF556" s="108">
        <f t="shared" si="213"/>
        <v>2.7800578025000133</v>
      </c>
      <c r="AG556" s="108">
        <f t="shared" si="213"/>
        <v>2.6939024399999845</v>
      </c>
      <c r="AH556" s="108">
        <f t="shared" si="213"/>
        <v>2.9484183224999905</v>
      </c>
      <c r="AI556" s="108">
        <f t="shared" si="213"/>
        <v>3.4512752099999933</v>
      </c>
      <c r="AJ556" s="108">
        <f t="shared" si="213"/>
        <v>3.0671648400000029</v>
      </c>
      <c r="AK556" s="108">
        <f t="shared" si="213"/>
        <v>3.5947374224999828</v>
      </c>
      <c r="AL556" s="108">
        <f t="shared" si="213"/>
        <v>3.7619352701095288</v>
      </c>
      <c r="AM556" s="108">
        <f t="shared" si="213"/>
        <v>3.3353571599999965</v>
      </c>
      <c r="AN556" s="108">
        <f t="shared" si="213"/>
        <v>3.5072238224999941</v>
      </c>
      <c r="AO556" s="108">
        <f t="shared" si="213"/>
        <v>3.8544428100000028</v>
      </c>
      <c r="AP556" s="108">
        <f t="shared" si="213"/>
        <v>3.4512752099999933</v>
      </c>
      <c r="AQ556" s="108">
        <f t="shared" si="213"/>
        <v>3.8034945599999981</v>
      </c>
      <c r="AR556" s="108">
        <f t="shared" si="213"/>
        <v>3.4868771224999984</v>
      </c>
      <c r="AS556" s="108">
        <f t="shared" si="213"/>
        <v>3.9624944399999862</v>
      </c>
      <c r="AT556" s="108">
        <f t="shared" si="213"/>
        <v>3.9992040000000006</v>
      </c>
      <c r="AU556" s="108">
        <f t="shared" si="213"/>
        <v>4.2053056100000097</v>
      </c>
      <c r="AV556" s="108">
        <f t="shared" si="213"/>
        <v>3.5988087225000021</v>
      </c>
      <c r="AW556" s="108">
        <f t="shared" si="213"/>
        <v>4.0971278400000255</v>
      </c>
      <c r="AX556" s="108">
        <f t="shared" si="213"/>
        <v>4.0471401225000037</v>
      </c>
      <c r="AY556" s="108">
        <f t="shared" si="213"/>
        <v>4.4576342615282538</v>
      </c>
      <c r="AZ556" s="108">
        <f t="shared" si="213"/>
        <v>4.3492895224999994</v>
      </c>
      <c r="BA556" s="108">
        <f t="shared" si="213"/>
        <v>3.9604552099999912</v>
      </c>
      <c r="BB556" s="108">
        <f t="shared" si="213"/>
        <v>4.4565761600000142</v>
      </c>
      <c r="BC556" s="108">
        <f t="shared" si="213"/>
        <v>4.2890288399999976</v>
      </c>
      <c r="BD556" s="108">
        <f t="shared" si="213"/>
        <v>4.5206767344711851</v>
      </c>
      <c r="BE556" s="108">
        <f t="shared" si="213"/>
        <v>4.5915289999999942</v>
      </c>
      <c r="BF556" s="108">
        <f t="shared" si="213"/>
        <v>4.4862174224999718</v>
      </c>
      <c r="BG556" s="108">
        <f t="shared" si="213"/>
        <v>4.3145609024999976</v>
      </c>
      <c r="BH556" s="108">
        <f t="shared" si="213"/>
        <v>4.1287589224999977</v>
      </c>
      <c r="BI556" s="108">
        <f t="shared" si="213"/>
        <v>4.3217104399999817</v>
      </c>
      <c r="BJ556" s="108">
        <f t="shared" si="213"/>
        <v>4.8064062499999949</v>
      </c>
      <c r="BK556" s="108">
        <f t="shared" si="213"/>
        <v>4.7040562499999883</v>
      </c>
      <c r="BL556" s="108">
        <f t="shared" si="213"/>
        <v>4.8279061024999903</v>
      </c>
      <c r="BM556" s="108">
        <f t="shared" si="213"/>
        <v>4.5041382438589572</v>
      </c>
      <c r="BN556" s="108">
        <f t="shared" si="213"/>
        <v>4.6754072099999933</v>
      </c>
      <c r="BO556" s="108">
        <f t="shared" si="213"/>
        <v>4.301283839999992</v>
      </c>
      <c r="BP556" s="108">
        <f t="shared" si="213"/>
        <v>4.7777432099999739</v>
      </c>
      <c r="BQ556" s="108">
        <f t="shared" si="213"/>
        <v>5.315827522499994</v>
      </c>
      <c r="BR556" s="108">
        <f t="shared" si="213"/>
        <v>5.1028377030720273</v>
      </c>
      <c r="BS556" s="108">
        <f t="shared" si="213"/>
        <v>4.9866636899999817</v>
      </c>
      <c r="BT556" s="108" t="str">
        <f t="shared" si="213"/>
        <v/>
      </c>
      <c r="BU556" s="108" t="str">
        <f t="shared" si="213"/>
        <v/>
      </c>
      <c r="BV556" s="108" t="str">
        <f t="shared" si="213"/>
        <v/>
      </c>
      <c r="BW556" s="108" t="str">
        <f t="shared" si="213"/>
        <v/>
      </c>
      <c r="BX556" s="108" t="str">
        <f t="shared" si="213"/>
        <v/>
      </c>
      <c r="BY556" s="108" t="str">
        <f t="shared" si="213"/>
        <v/>
      </c>
      <c r="BZ556" s="108" t="str">
        <f t="shared" si="213"/>
        <v/>
      </c>
      <c r="CA556" s="108" t="str">
        <f t="shared" si="213"/>
        <v/>
      </c>
      <c r="CB556" s="108" t="str">
        <f t="shared" si="213"/>
        <v/>
      </c>
      <c r="CC556" s="108" t="str">
        <f t="shared" si="213"/>
        <v/>
      </c>
      <c r="CD556" s="108" t="str">
        <f t="shared" si="213"/>
        <v/>
      </c>
      <c r="CE556" s="108" t="str">
        <f t="shared" si="213"/>
        <v/>
      </c>
      <c r="CF556" s="108" t="str">
        <f t="shared" si="213"/>
        <v/>
      </c>
      <c r="CG556" s="108" t="str">
        <f t="shared" si="213"/>
        <v/>
      </c>
      <c r="CH556" s="108" t="str">
        <f t="shared" si="213"/>
        <v/>
      </c>
      <c r="CI556" s="108" t="str">
        <f t="shared" si="213"/>
        <v/>
      </c>
      <c r="CJ556" s="108" t="str">
        <f t="shared" si="213"/>
        <v/>
      </c>
      <c r="CK556" s="108" t="str">
        <f t="shared" si="213"/>
        <v/>
      </c>
      <c r="CL556" s="108" t="str">
        <f t="shared" si="213"/>
        <v/>
      </c>
      <c r="CM556" s="108" t="str">
        <f t="shared" si="213"/>
        <v/>
      </c>
      <c r="CN556" s="108" t="str">
        <f t="shared" si="213"/>
        <v/>
      </c>
      <c r="CO556" s="108" t="str">
        <f t="shared" si="213"/>
        <v/>
      </c>
      <c r="CP556" s="108" t="str">
        <f t="shared" si="213"/>
        <v/>
      </c>
      <c r="CQ556" s="108" t="str">
        <f t="shared" si="207"/>
        <v/>
      </c>
      <c r="CR556" s="108" t="str">
        <f t="shared" si="207"/>
        <v/>
      </c>
      <c r="CS556" s="108" t="str">
        <f t="shared" si="207"/>
        <v/>
      </c>
      <c r="CT556" s="108" t="str">
        <f t="shared" si="207"/>
        <v/>
      </c>
      <c r="CU556" s="108" t="str">
        <f t="shared" si="207"/>
        <v/>
      </c>
      <c r="CV556" s="108" t="str">
        <f t="shared" si="207"/>
        <v/>
      </c>
      <c r="CW556" s="108" t="str">
        <f t="shared" si="207"/>
        <v/>
      </c>
      <c r="CX556" s="108" t="str">
        <f t="shared" si="207"/>
        <v/>
      </c>
      <c r="CY556" s="108" t="str">
        <f t="shared" si="207"/>
        <v/>
      </c>
      <c r="CZ556" s="108" t="str">
        <f t="shared" si="207"/>
        <v/>
      </c>
      <c r="DA556" s="108" t="str">
        <f t="shared" si="207"/>
        <v/>
      </c>
      <c r="DB556" s="108" t="str">
        <f t="shared" si="207"/>
        <v/>
      </c>
      <c r="DC556" s="108" t="str">
        <f t="shared" si="207"/>
        <v/>
      </c>
      <c r="DD556" s="108" t="str">
        <f t="shared" si="207"/>
        <v/>
      </c>
      <c r="DE556" s="108" t="str">
        <f t="shared" si="207"/>
        <v/>
      </c>
      <c r="DF556" s="108" t="str">
        <f t="shared" si="207"/>
        <v/>
      </c>
    </row>
    <row r="557" spans="2:110" x14ac:dyDescent="0.35">
      <c r="B557" s="185">
        <f t="shared" si="188"/>
        <v>42758</v>
      </c>
      <c r="C557" s="161" t="str">
        <f t="shared" si="211"/>
        <v/>
      </c>
      <c r="D557" s="161" t="str">
        <f t="shared" si="211"/>
        <v/>
      </c>
      <c r="E557" s="161" t="str">
        <f t="shared" si="211"/>
        <v/>
      </c>
      <c r="F557" s="161" t="str">
        <f t="shared" si="211"/>
        <v/>
      </c>
      <c r="G557" s="161" t="str">
        <f t="shared" si="211"/>
        <v/>
      </c>
      <c r="H557" s="161" t="str">
        <f t="shared" si="211"/>
        <v/>
      </c>
      <c r="I557" s="161" t="str">
        <f t="shared" si="211"/>
        <v/>
      </c>
      <c r="J557" s="161" t="str">
        <f t="shared" si="211"/>
        <v/>
      </c>
      <c r="K557" s="161" t="str">
        <f t="shared" si="211"/>
        <v/>
      </c>
      <c r="L557" s="161" t="str">
        <f t="shared" si="211"/>
        <v/>
      </c>
      <c r="M557" s="161" t="str">
        <f t="shared" si="211"/>
        <v/>
      </c>
      <c r="N557" s="161" t="str">
        <f t="shared" si="211"/>
        <v/>
      </c>
      <c r="O557" s="161" t="str">
        <f t="shared" si="211"/>
        <v/>
      </c>
      <c r="P557" s="161" t="str">
        <f t="shared" si="211"/>
        <v/>
      </c>
      <c r="Q557" s="161" t="str">
        <f t="shared" si="211"/>
        <v/>
      </c>
      <c r="R557" s="161" t="str">
        <f t="shared" si="211"/>
        <v/>
      </c>
      <c r="S557" s="161" t="str">
        <f t="shared" si="211"/>
        <v/>
      </c>
      <c r="T557" s="161" t="str">
        <f t="shared" si="211"/>
        <v/>
      </c>
      <c r="U557" s="161" t="str">
        <f t="shared" si="211"/>
        <v/>
      </c>
      <c r="V557" s="161" t="str">
        <f t="shared" si="211"/>
        <v/>
      </c>
      <c r="W557" s="161" t="str">
        <f t="shared" si="211"/>
        <v/>
      </c>
      <c r="X557" s="161" t="str">
        <f t="shared" si="211"/>
        <v/>
      </c>
      <c r="Y557" s="161" t="str">
        <f t="shared" si="211"/>
        <v/>
      </c>
      <c r="Z557" s="161" t="str">
        <f t="shared" si="211"/>
        <v/>
      </c>
      <c r="AA557" s="108" t="str">
        <f t="shared" si="211"/>
        <v/>
      </c>
      <c r="AB557" s="162"/>
      <c r="AC557" s="162"/>
      <c r="AD557" s="151">
        <f t="shared" si="180"/>
        <v>42758</v>
      </c>
      <c r="AE557" s="108" t="str">
        <f t="shared" si="213"/>
        <v/>
      </c>
      <c r="AF557" s="108" t="str">
        <f t="shared" si="213"/>
        <v/>
      </c>
      <c r="AG557" s="108" t="str">
        <f t="shared" si="213"/>
        <v/>
      </c>
      <c r="AH557" s="108" t="str">
        <f t="shared" si="213"/>
        <v/>
      </c>
      <c r="AI557" s="108" t="str">
        <f t="shared" si="213"/>
        <v/>
      </c>
      <c r="AJ557" s="108" t="str">
        <f t="shared" si="213"/>
        <v/>
      </c>
      <c r="AK557" s="108" t="str">
        <f t="shared" si="213"/>
        <v/>
      </c>
      <c r="AL557" s="108" t="str">
        <f t="shared" si="213"/>
        <v/>
      </c>
      <c r="AM557" s="108" t="str">
        <f t="shared" si="213"/>
        <v/>
      </c>
      <c r="AN557" s="108" t="str">
        <f t="shared" si="213"/>
        <v/>
      </c>
      <c r="AO557" s="108" t="str">
        <f t="shared" si="213"/>
        <v/>
      </c>
      <c r="AP557" s="108" t="str">
        <f t="shared" si="213"/>
        <v/>
      </c>
      <c r="AQ557" s="108" t="str">
        <f t="shared" si="213"/>
        <v/>
      </c>
      <c r="AR557" s="108" t="str">
        <f t="shared" si="213"/>
        <v/>
      </c>
      <c r="AS557" s="108" t="str">
        <f t="shared" si="213"/>
        <v/>
      </c>
      <c r="AT557" s="108" t="str">
        <f t="shared" si="213"/>
        <v/>
      </c>
      <c r="AU557" s="108" t="str">
        <f t="shared" si="213"/>
        <v/>
      </c>
      <c r="AV557" s="108" t="str">
        <f t="shared" si="213"/>
        <v/>
      </c>
      <c r="AW557" s="108" t="str">
        <f t="shared" si="213"/>
        <v/>
      </c>
      <c r="AX557" s="108" t="str">
        <f t="shared" si="213"/>
        <v/>
      </c>
      <c r="AY557" s="108" t="str">
        <f t="shared" si="213"/>
        <v/>
      </c>
      <c r="AZ557" s="108" t="str">
        <f t="shared" si="213"/>
        <v/>
      </c>
      <c r="BA557" s="108" t="str">
        <f t="shared" si="213"/>
        <v/>
      </c>
      <c r="BB557" s="108" t="str">
        <f t="shared" si="213"/>
        <v/>
      </c>
      <c r="BC557" s="108" t="str">
        <f t="shared" si="213"/>
        <v/>
      </c>
      <c r="BD557" s="108" t="str">
        <f t="shared" si="213"/>
        <v/>
      </c>
      <c r="BE557" s="108" t="str">
        <f t="shared" si="213"/>
        <v/>
      </c>
      <c r="BF557" s="108" t="str">
        <f t="shared" si="213"/>
        <v/>
      </c>
      <c r="BG557" s="108" t="str">
        <f t="shared" si="213"/>
        <v/>
      </c>
      <c r="BH557" s="108" t="str">
        <f t="shared" si="213"/>
        <v/>
      </c>
      <c r="BI557" s="108" t="str">
        <f t="shared" si="213"/>
        <v/>
      </c>
      <c r="BJ557" s="108" t="str">
        <f t="shared" si="213"/>
        <v/>
      </c>
      <c r="BK557" s="108" t="str">
        <f t="shared" si="213"/>
        <v/>
      </c>
      <c r="BL557" s="108" t="str">
        <f t="shared" si="213"/>
        <v/>
      </c>
      <c r="BM557" s="108" t="str">
        <f t="shared" si="213"/>
        <v/>
      </c>
      <c r="BN557" s="108" t="str">
        <f t="shared" si="213"/>
        <v/>
      </c>
      <c r="BO557" s="108" t="str">
        <f t="shared" si="213"/>
        <v/>
      </c>
      <c r="BP557" s="108" t="str">
        <f t="shared" si="213"/>
        <v/>
      </c>
      <c r="BQ557" s="108" t="str">
        <f t="shared" si="213"/>
        <v/>
      </c>
      <c r="BR557" s="108" t="str">
        <f t="shared" si="213"/>
        <v/>
      </c>
      <c r="BS557" s="108" t="str">
        <f t="shared" si="213"/>
        <v/>
      </c>
      <c r="BT557" s="108" t="str">
        <f t="shared" si="213"/>
        <v/>
      </c>
      <c r="BU557" s="108" t="str">
        <f t="shared" si="213"/>
        <v/>
      </c>
      <c r="BV557" s="108" t="str">
        <f t="shared" si="213"/>
        <v/>
      </c>
      <c r="BW557" s="108" t="str">
        <f t="shared" si="213"/>
        <v/>
      </c>
      <c r="BX557" s="108" t="str">
        <f t="shared" si="213"/>
        <v/>
      </c>
      <c r="BY557" s="108" t="str">
        <f t="shared" si="213"/>
        <v/>
      </c>
      <c r="BZ557" s="108" t="str">
        <f t="shared" si="213"/>
        <v/>
      </c>
      <c r="CA557" s="108" t="str">
        <f t="shared" si="213"/>
        <v/>
      </c>
      <c r="CB557" s="108" t="str">
        <f t="shared" si="213"/>
        <v/>
      </c>
      <c r="CC557" s="108" t="str">
        <f t="shared" si="213"/>
        <v/>
      </c>
      <c r="CD557" s="108" t="str">
        <f t="shared" si="213"/>
        <v/>
      </c>
      <c r="CE557" s="108" t="str">
        <f t="shared" si="213"/>
        <v/>
      </c>
      <c r="CF557" s="108" t="str">
        <f t="shared" si="213"/>
        <v/>
      </c>
      <c r="CG557" s="108" t="str">
        <f t="shared" si="213"/>
        <v/>
      </c>
      <c r="CH557" s="108" t="str">
        <f t="shared" si="213"/>
        <v/>
      </c>
      <c r="CI557" s="108" t="str">
        <f t="shared" si="213"/>
        <v/>
      </c>
      <c r="CJ557" s="108" t="str">
        <f t="shared" si="213"/>
        <v/>
      </c>
      <c r="CK557" s="108" t="str">
        <f t="shared" si="213"/>
        <v/>
      </c>
      <c r="CL557" s="108" t="str">
        <f t="shared" si="213"/>
        <v/>
      </c>
      <c r="CM557" s="108" t="str">
        <f t="shared" si="213"/>
        <v/>
      </c>
      <c r="CN557" s="108" t="str">
        <f t="shared" si="213"/>
        <v/>
      </c>
      <c r="CO557" s="108" t="str">
        <f t="shared" si="213"/>
        <v/>
      </c>
      <c r="CP557" s="108" t="str">
        <f t="shared" si="213"/>
        <v/>
      </c>
      <c r="CQ557" s="108" t="str">
        <f t="shared" si="207"/>
        <v/>
      </c>
      <c r="CR557" s="108" t="str">
        <f t="shared" si="207"/>
        <v/>
      </c>
      <c r="CS557" s="108" t="str">
        <f t="shared" si="207"/>
        <v/>
      </c>
      <c r="CT557" s="108" t="str">
        <f t="shared" si="207"/>
        <v/>
      </c>
      <c r="CU557" s="108" t="str">
        <f t="shared" si="207"/>
        <v/>
      </c>
      <c r="CV557" s="108" t="str">
        <f t="shared" si="207"/>
        <v/>
      </c>
      <c r="CW557" s="108" t="str">
        <f t="shared" si="207"/>
        <v/>
      </c>
      <c r="CX557" s="108" t="str">
        <f t="shared" si="207"/>
        <v/>
      </c>
      <c r="CY557" s="108" t="str">
        <f t="shared" si="207"/>
        <v/>
      </c>
      <c r="CZ557" s="108" t="str">
        <f t="shared" si="207"/>
        <v/>
      </c>
      <c r="DA557" s="108" t="str">
        <f t="shared" si="207"/>
        <v/>
      </c>
      <c r="DB557" s="108" t="str">
        <f t="shared" si="207"/>
        <v/>
      </c>
      <c r="DC557" s="108" t="str">
        <f t="shared" si="207"/>
        <v/>
      </c>
      <c r="DD557" s="108" t="str">
        <f t="shared" si="207"/>
        <v/>
      </c>
      <c r="DE557" s="108" t="str">
        <f t="shared" si="207"/>
        <v/>
      </c>
      <c r="DF557" s="108" t="str">
        <f t="shared" si="207"/>
        <v/>
      </c>
    </row>
    <row r="558" spans="2:110" x14ac:dyDescent="0.35">
      <c r="B558" s="185">
        <f t="shared" si="188"/>
        <v>42759</v>
      </c>
      <c r="C558" s="161">
        <f t="shared" si="211"/>
        <v>1.9292160000000003</v>
      </c>
      <c r="D558" s="161">
        <f t="shared" si="211"/>
        <v>2.2940074025000312</v>
      </c>
      <c r="E558" s="161">
        <f t="shared" si="211"/>
        <v>2.4994256400000303</v>
      </c>
      <c r="F558" s="161">
        <f t="shared" si="211"/>
        <v>2.6604636224999867</v>
      </c>
      <c r="G558" s="161">
        <f t="shared" si="211"/>
        <v>2.9271120899999836</v>
      </c>
      <c r="H558" s="161">
        <f t="shared" si="211"/>
        <v>3.1920747225000046</v>
      </c>
      <c r="I558" s="161">
        <f t="shared" si="211"/>
        <v>3.2733575224999978</v>
      </c>
      <c r="J558" s="161">
        <f t="shared" si="211"/>
        <v>3.616112639999991</v>
      </c>
      <c r="K558" s="161">
        <f t="shared" si="211"/>
        <v>3.9533180624999886</v>
      </c>
      <c r="L558" s="161" t="str">
        <f t="shared" si="211"/>
        <v/>
      </c>
      <c r="M558" s="161" t="str">
        <f t="shared" si="211"/>
        <v/>
      </c>
      <c r="N558" s="161" t="str">
        <f t="shared" si="211"/>
        <v/>
      </c>
      <c r="O558" s="161" t="str">
        <f t="shared" si="211"/>
        <v/>
      </c>
      <c r="P558" s="161" t="str">
        <f t="shared" si="211"/>
        <v/>
      </c>
      <c r="Q558" s="161" t="str">
        <f t="shared" si="211"/>
        <v/>
      </c>
      <c r="R558" s="161" t="str">
        <f t="shared" si="211"/>
        <v/>
      </c>
      <c r="S558" s="161" t="str">
        <f t="shared" si="211"/>
        <v/>
      </c>
      <c r="T558" s="161" t="str">
        <f t="shared" si="211"/>
        <v/>
      </c>
      <c r="U558" s="161" t="str">
        <f t="shared" si="211"/>
        <v/>
      </c>
      <c r="V558" s="161" t="str">
        <f t="shared" si="211"/>
        <v/>
      </c>
      <c r="W558" s="161" t="str">
        <f t="shared" si="211"/>
        <v/>
      </c>
      <c r="X558" s="161" t="str">
        <f t="shared" si="211"/>
        <v/>
      </c>
      <c r="Y558" s="161" t="str">
        <f t="shared" si="211"/>
        <v/>
      </c>
      <c r="Z558" s="161" t="str">
        <f t="shared" si="211"/>
        <v/>
      </c>
      <c r="AA558" s="108" t="str">
        <f t="shared" si="211"/>
        <v/>
      </c>
      <c r="AB558" s="162"/>
      <c r="AC558" s="162"/>
      <c r="AD558" s="151">
        <f t="shared" si="180"/>
        <v>42759</v>
      </c>
      <c r="AE558" s="108">
        <f t="shared" si="213"/>
        <v>2.6523580624999932</v>
      </c>
      <c r="AF558" s="108">
        <f t="shared" si="213"/>
        <v>2.6857955599999705</v>
      </c>
      <c r="AG558" s="108">
        <f t="shared" si="213"/>
        <v>2.7101171600000029</v>
      </c>
      <c r="AH558" s="108">
        <f t="shared" si="213"/>
        <v>2.9565355624999956</v>
      </c>
      <c r="AI558" s="108">
        <f t="shared" si="213"/>
        <v>3.5011196024999913</v>
      </c>
      <c r="AJ558" s="108">
        <f t="shared" si="213"/>
        <v>3.0834090000000147</v>
      </c>
      <c r="AK558" s="108">
        <f t="shared" si="213"/>
        <v>3.6120410000000103</v>
      </c>
      <c r="AL558" s="108">
        <f t="shared" si="213"/>
        <v>3.7814702427518165</v>
      </c>
      <c r="AM558" s="108">
        <f t="shared" si="213"/>
        <v>3.3607722224999748</v>
      </c>
      <c r="AN558" s="108">
        <f t="shared" si="213"/>
        <v>3.534695039999991</v>
      </c>
      <c r="AO558" s="108">
        <f t="shared" si="213"/>
        <v>3.8799216224999933</v>
      </c>
      <c r="AP558" s="108">
        <f t="shared" si="213"/>
        <v>3.4767045224999737</v>
      </c>
      <c r="AQ558" s="108">
        <f t="shared" si="213"/>
        <v>3.8299860899999816</v>
      </c>
      <c r="AR558" s="108">
        <f t="shared" si="213"/>
        <v>3.5143456399999939</v>
      </c>
      <c r="AS558" s="108">
        <f t="shared" si="213"/>
        <v>3.992065522499999</v>
      </c>
      <c r="AT558" s="108">
        <f t="shared" si="213"/>
        <v>4.0287803025000235</v>
      </c>
      <c r="AU558" s="108">
        <f t="shared" si="213"/>
        <v>4.2369531224999868</v>
      </c>
      <c r="AV558" s="108">
        <f t="shared" si="213"/>
        <v>3.6293460224999796</v>
      </c>
      <c r="AW558" s="108">
        <f t="shared" si="213"/>
        <v>4.1226364024999906</v>
      </c>
      <c r="AX558" s="108">
        <f t="shared" si="213"/>
        <v>4.0808039999999934</v>
      </c>
      <c r="AY558" s="108">
        <f t="shared" si="213"/>
        <v>4.4824344535528526</v>
      </c>
      <c r="AZ558" s="108">
        <f t="shared" si="213"/>
        <v>4.3881107025000254</v>
      </c>
      <c r="BA558" s="108">
        <f t="shared" si="213"/>
        <v>3.9604552099999912</v>
      </c>
      <c r="BB558" s="108">
        <f t="shared" si="213"/>
        <v>4.4984840025000139</v>
      </c>
      <c r="BC558" s="108">
        <f t="shared" si="213"/>
        <v>4.33294592250002</v>
      </c>
      <c r="BD558" s="108">
        <f t="shared" si="213"/>
        <v>4.5020710705424127</v>
      </c>
      <c r="BE558" s="108">
        <f t="shared" si="213"/>
        <v>4.6283494400000125</v>
      </c>
      <c r="BF558" s="108">
        <f t="shared" si="213"/>
        <v>4.4954172900000033</v>
      </c>
      <c r="BG558" s="108">
        <f t="shared" si="213"/>
        <v>4.3421390399999815</v>
      </c>
      <c r="BH558" s="108">
        <f t="shared" si="213"/>
        <v>4.1307998025000181</v>
      </c>
      <c r="BI558" s="108">
        <f t="shared" si="213"/>
        <v>4.3492895224999994</v>
      </c>
      <c r="BJ558" s="108">
        <f t="shared" si="213"/>
        <v>4.8494081599999905</v>
      </c>
      <c r="BK558" s="108">
        <f t="shared" si="213"/>
        <v>4.7470371600000005</v>
      </c>
      <c r="BL558" s="108">
        <f t="shared" si="213"/>
        <v>4.8719364900000173</v>
      </c>
      <c r="BM558" s="108">
        <f t="shared" si="213"/>
        <v>4.5289467158620811</v>
      </c>
      <c r="BN558" s="108">
        <f t="shared" si="213"/>
        <v>4.7061027600000083</v>
      </c>
      <c r="BO558" s="108">
        <f t="shared" si="213"/>
        <v>4.3411175624999743</v>
      </c>
      <c r="BP558" s="108">
        <f t="shared" si="213"/>
        <v>4.8105012900000244</v>
      </c>
      <c r="BQ558" s="108">
        <f t="shared" si="213"/>
        <v>5.3414849599999981</v>
      </c>
      <c r="BR558" s="108">
        <f t="shared" si="213"/>
        <v>5.1329438706383179</v>
      </c>
      <c r="BS558" s="108">
        <f t="shared" si="213"/>
        <v>5.0163800625000032</v>
      </c>
      <c r="BT558" s="108" t="str">
        <f t="shared" si="213"/>
        <v/>
      </c>
      <c r="BU558" s="108" t="str">
        <f t="shared" si="213"/>
        <v/>
      </c>
      <c r="BV558" s="108" t="str">
        <f t="shared" si="213"/>
        <v/>
      </c>
      <c r="BW558" s="108" t="str">
        <f t="shared" si="213"/>
        <v/>
      </c>
      <c r="BX558" s="108" t="str">
        <f t="shared" si="213"/>
        <v/>
      </c>
      <c r="BY558" s="108" t="str">
        <f t="shared" si="213"/>
        <v/>
      </c>
      <c r="BZ558" s="108" t="str">
        <f t="shared" si="213"/>
        <v/>
      </c>
      <c r="CA558" s="108" t="str">
        <f t="shared" si="213"/>
        <v/>
      </c>
      <c r="CB558" s="108" t="str">
        <f t="shared" si="213"/>
        <v/>
      </c>
      <c r="CC558" s="108" t="str">
        <f t="shared" si="213"/>
        <v/>
      </c>
      <c r="CD558" s="108" t="str">
        <f t="shared" si="213"/>
        <v/>
      </c>
      <c r="CE558" s="108" t="str">
        <f t="shared" si="213"/>
        <v/>
      </c>
      <c r="CF558" s="108" t="str">
        <f t="shared" si="213"/>
        <v/>
      </c>
      <c r="CG558" s="108" t="str">
        <f t="shared" si="213"/>
        <v/>
      </c>
      <c r="CH558" s="108" t="str">
        <f t="shared" si="213"/>
        <v/>
      </c>
      <c r="CI558" s="108" t="str">
        <f t="shared" si="213"/>
        <v/>
      </c>
      <c r="CJ558" s="108" t="str">
        <f t="shared" si="213"/>
        <v/>
      </c>
      <c r="CK558" s="108" t="str">
        <f t="shared" si="213"/>
        <v/>
      </c>
      <c r="CL558" s="108" t="str">
        <f t="shared" si="213"/>
        <v/>
      </c>
      <c r="CM558" s="108" t="str">
        <f t="shared" si="213"/>
        <v/>
      </c>
      <c r="CN558" s="108" t="str">
        <f t="shared" si="213"/>
        <v/>
      </c>
      <c r="CO558" s="108" t="str">
        <f t="shared" si="213"/>
        <v/>
      </c>
      <c r="CP558" s="108" t="str">
        <f t="shared" ref="CP558" si="214">IFERROR(IF(AND(CP$321="S/A", CP271&gt;0), ((1+CP271/200)^2-1)*100, IF(AND(CP$321="Qtrly", CP271&gt;0), ((1+CP271/400)^4-1)*100, "")),"")</f>
        <v/>
      </c>
      <c r="CQ558" s="108" t="str">
        <f t="shared" si="207"/>
        <v/>
      </c>
      <c r="CR558" s="108" t="str">
        <f t="shared" si="207"/>
        <v/>
      </c>
      <c r="CS558" s="108" t="str">
        <f t="shared" si="207"/>
        <v/>
      </c>
      <c r="CT558" s="108" t="str">
        <f t="shared" si="207"/>
        <v/>
      </c>
      <c r="CU558" s="108" t="str">
        <f t="shared" si="207"/>
        <v/>
      </c>
      <c r="CV558" s="108" t="str">
        <f t="shared" si="207"/>
        <v/>
      </c>
      <c r="CW558" s="108" t="str">
        <f t="shared" si="207"/>
        <v/>
      </c>
      <c r="CX558" s="108" t="str">
        <f t="shared" si="207"/>
        <v/>
      </c>
      <c r="CY558" s="108" t="str">
        <f t="shared" si="207"/>
        <v/>
      </c>
      <c r="CZ558" s="108" t="str">
        <f t="shared" si="207"/>
        <v/>
      </c>
      <c r="DA558" s="108" t="str">
        <f t="shared" si="207"/>
        <v/>
      </c>
      <c r="DB558" s="108" t="str">
        <f t="shared" si="207"/>
        <v/>
      </c>
      <c r="DC558" s="108" t="str">
        <f t="shared" si="207"/>
        <v/>
      </c>
      <c r="DD558" s="108" t="str">
        <f t="shared" si="207"/>
        <v/>
      </c>
      <c r="DE558" s="108" t="str">
        <f t="shared" si="207"/>
        <v/>
      </c>
      <c r="DF558" s="108" t="str">
        <f t="shared" si="207"/>
        <v/>
      </c>
    </row>
    <row r="559" spans="2:110" x14ac:dyDescent="0.35">
      <c r="B559" s="185">
        <f t="shared" si="188"/>
        <v>42760</v>
      </c>
      <c r="C559" s="161">
        <f t="shared" si="211"/>
        <v>1.9342640624999907</v>
      </c>
      <c r="D559" s="161">
        <f t="shared" si="211"/>
        <v>2.3091790399999867</v>
      </c>
      <c r="E559" s="161">
        <f t="shared" si="211"/>
        <v>2.5196750400000134</v>
      </c>
      <c r="F559" s="161">
        <f t="shared" si="211"/>
        <v>2.6969426025000187</v>
      </c>
      <c r="G559" s="161">
        <f t="shared" si="211"/>
        <v>2.9758152899999946</v>
      </c>
      <c r="H559" s="161">
        <f t="shared" si="211"/>
        <v>3.2408405625000025</v>
      </c>
      <c r="I559" s="161">
        <f t="shared" si="211"/>
        <v>3.3262085024999832</v>
      </c>
      <c r="J559" s="161">
        <f t="shared" si="211"/>
        <v>3.672105802499992</v>
      </c>
      <c r="K559" s="161">
        <f t="shared" si="211"/>
        <v>4.0104221024999998</v>
      </c>
      <c r="L559" s="161" t="str">
        <f t="shared" si="211"/>
        <v/>
      </c>
      <c r="M559" s="161" t="str">
        <f t="shared" si="211"/>
        <v/>
      </c>
      <c r="N559" s="161" t="str">
        <f t="shared" si="211"/>
        <v/>
      </c>
      <c r="O559" s="161" t="str">
        <f t="shared" si="211"/>
        <v/>
      </c>
      <c r="P559" s="161" t="str">
        <f t="shared" si="211"/>
        <v/>
      </c>
      <c r="Q559" s="161" t="str">
        <f t="shared" si="211"/>
        <v/>
      </c>
      <c r="R559" s="161" t="str">
        <f t="shared" si="211"/>
        <v/>
      </c>
      <c r="S559" s="161" t="str">
        <f t="shared" si="211"/>
        <v/>
      </c>
      <c r="T559" s="161" t="str">
        <f t="shared" si="211"/>
        <v/>
      </c>
      <c r="U559" s="161" t="str">
        <f t="shared" si="211"/>
        <v/>
      </c>
      <c r="V559" s="161" t="str">
        <f t="shared" si="211"/>
        <v/>
      </c>
      <c r="W559" s="161" t="str">
        <f t="shared" si="211"/>
        <v/>
      </c>
      <c r="X559" s="161" t="str">
        <f t="shared" si="211"/>
        <v/>
      </c>
      <c r="Y559" s="161" t="str">
        <f t="shared" si="211"/>
        <v/>
      </c>
      <c r="Z559" s="161" t="str">
        <f t="shared" si="211"/>
        <v/>
      </c>
      <c r="AA559" s="108" t="str">
        <f t="shared" si="211"/>
        <v/>
      </c>
      <c r="AB559" s="162"/>
      <c r="AC559" s="162"/>
      <c r="AD559" s="151">
        <f t="shared" si="180"/>
        <v>42760</v>
      </c>
      <c r="AE559" s="108">
        <f t="shared" ref="AE559:CP562" si="215">IFERROR(IF(AND(AE$321="S/A", AE272&gt;0), ((1+AE272/200)^2-1)*100, IF(AND(AE$321="Qtrly", AE272&gt;0), ((1+AE272/400)^4-1)*100, "")),"")</f>
        <v>2.8266981225000043</v>
      </c>
      <c r="AF559" s="108">
        <f t="shared" si="215"/>
        <v>2.8642208399999758</v>
      </c>
      <c r="AG559" s="108">
        <f t="shared" si="215"/>
        <v>2.7091037024999931</v>
      </c>
      <c r="AH559" s="108">
        <f t="shared" si="215"/>
        <v>2.9514622500000032</v>
      </c>
      <c r="AI559" s="108">
        <f t="shared" si="215"/>
        <v>3.5001022499999923</v>
      </c>
      <c r="AJ559" s="108">
        <f t="shared" si="215"/>
        <v>3.0945776025000038</v>
      </c>
      <c r="AK559" s="108">
        <f t="shared" si="215"/>
        <v>3.599826560000019</v>
      </c>
      <c r="AL559" s="108">
        <f t="shared" si="215"/>
        <v>3.7650195561130362</v>
      </c>
      <c r="AM559" s="108">
        <f t="shared" si="215"/>
        <v>3.3485726024999884</v>
      </c>
      <c r="AN559" s="108">
        <f t="shared" si="215"/>
        <v>3.5173979225000096</v>
      </c>
      <c r="AO559" s="108">
        <f t="shared" si="215"/>
        <v>3.8575001024999889</v>
      </c>
      <c r="AP559" s="108">
        <f t="shared" si="215"/>
        <v>3.4614465600000033</v>
      </c>
      <c r="AQ559" s="108">
        <f t="shared" si="215"/>
        <v>3.811645440000011</v>
      </c>
      <c r="AR559" s="108">
        <f t="shared" si="215"/>
        <v>3.4960328900000226</v>
      </c>
      <c r="AS559" s="108">
        <f t="shared" si="215"/>
        <v>3.972690890000008</v>
      </c>
      <c r="AT559" s="108">
        <f t="shared" si="215"/>
        <v>4.0073625600000273</v>
      </c>
      <c r="AU559" s="108">
        <f t="shared" si="215"/>
        <v>4.2165348224999732</v>
      </c>
      <c r="AV559" s="108">
        <f t="shared" si="215"/>
        <v>3.6120410000000103</v>
      </c>
      <c r="AW559" s="108">
        <f t="shared" si="215"/>
        <v>4.1889732899999865</v>
      </c>
      <c r="AX559" s="108">
        <f t="shared" si="215"/>
        <v>4.0573407224999913</v>
      </c>
      <c r="AY559" s="108">
        <f t="shared" si="215"/>
        <v>4.4535013254639377</v>
      </c>
      <c r="AZ559" s="108">
        <f t="shared" si="215"/>
        <v>4.3625696399999914</v>
      </c>
      <c r="BA559" s="108">
        <f t="shared" si="215"/>
        <v>3.9237524900000098</v>
      </c>
      <c r="BB559" s="108">
        <f t="shared" si="215"/>
        <v>4.467818902499987</v>
      </c>
      <c r="BC559" s="108">
        <f t="shared" si="215"/>
        <v>4.301283839999992</v>
      </c>
      <c r="BD559" s="108">
        <f t="shared" si="215"/>
        <v>4.4834678907117453</v>
      </c>
      <c r="BE559" s="108">
        <f t="shared" si="215"/>
        <v>4.605847289999998</v>
      </c>
      <c r="BF559" s="108">
        <f t="shared" si="215"/>
        <v>4.4964395225000064</v>
      </c>
      <c r="BG559" s="108">
        <f t="shared" si="215"/>
        <v>4.3349888024999839</v>
      </c>
      <c r="BH559" s="108">
        <f t="shared" si="215"/>
        <v>4.1461070400000244</v>
      </c>
      <c r="BI559" s="108">
        <f t="shared" si="215"/>
        <v>4.3370317024999938</v>
      </c>
      <c r="BJ559" s="108">
        <f t="shared" si="215"/>
        <v>4.8227868899999971</v>
      </c>
      <c r="BK559" s="108">
        <f t="shared" si="215"/>
        <v>4.7204288900000169</v>
      </c>
      <c r="BL559" s="108">
        <f t="shared" si="215"/>
        <v>4.8442884224999982</v>
      </c>
      <c r="BM559" s="108">
        <f t="shared" si="215"/>
        <v>4.5093063113242238</v>
      </c>
      <c r="BN559" s="108">
        <f t="shared" si="215"/>
        <v>4.6518770025000267</v>
      </c>
      <c r="BO559" s="108">
        <f t="shared" si="215"/>
        <v>4.3196676900000286</v>
      </c>
      <c r="BP559" s="108">
        <f t="shared" si="215"/>
        <v>4.7941216099999906</v>
      </c>
      <c r="BQ559" s="108">
        <f t="shared" si="215"/>
        <v>5.3435376899999998</v>
      </c>
      <c r="BR559" s="108">
        <f t="shared" si="215"/>
        <v>5.1246380750377796</v>
      </c>
      <c r="BS559" s="108">
        <f t="shared" si="215"/>
        <v>5.0184296225000091</v>
      </c>
      <c r="BT559" s="108" t="str">
        <f t="shared" si="215"/>
        <v/>
      </c>
      <c r="BU559" s="108" t="str">
        <f t="shared" si="215"/>
        <v/>
      </c>
      <c r="BV559" s="108" t="str">
        <f t="shared" si="215"/>
        <v/>
      </c>
      <c r="BW559" s="108" t="str">
        <f t="shared" si="215"/>
        <v/>
      </c>
      <c r="BX559" s="108" t="str">
        <f t="shared" si="215"/>
        <v/>
      </c>
      <c r="BY559" s="108" t="str">
        <f t="shared" si="215"/>
        <v/>
      </c>
      <c r="BZ559" s="108" t="str">
        <f t="shared" si="215"/>
        <v/>
      </c>
      <c r="CA559" s="108" t="str">
        <f t="shared" si="215"/>
        <v/>
      </c>
      <c r="CB559" s="108" t="str">
        <f t="shared" si="215"/>
        <v/>
      </c>
      <c r="CC559" s="108" t="str">
        <f t="shared" si="215"/>
        <v/>
      </c>
      <c r="CD559" s="108" t="str">
        <f t="shared" si="215"/>
        <v/>
      </c>
      <c r="CE559" s="108" t="str">
        <f t="shared" si="215"/>
        <v/>
      </c>
      <c r="CF559" s="108" t="str">
        <f t="shared" si="215"/>
        <v/>
      </c>
      <c r="CG559" s="108" t="str">
        <f t="shared" si="215"/>
        <v/>
      </c>
      <c r="CH559" s="108" t="str">
        <f t="shared" si="215"/>
        <v/>
      </c>
      <c r="CI559" s="108" t="str">
        <f t="shared" si="215"/>
        <v/>
      </c>
      <c r="CJ559" s="108" t="str">
        <f t="shared" si="215"/>
        <v/>
      </c>
      <c r="CK559" s="108" t="str">
        <f t="shared" si="215"/>
        <v/>
      </c>
      <c r="CL559" s="108" t="str">
        <f t="shared" si="215"/>
        <v/>
      </c>
      <c r="CM559" s="108" t="str">
        <f t="shared" si="215"/>
        <v/>
      </c>
      <c r="CN559" s="108" t="str">
        <f t="shared" si="215"/>
        <v/>
      </c>
      <c r="CO559" s="108" t="str">
        <f t="shared" si="215"/>
        <v/>
      </c>
      <c r="CP559" s="108" t="str">
        <f t="shared" si="215"/>
        <v/>
      </c>
      <c r="CQ559" s="108" t="str">
        <f t="shared" si="207"/>
        <v/>
      </c>
      <c r="CR559" s="108" t="str">
        <f t="shared" si="207"/>
        <v/>
      </c>
      <c r="CS559" s="108" t="str">
        <f t="shared" si="207"/>
        <v/>
      </c>
      <c r="CT559" s="108" t="str">
        <f t="shared" si="207"/>
        <v/>
      </c>
      <c r="CU559" s="108" t="str">
        <f t="shared" si="207"/>
        <v/>
      </c>
      <c r="CV559" s="108" t="str">
        <f t="shared" si="207"/>
        <v/>
      </c>
      <c r="CW559" s="108" t="str">
        <f t="shared" si="207"/>
        <v/>
      </c>
      <c r="CX559" s="108" t="str">
        <f t="shared" si="207"/>
        <v/>
      </c>
      <c r="CY559" s="108" t="str">
        <f t="shared" si="207"/>
        <v/>
      </c>
      <c r="CZ559" s="108" t="str">
        <f t="shared" si="207"/>
        <v/>
      </c>
      <c r="DA559" s="108" t="str">
        <f t="shared" si="207"/>
        <v/>
      </c>
      <c r="DB559" s="108" t="str">
        <f t="shared" si="207"/>
        <v/>
      </c>
      <c r="DC559" s="108" t="str">
        <f t="shared" si="207"/>
        <v/>
      </c>
      <c r="DD559" s="108" t="str">
        <f t="shared" si="207"/>
        <v/>
      </c>
      <c r="DE559" s="108" t="str">
        <f t="shared" si="207"/>
        <v/>
      </c>
      <c r="DF559" s="108" t="str">
        <f t="shared" si="207"/>
        <v/>
      </c>
    </row>
    <row r="560" spans="2:110" x14ac:dyDescent="0.35">
      <c r="B560" s="185">
        <f t="shared" si="188"/>
        <v>42761</v>
      </c>
      <c r="C560" s="161">
        <f t="shared" si="211"/>
        <v>1.9463799224999967</v>
      </c>
      <c r="D560" s="161">
        <f t="shared" si="211"/>
        <v>2.3597592900000075</v>
      </c>
      <c r="E560" s="161">
        <f t="shared" si="211"/>
        <v>2.5773968024999983</v>
      </c>
      <c r="F560" s="161">
        <f t="shared" si="211"/>
        <v>2.7557279224999842</v>
      </c>
      <c r="G560" s="161">
        <f t="shared" si="211"/>
        <v>3.0448312099999875</v>
      </c>
      <c r="H560" s="161">
        <f t="shared" si="211"/>
        <v>3.3241755225000169</v>
      </c>
      <c r="I560" s="161">
        <f t="shared" si="211"/>
        <v>3.4044934400000004</v>
      </c>
      <c r="J560" s="161">
        <f t="shared" si="211"/>
        <v>3.7607076899999869</v>
      </c>
      <c r="K560" s="161">
        <f t="shared" si="211"/>
        <v>4.0991684099999759</v>
      </c>
      <c r="L560" s="161" t="str">
        <f t="shared" si="211"/>
        <v/>
      </c>
      <c r="M560" s="161" t="str">
        <f t="shared" si="211"/>
        <v/>
      </c>
      <c r="N560" s="161" t="str">
        <f t="shared" si="211"/>
        <v/>
      </c>
      <c r="O560" s="161" t="str">
        <f t="shared" si="211"/>
        <v/>
      </c>
      <c r="P560" s="161" t="str">
        <f t="shared" si="211"/>
        <v/>
      </c>
      <c r="Q560" s="161" t="str">
        <f t="shared" si="211"/>
        <v/>
      </c>
      <c r="R560" s="161" t="str">
        <f t="shared" si="211"/>
        <v/>
      </c>
      <c r="S560" s="161" t="str">
        <f t="shared" si="211"/>
        <v/>
      </c>
      <c r="T560" s="161" t="str">
        <f t="shared" si="211"/>
        <v/>
      </c>
      <c r="U560" s="161" t="str">
        <f t="shared" si="211"/>
        <v/>
      </c>
      <c r="V560" s="161" t="str">
        <f t="shared" si="211"/>
        <v/>
      </c>
      <c r="W560" s="161" t="str">
        <f t="shared" si="211"/>
        <v/>
      </c>
      <c r="X560" s="161" t="str">
        <f t="shared" si="211"/>
        <v/>
      </c>
      <c r="Y560" s="161" t="str">
        <f t="shared" si="211"/>
        <v/>
      </c>
      <c r="Z560" s="161" t="str">
        <f t="shared" si="211"/>
        <v/>
      </c>
      <c r="AA560" s="108" t="str">
        <f t="shared" si="211"/>
        <v/>
      </c>
      <c r="AB560" s="162"/>
      <c r="AC560" s="162"/>
      <c r="AD560" s="151">
        <f t="shared" si="180"/>
        <v>42761</v>
      </c>
      <c r="AE560" s="108">
        <f t="shared" si="215"/>
        <v>2.6553976099999987</v>
      </c>
      <c r="AF560" s="108">
        <f t="shared" si="215"/>
        <v>2.7942515625000164</v>
      </c>
      <c r="AG560" s="108">
        <f t="shared" si="215"/>
        <v>2.6999828099999901</v>
      </c>
      <c r="AH560" s="108">
        <f t="shared" si="215"/>
        <v>2.9392868100000191</v>
      </c>
      <c r="AI560" s="108">
        <f t="shared" si="215"/>
        <v>3.4583951024999893</v>
      </c>
      <c r="AJ560" s="108">
        <f t="shared" si="215"/>
        <v>3.0742715025000145</v>
      </c>
      <c r="AK560" s="108">
        <f t="shared" si="215"/>
        <v>3.6232382024999898</v>
      </c>
      <c r="AL560" s="108">
        <f t="shared" si="215"/>
        <v>3.7917529151549445</v>
      </c>
      <c r="AM560" s="108">
        <f t="shared" si="215"/>
        <v>3.3689057024999913</v>
      </c>
      <c r="AN560" s="108">
        <f t="shared" si="215"/>
        <v>3.5611522499999992</v>
      </c>
      <c r="AO560" s="108">
        <f t="shared" si="215"/>
        <v>3.8829792900000104</v>
      </c>
      <c r="AP560" s="108">
        <f t="shared" si="215"/>
        <v>3.4807735025000008</v>
      </c>
      <c r="AQ560" s="108">
        <f t="shared" si="215"/>
        <v>3.8452712025000002</v>
      </c>
      <c r="AR560" s="108">
        <f t="shared" si="215"/>
        <v>3.5306250000000095</v>
      </c>
      <c r="AS560" s="108">
        <f t="shared" si="215"/>
        <v>4.0226607224999711</v>
      </c>
      <c r="AT560" s="108">
        <f t="shared" si="215"/>
        <v>4.0440800399999866</v>
      </c>
      <c r="AU560" s="108">
        <f t="shared" si="215"/>
        <v>4.261457722499995</v>
      </c>
      <c r="AV560" s="108">
        <f t="shared" si="215"/>
        <v>3.6344360100000195</v>
      </c>
      <c r="AW560" s="108">
        <f t="shared" si="215"/>
        <v>4.127738489999988</v>
      </c>
      <c r="AX560" s="108">
        <f t="shared" si="215"/>
        <v>4.1083512224999952</v>
      </c>
      <c r="AY560" s="108">
        <f t="shared" si="215"/>
        <v>4.5113735919807496</v>
      </c>
      <c r="AZ560" s="108">
        <f t="shared" si="215"/>
        <v>4.3921975624999998</v>
      </c>
      <c r="BA560" s="108">
        <f t="shared" si="215"/>
        <v>3.9757499224999826</v>
      </c>
      <c r="BB560" s="108">
        <f t="shared" si="215"/>
        <v>4.5056398400000086</v>
      </c>
      <c r="BC560" s="108">
        <f t="shared" si="215"/>
        <v>4.3574618025000067</v>
      </c>
      <c r="BD560" s="108">
        <f t="shared" si="215"/>
        <v>4.501037495384641</v>
      </c>
      <c r="BE560" s="108">
        <f t="shared" si="215"/>
        <v>4.6508540100000051</v>
      </c>
      <c r="BF560" s="108">
        <f t="shared" si="215"/>
        <v>4.4708852100000085</v>
      </c>
      <c r="BG560" s="108">
        <f t="shared" si="215"/>
        <v>4.347246502500024</v>
      </c>
      <c r="BH560" s="108">
        <f t="shared" si="215"/>
        <v>4.1848904100000084</v>
      </c>
      <c r="BI560" s="108">
        <f t="shared" si="215"/>
        <v>4.3932192900000056</v>
      </c>
      <c r="BJ560" s="108">
        <f t="shared" si="215"/>
        <v>4.855552009999986</v>
      </c>
      <c r="BK560" s="108">
        <f t="shared" si="215"/>
        <v>4.7623896225000184</v>
      </c>
      <c r="BL560" s="108">
        <f t="shared" si="215"/>
        <v>4.8965156099999962</v>
      </c>
      <c r="BM560" s="108">
        <f t="shared" si="215"/>
        <v>4.5310142878886461</v>
      </c>
      <c r="BN560" s="108">
        <f t="shared" si="215"/>
        <v>4.6846154025000031</v>
      </c>
      <c r="BO560" s="108">
        <f t="shared" si="215"/>
        <v>4.365634402499996</v>
      </c>
      <c r="BP560" s="108">
        <f t="shared" si="215"/>
        <v>4.8156202024999928</v>
      </c>
      <c r="BQ560" s="108">
        <f t="shared" si="215"/>
        <v>5.3989689600000057</v>
      </c>
      <c r="BR560" s="108">
        <f t="shared" si="215"/>
        <v>5.1931756087608916</v>
      </c>
      <c r="BS560" s="108">
        <f t="shared" si="215"/>
        <v>5.0748003600000091</v>
      </c>
      <c r="BT560" s="108" t="str">
        <f t="shared" si="215"/>
        <v/>
      </c>
      <c r="BU560" s="108" t="str">
        <f t="shared" si="215"/>
        <v/>
      </c>
      <c r="BV560" s="108" t="str">
        <f t="shared" si="215"/>
        <v/>
      </c>
      <c r="BW560" s="108" t="str">
        <f t="shared" si="215"/>
        <v/>
      </c>
      <c r="BX560" s="108" t="str">
        <f t="shared" si="215"/>
        <v/>
      </c>
      <c r="BY560" s="108" t="str">
        <f t="shared" si="215"/>
        <v/>
      </c>
      <c r="BZ560" s="108" t="str">
        <f t="shared" si="215"/>
        <v/>
      </c>
      <c r="CA560" s="108" t="str">
        <f t="shared" si="215"/>
        <v/>
      </c>
      <c r="CB560" s="108" t="str">
        <f t="shared" si="215"/>
        <v/>
      </c>
      <c r="CC560" s="108" t="str">
        <f t="shared" si="215"/>
        <v/>
      </c>
      <c r="CD560" s="108" t="str">
        <f t="shared" si="215"/>
        <v/>
      </c>
      <c r="CE560" s="108" t="str">
        <f t="shared" si="215"/>
        <v/>
      </c>
      <c r="CF560" s="108" t="str">
        <f t="shared" si="215"/>
        <v/>
      </c>
      <c r="CG560" s="108" t="str">
        <f t="shared" si="215"/>
        <v/>
      </c>
      <c r="CH560" s="108" t="str">
        <f t="shared" si="215"/>
        <v/>
      </c>
      <c r="CI560" s="108" t="str">
        <f t="shared" si="215"/>
        <v/>
      </c>
      <c r="CJ560" s="108" t="str">
        <f t="shared" si="215"/>
        <v/>
      </c>
      <c r="CK560" s="108" t="str">
        <f t="shared" si="215"/>
        <v/>
      </c>
      <c r="CL560" s="108" t="str">
        <f t="shared" si="215"/>
        <v/>
      </c>
      <c r="CM560" s="108" t="str">
        <f t="shared" si="215"/>
        <v/>
      </c>
      <c r="CN560" s="108" t="str">
        <f t="shared" si="215"/>
        <v/>
      </c>
      <c r="CO560" s="108" t="str">
        <f t="shared" si="215"/>
        <v/>
      </c>
      <c r="CP560" s="108" t="str">
        <f t="shared" si="215"/>
        <v/>
      </c>
      <c r="CQ560" s="108" t="str">
        <f t="shared" si="207"/>
        <v/>
      </c>
      <c r="CR560" s="108" t="str">
        <f t="shared" si="207"/>
        <v/>
      </c>
      <c r="CS560" s="108" t="str">
        <f t="shared" si="207"/>
        <v/>
      </c>
      <c r="CT560" s="108" t="str">
        <f t="shared" si="207"/>
        <v/>
      </c>
      <c r="CU560" s="108" t="str">
        <f t="shared" si="207"/>
        <v/>
      </c>
      <c r="CV560" s="108" t="str">
        <f t="shared" si="207"/>
        <v/>
      </c>
      <c r="CW560" s="108" t="str">
        <f t="shared" si="207"/>
        <v/>
      </c>
      <c r="CX560" s="108" t="str">
        <f t="shared" si="207"/>
        <v/>
      </c>
      <c r="CY560" s="108" t="str">
        <f t="shared" si="207"/>
        <v/>
      </c>
      <c r="CZ560" s="108" t="str">
        <f t="shared" si="207"/>
        <v/>
      </c>
      <c r="DA560" s="108" t="str">
        <f t="shared" si="207"/>
        <v/>
      </c>
      <c r="DB560" s="108" t="str">
        <f t="shared" si="207"/>
        <v/>
      </c>
      <c r="DC560" s="108" t="str">
        <f t="shared" si="207"/>
        <v/>
      </c>
      <c r="DD560" s="108" t="str">
        <f t="shared" si="207"/>
        <v/>
      </c>
      <c r="DE560" s="108" t="str">
        <f t="shared" si="207"/>
        <v/>
      </c>
      <c r="DF560" s="108" t="str">
        <f t="shared" si="207"/>
        <v/>
      </c>
    </row>
    <row r="561" spans="2:110" x14ac:dyDescent="0.35">
      <c r="B561" s="185">
        <f t="shared" si="188"/>
        <v>42762</v>
      </c>
      <c r="C561" s="161">
        <f t="shared" si="211"/>
        <v>1.9524381224999887</v>
      </c>
      <c r="D561" s="161">
        <f t="shared" si="211"/>
        <v>2.3779712399999875</v>
      </c>
      <c r="E561" s="161">
        <f t="shared" si="211"/>
        <v>2.620952040000013</v>
      </c>
      <c r="F561" s="161">
        <f t="shared" si="211"/>
        <v>2.7901961024999977</v>
      </c>
      <c r="G561" s="161">
        <f t="shared" si="211"/>
        <v>3.0854396099999848</v>
      </c>
      <c r="H561" s="161">
        <f t="shared" si="211"/>
        <v>3.3739892899999901</v>
      </c>
      <c r="I561" s="161">
        <f t="shared" si="211"/>
        <v>3.4644980624999988</v>
      </c>
      <c r="J561" s="161">
        <f t="shared" si="211"/>
        <v>3.815720999999983</v>
      </c>
      <c r="K561" s="161">
        <f t="shared" si="211"/>
        <v>4.1532508025000192</v>
      </c>
      <c r="L561" s="161" t="str">
        <f t="shared" si="211"/>
        <v/>
      </c>
      <c r="M561" s="161" t="str">
        <f t="shared" si="211"/>
        <v/>
      </c>
      <c r="N561" s="161" t="str">
        <f t="shared" si="211"/>
        <v/>
      </c>
      <c r="O561" s="161" t="str">
        <f t="shared" si="211"/>
        <v/>
      </c>
      <c r="P561" s="161" t="str">
        <f t="shared" si="211"/>
        <v/>
      </c>
      <c r="Q561" s="161" t="str">
        <f t="shared" si="211"/>
        <v/>
      </c>
      <c r="R561" s="161" t="str">
        <f t="shared" si="211"/>
        <v/>
      </c>
      <c r="S561" s="161" t="str">
        <f t="shared" si="211"/>
        <v/>
      </c>
      <c r="T561" s="161" t="str">
        <f t="shared" si="211"/>
        <v/>
      </c>
      <c r="U561" s="161" t="str">
        <f t="shared" si="211"/>
        <v/>
      </c>
      <c r="V561" s="161" t="str">
        <f t="shared" si="211"/>
        <v/>
      </c>
      <c r="W561" s="161" t="str">
        <f t="shared" si="211"/>
        <v/>
      </c>
      <c r="X561" s="161" t="str">
        <f t="shared" si="211"/>
        <v/>
      </c>
      <c r="Y561" s="161" t="str">
        <f t="shared" si="211"/>
        <v/>
      </c>
      <c r="Z561" s="161" t="str">
        <f t="shared" si="211"/>
        <v/>
      </c>
      <c r="AA561" s="108" t="str">
        <f t="shared" si="211"/>
        <v/>
      </c>
      <c r="AB561" s="162"/>
      <c r="AC561" s="162"/>
      <c r="AD561" s="151">
        <f t="shared" si="180"/>
        <v>42762</v>
      </c>
      <c r="AE561" s="108">
        <f t="shared" si="215"/>
        <v>2.6635032900000244</v>
      </c>
      <c r="AF561" s="108">
        <f t="shared" si="215"/>
        <v>2.7577553024999979</v>
      </c>
      <c r="AG561" s="108">
        <f t="shared" si="215"/>
        <v>2.6979560000000236</v>
      </c>
      <c r="AH561" s="108">
        <f t="shared" si="215"/>
        <v>2.9301557025000147</v>
      </c>
      <c r="AI561" s="108">
        <f t="shared" si="215"/>
        <v>3.4868771224999984</v>
      </c>
      <c r="AJ561" s="108">
        <f t="shared" si="215"/>
        <v>3.1067622224999925</v>
      </c>
      <c r="AK561" s="108">
        <f t="shared" si="215"/>
        <v>3.6232382024999898</v>
      </c>
      <c r="AL561" s="108">
        <f t="shared" si="215"/>
        <v>3.7907246135312933</v>
      </c>
      <c r="AM561" s="108">
        <f t="shared" si="215"/>
        <v>3.3800897600000157</v>
      </c>
      <c r="AN561" s="108">
        <f t="shared" si="215"/>
        <v>3.5509760000000057</v>
      </c>
      <c r="AO561" s="108">
        <f t="shared" si="215"/>
        <v>3.8952104100000051</v>
      </c>
      <c r="AP561" s="108">
        <f t="shared" si="215"/>
        <v>3.4990849024999937</v>
      </c>
      <c r="AQ561" s="108">
        <f t="shared" si="215"/>
        <v>3.8493474224999824</v>
      </c>
      <c r="AR561" s="108">
        <f t="shared" si="215"/>
        <v>3.5336775224999784</v>
      </c>
      <c r="AS561" s="108">
        <f t="shared" si="215"/>
        <v>4.0073625600000273</v>
      </c>
      <c r="AT561" s="108">
        <f t="shared" si="215"/>
        <v>4.0410200025000176</v>
      </c>
      <c r="AU561" s="108">
        <f t="shared" si="215"/>
        <v>4.253289202499988</v>
      </c>
      <c r="AV561" s="108">
        <f t="shared" si="215"/>
        <v>3.6497067224999791</v>
      </c>
      <c r="AW561" s="108">
        <f t="shared" si="215"/>
        <v>4.1389635225000276</v>
      </c>
      <c r="AX561" s="108">
        <f t="shared" si="215"/>
        <v>4.0981481225000227</v>
      </c>
      <c r="AY561" s="108">
        <f t="shared" si="215"/>
        <v>4.5031046533672292</v>
      </c>
      <c r="AZ561" s="108">
        <f t="shared" si="215"/>
        <v>4.4116112399999796</v>
      </c>
      <c r="BA561" s="108">
        <f t="shared" si="215"/>
        <v>3.9828878399999823</v>
      </c>
      <c r="BB561" s="108">
        <f t="shared" si="215"/>
        <v>4.5588051600000012</v>
      </c>
      <c r="BC561" s="108">
        <f t="shared" si="215"/>
        <v>4.347246502500024</v>
      </c>
      <c r="BD561" s="108">
        <f t="shared" si="215"/>
        <v>4.5361833521461392</v>
      </c>
      <c r="BE561" s="108">
        <f t="shared" si="215"/>
        <v>4.6508540100000051</v>
      </c>
      <c r="BF561" s="108">
        <f t="shared" si="215"/>
        <v>4.5496025024999831</v>
      </c>
      <c r="BG561" s="108">
        <f t="shared" si="215"/>
        <v>4.3860673024999963</v>
      </c>
      <c r="BH561" s="108">
        <f t="shared" si="215"/>
        <v>4.2002016225000105</v>
      </c>
      <c r="BI561" s="108">
        <f t="shared" si="215"/>
        <v>4.3932192900000056</v>
      </c>
      <c r="BJ561" s="108">
        <f t="shared" si="215"/>
        <v>4.8258584024999829</v>
      </c>
      <c r="BK561" s="108">
        <f t="shared" si="215"/>
        <v>4.7705780624999861</v>
      </c>
      <c r="BL561" s="108">
        <f t="shared" si="215"/>
        <v>4.8995882025000048</v>
      </c>
      <c r="BM561" s="108">
        <f t="shared" si="215"/>
        <v>4.5454881509107814</v>
      </c>
      <c r="BN561" s="108">
        <f t="shared" si="215"/>
        <v>4.7224755599999835</v>
      </c>
      <c r="BO561" s="108">
        <f t="shared" si="215"/>
        <v>4.3748289600000101</v>
      </c>
      <c r="BP561" s="108">
        <f t="shared" si="215"/>
        <v>4.8289299599999946</v>
      </c>
      <c r="BQ561" s="108">
        <f t="shared" si="215"/>
        <v>5.4051288899999994</v>
      </c>
      <c r="BR561" s="108">
        <f t="shared" si="215"/>
        <v>5.2097958141713807</v>
      </c>
      <c r="BS561" s="108">
        <f t="shared" si="215"/>
        <v>5.1086300625000192</v>
      </c>
      <c r="BT561" s="108" t="str">
        <f t="shared" si="215"/>
        <v/>
      </c>
      <c r="BU561" s="108" t="str">
        <f t="shared" si="215"/>
        <v/>
      </c>
      <c r="BV561" s="108" t="str">
        <f t="shared" si="215"/>
        <v/>
      </c>
      <c r="BW561" s="108" t="str">
        <f t="shared" si="215"/>
        <v/>
      </c>
      <c r="BX561" s="108" t="str">
        <f t="shared" si="215"/>
        <v/>
      </c>
      <c r="BY561" s="108" t="str">
        <f t="shared" si="215"/>
        <v/>
      </c>
      <c r="BZ561" s="108" t="str">
        <f t="shared" si="215"/>
        <v/>
      </c>
      <c r="CA561" s="108" t="str">
        <f t="shared" si="215"/>
        <v/>
      </c>
      <c r="CB561" s="108" t="str">
        <f t="shared" si="215"/>
        <v/>
      </c>
      <c r="CC561" s="108" t="str">
        <f t="shared" si="215"/>
        <v/>
      </c>
      <c r="CD561" s="108" t="str">
        <f t="shared" si="215"/>
        <v/>
      </c>
      <c r="CE561" s="108" t="str">
        <f t="shared" si="215"/>
        <v/>
      </c>
      <c r="CF561" s="108" t="str">
        <f t="shared" si="215"/>
        <v/>
      </c>
      <c r="CG561" s="108" t="str">
        <f t="shared" si="215"/>
        <v/>
      </c>
      <c r="CH561" s="108" t="str">
        <f t="shared" si="215"/>
        <v/>
      </c>
      <c r="CI561" s="108" t="str">
        <f t="shared" si="215"/>
        <v/>
      </c>
      <c r="CJ561" s="108" t="str">
        <f t="shared" si="215"/>
        <v/>
      </c>
      <c r="CK561" s="108" t="str">
        <f t="shared" si="215"/>
        <v/>
      </c>
      <c r="CL561" s="108" t="str">
        <f t="shared" si="215"/>
        <v/>
      </c>
      <c r="CM561" s="108" t="str">
        <f t="shared" si="215"/>
        <v/>
      </c>
      <c r="CN561" s="108" t="str">
        <f t="shared" si="215"/>
        <v/>
      </c>
      <c r="CO561" s="108" t="str">
        <f t="shared" si="215"/>
        <v/>
      </c>
      <c r="CP561" s="108" t="str">
        <f t="shared" si="215"/>
        <v/>
      </c>
      <c r="CQ561" s="108" t="str">
        <f t="shared" si="207"/>
        <v/>
      </c>
      <c r="CR561" s="108" t="str">
        <f t="shared" si="207"/>
        <v/>
      </c>
      <c r="CS561" s="108" t="str">
        <f t="shared" si="207"/>
        <v/>
      </c>
      <c r="CT561" s="108" t="str">
        <f t="shared" si="207"/>
        <v/>
      </c>
      <c r="CU561" s="108" t="str">
        <f t="shared" si="207"/>
        <v/>
      </c>
      <c r="CV561" s="108" t="str">
        <f t="shared" si="207"/>
        <v/>
      </c>
      <c r="CW561" s="108" t="str">
        <f t="shared" si="207"/>
        <v/>
      </c>
      <c r="CX561" s="108" t="str">
        <f t="shared" si="207"/>
        <v/>
      </c>
      <c r="CY561" s="108" t="str">
        <f t="shared" si="207"/>
        <v/>
      </c>
      <c r="CZ561" s="108" t="str">
        <f t="shared" si="207"/>
        <v/>
      </c>
      <c r="DA561" s="108" t="str">
        <f t="shared" si="207"/>
        <v/>
      </c>
      <c r="DB561" s="108" t="str">
        <f t="shared" si="207"/>
        <v/>
      </c>
      <c r="DC561" s="108" t="str">
        <f t="shared" si="207"/>
        <v/>
      </c>
      <c r="DD561" s="108" t="str">
        <f t="shared" si="207"/>
        <v/>
      </c>
      <c r="DE561" s="108" t="str">
        <f t="shared" si="207"/>
        <v/>
      </c>
      <c r="DF561" s="108" t="str">
        <f t="shared" si="207"/>
        <v/>
      </c>
    </row>
    <row r="562" spans="2:110" x14ac:dyDescent="0.35">
      <c r="B562" s="185">
        <f t="shared" si="188"/>
        <v>42765</v>
      </c>
      <c r="C562" s="161" t="str">
        <f t="shared" si="211"/>
        <v/>
      </c>
      <c r="D562" s="161" t="str">
        <f t="shared" si="211"/>
        <v/>
      </c>
      <c r="E562" s="161" t="str">
        <f t="shared" si="211"/>
        <v/>
      </c>
      <c r="F562" s="161" t="str">
        <f t="shared" si="211"/>
        <v/>
      </c>
      <c r="G562" s="161" t="str">
        <f t="shared" si="211"/>
        <v/>
      </c>
      <c r="H562" s="161" t="str">
        <f t="shared" si="211"/>
        <v/>
      </c>
      <c r="I562" s="161" t="str">
        <f t="shared" si="211"/>
        <v/>
      </c>
      <c r="J562" s="161" t="str">
        <f t="shared" si="211"/>
        <v/>
      </c>
      <c r="K562" s="161" t="str">
        <f t="shared" si="211"/>
        <v/>
      </c>
      <c r="L562" s="161" t="str">
        <f t="shared" si="211"/>
        <v/>
      </c>
      <c r="M562" s="161" t="str">
        <f t="shared" si="211"/>
        <v/>
      </c>
      <c r="N562" s="161" t="str">
        <f t="shared" si="211"/>
        <v/>
      </c>
      <c r="O562" s="161" t="str">
        <f t="shared" si="211"/>
        <v/>
      </c>
      <c r="P562" s="161" t="str">
        <f t="shared" si="211"/>
        <v/>
      </c>
      <c r="Q562" s="161" t="str">
        <f t="shared" si="211"/>
        <v/>
      </c>
      <c r="R562" s="161" t="str">
        <f t="shared" si="211"/>
        <v/>
      </c>
      <c r="S562" s="161" t="str">
        <f t="shared" si="211"/>
        <v/>
      </c>
      <c r="T562" s="161" t="str">
        <f t="shared" si="211"/>
        <v/>
      </c>
      <c r="U562" s="161" t="str">
        <f t="shared" si="211"/>
        <v/>
      </c>
      <c r="V562" s="161" t="str">
        <f t="shared" si="211"/>
        <v/>
      </c>
      <c r="W562" s="161" t="str">
        <f t="shared" si="211"/>
        <v/>
      </c>
      <c r="X562" s="161" t="str">
        <f t="shared" si="211"/>
        <v/>
      </c>
      <c r="Y562" s="161" t="str">
        <f t="shared" si="211"/>
        <v/>
      </c>
      <c r="Z562" s="161" t="str">
        <f t="shared" si="211"/>
        <v/>
      </c>
      <c r="AA562" s="108" t="str">
        <f t="shared" si="211"/>
        <v/>
      </c>
      <c r="AB562" s="162"/>
      <c r="AC562" s="162"/>
      <c r="AD562" s="151">
        <f t="shared" si="180"/>
        <v>42765</v>
      </c>
      <c r="AE562" s="108" t="str">
        <f t="shared" si="215"/>
        <v/>
      </c>
      <c r="AF562" s="108" t="str">
        <f t="shared" si="215"/>
        <v/>
      </c>
      <c r="AG562" s="108" t="str">
        <f t="shared" si="215"/>
        <v/>
      </c>
      <c r="AH562" s="108" t="str">
        <f t="shared" si="215"/>
        <v/>
      </c>
      <c r="AI562" s="108" t="str">
        <f t="shared" si="215"/>
        <v/>
      </c>
      <c r="AJ562" s="108" t="str">
        <f t="shared" si="215"/>
        <v/>
      </c>
      <c r="AK562" s="108" t="str">
        <f t="shared" si="215"/>
        <v/>
      </c>
      <c r="AL562" s="108" t="str">
        <f t="shared" si="215"/>
        <v/>
      </c>
      <c r="AM562" s="108" t="str">
        <f t="shared" si="215"/>
        <v/>
      </c>
      <c r="AN562" s="108" t="str">
        <f t="shared" si="215"/>
        <v/>
      </c>
      <c r="AO562" s="108" t="str">
        <f t="shared" si="215"/>
        <v/>
      </c>
      <c r="AP562" s="108" t="str">
        <f t="shared" si="215"/>
        <v/>
      </c>
      <c r="AQ562" s="108" t="str">
        <f t="shared" si="215"/>
        <v/>
      </c>
      <c r="AR562" s="108" t="str">
        <f t="shared" si="215"/>
        <v/>
      </c>
      <c r="AS562" s="108" t="str">
        <f t="shared" si="215"/>
        <v/>
      </c>
      <c r="AT562" s="108" t="str">
        <f t="shared" si="215"/>
        <v/>
      </c>
      <c r="AU562" s="108" t="str">
        <f t="shared" si="215"/>
        <v/>
      </c>
      <c r="AV562" s="108" t="str">
        <f t="shared" si="215"/>
        <v/>
      </c>
      <c r="AW562" s="108" t="str">
        <f t="shared" si="215"/>
        <v/>
      </c>
      <c r="AX562" s="108" t="str">
        <f t="shared" si="215"/>
        <v/>
      </c>
      <c r="AY562" s="108" t="str">
        <f t="shared" si="215"/>
        <v/>
      </c>
      <c r="AZ562" s="108" t="str">
        <f t="shared" si="215"/>
        <v/>
      </c>
      <c r="BA562" s="108" t="str">
        <f t="shared" si="215"/>
        <v/>
      </c>
      <c r="BB562" s="108" t="str">
        <f t="shared" si="215"/>
        <v/>
      </c>
      <c r="BC562" s="108" t="str">
        <f t="shared" si="215"/>
        <v/>
      </c>
      <c r="BD562" s="108" t="str">
        <f t="shared" si="215"/>
        <v/>
      </c>
      <c r="BE562" s="108" t="str">
        <f t="shared" si="215"/>
        <v/>
      </c>
      <c r="BF562" s="108" t="str">
        <f t="shared" si="215"/>
        <v/>
      </c>
      <c r="BG562" s="108" t="str">
        <f t="shared" si="215"/>
        <v/>
      </c>
      <c r="BH562" s="108" t="str">
        <f t="shared" si="215"/>
        <v/>
      </c>
      <c r="BI562" s="108" t="str">
        <f t="shared" si="215"/>
        <v/>
      </c>
      <c r="BJ562" s="108" t="str">
        <f t="shared" si="215"/>
        <v/>
      </c>
      <c r="BK562" s="108" t="str">
        <f t="shared" si="215"/>
        <v/>
      </c>
      <c r="BL562" s="108" t="str">
        <f t="shared" si="215"/>
        <v/>
      </c>
      <c r="BM562" s="108" t="str">
        <f t="shared" si="215"/>
        <v/>
      </c>
      <c r="BN562" s="108" t="str">
        <f t="shared" si="215"/>
        <v/>
      </c>
      <c r="BO562" s="108" t="str">
        <f t="shared" si="215"/>
        <v/>
      </c>
      <c r="BP562" s="108" t="str">
        <f t="shared" si="215"/>
        <v/>
      </c>
      <c r="BQ562" s="108" t="str">
        <f t="shared" si="215"/>
        <v/>
      </c>
      <c r="BR562" s="108" t="str">
        <f t="shared" si="215"/>
        <v/>
      </c>
      <c r="BS562" s="108" t="str">
        <f t="shared" si="215"/>
        <v/>
      </c>
      <c r="BT562" s="108" t="str">
        <f t="shared" si="215"/>
        <v/>
      </c>
      <c r="BU562" s="108" t="str">
        <f t="shared" si="215"/>
        <v/>
      </c>
      <c r="BV562" s="108" t="str">
        <f t="shared" si="215"/>
        <v/>
      </c>
      <c r="BW562" s="108" t="str">
        <f t="shared" si="215"/>
        <v/>
      </c>
      <c r="BX562" s="108" t="str">
        <f t="shared" si="215"/>
        <v/>
      </c>
      <c r="BY562" s="108" t="str">
        <f t="shared" si="215"/>
        <v/>
      </c>
      <c r="BZ562" s="108" t="str">
        <f t="shared" si="215"/>
        <v/>
      </c>
      <c r="CA562" s="108" t="str">
        <f t="shared" si="215"/>
        <v/>
      </c>
      <c r="CB562" s="108" t="str">
        <f t="shared" si="215"/>
        <v/>
      </c>
      <c r="CC562" s="108" t="str">
        <f t="shared" si="215"/>
        <v/>
      </c>
      <c r="CD562" s="108" t="str">
        <f t="shared" si="215"/>
        <v/>
      </c>
      <c r="CE562" s="108" t="str">
        <f t="shared" si="215"/>
        <v/>
      </c>
      <c r="CF562" s="108" t="str">
        <f t="shared" si="215"/>
        <v/>
      </c>
      <c r="CG562" s="108" t="str">
        <f t="shared" si="215"/>
        <v/>
      </c>
      <c r="CH562" s="108" t="str">
        <f t="shared" si="215"/>
        <v/>
      </c>
      <c r="CI562" s="108" t="str">
        <f t="shared" si="215"/>
        <v/>
      </c>
      <c r="CJ562" s="108" t="str">
        <f t="shared" si="215"/>
        <v/>
      </c>
      <c r="CK562" s="108" t="str">
        <f t="shared" si="215"/>
        <v/>
      </c>
      <c r="CL562" s="108" t="str">
        <f t="shared" si="215"/>
        <v/>
      </c>
      <c r="CM562" s="108" t="str">
        <f t="shared" si="215"/>
        <v/>
      </c>
      <c r="CN562" s="108" t="str">
        <f t="shared" si="215"/>
        <v/>
      </c>
      <c r="CO562" s="108" t="str">
        <f t="shared" si="215"/>
        <v/>
      </c>
      <c r="CP562" s="108" t="str">
        <f t="shared" ref="CP562" si="216">IFERROR(IF(AND(CP$321="S/A", CP275&gt;0), ((1+CP275/200)^2-1)*100, IF(AND(CP$321="Qtrly", CP275&gt;0), ((1+CP275/400)^4-1)*100, "")),"")</f>
        <v/>
      </c>
      <c r="CQ562" s="108" t="str">
        <f t="shared" si="207"/>
        <v/>
      </c>
      <c r="CR562" s="108" t="str">
        <f t="shared" si="207"/>
        <v/>
      </c>
      <c r="CS562" s="108" t="str">
        <f t="shared" si="207"/>
        <v/>
      </c>
      <c r="CT562" s="108" t="str">
        <f t="shared" si="207"/>
        <v/>
      </c>
      <c r="CU562" s="108" t="str">
        <f t="shared" si="207"/>
        <v/>
      </c>
      <c r="CV562" s="108" t="str">
        <f t="shared" si="207"/>
        <v/>
      </c>
      <c r="CW562" s="108" t="str">
        <f t="shared" si="207"/>
        <v/>
      </c>
      <c r="CX562" s="108" t="str">
        <f t="shared" si="207"/>
        <v/>
      </c>
      <c r="CY562" s="108" t="str">
        <f t="shared" si="207"/>
        <v/>
      </c>
      <c r="CZ562" s="108" t="str">
        <f t="shared" si="207"/>
        <v/>
      </c>
      <c r="DA562" s="108" t="str">
        <f t="shared" si="207"/>
        <v/>
      </c>
      <c r="DB562" s="108" t="str">
        <f t="shared" si="207"/>
        <v/>
      </c>
      <c r="DC562" s="108" t="str">
        <f t="shared" si="207"/>
        <v/>
      </c>
      <c r="DD562" s="108" t="str">
        <f t="shared" si="207"/>
        <v/>
      </c>
      <c r="DE562" s="108" t="str">
        <f t="shared" si="207"/>
        <v/>
      </c>
      <c r="DF562" s="108" t="str">
        <f t="shared" ref="DF562" si="217">IFERROR(IF(AND(DF$321="S/A", DF275&gt;0), ((1+DF275/200)^2-1)*100, IF(AND(DF$321="Qtrly", DF275&gt;0), ((1+DF275/400)^4-1)*100, "")),"")</f>
        <v/>
      </c>
    </row>
    <row r="563" spans="2:110" x14ac:dyDescent="0.35">
      <c r="B563" s="185">
        <f t="shared" si="188"/>
        <v>42766</v>
      </c>
      <c r="C563" s="161">
        <f t="shared" si="211"/>
        <v>1.9595062499999871</v>
      </c>
      <c r="D563" s="161">
        <f t="shared" si="211"/>
        <v>2.3425606024999768</v>
      </c>
      <c r="E563" s="161">
        <f t="shared" si="211"/>
        <v>2.5652435025000031</v>
      </c>
      <c r="F563" s="161">
        <f t="shared" si="211"/>
        <v>2.7506595600000017</v>
      </c>
      <c r="G563" s="161">
        <f t="shared" si="211"/>
        <v>3.0407708100000042</v>
      </c>
      <c r="H563" s="161">
        <f t="shared" si="211"/>
        <v>3.3262085024999832</v>
      </c>
      <c r="I563" s="161">
        <f t="shared" si="211"/>
        <v>3.4166963599999933</v>
      </c>
      <c r="J563" s="161">
        <f t="shared" si="211"/>
        <v>3.7607076899999869</v>
      </c>
      <c r="K563" s="161">
        <f t="shared" si="211"/>
        <v>4.0961075625000065</v>
      </c>
      <c r="L563" s="161" t="str">
        <f t="shared" si="211"/>
        <v/>
      </c>
      <c r="M563" s="161" t="str">
        <f t="shared" si="211"/>
        <v/>
      </c>
      <c r="N563" s="161" t="str">
        <f t="shared" si="211"/>
        <v/>
      </c>
      <c r="O563" s="161" t="str">
        <f t="shared" si="211"/>
        <v/>
      </c>
      <c r="P563" s="161" t="str">
        <f t="shared" si="211"/>
        <v/>
      </c>
      <c r="Q563" s="161" t="str">
        <f t="shared" si="211"/>
        <v/>
      </c>
      <c r="R563" s="161" t="str">
        <f t="shared" si="211"/>
        <v/>
      </c>
      <c r="S563" s="161" t="str">
        <f t="shared" si="211"/>
        <v/>
      </c>
      <c r="T563" s="161" t="str">
        <f t="shared" si="211"/>
        <v/>
      </c>
      <c r="U563" s="161" t="str">
        <f t="shared" si="211"/>
        <v/>
      </c>
      <c r="V563" s="161" t="str">
        <f t="shared" si="211"/>
        <v/>
      </c>
      <c r="W563" s="161" t="str">
        <f t="shared" si="211"/>
        <v/>
      </c>
      <c r="X563" s="161" t="str">
        <f t="shared" si="211"/>
        <v/>
      </c>
      <c r="Y563" s="161" t="str">
        <f t="shared" si="211"/>
        <v/>
      </c>
      <c r="Z563" s="161" t="str">
        <f t="shared" si="211"/>
        <v/>
      </c>
      <c r="AA563" s="108" t="str">
        <f t="shared" si="211"/>
        <v/>
      </c>
      <c r="AB563" s="162"/>
      <c r="AC563" s="162"/>
      <c r="AD563" s="151">
        <f t="shared" si="180"/>
        <v>42766</v>
      </c>
      <c r="AE563" s="108">
        <f t="shared" ref="AE563:CP566" si="218">IFERROR(IF(AND(AE$321="S/A", AE276&gt;0), ((1+AE276/200)^2-1)*100, IF(AND(AE$321="Qtrly", AE276&gt;0), ((1+AE276/400)^4-1)*100, "")),"")</f>
        <v>2.6351348100000171</v>
      </c>
      <c r="AF563" s="108">
        <f t="shared" si="218"/>
        <v>2.6675562499999916</v>
      </c>
      <c r="AG563" s="108">
        <f t="shared" si="218"/>
        <v>2.6969426025000187</v>
      </c>
      <c r="AH563" s="108">
        <f t="shared" si="218"/>
        <v>2.9362430624999991</v>
      </c>
      <c r="AI563" s="108">
        <f t="shared" si="218"/>
        <v>3.4919636099999929</v>
      </c>
      <c r="AJ563" s="108">
        <f t="shared" si="218"/>
        <v>3.0966083225000052</v>
      </c>
      <c r="AK563" s="108">
        <f t="shared" si="218"/>
        <v>3.6028801024999835</v>
      </c>
      <c r="AL563" s="108">
        <f t="shared" si="218"/>
        <v>3.7567949462320671</v>
      </c>
      <c r="AM563" s="108">
        <f t="shared" si="218"/>
        <v>3.3658556100000236</v>
      </c>
      <c r="AN563" s="108">
        <f t="shared" si="218"/>
        <v>3.5397827024999939</v>
      </c>
      <c r="AO563" s="108">
        <f t="shared" si="218"/>
        <v>3.8778832024999765</v>
      </c>
      <c r="AP563" s="108">
        <f t="shared" si="218"/>
        <v>3.4868771224999984</v>
      </c>
      <c r="AQ563" s="108">
        <f t="shared" si="218"/>
        <v>3.8371190024999891</v>
      </c>
      <c r="AR563" s="108">
        <f t="shared" si="218"/>
        <v>3.4980675599999733</v>
      </c>
      <c r="AS563" s="108">
        <f t="shared" si="218"/>
        <v>3.9981842024999992</v>
      </c>
      <c r="AT563" s="108">
        <f t="shared" si="218"/>
        <v>4.0216408100000267</v>
      </c>
      <c r="AU563" s="108">
        <f t="shared" si="218"/>
        <v>4.2379740899999963</v>
      </c>
      <c r="AV563" s="108">
        <f t="shared" si="218"/>
        <v>3.644616359999997</v>
      </c>
      <c r="AW563" s="108">
        <f t="shared" si="218"/>
        <v>4.1287589224999977</v>
      </c>
      <c r="AX563" s="108">
        <f t="shared" si="218"/>
        <v>4.0920265024999791</v>
      </c>
      <c r="AY563" s="108">
        <f t="shared" si="218"/>
        <v>4.491735663971852</v>
      </c>
      <c r="AZ563" s="108">
        <f t="shared" si="218"/>
        <v>4.3891324099999851</v>
      </c>
      <c r="BA563" s="108">
        <f t="shared" si="218"/>
        <v>3.9543376399999941</v>
      </c>
      <c r="BB563" s="108">
        <f t="shared" si="218"/>
        <v>4.5148405624999777</v>
      </c>
      <c r="BC563" s="108">
        <f t="shared" si="218"/>
        <v>4.3278388099999843</v>
      </c>
      <c r="BD563" s="108">
        <f t="shared" si="218"/>
        <v>4.5320480854039946</v>
      </c>
      <c r="BE563" s="108">
        <f t="shared" si="218"/>
        <v>4.643693202500021</v>
      </c>
      <c r="BF563" s="108">
        <f t="shared" si="218"/>
        <v>4.5383553600000015</v>
      </c>
      <c r="BG563" s="108">
        <f t="shared" si="218"/>
        <v>4.3840239224999911</v>
      </c>
      <c r="BH563" s="108">
        <f t="shared" si="218"/>
        <v>4.196118522499992</v>
      </c>
      <c r="BI563" s="108">
        <f t="shared" si="218"/>
        <v>4.3778939024999852</v>
      </c>
      <c r="BJ563" s="108">
        <f t="shared" si="218"/>
        <v>4.8197154224999927</v>
      </c>
      <c r="BK563" s="108">
        <f t="shared" si="218"/>
        <v>4.7501075624999833</v>
      </c>
      <c r="BL563" s="108">
        <f t="shared" si="218"/>
        <v>4.8883222499999768</v>
      </c>
      <c r="BM563" s="108">
        <f t="shared" si="218"/>
        <v>4.5279129413508423</v>
      </c>
      <c r="BN563" s="108">
        <f t="shared" si="218"/>
        <v>4.6774534400000123</v>
      </c>
      <c r="BO563" s="108">
        <f t="shared" si="218"/>
        <v>4.3676776025000308</v>
      </c>
      <c r="BP563" s="108">
        <f t="shared" si="218"/>
        <v>4.8217630624999952</v>
      </c>
      <c r="BQ563" s="108">
        <f t="shared" si="218"/>
        <v>5.3804902500000251</v>
      </c>
      <c r="BR563" s="108">
        <f t="shared" si="218"/>
        <v>5.1900595394809956</v>
      </c>
      <c r="BS563" s="108">
        <f t="shared" si="218"/>
        <v>5.0799257225000005</v>
      </c>
      <c r="BT563" s="108" t="str">
        <f t="shared" si="218"/>
        <v/>
      </c>
      <c r="BU563" s="108" t="str">
        <f t="shared" si="218"/>
        <v/>
      </c>
      <c r="BV563" s="108" t="str">
        <f t="shared" si="218"/>
        <v/>
      </c>
      <c r="BW563" s="108" t="str">
        <f t="shared" si="218"/>
        <v/>
      </c>
      <c r="BX563" s="108" t="str">
        <f t="shared" si="218"/>
        <v/>
      </c>
      <c r="BY563" s="108" t="str">
        <f t="shared" si="218"/>
        <v/>
      </c>
      <c r="BZ563" s="108" t="str">
        <f t="shared" si="218"/>
        <v/>
      </c>
      <c r="CA563" s="108" t="str">
        <f t="shared" si="218"/>
        <v/>
      </c>
      <c r="CB563" s="108" t="str">
        <f t="shared" si="218"/>
        <v/>
      </c>
      <c r="CC563" s="108" t="str">
        <f t="shared" si="218"/>
        <v/>
      </c>
      <c r="CD563" s="108" t="str">
        <f t="shared" si="218"/>
        <v/>
      </c>
      <c r="CE563" s="108" t="str">
        <f t="shared" si="218"/>
        <v/>
      </c>
      <c r="CF563" s="108" t="str">
        <f t="shared" si="218"/>
        <v/>
      </c>
      <c r="CG563" s="108" t="str">
        <f t="shared" si="218"/>
        <v/>
      </c>
      <c r="CH563" s="108" t="str">
        <f t="shared" si="218"/>
        <v/>
      </c>
      <c r="CI563" s="108" t="str">
        <f t="shared" si="218"/>
        <v/>
      </c>
      <c r="CJ563" s="108" t="str">
        <f t="shared" si="218"/>
        <v/>
      </c>
      <c r="CK563" s="108" t="str">
        <f t="shared" si="218"/>
        <v/>
      </c>
      <c r="CL563" s="108" t="str">
        <f t="shared" si="218"/>
        <v/>
      </c>
      <c r="CM563" s="108" t="str">
        <f t="shared" si="218"/>
        <v/>
      </c>
      <c r="CN563" s="108" t="str">
        <f t="shared" si="218"/>
        <v/>
      </c>
      <c r="CO563" s="108" t="str">
        <f t="shared" si="218"/>
        <v/>
      </c>
      <c r="CP563" s="108" t="str">
        <f t="shared" si="218"/>
        <v/>
      </c>
      <c r="CQ563" s="108" t="str">
        <f t="shared" ref="CQ563:DF578" si="219">IFERROR(IF(AND(CQ$321="S/A", CQ276&gt;0), ((1+CQ276/200)^2-1)*100, IF(AND(CQ$321="Qtrly", CQ276&gt;0), ((1+CQ276/400)^4-1)*100, "")),"")</f>
        <v/>
      </c>
      <c r="CR563" s="108" t="str">
        <f t="shared" si="219"/>
        <v/>
      </c>
      <c r="CS563" s="108" t="str">
        <f t="shared" si="219"/>
        <v/>
      </c>
      <c r="CT563" s="108" t="str">
        <f t="shared" si="219"/>
        <v/>
      </c>
      <c r="CU563" s="108" t="str">
        <f t="shared" si="219"/>
        <v/>
      </c>
      <c r="CV563" s="108" t="str">
        <f t="shared" si="219"/>
        <v/>
      </c>
      <c r="CW563" s="108" t="str">
        <f t="shared" si="219"/>
        <v/>
      </c>
      <c r="CX563" s="108" t="str">
        <f t="shared" si="219"/>
        <v/>
      </c>
      <c r="CY563" s="108" t="str">
        <f t="shared" si="219"/>
        <v/>
      </c>
      <c r="CZ563" s="108" t="str">
        <f t="shared" si="219"/>
        <v/>
      </c>
      <c r="DA563" s="108" t="str">
        <f t="shared" si="219"/>
        <v/>
      </c>
      <c r="DB563" s="108" t="str">
        <f t="shared" si="219"/>
        <v/>
      </c>
      <c r="DC563" s="108" t="str">
        <f t="shared" si="219"/>
        <v/>
      </c>
      <c r="DD563" s="108" t="str">
        <f t="shared" si="219"/>
        <v/>
      </c>
      <c r="DE563" s="108" t="str">
        <f t="shared" si="219"/>
        <v/>
      </c>
      <c r="DF563" s="108" t="str">
        <f t="shared" si="219"/>
        <v/>
      </c>
    </row>
    <row r="564" spans="2:110" x14ac:dyDescent="0.35">
      <c r="B564" s="185">
        <f t="shared" si="188"/>
        <v>42767</v>
      </c>
      <c r="C564" s="161">
        <f t="shared" si="211"/>
        <v>1.9514284100000223</v>
      </c>
      <c r="D564" s="161">
        <f t="shared" si="211"/>
        <v>2.3233402499999833</v>
      </c>
      <c r="E564" s="161">
        <f t="shared" si="211"/>
        <v>2.5470149025000222</v>
      </c>
      <c r="F564" s="161">
        <f t="shared" si="211"/>
        <v>2.7364688100000034</v>
      </c>
      <c r="G564" s="161">
        <f t="shared" si="211"/>
        <v>3.0255450225000091</v>
      </c>
      <c r="H564" s="161">
        <f t="shared" ref="H564:AA564" si="220">IFERROR(IF(AND(H$321="S/A", H277&gt;0), ((1+H277/200)^2-1)*100, IF(AND(H$321="Qtrly", H277&gt;0), ((1+H277/400)^4-1)*100, "")),"")</f>
        <v>3.3119780624999873</v>
      </c>
      <c r="I564" s="161">
        <f t="shared" si="220"/>
        <v>3.4024596899999926</v>
      </c>
      <c r="J564" s="161">
        <f t="shared" si="220"/>
        <v>3.7433917024999985</v>
      </c>
      <c r="K564" s="161">
        <f t="shared" si="220"/>
        <v>4.0767232400000131</v>
      </c>
      <c r="L564" s="161" t="str">
        <f t="shared" si="220"/>
        <v/>
      </c>
      <c r="M564" s="161" t="str">
        <f t="shared" si="220"/>
        <v/>
      </c>
      <c r="N564" s="161" t="str">
        <f t="shared" si="220"/>
        <v/>
      </c>
      <c r="O564" s="161" t="str">
        <f t="shared" si="220"/>
        <v/>
      </c>
      <c r="P564" s="161" t="str">
        <f t="shared" si="220"/>
        <v/>
      </c>
      <c r="Q564" s="161" t="str">
        <f t="shared" si="220"/>
        <v/>
      </c>
      <c r="R564" s="161" t="str">
        <f t="shared" si="220"/>
        <v/>
      </c>
      <c r="S564" s="161" t="str">
        <f t="shared" si="220"/>
        <v/>
      </c>
      <c r="T564" s="161" t="str">
        <f t="shared" si="220"/>
        <v/>
      </c>
      <c r="U564" s="161" t="str">
        <f t="shared" si="220"/>
        <v/>
      </c>
      <c r="V564" s="161" t="str">
        <f t="shared" si="220"/>
        <v/>
      </c>
      <c r="W564" s="161" t="str">
        <f t="shared" si="220"/>
        <v/>
      </c>
      <c r="X564" s="161" t="str">
        <f t="shared" si="220"/>
        <v/>
      </c>
      <c r="Y564" s="161" t="str">
        <f t="shared" si="220"/>
        <v/>
      </c>
      <c r="Z564" s="161" t="str">
        <f t="shared" si="220"/>
        <v/>
      </c>
      <c r="AA564" s="108" t="str">
        <f t="shared" si="220"/>
        <v/>
      </c>
      <c r="AB564" s="162"/>
      <c r="AC564" s="162"/>
      <c r="AD564" s="151">
        <f t="shared" si="180"/>
        <v>42767</v>
      </c>
      <c r="AE564" s="108">
        <f t="shared" si="218"/>
        <v>2.9910374024999964</v>
      </c>
      <c r="AF564" s="108">
        <f t="shared" si="218"/>
        <v>2.7810716100000299</v>
      </c>
      <c r="AG564" s="108">
        <f t="shared" si="218"/>
        <v>2.7009962224999962</v>
      </c>
      <c r="AH564" s="108">
        <f t="shared" si="218"/>
        <v>2.9250830400000094</v>
      </c>
      <c r="AI564" s="108">
        <f t="shared" si="218"/>
        <v>3.4807735025000008</v>
      </c>
      <c r="AJ564" s="108">
        <f t="shared" si="218"/>
        <v>3.0854396099999848</v>
      </c>
      <c r="AK564" s="108">
        <f t="shared" si="218"/>
        <v>3.5855772900000193</v>
      </c>
      <c r="AL564" s="108">
        <f t="shared" si="218"/>
        <v>3.7362355605701447</v>
      </c>
      <c r="AM564" s="108">
        <f t="shared" si="218"/>
        <v>3.3465394024999817</v>
      </c>
      <c r="AN564" s="108">
        <f t="shared" si="218"/>
        <v>3.5235026225000077</v>
      </c>
      <c r="AO564" s="108">
        <f t="shared" si="218"/>
        <v>3.8615765625000131</v>
      </c>
      <c r="AP564" s="108">
        <f t="shared" si="218"/>
        <v>3.4716184099999881</v>
      </c>
      <c r="AQ564" s="108">
        <f t="shared" si="218"/>
        <v>3.8197966400000061</v>
      </c>
      <c r="AR564" s="108">
        <f t="shared" si="218"/>
        <v>3.4807735025000008</v>
      </c>
      <c r="AS564" s="108">
        <f t="shared" si="218"/>
        <v>3.9849272899999955</v>
      </c>
      <c r="AT564" s="108">
        <f t="shared" si="218"/>
        <v>3.9553572225</v>
      </c>
      <c r="AU564" s="108">
        <f t="shared" si="218"/>
        <v>4.2185765624999982</v>
      </c>
      <c r="AV564" s="108">
        <f t="shared" si="218"/>
        <v>3.6262920900000051</v>
      </c>
      <c r="AW564" s="108">
        <f t="shared" si="218"/>
        <v>4.1103919025000213</v>
      </c>
      <c r="AX564" s="108">
        <f t="shared" si="218"/>
        <v>4.0767232400000131</v>
      </c>
      <c r="AY564" s="108">
        <f t="shared" si="218"/>
        <v>4.4721005036019612</v>
      </c>
      <c r="AZ564" s="108">
        <f t="shared" si="218"/>
        <v>4.3707424399999972</v>
      </c>
      <c r="BA564" s="108">
        <f t="shared" si="218"/>
        <v>3.9359860100000033</v>
      </c>
      <c r="BB564" s="108">
        <f t="shared" si="218"/>
        <v>4.5404002500000207</v>
      </c>
      <c r="BC564" s="108">
        <f t="shared" si="218"/>
        <v>4.3166036025000132</v>
      </c>
      <c r="BD564" s="108">
        <f t="shared" si="218"/>
        <v>4.5124072438099905</v>
      </c>
      <c r="BE564" s="108">
        <f t="shared" si="218"/>
        <v>4.6109612024999747</v>
      </c>
      <c r="BF564" s="108">
        <f t="shared" si="218"/>
        <v>4.5189299025000018</v>
      </c>
      <c r="BG564" s="108">
        <f t="shared" si="218"/>
        <v>4.365634402499996</v>
      </c>
      <c r="BH564" s="108">
        <f t="shared" si="218"/>
        <v>4.1767248899999831</v>
      </c>
      <c r="BI564" s="108">
        <f t="shared" si="218"/>
        <v>4.3595049225000126</v>
      </c>
      <c r="BJ564" s="108">
        <f t="shared" si="218"/>
        <v>4.8023112900000164</v>
      </c>
      <c r="BK564" s="108">
        <f t="shared" si="218"/>
        <v>4.7316858224999869</v>
      </c>
      <c r="BL564" s="108">
        <f t="shared" si="218"/>
        <v>4.8698883599999965</v>
      </c>
      <c r="BM564" s="108">
        <f t="shared" si="218"/>
        <v>4.5082726824968722</v>
      </c>
      <c r="BN564" s="108">
        <f t="shared" si="218"/>
        <v>4.6907544224999986</v>
      </c>
      <c r="BO564" s="108">
        <f t="shared" si="218"/>
        <v>4.3482680099999893</v>
      </c>
      <c r="BP564" s="108">
        <f t="shared" si="218"/>
        <v>4.8023112900000164</v>
      </c>
      <c r="BQ564" s="108">
        <f t="shared" si="218"/>
        <v>5.348669602499978</v>
      </c>
      <c r="BR564" s="108">
        <f t="shared" si="218"/>
        <v>5.1672104800417396</v>
      </c>
      <c r="BS564" s="108">
        <f t="shared" si="218"/>
        <v>5.0655750225000018</v>
      </c>
      <c r="BT564" s="108" t="str">
        <f t="shared" si="218"/>
        <v/>
      </c>
      <c r="BU564" s="108" t="str">
        <f t="shared" si="218"/>
        <v/>
      </c>
      <c r="BV564" s="108" t="str">
        <f t="shared" si="218"/>
        <v/>
      </c>
      <c r="BW564" s="108" t="str">
        <f t="shared" si="218"/>
        <v/>
      </c>
      <c r="BX564" s="108" t="str">
        <f t="shared" si="218"/>
        <v/>
      </c>
      <c r="BY564" s="108" t="str">
        <f t="shared" si="218"/>
        <v/>
      </c>
      <c r="BZ564" s="108" t="str">
        <f t="shared" si="218"/>
        <v/>
      </c>
      <c r="CA564" s="108" t="str">
        <f t="shared" si="218"/>
        <v/>
      </c>
      <c r="CB564" s="108" t="str">
        <f t="shared" si="218"/>
        <v/>
      </c>
      <c r="CC564" s="108" t="str">
        <f t="shared" si="218"/>
        <v/>
      </c>
      <c r="CD564" s="108" t="str">
        <f t="shared" si="218"/>
        <v/>
      </c>
      <c r="CE564" s="108" t="str">
        <f t="shared" si="218"/>
        <v/>
      </c>
      <c r="CF564" s="108" t="str">
        <f t="shared" si="218"/>
        <v/>
      </c>
      <c r="CG564" s="108" t="str">
        <f t="shared" si="218"/>
        <v/>
      </c>
      <c r="CH564" s="108" t="str">
        <f t="shared" si="218"/>
        <v/>
      </c>
      <c r="CI564" s="108" t="str">
        <f t="shared" si="218"/>
        <v/>
      </c>
      <c r="CJ564" s="108" t="str">
        <f t="shared" si="218"/>
        <v/>
      </c>
      <c r="CK564" s="108" t="str">
        <f t="shared" si="218"/>
        <v/>
      </c>
      <c r="CL564" s="108" t="str">
        <f t="shared" si="218"/>
        <v/>
      </c>
      <c r="CM564" s="108" t="str">
        <f t="shared" si="218"/>
        <v/>
      </c>
      <c r="CN564" s="108" t="str">
        <f t="shared" si="218"/>
        <v/>
      </c>
      <c r="CO564" s="108" t="str">
        <f t="shared" si="218"/>
        <v/>
      </c>
      <c r="CP564" s="108" t="str">
        <f t="shared" si="218"/>
        <v/>
      </c>
      <c r="CQ564" s="108" t="str">
        <f t="shared" si="219"/>
        <v/>
      </c>
      <c r="CR564" s="108" t="str">
        <f t="shared" si="219"/>
        <v/>
      </c>
      <c r="CS564" s="108" t="str">
        <f t="shared" si="219"/>
        <v/>
      </c>
      <c r="CT564" s="108" t="str">
        <f t="shared" si="219"/>
        <v/>
      </c>
      <c r="CU564" s="108" t="str">
        <f t="shared" si="219"/>
        <v/>
      </c>
      <c r="CV564" s="108" t="str">
        <f t="shared" si="219"/>
        <v/>
      </c>
      <c r="CW564" s="108" t="str">
        <f t="shared" si="219"/>
        <v/>
      </c>
      <c r="CX564" s="108" t="str">
        <f t="shared" si="219"/>
        <v/>
      </c>
      <c r="CY564" s="108" t="str">
        <f t="shared" si="219"/>
        <v/>
      </c>
      <c r="CZ564" s="108" t="str">
        <f t="shared" si="219"/>
        <v/>
      </c>
      <c r="DA564" s="108" t="str">
        <f t="shared" si="219"/>
        <v/>
      </c>
      <c r="DB564" s="108" t="str">
        <f t="shared" si="219"/>
        <v/>
      </c>
      <c r="DC564" s="108" t="str">
        <f t="shared" si="219"/>
        <v/>
      </c>
      <c r="DD564" s="108" t="str">
        <f t="shared" si="219"/>
        <v/>
      </c>
      <c r="DE564" s="108" t="str">
        <f t="shared" si="219"/>
        <v/>
      </c>
      <c r="DF564" s="108" t="str">
        <f t="shared" si="219"/>
        <v/>
      </c>
    </row>
    <row r="565" spans="2:110" x14ac:dyDescent="0.35">
      <c r="B565" s="185">
        <f t="shared" si="188"/>
        <v>42768</v>
      </c>
      <c r="C565" s="161">
        <f t="shared" ref="C565:AA575" si="221">IFERROR(IF(AND(C$321="S/A", C278&gt;0), ((1+C278/200)^2-1)*100, IF(AND(C$321="Qtrly", C278&gt;0), ((1+C278/400)^4-1)*100, "")),"")</f>
        <v>1.9524381224999887</v>
      </c>
      <c r="D565" s="161">
        <f t="shared" si="221"/>
        <v>2.3223287024999761</v>
      </c>
      <c r="E565" s="161">
        <f t="shared" si="221"/>
        <v>2.5611925625000254</v>
      </c>
      <c r="F565" s="161">
        <f t="shared" si="221"/>
        <v>2.754714239999978</v>
      </c>
      <c r="G565" s="161">
        <f t="shared" si="221"/>
        <v>3.0529522499999961</v>
      </c>
      <c r="H565" s="161">
        <f t="shared" si="221"/>
        <v>3.3445062225000211</v>
      </c>
      <c r="I565" s="161">
        <f t="shared" si="221"/>
        <v>3.4309340099999863</v>
      </c>
      <c r="J565" s="161">
        <f t="shared" si="221"/>
        <v>3.7739503024999843</v>
      </c>
      <c r="K565" s="161">
        <f t="shared" si="221"/>
        <v>4.1073308899999939</v>
      </c>
      <c r="L565" s="161" t="str">
        <f t="shared" si="221"/>
        <v/>
      </c>
      <c r="M565" s="161" t="str">
        <f t="shared" si="221"/>
        <v/>
      </c>
      <c r="N565" s="161" t="str">
        <f t="shared" si="221"/>
        <v/>
      </c>
      <c r="O565" s="161" t="str">
        <f t="shared" si="221"/>
        <v/>
      </c>
      <c r="P565" s="161" t="str">
        <f t="shared" si="221"/>
        <v/>
      </c>
      <c r="Q565" s="161" t="str">
        <f t="shared" si="221"/>
        <v/>
      </c>
      <c r="R565" s="161" t="str">
        <f t="shared" si="221"/>
        <v/>
      </c>
      <c r="S565" s="161" t="str">
        <f t="shared" si="221"/>
        <v/>
      </c>
      <c r="T565" s="161" t="str">
        <f t="shared" si="221"/>
        <v/>
      </c>
      <c r="U565" s="161" t="str">
        <f t="shared" si="221"/>
        <v/>
      </c>
      <c r="V565" s="161" t="str">
        <f t="shared" si="221"/>
        <v/>
      </c>
      <c r="W565" s="161" t="str">
        <f t="shared" si="221"/>
        <v/>
      </c>
      <c r="X565" s="161" t="str">
        <f t="shared" si="221"/>
        <v/>
      </c>
      <c r="Y565" s="161" t="str">
        <f t="shared" si="221"/>
        <v/>
      </c>
      <c r="Z565" s="161" t="str">
        <f t="shared" si="221"/>
        <v/>
      </c>
      <c r="AA565" s="108" t="str">
        <f t="shared" si="221"/>
        <v/>
      </c>
      <c r="AB565" s="162"/>
      <c r="AC565" s="162"/>
      <c r="AD565" s="151">
        <f t="shared" si="180"/>
        <v>42768</v>
      </c>
      <c r="AE565" s="108">
        <f t="shared" si="218"/>
        <v>2.636147902500019</v>
      </c>
      <c r="AF565" s="108">
        <f t="shared" si="218"/>
        <v>2.6675562499999916</v>
      </c>
      <c r="AG565" s="108">
        <f t="shared" si="218"/>
        <v>2.6939024399999845</v>
      </c>
      <c r="AH565" s="108">
        <f t="shared" si="218"/>
        <v>2.9118947025000175</v>
      </c>
      <c r="AI565" s="108">
        <f t="shared" si="218"/>
        <v>3.4644980624999988</v>
      </c>
      <c r="AJ565" s="108">
        <f t="shared" si="218"/>
        <v>3.0600584225000116</v>
      </c>
      <c r="AK565" s="108">
        <f t="shared" si="218"/>
        <v>3.5540288224999772</v>
      </c>
      <c r="AL565" s="108">
        <f t="shared" si="218"/>
        <v>3.6940983719812692</v>
      </c>
      <c r="AM565" s="108">
        <f t="shared" si="218"/>
        <v>3.3201096225000004</v>
      </c>
      <c r="AN565" s="108">
        <f t="shared" si="218"/>
        <v>3.4950155625000034</v>
      </c>
      <c r="AO565" s="108">
        <f t="shared" si="218"/>
        <v>3.8289671224999822</v>
      </c>
      <c r="AP565" s="108">
        <f t="shared" si="218"/>
        <v>3.4604294024999982</v>
      </c>
      <c r="AQ565" s="108">
        <f t="shared" si="218"/>
        <v>3.7902500625000002</v>
      </c>
      <c r="AR565" s="108">
        <f t="shared" si="218"/>
        <v>3.4512752099999933</v>
      </c>
      <c r="AS565" s="108">
        <f t="shared" si="218"/>
        <v>3.952298490000028</v>
      </c>
      <c r="AT565" s="108">
        <f t="shared" si="218"/>
        <v>3.9329275624999882</v>
      </c>
      <c r="AU565" s="108">
        <f t="shared" si="218"/>
        <v>4.2236809999999902</v>
      </c>
      <c r="AV565" s="108">
        <f t="shared" si="218"/>
        <v>3.6293460224999796</v>
      </c>
      <c r="AW565" s="108">
        <f t="shared" si="218"/>
        <v>4.0991684099999759</v>
      </c>
      <c r="AX565" s="108">
        <f t="shared" si="218"/>
        <v>4.0604010000000024</v>
      </c>
      <c r="AY565" s="108">
        <f t="shared" si="218"/>
        <v>4.4545345479821918</v>
      </c>
      <c r="AZ565" s="108">
        <f t="shared" si="218"/>
        <v>4.3860673024999963</v>
      </c>
      <c r="BA565" s="108">
        <f t="shared" si="218"/>
        <v>3.9288497025000035</v>
      </c>
      <c r="BB565" s="108">
        <f t="shared" si="218"/>
        <v>4.5393778024999998</v>
      </c>
      <c r="BC565" s="108">
        <f t="shared" si="218"/>
        <v>4.3135395599999793</v>
      </c>
      <c r="BD565" s="108">
        <f t="shared" si="218"/>
        <v>4.5093063113242238</v>
      </c>
      <c r="BE565" s="108">
        <f t="shared" si="218"/>
        <v>4.6109612024999747</v>
      </c>
      <c r="BF565" s="108">
        <f t="shared" si="218"/>
        <v>4.4821287225000006</v>
      </c>
      <c r="BG565" s="108">
        <f t="shared" si="218"/>
        <v>4.3707424399999972</v>
      </c>
      <c r="BH565" s="108">
        <f t="shared" si="218"/>
        <v>4.1767248899999831</v>
      </c>
      <c r="BI565" s="108">
        <f t="shared" si="218"/>
        <v>4.3574618025000067</v>
      </c>
      <c r="BJ565" s="108">
        <f t="shared" si="218"/>
        <v>4.8023112900000164</v>
      </c>
      <c r="BK565" s="108">
        <f t="shared" si="218"/>
        <v>4.7316858224999869</v>
      </c>
      <c r="BL565" s="108">
        <f t="shared" si="218"/>
        <v>4.8719364900000173</v>
      </c>
      <c r="BM565" s="108">
        <f t="shared" si="218"/>
        <v>4.5093063113242238</v>
      </c>
      <c r="BN565" s="108">
        <f t="shared" si="218"/>
        <v>4.6938240000000242</v>
      </c>
      <c r="BO565" s="108">
        <f t="shared" si="218"/>
        <v>4.353375622500022</v>
      </c>
      <c r="BP565" s="108">
        <f t="shared" si="218"/>
        <v>4.8145964099999938</v>
      </c>
      <c r="BQ565" s="108">
        <f t="shared" si="218"/>
        <v>5.3548280624999833</v>
      </c>
      <c r="BR565" s="108">
        <f t="shared" si="218"/>
        <v>5.1682489928905451</v>
      </c>
      <c r="BS565" s="108">
        <f t="shared" si="218"/>
        <v>5.0727502500000021</v>
      </c>
      <c r="BT565" s="108" t="str">
        <f t="shared" si="218"/>
        <v/>
      </c>
      <c r="BU565" s="108" t="str">
        <f t="shared" si="218"/>
        <v/>
      </c>
      <c r="BV565" s="108" t="str">
        <f t="shared" si="218"/>
        <v/>
      </c>
      <c r="BW565" s="108" t="str">
        <f t="shared" si="218"/>
        <v/>
      </c>
      <c r="BX565" s="108" t="str">
        <f t="shared" si="218"/>
        <v/>
      </c>
      <c r="BY565" s="108" t="str">
        <f t="shared" si="218"/>
        <v/>
      </c>
      <c r="BZ565" s="108" t="str">
        <f t="shared" si="218"/>
        <v/>
      </c>
      <c r="CA565" s="108" t="str">
        <f t="shared" si="218"/>
        <v/>
      </c>
      <c r="CB565" s="108" t="str">
        <f t="shared" si="218"/>
        <v/>
      </c>
      <c r="CC565" s="108" t="str">
        <f t="shared" si="218"/>
        <v/>
      </c>
      <c r="CD565" s="108" t="str">
        <f t="shared" si="218"/>
        <v/>
      </c>
      <c r="CE565" s="108" t="str">
        <f t="shared" si="218"/>
        <v/>
      </c>
      <c r="CF565" s="108" t="str">
        <f t="shared" si="218"/>
        <v/>
      </c>
      <c r="CG565" s="108" t="str">
        <f t="shared" si="218"/>
        <v/>
      </c>
      <c r="CH565" s="108" t="str">
        <f t="shared" si="218"/>
        <v/>
      </c>
      <c r="CI565" s="108" t="str">
        <f t="shared" si="218"/>
        <v/>
      </c>
      <c r="CJ565" s="108" t="str">
        <f t="shared" si="218"/>
        <v/>
      </c>
      <c r="CK565" s="108" t="str">
        <f t="shared" si="218"/>
        <v/>
      </c>
      <c r="CL565" s="108" t="str">
        <f t="shared" si="218"/>
        <v/>
      </c>
      <c r="CM565" s="108" t="str">
        <f t="shared" si="218"/>
        <v/>
      </c>
      <c r="CN565" s="108" t="str">
        <f t="shared" si="218"/>
        <v/>
      </c>
      <c r="CO565" s="108" t="str">
        <f t="shared" si="218"/>
        <v/>
      </c>
      <c r="CP565" s="108" t="str">
        <f t="shared" si="218"/>
        <v/>
      </c>
      <c r="CQ565" s="108" t="str">
        <f t="shared" si="219"/>
        <v/>
      </c>
      <c r="CR565" s="108" t="str">
        <f t="shared" si="219"/>
        <v/>
      </c>
      <c r="CS565" s="108" t="str">
        <f t="shared" si="219"/>
        <v/>
      </c>
      <c r="CT565" s="108" t="str">
        <f t="shared" si="219"/>
        <v/>
      </c>
      <c r="CU565" s="108" t="str">
        <f t="shared" si="219"/>
        <v/>
      </c>
      <c r="CV565" s="108" t="str">
        <f t="shared" si="219"/>
        <v/>
      </c>
      <c r="CW565" s="108" t="str">
        <f t="shared" si="219"/>
        <v/>
      </c>
      <c r="CX565" s="108" t="str">
        <f t="shared" si="219"/>
        <v/>
      </c>
      <c r="CY565" s="108" t="str">
        <f t="shared" si="219"/>
        <v/>
      </c>
      <c r="CZ565" s="108" t="str">
        <f t="shared" si="219"/>
        <v/>
      </c>
      <c r="DA565" s="108" t="str">
        <f t="shared" si="219"/>
        <v/>
      </c>
      <c r="DB565" s="108" t="str">
        <f t="shared" si="219"/>
        <v/>
      </c>
      <c r="DC565" s="108" t="str">
        <f t="shared" si="219"/>
        <v/>
      </c>
      <c r="DD565" s="108" t="str">
        <f t="shared" si="219"/>
        <v/>
      </c>
      <c r="DE565" s="108" t="str">
        <f t="shared" si="219"/>
        <v/>
      </c>
      <c r="DF565" s="108" t="str">
        <f t="shared" si="219"/>
        <v/>
      </c>
    </row>
    <row r="566" spans="2:110" x14ac:dyDescent="0.35">
      <c r="B566" s="185">
        <f t="shared" si="188"/>
        <v>42769</v>
      </c>
      <c r="C566" s="161">
        <f t="shared" si="221"/>
        <v>1.9504187025000119</v>
      </c>
      <c r="D566" s="161">
        <f t="shared" si="221"/>
        <v>2.3101905224999886</v>
      </c>
      <c r="E566" s="161">
        <f t="shared" si="221"/>
        <v>2.5520782400000108</v>
      </c>
      <c r="F566" s="161">
        <f t="shared" si="221"/>
        <v>2.7486322499999938</v>
      </c>
      <c r="G566" s="161">
        <f t="shared" si="221"/>
        <v>3.045846322500001</v>
      </c>
      <c r="H566" s="161">
        <f t="shared" si="221"/>
        <v>3.3475559999999849</v>
      </c>
      <c r="I566" s="161">
        <f t="shared" si="221"/>
        <v>3.438053202499991</v>
      </c>
      <c r="J566" s="161">
        <f t="shared" si="221"/>
        <v>3.7810812899999879</v>
      </c>
      <c r="K566" s="161">
        <f t="shared" si="221"/>
        <v>4.1134529599999858</v>
      </c>
      <c r="L566" s="161" t="str">
        <f t="shared" si="221"/>
        <v/>
      </c>
      <c r="M566" s="161" t="str">
        <f t="shared" si="221"/>
        <v/>
      </c>
      <c r="N566" s="161" t="str">
        <f t="shared" si="221"/>
        <v/>
      </c>
      <c r="O566" s="161" t="str">
        <f t="shared" si="221"/>
        <v/>
      </c>
      <c r="P566" s="161" t="str">
        <f t="shared" si="221"/>
        <v/>
      </c>
      <c r="Q566" s="161" t="str">
        <f t="shared" si="221"/>
        <v/>
      </c>
      <c r="R566" s="161" t="str">
        <f t="shared" si="221"/>
        <v/>
      </c>
      <c r="S566" s="161" t="str">
        <f t="shared" si="221"/>
        <v/>
      </c>
      <c r="T566" s="161" t="str">
        <f t="shared" si="221"/>
        <v/>
      </c>
      <c r="U566" s="161" t="str">
        <f t="shared" si="221"/>
        <v/>
      </c>
      <c r="V566" s="161" t="str">
        <f t="shared" si="221"/>
        <v/>
      </c>
      <c r="W566" s="161" t="str">
        <f t="shared" si="221"/>
        <v/>
      </c>
      <c r="X566" s="161" t="str">
        <f t="shared" si="221"/>
        <v/>
      </c>
      <c r="Y566" s="161" t="str">
        <f t="shared" si="221"/>
        <v/>
      </c>
      <c r="Z566" s="161" t="str">
        <f t="shared" si="221"/>
        <v/>
      </c>
      <c r="AA566" s="108" t="str">
        <f t="shared" si="221"/>
        <v/>
      </c>
      <c r="AB566" s="162"/>
      <c r="AC566" s="162"/>
      <c r="AD566" s="151">
        <f t="shared" si="180"/>
        <v>42769</v>
      </c>
      <c r="AE566" s="108">
        <f t="shared" si="218"/>
        <v>2.6199390224999952</v>
      </c>
      <c r="AF566" s="108">
        <f t="shared" si="218"/>
        <v>2.7232925625000126</v>
      </c>
      <c r="AG566" s="108">
        <f t="shared" si="218"/>
        <v>2.6543844225000113</v>
      </c>
      <c r="AH566" s="108">
        <f t="shared" si="218"/>
        <v>2.9007360000000038</v>
      </c>
      <c r="AI566" s="108">
        <f t="shared" si="218"/>
        <v>3.4817907600000142</v>
      </c>
      <c r="AJ566" s="108">
        <f t="shared" si="218"/>
        <v>3.0123502499999955</v>
      </c>
      <c r="AK566" s="108">
        <f t="shared" si="218"/>
        <v>3.5519936025000254</v>
      </c>
      <c r="AL566" s="108">
        <f t="shared" si="218"/>
        <v>3.6940983719812692</v>
      </c>
      <c r="AM566" s="108">
        <f t="shared" si="218"/>
        <v>3.3190931599999862</v>
      </c>
      <c r="AN566" s="108">
        <f t="shared" si="218"/>
        <v>3.4980675599999733</v>
      </c>
      <c r="AO566" s="108">
        <f t="shared" si="218"/>
        <v>3.8096076899999831</v>
      </c>
      <c r="AP566" s="108">
        <f t="shared" si="218"/>
        <v>3.4217811224999783</v>
      </c>
      <c r="AQ566" s="108">
        <f t="shared" si="218"/>
        <v>3.7831187599999927</v>
      </c>
      <c r="AR566" s="108">
        <f t="shared" si="218"/>
        <v>3.438053202499991</v>
      </c>
      <c r="AS566" s="108">
        <f t="shared" si="218"/>
        <v>3.9584160000000201</v>
      </c>
      <c r="AT566" s="108">
        <f t="shared" si="218"/>
        <v>3.9319080900000136</v>
      </c>
      <c r="AU566" s="108">
        <f t="shared" si="218"/>
        <v>4.2277646400000091</v>
      </c>
      <c r="AV566" s="108">
        <f t="shared" si="218"/>
        <v>3.6069515625000159</v>
      </c>
      <c r="AW566" s="108">
        <f t="shared" si="218"/>
        <v>4.0522403600000034</v>
      </c>
      <c r="AX566" s="108">
        <f t="shared" si="218"/>
        <v>4.0665216899999912</v>
      </c>
      <c r="AY566" s="108">
        <f t="shared" si="218"/>
        <v>4.4514349034230571</v>
      </c>
      <c r="AZ566" s="108">
        <f t="shared" si="218"/>
        <v>4.3309030625000133</v>
      </c>
      <c r="BA566" s="108">
        <f t="shared" si="218"/>
        <v>3.9135584399999868</v>
      </c>
      <c r="BB566" s="108">
        <f t="shared" si="218"/>
        <v>4.5383553600000015</v>
      </c>
      <c r="BC566" s="108">
        <f t="shared" si="218"/>
        <v>4.3104755625000157</v>
      </c>
      <c r="BD566" s="108">
        <f t="shared" si="218"/>
        <v>4.4710671507698141</v>
      </c>
      <c r="BE566" s="108">
        <f t="shared" si="218"/>
        <v>4.6048245224999951</v>
      </c>
      <c r="BF566" s="108">
        <f t="shared" si="218"/>
        <v>4.4616864224999997</v>
      </c>
      <c r="BG566" s="108">
        <f t="shared" si="218"/>
        <v>4.3186463225000082</v>
      </c>
      <c r="BH566" s="108">
        <f t="shared" si="218"/>
        <v>4.1716216024999975</v>
      </c>
      <c r="BI566" s="108">
        <f t="shared" si="218"/>
        <v>4.347246502500024</v>
      </c>
      <c r="BJ566" s="108">
        <f t="shared" si="218"/>
        <v>4.8279061024999903</v>
      </c>
      <c r="BK566" s="108">
        <f t="shared" si="218"/>
        <v>4.7296390624999907</v>
      </c>
      <c r="BL566" s="108">
        <f t="shared" si="218"/>
        <v>4.8668162025000239</v>
      </c>
      <c r="BM566" s="108">
        <f t="shared" si="218"/>
        <v>4.5020710705424127</v>
      </c>
      <c r="BN566" s="108">
        <f t="shared" si="218"/>
        <v>4.6539230024999823</v>
      </c>
      <c r="BO566" s="108">
        <f t="shared" si="218"/>
        <v>4.3513325624999988</v>
      </c>
      <c r="BP566" s="108">
        <f t="shared" si="218"/>
        <v>4.8023112900000164</v>
      </c>
      <c r="BQ566" s="108">
        <f t="shared" si="218"/>
        <v>5.3568809224999958</v>
      </c>
      <c r="BR566" s="108">
        <f t="shared" si="218"/>
        <v>5.1713645775855133</v>
      </c>
      <c r="BS566" s="108">
        <f t="shared" si="218"/>
        <v>5.0758254224999799</v>
      </c>
      <c r="BT566" s="108" t="str">
        <f t="shared" si="218"/>
        <v/>
      </c>
      <c r="BU566" s="108" t="str">
        <f t="shared" si="218"/>
        <v/>
      </c>
      <c r="BV566" s="108" t="str">
        <f t="shared" si="218"/>
        <v/>
      </c>
      <c r="BW566" s="108" t="str">
        <f t="shared" si="218"/>
        <v/>
      </c>
      <c r="BX566" s="108" t="str">
        <f t="shared" si="218"/>
        <v/>
      </c>
      <c r="BY566" s="108" t="str">
        <f t="shared" si="218"/>
        <v/>
      </c>
      <c r="BZ566" s="108" t="str">
        <f t="shared" si="218"/>
        <v/>
      </c>
      <c r="CA566" s="108" t="str">
        <f t="shared" si="218"/>
        <v/>
      </c>
      <c r="CB566" s="108" t="str">
        <f t="shared" si="218"/>
        <v/>
      </c>
      <c r="CC566" s="108" t="str">
        <f t="shared" si="218"/>
        <v/>
      </c>
      <c r="CD566" s="108" t="str">
        <f t="shared" si="218"/>
        <v/>
      </c>
      <c r="CE566" s="108" t="str">
        <f t="shared" si="218"/>
        <v/>
      </c>
      <c r="CF566" s="108" t="str">
        <f t="shared" si="218"/>
        <v/>
      </c>
      <c r="CG566" s="108" t="str">
        <f t="shared" si="218"/>
        <v/>
      </c>
      <c r="CH566" s="108" t="str">
        <f t="shared" si="218"/>
        <v/>
      </c>
      <c r="CI566" s="108" t="str">
        <f t="shared" si="218"/>
        <v/>
      </c>
      <c r="CJ566" s="108" t="str">
        <f t="shared" si="218"/>
        <v/>
      </c>
      <c r="CK566" s="108" t="str">
        <f t="shared" si="218"/>
        <v/>
      </c>
      <c r="CL566" s="108" t="str">
        <f t="shared" si="218"/>
        <v/>
      </c>
      <c r="CM566" s="108" t="str">
        <f t="shared" si="218"/>
        <v/>
      </c>
      <c r="CN566" s="108" t="str">
        <f t="shared" si="218"/>
        <v/>
      </c>
      <c r="CO566" s="108" t="str">
        <f t="shared" si="218"/>
        <v/>
      </c>
      <c r="CP566" s="108" t="str">
        <f t="shared" ref="CP566" si="222">IFERROR(IF(AND(CP$321="S/A", CP279&gt;0), ((1+CP279/200)^2-1)*100, IF(AND(CP$321="Qtrly", CP279&gt;0), ((1+CP279/400)^4-1)*100, "")),"")</f>
        <v/>
      </c>
      <c r="CQ566" s="108" t="str">
        <f t="shared" si="219"/>
        <v/>
      </c>
      <c r="CR566" s="108" t="str">
        <f t="shared" si="219"/>
        <v/>
      </c>
      <c r="CS566" s="108" t="str">
        <f t="shared" si="219"/>
        <v/>
      </c>
      <c r="CT566" s="108" t="str">
        <f t="shared" si="219"/>
        <v/>
      </c>
      <c r="CU566" s="108" t="str">
        <f t="shared" si="219"/>
        <v/>
      </c>
      <c r="CV566" s="108" t="str">
        <f t="shared" si="219"/>
        <v/>
      </c>
      <c r="CW566" s="108" t="str">
        <f t="shared" si="219"/>
        <v/>
      </c>
      <c r="CX566" s="108" t="str">
        <f t="shared" si="219"/>
        <v/>
      </c>
      <c r="CY566" s="108" t="str">
        <f t="shared" si="219"/>
        <v/>
      </c>
      <c r="CZ566" s="108" t="str">
        <f t="shared" si="219"/>
        <v/>
      </c>
      <c r="DA566" s="108" t="str">
        <f t="shared" si="219"/>
        <v/>
      </c>
      <c r="DB566" s="108" t="str">
        <f t="shared" si="219"/>
        <v/>
      </c>
      <c r="DC566" s="108" t="str">
        <f t="shared" si="219"/>
        <v/>
      </c>
      <c r="DD566" s="108" t="str">
        <f t="shared" si="219"/>
        <v/>
      </c>
      <c r="DE566" s="108" t="str">
        <f t="shared" si="219"/>
        <v/>
      </c>
      <c r="DF566" s="108" t="str">
        <f t="shared" si="219"/>
        <v/>
      </c>
    </row>
    <row r="567" spans="2:110" x14ac:dyDescent="0.35">
      <c r="B567" s="185">
        <f t="shared" si="188"/>
        <v>42772</v>
      </c>
      <c r="C567" s="161" t="str">
        <f t="shared" si="221"/>
        <v/>
      </c>
      <c r="D567" s="161" t="str">
        <f t="shared" si="221"/>
        <v/>
      </c>
      <c r="E567" s="161" t="str">
        <f t="shared" si="221"/>
        <v/>
      </c>
      <c r="F567" s="161" t="str">
        <f t="shared" si="221"/>
        <v/>
      </c>
      <c r="G567" s="161" t="str">
        <f t="shared" si="221"/>
        <v/>
      </c>
      <c r="H567" s="161" t="str">
        <f t="shared" si="221"/>
        <v/>
      </c>
      <c r="I567" s="161" t="str">
        <f t="shared" si="221"/>
        <v/>
      </c>
      <c r="J567" s="161" t="str">
        <f t="shared" si="221"/>
        <v/>
      </c>
      <c r="K567" s="161" t="str">
        <f t="shared" si="221"/>
        <v/>
      </c>
      <c r="L567" s="161" t="str">
        <f t="shared" si="221"/>
        <v/>
      </c>
      <c r="M567" s="161" t="str">
        <f t="shared" si="221"/>
        <v/>
      </c>
      <c r="N567" s="161" t="str">
        <f t="shared" si="221"/>
        <v/>
      </c>
      <c r="O567" s="161" t="str">
        <f t="shared" si="221"/>
        <v/>
      </c>
      <c r="P567" s="161" t="str">
        <f t="shared" si="221"/>
        <v/>
      </c>
      <c r="Q567" s="161" t="str">
        <f t="shared" si="221"/>
        <v/>
      </c>
      <c r="R567" s="161" t="str">
        <f t="shared" si="221"/>
        <v/>
      </c>
      <c r="S567" s="161" t="str">
        <f t="shared" si="221"/>
        <v/>
      </c>
      <c r="T567" s="161" t="str">
        <f t="shared" si="221"/>
        <v/>
      </c>
      <c r="U567" s="161" t="str">
        <f t="shared" si="221"/>
        <v/>
      </c>
      <c r="V567" s="161" t="str">
        <f t="shared" si="221"/>
        <v/>
      </c>
      <c r="W567" s="161" t="str">
        <f t="shared" si="221"/>
        <v/>
      </c>
      <c r="X567" s="161" t="str">
        <f t="shared" si="221"/>
        <v/>
      </c>
      <c r="Y567" s="161" t="str">
        <f t="shared" si="221"/>
        <v/>
      </c>
      <c r="Z567" s="161" t="str">
        <f t="shared" si="221"/>
        <v/>
      </c>
      <c r="AA567" s="108" t="str">
        <f t="shared" si="221"/>
        <v/>
      </c>
      <c r="AB567" s="162"/>
      <c r="AC567" s="162"/>
      <c r="AD567" s="151">
        <f t="shared" si="180"/>
        <v>42772</v>
      </c>
      <c r="AE567" s="108" t="str">
        <f t="shared" ref="AE567:CP570" si="223">IFERROR(IF(AND(AE$321="S/A", AE280&gt;0), ((1+AE280/200)^2-1)*100, IF(AND(AE$321="Qtrly", AE280&gt;0), ((1+AE280/400)^4-1)*100, "")),"")</f>
        <v/>
      </c>
      <c r="AF567" s="108" t="str">
        <f t="shared" si="223"/>
        <v/>
      </c>
      <c r="AG567" s="108" t="str">
        <f t="shared" si="223"/>
        <v/>
      </c>
      <c r="AH567" s="108" t="str">
        <f t="shared" si="223"/>
        <v/>
      </c>
      <c r="AI567" s="108" t="str">
        <f t="shared" si="223"/>
        <v/>
      </c>
      <c r="AJ567" s="108" t="str">
        <f t="shared" si="223"/>
        <v/>
      </c>
      <c r="AK567" s="108" t="str">
        <f t="shared" si="223"/>
        <v/>
      </c>
      <c r="AL567" s="108" t="str">
        <f t="shared" si="223"/>
        <v/>
      </c>
      <c r="AM567" s="108" t="str">
        <f t="shared" si="223"/>
        <v/>
      </c>
      <c r="AN567" s="108" t="str">
        <f t="shared" si="223"/>
        <v/>
      </c>
      <c r="AO567" s="108" t="str">
        <f t="shared" si="223"/>
        <v/>
      </c>
      <c r="AP567" s="108" t="str">
        <f t="shared" si="223"/>
        <v/>
      </c>
      <c r="AQ567" s="108" t="str">
        <f t="shared" si="223"/>
        <v/>
      </c>
      <c r="AR567" s="108" t="str">
        <f t="shared" si="223"/>
        <v/>
      </c>
      <c r="AS567" s="108" t="str">
        <f t="shared" si="223"/>
        <v/>
      </c>
      <c r="AT567" s="108" t="str">
        <f t="shared" si="223"/>
        <v/>
      </c>
      <c r="AU567" s="108" t="str">
        <f t="shared" si="223"/>
        <v/>
      </c>
      <c r="AV567" s="108" t="str">
        <f t="shared" si="223"/>
        <v/>
      </c>
      <c r="AW567" s="108" t="str">
        <f t="shared" si="223"/>
        <v/>
      </c>
      <c r="AX567" s="108" t="str">
        <f t="shared" si="223"/>
        <v/>
      </c>
      <c r="AY567" s="108" t="str">
        <f t="shared" si="223"/>
        <v/>
      </c>
      <c r="AZ567" s="108" t="str">
        <f t="shared" si="223"/>
        <v/>
      </c>
      <c r="BA567" s="108" t="str">
        <f t="shared" si="223"/>
        <v/>
      </c>
      <c r="BB567" s="108" t="str">
        <f t="shared" si="223"/>
        <v/>
      </c>
      <c r="BC567" s="108" t="str">
        <f t="shared" si="223"/>
        <v/>
      </c>
      <c r="BD567" s="108" t="str">
        <f t="shared" si="223"/>
        <v/>
      </c>
      <c r="BE567" s="108" t="str">
        <f t="shared" si="223"/>
        <v/>
      </c>
      <c r="BF567" s="108" t="str">
        <f t="shared" si="223"/>
        <v/>
      </c>
      <c r="BG567" s="108" t="str">
        <f t="shared" si="223"/>
        <v/>
      </c>
      <c r="BH567" s="108" t="str">
        <f t="shared" si="223"/>
        <v/>
      </c>
      <c r="BI567" s="108" t="str">
        <f t="shared" si="223"/>
        <v/>
      </c>
      <c r="BJ567" s="108" t="str">
        <f t="shared" si="223"/>
        <v/>
      </c>
      <c r="BK567" s="108" t="str">
        <f t="shared" si="223"/>
        <v/>
      </c>
      <c r="BL567" s="108" t="str">
        <f t="shared" si="223"/>
        <v/>
      </c>
      <c r="BM567" s="108" t="str">
        <f t="shared" si="223"/>
        <v/>
      </c>
      <c r="BN567" s="108" t="str">
        <f t="shared" si="223"/>
        <v/>
      </c>
      <c r="BO567" s="108" t="str">
        <f t="shared" si="223"/>
        <v/>
      </c>
      <c r="BP567" s="108" t="str">
        <f t="shared" si="223"/>
        <v/>
      </c>
      <c r="BQ567" s="108" t="str">
        <f t="shared" si="223"/>
        <v/>
      </c>
      <c r="BR567" s="108" t="str">
        <f t="shared" si="223"/>
        <v/>
      </c>
      <c r="BS567" s="108" t="str">
        <f t="shared" si="223"/>
        <v/>
      </c>
      <c r="BT567" s="108" t="str">
        <f t="shared" si="223"/>
        <v/>
      </c>
      <c r="BU567" s="108" t="str">
        <f t="shared" si="223"/>
        <v/>
      </c>
      <c r="BV567" s="108" t="str">
        <f t="shared" si="223"/>
        <v/>
      </c>
      <c r="BW567" s="108" t="str">
        <f t="shared" si="223"/>
        <v/>
      </c>
      <c r="BX567" s="108" t="str">
        <f t="shared" si="223"/>
        <v/>
      </c>
      <c r="BY567" s="108" t="str">
        <f t="shared" si="223"/>
        <v/>
      </c>
      <c r="BZ567" s="108" t="str">
        <f t="shared" si="223"/>
        <v/>
      </c>
      <c r="CA567" s="108" t="str">
        <f t="shared" si="223"/>
        <v/>
      </c>
      <c r="CB567" s="108" t="str">
        <f t="shared" si="223"/>
        <v/>
      </c>
      <c r="CC567" s="108" t="str">
        <f t="shared" si="223"/>
        <v/>
      </c>
      <c r="CD567" s="108" t="str">
        <f t="shared" si="223"/>
        <v/>
      </c>
      <c r="CE567" s="108" t="str">
        <f t="shared" si="223"/>
        <v/>
      </c>
      <c r="CF567" s="108" t="str">
        <f t="shared" si="223"/>
        <v/>
      </c>
      <c r="CG567" s="108" t="str">
        <f t="shared" si="223"/>
        <v/>
      </c>
      <c r="CH567" s="108" t="str">
        <f t="shared" si="223"/>
        <v/>
      </c>
      <c r="CI567" s="108" t="str">
        <f t="shared" si="223"/>
        <v/>
      </c>
      <c r="CJ567" s="108" t="str">
        <f t="shared" si="223"/>
        <v/>
      </c>
      <c r="CK567" s="108" t="str">
        <f t="shared" si="223"/>
        <v/>
      </c>
      <c r="CL567" s="108" t="str">
        <f t="shared" si="223"/>
        <v/>
      </c>
      <c r="CM567" s="108" t="str">
        <f t="shared" si="223"/>
        <v/>
      </c>
      <c r="CN567" s="108" t="str">
        <f t="shared" si="223"/>
        <v/>
      </c>
      <c r="CO567" s="108" t="str">
        <f t="shared" si="223"/>
        <v/>
      </c>
      <c r="CP567" s="108" t="str">
        <f t="shared" si="223"/>
        <v/>
      </c>
      <c r="CQ567" s="108" t="str">
        <f t="shared" si="219"/>
        <v/>
      </c>
      <c r="CR567" s="108" t="str">
        <f t="shared" si="219"/>
        <v/>
      </c>
      <c r="CS567" s="108" t="str">
        <f t="shared" si="219"/>
        <v/>
      </c>
      <c r="CT567" s="108" t="str">
        <f t="shared" si="219"/>
        <v/>
      </c>
      <c r="CU567" s="108" t="str">
        <f t="shared" si="219"/>
        <v/>
      </c>
      <c r="CV567" s="108" t="str">
        <f t="shared" si="219"/>
        <v/>
      </c>
      <c r="CW567" s="108" t="str">
        <f t="shared" si="219"/>
        <v/>
      </c>
      <c r="CX567" s="108" t="str">
        <f t="shared" si="219"/>
        <v/>
      </c>
      <c r="CY567" s="108" t="str">
        <f t="shared" si="219"/>
        <v/>
      </c>
      <c r="CZ567" s="108" t="str">
        <f t="shared" si="219"/>
        <v/>
      </c>
      <c r="DA567" s="108" t="str">
        <f t="shared" si="219"/>
        <v/>
      </c>
      <c r="DB567" s="108" t="str">
        <f t="shared" si="219"/>
        <v/>
      </c>
      <c r="DC567" s="108" t="str">
        <f t="shared" si="219"/>
        <v/>
      </c>
      <c r="DD567" s="108" t="str">
        <f t="shared" si="219"/>
        <v/>
      </c>
      <c r="DE567" s="108" t="str">
        <f t="shared" si="219"/>
        <v/>
      </c>
      <c r="DF567" s="108" t="str">
        <f t="shared" si="219"/>
        <v/>
      </c>
    </row>
    <row r="568" spans="2:110" x14ac:dyDescent="0.35">
      <c r="B568" s="185">
        <f t="shared" si="188"/>
        <v>42773</v>
      </c>
      <c r="C568" s="161">
        <f t="shared" si="221"/>
        <v>1.9413315600000036</v>
      </c>
      <c r="D568" s="161">
        <f t="shared" si="221"/>
        <v>2.2909732100000024</v>
      </c>
      <c r="E568" s="161">
        <f t="shared" si="221"/>
        <v>2.5267628025000155</v>
      </c>
      <c r="F568" s="161">
        <f t="shared" si="221"/>
        <v>2.6888356024999949</v>
      </c>
      <c r="G568" s="161">
        <f t="shared" si="221"/>
        <v>2.9768300625000021</v>
      </c>
      <c r="H568" s="161">
        <f t="shared" si="221"/>
        <v>3.2703088399999691</v>
      </c>
      <c r="I568" s="161">
        <f t="shared" si="221"/>
        <v>3.3546723224999964</v>
      </c>
      <c r="J568" s="161">
        <f t="shared" si="221"/>
        <v>3.6945073025000053</v>
      </c>
      <c r="K568" s="161">
        <f t="shared" si="221"/>
        <v>4.0247005624999943</v>
      </c>
      <c r="L568" s="161" t="str">
        <f t="shared" si="221"/>
        <v/>
      </c>
      <c r="M568" s="161" t="str">
        <f t="shared" si="221"/>
        <v/>
      </c>
      <c r="N568" s="161" t="str">
        <f t="shared" si="221"/>
        <v/>
      </c>
      <c r="O568" s="161" t="str">
        <f t="shared" si="221"/>
        <v/>
      </c>
      <c r="P568" s="161" t="str">
        <f t="shared" si="221"/>
        <v/>
      </c>
      <c r="Q568" s="161" t="str">
        <f t="shared" si="221"/>
        <v/>
      </c>
      <c r="R568" s="161" t="str">
        <f t="shared" si="221"/>
        <v/>
      </c>
      <c r="S568" s="161" t="str">
        <f t="shared" si="221"/>
        <v/>
      </c>
      <c r="T568" s="161" t="str">
        <f t="shared" si="221"/>
        <v/>
      </c>
      <c r="U568" s="161" t="str">
        <f t="shared" si="221"/>
        <v/>
      </c>
      <c r="V568" s="161" t="str">
        <f t="shared" si="221"/>
        <v/>
      </c>
      <c r="W568" s="161" t="str">
        <f t="shared" si="221"/>
        <v/>
      </c>
      <c r="X568" s="161" t="str">
        <f t="shared" si="221"/>
        <v/>
      </c>
      <c r="Y568" s="161" t="str">
        <f t="shared" si="221"/>
        <v/>
      </c>
      <c r="Z568" s="161" t="str">
        <f t="shared" si="221"/>
        <v/>
      </c>
      <c r="AA568" s="108" t="str">
        <f t="shared" si="221"/>
        <v/>
      </c>
      <c r="AB568" s="162"/>
      <c r="AC568" s="162"/>
      <c r="AD568" s="151">
        <f t="shared" si="180"/>
        <v>42773</v>
      </c>
      <c r="AE568" s="108">
        <f t="shared" si="223"/>
        <v>2.6371610000000212</v>
      </c>
      <c r="AF568" s="108">
        <f t="shared" si="223"/>
        <v>2.6766757025000087</v>
      </c>
      <c r="AG568" s="108">
        <f t="shared" si="223"/>
        <v>2.6736358399999993</v>
      </c>
      <c r="AH568" s="108">
        <f t="shared" si="223"/>
        <v>2.9058080624999816</v>
      </c>
      <c r="AI568" s="108">
        <f t="shared" si="223"/>
        <v>3.4258490225000049</v>
      </c>
      <c r="AJ568" s="108">
        <f t="shared" si="223"/>
        <v>3.0580280624999956</v>
      </c>
      <c r="AK568" s="108">
        <f t="shared" si="223"/>
        <v>3.5479232224999935</v>
      </c>
      <c r="AL568" s="108">
        <f t="shared" si="223"/>
        <v>3.6940983719812692</v>
      </c>
      <c r="AM568" s="108">
        <f t="shared" si="223"/>
        <v>3.3129944899999986</v>
      </c>
      <c r="AN568" s="108">
        <f t="shared" si="223"/>
        <v>3.4909463024999754</v>
      </c>
      <c r="AO568" s="108">
        <f t="shared" si="223"/>
        <v>3.8238723599999913</v>
      </c>
      <c r="AP568" s="108">
        <f t="shared" si="223"/>
        <v>3.4278830025000095</v>
      </c>
      <c r="AQ568" s="108">
        <f t="shared" si="223"/>
        <v>3.7831187599999927</v>
      </c>
      <c r="AR568" s="108">
        <f t="shared" si="223"/>
        <v>3.4350020900000278</v>
      </c>
      <c r="AS568" s="108">
        <f t="shared" si="223"/>
        <v>3.9410835224999996</v>
      </c>
      <c r="AT568" s="108">
        <f t="shared" si="223"/>
        <v>3.9196748099999956</v>
      </c>
      <c r="AU568" s="108">
        <f t="shared" si="223"/>
        <v>4.2063264225000063</v>
      </c>
      <c r="AV568" s="108">
        <f t="shared" si="223"/>
        <v>3.5815062499999772</v>
      </c>
      <c r="AW568" s="108">
        <f t="shared" si="223"/>
        <v>4.0808039999999934</v>
      </c>
      <c r="AX568" s="108">
        <f t="shared" si="223"/>
        <v>4.0420400100000142</v>
      </c>
      <c r="AY568" s="108">
        <f t="shared" si="223"/>
        <v>4.4183763203833992</v>
      </c>
      <c r="AZ568" s="108">
        <f t="shared" si="223"/>
        <v>4.3237532100000031</v>
      </c>
      <c r="BA568" s="108">
        <f t="shared" si="223"/>
        <v>3.8850177599999869</v>
      </c>
      <c r="BB568" s="108">
        <f t="shared" si="223"/>
        <v>4.49746176000001</v>
      </c>
      <c r="BC568" s="108">
        <f t="shared" si="223"/>
        <v>4.2247019024999943</v>
      </c>
      <c r="BD568" s="108">
        <f t="shared" si="223"/>
        <v>4.4576342615282538</v>
      </c>
      <c r="BE568" s="108">
        <f t="shared" si="223"/>
        <v>4.5588051600000012</v>
      </c>
      <c r="BF568" s="108">
        <f t="shared" si="223"/>
        <v>4.4586202499999894</v>
      </c>
      <c r="BG568" s="108">
        <f t="shared" si="223"/>
        <v>4.3227318225000033</v>
      </c>
      <c r="BH568" s="108">
        <f t="shared" si="223"/>
        <v>4.1195752099999705</v>
      </c>
      <c r="BI568" s="108">
        <f t="shared" si="223"/>
        <v>4.3023051225000053</v>
      </c>
      <c r="BJ568" s="108">
        <f t="shared" si="223"/>
        <v>4.7490840900000109</v>
      </c>
      <c r="BK568" s="108">
        <f t="shared" si="223"/>
        <v>4.6692686399999905</v>
      </c>
      <c r="BL568" s="108">
        <f t="shared" si="223"/>
        <v>4.8166440000000144</v>
      </c>
      <c r="BM568" s="108">
        <f t="shared" si="223"/>
        <v>4.4566010160143055</v>
      </c>
      <c r="BN568" s="108">
        <f t="shared" si="223"/>
        <v>4.6416473025000071</v>
      </c>
      <c r="BO568" s="108">
        <f t="shared" si="223"/>
        <v>4.304347702500011</v>
      </c>
      <c r="BP568" s="108">
        <f t="shared" si="223"/>
        <v>4.7613660900000188</v>
      </c>
      <c r="BQ568" s="108">
        <f t="shared" si="223"/>
        <v>5.2891471025000136</v>
      </c>
      <c r="BR568" s="108">
        <f t="shared" si="223"/>
        <v>5.1038757391301814</v>
      </c>
      <c r="BS568" s="108">
        <f t="shared" si="223"/>
        <v>5.0092067600000068</v>
      </c>
      <c r="BT568" s="108" t="str">
        <f t="shared" si="223"/>
        <v/>
      </c>
      <c r="BU568" s="108" t="str">
        <f t="shared" si="223"/>
        <v/>
      </c>
      <c r="BV568" s="108" t="str">
        <f t="shared" si="223"/>
        <v/>
      </c>
      <c r="BW568" s="108" t="str">
        <f t="shared" si="223"/>
        <v/>
      </c>
      <c r="BX568" s="108" t="str">
        <f t="shared" si="223"/>
        <v/>
      </c>
      <c r="BY568" s="108" t="str">
        <f t="shared" si="223"/>
        <v/>
      </c>
      <c r="BZ568" s="108" t="str">
        <f t="shared" si="223"/>
        <v/>
      </c>
      <c r="CA568" s="108" t="str">
        <f t="shared" si="223"/>
        <v/>
      </c>
      <c r="CB568" s="108" t="str">
        <f t="shared" si="223"/>
        <v/>
      </c>
      <c r="CC568" s="108" t="str">
        <f t="shared" si="223"/>
        <v/>
      </c>
      <c r="CD568" s="108" t="str">
        <f t="shared" si="223"/>
        <v/>
      </c>
      <c r="CE568" s="108" t="str">
        <f t="shared" si="223"/>
        <v/>
      </c>
      <c r="CF568" s="108" t="str">
        <f t="shared" si="223"/>
        <v/>
      </c>
      <c r="CG568" s="108" t="str">
        <f t="shared" si="223"/>
        <v/>
      </c>
      <c r="CH568" s="108" t="str">
        <f t="shared" si="223"/>
        <v/>
      </c>
      <c r="CI568" s="108" t="str">
        <f t="shared" si="223"/>
        <v/>
      </c>
      <c r="CJ568" s="108" t="str">
        <f t="shared" si="223"/>
        <v/>
      </c>
      <c r="CK568" s="108" t="str">
        <f t="shared" si="223"/>
        <v/>
      </c>
      <c r="CL568" s="108" t="str">
        <f t="shared" si="223"/>
        <v/>
      </c>
      <c r="CM568" s="108" t="str">
        <f t="shared" si="223"/>
        <v/>
      </c>
      <c r="CN568" s="108" t="str">
        <f t="shared" si="223"/>
        <v/>
      </c>
      <c r="CO568" s="108" t="str">
        <f t="shared" si="223"/>
        <v/>
      </c>
      <c r="CP568" s="108" t="str">
        <f t="shared" si="223"/>
        <v/>
      </c>
      <c r="CQ568" s="108" t="str">
        <f t="shared" si="219"/>
        <v/>
      </c>
      <c r="CR568" s="108" t="str">
        <f t="shared" si="219"/>
        <v/>
      </c>
      <c r="CS568" s="108" t="str">
        <f t="shared" si="219"/>
        <v/>
      </c>
      <c r="CT568" s="108" t="str">
        <f t="shared" si="219"/>
        <v/>
      </c>
      <c r="CU568" s="108" t="str">
        <f t="shared" si="219"/>
        <v/>
      </c>
      <c r="CV568" s="108" t="str">
        <f t="shared" si="219"/>
        <v/>
      </c>
      <c r="CW568" s="108" t="str">
        <f t="shared" si="219"/>
        <v/>
      </c>
      <c r="CX568" s="108" t="str">
        <f t="shared" si="219"/>
        <v/>
      </c>
      <c r="CY568" s="108" t="str">
        <f t="shared" si="219"/>
        <v/>
      </c>
      <c r="CZ568" s="108" t="str">
        <f t="shared" si="219"/>
        <v/>
      </c>
      <c r="DA568" s="108" t="str">
        <f t="shared" si="219"/>
        <v/>
      </c>
      <c r="DB568" s="108" t="str">
        <f t="shared" si="219"/>
        <v/>
      </c>
      <c r="DC568" s="108" t="str">
        <f t="shared" si="219"/>
        <v/>
      </c>
      <c r="DD568" s="108" t="str">
        <f t="shared" si="219"/>
        <v/>
      </c>
      <c r="DE568" s="108" t="str">
        <f t="shared" si="219"/>
        <v/>
      </c>
      <c r="DF568" s="108" t="str">
        <f t="shared" si="219"/>
        <v/>
      </c>
    </row>
    <row r="569" spans="2:110" x14ac:dyDescent="0.35">
      <c r="B569" s="185">
        <f t="shared" si="188"/>
        <v>42774</v>
      </c>
      <c r="C569" s="161">
        <f t="shared" si="221"/>
        <v>1.9423412225000103</v>
      </c>
      <c r="D569" s="161">
        <f t="shared" si="221"/>
        <v>2.2636675024999997</v>
      </c>
      <c r="E569" s="161">
        <f t="shared" si="221"/>
        <v>2.4903140624999986</v>
      </c>
      <c r="F569" s="161">
        <f t="shared" si="221"/>
        <v>2.6462791024999932</v>
      </c>
      <c r="G569" s="161">
        <f t="shared" si="221"/>
        <v>2.9291411600000039</v>
      </c>
      <c r="H569" s="161">
        <f t="shared" si="221"/>
        <v>3.2256000000000062</v>
      </c>
      <c r="I569" s="161">
        <f t="shared" si="221"/>
        <v>3.3007976900000013</v>
      </c>
      <c r="J569" s="161">
        <f t="shared" si="221"/>
        <v>3.6435983024999841</v>
      </c>
      <c r="K569" s="161">
        <f t="shared" si="221"/>
        <v>3.9777893025000122</v>
      </c>
      <c r="L569" s="161" t="str">
        <f t="shared" si="221"/>
        <v/>
      </c>
      <c r="M569" s="161" t="str">
        <f t="shared" si="221"/>
        <v/>
      </c>
      <c r="N569" s="161" t="str">
        <f t="shared" si="221"/>
        <v/>
      </c>
      <c r="O569" s="161" t="str">
        <f t="shared" si="221"/>
        <v/>
      </c>
      <c r="P569" s="161" t="str">
        <f t="shared" si="221"/>
        <v/>
      </c>
      <c r="Q569" s="161" t="str">
        <f t="shared" si="221"/>
        <v/>
      </c>
      <c r="R569" s="161" t="str">
        <f t="shared" si="221"/>
        <v/>
      </c>
      <c r="S569" s="161" t="str">
        <f t="shared" si="221"/>
        <v/>
      </c>
      <c r="T569" s="161" t="str">
        <f t="shared" si="221"/>
        <v/>
      </c>
      <c r="U569" s="161" t="str">
        <f t="shared" si="221"/>
        <v/>
      </c>
      <c r="V569" s="161" t="str">
        <f t="shared" si="221"/>
        <v/>
      </c>
      <c r="W569" s="161" t="str">
        <f t="shared" si="221"/>
        <v/>
      </c>
      <c r="X569" s="161" t="str">
        <f t="shared" si="221"/>
        <v/>
      </c>
      <c r="Y569" s="161" t="str">
        <f t="shared" si="221"/>
        <v/>
      </c>
      <c r="Z569" s="161" t="str">
        <f t="shared" si="221"/>
        <v/>
      </c>
      <c r="AA569" s="108" t="str">
        <f t="shared" si="221"/>
        <v/>
      </c>
      <c r="AB569" s="162"/>
      <c r="AC569" s="162"/>
      <c r="AD569" s="151">
        <f t="shared" si="180"/>
        <v>42774</v>
      </c>
      <c r="AE569" s="108">
        <f t="shared" si="223"/>
        <v>2.9494329599999869</v>
      </c>
      <c r="AF569" s="108">
        <f t="shared" si="223"/>
        <v>2.9139236224999809</v>
      </c>
      <c r="AG569" s="108">
        <f t="shared" si="223"/>
        <v>2.7070768024999747</v>
      </c>
      <c r="AH569" s="108">
        <f t="shared" si="223"/>
        <v>2.8885635600000015</v>
      </c>
      <c r="AI569" s="108">
        <f t="shared" si="223"/>
        <v>3.3790730025000215</v>
      </c>
      <c r="AJ569" s="108">
        <f t="shared" si="223"/>
        <v>2.9950968224999874</v>
      </c>
      <c r="AK569" s="108">
        <f t="shared" si="223"/>
        <v>3.4817907600000142</v>
      </c>
      <c r="AL569" s="108">
        <f t="shared" si="223"/>
        <v>3.6283489085910281</v>
      </c>
      <c r="AM569" s="108">
        <f t="shared" si="223"/>
        <v>3.2520176899999864</v>
      </c>
      <c r="AN569" s="108">
        <f t="shared" si="223"/>
        <v>3.4309340099999863</v>
      </c>
      <c r="AO569" s="108">
        <f t="shared" si="223"/>
        <v>3.7637636025000143</v>
      </c>
      <c r="AP569" s="108">
        <f t="shared" si="223"/>
        <v>3.3699224100000036</v>
      </c>
      <c r="AQ569" s="108">
        <f t="shared" si="223"/>
        <v>3.7596890624999713</v>
      </c>
      <c r="AR569" s="108">
        <f t="shared" si="223"/>
        <v>3.3770395025000122</v>
      </c>
      <c r="AS569" s="108">
        <f t="shared" si="223"/>
        <v>3.8931718399999982</v>
      </c>
      <c r="AT569" s="108">
        <f t="shared" si="223"/>
        <v>3.8789024099999958</v>
      </c>
      <c r="AU569" s="108">
        <f t="shared" si="223"/>
        <v>4.1532508025000192</v>
      </c>
      <c r="AV569" s="108">
        <f t="shared" si="223"/>
        <v>3.5296075024999984</v>
      </c>
      <c r="AW569" s="108">
        <f t="shared" si="223"/>
        <v>4.1175344400000036</v>
      </c>
      <c r="AX569" s="108">
        <f t="shared" si="223"/>
        <v>3.992065522499999</v>
      </c>
      <c r="AY569" s="108">
        <f t="shared" si="223"/>
        <v>4.3419584028318248</v>
      </c>
      <c r="AZ569" s="108">
        <f t="shared" si="223"/>
        <v>4.3298816399999884</v>
      </c>
      <c r="BA569" s="108">
        <f t="shared" si="223"/>
        <v>3.8350810025000293</v>
      </c>
      <c r="BB569" s="108">
        <f t="shared" si="223"/>
        <v>4.4504440100000098</v>
      </c>
      <c r="BC569" s="108">
        <f t="shared" si="223"/>
        <v>4.1736629025000083</v>
      </c>
      <c r="BD569" s="108">
        <f t="shared" si="223"/>
        <v>4.4142445493295712</v>
      </c>
      <c r="BE569" s="108">
        <f t="shared" si="223"/>
        <v>4.5127959225000236</v>
      </c>
      <c r="BF569" s="108">
        <f t="shared" si="223"/>
        <v>4.4136548900000072</v>
      </c>
      <c r="BG569" s="108">
        <f t="shared" si="223"/>
        <v>4.2767745600000184</v>
      </c>
      <c r="BH569" s="108">
        <f t="shared" si="223"/>
        <v>4.0553005625000083</v>
      </c>
      <c r="BI569" s="108">
        <f t="shared" si="223"/>
        <v>4.2553313024999984</v>
      </c>
      <c r="BJ569" s="108">
        <f t="shared" si="223"/>
        <v>4.7050795025000092</v>
      </c>
      <c r="BK569" s="108">
        <f t="shared" si="223"/>
        <v>4.6201665599999941</v>
      </c>
      <c r="BL569" s="108">
        <f t="shared" si="223"/>
        <v>4.7695544900000275</v>
      </c>
      <c r="BM569" s="108">
        <f t="shared" si="223"/>
        <v>4.4080471226605411</v>
      </c>
      <c r="BN569" s="108">
        <f t="shared" si="223"/>
        <v>4.5894836100000225</v>
      </c>
      <c r="BO569" s="108">
        <f t="shared" si="223"/>
        <v>4.253289202499988</v>
      </c>
      <c r="BP569" s="108">
        <f t="shared" si="223"/>
        <v>4.7071260225000078</v>
      </c>
      <c r="BQ569" s="108">
        <f t="shared" si="223"/>
        <v>5.236822249999995</v>
      </c>
      <c r="BR569" s="108">
        <f t="shared" si="223"/>
        <v>5.0457575598404691</v>
      </c>
      <c r="BS569" s="108">
        <f t="shared" si="223"/>
        <v>4.9528536224999975</v>
      </c>
      <c r="BT569" s="108" t="str">
        <f t="shared" si="223"/>
        <v/>
      </c>
      <c r="BU569" s="108" t="str">
        <f t="shared" si="223"/>
        <v/>
      </c>
      <c r="BV569" s="108" t="str">
        <f t="shared" si="223"/>
        <v/>
      </c>
      <c r="BW569" s="108" t="str">
        <f t="shared" si="223"/>
        <v/>
      </c>
      <c r="BX569" s="108" t="str">
        <f t="shared" si="223"/>
        <v/>
      </c>
      <c r="BY569" s="108" t="str">
        <f t="shared" si="223"/>
        <v/>
      </c>
      <c r="BZ569" s="108" t="str">
        <f t="shared" si="223"/>
        <v/>
      </c>
      <c r="CA569" s="108" t="str">
        <f t="shared" si="223"/>
        <v/>
      </c>
      <c r="CB569" s="108" t="str">
        <f t="shared" si="223"/>
        <v/>
      </c>
      <c r="CC569" s="108" t="str">
        <f t="shared" si="223"/>
        <v/>
      </c>
      <c r="CD569" s="108" t="str">
        <f t="shared" si="223"/>
        <v/>
      </c>
      <c r="CE569" s="108" t="str">
        <f t="shared" si="223"/>
        <v/>
      </c>
      <c r="CF569" s="108" t="str">
        <f t="shared" si="223"/>
        <v/>
      </c>
      <c r="CG569" s="108" t="str">
        <f t="shared" si="223"/>
        <v/>
      </c>
      <c r="CH569" s="108" t="str">
        <f t="shared" si="223"/>
        <v/>
      </c>
      <c r="CI569" s="108" t="str">
        <f t="shared" si="223"/>
        <v/>
      </c>
      <c r="CJ569" s="108" t="str">
        <f t="shared" si="223"/>
        <v/>
      </c>
      <c r="CK569" s="108" t="str">
        <f t="shared" si="223"/>
        <v/>
      </c>
      <c r="CL569" s="108" t="str">
        <f t="shared" si="223"/>
        <v/>
      </c>
      <c r="CM569" s="108" t="str">
        <f t="shared" si="223"/>
        <v/>
      </c>
      <c r="CN569" s="108" t="str">
        <f t="shared" si="223"/>
        <v/>
      </c>
      <c r="CO569" s="108" t="str">
        <f t="shared" si="223"/>
        <v/>
      </c>
      <c r="CP569" s="108" t="str">
        <f t="shared" si="223"/>
        <v/>
      </c>
      <c r="CQ569" s="108" t="str">
        <f t="shared" si="219"/>
        <v/>
      </c>
      <c r="CR569" s="108" t="str">
        <f t="shared" si="219"/>
        <v/>
      </c>
      <c r="CS569" s="108" t="str">
        <f t="shared" si="219"/>
        <v/>
      </c>
      <c r="CT569" s="108" t="str">
        <f t="shared" si="219"/>
        <v/>
      </c>
      <c r="CU569" s="108" t="str">
        <f t="shared" si="219"/>
        <v/>
      </c>
      <c r="CV569" s="108" t="str">
        <f t="shared" si="219"/>
        <v/>
      </c>
      <c r="CW569" s="108" t="str">
        <f t="shared" si="219"/>
        <v/>
      </c>
      <c r="CX569" s="108" t="str">
        <f t="shared" si="219"/>
        <v/>
      </c>
      <c r="CY569" s="108" t="str">
        <f t="shared" si="219"/>
        <v/>
      </c>
      <c r="CZ569" s="108" t="str">
        <f t="shared" si="219"/>
        <v/>
      </c>
      <c r="DA569" s="108" t="str">
        <f t="shared" si="219"/>
        <v/>
      </c>
      <c r="DB569" s="108" t="str">
        <f t="shared" si="219"/>
        <v/>
      </c>
      <c r="DC569" s="108" t="str">
        <f t="shared" si="219"/>
        <v/>
      </c>
      <c r="DD569" s="108" t="str">
        <f t="shared" si="219"/>
        <v/>
      </c>
      <c r="DE569" s="108" t="str">
        <f t="shared" si="219"/>
        <v/>
      </c>
      <c r="DF569" s="108" t="str">
        <f t="shared" si="219"/>
        <v/>
      </c>
    </row>
    <row r="570" spans="2:110" x14ac:dyDescent="0.35">
      <c r="B570" s="185">
        <f t="shared" si="188"/>
        <v>42775</v>
      </c>
      <c r="C570" s="161">
        <f t="shared" si="221"/>
        <v>1.9009491600000095</v>
      </c>
      <c r="D570" s="161">
        <f t="shared" si="221"/>
        <v>2.1827831025000188</v>
      </c>
      <c r="E570" s="161">
        <f t="shared" si="221"/>
        <v>2.4022563600000213</v>
      </c>
      <c r="F570" s="161">
        <f t="shared" si="221"/>
        <v>2.548027559999988</v>
      </c>
      <c r="G570" s="161">
        <f t="shared" si="221"/>
        <v>2.824670062500001</v>
      </c>
      <c r="H570" s="161">
        <f t="shared" si="221"/>
        <v>3.1189475624999741</v>
      </c>
      <c r="I570" s="161">
        <f t="shared" si="221"/>
        <v>3.2052810000000154</v>
      </c>
      <c r="J570" s="161">
        <f t="shared" si="221"/>
        <v>3.5408002499999869</v>
      </c>
      <c r="K570" s="161">
        <f t="shared" si="221"/>
        <v>3.8727872399999974</v>
      </c>
      <c r="L570" s="161" t="str">
        <f t="shared" si="221"/>
        <v/>
      </c>
      <c r="M570" s="161" t="str">
        <f t="shared" si="221"/>
        <v/>
      </c>
      <c r="N570" s="161" t="str">
        <f t="shared" si="221"/>
        <v/>
      </c>
      <c r="O570" s="161" t="str">
        <f t="shared" si="221"/>
        <v/>
      </c>
      <c r="P570" s="161" t="str">
        <f t="shared" si="221"/>
        <v/>
      </c>
      <c r="Q570" s="161" t="str">
        <f t="shared" si="221"/>
        <v/>
      </c>
      <c r="R570" s="161" t="str">
        <f t="shared" si="221"/>
        <v/>
      </c>
      <c r="S570" s="161" t="str">
        <f t="shared" si="221"/>
        <v/>
      </c>
      <c r="T570" s="161" t="str">
        <f t="shared" si="221"/>
        <v/>
      </c>
      <c r="U570" s="161" t="str">
        <f t="shared" si="221"/>
        <v/>
      </c>
      <c r="V570" s="161" t="str">
        <f t="shared" si="221"/>
        <v/>
      </c>
      <c r="W570" s="161" t="str">
        <f t="shared" si="221"/>
        <v/>
      </c>
      <c r="X570" s="161" t="str">
        <f t="shared" si="221"/>
        <v/>
      </c>
      <c r="Y570" s="161" t="str">
        <f t="shared" si="221"/>
        <v/>
      </c>
      <c r="Z570" s="161" t="str">
        <f t="shared" si="221"/>
        <v/>
      </c>
      <c r="AA570" s="108" t="str">
        <f t="shared" si="221"/>
        <v/>
      </c>
      <c r="AB570" s="162"/>
      <c r="AC570" s="162"/>
      <c r="AD570" s="151">
        <f t="shared" si="180"/>
        <v>42775</v>
      </c>
      <c r="AE570" s="108">
        <f t="shared" si="223"/>
        <v>2.6543844225000113</v>
      </c>
      <c r="AF570" s="108">
        <f t="shared" si="223"/>
        <v>2.7232925625000126</v>
      </c>
      <c r="AG570" s="108">
        <f t="shared" si="223"/>
        <v>2.6817422399999957</v>
      </c>
      <c r="AH570" s="108">
        <f t="shared" si="223"/>
        <v>2.8875492225000077</v>
      </c>
      <c r="AI570" s="108">
        <f t="shared" si="223"/>
        <v>3.3750060224999823</v>
      </c>
      <c r="AJ570" s="108">
        <f t="shared" si="223"/>
        <v>3.0001712100000244</v>
      </c>
      <c r="AK570" s="108">
        <f t="shared" si="223"/>
        <v>3.4878944100000142</v>
      </c>
      <c r="AL570" s="108">
        <f t="shared" si="223"/>
        <v>3.6386202005840307</v>
      </c>
      <c r="AM570" s="108">
        <f t="shared" si="223"/>
        <v>3.2469371025000138</v>
      </c>
      <c r="AN570" s="108">
        <f t="shared" si="223"/>
        <v>3.4217811224999783</v>
      </c>
      <c r="AO570" s="108">
        <f t="shared" si="223"/>
        <v>3.7576518225000077</v>
      </c>
      <c r="AP570" s="108">
        <f t="shared" si="223"/>
        <v>3.3607722224999748</v>
      </c>
      <c r="AQ570" s="108">
        <f t="shared" si="223"/>
        <v>3.7505216400000041</v>
      </c>
      <c r="AR570" s="108">
        <f t="shared" si="223"/>
        <v>3.3861904100000118</v>
      </c>
      <c r="AS570" s="108">
        <f t="shared" si="223"/>
        <v>3.8727872399999974</v>
      </c>
      <c r="AT570" s="108">
        <f t="shared" si="223"/>
        <v>3.8503664899999901</v>
      </c>
      <c r="AU570" s="108">
        <f t="shared" si="223"/>
        <v>4.1369225625000006</v>
      </c>
      <c r="AV570" s="108">
        <f t="shared" si="223"/>
        <v>3.511293402499982</v>
      </c>
      <c r="AW570" s="108">
        <f t="shared" si="223"/>
        <v>4.1440660100000137</v>
      </c>
      <c r="AX570" s="108">
        <f t="shared" si="223"/>
        <v>3.9716712225000173</v>
      </c>
      <c r="AY570" s="108">
        <f t="shared" si="223"/>
        <v>4.3285379663163592</v>
      </c>
      <c r="AZ570" s="108">
        <f t="shared" si="223"/>
        <v>4.3114968900000106</v>
      </c>
      <c r="BA570" s="108">
        <f t="shared" si="223"/>
        <v>3.8411950625000246</v>
      </c>
      <c r="BB570" s="108">
        <f t="shared" si="223"/>
        <v>4.432048639999997</v>
      </c>
      <c r="BC570" s="108">
        <f t="shared" si="223"/>
        <v>4.1879525625000191</v>
      </c>
      <c r="BD570" s="108">
        <f t="shared" si="223"/>
        <v>4.3915220003001521</v>
      </c>
      <c r="BE570" s="108">
        <f t="shared" si="223"/>
        <v>4.4933728399999762</v>
      </c>
      <c r="BF570" s="108">
        <f t="shared" si="223"/>
        <v>4.3942410225000117</v>
      </c>
      <c r="BG570" s="108">
        <f t="shared" si="223"/>
        <v>4.2594155625000019</v>
      </c>
      <c r="BH570" s="108">
        <f t="shared" si="223"/>
        <v>4.0634613225000171</v>
      </c>
      <c r="BI570" s="108">
        <f t="shared" si="223"/>
        <v>4.242058010000016</v>
      </c>
      <c r="BJ570" s="108">
        <f t="shared" si="223"/>
        <v>4.6938240000000242</v>
      </c>
      <c r="BK570" s="108">
        <f t="shared" si="223"/>
        <v>4.605847289999998</v>
      </c>
      <c r="BL570" s="108">
        <f t="shared" si="223"/>
        <v>4.775696000000007</v>
      </c>
      <c r="BM570" s="108">
        <f t="shared" si="223"/>
        <v>4.4018499718781134</v>
      </c>
      <c r="BN570" s="108">
        <f t="shared" si="223"/>
        <v>4.583347559999984</v>
      </c>
      <c r="BO570" s="108">
        <f t="shared" si="223"/>
        <v>4.2410370225000049</v>
      </c>
      <c r="BP570" s="108">
        <f t="shared" si="223"/>
        <v>4.6999632900000199</v>
      </c>
      <c r="BQ570" s="108">
        <f t="shared" si="223"/>
        <v>5.2470809999999979</v>
      </c>
      <c r="BR570" s="108">
        <f t="shared" si="223"/>
        <v>5.0571717280579076</v>
      </c>
      <c r="BS570" s="108">
        <f t="shared" si="223"/>
        <v>4.9610495025000034</v>
      </c>
      <c r="BT570" s="108" t="str">
        <f t="shared" si="223"/>
        <v/>
      </c>
      <c r="BU570" s="108" t="str">
        <f t="shared" si="223"/>
        <v/>
      </c>
      <c r="BV570" s="108" t="str">
        <f t="shared" si="223"/>
        <v/>
      </c>
      <c r="BW570" s="108" t="str">
        <f t="shared" si="223"/>
        <v/>
      </c>
      <c r="BX570" s="108" t="str">
        <f t="shared" si="223"/>
        <v/>
      </c>
      <c r="BY570" s="108" t="str">
        <f t="shared" si="223"/>
        <v/>
      </c>
      <c r="BZ570" s="108" t="str">
        <f t="shared" si="223"/>
        <v/>
      </c>
      <c r="CA570" s="108" t="str">
        <f t="shared" si="223"/>
        <v/>
      </c>
      <c r="CB570" s="108" t="str">
        <f t="shared" si="223"/>
        <v/>
      </c>
      <c r="CC570" s="108" t="str">
        <f t="shared" si="223"/>
        <v/>
      </c>
      <c r="CD570" s="108" t="str">
        <f t="shared" si="223"/>
        <v/>
      </c>
      <c r="CE570" s="108" t="str">
        <f t="shared" si="223"/>
        <v/>
      </c>
      <c r="CF570" s="108" t="str">
        <f t="shared" si="223"/>
        <v/>
      </c>
      <c r="CG570" s="108" t="str">
        <f t="shared" si="223"/>
        <v/>
      </c>
      <c r="CH570" s="108" t="str">
        <f t="shared" si="223"/>
        <v/>
      </c>
      <c r="CI570" s="108" t="str">
        <f t="shared" si="223"/>
        <v/>
      </c>
      <c r="CJ570" s="108" t="str">
        <f t="shared" si="223"/>
        <v/>
      </c>
      <c r="CK570" s="108" t="str">
        <f t="shared" si="223"/>
        <v/>
      </c>
      <c r="CL570" s="108" t="str">
        <f t="shared" si="223"/>
        <v/>
      </c>
      <c r="CM570" s="108" t="str">
        <f t="shared" si="223"/>
        <v/>
      </c>
      <c r="CN570" s="108" t="str">
        <f t="shared" si="223"/>
        <v/>
      </c>
      <c r="CO570" s="108" t="str">
        <f t="shared" si="223"/>
        <v/>
      </c>
      <c r="CP570" s="108" t="str">
        <f t="shared" ref="CP570" si="224">IFERROR(IF(AND(CP$321="S/A", CP283&gt;0), ((1+CP283/200)^2-1)*100, IF(AND(CP$321="Qtrly", CP283&gt;0), ((1+CP283/400)^4-1)*100, "")),"")</f>
        <v/>
      </c>
      <c r="CQ570" s="108" t="str">
        <f t="shared" si="219"/>
        <v/>
      </c>
      <c r="CR570" s="108" t="str">
        <f t="shared" si="219"/>
        <v/>
      </c>
      <c r="CS570" s="108" t="str">
        <f t="shared" si="219"/>
        <v/>
      </c>
      <c r="CT570" s="108" t="str">
        <f t="shared" si="219"/>
        <v/>
      </c>
      <c r="CU570" s="108" t="str">
        <f t="shared" si="219"/>
        <v/>
      </c>
      <c r="CV570" s="108" t="str">
        <f t="shared" si="219"/>
        <v/>
      </c>
      <c r="CW570" s="108" t="str">
        <f t="shared" si="219"/>
        <v/>
      </c>
      <c r="CX570" s="108" t="str">
        <f t="shared" si="219"/>
        <v/>
      </c>
      <c r="CY570" s="108" t="str">
        <f t="shared" si="219"/>
        <v/>
      </c>
      <c r="CZ570" s="108" t="str">
        <f t="shared" si="219"/>
        <v/>
      </c>
      <c r="DA570" s="108" t="str">
        <f t="shared" si="219"/>
        <v/>
      </c>
      <c r="DB570" s="108" t="str">
        <f t="shared" si="219"/>
        <v/>
      </c>
      <c r="DC570" s="108" t="str">
        <f t="shared" si="219"/>
        <v/>
      </c>
      <c r="DD570" s="108" t="str">
        <f t="shared" si="219"/>
        <v/>
      </c>
      <c r="DE570" s="108" t="str">
        <f t="shared" si="219"/>
        <v/>
      </c>
      <c r="DF570" s="108" t="str">
        <f t="shared" si="219"/>
        <v/>
      </c>
    </row>
    <row r="571" spans="2:110" x14ac:dyDescent="0.35">
      <c r="B571" s="185">
        <f t="shared" si="188"/>
        <v>42776</v>
      </c>
      <c r="C571" s="161">
        <f t="shared" si="221"/>
        <v>1.9090250000000086</v>
      </c>
      <c r="D571" s="161">
        <f t="shared" si="221"/>
        <v>2.208056040000006</v>
      </c>
      <c r="E571" s="161">
        <f t="shared" si="221"/>
        <v>2.4295805625000222</v>
      </c>
      <c r="F571" s="161">
        <f t="shared" si="221"/>
        <v>2.5773968024999983</v>
      </c>
      <c r="G571" s="161">
        <f t="shared" si="221"/>
        <v>2.8520505599999968</v>
      </c>
      <c r="H571" s="161">
        <f t="shared" si="221"/>
        <v>3.1544922499999961</v>
      </c>
      <c r="I571" s="161">
        <f t="shared" si="221"/>
        <v>3.2459210000000072</v>
      </c>
      <c r="J571" s="161">
        <f t="shared" si="221"/>
        <v>3.5916840000000061</v>
      </c>
      <c r="K571" s="161">
        <f t="shared" si="221"/>
        <v>3.9217136400000019</v>
      </c>
      <c r="L571" s="161" t="str">
        <f t="shared" si="221"/>
        <v/>
      </c>
      <c r="M571" s="161" t="str">
        <f t="shared" si="221"/>
        <v/>
      </c>
      <c r="N571" s="161" t="str">
        <f t="shared" si="221"/>
        <v/>
      </c>
      <c r="O571" s="161" t="str">
        <f t="shared" si="221"/>
        <v/>
      </c>
      <c r="P571" s="161" t="str">
        <f t="shared" si="221"/>
        <v/>
      </c>
      <c r="Q571" s="161" t="str">
        <f t="shared" si="221"/>
        <v/>
      </c>
      <c r="R571" s="161" t="str">
        <f t="shared" si="221"/>
        <v/>
      </c>
      <c r="S571" s="161" t="str">
        <f t="shared" si="221"/>
        <v/>
      </c>
      <c r="T571" s="161" t="str">
        <f t="shared" si="221"/>
        <v/>
      </c>
      <c r="U571" s="161" t="str">
        <f t="shared" si="221"/>
        <v/>
      </c>
      <c r="V571" s="161" t="str">
        <f t="shared" si="221"/>
        <v/>
      </c>
      <c r="W571" s="161" t="str">
        <f t="shared" si="221"/>
        <v/>
      </c>
      <c r="X571" s="161" t="str">
        <f t="shared" si="221"/>
        <v/>
      </c>
      <c r="Y571" s="161" t="str">
        <f t="shared" si="221"/>
        <v/>
      </c>
      <c r="Z571" s="161" t="str">
        <f t="shared" si="221"/>
        <v/>
      </c>
      <c r="AA571" s="108" t="str">
        <f t="shared" si="221"/>
        <v/>
      </c>
      <c r="AB571" s="162"/>
      <c r="AC571" s="162"/>
      <c r="AD571" s="151">
        <f t="shared" si="180"/>
        <v>42776</v>
      </c>
      <c r="AE571" s="108">
        <f t="shared" ref="AE571:CP574" si="225">IFERROR(IF(AND(AE$321="S/A", AE284&gt;0), ((1+AE284/200)^2-1)*100, IF(AND(AE$321="Qtrly", AE284&gt;0), ((1+AE284/400)^4-1)*100, "")),"")</f>
        <v>2.5449896025000029</v>
      </c>
      <c r="AF571" s="108">
        <f t="shared" si="225"/>
        <v>2.6675562499999916</v>
      </c>
      <c r="AG571" s="108">
        <f t="shared" si="225"/>
        <v>2.6543844225000113</v>
      </c>
      <c r="AH571" s="108">
        <f t="shared" si="225"/>
        <v>2.8834919225000144</v>
      </c>
      <c r="AI571" s="108">
        <f t="shared" si="225"/>
        <v>3.3709391225000163</v>
      </c>
      <c r="AJ571" s="108">
        <f t="shared" si="225"/>
        <v>2.986978062500012</v>
      </c>
      <c r="AK571" s="108">
        <f t="shared" si="225"/>
        <v>3.4767045224999737</v>
      </c>
      <c r="AL571" s="108">
        <f t="shared" si="225"/>
        <v>3.6242406055717602</v>
      </c>
      <c r="AM571" s="108">
        <f t="shared" si="225"/>
        <v>3.235760249999986</v>
      </c>
      <c r="AN571" s="108">
        <f t="shared" si="225"/>
        <v>3.4105948099999894</v>
      </c>
      <c r="AO571" s="108">
        <f t="shared" si="225"/>
        <v>3.7464473599999826</v>
      </c>
      <c r="AP571" s="108">
        <f t="shared" si="225"/>
        <v>3.3495892099999924</v>
      </c>
      <c r="AQ571" s="108">
        <f t="shared" si="225"/>
        <v>3.740336089999996</v>
      </c>
      <c r="AR571" s="108">
        <f t="shared" si="225"/>
        <v>3.3770395025000122</v>
      </c>
      <c r="AS571" s="108">
        <f t="shared" si="225"/>
        <v>3.8636148224999722</v>
      </c>
      <c r="AT571" s="108">
        <f t="shared" si="225"/>
        <v>3.8330430225000045</v>
      </c>
      <c r="AU571" s="108">
        <f t="shared" si="225"/>
        <v>4.1297793600000077</v>
      </c>
      <c r="AV571" s="108">
        <f t="shared" si="225"/>
        <v>3.5041716900000131</v>
      </c>
      <c r="AW571" s="108">
        <f t="shared" si="225"/>
        <v>4.1379430400000139</v>
      </c>
      <c r="AX571" s="108">
        <f t="shared" si="225"/>
        <v>3.9635140624999954</v>
      </c>
      <c r="AY571" s="108">
        <f t="shared" si="225"/>
        <v>4.3233766046958388</v>
      </c>
      <c r="AZ571" s="108">
        <f t="shared" si="225"/>
        <v>4.3053690000000255</v>
      </c>
      <c r="BA571" s="108">
        <f t="shared" si="225"/>
        <v>3.8350810025000293</v>
      </c>
      <c r="BB571" s="108">
        <f t="shared" si="225"/>
        <v>4.4259172099999855</v>
      </c>
      <c r="BC571" s="108">
        <f t="shared" si="225"/>
        <v>4.1808076100000147</v>
      </c>
      <c r="BD571" s="108">
        <f t="shared" si="225"/>
        <v>4.3873910262325566</v>
      </c>
      <c r="BE571" s="108">
        <f t="shared" si="225"/>
        <v>4.4913284100000173</v>
      </c>
      <c r="BF571" s="108">
        <f t="shared" si="225"/>
        <v>4.3891324099999851</v>
      </c>
      <c r="BG571" s="108">
        <f t="shared" si="225"/>
        <v>4.253289202499988</v>
      </c>
      <c r="BH571" s="108">
        <f t="shared" si="225"/>
        <v>4.0502002499999801</v>
      </c>
      <c r="BI571" s="108">
        <f t="shared" si="225"/>
        <v>4.2328693024999975</v>
      </c>
      <c r="BJ571" s="108">
        <f t="shared" si="225"/>
        <v>4.6815459599999887</v>
      </c>
      <c r="BK571" s="108">
        <f t="shared" si="225"/>
        <v>4.5864155624999903</v>
      </c>
      <c r="BL571" s="108">
        <f t="shared" si="225"/>
        <v>4.7490840900000109</v>
      </c>
      <c r="BM571" s="108">
        <f t="shared" si="225"/>
        <v>4.3915220003001521</v>
      </c>
      <c r="BN571" s="108">
        <f t="shared" si="225"/>
        <v>4.5741438225000097</v>
      </c>
      <c r="BO571" s="108">
        <f t="shared" si="225"/>
        <v>4.2369531224999868</v>
      </c>
      <c r="BP571" s="108">
        <f t="shared" si="225"/>
        <v>4.6887080624999911</v>
      </c>
      <c r="BQ571" s="108">
        <f t="shared" si="225"/>
        <v>5.2357964024999815</v>
      </c>
      <c r="BR571" s="108">
        <f t="shared" si="225"/>
        <v>5.0540586808440091</v>
      </c>
      <c r="BS571" s="108">
        <f t="shared" si="225"/>
        <v>4.957976009999987</v>
      </c>
      <c r="BT571" s="108" t="str">
        <f t="shared" si="225"/>
        <v/>
      </c>
      <c r="BU571" s="108" t="str">
        <f t="shared" si="225"/>
        <v/>
      </c>
      <c r="BV571" s="108" t="str">
        <f t="shared" si="225"/>
        <v/>
      </c>
      <c r="BW571" s="108" t="str">
        <f t="shared" si="225"/>
        <v/>
      </c>
      <c r="BX571" s="108" t="str">
        <f t="shared" si="225"/>
        <v/>
      </c>
      <c r="BY571" s="108" t="str">
        <f t="shared" si="225"/>
        <v/>
      </c>
      <c r="BZ571" s="108" t="str">
        <f t="shared" si="225"/>
        <v/>
      </c>
      <c r="CA571" s="108" t="str">
        <f t="shared" si="225"/>
        <v/>
      </c>
      <c r="CB571" s="108" t="str">
        <f t="shared" si="225"/>
        <v/>
      </c>
      <c r="CC571" s="108" t="str">
        <f t="shared" si="225"/>
        <v/>
      </c>
      <c r="CD571" s="108" t="str">
        <f t="shared" si="225"/>
        <v/>
      </c>
      <c r="CE571" s="108" t="str">
        <f t="shared" si="225"/>
        <v/>
      </c>
      <c r="CF571" s="108" t="str">
        <f t="shared" si="225"/>
        <v/>
      </c>
      <c r="CG571" s="108" t="str">
        <f t="shared" si="225"/>
        <v/>
      </c>
      <c r="CH571" s="108" t="str">
        <f t="shared" si="225"/>
        <v/>
      </c>
      <c r="CI571" s="108" t="str">
        <f t="shared" si="225"/>
        <v/>
      </c>
      <c r="CJ571" s="108" t="str">
        <f t="shared" si="225"/>
        <v/>
      </c>
      <c r="CK571" s="108" t="str">
        <f t="shared" si="225"/>
        <v/>
      </c>
      <c r="CL571" s="108" t="str">
        <f t="shared" si="225"/>
        <v/>
      </c>
      <c r="CM571" s="108" t="str">
        <f t="shared" si="225"/>
        <v/>
      </c>
      <c r="CN571" s="108" t="str">
        <f t="shared" si="225"/>
        <v/>
      </c>
      <c r="CO571" s="108" t="str">
        <f t="shared" si="225"/>
        <v/>
      </c>
      <c r="CP571" s="108" t="str">
        <f t="shared" si="225"/>
        <v/>
      </c>
      <c r="CQ571" s="108" t="str">
        <f t="shared" si="219"/>
        <v/>
      </c>
      <c r="CR571" s="108" t="str">
        <f t="shared" si="219"/>
        <v/>
      </c>
      <c r="CS571" s="108" t="str">
        <f t="shared" si="219"/>
        <v/>
      </c>
      <c r="CT571" s="108" t="str">
        <f t="shared" si="219"/>
        <v/>
      </c>
      <c r="CU571" s="108" t="str">
        <f t="shared" si="219"/>
        <v/>
      </c>
      <c r="CV571" s="108" t="str">
        <f t="shared" si="219"/>
        <v/>
      </c>
      <c r="CW571" s="108" t="str">
        <f t="shared" si="219"/>
        <v/>
      </c>
      <c r="CX571" s="108" t="str">
        <f t="shared" si="219"/>
        <v/>
      </c>
      <c r="CY571" s="108" t="str">
        <f t="shared" si="219"/>
        <v/>
      </c>
      <c r="CZ571" s="108" t="str">
        <f t="shared" si="219"/>
        <v/>
      </c>
      <c r="DA571" s="108" t="str">
        <f t="shared" si="219"/>
        <v/>
      </c>
      <c r="DB571" s="108" t="str">
        <f t="shared" si="219"/>
        <v/>
      </c>
      <c r="DC571" s="108" t="str">
        <f t="shared" si="219"/>
        <v/>
      </c>
      <c r="DD571" s="108" t="str">
        <f t="shared" si="219"/>
        <v/>
      </c>
      <c r="DE571" s="108" t="str">
        <f t="shared" si="219"/>
        <v/>
      </c>
      <c r="DF571" s="108" t="str">
        <f t="shared" si="219"/>
        <v/>
      </c>
    </row>
    <row r="572" spans="2:110" x14ac:dyDescent="0.35">
      <c r="B572" s="185">
        <f t="shared" si="188"/>
        <v>42779</v>
      </c>
      <c r="C572" s="161">
        <f t="shared" si="221"/>
        <v>1.9100345025000243</v>
      </c>
      <c r="D572" s="161">
        <f t="shared" si="221"/>
        <v>2.21311100249999</v>
      </c>
      <c r="E572" s="161">
        <f t="shared" si="221"/>
        <v>2.4356531025000017</v>
      </c>
      <c r="F572" s="161">
        <f t="shared" si="221"/>
        <v>2.5834737224999849</v>
      </c>
      <c r="G572" s="161">
        <f t="shared" si="221"/>
        <v>2.8571214224999864</v>
      </c>
      <c r="H572" s="161">
        <f t="shared" si="221"/>
        <v>3.1687118399999825</v>
      </c>
      <c r="I572" s="161">
        <f t="shared" si="221"/>
        <v>3.2591307224999921</v>
      </c>
      <c r="J572" s="161">
        <f t="shared" si="221"/>
        <v>3.6089873224999902</v>
      </c>
      <c r="K572" s="161">
        <f t="shared" si="221"/>
        <v>3.939044502500022</v>
      </c>
      <c r="L572" s="161" t="str">
        <f t="shared" si="221"/>
        <v/>
      </c>
      <c r="M572" s="161" t="str">
        <f t="shared" si="221"/>
        <v/>
      </c>
      <c r="N572" s="161" t="str">
        <f t="shared" si="221"/>
        <v/>
      </c>
      <c r="O572" s="161" t="str">
        <f t="shared" si="221"/>
        <v/>
      </c>
      <c r="P572" s="161" t="str">
        <f t="shared" si="221"/>
        <v/>
      </c>
      <c r="Q572" s="161" t="str">
        <f t="shared" si="221"/>
        <v/>
      </c>
      <c r="R572" s="161" t="str">
        <f t="shared" si="221"/>
        <v/>
      </c>
      <c r="S572" s="161" t="str">
        <f t="shared" si="221"/>
        <v/>
      </c>
      <c r="T572" s="161" t="str">
        <f t="shared" si="221"/>
        <v/>
      </c>
      <c r="U572" s="161" t="str">
        <f t="shared" si="221"/>
        <v/>
      </c>
      <c r="V572" s="161" t="str">
        <f t="shared" si="221"/>
        <v/>
      </c>
      <c r="W572" s="161" t="str">
        <f t="shared" si="221"/>
        <v/>
      </c>
      <c r="X572" s="161" t="str">
        <f t="shared" si="221"/>
        <v/>
      </c>
      <c r="Y572" s="161" t="str">
        <f t="shared" si="221"/>
        <v/>
      </c>
      <c r="Z572" s="161" t="str">
        <f t="shared" si="221"/>
        <v/>
      </c>
      <c r="AA572" s="108" t="str">
        <f t="shared" si="221"/>
        <v/>
      </c>
      <c r="AB572" s="162"/>
      <c r="AC572" s="162"/>
      <c r="AD572" s="151">
        <f t="shared" si="180"/>
        <v>42779</v>
      </c>
      <c r="AE572" s="108">
        <f t="shared" si="225"/>
        <v>2.6685695025000067</v>
      </c>
      <c r="AF572" s="108">
        <f t="shared" si="225"/>
        <v>2.5287879224999976</v>
      </c>
      <c r="AG572" s="108">
        <f t="shared" si="225"/>
        <v>2.6827555625000166</v>
      </c>
      <c r="AH572" s="108">
        <f t="shared" si="225"/>
        <v>2.8855205624999769</v>
      </c>
      <c r="AI572" s="108">
        <f t="shared" si="225"/>
        <v>3.3719558400000071</v>
      </c>
      <c r="AJ572" s="108">
        <f t="shared" si="225"/>
        <v>2.9910374024999964</v>
      </c>
      <c r="AK572" s="108">
        <f t="shared" si="225"/>
        <v>3.4777217599999855</v>
      </c>
      <c r="AL572" s="108">
        <f t="shared" si="225"/>
        <v>3.6283489085910281</v>
      </c>
      <c r="AM572" s="108">
        <f t="shared" si="225"/>
        <v>3.2398244899999984</v>
      </c>
      <c r="AN572" s="108">
        <f t="shared" si="225"/>
        <v>3.4156794224999842</v>
      </c>
      <c r="AO572" s="108">
        <f t="shared" si="225"/>
        <v>3.7505216400000041</v>
      </c>
      <c r="AP572" s="108">
        <f t="shared" si="225"/>
        <v>3.3556889600000028</v>
      </c>
      <c r="AQ572" s="108">
        <f t="shared" si="225"/>
        <v>3.7413546225000038</v>
      </c>
      <c r="AR572" s="108">
        <f t="shared" si="225"/>
        <v>3.3800897600000157</v>
      </c>
      <c r="AS572" s="108">
        <f t="shared" si="225"/>
        <v>3.8687105600000216</v>
      </c>
      <c r="AT572" s="108">
        <f t="shared" si="225"/>
        <v>3.8320240400000039</v>
      </c>
      <c r="AU572" s="108">
        <f t="shared" si="225"/>
        <v>4.1338611599999853</v>
      </c>
      <c r="AV572" s="108">
        <f t="shared" si="225"/>
        <v>3.5092586025000205</v>
      </c>
      <c r="AW572" s="108">
        <f t="shared" si="225"/>
        <v>4.0777434224999798</v>
      </c>
      <c r="AX572" s="108">
        <f t="shared" si="225"/>
        <v>3.968612249999981</v>
      </c>
      <c r="AY572" s="108">
        <f t="shared" si="225"/>
        <v>4.3202798796487141</v>
      </c>
      <c r="AZ572" s="108">
        <f t="shared" si="225"/>
        <v>4.3104755625000157</v>
      </c>
      <c r="BA572" s="108">
        <f t="shared" si="225"/>
        <v>3.8177588099999937</v>
      </c>
      <c r="BB572" s="108">
        <f t="shared" si="225"/>
        <v>4.4279610000000025</v>
      </c>
      <c r="BC572" s="108">
        <f t="shared" si="225"/>
        <v>4.1797869225000062</v>
      </c>
      <c r="BD572" s="108">
        <f t="shared" si="225"/>
        <v>4.3873910262325566</v>
      </c>
      <c r="BE572" s="108">
        <f t="shared" si="225"/>
        <v>4.4954172900000033</v>
      </c>
      <c r="BF572" s="108">
        <f t="shared" si="225"/>
        <v>4.3932192900000056</v>
      </c>
      <c r="BG572" s="108">
        <f t="shared" si="225"/>
        <v>4.2573734225000326</v>
      </c>
      <c r="BH572" s="108">
        <f t="shared" si="225"/>
        <v>4.0542804900000062</v>
      </c>
      <c r="BI572" s="108">
        <f t="shared" si="225"/>
        <v>4.2379740899999963</v>
      </c>
      <c r="BJ572" s="108">
        <f t="shared" si="225"/>
        <v>4.6856385600000161</v>
      </c>
      <c r="BK572" s="108">
        <f t="shared" si="225"/>
        <v>4.583347559999984</v>
      </c>
      <c r="BL572" s="108">
        <f t="shared" si="225"/>
        <v>4.7531780099999921</v>
      </c>
      <c r="BM572" s="108">
        <f t="shared" si="225"/>
        <v>4.388423758255211</v>
      </c>
      <c r="BN572" s="108">
        <f t="shared" si="225"/>
        <v>4.5782343224999966</v>
      </c>
      <c r="BO572" s="108">
        <f t="shared" si="225"/>
        <v>4.2410370225000049</v>
      </c>
      <c r="BP572" s="108">
        <f t="shared" si="225"/>
        <v>4.6917776100000141</v>
      </c>
      <c r="BQ572" s="108">
        <f t="shared" si="225"/>
        <v>5.2378481024999868</v>
      </c>
      <c r="BR572" s="108">
        <f t="shared" si="225"/>
        <v>5.0301942839317659</v>
      </c>
      <c r="BS572" s="108">
        <f t="shared" si="225"/>
        <v>4.957976009999987</v>
      </c>
      <c r="BT572" s="108" t="str">
        <f t="shared" si="225"/>
        <v/>
      </c>
      <c r="BU572" s="108" t="str">
        <f t="shared" si="225"/>
        <v/>
      </c>
      <c r="BV572" s="108" t="str">
        <f t="shared" si="225"/>
        <v/>
      </c>
      <c r="BW572" s="108" t="str">
        <f t="shared" si="225"/>
        <v/>
      </c>
      <c r="BX572" s="108" t="str">
        <f t="shared" si="225"/>
        <v/>
      </c>
      <c r="BY572" s="108" t="str">
        <f t="shared" si="225"/>
        <v/>
      </c>
      <c r="BZ572" s="108" t="str">
        <f t="shared" si="225"/>
        <v/>
      </c>
      <c r="CA572" s="108" t="str">
        <f t="shared" si="225"/>
        <v/>
      </c>
      <c r="CB572" s="108" t="str">
        <f t="shared" si="225"/>
        <v/>
      </c>
      <c r="CC572" s="108" t="str">
        <f t="shared" si="225"/>
        <v/>
      </c>
      <c r="CD572" s="108" t="str">
        <f t="shared" si="225"/>
        <v/>
      </c>
      <c r="CE572" s="108" t="str">
        <f t="shared" si="225"/>
        <v/>
      </c>
      <c r="CF572" s="108" t="str">
        <f t="shared" si="225"/>
        <v/>
      </c>
      <c r="CG572" s="108" t="str">
        <f t="shared" si="225"/>
        <v/>
      </c>
      <c r="CH572" s="108" t="str">
        <f t="shared" si="225"/>
        <v/>
      </c>
      <c r="CI572" s="108" t="str">
        <f t="shared" si="225"/>
        <v/>
      </c>
      <c r="CJ572" s="108" t="str">
        <f t="shared" si="225"/>
        <v/>
      </c>
      <c r="CK572" s="108" t="str">
        <f t="shared" si="225"/>
        <v/>
      </c>
      <c r="CL572" s="108" t="str">
        <f t="shared" si="225"/>
        <v/>
      </c>
      <c r="CM572" s="108" t="str">
        <f t="shared" si="225"/>
        <v/>
      </c>
      <c r="CN572" s="108" t="str">
        <f t="shared" si="225"/>
        <v/>
      </c>
      <c r="CO572" s="108" t="str">
        <f t="shared" si="225"/>
        <v/>
      </c>
      <c r="CP572" s="108" t="str">
        <f t="shared" si="225"/>
        <v/>
      </c>
      <c r="CQ572" s="108" t="str">
        <f t="shared" si="219"/>
        <v/>
      </c>
      <c r="CR572" s="108" t="str">
        <f t="shared" si="219"/>
        <v/>
      </c>
      <c r="CS572" s="108" t="str">
        <f t="shared" si="219"/>
        <v/>
      </c>
      <c r="CT572" s="108" t="str">
        <f t="shared" si="219"/>
        <v/>
      </c>
      <c r="CU572" s="108" t="str">
        <f t="shared" si="219"/>
        <v/>
      </c>
      <c r="CV572" s="108" t="str">
        <f t="shared" si="219"/>
        <v/>
      </c>
      <c r="CW572" s="108" t="str">
        <f t="shared" si="219"/>
        <v/>
      </c>
      <c r="CX572" s="108" t="str">
        <f t="shared" si="219"/>
        <v/>
      </c>
      <c r="CY572" s="108" t="str">
        <f t="shared" si="219"/>
        <v/>
      </c>
      <c r="CZ572" s="108" t="str">
        <f t="shared" si="219"/>
        <v/>
      </c>
      <c r="DA572" s="108" t="str">
        <f t="shared" si="219"/>
        <v/>
      </c>
      <c r="DB572" s="108" t="str">
        <f t="shared" si="219"/>
        <v/>
      </c>
      <c r="DC572" s="108" t="str">
        <f t="shared" si="219"/>
        <v/>
      </c>
      <c r="DD572" s="108" t="str">
        <f t="shared" si="219"/>
        <v/>
      </c>
      <c r="DE572" s="108" t="str">
        <f t="shared" si="219"/>
        <v/>
      </c>
      <c r="DF572" s="108" t="str">
        <f t="shared" si="219"/>
        <v/>
      </c>
    </row>
    <row r="573" spans="2:110" x14ac:dyDescent="0.35">
      <c r="B573" s="185">
        <f t="shared" si="188"/>
        <v>42780</v>
      </c>
      <c r="C573" s="161">
        <f t="shared" si="221"/>
        <v>1.9080155025000156</v>
      </c>
      <c r="D573" s="161">
        <f t="shared" si="221"/>
        <v>2.2282766400000042</v>
      </c>
      <c r="E573" s="161">
        <f t="shared" si="221"/>
        <v>2.4558962024999964</v>
      </c>
      <c r="F573" s="161">
        <f t="shared" si="221"/>
        <v>2.6037314224999886</v>
      </c>
      <c r="G573" s="161">
        <f t="shared" si="221"/>
        <v>2.8784204099999933</v>
      </c>
      <c r="H573" s="161">
        <f t="shared" si="221"/>
        <v>3.1941064025000188</v>
      </c>
      <c r="I573" s="161">
        <f t="shared" si="221"/>
        <v>3.2886016100000193</v>
      </c>
      <c r="J573" s="161">
        <f t="shared" si="221"/>
        <v>3.644616359999997</v>
      </c>
      <c r="K573" s="161">
        <f t="shared" si="221"/>
        <v>3.9747302399999906</v>
      </c>
      <c r="L573" s="161" t="str">
        <f t="shared" si="221"/>
        <v/>
      </c>
      <c r="M573" s="161" t="str">
        <f t="shared" si="221"/>
        <v/>
      </c>
      <c r="N573" s="161" t="str">
        <f t="shared" si="221"/>
        <v/>
      </c>
      <c r="O573" s="161" t="str">
        <f t="shared" si="221"/>
        <v/>
      </c>
      <c r="P573" s="161" t="str">
        <f t="shared" si="221"/>
        <v/>
      </c>
      <c r="Q573" s="161" t="str">
        <f t="shared" si="221"/>
        <v/>
      </c>
      <c r="R573" s="161" t="str">
        <f t="shared" si="221"/>
        <v/>
      </c>
      <c r="S573" s="161" t="str">
        <f t="shared" si="221"/>
        <v/>
      </c>
      <c r="T573" s="161" t="str">
        <f t="shared" si="221"/>
        <v/>
      </c>
      <c r="U573" s="161" t="str">
        <f t="shared" si="221"/>
        <v/>
      </c>
      <c r="V573" s="161" t="str">
        <f t="shared" si="221"/>
        <v/>
      </c>
      <c r="W573" s="161" t="str">
        <f t="shared" si="221"/>
        <v/>
      </c>
      <c r="X573" s="161" t="str">
        <f t="shared" si="221"/>
        <v/>
      </c>
      <c r="Y573" s="161" t="str">
        <f t="shared" si="221"/>
        <v/>
      </c>
      <c r="Z573" s="161" t="str">
        <f t="shared" si="221"/>
        <v/>
      </c>
      <c r="AA573" s="108" t="str">
        <f t="shared" si="221"/>
        <v/>
      </c>
      <c r="AB573" s="162"/>
      <c r="AC573" s="162"/>
      <c r="AD573" s="151">
        <f t="shared" si="180"/>
        <v>42780</v>
      </c>
      <c r="AE573" s="108">
        <f t="shared" si="225"/>
        <v>2.6523580624999932</v>
      </c>
      <c r="AF573" s="108">
        <f t="shared" si="225"/>
        <v>2.5308130625000036</v>
      </c>
      <c r="AG573" s="108">
        <f t="shared" si="225"/>
        <v>2.6918756900000229</v>
      </c>
      <c r="AH573" s="108">
        <f t="shared" si="225"/>
        <v>2.8956640625000141</v>
      </c>
      <c r="AI573" s="108">
        <f t="shared" si="225"/>
        <v>3.3841568399999966</v>
      </c>
      <c r="AJ573" s="108">
        <f t="shared" si="225"/>
        <v>3.0072755625000225</v>
      </c>
      <c r="AK573" s="108">
        <f t="shared" si="225"/>
        <v>3.4950155625000034</v>
      </c>
      <c r="AL573" s="108">
        <f t="shared" si="225"/>
        <v>3.6386202005840307</v>
      </c>
      <c r="AM573" s="108">
        <f t="shared" si="225"/>
        <v>3.2611630625000165</v>
      </c>
      <c r="AN573" s="108">
        <f t="shared" si="225"/>
        <v>3.438053202499991</v>
      </c>
      <c r="AO573" s="108">
        <f t="shared" si="225"/>
        <v>3.7739503024999843</v>
      </c>
      <c r="AP573" s="108">
        <f t="shared" si="225"/>
        <v>3.3790730025000215</v>
      </c>
      <c r="AQ573" s="108">
        <f t="shared" si="225"/>
        <v>3.7658009025000272</v>
      </c>
      <c r="AR573" s="108">
        <f t="shared" si="225"/>
        <v>3.405510322500005</v>
      </c>
      <c r="AS573" s="108">
        <f t="shared" si="225"/>
        <v>3.8941911225000014</v>
      </c>
      <c r="AT573" s="108">
        <f t="shared" si="225"/>
        <v>3.8534237224999934</v>
      </c>
      <c r="AU573" s="108">
        <f t="shared" si="225"/>
        <v>4.1614154024999905</v>
      </c>
      <c r="AV573" s="108">
        <f t="shared" si="225"/>
        <v>3.5377476225000093</v>
      </c>
      <c r="AW573" s="108">
        <f t="shared" si="225"/>
        <v>4.0971278400000255</v>
      </c>
      <c r="AX573" s="108">
        <f t="shared" si="225"/>
        <v>3.9971644099999981</v>
      </c>
      <c r="AY573" s="108">
        <f t="shared" si="225"/>
        <v>4.3543476472389431</v>
      </c>
      <c r="AZ573" s="108">
        <f t="shared" si="225"/>
        <v>4.3462250000000147</v>
      </c>
      <c r="BA573" s="108">
        <f t="shared" si="225"/>
        <v>3.8513855624999982</v>
      </c>
      <c r="BB573" s="108">
        <f t="shared" si="225"/>
        <v>4.4637305625000234</v>
      </c>
      <c r="BC573" s="108">
        <f t="shared" si="225"/>
        <v>4.2144931025000165</v>
      </c>
      <c r="BD573" s="108">
        <f t="shared" si="225"/>
        <v>4.4214752291445558</v>
      </c>
      <c r="BE573" s="108">
        <f t="shared" si="225"/>
        <v>4.5332432225000163</v>
      </c>
      <c r="BF573" s="108">
        <f t="shared" si="225"/>
        <v>4.4310267224999755</v>
      </c>
      <c r="BG573" s="108">
        <f t="shared" si="225"/>
        <v>4.2951562499999874</v>
      </c>
      <c r="BH573" s="108">
        <f t="shared" si="225"/>
        <v>4.0899860025000123</v>
      </c>
      <c r="BI573" s="108">
        <f t="shared" si="225"/>
        <v>4.2747322499999907</v>
      </c>
      <c r="BJ573" s="108">
        <f t="shared" si="225"/>
        <v>4.7275923225000183</v>
      </c>
      <c r="BK573" s="108">
        <f t="shared" si="225"/>
        <v>4.6242579600000111</v>
      </c>
      <c r="BL573" s="108">
        <f t="shared" si="225"/>
        <v>4.7941216099999906</v>
      </c>
      <c r="BM573" s="108">
        <f t="shared" si="225"/>
        <v>4.4225082140596284</v>
      </c>
      <c r="BN573" s="108">
        <f t="shared" si="225"/>
        <v>4.6170980625000135</v>
      </c>
      <c r="BO573" s="108">
        <f t="shared" si="225"/>
        <v>4.2818804224999951</v>
      </c>
      <c r="BP573" s="108">
        <f t="shared" si="225"/>
        <v>4.7368028099999959</v>
      </c>
      <c r="BQ573" s="108">
        <f t="shared" si="225"/>
        <v>5.2809384224999922</v>
      </c>
      <c r="BR573" s="108">
        <f t="shared" si="225"/>
        <v>5.0810407219445519</v>
      </c>
      <c r="BS573" s="108">
        <f t="shared" si="225"/>
        <v>5.0081820224999962</v>
      </c>
      <c r="BT573" s="108" t="str">
        <f t="shared" si="225"/>
        <v/>
      </c>
      <c r="BU573" s="108" t="str">
        <f t="shared" si="225"/>
        <v/>
      </c>
      <c r="BV573" s="108" t="str">
        <f t="shared" si="225"/>
        <v/>
      </c>
      <c r="BW573" s="108" t="str">
        <f t="shared" si="225"/>
        <v/>
      </c>
      <c r="BX573" s="108" t="str">
        <f t="shared" si="225"/>
        <v/>
      </c>
      <c r="BY573" s="108" t="str">
        <f t="shared" si="225"/>
        <v/>
      </c>
      <c r="BZ573" s="108" t="str">
        <f t="shared" si="225"/>
        <v/>
      </c>
      <c r="CA573" s="108" t="str">
        <f t="shared" si="225"/>
        <v/>
      </c>
      <c r="CB573" s="108" t="str">
        <f t="shared" si="225"/>
        <v/>
      </c>
      <c r="CC573" s="108" t="str">
        <f t="shared" si="225"/>
        <v/>
      </c>
      <c r="CD573" s="108" t="str">
        <f t="shared" si="225"/>
        <v/>
      </c>
      <c r="CE573" s="108" t="str">
        <f t="shared" si="225"/>
        <v/>
      </c>
      <c r="CF573" s="108" t="str">
        <f t="shared" si="225"/>
        <v/>
      </c>
      <c r="CG573" s="108" t="str">
        <f t="shared" si="225"/>
        <v/>
      </c>
      <c r="CH573" s="108" t="str">
        <f t="shared" si="225"/>
        <v/>
      </c>
      <c r="CI573" s="108" t="str">
        <f t="shared" si="225"/>
        <v/>
      </c>
      <c r="CJ573" s="108" t="str">
        <f t="shared" si="225"/>
        <v/>
      </c>
      <c r="CK573" s="108" t="str">
        <f t="shared" si="225"/>
        <v/>
      </c>
      <c r="CL573" s="108" t="str">
        <f t="shared" si="225"/>
        <v/>
      </c>
      <c r="CM573" s="108" t="str">
        <f t="shared" si="225"/>
        <v/>
      </c>
      <c r="CN573" s="108" t="str">
        <f t="shared" si="225"/>
        <v/>
      </c>
      <c r="CO573" s="108" t="str">
        <f t="shared" si="225"/>
        <v/>
      </c>
      <c r="CP573" s="108" t="str">
        <f t="shared" si="225"/>
        <v/>
      </c>
      <c r="CQ573" s="108" t="str">
        <f t="shared" si="219"/>
        <v/>
      </c>
      <c r="CR573" s="108" t="str">
        <f t="shared" si="219"/>
        <v/>
      </c>
      <c r="CS573" s="108" t="str">
        <f t="shared" si="219"/>
        <v/>
      </c>
      <c r="CT573" s="108" t="str">
        <f t="shared" si="219"/>
        <v/>
      </c>
      <c r="CU573" s="108" t="str">
        <f t="shared" si="219"/>
        <v/>
      </c>
      <c r="CV573" s="108" t="str">
        <f t="shared" si="219"/>
        <v/>
      </c>
      <c r="CW573" s="108" t="str">
        <f t="shared" si="219"/>
        <v/>
      </c>
      <c r="CX573" s="108" t="str">
        <f t="shared" si="219"/>
        <v/>
      </c>
      <c r="CY573" s="108" t="str">
        <f t="shared" si="219"/>
        <v/>
      </c>
      <c r="CZ573" s="108" t="str">
        <f t="shared" si="219"/>
        <v/>
      </c>
      <c r="DA573" s="108" t="str">
        <f t="shared" si="219"/>
        <v/>
      </c>
      <c r="DB573" s="108" t="str">
        <f t="shared" si="219"/>
        <v/>
      </c>
      <c r="DC573" s="108" t="str">
        <f t="shared" si="219"/>
        <v/>
      </c>
      <c r="DD573" s="108" t="str">
        <f t="shared" si="219"/>
        <v/>
      </c>
      <c r="DE573" s="108" t="str">
        <f t="shared" si="219"/>
        <v/>
      </c>
      <c r="DF573" s="108" t="str">
        <f t="shared" si="219"/>
        <v/>
      </c>
    </row>
    <row r="574" spans="2:110" x14ac:dyDescent="0.35">
      <c r="B574" s="185">
        <f t="shared" si="188"/>
        <v>42781</v>
      </c>
      <c r="C574" s="161">
        <f t="shared" si="221"/>
        <v>1.9090250000000086</v>
      </c>
      <c r="D574" s="161">
        <f t="shared" si="221"/>
        <v>2.2505216100000114</v>
      </c>
      <c r="E574" s="161">
        <f t="shared" si="221"/>
        <v>2.4872769599999955</v>
      </c>
      <c r="F574" s="161">
        <f t="shared" si="221"/>
        <v>2.643239690000021</v>
      </c>
      <c r="G574" s="161">
        <f t="shared" si="221"/>
        <v>2.9179815225000238</v>
      </c>
      <c r="H574" s="161">
        <f t="shared" si="221"/>
        <v>3.2489693225000282</v>
      </c>
      <c r="I574" s="161">
        <f t="shared" si="221"/>
        <v>3.3445062225000211</v>
      </c>
      <c r="J574" s="161">
        <f t="shared" si="221"/>
        <v>3.7036722500000119</v>
      </c>
      <c r="K574" s="161">
        <f t="shared" si="221"/>
        <v>4.0318401599999998</v>
      </c>
      <c r="L574" s="161" t="str">
        <f t="shared" si="221"/>
        <v/>
      </c>
      <c r="M574" s="161" t="str">
        <f t="shared" si="221"/>
        <v/>
      </c>
      <c r="N574" s="161" t="str">
        <f t="shared" si="221"/>
        <v/>
      </c>
      <c r="O574" s="161" t="str">
        <f t="shared" si="221"/>
        <v/>
      </c>
      <c r="P574" s="161" t="str">
        <f t="shared" si="221"/>
        <v/>
      </c>
      <c r="Q574" s="161" t="str">
        <f t="shared" si="221"/>
        <v/>
      </c>
      <c r="R574" s="161" t="str">
        <f t="shared" si="221"/>
        <v/>
      </c>
      <c r="S574" s="161" t="str">
        <f t="shared" si="221"/>
        <v/>
      </c>
      <c r="T574" s="161" t="str">
        <f t="shared" si="221"/>
        <v/>
      </c>
      <c r="U574" s="161" t="str">
        <f t="shared" si="221"/>
        <v/>
      </c>
      <c r="V574" s="161" t="str">
        <f t="shared" si="221"/>
        <v/>
      </c>
      <c r="W574" s="161" t="str">
        <f t="shared" si="221"/>
        <v/>
      </c>
      <c r="X574" s="161" t="str">
        <f t="shared" si="221"/>
        <v/>
      </c>
      <c r="Y574" s="161" t="str">
        <f t="shared" si="221"/>
        <v/>
      </c>
      <c r="Z574" s="161" t="str">
        <f t="shared" si="221"/>
        <v/>
      </c>
      <c r="AA574" s="108" t="str">
        <f t="shared" si="221"/>
        <v/>
      </c>
      <c r="AB574" s="162"/>
      <c r="AC574" s="162"/>
      <c r="AD574" s="151">
        <f t="shared" si="180"/>
        <v>42781</v>
      </c>
      <c r="AE574" s="108">
        <f t="shared" si="225"/>
        <v>3.0438161024999744</v>
      </c>
      <c r="AF574" s="108">
        <f t="shared" si="225"/>
        <v>2.7009962224999962</v>
      </c>
      <c r="AG574" s="108">
        <f t="shared" si="225"/>
        <v>2.7030230625000096</v>
      </c>
      <c r="AH574" s="108">
        <f t="shared" si="225"/>
        <v>2.8946496899999952</v>
      </c>
      <c r="AI574" s="108">
        <f t="shared" si="225"/>
        <v>3.3790730025000215</v>
      </c>
      <c r="AJ574" s="108">
        <f t="shared" si="225"/>
        <v>3.0214850025000128</v>
      </c>
      <c r="AK574" s="108">
        <f t="shared" si="225"/>
        <v>3.511293402499982</v>
      </c>
      <c r="AL574" s="108">
        <f t="shared" si="225"/>
        <v>3.6550558559162782</v>
      </c>
      <c r="AM574" s="108">
        <f t="shared" si="225"/>
        <v>3.2774225024999826</v>
      </c>
      <c r="AN574" s="108">
        <f t="shared" si="225"/>
        <v>3.4838252899999755</v>
      </c>
      <c r="AO574" s="108">
        <f t="shared" si="225"/>
        <v>3.7963628024999974</v>
      </c>
      <c r="AP574" s="108">
        <f t="shared" si="225"/>
        <v>3.4044934400000004</v>
      </c>
      <c r="AQ574" s="108">
        <f t="shared" si="225"/>
        <v>3.7902500625000002</v>
      </c>
      <c r="AR574" s="108">
        <f t="shared" si="225"/>
        <v>3.4044934400000004</v>
      </c>
      <c r="AS574" s="108">
        <f t="shared" si="225"/>
        <v>3.9227330624999945</v>
      </c>
      <c r="AT574" s="108">
        <f t="shared" si="225"/>
        <v>3.8676914025000064</v>
      </c>
      <c r="AU574" s="108">
        <f t="shared" si="225"/>
        <v>4.1838697024999982</v>
      </c>
      <c r="AV574" s="108">
        <f t="shared" si="225"/>
        <v>3.5601346024999758</v>
      </c>
      <c r="AW574" s="108">
        <f t="shared" si="225"/>
        <v>4.1124326024999824</v>
      </c>
      <c r="AX574" s="108">
        <f t="shared" si="225"/>
        <v>4.0287803025000235</v>
      </c>
      <c r="AY574" s="108">
        <f t="shared" si="225"/>
        <v>4.388423758255211</v>
      </c>
      <c r="AZ574" s="108">
        <f t="shared" si="225"/>
        <v>4.3339673599999795</v>
      </c>
      <c r="BA574" s="108">
        <f t="shared" si="225"/>
        <v>3.9043842225000125</v>
      </c>
      <c r="BB574" s="108">
        <f t="shared" si="225"/>
        <v>4.5107513025000046</v>
      </c>
      <c r="BC574" s="108">
        <f t="shared" si="225"/>
        <v>4.253289202499988</v>
      </c>
      <c r="BD574" s="108">
        <f t="shared" si="225"/>
        <v>4.4555677781655589</v>
      </c>
      <c r="BE574" s="108">
        <f t="shared" si="225"/>
        <v>4.5496025024999831</v>
      </c>
      <c r="BF574" s="108">
        <f t="shared" si="225"/>
        <v>4.4790622499999877</v>
      </c>
      <c r="BG574" s="108">
        <f t="shared" si="225"/>
        <v>4.3441820099999973</v>
      </c>
      <c r="BH574" s="108">
        <f t="shared" si="225"/>
        <v>4.120595602499999</v>
      </c>
      <c r="BI574" s="108">
        <f t="shared" si="225"/>
        <v>4.3145609024999976</v>
      </c>
      <c r="BJ574" s="108">
        <f t="shared" si="225"/>
        <v>4.775696000000007</v>
      </c>
      <c r="BK574" s="108">
        <f t="shared" si="225"/>
        <v>4.6600611224999922</v>
      </c>
      <c r="BL574" s="108">
        <f t="shared" si="225"/>
        <v>4.8412166399999901</v>
      </c>
      <c r="BM574" s="108">
        <f t="shared" si="225"/>
        <v>4.4659005015955433</v>
      </c>
      <c r="BN574" s="108">
        <f t="shared" si="225"/>
        <v>4.6631302500000027</v>
      </c>
      <c r="BO574" s="108">
        <f t="shared" si="225"/>
        <v>4.3247746025000033</v>
      </c>
      <c r="BP574" s="108">
        <f t="shared" si="225"/>
        <v>4.7787668224999802</v>
      </c>
      <c r="BQ574" s="108">
        <f t="shared" si="225"/>
        <v>5.3189062500000217</v>
      </c>
      <c r="BR574" s="108">
        <f t="shared" si="225"/>
        <v>5.1132184096642774</v>
      </c>
      <c r="BS574" s="108">
        <f t="shared" si="225"/>
        <v>5.0450757225000142</v>
      </c>
      <c r="BT574" s="108" t="str">
        <f t="shared" si="225"/>
        <v/>
      </c>
      <c r="BU574" s="108" t="str">
        <f t="shared" si="225"/>
        <v/>
      </c>
      <c r="BV574" s="108" t="str">
        <f t="shared" si="225"/>
        <v/>
      </c>
      <c r="BW574" s="108" t="str">
        <f t="shared" si="225"/>
        <v/>
      </c>
      <c r="BX574" s="108" t="str">
        <f t="shared" si="225"/>
        <v/>
      </c>
      <c r="BY574" s="108" t="str">
        <f t="shared" si="225"/>
        <v/>
      </c>
      <c r="BZ574" s="108" t="str">
        <f t="shared" si="225"/>
        <v/>
      </c>
      <c r="CA574" s="108" t="str">
        <f t="shared" si="225"/>
        <v/>
      </c>
      <c r="CB574" s="108" t="str">
        <f t="shared" si="225"/>
        <v/>
      </c>
      <c r="CC574" s="108" t="str">
        <f t="shared" si="225"/>
        <v/>
      </c>
      <c r="CD574" s="108" t="str">
        <f t="shared" si="225"/>
        <v/>
      </c>
      <c r="CE574" s="108" t="str">
        <f t="shared" si="225"/>
        <v/>
      </c>
      <c r="CF574" s="108" t="str">
        <f t="shared" si="225"/>
        <v/>
      </c>
      <c r="CG574" s="108" t="str">
        <f t="shared" si="225"/>
        <v/>
      </c>
      <c r="CH574" s="108" t="str">
        <f t="shared" si="225"/>
        <v/>
      </c>
      <c r="CI574" s="108" t="str">
        <f t="shared" si="225"/>
        <v/>
      </c>
      <c r="CJ574" s="108" t="str">
        <f t="shared" si="225"/>
        <v/>
      </c>
      <c r="CK574" s="108" t="str">
        <f t="shared" si="225"/>
        <v/>
      </c>
      <c r="CL574" s="108" t="str">
        <f t="shared" si="225"/>
        <v/>
      </c>
      <c r="CM574" s="108" t="str">
        <f t="shared" si="225"/>
        <v/>
      </c>
      <c r="CN574" s="108" t="str">
        <f t="shared" si="225"/>
        <v/>
      </c>
      <c r="CO574" s="108" t="str">
        <f t="shared" si="225"/>
        <v/>
      </c>
      <c r="CP574" s="108" t="str">
        <f t="shared" ref="CP574" si="226">IFERROR(IF(AND(CP$321="S/A", CP287&gt;0), ((1+CP287/200)^2-1)*100, IF(AND(CP$321="Qtrly", CP287&gt;0), ((1+CP287/400)^4-1)*100, "")),"")</f>
        <v/>
      </c>
      <c r="CQ574" s="108" t="str">
        <f t="shared" si="219"/>
        <v/>
      </c>
      <c r="CR574" s="108" t="str">
        <f t="shared" si="219"/>
        <v/>
      </c>
      <c r="CS574" s="108" t="str">
        <f t="shared" si="219"/>
        <v/>
      </c>
      <c r="CT574" s="108" t="str">
        <f t="shared" si="219"/>
        <v/>
      </c>
      <c r="CU574" s="108" t="str">
        <f t="shared" si="219"/>
        <v/>
      </c>
      <c r="CV574" s="108" t="str">
        <f t="shared" si="219"/>
        <v/>
      </c>
      <c r="CW574" s="108" t="str">
        <f t="shared" si="219"/>
        <v/>
      </c>
      <c r="CX574" s="108" t="str">
        <f t="shared" si="219"/>
        <v/>
      </c>
      <c r="CY574" s="108" t="str">
        <f t="shared" si="219"/>
        <v/>
      </c>
      <c r="CZ574" s="108" t="str">
        <f t="shared" si="219"/>
        <v/>
      </c>
      <c r="DA574" s="108" t="str">
        <f t="shared" si="219"/>
        <v/>
      </c>
      <c r="DB574" s="108" t="str">
        <f t="shared" si="219"/>
        <v/>
      </c>
      <c r="DC574" s="108" t="str">
        <f t="shared" si="219"/>
        <v/>
      </c>
      <c r="DD574" s="108" t="str">
        <f t="shared" si="219"/>
        <v/>
      </c>
      <c r="DE574" s="108" t="str">
        <f t="shared" si="219"/>
        <v/>
      </c>
      <c r="DF574" s="108" t="str">
        <f t="shared" si="219"/>
        <v/>
      </c>
    </row>
    <row r="575" spans="2:110" x14ac:dyDescent="0.35">
      <c r="B575" s="185">
        <f t="shared" si="188"/>
        <v>42782</v>
      </c>
      <c r="C575" s="161">
        <f t="shared" si="221"/>
        <v>1.9090250000000086</v>
      </c>
      <c r="D575" s="161">
        <f t="shared" si="221"/>
        <v>2.2707464100000019</v>
      </c>
      <c r="E575" s="161">
        <f t="shared" si="221"/>
        <v>2.5186625225000148</v>
      </c>
      <c r="F575" s="161">
        <f t="shared" si="221"/>
        <v>2.6949158224999881</v>
      </c>
      <c r="G575" s="161">
        <f t="shared" si="221"/>
        <v>2.967697289999971</v>
      </c>
      <c r="H575" s="161">
        <f t="shared" ref="H575:AA575" si="227">IFERROR(IF(AND(H$321="S/A", H288&gt;0), ((1+H288/200)^2-1)*100, IF(AND(H$321="Qtrly", H288&gt;0), ((1+H288/400)^4-1)*100, "")),"")</f>
        <v>3.2886016100000193</v>
      </c>
      <c r="I575" s="161">
        <f t="shared" si="227"/>
        <v>3.3922912400000227</v>
      </c>
      <c r="J575" s="161">
        <f t="shared" si="227"/>
        <v>3.7464473599999826</v>
      </c>
      <c r="K575" s="161">
        <f t="shared" si="227"/>
        <v>4.0746828900000143</v>
      </c>
      <c r="L575" s="161" t="str">
        <f t="shared" si="227"/>
        <v/>
      </c>
      <c r="M575" s="161" t="str">
        <f t="shared" si="227"/>
        <v/>
      </c>
      <c r="N575" s="161" t="str">
        <f t="shared" si="227"/>
        <v/>
      </c>
      <c r="O575" s="161" t="str">
        <f t="shared" si="227"/>
        <v/>
      </c>
      <c r="P575" s="161" t="str">
        <f t="shared" si="227"/>
        <v/>
      </c>
      <c r="Q575" s="161" t="str">
        <f t="shared" si="227"/>
        <v/>
      </c>
      <c r="R575" s="161" t="str">
        <f t="shared" si="227"/>
        <v/>
      </c>
      <c r="S575" s="161" t="str">
        <f t="shared" si="227"/>
        <v/>
      </c>
      <c r="T575" s="161" t="str">
        <f t="shared" si="227"/>
        <v/>
      </c>
      <c r="U575" s="161" t="str">
        <f t="shared" si="227"/>
        <v/>
      </c>
      <c r="V575" s="161" t="str">
        <f t="shared" si="227"/>
        <v/>
      </c>
      <c r="W575" s="161" t="str">
        <f t="shared" si="227"/>
        <v/>
      </c>
      <c r="X575" s="161" t="str">
        <f t="shared" si="227"/>
        <v/>
      </c>
      <c r="Y575" s="161" t="str">
        <f t="shared" si="227"/>
        <v/>
      </c>
      <c r="Z575" s="161" t="str">
        <f t="shared" si="227"/>
        <v/>
      </c>
      <c r="AA575" s="108" t="str">
        <f t="shared" si="227"/>
        <v/>
      </c>
      <c r="AB575" s="162"/>
      <c r="AC575" s="162"/>
      <c r="AD575" s="151">
        <f t="shared" si="180"/>
        <v>42782</v>
      </c>
      <c r="AE575" s="108">
        <f t="shared" ref="AE575:CP578" si="228">IFERROR(IF(AND(AE$321="S/A", AE288&gt;0), ((1+AE288/200)^2-1)*100, IF(AND(AE$321="Qtrly", AE288&gt;0), ((1+AE288/400)^4-1)*100, "")),"")</f>
        <v>2.6503317225000211</v>
      </c>
      <c r="AF575" s="108">
        <f t="shared" si="228"/>
        <v>2.5237251599999899</v>
      </c>
      <c r="AG575" s="108">
        <f t="shared" si="228"/>
        <v>2.6594504099999972</v>
      </c>
      <c r="AH575" s="108">
        <f t="shared" si="228"/>
        <v>2.8865348899999921</v>
      </c>
      <c r="AI575" s="108">
        <f t="shared" si="228"/>
        <v>3.364838922500013</v>
      </c>
      <c r="AJ575" s="108">
        <f t="shared" si="228"/>
        <v>3.0042308099999859</v>
      </c>
      <c r="AK575" s="108">
        <f t="shared" si="228"/>
        <v>3.4960328900000226</v>
      </c>
      <c r="AL575" s="108">
        <f t="shared" si="228"/>
        <v>3.6499195036468368</v>
      </c>
      <c r="AM575" s="108">
        <f t="shared" si="228"/>
        <v>3.263195422499976</v>
      </c>
      <c r="AN575" s="108">
        <f t="shared" si="228"/>
        <v>3.4461897224999927</v>
      </c>
      <c r="AO575" s="108">
        <f t="shared" si="228"/>
        <v>3.7810812899999879</v>
      </c>
      <c r="AP575" s="108">
        <f t="shared" si="228"/>
        <v>3.3872072024999866</v>
      </c>
      <c r="AQ575" s="108">
        <f t="shared" si="228"/>
        <v>3.7729316100000299</v>
      </c>
      <c r="AR575" s="108">
        <f t="shared" si="228"/>
        <v>3.3882239999999841</v>
      </c>
      <c r="AS575" s="108">
        <f t="shared" si="228"/>
        <v>3.9043842225000125</v>
      </c>
      <c r="AT575" s="108">
        <f t="shared" si="228"/>
        <v>3.8544428100000028</v>
      </c>
      <c r="AU575" s="108">
        <f t="shared" si="228"/>
        <v>4.1685596899999844</v>
      </c>
      <c r="AV575" s="108">
        <f t="shared" si="228"/>
        <v>3.5469056399999754</v>
      </c>
      <c r="AW575" s="108">
        <f t="shared" si="228"/>
        <v>4.0848848399999804</v>
      </c>
      <c r="AX575" s="108">
        <f t="shared" si="228"/>
        <v>4.012461822500013</v>
      </c>
      <c r="AY575" s="108">
        <f t="shared" si="228"/>
        <v>4.3698357542191646</v>
      </c>
      <c r="AZ575" s="108">
        <f t="shared" si="228"/>
        <v>4.3155822499999941</v>
      </c>
      <c r="BA575" s="108">
        <f t="shared" si="228"/>
        <v>3.8931718399999982</v>
      </c>
      <c r="BB575" s="108">
        <f t="shared" si="228"/>
        <v>4.4913284100000173</v>
      </c>
      <c r="BC575" s="108">
        <f t="shared" si="228"/>
        <v>4.2359321600000222</v>
      </c>
      <c r="BD575" s="108">
        <f t="shared" si="228"/>
        <v>4.4380039074921829</v>
      </c>
      <c r="BE575" s="108">
        <f t="shared" si="228"/>
        <v>4.5332432225000163</v>
      </c>
      <c r="BF575" s="108">
        <f t="shared" si="228"/>
        <v>4.4616864224999997</v>
      </c>
      <c r="BG575" s="108">
        <f t="shared" si="228"/>
        <v>4.3257960000000262</v>
      </c>
      <c r="BH575" s="108">
        <f t="shared" si="228"/>
        <v>4.0981481225000227</v>
      </c>
      <c r="BI575" s="108">
        <f t="shared" si="228"/>
        <v>4.3023051225000053</v>
      </c>
      <c r="BJ575" s="108">
        <f t="shared" si="228"/>
        <v>4.7603425624999973</v>
      </c>
      <c r="BK575" s="108">
        <f t="shared" si="228"/>
        <v>4.6498310225000061</v>
      </c>
      <c r="BL575" s="108">
        <f t="shared" si="228"/>
        <v>4.8279061024999903</v>
      </c>
      <c r="BM575" s="108">
        <f t="shared" si="228"/>
        <v>4.4524681106109743</v>
      </c>
      <c r="BN575" s="108">
        <f t="shared" si="228"/>
        <v>4.6508540100000051</v>
      </c>
      <c r="BO575" s="108">
        <f t="shared" si="228"/>
        <v>4.3155822499999941</v>
      </c>
      <c r="BP575" s="108">
        <f t="shared" si="228"/>
        <v>4.7623896225000184</v>
      </c>
      <c r="BQ575" s="108">
        <f t="shared" si="228"/>
        <v>5.2829905625000118</v>
      </c>
      <c r="BR575" s="108">
        <f t="shared" si="228"/>
        <v>5.1028377030720273</v>
      </c>
      <c r="BS575" s="108">
        <f t="shared" si="228"/>
        <v>5.0348268224999826</v>
      </c>
      <c r="BT575" s="108" t="str">
        <f t="shared" si="228"/>
        <v/>
      </c>
      <c r="BU575" s="108" t="str">
        <f t="shared" si="228"/>
        <v/>
      </c>
      <c r="BV575" s="108" t="str">
        <f t="shared" si="228"/>
        <v/>
      </c>
      <c r="BW575" s="108" t="str">
        <f t="shared" si="228"/>
        <v/>
      </c>
      <c r="BX575" s="108" t="str">
        <f t="shared" si="228"/>
        <v/>
      </c>
      <c r="BY575" s="108" t="str">
        <f t="shared" si="228"/>
        <v/>
      </c>
      <c r="BZ575" s="108" t="str">
        <f t="shared" si="228"/>
        <v/>
      </c>
      <c r="CA575" s="108" t="str">
        <f t="shared" si="228"/>
        <v/>
      </c>
      <c r="CB575" s="108" t="str">
        <f t="shared" si="228"/>
        <v/>
      </c>
      <c r="CC575" s="108" t="str">
        <f t="shared" si="228"/>
        <v/>
      </c>
      <c r="CD575" s="108" t="str">
        <f t="shared" si="228"/>
        <v/>
      </c>
      <c r="CE575" s="108" t="str">
        <f t="shared" si="228"/>
        <v/>
      </c>
      <c r="CF575" s="108" t="str">
        <f t="shared" si="228"/>
        <v/>
      </c>
      <c r="CG575" s="108" t="str">
        <f t="shared" si="228"/>
        <v/>
      </c>
      <c r="CH575" s="108" t="str">
        <f t="shared" si="228"/>
        <v/>
      </c>
      <c r="CI575" s="108" t="str">
        <f t="shared" si="228"/>
        <v/>
      </c>
      <c r="CJ575" s="108" t="str">
        <f t="shared" si="228"/>
        <v/>
      </c>
      <c r="CK575" s="108" t="str">
        <f t="shared" si="228"/>
        <v/>
      </c>
      <c r="CL575" s="108" t="str">
        <f t="shared" si="228"/>
        <v/>
      </c>
      <c r="CM575" s="108" t="str">
        <f t="shared" si="228"/>
        <v/>
      </c>
      <c r="CN575" s="108" t="str">
        <f t="shared" si="228"/>
        <v/>
      </c>
      <c r="CO575" s="108" t="str">
        <f t="shared" si="228"/>
        <v/>
      </c>
      <c r="CP575" s="108" t="str">
        <f t="shared" si="228"/>
        <v/>
      </c>
      <c r="CQ575" s="108" t="str">
        <f t="shared" si="219"/>
        <v/>
      </c>
      <c r="CR575" s="108" t="str">
        <f t="shared" si="219"/>
        <v/>
      </c>
      <c r="CS575" s="108" t="str">
        <f t="shared" si="219"/>
        <v/>
      </c>
      <c r="CT575" s="108" t="str">
        <f t="shared" si="219"/>
        <v/>
      </c>
      <c r="CU575" s="108" t="str">
        <f t="shared" si="219"/>
        <v/>
      </c>
      <c r="CV575" s="108" t="str">
        <f t="shared" si="219"/>
        <v/>
      </c>
      <c r="CW575" s="108" t="str">
        <f t="shared" si="219"/>
        <v/>
      </c>
      <c r="CX575" s="108" t="str">
        <f t="shared" si="219"/>
        <v/>
      </c>
      <c r="CY575" s="108" t="str">
        <f t="shared" si="219"/>
        <v/>
      </c>
      <c r="CZ575" s="108" t="str">
        <f t="shared" si="219"/>
        <v/>
      </c>
      <c r="DA575" s="108" t="str">
        <f t="shared" si="219"/>
        <v/>
      </c>
      <c r="DB575" s="108" t="str">
        <f t="shared" si="219"/>
        <v/>
      </c>
      <c r="DC575" s="108" t="str">
        <f t="shared" si="219"/>
        <v/>
      </c>
      <c r="DD575" s="108" t="str">
        <f t="shared" si="219"/>
        <v/>
      </c>
      <c r="DE575" s="108" t="str">
        <f t="shared" si="219"/>
        <v/>
      </c>
      <c r="DF575" s="108" t="str">
        <f t="shared" si="219"/>
        <v/>
      </c>
    </row>
    <row r="576" spans="2:110" x14ac:dyDescent="0.35">
      <c r="B576" s="185">
        <f t="shared" si="188"/>
        <v>42783</v>
      </c>
      <c r="C576" s="161">
        <f t="shared" ref="C576:AA586" si="229">IFERROR(IF(AND(C$321="S/A", C289&gt;0), ((1+C289/200)^2-1)*100, IF(AND(C$321="Qtrly", C289&gt;0), ((1+C289/400)^4-1)*100, "")),"")</f>
        <v>1.9009491600000095</v>
      </c>
      <c r="D576" s="161">
        <f t="shared" si="229"/>
        <v>2.2323210000000149</v>
      </c>
      <c r="E576" s="161">
        <f t="shared" si="229"/>
        <v>2.4893016899999898</v>
      </c>
      <c r="F576" s="161">
        <f t="shared" si="229"/>
        <v>2.665529759999985</v>
      </c>
      <c r="G576" s="161">
        <f t="shared" si="229"/>
        <v>2.9433452099999924</v>
      </c>
      <c r="H576" s="161">
        <f t="shared" si="229"/>
        <v>3.2682764100000039</v>
      </c>
      <c r="I576" s="161">
        <f t="shared" si="229"/>
        <v>3.3750060224999823</v>
      </c>
      <c r="J576" s="161">
        <f t="shared" si="229"/>
        <v>3.7474659224999929</v>
      </c>
      <c r="K576" s="161">
        <f t="shared" si="229"/>
        <v>4.0685619600000056</v>
      </c>
      <c r="L576" s="161" t="str">
        <f t="shared" si="229"/>
        <v/>
      </c>
      <c r="M576" s="161" t="str">
        <f t="shared" si="229"/>
        <v/>
      </c>
      <c r="N576" s="161" t="str">
        <f t="shared" si="229"/>
        <v/>
      </c>
      <c r="O576" s="161" t="str">
        <f t="shared" si="229"/>
        <v/>
      </c>
      <c r="P576" s="161" t="str">
        <f t="shared" si="229"/>
        <v/>
      </c>
      <c r="Q576" s="161" t="str">
        <f t="shared" si="229"/>
        <v/>
      </c>
      <c r="R576" s="161" t="str">
        <f t="shared" si="229"/>
        <v/>
      </c>
      <c r="S576" s="161" t="str">
        <f t="shared" si="229"/>
        <v/>
      </c>
      <c r="T576" s="161" t="str">
        <f t="shared" si="229"/>
        <v/>
      </c>
      <c r="U576" s="161" t="str">
        <f t="shared" si="229"/>
        <v/>
      </c>
      <c r="V576" s="161" t="str">
        <f t="shared" si="229"/>
        <v/>
      </c>
      <c r="W576" s="161" t="str">
        <f t="shared" si="229"/>
        <v/>
      </c>
      <c r="X576" s="161" t="str">
        <f t="shared" si="229"/>
        <v/>
      </c>
      <c r="Y576" s="161" t="str">
        <f t="shared" si="229"/>
        <v/>
      </c>
      <c r="Z576" s="161" t="str">
        <f t="shared" si="229"/>
        <v/>
      </c>
      <c r="AA576" s="108" t="str">
        <f t="shared" si="229"/>
        <v/>
      </c>
      <c r="AB576" s="162"/>
      <c r="AC576" s="162"/>
      <c r="AD576" s="151">
        <f t="shared" si="180"/>
        <v>42783</v>
      </c>
      <c r="AE576" s="108">
        <f t="shared" si="228"/>
        <v>2.4781659225000086</v>
      </c>
      <c r="AF576" s="108">
        <f t="shared" si="228"/>
        <v>2.4123760099999947</v>
      </c>
      <c r="AG576" s="108">
        <f t="shared" si="228"/>
        <v>2.6543844225000113</v>
      </c>
      <c r="AH576" s="108">
        <f t="shared" si="228"/>
        <v>2.8814633025000091</v>
      </c>
      <c r="AI576" s="108">
        <f t="shared" si="228"/>
        <v>3.357722250000017</v>
      </c>
      <c r="AJ576" s="108">
        <f t="shared" si="228"/>
        <v>2.9971265624999965</v>
      </c>
      <c r="AK576" s="108">
        <f t="shared" si="228"/>
        <v>3.4868771224999984</v>
      </c>
      <c r="AL576" s="108">
        <f t="shared" si="228"/>
        <v>3.6447833422684761</v>
      </c>
      <c r="AM576" s="108">
        <f t="shared" si="228"/>
        <v>3.2581145599999806</v>
      </c>
      <c r="AN576" s="108">
        <f t="shared" si="228"/>
        <v>3.4441555624999953</v>
      </c>
      <c r="AO576" s="108">
        <f t="shared" si="228"/>
        <v>3.7810812899999879</v>
      </c>
      <c r="AP576" s="108">
        <f t="shared" si="228"/>
        <v>3.3851736225000151</v>
      </c>
      <c r="AQ576" s="108">
        <f t="shared" si="228"/>
        <v>3.7739503024999843</v>
      </c>
      <c r="AR576" s="108">
        <f t="shared" si="228"/>
        <v>3.3882239999999841</v>
      </c>
      <c r="AS576" s="108">
        <f t="shared" si="228"/>
        <v>3.9064229024999841</v>
      </c>
      <c r="AT576" s="108">
        <f t="shared" si="228"/>
        <v>3.8524046400000067</v>
      </c>
      <c r="AU576" s="108">
        <f t="shared" si="228"/>
        <v>4.1716216024999975</v>
      </c>
      <c r="AV576" s="108">
        <f t="shared" si="228"/>
        <v>3.5469056399999754</v>
      </c>
      <c r="AW576" s="108">
        <f t="shared" si="228"/>
        <v>4.0879455225000028</v>
      </c>
      <c r="AX576" s="108">
        <f t="shared" si="228"/>
        <v>4.0155214399999695</v>
      </c>
      <c r="AY576" s="108">
        <f t="shared" si="228"/>
        <v>4.3760314797173683</v>
      </c>
      <c r="AZ576" s="108">
        <f t="shared" si="228"/>
        <v>4.3380531599999994</v>
      </c>
      <c r="BA576" s="108">
        <f t="shared" si="228"/>
        <v>3.8972490000000137</v>
      </c>
      <c r="BB576" s="108">
        <f t="shared" si="228"/>
        <v>4.4984840025000139</v>
      </c>
      <c r="BC576" s="108">
        <f t="shared" si="228"/>
        <v>4.2389950624999839</v>
      </c>
      <c r="BD576" s="108">
        <f t="shared" si="228"/>
        <v>4.4462689824596335</v>
      </c>
      <c r="BE576" s="108">
        <f t="shared" si="228"/>
        <v>4.5393778024999998</v>
      </c>
      <c r="BF576" s="108">
        <f t="shared" si="228"/>
        <v>4.4708852100000085</v>
      </c>
      <c r="BG576" s="108">
        <f t="shared" si="228"/>
        <v>4.3349888024999839</v>
      </c>
      <c r="BH576" s="108">
        <f t="shared" si="228"/>
        <v>4.1318202500000067</v>
      </c>
      <c r="BI576" s="108">
        <f t="shared" si="228"/>
        <v>4.3145609024999976</v>
      </c>
      <c r="BJ576" s="108">
        <f t="shared" si="228"/>
        <v>4.7705780624999861</v>
      </c>
      <c r="BK576" s="108">
        <f t="shared" si="228"/>
        <v>4.6580150625000094</v>
      </c>
      <c r="BL576" s="108">
        <f t="shared" si="228"/>
        <v>4.8381449025000078</v>
      </c>
      <c r="BM576" s="108">
        <f t="shared" si="228"/>
        <v>4.4938026839520528</v>
      </c>
      <c r="BN576" s="108">
        <f t="shared" si="228"/>
        <v>4.6631302500000027</v>
      </c>
      <c r="BO576" s="108">
        <f t="shared" si="228"/>
        <v>4.3237532100000031</v>
      </c>
      <c r="BP576" s="108">
        <f t="shared" si="228"/>
        <v>4.7654602499999976</v>
      </c>
      <c r="BQ576" s="108">
        <f t="shared" si="228"/>
        <v>5.2953038225000082</v>
      </c>
      <c r="BR576" s="108">
        <f t="shared" si="228"/>
        <v>5.1184090513088254</v>
      </c>
      <c r="BS576" s="108">
        <f t="shared" si="228"/>
        <v>5.0461006400000175</v>
      </c>
      <c r="BT576" s="108" t="str">
        <f t="shared" si="228"/>
        <v/>
      </c>
      <c r="BU576" s="108" t="str">
        <f t="shared" si="228"/>
        <v/>
      </c>
      <c r="BV576" s="108" t="str">
        <f t="shared" si="228"/>
        <v/>
      </c>
      <c r="BW576" s="108" t="str">
        <f t="shared" si="228"/>
        <v/>
      </c>
      <c r="BX576" s="108" t="str">
        <f t="shared" si="228"/>
        <v/>
      </c>
      <c r="BY576" s="108" t="str">
        <f t="shared" si="228"/>
        <v/>
      </c>
      <c r="BZ576" s="108" t="str">
        <f t="shared" si="228"/>
        <v/>
      </c>
      <c r="CA576" s="108" t="str">
        <f t="shared" si="228"/>
        <v/>
      </c>
      <c r="CB576" s="108" t="str">
        <f t="shared" si="228"/>
        <v/>
      </c>
      <c r="CC576" s="108" t="str">
        <f t="shared" si="228"/>
        <v/>
      </c>
      <c r="CD576" s="108" t="str">
        <f t="shared" si="228"/>
        <v/>
      </c>
      <c r="CE576" s="108" t="str">
        <f t="shared" si="228"/>
        <v/>
      </c>
      <c r="CF576" s="108" t="str">
        <f t="shared" si="228"/>
        <v/>
      </c>
      <c r="CG576" s="108" t="str">
        <f t="shared" si="228"/>
        <v/>
      </c>
      <c r="CH576" s="108" t="str">
        <f t="shared" si="228"/>
        <v/>
      </c>
      <c r="CI576" s="108" t="str">
        <f t="shared" si="228"/>
        <v/>
      </c>
      <c r="CJ576" s="108" t="str">
        <f t="shared" si="228"/>
        <v/>
      </c>
      <c r="CK576" s="108" t="str">
        <f t="shared" si="228"/>
        <v/>
      </c>
      <c r="CL576" s="108" t="str">
        <f t="shared" si="228"/>
        <v/>
      </c>
      <c r="CM576" s="108" t="str">
        <f t="shared" si="228"/>
        <v/>
      </c>
      <c r="CN576" s="108" t="str">
        <f t="shared" si="228"/>
        <v/>
      </c>
      <c r="CO576" s="108" t="str">
        <f t="shared" si="228"/>
        <v/>
      </c>
      <c r="CP576" s="108" t="str">
        <f t="shared" si="228"/>
        <v/>
      </c>
      <c r="CQ576" s="108" t="str">
        <f t="shared" si="219"/>
        <v/>
      </c>
      <c r="CR576" s="108" t="str">
        <f t="shared" si="219"/>
        <v/>
      </c>
      <c r="CS576" s="108" t="str">
        <f t="shared" si="219"/>
        <v/>
      </c>
      <c r="CT576" s="108" t="str">
        <f t="shared" si="219"/>
        <v/>
      </c>
      <c r="CU576" s="108" t="str">
        <f t="shared" si="219"/>
        <v/>
      </c>
      <c r="CV576" s="108" t="str">
        <f t="shared" si="219"/>
        <v/>
      </c>
      <c r="CW576" s="108" t="str">
        <f t="shared" si="219"/>
        <v/>
      </c>
      <c r="CX576" s="108" t="str">
        <f t="shared" si="219"/>
        <v/>
      </c>
      <c r="CY576" s="108" t="str">
        <f t="shared" si="219"/>
        <v/>
      </c>
      <c r="CZ576" s="108" t="str">
        <f t="shared" si="219"/>
        <v/>
      </c>
      <c r="DA576" s="108" t="str">
        <f t="shared" si="219"/>
        <v/>
      </c>
      <c r="DB576" s="108" t="str">
        <f t="shared" si="219"/>
        <v/>
      </c>
      <c r="DC576" s="108" t="str">
        <f t="shared" si="219"/>
        <v/>
      </c>
      <c r="DD576" s="108" t="str">
        <f t="shared" si="219"/>
        <v/>
      </c>
      <c r="DE576" s="108" t="str">
        <f t="shared" si="219"/>
        <v/>
      </c>
      <c r="DF576" s="108" t="str">
        <f t="shared" si="219"/>
        <v/>
      </c>
    </row>
    <row r="577" spans="2:110" x14ac:dyDescent="0.35">
      <c r="B577" s="185">
        <f t="shared" si="188"/>
        <v>42786</v>
      </c>
      <c r="C577" s="161">
        <f t="shared" si="229"/>
        <v>1.9070060100000008</v>
      </c>
      <c r="D577" s="161">
        <f t="shared" si="229"/>
        <v>2.2070450625000015</v>
      </c>
      <c r="E577" s="161">
        <f t="shared" si="229"/>
        <v>2.463994002500014</v>
      </c>
      <c r="F577" s="161">
        <f t="shared" si="229"/>
        <v>2.641213440000012</v>
      </c>
      <c r="G577" s="161">
        <f t="shared" si="229"/>
        <v>2.9200105024999923</v>
      </c>
      <c r="H577" s="161">
        <f t="shared" si="229"/>
        <v>3.2459210000000072</v>
      </c>
      <c r="I577" s="161">
        <f t="shared" si="229"/>
        <v>3.3536556899999903</v>
      </c>
      <c r="J577" s="161">
        <f t="shared" si="229"/>
        <v>3.7179296400000172</v>
      </c>
      <c r="K577" s="161">
        <f t="shared" si="229"/>
        <v>4.0410200025000176</v>
      </c>
      <c r="L577" s="161" t="str">
        <f t="shared" si="229"/>
        <v/>
      </c>
      <c r="M577" s="161" t="str">
        <f t="shared" si="229"/>
        <v/>
      </c>
      <c r="N577" s="161" t="str">
        <f t="shared" si="229"/>
        <v/>
      </c>
      <c r="O577" s="161" t="str">
        <f t="shared" si="229"/>
        <v/>
      </c>
      <c r="P577" s="161" t="str">
        <f t="shared" si="229"/>
        <v/>
      </c>
      <c r="Q577" s="161" t="str">
        <f t="shared" si="229"/>
        <v/>
      </c>
      <c r="R577" s="161" t="str">
        <f t="shared" si="229"/>
        <v/>
      </c>
      <c r="S577" s="161" t="str">
        <f t="shared" si="229"/>
        <v/>
      </c>
      <c r="T577" s="161" t="str">
        <f t="shared" si="229"/>
        <v/>
      </c>
      <c r="U577" s="161" t="str">
        <f t="shared" si="229"/>
        <v/>
      </c>
      <c r="V577" s="161" t="str">
        <f t="shared" si="229"/>
        <v/>
      </c>
      <c r="W577" s="161" t="str">
        <f t="shared" si="229"/>
        <v/>
      </c>
      <c r="X577" s="161" t="str">
        <f t="shared" si="229"/>
        <v/>
      </c>
      <c r="Y577" s="161" t="str">
        <f t="shared" si="229"/>
        <v/>
      </c>
      <c r="Z577" s="161" t="str">
        <f t="shared" si="229"/>
        <v/>
      </c>
      <c r="AA577" s="108" t="str">
        <f t="shared" si="229"/>
        <v/>
      </c>
      <c r="AB577" s="162"/>
      <c r="AC577" s="162"/>
      <c r="AD577" s="151">
        <f t="shared" si="180"/>
        <v>42786</v>
      </c>
      <c r="AE577" s="108">
        <f t="shared" si="228"/>
        <v>2.6442528224999817</v>
      </c>
      <c r="AF577" s="108">
        <f t="shared" si="228"/>
        <v>2.5085376224999845</v>
      </c>
      <c r="AG577" s="108">
        <f t="shared" si="228"/>
        <v>2.6503317225000211</v>
      </c>
      <c r="AH577" s="108">
        <f t="shared" si="228"/>
        <v>2.880448999999996</v>
      </c>
      <c r="AI577" s="108">
        <f t="shared" si="228"/>
        <v>3.3495892099999924</v>
      </c>
      <c r="AJ577" s="108">
        <f t="shared" si="228"/>
        <v>2.964653122500005</v>
      </c>
      <c r="AK577" s="108">
        <f t="shared" si="228"/>
        <v>3.4441555624999953</v>
      </c>
      <c r="AL577" s="108">
        <f t="shared" si="228"/>
        <v>3.6006202337107052</v>
      </c>
      <c r="AM577" s="108">
        <f t="shared" si="228"/>
        <v>3.2134083600000141</v>
      </c>
      <c r="AN577" s="108">
        <f t="shared" si="228"/>
        <v>3.3983922500000041</v>
      </c>
      <c r="AO577" s="108">
        <f t="shared" si="228"/>
        <v>3.7352435025000075</v>
      </c>
      <c r="AP577" s="108">
        <f t="shared" si="228"/>
        <v>3.3394233599999712</v>
      </c>
      <c r="AQ577" s="108">
        <f t="shared" si="228"/>
        <v>3.7270956224999985</v>
      </c>
      <c r="AR577" s="108">
        <f t="shared" si="228"/>
        <v>3.3424730624999954</v>
      </c>
      <c r="AS577" s="108">
        <f t="shared" si="228"/>
        <v>3.8605574400000009</v>
      </c>
      <c r="AT577" s="108">
        <f t="shared" si="228"/>
        <v>3.8096076899999831</v>
      </c>
      <c r="AU577" s="108">
        <f t="shared" si="228"/>
        <v>4.127738489999988</v>
      </c>
      <c r="AV577" s="108">
        <f t="shared" si="228"/>
        <v>3.5051890624999915</v>
      </c>
      <c r="AW577" s="108">
        <f t="shared" si="228"/>
        <v>4.0502002499999801</v>
      </c>
      <c r="AX577" s="108">
        <f t="shared" si="228"/>
        <v>3.972690890000008</v>
      </c>
      <c r="AY577" s="108">
        <f t="shared" si="228"/>
        <v>4.3357641943314151</v>
      </c>
      <c r="AZ577" s="108">
        <f t="shared" si="228"/>
        <v>4.3023051225000053</v>
      </c>
      <c r="BA577" s="108">
        <f t="shared" si="228"/>
        <v>3.8615765625000131</v>
      </c>
      <c r="BB577" s="108">
        <f t="shared" si="228"/>
        <v>4.4637305625000234</v>
      </c>
      <c r="BC577" s="108">
        <f t="shared" si="228"/>
        <v>4.2093888899999765</v>
      </c>
      <c r="BD577" s="108">
        <f t="shared" si="228"/>
        <v>4.4597007755522888</v>
      </c>
      <c r="BE577" s="108">
        <f t="shared" si="228"/>
        <v>4.5087067024999872</v>
      </c>
      <c r="BF577" s="108">
        <f t="shared" si="228"/>
        <v>4.4208078225000058</v>
      </c>
      <c r="BG577" s="108">
        <f t="shared" si="228"/>
        <v>4.3023051225000053</v>
      </c>
      <c r="BH577" s="108">
        <f t="shared" si="228"/>
        <v>4.1012089999999946</v>
      </c>
      <c r="BI577" s="108">
        <f t="shared" si="228"/>
        <v>4.2808592399999901</v>
      </c>
      <c r="BJ577" s="108">
        <f t="shared" si="228"/>
        <v>4.738849639999998</v>
      </c>
      <c r="BK577" s="108">
        <f t="shared" si="228"/>
        <v>4.6283494400000125</v>
      </c>
      <c r="BL577" s="108">
        <f t="shared" si="228"/>
        <v>4.8053825024999774</v>
      </c>
      <c r="BM577" s="108">
        <f t="shared" si="228"/>
        <v>4.4607340440623755</v>
      </c>
      <c r="BN577" s="108">
        <f t="shared" si="228"/>
        <v>4.6283494400000125</v>
      </c>
      <c r="BO577" s="108">
        <f t="shared" si="228"/>
        <v>4.2920925224999795</v>
      </c>
      <c r="BP577" s="108">
        <f t="shared" si="228"/>
        <v>4.7429433599999848</v>
      </c>
      <c r="BQ577" s="108">
        <f t="shared" si="228"/>
        <v>5.2634960399999819</v>
      </c>
      <c r="BR577" s="108">
        <f t="shared" si="228"/>
        <v>5.0851922664647109</v>
      </c>
      <c r="BS577" s="108">
        <f t="shared" si="228"/>
        <v>5.0143305224999768</v>
      </c>
      <c r="BT577" s="108" t="str">
        <f t="shared" si="228"/>
        <v/>
      </c>
      <c r="BU577" s="108" t="str">
        <f t="shared" si="228"/>
        <v/>
      </c>
      <c r="BV577" s="108" t="str">
        <f t="shared" si="228"/>
        <v/>
      </c>
      <c r="BW577" s="108" t="str">
        <f t="shared" si="228"/>
        <v/>
      </c>
      <c r="BX577" s="108" t="str">
        <f t="shared" si="228"/>
        <v/>
      </c>
      <c r="BY577" s="108" t="str">
        <f t="shared" si="228"/>
        <v/>
      </c>
      <c r="BZ577" s="108" t="str">
        <f t="shared" si="228"/>
        <v/>
      </c>
      <c r="CA577" s="108" t="str">
        <f t="shared" si="228"/>
        <v/>
      </c>
      <c r="CB577" s="108" t="str">
        <f t="shared" si="228"/>
        <v/>
      </c>
      <c r="CC577" s="108" t="str">
        <f t="shared" si="228"/>
        <v/>
      </c>
      <c r="CD577" s="108" t="str">
        <f t="shared" si="228"/>
        <v/>
      </c>
      <c r="CE577" s="108" t="str">
        <f t="shared" si="228"/>
        <v/>
      </c>
      <c r="CF577" s="108" t="str">
        <f t="shared" si="228"/>
        <v/>
      </c>
      <c r="CG577" s="108" t="str">
        <f t="shared" si="228"/>
        <v/>
      </c>
      <c r="CH577" s="108" t="str">
        <f t="shared" si="228"/>
        <v/>
      </c>
      <c r="CI577" s="108" t="str">
        <f t="shared" si="228"/>
        <v/>
      </c>
      <c r="CJ577" s="108" t="str">
        <f t="shared" si="228"/>
        <v/>
      </c>
      <c r="CK577" s="108" t="str">
        <f t="shared" si="228"/>
        <v/>
      </c>
      <c r="CL577" s="108" t="str">
        <f t="shared" si="228"/>
        <v/>
      </c>
      <c r="CM577" s="108" t="str">
        <f t="shared" si="228"/>
        <v/>
      </c>
      <c r="CN577" s="108" t="str">
        <f t="shared" si="228"/>
        <v/>
      </c>
      <c r="CO577" s="108" t="str">
        <f t="shared" si="228"/>
        <v/>
      </c>
      <c r="CP577" s="108" t="str">
        <f t="shared" si="228"/>
        <v/>
      </c>
      <c r="CQ577" s="108" t="str">
        <f t="shared" si="219"/>
        <v/>
      </c>
      <c r="CR577" s="108" t="str">
        <f t="shared" si="219"/>
        <v/>
      </c>
      <c r="CS577" s="108" t="str">
        <f t="shared" si="219"/>
        <v/>
      </c>
      <c r="CT577" s="108" t="str">
        <f t="shared" si="219"/>
        <v/>
      </c>
      <c r="CU577" s="108" t="str">
        <f t="shared" si="219"/>
        <v/>
      </c>
      <c r="CV577" s="108" t="str">
        <f t="shared" si="219"/>
        <v/>
      </c>
      <c r="CW577" s="108" t="str">
        <f t="shared" si="219"/>
        <v/>
      </c>
      <c r="CX577" s="108" t="str">
        <f t="shared" si="219"/>
        <v/>
      </c>
      <c r="CY577" s="108" t="str">
        <f t="shared" si="219"/>
        <v/>
      </c>
      <c r="CZ577" s="108" t="str">
        <f t="shared" si="219"/>
        <v/>
      </c>
      <c r="DA577" s="108" t="str">
        <f t="shared" si="219"/>
        <v/>
      </c>
      <c r="DB577" s="108" t="str">
        <f t="shared" si="219"/>
        <v/>
      </c>
      <c r="DC577" s="108" t="str">
        <f t="shared" si="219"/>
        <v/>
      </c>
      <c r="DD577" s="108" t="str">
        <f t="shared" si="219"/>
        <v/>
      </c>
      <c r="DE577" s="108" t="str">
        <f t="shared" si="219"/>
        <v/>
      </c>
      <c r="DF577" s="108" t="str">
        <f t="shared" si="219"/>
        <v/>
      </c>
    </row>
    <row r="578" spans="2:110" x14ac:dyDescent="0.35">
      <c r="B578" s="185">
        <f t="shared" si="188"/>
        <v>42787</v>
      </c>
      <c r="C578" s="161">
        <f t="shared" si="229"/>
        <v>1.9625355225000085</v>
      </c>
      <c r="D578" s="161">
        <f t="shared" si="229"/>
        <v>2.2050231224999717</v>
      </c>
      <c r="E578" s="161">
        <f t="shared" si="229"/>
        <v>2.4660185024999892</v>
      </c>
      <c r="F578" s="161">
        <f t="shared" si="229"/>
        <v>2.641213440000012</v>
      </c>
      <c r="G578" s="161">
        <f t="shared" si="229"/>
        <v>2.9200105024999923</v>
      </c>
      <c r="H578" s="161">
        <f t="shared" si="229"/>
        <v>3.2398244899999984</v>
      </c>
      <c r="I578" s="161">
        <f t="shared" si="229"/>
        <v>3.3516224400000239</v>
      </c>
      <c r="J578" s="161">
        <f t="shared" si="229"/>
        <v>3.7169112225000189</v>
      </c>
      <c r="K578" s="161">
        <f t="shared" si="229"/>
        <v>4.0440800399999866</v>
      </c>
      <c r="L578" s="161" t="str">
        <f t="shared" si="229"/>
        <v/>
      </c>
      <c r="M578" s="161" t="str">
        <f t="shared" si="229"/>
        <v/>
      </c>
      <c r="N578" s="161" t="str">
        <f t="shared" si="229"/>
        <v/>
      </c>
      <c r="O578" s="161" t="str">
        <f t="shared" si="229"/>
        <v/>
      </c>
      <c r="P578" s="161" t="str">
        <f t="shared" si="229"/>
        <v/>
      </c>
      <c r="Q578" s="161" t="str">
        <f t="shared" si="229"/>
        <v/>
      </c>
      <c r="R578" s="161" t="str">
        <f t="shared" si="229"/>
        <v/>
      </c>
      <c r="S578" s="161" t="str">
        <f t="shared" si="229"/>
        <v/>
      </c>
      <c r="T578" s="161" t="str">
        <f t="shared" si="229"/>
        <v/>
      </c>
      <c r="U578" s="161" t="str">
        <f t="shared" si="229"/>
        <v/>
      </c>
      <c r="V578" s="161" t="str">
        <f t="shared" si="229"/>
        <v/>
      </c>
      <c r="W578" s="161" t="str">
        <f t="shared" si="229"/>
        <v/>
      </c>
      <c r="X578" s="161" t="str">
        <f t="shared" si="229"/>
        <v/>
      </c>
      <c r="Y578" s="161" t="str">
        <f t="shared" si="229"/>
        <v/>
      </c>
      <c r="Z578" s="161" t="str">
        <f t="shared" si="229"/>
        <v/>
      </c>
      <c r="AA578" s="108" t="str">
        <f t="shared" si="229"/>
        <v/>
      </c>
      <c r="AB578" s="162"/>
      <c r="AC578" s="162"/>
      <c r="AD578" s="151">
        <f t="shared" si="180"/>
        <v>42787</v>
      </c>
      <c r="AE578" s="108">
        <f t="shared" si="228"/>
        <v>2.6584372024999858</v>
      </c>
      <c r="AF578" s="108">
        <f t="shared" si="228"/>
        <v>2.5095500900000012</v>
      </c>
      <c r="AG578" s="108">
        <f t="shared" si="228"/>
        <v>2.6483054025000063</v>
      </c>
      <c r="AH578" s="108">
        <f t="shared" si="228"/>
        <v>2.8784204099999933</v>
      </c>
      <c r="AI578" s="108">
        <f t="shared" si="228"/>
        <v>3.3485726024999884</v>
      </c>
      <c r="AJ578" s="108">
        <f t="shared" si="228"/>
        <v>2.9727710025000187</v>
      </c>
      <c r="AK578" s="108">
        <f t="shared" si="228"/>
        <v>3.4543265625000208</v>
      </c>
      <c r="AL578" s="108">
        <f t="shared" si="228"/>
        <v>3.6078086150223676</v>
      </c>
      <c r="AM578" s="108">
        <f t="shared" si="228"/>
        <v>3.2195040900000027</v>
      </c>
      <c r="AN578" s="108">
        <f t="shared" si="228"/>
        <v>3.4024596899999926</v>
      </c>
      <c r="AO578" s="108">
        <f t="shared" si="228"/>
        <v>3.7372805225000194</v>
      </c>
      <c r="AP578" s="108">
        <f t="shared" si="228"/>
        <v>3.3424730624999954</v>
      </c>
      <c r="AQ578" s="108">
        <f t="shared" si="228"/>
        <v>3.7291325625000038</v>
      </c>
      <c r="AR578" s="108">
        <f t="shared" si="228"/>
        <v>3.3455228100000234</v>
      </c>
      <c r="AS578" s="108">
        <f t="shared" si="228"/>
        <v>3.8605574400000009</v>
      </c>
      <c r="AT578" s="108">
        <f t="shared" si="228"/>
        <v>3.8065511025000109</v>
      </c>
      <c r="AU578" s="108">
        <f t="shared" si="228"/>
        <v>4.1236568099999982</v>
      </c>
      <c r="AV578" s="108">
        <f t="shared" si="228"/>
        <v>3.5031543225000128</v>
      </c>
      <c r="AW578" s="108">
        <f t="shared" si="228"/>
        <v>4.0665216899999912</v>
      </c>
      <c r="AX578" s="108">
        <f t="shared" si="228"/>
        <v>3.968612249999981</v>
      </c>
      <c r="AY578" s="108">
        <f t="shared" si="228"/>
        <v>4.3202798796487141</v>
      </c>
      <c r="AZ578" s="108">
        <f t="shared" si="228"/>
        <v>4.2686054400000062</v>
      </c>
      <c r="BA578" s="108">
        <f t="shared" si="228"/>
        <v>3.8259102500000086</v>
      </c>
      <c r="BB578" s="108">
        <f t="shared" si="228"/>
        <v>4.4514660224999725</v>
      </c>
      <c r="BC578" s="108">
        <f t="shared" si="228"/>
        <v>4.2002016225000105</v>
      </c>
      <c r="BD578" s="108">
        <f t="shared" si="228"/>
        <v>4.4483353278499838</v>
      </c>
      <c r="BE578" s="108">
        <f t="shared" si="228"/>
        <v>4.49746176000001</v>
      </c>
      <c r="BF578" s="108">
        <f t="shared" si="228"/>
        <v>4.4054804099999956</v>
      </c>
      <c r="BG578" s="108">
        <f t="shared" si="228"/>
        <v>4.2890288399999976</v>
      </c>
      <c r="BH578" s="108">
        <f t="shared" si="228"/>
        <v>4.0787636099999913</v>
      </c>
      <c r="BI578" s="108">
        <f t="shared" si="228"/>
        <v>4.2686054400000062</v>
      </c>
      <c r="BJ578" s="108">
        <f t="shared" si="228"/>
        <v>4.7255456025000031</v>
      </c>
      <c r="BK578" s="108">
        <f t="shared" si="228"/>
        <v>4.616075240000006</v>
      </c>
      <c r="BL578" s="108">
        <f t="shared" si="228"/>
        <v>4.7941216099999906</v>
      </c>
      <c r="BM578" s="108">
        <f t="shared" si="228"/>
        <v>4.4483353278499838</v>
      </c>
      <c r="BN578" s="108">
        <f t="shared" si="228"/>
        <v>4.6170980625000135</v>
      </c>
      <c r="BO578" s="108">
        <f t="shared" si="228"/>
        <v>4.2818804224999951</v>
      </c>
      <c r="BP578" s="108">
        <f t="shared" si="228"/>
        <v>4.7316858224999869</v>
      </c>
      <c r="BQ578" s="108">
        <f t="shared" si="228"/>
        <v>5.2450292099999851</v>
      </c>
      <c r="BR578" s="108">
        <f t="shared" si="228"/>
        <v>5.0893439339982471</v>
      </c>
      <c r="BS578" s="108">
        <f t="shared" si="228"/>
        <v>5.0163800625000032</v>
      </c>
      <c r="BT578" s="108" t="str">
        <f t="shared" si="228"/>
        <v/>
      </c>
      <c r="BU578" s="108" t="str">
        <f t="shared" si="228"/>
        <v/>
      </c>
      <c r="BV578" s="108" t="str">
        <f t="shared" si="228"/>
        <v/>
      </c>
      <c r="BW578" s="108" t="str">
        <f t="shared" si="228"/>
        <v/>
      </c>
      <c r="BX578" s="108" t="str">
        <f t="shared" si="228"/>
        <v/>
      </c>
      <c r="BY578" s="108" t="str">
        <f t="shared" si="228"/>
        <v/>
      </c>
      <c r="BZ578" s="108" t="str">
        <f t="shared" si="228"/>
        <v/>
      </c>
      <c r="CA578" s="108" t="str">
        <f t="shared" si="228"/>
        <v/>
      </c>
      <c r="CB578" s="108" t="str">
        <f t="shared" si="228"/>
        <v/>
      </c>
      <c r="CC578" s="108" t="str">
        <f t="shared" si="228"/>
        <v/>
      </c>
      <c r="CD578" s="108" t="str">
        <f t="shared" si="228"/>
        <v/>
      </c>
      <c r="CE578" s="108" t="str">
        <f t="shared" si="228"/>
        <v/>
      </c>
      <c r="CF578" s="108" t="str">
        <f t="shared" si="228"/>
        <v/>
      </c>
      <c r="CG578" s="108" t="str">
        <f t="shared" si="228"/>
        <v/>
      </c>
      <c r="CH578" s="108" t="str">
        <f t="shared" si="228"/>
        <v/>
      </c>
      <c r="CI578" s="108" t="str">
        <f t="shared" si="228"/>
        <v/>
      </c>
      <c r="CJ578" s="108" t="str">
        <f t="shared" si="228"/>
        <v/>
      </c>
      <c r="CK578" s="108" t="str">
        <f t="shared" si="228"/>
        <v/>
      </c>
      <c r="CL578" s="108" t="str">
        <f t="shared" si="228"/>
        <v/>
      </c>
      <c r="CM578" s="108" t="str">
        <f t="shared" si="228"/>
        <v/>
      </c>
      <c r="CN578" s="108" t="str">
        <f t="shared" si="228"/>
        <v/>
      </c>
      <c r="CO578" s="108" t="str">
        <f t="shared" si="228"/>
        <v/>
      </c>
      <c r="CP578" s="108" t="str">
        <f t="shared" ref="CP578" si="230">IFERROR(IF(AND(CP$321="S/A", CP291&gt;0), ((1+CP291/200)^2-1)*100, IF(AND(CP$321="Qtrly", CP291&gt;0), ((1+CP291/400)^4-1)*100, "")),"")</f>
        <v/>
      </c>
      <c r="CQ578" s="108" t="str">
        <f t="shared" si="219"/>
        <v/>
      </c>
      <c r="CR578" s="108" t="str">
        <f t="shared" si="219"/>
        <v/>
      </c>
      <c r="CS578" s="108" t="str">
        <f t="shared" si="219"/>
        <v/>
      </c>
      <c r="CT578" s="108" t="str">
        <f t="shared" si="219"/>
        <v/>
      </c>
      <c r="CU578" s="108" t="str">
        <f t="shared" si="219"/>
        <v/>
      </c>
      <c r="CV578" s="108" t="str">
        <f t="shared" si="219"/>
        <v/>
      </c>
      <c r="CW578" s="108" t="str">
        <f t="shared" si="219"/>
        <v/>
      </c>
      <c r="CX578" s="108" t="str">
        <f t="shared" si="219"/>
        <v/>
      </c>
      <c r="CY578" s="108" t="str">
        <f t="shared" si="219"/>
        <v/>
      </c>
      <c r="CZ578" s="108" t="str">
        <f t="shared" si="219"/>
        <v/>
      </c>
      <c r="DA578" s="108" t="str">
        <f t="shared" si="219"/>
        <v/>
      </c>
      <c r="DB578" s="108" t="str">
        <f t="shared" si="219"/>
        <v/>
      </c>
      <c r="DC578" s="108" t="str">
        <f t="shared" si="219"/>
        <v/>
      </c>
      <c r="DD578" s="108" t="str">
        <f t="shared" si="219"/>
        <v/>
      </c>
      <c r="DE578" s="108" t="str">
        <f t="shared" si="219"/>
        <v/>
      </c>
      <c r="DF578" s="108" t="str">
        <f t="shared" ref="DF578" si="231">IFERROR(IF(AND(DF$321="S/A", DF291&gt;0), ((1+DF291/200)^2-1)*100, IF(AND(DF$321="Qtrly", DF291&gt;0), ((1+DF291/400)^4-1)*100, "")),"")</f>
        <v/>
      </c>
    </row>
    <row r="579" spans="2:110" x14ac:dyDescent="0.35">
      <c r="B579" s="185">
        <f t="shared" si="188"/>
        <v>42788</v>
      </c>
      <c r="C579" s="161">
        <f t="shared" si="229"/>
        <v>1.9080155025000156</v>
      </c>
      <c r="D579" s="161">
        <f t="shared" si="229"/>
        <v>2.2100780100000161</v>
      </c>
      <c r="E579" s="161">
        <f t="shared" si="229"/>
        <v>2.4710798400000122</v>
      </c>
      <c r="F579" s="161">
        <f t="shared" si="229"/>
        <v>2.643239690000021</v>
      </c>
      <c r="G579" s="161">
        <f t="shared" si="229"/>
        <v>2.9200105024999923</v>
      </c>
      <c r="H579" s="161">
        <f t="shared" si="229"/>
        <v>3.2377923599999914</v>
      </c>
      <c r="I579" s="161">
        <f t="shared" si="229"/>
        <v>3.3516224400000239</v>
      </c>
      <c r="J579" s="161">
        <f t="shared" si="229"/>
        <v>3.7270956224999985</v>
      </c>
      <c r="K579" s="161">
        <f t="shared" si="229"/>
        <v>4.0542804900000062</v>
      </c>
      <c r="L579" s="161" t="str">
        <f t="shared" si="229"/>
        <v/>
      </c>
      <c r="M579" s="161" t="str">
        <f t="shared" si="229"/>
        <v/>
      </c>
      <c r="N579" s="161" t="str">
        <f t="shared" si="229"/>
        <v/>
      </c>
      <c r="O579" s="161" t="str">
        <f t="shared" si="229"/>
        <v/>
      </c>
      <c r="P579" s="161" t="str">
        <f t="shared" si="229"/>
        <v/>
      </c>
      <c r="Q579" s="161" t="str">
        <f t="shared" si="229"/>
        <v/>
      </c>
      <c r="R579" s="161" t="str">
        <f t="shared" si="229"/>
        <v/>
      </c>
      <c r="S579" s="161" t="str">
        <f t="shared" si="229"/>
        <v/>
      </c>
      <c r="T579" s="161" t="str">
        <f t="shared" si="229"/>
        <v/>
      </c>
      <c r="U579" s="161" t="str">
        <f t="shared" si="229"/>
        <v/>
      </c>
      <c r="V579" s="161" t="str">
        <f t="shared" si="229"/>
        <v/>
      </c>
      <c r="W579" s="161" t="str">
        <f t="shared" si="229"/>
        <v/>
      </c>
      <c r="X579" s="161" t="str">
        <f t="shared" si="229"/>
        <v/>
      </c>
      <c r="Y579" s="161" t="str">
        <f t="shared" si="229"/>
        <v/>
      </c>
      <c r="Z579" s="161" t="str">
        <f t="shared" si="229"/>
        <v/>
      </c>
      <c r="AA579" s="108" t="str">
        <f t="shared" si="229"/>
        <v/>
      </c>
      <c r="AB579" s="162"/>
      <c r="AC579" s="162"/>
      <c r="AD579" s="151">
        <f t="shared" si="180"/>
        <v>42788</v>
      </c>
      <c r="AE579" s="108">
        <f t="shared" ref="AE579:CP582" si="232">IFERROR(IF(AND(AE$321="S/A", AE292&gt;0), ((1+AE292/200)^2-1)*100, IF(AND(AE$321="Qtrly", AE292&gt;0), ((1+AE292/400)^4-1)*100, "")),"")</f>
        <v>3.1676961224999856</v>
      </c>
      <c r="AF579" s="108">
        <f t="shared" si="232"/>
        <v>2.7131575624999904</v>
      </c>
      <c r="AG579" s="108">
        <f t="shared" si="232"/>
        <v>2.6898489600000186</v>
      </c>
      <c r="AH579" s="108">
        <f t="shared" si="232"/>
        <v>2.8916066024999854</v>
      </c>
      <c r="AI579" s="108">
        <f t="shared" si="232"/>
        <v>3.3546723224999964</v>
      </c>
      <c r="AJ579" s="108">
        <f t="shared" si="232"/>
        <v>2.9595796100000182</v>
      </c>
      <c r="AK579" s="108">
        <f t="shared" si="232"/>
        <v>3.4675496099999981</v>
      </c>
      <c r="AL579" s="108">
        <f t="shared" si="232"/>
        <v>3.6211594584718343</v>
      </c>
      <c r="AM579" s="108">
        <f t="shared" si="232"/>
        <v>3.2306800625000021</v>
      </c>
      <c r="AN579" s="108">
        <f t="shared" si="232"/>
        <v>3.4136455625000117</v>
      </c>
      <c r="AO579" s="108">
        <f t="shared" si="232"/>
        <v>3.7495030624999925</v>
      </c>
      <c r="AP579" s="108">
        <f t="shared" si="232"/>
        <v>3.357722250000017</v>
      </c>
      <c r="AQ579" s="108">
        <f t="shared" si="232"/>
        <v>3.7413546225000038</v>
      </c>
      <c r="AR579" s="108">
        <f t="shared" si="232"/>
        <v>3.3556889600000028</v>
      </c>
      <c r="AS579" s="108">
        <f t="shared" si="232"/>
        <v>3.8738064224999924</v>
      </c>
      <c r="AT579" s="108">
        <f t="shared" si="232"/>
        <v>3.8167399024999993</v>
      </c>
      <c r="AU579" s="108">
        <f t="shared" si="232"/>
        <v>4.1348816224999974</v>
      </c>
      <c r="AV579" s="108">
        <f t="shared" si="232"/>
        <v>3.5153630624999987</v>
      </c>
      <c r="AW579" s="108">
        <f t="shared" si="232"/>
        <v>4.0767232400000131</v>
      </c>
      <c r="AX579" s="108">
        <f t="shared" si="232"/>
        <v>3.9818681224999875</v>
      </c>
      <c r="AY579" s="108">
        <f t="shared" si="232"/>
        <v>4.3285379663163592</v>
      </c>
      <c r="AZ579" s="108">
        <f t="shared" si="232"/>
        <v>4.3023051225000053</v>
      </c>
      <c r="BA579" s="108">
        <f t="shared" si="232"/>
        <v>3.8615765625000131</v>
      </c>
      <c r="BB579" s="108">
        <f t="shared" si="232"/>
        <v>4.4627084900000114</v>
      </c>
      <c r="BC579" s="108">
        <f t="shared" si="232"/>
        <v>4.208368062500023</v>
      </c>
      <c r="BD579" s="108">
        <f t="shared" si="232"/>
        <v>4.4566010160143055</v>
      </c>
      <c r="BE579" s="108">
        <f t="shared" si="232"/>
        <v>4.5046175625000018</v>
      </c>
      <c r="BF579" s="108">
        <f t="shared" si="232"/>
        <v>4.4105894224999886</v>
      </c>
      <c r="BG579" s="108">
        <f t="shared" si="232"/>
        <v>4.2961775024999982</v>
      </c>
      <c r="BH579" s="108">
        <f t="shared" si="232"/>
        <v>4.0818242025000062</v>
      </c>
      <c r="BI579" s="108">
        <f t="shared" si="232"/>
        <v>4.2737111024999885</v>
      </c>
      <c r="BJ579" s="108">
        <f t="shared" si="232"/>
        <v>4.7316858224999869</v>
      </c>
      <c r="BK579" s="108">
        <f t="shared" si="232"/>
        <v>4.6211894025000033</v>
      </c>
      <c r="BL579" s="108">
        <f t="shared" si="232"/>
        <v>4.798216409999978</v>
      </c>
      <c r="BM579" s="108">
        <f t="shared" si="232"/>
        <v>4.4545345479821918</v>
      </c>
      <c r="BN579" s="108">
        <f t="shared" si="232"/>
        <v>4.6211894025000033</v>
      </c>
      <c r="BO579" s="108">
        <f t="shared" si="232"/>
        <v>4.2869864099999822</v>
      </c>
      <c r="BP579" s="108">
        <f t="shared" si="232"/>
        <v>4.7357794024999844</v>
      </c>
      <c r="BQ579" s="108">
        <f t="shared" si="232"/>
        <v>5.2573402499999755</v>
      </c>
      <c r="BR579" s="108">
        <f t="shared" si="232"/>
        <v>5.0800028550349374</v>
      </c>
      <c r="BS579" s="108">
        <f t="shared" si="232"/>
        <v>5.0122810025000186</v>
      </c>
      <c r="BT579" s="108" t="str">
        <f t="shared" si="232"/>
        <v/>
      </c>
      <c r="BU579" s="108" t="str">
        <f t="shared" si="232"/>
        <v/>
      </c>
      <c r="BV579" s="108" t="str">
        <f t="shared" si="232"/>
        <v/>
      </c>
      <c r="BW579" s="108" t="str">
        <f t="shared" si="232"/>
        <v/>
      </c>
      <c r="BX579" s="108" t="str">
        <f t="shared" si="232"/>
        <v/>
      </c>
      <c r="BY579" s="108" t="str">
        <f t="shared" si="232"/>
        <v/>
      </c>
      <c r="BZ579" s="108" t="str">
        <f t="shared" si="232"/>
        <v/>
      </c>
      <c r="CA579" s="108" t="str">
        <f t="shared" si="232"/>
        <v/>
      </c>
      <c r="CB579" s="108" t="str">
        <f t="shared" si="232"/>
        <v/>
      </c>
      <c r="CC579" s="108" t="str">
        <f t="shared" si="232"/>
        <v/>
      </c>
      <c r="CD579" s="108" t="str">
        <f t="shared" si="232"/>
        <v/>
      </c>
      <c r="CE579" s="108" t="str">
        <f t="shared" si="232"/>
        <v/>
      </c>
      <c r="CF579" s="108" t="str">
        <f t="shared" si="232"/>
        <v/>
      </c>
      <c r="CG579" s="108" t="str">
        <f t="shared" si="232"/>
        <v/>
      </c>
      <c r="CH579" s="108" t="str">
        <f t="shared" si="232"/>
        <v/>
      </c>
      <c r="CI579" s="108" t="str">
        <f t="shared" si="232"/>
        <v/>
      </c>
      <c r="CJ579" s="108" t="str">
        <f t="shared" si="232"/>
        <v/>
      </c>
      <c r="CK579" s="108" t="str">
        <f t="shared" si="232"/>
        <v/>
      </c>
      <c r="CL579" s="108" t="str">
        <f t="shared" si="232"/>
        <v/>
      </c>
      <c r="CM579" s="108" t="str">
        <f t="shared" si="232"/>
        <v/>
      </c>
      <c r="CN579" s="108" t="str">
        <f t="shared" si="232"/>
        <v/>
      </c>
      <c r="CO579" s="108" t="str">
        <f t="shared" si="232"/>
        <v/>
      </c>
      <c r="CP579" s="108" t="str">
        <f t="shared" si="232"/>
        <v/>
      </c>
      <c r="CQ579" s="108" t="str">
        <f t="shared" ref="CQ579:DF594" si="233">IFERROR(IF(AND(CQ$321="S/A", CQ292&gt;0), ((1+CQ292/200)^2-1)*100, IF(AND(CQ$321="Qtrly", CQ292&gt;0), ((1+CQ292/400)^4-1)*100, "")),"")</f>
        <v/>
      </c>
      <c r="CR579" s="108" t="str">
        <f t="shared" si="233"/>
        <v/>
      </c>
      <c r="CS579" s="108" t="str">
        <f t="shared" si="233"/>
        <v/>
      </c>
      <c r="CT579" s="108" t="str">
        <f t="shared" si="233"/>
        <v/>
      </c>
      <c r="CU579" s="108" t="str">
        <f t="shared" si="233"/>
        <v/>
      </c>
      <c r="CV579" s="108" t="str">
        <f t="shared" si="233"/>
        <v/>
      </c>
      <c r="CW579" s="108" t="str">
        <f t="shared" si="233"/>
        <v/>
      </c>
      <c r="CX579" s="108" t="str">
        <f t="shared" si="233"/>
        <v/>
      </c>
      <c r="CY579" s="108" t="str">
        <f t="shared" si="233"/>
        <v/>
      </c>
      <c r="CZ579" s="108" t="str">
        <f t="shared" si="233"/>
        <v/>
      </c>
      <c r="DA579" s="108" t="str">
        <f t="shared" si="233"/>
        <v/>
      </c>
      <c r="DB579" s="108" t="str">
        <f t="shared" si="233"/>
        <v/>
      </c>
      <c r="DC579" s="108" t="str">
        <f t="shared" si="233"/>
        <v/>
      </c>
      <c r="DD579" s="108" t="str">
        <f t="shared" si="233"/>
        <v/>
      </c>
      <c r="DE579" s="108" t="str">
        <f t="shared" si="233"/>
        <v/>
      </c>
      <c r="DF579" s="108" t="str">
        <f t="shared" si="233"/>
        <v/>
      </c>
    </row>
    <row r="580" spans="2:110" x14ac:dyDescent="0.35">
      <c r="B580" s="185">
        <f t="shared" si="188"/>
        <v>42789</v>
      </c>
      <c r="C580" s="161">
        <f t="shared" si="229"/>
        <v>1.9080155025000156</v>
      </c>
      <c r="D580" s="161">
        <f t="shared" si="229"/>
        <v>2.1989574224999808</v>
      </c>
      <c r="E580" s="161">
        <f t="shared" si="229"/>
        <v>2.453871802499985</v>
      </c>
      <c r="F580" s="161">
        <f t="shared" si="229"/>
        <v>2.6260172024999973</v>
      </c>
      <c r="G580" s="161">
        <f t="shared" si="229"/>
        <v>2.8946496899999952</v>
      </c>
      <c r="H580" s="161">
        <f t="shared" si="229"/>
        <v>3.1991856900000171</v>
      </c>
      <c r="I580" s="161">
        <f t="shared" si="229"/>
        <v>3.3079124024999906</v>
      </c>
      <c r="J580" s="161">
        <f t="shared" si="229"/>
        <v>3.6904341225000303</v>
      </c>
      <c r="K580" s="161">
        <f t="shared" si="229"/>
        <v>4.0134816900000203</v>
      </c>
      <c r="L580" s="161" t="str">
        <f t="shared" si="229"/>
        <v/>
      </c>
      <c r="M580" s="161" t="str">
        <f t="shared" si="229"/>
        <v/>
      </c>
      <c r="N580" s="161" t="str">
        <f t="shared" si="229"/>
        <v/>
      </c>
      <c r="O580" s="161" t="str">
        <f t="shared" si="229"/>
        <v/>
      </c>
      <c r="P580" s="161" t="str">
        <f t="shared" si="229"/>
        <v/>
      </c>
      <c r="Q580" s="161" t="str">
        <f t="shared" si="229"/>
        <v/>
      </c>
      <c r="R580" s="161" t="str">
        <f t="shared" si="229"/>
        <v/>
      </c>
      <c r="S580" s="161" t="str">
        <f t="shared" si="229"/>
        <v/>
      </c>
      <c r="T580" s="161" t="str">
        <f t="shared" si="229"/>
        <v/>
      </c>
      <c r="U580" s="161" t="str">
        <f t="shared" si="229"/>
        <v/>
      </c>
      <c r="V580" s="161" t="str">
        <f t="shared" si="229"/>
        <v/>
      </c>
      <c r="W580" s="161" t="str">
        <f t="shared" si="229"/>
        <v/>
      </c>
      <c r="X580" s="161" t="str">
        <f t="shared" si="229"/>
        <v/>
      </c>
      <c r="Y580" s="161" t="str">
        <f t="shared" si="229"/>
        <v/>
      </c>
      <c r="Z580" s="161" t="str">
        <f t="shared" si="229"/>
        <v/>
      </c>
      <c r="AA580" s="108" t="str">
        <f t="shared" si="229"/>
        <v/>
      </c>
      <c r="AB580" s="162"/>
      <c r="AC580" s="162"/>
      <c r="AD580" s="151">
        <f t="shared" ref="AD580:AD602" si="234">B293</f>
        <v>42789</v>
      </c>
      <c r="AE580" s="108">
        <f t="shared" si="232"/>
        <v>2.7121440900000238</v>
      </c>
      <c r="AF580" s="108">
        <f t="shared" si="232"/>
        <v>2.6513448899999847</v>
      </c>
      <c r="AG580" s="108">
        <f t="shared" si="232"/>
        <v>2.6351348100000171</v>
      </c>
      <c r="AH580" s="108">
        <f t="shared" si="232"/>
        <v>2.8652350624999823</v>
      </c>
      <c r="AI580" s="108">
        <f t="shared" si="232"/>
        <v>3.3394233599999712</v>
      </c>
      <c r="AJ580" s="108">
        <f t="shared" si="232"/>
        <v>2.9504476025000059</v>
      </c>
      <c r="AK580" s="108">
        <f t="shared" si="232"/>
        <v>3.4360191224999781</v>
      </c>
      <c r="AL580" s="108">
        <f t="shared" si="232"/>
        <v>3.5831642935150843</v>
      </c>
      <c r="AM580" s="108">
        <f t="shared" si="232"/>
        <v>3.1819166224999806</v>
      </c>
      <c r="AN580" s="108">
        <f t="shared" si="232"/>
        <v>3.376022759999997</v>
      </c>
      <c r="AO580" s="108">
        <f t="shared" si="232"/>
        <v>3.7108008225000155</v>
      </c>
      <c r="AP580" s="108">
        <f t="shared" si="232"/>
        <v>3.3160438025000127</v>
      </c>
      <c r="AQ580" s="108">
        <f t="shared" si="232"/>
        <v>3.7026539025000194</v>
      </c>
      <c r="AR580" s="108">
        <f t="shared" si="232"/>
        <v>3.3231590400000011</v>
      </c>
      <c r="AS580" s="108">
        <f t="shared" si="232"/>
        <v>3.8310050625000036</v>
      </c>
      <c r="AT580" s="108">
        <f t="shared" si="232"/>
        <v>3.7749689999999836</v>
      </c>
      <c r="AU580" s="108">
        <f t="shared" si="232"/>
        <v>4.0961075625000065</v>
      </c>
      <c r="AV580" s="108">
        <f t="shared" si="232"/>
        <v>3.4604294024999982</v>
      </c>
      <c r="AW580" s="108">
        <f t="shared" si="232"/>
        <v>4.0512203024999804</v>
      </c>
      <c r="AX580" s="108">
        <f t="shared" si="232"/>
        <v>3.939044502500022</v>
      </c>
      <c r="AY580" s="108">
        <f t="shared" si="232"/>
        <v>4.2903484250859325</v>
      </c>
      <c r="AZ580" s="108">
        <f t="shared" si="232"/>
        <v>4.2349112025000135</v>
      </c>
      <c r="BA580" s="108">
        <f t="shared" si="232"/>
        <v>3.8187777225000108</v>
      </c>
      <c r="BB580" s="108">
        <f t="shared" si="232"/>
        <v>4.4177422499999786</v>
      </c>
      <c r="BC580" s="108">
        <f t="shared" si="232"/>
        <v>4.1624359999999916</v>
      </c>
      <c r="BD580" s="108">
        <f t="shared" si="232"/>
        <v>4.4132116257256326</v>
      </c>
      <c r="BE580" s="108">
        <f t="shared" si="232"/>
        <v>4.4575982025000238</v>
      </c>
      <c r="BF580" s="108">
        <f t="shared" si="232"/>
        <v>4.3666560000000132</v>
      </c>
      <c r="BG580" s="108">
        <f t="shared" si="232"/>
        <v>4.253289202499988</v>
      </c>
      <c r="BH580" s="108">
        <f t="shared" si="232"/>
        <v>4.0481601600000028</v>
      </c>
      <c r="BI580" s="108">
        <f t="shared" si="232"/>
        <v>4.2308274224999831</v>
      </c>
      <c r="BJ580" s="108">
        <f t="shared" si="232"/>
        <v>4.6876848899999768</v>
      </c>
      <c r="BK580" s="108">
        <f t="shared" si="232"/>
        <v>4.570053402499985</v>
      </c>
      <c r="BL580" s="108">
        <f t="shared" si="232"/>
        <v>4.7542015025000106</v>
      </c>
      <c r="BM580" s="108">
        <f t="shared" si="232"/>
        <v>4.4090800079463532</v>
      </c>
      <c r="BN580" s="108">
        <f t="shared" si="232"/>
        <v>4.5506249999999859</v>
      </c>
      <c r="BO580" s="108">
        <f t="shared" si="232"/>
        <v>4.242058010000016</v>
      </c>
      <c r="BP580" s="108">
        <f t="shared" si="232"/>
        <v>4.6825691025000005</v>
      </c>
      <c r="BQ580" s="108">
        <f t="shared" si="232"/>
        <v>5.2070747025000141</v>
      </c>
      <c r="BR580" s="108">
        <f t="shared" si="232"/>
        <v>5.0208571485170328</v>
      </c>
      <c r="BS580" s="108">
        <f t="shared" si="232"/>
        <v>4.968221159999997</v>
      </c>
      <c r="BT580" s="108" t="str">
        <f t="shared" si="232"/>
        <v/>
      </c>
      <c r="BU580" s="108" t="str">
        <f t="shared" si="232"/>
        <v/>
      </c>
      <c r="BV580" s="108" t="str">
        <f t="shared" si="232"/>
        <v/>
      </c>
      <c r="BW580" s="108" t="str">
        <f t="shared" si="232"/>
        <v/>
      </c>
      <c r="BX580" s="108" t="str">
        <f t="shared" si="232"/>
        <v/>
      </c>
      <c r="BY580" s="108" t="str">
        <f t="shared" si="232"/>
        <v/>
      </c>
      <c r="BZ580" s="108" t="str">
        <f t="shared" si="232"/>
        <v/>
      </c>
      <c r="CA580" s="108" t="str">
        <f t="shared" si="232"/>
        <v/>
      </c>
      <c r="CB580" s="108" t="str">
        <f t="shared" si="232"/>
        <v/>
      </c>
      <c r="CC580" s="108" t="str">
        <f t="shared" si="232"/>
        <v/>
      </c>
      <c r="CD580" s="108" t="str">
        <f t="shared" si="232"/>
        <v/>
      </c>
      <c r="CE580" s="108" t="str">
        <f t="shared" si="232"/>
        <v/>
      </c>
      <c r="CF580" s="108" t="str">
        <f t="shared" si="232"/>
        <v/>
      </c>
      <c r="CG580" s="108" t="str">
        <f t="shared" si="232"/>
        <v/>
      </c>
      <c r="CH580" s="108" t="str">
        <f t="shared" si="232"/>
        <v/>
      </c>
      <c r="CI580" s="108" t="str">
        <f t="shared" si="232"/>
        <v/>
      </c>
      <c r="CJ580" s="108" t="str">
        <f t="shared" si="232"/>
        <v/>
      </c>
      <c r="CK580" s="108" t="str">
        <f t="shared" si="232"/>
        <v/>
      </c>
      <c r="CL580" s="108" t="str">
        <f t="shared" si="232"/>
        <v/>
      </c>
      <c r="CM580" s="108" t="str">
        <f t="shared" si="232"/>
        <v/>
      </c>
      <c r="CN580" s="108" t="str">
        <f t="shared" si="232"/>
        <v/>
      </c>
      <c r="CO580" s="108" t="str">
        <f t="shared" si="232"/>
        <v/>
      </c>
      <c r="CP580" s="108" t="str">
        <f t="shared" si="232"/>
        <v/>
      </c>
      <c r="CQ580" s="108" t="str">
        <f t="shared" si="233"/>
        <v/>
      </c>
      <c r="CR580" s="108" t="str">
        <f t="shared" si="233"/>
        <v/>
      </c>
      <c r="CS580" s="108" t="str">
        <f t="shared" si="233"/>
        <v/>
      </c>
      <c r="CT580" s="108" t="str">
        <f t="shared" si="233"/>
        <v/>
      </c>
      <c r="CU580" s="108" t="str">
        <f t="shared" si="233"/>
        <v/>
      </c>
      <c r="CV580" s="108" t="str">
        <f t="shared" si="233"/>
        <v/>
      </c>
      <c r="CW580" s="108" t="str">
        <f t="shared" si="233"/>
        <v/>
      </c>
      <c r="CX580" s="108" t="str">
        <f t="shared" si="233"/>
        <v/>
      </c>
      <c r="CY580" s="108" t="str">
        <f t="shared" si="233"/>
        <v/>
      </c>
      <c r="CZ580" s="108" t="str">
        <f t="shared" si="233"/>
        <v/>
      </c>
      <c r="DA580" s="108" t="str">
        <f t="shared" si="233"/>
        <v/>
      </c>
      <c r="DB580" s="108" t="str">
        <f t="shared" si="233"/>
        <v/>
      </c>
      <c r="DC580" s="108" t="str">
        <f t="shared" si="233"/>
        <v/>
      </c>
      <c r="DD580" s="108" t="str">
        <f t="shared" si="233"/>
        <v/>
      </c>
      <c r="DE580" s="108" t="str">
        <f t="shared" si="233"/>
        <v/>
      </c>
      <c r="DF580" s="108" t="str">
        <f t="shared" si="233"/>
        <v/>
      </c>
    </row>
    <row r="581" spans="2:110" x14ac:dyDescent="0.35">
      <c r="B581" s="185">
        <f t="shared" si="188"/>
        <v>42790</v>
      </c>
      <c r="C581" s="161">
        <f t="shared" si="229"/>
        <v>1.9049870399999946</v>
      </c>
      <c r="D581" s="161">
        <f t="shared" si="229"/>
        <v>2.1989574224999808</v>
      </c>
      <c r="E581" s="161">
        <f t="shared" si="229"/>
        <v>2.4477987225000053</v>
      </c>
      <c r="F581" s="161">
        <f t="shared" si="229"/>
        <v>2.6138610225000081</v>
      </c>
      <c r="G581" s="161">
        <f t="shared" si="229"/>
        <v>2.8682777600000042</v>
      </c>
      <c r="H581" s="161">
        <f t="shared" si="229"/>
        <v>3.1697275625000021</v>
      </c>
      <c r="I581" s="161">
        <f t="shared" si="229"/>
        <v>3.2764062500000302</v>
      </c>
      <c r="J581" s="161">
        <f t="shared" si="229"/>
        <v>3.6578515624999808</v>
      </c>
      <c r="K581" s="161">
        <f t="shared" si="229"/>
        <v>3.9747302399999906</v>
      </c>
      <c r="L581" s="161" t="str">
        <f t="shared" si="229"/>
        <v/>
      </c>
      <c r="M581" s="161" t="str">
        <f t="shared" si="229"/>
        <v/>
      </c>
      <c r="N581" s="161" t="str">
        <f t="shared" si="229"/>
        <v/>
      </c>
      <c r="O581" s="161" t="str">
        <f t="shared" si="229"/>
        <v/>
      </c>
      <c r="P581" s="161" t="str">
        <f t="shared" si="229"/>
        <v/>
      </c>
      <c r="Q581" s="161" t="str">
        <f t="shared" si="229"/>
        <v/>
      </c>
      <c r="R581" s="161" t="str">
        <f t="shared" si="229"/>
        <v/>
      </c>
      <c r="S581" s="161" t="str">
        <f t="shared" si="229"/>
        <v/>
      </c>
      <c r="T581" s="161" t="str">
        <f t="shared" si="229"/>
        <v/>
      </c>
      <c r="U581" s="161" t="str">
        <f t="shared" si="229"/>
        <v/>
      </c>
      <c r="V581" s="161" t="str">
        <f t="shared" si="229"/>
        <v/>
      </c>
      <c r="W581" s="161" t="str">
        <f t="shared" si="229"/>
        <v/>
      </c>
      <c r="X581" s="161" t="str">
        <f t="shared" si="229"/>
        <v/>
      </c>
      <c r="Y581" s="161" t="str">
        <f t="shared" si="229"/>
        <v/>
      </c>
      <c r="Z581" s="161" t="str">
        <f t="shared" si="229"/>
        <v/>
      </c>
      <c r="AA581" s="108" t="str">
        <f t="shared" si="229"/>
        <v/>
      </c>
      <c r="AB581" s="162"/>
      <c r="AC581" s="162"/>
      <c r="AD581" s="151">
        <f t="shared" si="234"/>
        <v>42790</v>
      </c>
      <c r="AE581" s="108">
        <f t="shared" si="232"/>
        <v>2.4164240100000178</v>
      </c>
      <c r="AF581" s="108">
        <f t="shared" si="232"/>
        <v>2.6918756900000229</v>
      </c>
      <c r="AG581" s="108">
        <f t="shared" si="232"/>
        <v>2.6239911224999801</v>
      </c>
      <c r="AH581" s="108">
        <f t="shared" si="232"/>
        <v>2.8561072400000276</v>
      </c>
      <c r="AI581" s="108">
        <f t="shared" si="232"/>
        <v>3.3302745225000097</v>
      </c>
      <c r="AJ581" s="108">
        <f t="shared" si="232"/>
        <v>2.9220395025000068</v>
      </c>
      <c r="AK581" s="108">
        <f t="shared" si="232"/>
        <v>3.4350020900000278</v>
      </c>
      <c r="AL581" s="108">
        <f t="shared" si="232"/>
        <v>3.5821375422040891</v>
      </c>
      <c r="AM581" s="108">
        <f t="shared" si="232"/>
        <v>3.177853522499996</v>
      </c>
      <c r="AN581" s="108">
        <f t="shared" si="232"/>
        <v>3.3689057024999913</v>
      </c>
      <c r="AO581" s="108">
        <f t="shared" si="232"/>
        <v>3.7046906024999826</v>
      </c>
      <c r="AP581" s="108">
        <f t="shared" si="232"/>
        <v>3.3068960000000036</v>
      </c>
      <c r="AQ581" s="108">
        <f t="shared" si="232"/>
        <v>3.6924707024999837</v>
      </c>
      <c r="AR581" s="108">
        <f t="shared" si="232"/>
        <v>3.3140109224999881</v>
      </c>
      <c r="AS581" s="108">
        <f t="shared" si="232"/>
        <v>3.8197966400000061</v>
      </c>
      <c r="AT581" s="108">
        <f t="shared" si="232"/>
        <v>3.7810812899999879</v>
      </c>
      <c r="AU581" s="108">
        <f t="shared" si="232"/>
        <v>4.0349000625000242</v>
      </c>
      <c r="AV581" s="108">
        <f t="shared" si="232"/>
        <v>3.4492409999999696</v>
      </c>
      <c r="AW581" s="108">
        <f t="shared" si="232"/>
        <v>4.0410200025000176</v>
      </c>
      <c r="AX581" s="108">
        <f t="shared" si="232"/>
        <v>3.9247719225000255</v>
      </c>
      <c r="AY581" s="108">
        <f t="shared" si="232"/>
        <v>4.2800287274478821</v>
      </c>
      <c r="AZ581" s="108">
        <f t="shared" si="232"/>
        <v>4.242058010000016</v>
      </c>
      <c r="BA581" s="108">
        <f t="shared" si="232"/>
        <v>3.8014568899999768</v>
      </c>
      <c r="BB581" s="108">
        <f t="shared" si="232"/>
        <v>4.4003715225000128</v>
      </c>
      <c r="BC581" s="108">
        <f t="shared" si="232"/>
        <v>4.1450865225000078</v>
      </c>
      <c r="BD581" s="108">
        <f t="shared" si="232"/>
        <v>4.3966858903003558</v>
      </c>
      <c r="BE581" s="108">
        <f t="shared" si="232"/>
        <v>4.432048639999997</v>
      </c>
      <c r="BF581" s="108">
        <f t="shared" si="232"/>
        <v>4.3523540900000102</v>
      </c>
      <c r="BG581" s="108">
        <f t="shared" si="232"/>
        <v>4.2338902500000053</v>
      </c>
      <c r="BH581" s="108">
        <f t="shared" si="232"/>
        <v>4.0328601224999927</v>
      </c>
      <c r="BI581" s="108">
        <f t="shared" si="232"/>
        <v>4.210409722499997</v>
      </c>
      <c r="BJ581" s="108">
        <f t="shared" si="232"/>
        <v>4.6661994224999725</v>
      </c>
      <c r="BK581" s="108">
        <f t="shared" si="232"/>
        <v>4.5393778024999998</v>
      </c>
      <c r="BL581" s="108">
        <f t="shared" si="232"/>
        <v>4.733732602500007</v>
      </c>
      <c r="BM581" s="108">
        <f t="shared" si="232"/>
        <v>4.388423758255211</v>
      </c>
      <c r="BN581" s="108">
        <f t="shared" si="232"/>
        <v>4.5352880624999869</v>
      </c>
      <c r="BO581" s="108">
        <f t="shared" si="232"/>
        <v>4.2216392100000055</v>
      </c>
      <c r="BP581" s="108">
        <f t="shared" si="232"/>
        <v>4.6610841599999953</v>
      </c>
      <c r="BQ581" s="108">
        <f t="shared" si="232"/>
        <v>5.1865616025000172</v>
      </c>
      <c r="BR581" s="108">
        <f t="shared" si="232"/>
        <v>5.0001101875992937</v>
      </c>
      <c r="BS581" s="108">
        <f t="shared" si="232"/>
        <v>4.9497802500000132</v>
      </c>
      <c r="BT581" s="108" t="str">
        <f t="shared" si="232"/>
        <v/>
      </c>
      <c r="BU581" s="108" t="str">
        <f t="shared" si="232"/>
        <v/>
      </c>
      <c r="BV581" s="108" t="str">
        <f t="shared" si="232"/>
        <v/>
      </c>
      <c r="BW581" s="108" t="str">
        <f t="shared" si="232"/>
        <v/>
      </c>
      <c r="BX581" s="108" t="str">
        <f t="shared" si="232"/>
        <v/>
      </c>
      <c r="BY581" s="108" t="str">
        <f t="shared" si="232"/>
        <v/>
      </c>
      <c r="BZ581" s="108" t="str">
        <f t="shared" si="232"/>
        <v/>
      </c>
      <c r="CA581" s="108" t="str">
        <f t="shared" si="232"/>
        <v/>
      </c>
      <c r="CB581" s="108" t="str">
        <f t="shared" si="232"/>
        <v/>
      </c>
      <c r="CC581" s="108" t="str">
        <f t="shared" si="232"/>
        <v/>
      </c>
      <c r="CD581" s="108" t="str">
        <f t="shared" si="232"/>
        <v/>
      </c>
      <c r="CE581" s="108" t="str">
        <f t="shared" si="232"/>
        <v/>
      </c>
      <c r="CF581" s="108" t="str">
        <f t="shared" si="232"/>
        <v/>
      </c>
      <c r="CG581" s="108" t="str">
        <f t="shared" si="232"/>
        <v/>
      </c>
      <c r="CH581" s="108" t="str">
        <f t="shared" si="232"/>
        <v/>
      </c>
      <c r="CI581" s="108" t="str">
        <f t="shared" si="232"/>
        <v/>
      </c>
      <c r="CJ581" s="108" t="str">
        <f t="shared" si="232"/>
        <v/>
      </c>
      <c r="CK581" s="108" t="str">
        <f t="shared" si="232"/>
        <v/>
      </c>
      <c r="CL581" s="108" t="str">
        <f t="shared" si="232"/>
        <v/>
      </c>
      <c r="CM581" s="108" t="str">
        <f t="shared" si="232"/>
        <v/>
      </c>
      <c r="CN581" s="108" t="str">
        <f t="shared" si="232"/>
        <v/>
      </c>
      <c r="CO581" s="108" t="str">
        <f t="shared" si="232"/>
        <v/>
      </c>
      <c r="CP581" s="108" t="str">
        <f t="shared" si="232"/>
        <v/>
      </c>
      <c r="CQ581" s="108" t="str">
        <f t="shared" si="233"/>
        <v/>
      </c>
      <c r="CR581" s="108" t="str">
        <f t="shared" si="233"/>
        <v/>
      </c>
      <c r="CS581" s="108" t="str">
        <f t="shared" si="233"/>
        <v/>
      </c>
      <c r="CT581" s="108" t="str">
        <f t="shared" si="233"/>
        <v/>
      </c>
      <c r="CU581" s="108" t="str">
        <f t="shared" si="233"/>
        <v/>
      </c>
      <c r="CV581" s="108" t="str">
        <f t="shared" si="233"/>
        <v/>
      </c>
      <c r="CW581" s="108" t="str">
        <f t="shared" si="233"/>
        <v/>
      </c>
      <c r="CX581" s="108" t="str">
        <f t="shared" si="233"/>
        <v/>
      </c>
      <c r="CY581" s="108" t="str">
        <f t="shared" si="233"/>
        <v/>
      </c>
      <c r="CZ581" s="108" t="str">
        <f t="shared" si="233"/>
        <v/>
      </c>
      <c r="DA581" s="108" t="str">
        <f t="shared" si="233"/>
        <v/>
      </c>
      <c r="DB581" s="108" t="str">
        <f t="shared" si="233"/>
        <v/>
      </c>
      <c r="DC581" s="108" t="str">
        <f t="shared" si="233"/>
        <v/>
      </c>
      <c r="DD581" s="108" t="str">
        <f t="shared" si="233"/>
        <v/>
      </c>
      <c r="DE581" s="108" t="str">
        <f t="shared" si="233"/>
        <v/>
      </c>
      <c r="DF581" s="108" t="str">
        <f t="shared" si="233"/>
        <v/>
      </c>
    </row>
    <row r="582" spans="2:110" x14ac:dyDescent="0.35">
      <c r="B582" s="185">
        <f t="shared" si="188"/>
        <v>42793</v>
      </c>
      <c r="C582" s="161">
        <f t="shared" si="229"/>
        <v>1.9080155025000156</v>
      </c>
      <c r="D582" s="161">
        <f t="shared" si="229"/>
        <v>2.1888483225000144</v>
      </c>
      <c r="E582" s="161">
        <f t="shared" si="229"/>
        <v>2.4346409999999929</v>
      </c>
      <c r="F582" s="161">
        <f t="shared" si="229"/>
        <v>2.5996797224999924</v>
      </c>
      <c r="G582" s="161">
        <f t="shared" si="229"/>
        <v>2.8520505599999968</v>
      </c>
      <c r="H582" s="161">
        <f t="shared" si="229"/>
        <v>3.1504296900000117</v>
      </c>
      <c r="I582" s="161">
        <f t="shared" si="229"/>
        <v>3.2560822500000253</v>
      </c>
      <c r="J582" s="161">
        <f t="shared" si="229"/>
        <v>3.6364720399999939</v>
      </c>
      <c r="K582" s="161">
        <f t="shared" si="229"/>
        <v>3.9512789225000011</v>
      </c>
      <c r="L582" s="161" t="str">
        <f t="shared" si="229"/>
        <v/>
      </c>
      <c r="M582" s="161" t="str">
        <f t="shared" si="229"/>
        <v/>
      </c>
      <c r="N582" s="161" t="str">
        <f t="shared" si="229"/>
        <v/>
      </c>
      <c r="O582" s="161" t="str">
        <f t="shared" si="229"/>
        <v/>
      </c>
      <c r="P582" s="161" t="str">
        <f t="shared" si="229"/>
        <v/>
      </c>
      <c r="Q582" s="161" t="str">
        <f t="shared" si="229"/>
        <v/>
      </c>
      <c r="R582" s="161" t="str">
        <f t="shared" si="229"/>
        <v/>
      </c>
      <c r="S582" s="161" t="str">
        <f t="shared" si="229"/>
        <v/>
      </c>
      <c r="T582" s="161" t="str">
        <f t="shared" si="229"/>
        <v/>
      </c>
      <c r="U582" s="161" t="str">
        <f t="shared" si="229"/>
        <v/>
      </c>
      <c r="V582" s="161" t="str">
        <f t="shared" si="229"/>
        <v/>
      </c>
      <c r="W582" s="161" t="str">
        <f t="shared" si="229"/>
        <v/>
      </c>
      <c r="X582" s="161" t="str">
        <f t="shared" si="229"/>
        <v/>
      </c>
      <c r="Y582" s="161" t="str">
        <f t="shared" si="229"/>
        <v/>
      </c>
      <c r="Z582" s="161" t="str">
        <f t="shared" si="229"/>
        <v/>
      </c>
      <c r="AA582" s="108" t="str">
        <f t="shared" si="229"/>
        <v/>
      </c>
      <c r="AB582" s="162"/>
      <c r="AC582" s="162"/>
      <c r="AD582" s="151">
        <f t="shared" si="234"/>
        <v>42793</v>
      </c>
      <c r="AE582" s="108">
        <f t="shared" si="232"/>
        <v>2.7364688100000034</v>
      </c>
      <c r="AF582" s="108">
        <f t="shared" si="232"/>
        <v>2.4893016899999898</v>
      </c>
      <c r="AG582" s="108">
        <f t="shared" si="232"/>
        <v>2.6391872099999825</v>
      </c>
      <c r="AH582" s="108">
        <f t="shared" si="232"/>
        <v>2.8692920025000124</v>
      </c>
      <c r="AI582" s="108">
        <f t="shared" si="232"/>
        <v>3.3495892099999924</v>
      </c>
      <c r="AJ582" s="108">
        <f t="shared" si="232"/>
        <v>2.9362430624999991</v>
      </c>
      <c r="AK582" s="108">
        <f t="shared" si="232"/>
        <v>3.4472068100000142</v>
      </c>
      <c r="AL582" s="108">
        <f t="shared" si="232"/>
        <v>3.5965127551920828</v>
      </c>
      <c r="AM582" s="108">
        <f t="shared" si="232"/>
        <v>3.1869956100000207</v>
      </c>
      <c r="AN582" s="108">
        <f t="shared" si="232"/>
        <v>3.3790730025000215</v>
      </c>
      <c r="AO582" s="108">
        <f t="shared" si="232"/>
        <v>3.7148744025000013</v>
      </c>
      <c r="AP582" s="108">
        <f t="shared" si="232"/>
        <v>3.3190931599999862</v>
      </c>
      <c r="AQ582" s="108">
        <f t="shared" si="232"/>
        <v>3.705708959999976</v>
      </c>
      <c r="AR582" s="108">
        <f t="shared" si="232"/>
        <v>3.3231590400000011</v>
      </c>
      <c r="AS582" s="108">
        <f t="shared" si="232"/>
        <v>3.8310050625000036</v>
      </c>
      <c r="AT582" s="108">
        <f t="shared" si="232"/>
        <v>3.7708942400000112</v>
      </c>
      <c r="AU582" s="108">
        <f t="shared" si="232"/>
        <v>4.0338800900000082</v>
      </c>
      <c r="AV582" s="108">
        <f t="shared" si="232"/>
        <v>3.4553436900000234</v>
      </c>
      <c r="AW582" s="108">
        <f t="shared" si="232"/>
        <v>4.0461200900000049</v>
      </c>
      <c r="AX582" s="108">
        <f t="shared" si="232"/>
        <v>3.9339470399999854</v>
      </c>
      <c r="AY582" s="108">
        <f t="shared" si="232"/>
        <v>4.2851884805293006</v>
      </c>
      <c r="AZ582" s="108">
        <f t="shared" si="232"/>
        <v>4.2471630225000112</v>
      </c>
      <c r="BA582" s="108">
        <f t="shared" si="232"/>
        <v>3.8055322499999988</v>
      </c>
      <c r="BB582" s="108">
        <f t="shared" si="232"/>
        <v>4.4044586224999849</v>
      </c>
      <c r="BC582" s="108">
        <f t="shared" si="232"/>
        <v>4.149168622499988</v>
      </c>
      <c r="BD582" s="108">
        <f t="shared" si="232"/>
        <v>4.3915220003001521</v>
      </c>
      <c r="BE582" s="108">
        <f t="shared" si="232"/>
        <v>4.4330705624999966</v>
      </c>
      <c r="BF582" s="108">
        <f t="shared" si="232"/>
        <v>4.3543971599999676</v>
      </c>
      <c r="BG582" s="108">
        <f t="shared" si="232"/>
        <v>4.2379740899999963</v>
      </c>
      <c r="BH582" s="108">
        <f t="shared" si="232"/>
        <v>4.0389800025000033</v>
      </c>
      <c r="BI582" s="108">
        <f t="shared" si="232"/>
        <v>4.210409722499997</v>
      </c>
      <c r="BJ582" s="108">
        <f t="shared" si="232"/>
        <v>4.6661994224999725</v>
      </c>
      <c r="BK582" s="108">
        <f t="shared" si="232"/>
        <v>4.5393778024999998</v>
      </c>
      <c r="BL582" s="108">
        <f t="shared" si="232"/>
        <v>4.7316858224999869</v>
      </c>
      <c r="BM582" s="108">
        <f t="shared" si="232"/>
        <v>4.388423758255211</v>
      </c>
      <c r="BN582" s="108">
        <f t="shared" si="232"/>
        <v>4.5383553600000015</v>
      </c>
      <c r="BO582" s="108">
        <f t="shared" si="232"/>
        <v>4.242058010000016</v>
      </c>
      <c r="BP582" s="108">
        <f t="shared" si="232"/>
        <v>4.6682455624999841</v>
      </c>
      <c r="BQ582" s="108">
        <f t="shared" si="232"/>
        <v>5.1598975624999932</v>
      </c>
      <c r="BR582" s="108">
        <f t="shared" si="232"/>
        <v>4.9835148322223244</v>
      </c>
      <c r="BS582" s="108">
        <f t="shared" si="232"/>
        <v>4.9405604024999938</v>
      </c>
      <c r="BT582" s="108" t="str">
        <f t="shared" si="232"/>
        <v/>
      </c>
      <c r="BU582" s="108" t="str">
        <f t="shared" si="232"/>
        <v/>
      </c>
      <c r="BV582" s="108" t="str">
        <f t="shared" si="232"/>
        <v/>
      </c>
      <c r="BW582" s="108" t="str">
        <f t="shared" si="232"/>
        <v/>
      </c>
      <c r="BX582" s="108" t="str">
        <f t="shared" si="232"/>
        <v/>
      </c>
      <c r="BY582" s="108" t="str">
        <f t="shared" si="232"/>
        <v/>
      </c>
      <c r="BZ582" s="108" t="str">
        <f t="shared" si="232"/>
        <v/>
      </c>
      <c r="CA582" s="108" t="str">
        <f t="shared" si="232"/>
        <v/>
      </c>
      <c r="CB582" s="108" t="str">
        <f t="shared" si="232"/>
        <v/>
      </c>
      <c r="CC582" s="108" t="str">
        <f t="shared" si="232"/>
        <v/>
      </c>
      <c r="CD582" s="108" t="str">
        <f t="shared" si="232"/>
        <v/>
      </c>
      <c r="CE582" s="108" t="str">
        <f t="shared" si="232"/>
        <v/>
      </c>
      <c r="CF582" s="108" t="str">
        <f t="shared" si="232"/>
        <v/>
      </c>
      <c r="CG582" s="108" t="str">
        <f t="shared" si="232"/>
        <v/>
      </c>
      <c r="CH582" s="108" t="str">
        <f t="shared" si="232"/>
        <v/>
      </c>
      <c r="CI582" s="108" t="str">
        <f t="shared" si="232"/>
        <v/>
      </c>
      <c r="CJ582" s="108" t="str">
        <f t="shared" si="232"/>
        <v/>
      </c>
      <c r="CK582" s="108" t="str">
        <f t="shared" si="232"/>
        <v/>
      </c>
      <c r="CL582" s="108" t="str">
        <f t="shared" si="232"/>
        <v/>
      </c>
      <c r="CM582" s="108" t="str">
        <f t="shared" si="232"/>
        <v/>
      </c>
      <c r="CN582" s="108" t="str">
        <f t="shared" si="232"/>
        <v/>
      </c>
      <c r="CO582" s="108" t="str">
        <f t="shared" si="232"/>
        <v/>
      </c>
      <c r="CP582" s="108" t="str">
        <f t="shared" ref="CP582" si="235">IFERROR(IF(AND(CP$321="S/A", CP295&gt;0), ((1+CP295/200)^2-1)*100, IF(AND(CP$321="Qtrly", CP295&gt;0), ((1+CP295/400)^4-1)*100, "")),"")</f>
        <v/>
      </c>
      <c r="CQ582" s="108" t="str">
        <f t="shared" si="233"/>
        <v/>
      </c>
      <c r="CR582" s="108" t="str">
        <f t="shared" si="233"/>
        <v/>
      </c>
      <c r="CS582" s="108" t="str">
        <f t="shared" si="233"/>
        <v/>
      </c>
      <c r="CT582" s="108" t="str">
        <f t="shared" si="233"/>
        <v/>
      </c>
      <c r="CU582" s="108" t="str">
        <f t="shared" si="233"/>
        <v/>
      </c>
      <c r="CV582" s="108" t="str">
        <f t="shared" si="233"/>
        <v/>
      </c>
      <c r="CW582" s="108" t="str">
        <f t="shared" si="233"/>
        <v/>
      </c>
      <c r="CX582" s="108" t="str">
        <f t="shared" si="233"/>
        <v/>
      </c>
      <c r="CY582" s="108" t="str">
        <f t="shared" si="233"/>
        <v/>
      </c>
      <c r="CZ582" s="108" t="str">
        <f t="shared" si="233"/>
        <v/>
      </c>
      <c r="DA582" s="108" t="str">
        <f t="shared" si="233"/>
        <v/>
      </c>
      <c r="DB582" s="108" t="str">
        <f t="shared" si="233"/>
        <v/>
      </c>
      <c r="DC582" s="108" t="str">
        <f t="shared" si="233"/>
        <v/>
      </c>
      <c r="DD582" s="108" t="str">
        <f t="shared" si="233"/>
        <v/>
      </c>
      <c r="DE582" s="108" t="str">
        <f t="shared" si="233"/>
        <v/>
      </c>
      <c r="DF582" s="108" t="str">
        <f t="shared" si="233"/>
        <v/>
      </c>
    </row>
    <row r="583" spans="2:110" x14ac:dyDescent="0.35">
      <c r="B583" s="185">
        <f t="shared" si="188"/>
        <v>42794</v>
      </c>
      <c r="C583" s="161">
        <f t="shared" si="229"/>
        <v>1.9100345025000243</v>
      </c>
      <c r="D583" s="161">
        <f t="shared" si="229"/>
        <v>2.2040121600000129</v>
      </c>
      <c r="E583" s="161">
        <f t="shared" si="229"/>
        <v>2.4477987225000053</v>
      </c>
      <c r="F583" s="161">
        <f t="shared" si="229"/>
        <v>2.6148740100000012</v>
      </c>
      <c r="G583" s="161">
        <f t="shared" si="229"/>
        <v>2.8662492899999892</v>
      </c>
      <c r="H583" s="161">
        <f t="shared" si="229"/>
        <v>3.1676961224999856</v>
      </c>
      <c r="I583" s="161">
        <f t="shared" si="229"/>
        <v>3.2784387599999798</v>
      </c>
      <c r="J583" s="161">
        <f t="shared" si="229"/>
        <v>3.660905960000016</v>
      </c>
      <c r="K583" s="161">
        <f t="shared" si="229"/>
        <v>3.9706515600000047</v>
      </c>
      <c r="L583" s="161" t="str">
        <f t="shared" si="229"/>
        <v/>
      </c>
      <c r="M583" s="161" t="str">
        <f t="shared" si="229"/>
        <v/>
      </c>
      <c r="N583" s="161" t="str">
        <f t="shared" si="229"/>
        <v/>
      </c>
      <c r="O583" s="161" t="str">
        <f t="shared" si="229"/>
        <v/>
      </c>
      <c r="P583" s="161" t="str">
        <f t="shared" si="229"/>
        <v/>
      </c>
      <c r="Q583" s="161" t="str">
        <f t="shared" si="229"/>
        <v/>
      </c>
      <c r="R583" s="161" t="str">
        <f t="shared" si="229"/>
        <v/>
      </c>
      <c r="S583" s="161" t="str">
        <f t="shared" si="229"/>
        <v/>
      </c>
      <c r="T583" s="161" t="str">
        <f t="shared" si="229"/>
        <v/>
      </c>
      <c r="U583" s="161" t="str">
        <f t="shared" si="229"/>
        <v/>
      </c>
      <c r="V583" s="161" t="str">
        <f t="shared" si="229"/>
        <v/>
      </c>
      <c r="W583" s="161" t="str">
        <f t="shared" si="229"/>
        <v/>
      </c>
      <c r="X583" s="161" t="str">
        <f t="shared" si="229"/>
        <v/>
      </c>
      <c r="Y583" s="161" t="str">
        <f t="shared" si="229"/>
        <v/>
      </c>
      <c r="Z583" s="161" t="str">
        <f t="shared" si="229"/>
        <v/>
      </c>
      <c r="AA583" s="108" t="str">
        <f t="shared" si="229"/>
        <v/>
      </c>
      <c r="AB583" s="162"/>
      <c r="AC583" s="162"/>
      <c r="AD583" s="151">
        <f t="shared" si="234"/>
        <v>42794</v>
      </c>
      <c r="AE583" s="108">
        <f t="shared" ref="AE583:CP586" si="236">IFERROR(IF(AND(AE$321="S/A", AE296&gt;0), ((1+AE296/200)^2-1)*100, IF(AND(AE$321="Qtrly", AE296&gt;0), ((1+AE296/400)^4-1)*100, "")),"")</f>
        <v>2.7314009225000158</v>
      </c>
      <c r="AF583" s="108">
        <f t="shared" si="236"/>
        <v>2.4862646024999879</v>
      </c>
      <c r="AG583" s="108">
        <f t="shared" si="236"/>
        <v>2.6381741024999794</v>
      </c>
      <c r="AH583" s="108">
        <f t="shared" si="236"/>
        <v>2.8652350624999823</v>
      </c>
      <c r="AI583" s="108">
        <f t="shared" si="236"/>
        <v>3.3445062225000211</v>
      </c>
      <c r="AJ583" s="108">
        <f t="shared" si="236"/>
        <v>2.9372576400000128</v>
      </c>
      <c r="AK583" s="108">
        <f t="shared" si="236"/>
        <v>3.4543265625000208</v>
      </c>
      <c r="AL583" s="108">
        <f t="shared" si="236"/>
        <v>3.6016471224249225</v>
      </c>
      <c r="AM583" s="108">
        <f t="shared" si="236"/>
        <v>3.1910588899999981</v>
      </c>
      <c r="AN583" s="108">
        <f t="shared" si="236"/>
        <v>3.3811065224999881</v>
      </c>
      <c r="AO583" s="108">
        <f t="shared" si="236"/>
        <v>3.723021802500015</v>
      </c>
      <c r="AP583" s="108">
        <f t="shared" si="236"/>
        <v>3.3241755225000169</v>
      </c>
      <c r="AQ583" s="108">
        <f t="shared" si="236"/>
        <v>3.7118192099999892</v>
      </c>
      <c r="AR583" s="108">
        <f t="shared" si="236"/>
        <v>3.3241755225000169</v>
      </c>
      <c r="AS583" s="108">
        <f t="shared" si="236"/>
        <v>3.8391570224999949</v>
      </c>
      <c r="AT583" s="108">
        <f t="shared" si="236"/>
        <v>3.7719129225000092</v>
      </c>
      <c r="AU583" s="108">
        <f t="shared" si="236"/>
        <v>4.0420400100000142</v>
      </c>
      <c r="AV583" s="108">
        <f t="shared" si="236"/>
        <v>3.4573779599999854</v>
      </c>
      <c r="AW583" s="108">
        <f t="shared" si="236"/>
        <v>4.0430600224999891</v>
      </c>
      <c r="AX583" s="108">
        <f t="shared" si="236"/>
        <v>3.9421030400000001</v>
      </c>
      <c r="AY583" s="108">
        <f t="shared" si="236"/>
        <v>4.2841565145951055</v>
      </c>
      <c r="AZ583" s="108">
        <f t="shared" si="236"/>
        <v>4.2563523600000153</v>
      </c>
      <c r="BA583" s="108">
        <f t="shared" si="236"/>
        <v>3.7841375024999957</v>
      </c>
      <c r="BB583" s="108">
        <f t="shared" si="236"/>
        <v>4.4156985600000143</v>
      </c>
      <c r="BC583" s="108">
        <f t="shared" si="236"/>
        <v>4.1501891600000063</v>
      </c>
      <c r="BD583" s="108">
        <f t="shared" si="236"/>
        <v>4.3997843162574046</v>
      </c>
      <c r="BE583" s="108">
        <f t="shared" si="236"/>
        <v>4.4402241600000059</v>
      </c>
      <c r="BF583" s="108">
        <f t="shared" si="236"/>
        <v>4.3666560000000132</v>
      </c>
      <c r="BG583" s="108">
        <f t="shared" si="236"/>
        <v>4.2349112025000135</v>
      </c>
      <c r="BH583" s="108">
        <f t="shared" si="236"/>
        <v>4.0399999999999991</v>
      </c>
      <c r="BI583" s="108">
        <f t="shared" si="236"/>
        <v>4.2144931025000165</v>
      </c>
      <c r="BJ583" s="108">
        <f t="shared" si="236"/>
        <v>4.6682455624999841</v>
      </c>
      <c r="BK583" s="108">
        <f t="shared" si="236"/>
        <v>4.5383553600000015</v>
      </c>
      <c r="BL583" s="108">
        <f t="shared" si="236"/>
        <v>4.7460137025000071</v>
      </c>
      <c r="BM583" s="108">
        <f t="shared" si="236"/>
        <v>4.3564126285667193</v>
      </c>
      <c r="BN583" s="108">
        <f t="shared" si="236"/>
        <v>4.536310489999984</v>
      </c>
      <c r="BO583" s="108">
        <f t="shared" si="236"/>
        <v>4.2247019024999943</v>
      </c>
      <c r="BP583" s="108">
        <f t="shared" si="236"/>
        <v>4.6835922499999905</v>
      </c>
      <c r="BQ583" s="108">
        <f t="shared" si="236"/>
        <v>5.1701525624999967</v>
      </c>
      <c r="BR583" s="108">
        <f t="shared" si="236"/>
        <v>5.0032220357565604</v>
      </c>
      <c r="BS583" s="108">
        <f t="shared" si="236"/>
        <v>4.9405604024999938</v>
      </c>
      <c r="BT583" s="108" t="str">
        <f t="shared" si="236"/>
        <v/>
      </c>
      <c r="BU583" s="108" t="str">
        <f t="shared" si="236"/>
        <v/>
      </c>
      <c r="BV583" s="108" t="str">
        <f t="shared" si="236"/>
        <v/>
      </c>
      <c r="BW583" s="108" t="str">
        <f t="shared" si="236"/>
        <v/>
      </c>
      <c r="BX583" s="108" t="str">
        <f t="shared" si="236"/>
        <v/>
      </c>
      <c r="BY583" s="108" t="str">
        <f t="shared" si="236"/>
        <v/>
      </c>
      <c r="BZ583" s="108" t="str">
        <f t="shared" si="236"/>
        <v/>
      </c>
      <c r="CA583" s="108" t="str">
        <f t="shared" si="236"/>
        <v/>
      </c>
      <c r="CB583" s="108" t="str">
        <f t="shared" si="236"/>
        <v/>
      </c>
      <c r="CC583" s="108" t="str">
        <f t="shared" si="236"/>
        <v/>
      </c>
      <c r="CD583" s="108" t="str">
        <f t="shared" si="236"/>
        <v/>
      </c>
      <c r="CE583" s="108" t="str">
        <f t="shared" si="236"/>
        <v/>
      </c>
      <c r="CF583" s="108" t="str">
        <f t="shared" si="236"/>
        <v/>
      </c>
      <c r="CG583" s="108" t="str">
        <f t="shared" si="236"/>
        <v/>
      </c>
      <c r="CH583" s="108" t="str">
        <f t="shared" si="236"/>
        <v/>
      </c>
      <c r="CI583" s="108" t="str">
        <f t="shared" si="236"/>
        <v/>
      </c>
      <c r="CJ583" s="108" t="str">
        <f t="shared" si="236"/>
        <v/>
      </c>
      <c r="CK583" s="108" t="str">
        <f t="shared" si="236"/>
        <v/>
      </c>
      <c r="CL583" s="108" t="str">
        <f t="shared" si="236"/>
        <v/>
      </c>
      <c r="CM583" s="108" t="str">
        <f t="shared" si="236"/>
        <v/>
      </c>
      <c r="CN583" s="108" t="str">
        <f t="shared" si="236"/>
        <v/>
      </c>
      <c r="CO583" s="108" t="str">
        <f t="shared" si="236"/>
        <v/>
      </c>
      <c r="CP583" s="108" t="str">
        <f t="shared" si="236"/>
        <v/>
      </c>
      <c r="CQ583" s="108" t="str">
        <f t="shared" si="233"/>
        <v/>
      </c>
      <c r="CR583" s="108" t="str">
        <f t="shared" si="233"/>
        <v/>
      </c>
      <c r="CS583" s="108" t="str">
        <f t="shared" si="233"/>
        <v/>
      </c>
      <c r="CT583" s="108" t="str">
        <f t="shared" si="233"/>
        <v/>
      </c>
      <c r="CU583" s="108" t="str">
        <f t="shared" si="233"/>
        <v/>
      </c>
      <c r="CV583" s="108" t="str">
        <f t="shared" si="233"/>
        <v/>
      </c>
      <c r="CW583" s="108" t="str">
        <f t="shared" si="233"/>
        <v/>
      </c>
      <c r="CX583" s="108" t="str">
        <f t="shared" si="233"/>
        <v/>
      </c>
      <c r="CY583" s="108" t="str">
        <f t="shared" si="233"/>
        <v/>
      </c>
      <c r="CZ583" s="108" t="str">
        <f t="shared" si="233"/>
        <v/>
      </c>
      <c r="DA583" s="108" t="str">
        <f t="shared" si="233"/>
        <v/>
      </c>
      <c r="DB583" s="108" t="str">
        <f t="shared" si="233"/>
        <v/>
      </c>
      <c r="DC583" s="108" t="str">
        <f t="shared" si="233"/>
        <v/>
      </c>
      <c r="DD583" s="108" t="str">
        <f t="shared" si="233"/>
        <v/>
      </c>
      <c r="DE583" s="108" t="str">
        <f t="shared" si="233"/>
        <v/>
      </c>
      <c r="DF583" s="108" t="str">
        <f t="shared" si="233"/>
        <v/>
      </c>
    </row>
    <row r="584" spans="2:110" x14ac:dyDescent="0.35">
      <c r="B584" s="185" t="str">
        <f t="shared" si="188"/>
        <v/>
      </c>
      <c r="C584" s="161" t="str">
        <f t="shared" si="229"/>
        <v/>
      </c>
      <c r="D584" s="161" t="str">
        <f t="shared" si="229"/>
        <v/>
      </c>
      <c r="E584" s="161" t="str">
        <f t="shared" si="229"/>
        <v/>
      </c>
      <c r="F584" s="161" t="str">
        <f t="shared" si="229"/>
        <v/>
      </c>
      <c r="G584" s="161" t="str">
        <f t="shared" si="229"/>
        <v/>
      </c>
      <c r="H584" s="161" t="str">
        <f t="shared" si="229"/>
        <v/>
      </c>
      <c r="I584" s="161" t="str">
        <f t="shared" si="229"/>
        <v/>
      </c>
      <c r="J584" s="161" t="str">
        <f t="shared" si="229"/>
        <v/>
      </c>
      <c r="K584" s="161" t="str">
        <f t="shared" si="229"/>
        <v/>
      </c>
      <c r="L584" s="161" t="str">
        <f t="shared" si="229"/>
        <v/>
      </c>
      <c r="M584" s="161" t="str">
        <f t="shared" si="229"/>
        <v/>
      </c>
      <c r="N584" s="161" t="str">
        <f t="shared" si="229"/>
        <v/>
      </c>
      <c r="O584" s="161" t="str">
        <f t="shared" si="229"/>
        <v/>
      </c>
      <c r="P584" s="161" t="str">
        <f t="shared" si="229"/>
        <v/>
      </c>
      <c r="Q584" s="161" t="str">
        <f t="shared" si="229"/>
        <v/>
      </c>
      <c r="R584" s="161" t="str">
        <f t="shared" si="229"/>
        <v/>
      </c>
      <c r="S584" s="161" t="str">
        <f t="shared" si="229"/>
        <v/>
      </c>
      <c r="T584" s="161" t="str">
        <f t="shared" si="229"/>
        <v/>
      </c>
      <c r="U584" s="161" t="str">
        <f t="shared" si="229"/>
        <v/>
      </c>
      <c r="V584" s="161" t="str">
        <f t="shared" si="229"/>
        <v/>
      </c>
      <c r="W584" s="161" t="str">
        <f t="shared" si="229"/>
        <v/>
      </c>
      <c r="X584" s="161" t="str">
        <f t="shared" si="229"/>
        <v/>
      </c>
      <c r="Y584" s="161" t="str">
        <f t="shared" si="229"/>
        <v/>
      </c>
      <c r="Z584" s="161" t="str">
        <f t="shared" si="229"/>
        <v/>
      </c>
      <c r="AA584" s="108" t="str">
        <f t="shared" si="229"/>
        <v/>
      </c>
      <c r="AB584" s="162"/>
      <c r="AC584" s="162"/>
      <c r="AD584" s="151" t="str">
        <f t="shared" si="234"/>
        <v/>
      </c>
      <c r="AE584" s="108" t="str">
        <f t="shared" si="236"/>
        <v/>
      </c>
      <c r="AF584" s="108" t="str">
        <f t="shared" si="236"/>
        <v/>
      </c>
      <c r="AG584" s="108" t="str">
        <f t="shared" si="236"/>
        <v/>
      </c>
      <c r="AH584" s="108" t="str">
        <f t="shared" si="236"/>
        <v/>
      </c>
      <c r="AI584" s="108" t="str">
        <f t="shared" si="236"/>
        <v/>
      </c>
      <c r="AJ584" s="108" t="str">
        <f t="shared" si="236"/>
        <v/>
      </c>
      <c r="AK584" s="108" t="str">
        <f t="shared" si="236"/>
        <v/>
      </c>
      <c r="AL584" s="108" t="str">
        <f t="shared" si="236"/>
        <v/>
      </c>
      <c r="AM584" s="108" t="str">
        <f t="shared" si="236"/>
        <v/>
      </c>
      <c r="AN584" s="108" t="str">
        <f t="shared" si="236"/>
        <v/>
      </c>
      <c r="AO584" s="108" t="str">
        <f t="shared" si="236"/>
        <v/>
      </c>
      <c r="AP584" s="108" t="str">
        <f t="shared" si="236"/>
        <v/>
      </c>
      <c r="AQ584" s="108" t="str">
        <f t="shared" si="236"/>
        <v/>
      </c>
      <c r="AR584" s="108" t="str">
        <f t="shared" si="236"/>
        <v/>
      </c>
      <c r="AS584" s="108" t="str">
        <f t="shared" si="236"/>
        <v/>
      </c>
      <c r="AT584" s="108" t="str">
        <f t="shared" si="236"/>
        <v/>
      </c>
      <c r="AU584" s="108" t="str">
        <f t="shared" si="236"/>
        <v/>
      </c>
      <c r="AV584" s="108" t="str">
        <f t="shared" si="236"/>
        <v/>
      </c>
      <c r="AW584" s="108" t="str">
        <f t="shared" si="236"/>
        <v/>
      </c>
      <c r="AX584" s="108" t="str">
        <f t="shared" si="236"/>
        <v/>
      </c>
      <c r="AY584" s="108" t="str">
        <f t="shared" si="236"/>
        <v/>
      </c>
      <c r="AZ584" s="108" t="str">
        <f t="shared" si="236"/>
        <v/>
      </c>
      <c r="BA584" s="108" t="str">
        <f t="shared" si="236"/>
        <v/>
      </c>
      <c r="BB584" s="108" t="str">
        <f t="shared" si="236"/>
        <v/>
      </c>
      <c r="BC584" s="108" t="str">
        <f t="shared" si="236"/>
        <v/>
      </c>
      <c r="BD584" s="108" t="str">
        <f t="shared" si="236"/>
        <v/>
      </c>
      <c r="BE584" s="108" t="str">
        <f t="shared" si="236"/>
        <v/>
      </c>
      <c r="BF584" s="108" t="str">
        <f t="shared" si="236"/>
        <v/>
      </c>
      <c r="BG584" s="108" t="str">
        <f t="shared" si="236"/>
        <v/>
      </c>
      <c r="BH584" s="108" t="str">
        <f t="shared" si="236"/>
        <v/>
      </c>
      <c r="BI584" s="108" t="str">
        <f t="shared" si="236"/>
        <v/>
      </c>
      <c r="BJ584" s="108" t="str">
        <f t="shared" si="236"/>
        <v/>
      </c>
      <c r="BK584" s="108" t="str">
        <f t="shared" si="236"/>
        <v/>
      </c>
      <c r="BL584" s="108" t="str">
        <f t="shared" si="236"/>
        <v/>
      </c>
      <c r="BM584" s="108" t="str">
        <f t="shared" si="236"/>
        <v/>
      </c>
      <c r="BN584" s="108" t="str">
        <f t="shared" si="236"/>
        <v/>
      </c>
      <c r="BO584" s="108" t="str">
        <f t="shared" si="236"/>
        <v/>
      </c>
      <c r="BP584" s="108" t="str">
        <f t="shared" si="236"/>
        <v/>
      </c>
      <c r="BQ584" s="108" t="str">
        <f t="shared" si="236"/>
        <v/>
      </c>
      <c r="BR584" s="108" t="str">
        <f t="shared" si="236"/>
        <v/>
      </c>
      <c r="BS584" s="108" t="str">
        <f t="shared" si="236"/>
        <v/>
      </c>
      <c r="BT584" s="108" t="str">
        <f t="shared" si="236"/>
        <v/>
      </c>
      <c r="BU584" s="108" t="str">
        <f t="shared" si="236"/>
        <v/>
      </c>
      <c r="BV584" s="108" t="str">
        <f t="shared" si="236"/>
        <v/>
      </c>
      <c r="BW584" s="108" t="str">
        <f t="shared" si="236"/>
        <v/>
      </c>
      <c r="BX584" s="108" t="str">
        <f t="shared" si="236"/>
        <v/>
      </c>
      <c r="BY584" s="108" t="str">
        <f t="shared" si="236"/>
        <v/>
      </c>
      <c r="BZ584" s="108" t="str">
        <f t="shared" si="236"/>
        <v/>
      </c>
      <c r="CA584" s="108" t="str">
        <f t="shared" si="236"/>
        <v/>
      </c>
      <c r="CB584" s="108" t="str">
        <f t="shared" si="236"/>
        <v/>
      </c>
      <c r="CC584" s="108" t="str">
        <f t="shared" si="236"/>
        <v/>
      </c>
      <c r="CD584" s="108" t="str">
        <f t="shared" si="236"/>
        <v/>
      </c>
      <c r="CE584" s="108" t="str">
        <f t="shared" si="236"/>
        <v/>
      </c>
      <c r="CF584" s="108" t="str">
        <f t="shared" si="236"/>
        <v/>
      </c>
      <c r="CG584" s="108" t="str">
        <f t="shared" si="236"/>
        <v/>
      </c>
      <c r="CH584" s="108" t="str">
        <f t="shared" si="236"/>
        <v/>
      </c>
      <c r="CI584" s="108" t="str">
        <f t="shared" si="236"/>
        <v/>
      </c>
      <c r="CJ584" s="108" t="str">
        <f t="shared" si="236"/>
        <v/>
      </c>
      <c r="CK584" s="108" t="str">
        <f t="shared" si="236"/>
        <v/>
      </c>
      <c r="CL584" s="108" t="str">
        <f t="shared" si="236"/>
        <v/>
      </c>
      <c r="CM584" s="108" t="str">
        <f t="shared" si="236"/>
        <v/>
      </c>
      <c r="CN584" s="108" t="str">
        <f t="shared" si="236"/>
        <v/>
      </c>
      <c r="CO584" s="108" t="str">
        <f t="shared" si="236"/>
        <v/>
      </c>
      <c r="CP584" s="108" t="str">
        <f t="shared" si="236"/>
        <v/>
      </c>
      <c r="CQ584" s="108" t="str">
        <f t="shared" si="233"/>
        <v/>
      </c>
      <c r="CR584" s="108" t="str">
        <f t="shared" si="233"/>
        <v/>
      </c>
      <c r="CS584" s="108" t="str">
        <f t="shared" si="233"/>
        <v/>
      </c>
      <c r="CT584" s="108" t="str">
        <f t="shared" si="233"/>
        <v/>
      </c>
      <c r="CU584" s="108" t="str">
        <f t="shared" si="233"/>
        <v/>
      </c>
      <c r="CV584" s="108" t="str">
        <f t="shared" si="233"/>
        <v/>
      </c>
      <c r="CW584" s="108" t="str">
        <f t="shared" si="233"/>
        <v/>
      </c>
      <c r="CX584" s="108" t="str">
        <f t="shared" si="233"/>
        <v/>
      </c>
      <c r="CY584" s="108" t="str">
        <f t="shared" si="233"/>
        <v/>
      </c>
      <c r="CZ584" s="108" t="str">
        <f t="shared" si="233"/>
        <v/>
      </c>
      <c r="DA584" s="108" t="str">
        <f t="shared" si="233"/>
        <v/>
      </c>
      <c r="DB584" s="108" t="str">
        <f t="shared" si="233"/>
        <v/>
      </c>
      <c r="DC584" s="108" t="str">
        <f t="shared" si="233"/>
        <v/>
      </c>
      <c r="DD584" s="108" t="str">
        <f t="shared" si="233"/>
        <v/>
      </c>
      <c r="DE584" s="108" t="str">
        <f t="shared" si="233"/>
        <v/>
      </c>
      <c r="DF584" s="108" t="str">
        <f t="shared" si="233"/>
        <v/>
      </c>
    </row>
    <row r="585" spans="2:110" x14ac:dyDescent="0.35">
      <c r="B585" s="185" t="str">
        <f t="shared" si="188"/>
        <v/>
      </c>
      <c r="C585" s="161" t="str">
        <f t="shared" si="229"/>
        <v/>
      </c>
      <c r="D585" s="161" t="str">
        <f t="shared" si="229"/>
        <v/>
      </c>
      <c r="E585" s="161" t="str">
        <f t="shared" si="229"/>
        <v/>
      </c>
      <c r="F585" s="161" t="str">
        <f t="shared" si="229"/>
        <v/>
      </c>
      <c r="G585" s="161" t="str">
        <f t="shared" si="229"/>
        <v/>
      </c>
      <c r="H585" s="161" t="str">
        <f t="shared" si="229"/>
        <v/>
      </c>
      <c r="I585" s="161" t="str">
        <f t="shared" si="229"/>
        <v/>
      </c>
      <c r="J585" s="161" t="str">
        <f t="shared" si="229"/>
        <v/>
      </c>
      <c r="K585" s="161" t="str">
        <f t="shared" si="229"/>
        <v/>
      </c>
      <c r="L585" s="161" t="str">
        <f t="shared" si="229"/>
        <v/>
      </c>
      <c r="M585" s="161" t="str">
        <f t="shared" si="229"/>
        <v/>
      </c>
      <c r="N585" s="161" t="str">
        <f t="shared" si="229"/>
        <v/>
      </c>
      <c r="O585" s="161" t="str">
        <f t="shared" si="229"/>
        <v/>
      </c>
      <c r="P585" s="161" t="str">
        <f t="shared" si="229"/>
        <v/>
      </c>
      <c r="Q585" s="161" t="str">
        <f t="shared" si="229"/>
        <v/>
      </c>
      <c r="R585" s="161" t="str">
        <f t="shared" si="229"/>
        <v/>
      </c>
      <c r="S585" s="161" t="str">
        <f t="shared" si="229"/>
        <v/>
      </c>
      <c r="T585" s="161" t="str">
        <f t="shared" si="229"/>
        <v/>
      </c>
      <c r="U585" s="161" t="str">
        <f t="shared" si="229"/>
        <v/>
      </c>
      <c r="V585" s="161" t="str">
        <f t="shared" si="229"/>
        <v/>
      </c>
      <c r="W585" s="161" t="str">
        <f t="shared" si="229"/>
        <v/>
      </c>
      <c r="X585" s="161" t="str">
        <f t="shared" si="229"/>
        <v/>
      </c>
      <c r="Y585" s="161" t="str">
        <f t="shared" si="229"/>
        <v/>
      </c>
      <c r="Z585" s="161" t="str">
        <f t="shared" si="229"/>
        <v/>
      </c>
      <c r="AA585" s="108" t="str">
        <f t="shared" si="229"/>
        <v/>
      </c>
      <c r="AB585" s="162"/>
      <c r="AC585" s="162"/>
      <c r="AD585" s="151" t="str">
        <f t="shared" si="234"/>
        <v/>
      </c>
      <c r="AE585" s="108" t="str">
        <f t="shared" si="236"/>
        <v/>
      </c>
      <c r="AF585" s="108" t="str">
        <f t="shared" si="236"/>
        <v/>
      </c>
      <c r="AG585" s="108" t="str">
        <f t="shared" si="236"/>
        <v/>
      </c>
      <c r="AH585" s="108" t="str">
        <f t="shared" si="236"/>
        <v/>
      </c>
      <c r="AI585" s="108" t="str">
        <f t="shared" si="236"/>
        <v/>
      </c>
      <c r="AJ585" s="108" t="str">
        <f t="shared" si="236"/>
        <v/>
      </c>
      <c r="AK585" s="108" t="str">
        <f t="shared" si="236"/>
        <v/>
      </c>
      <c r="AL585" s="108" t="str">
        <f t="shared" si="236"/>
        <v/>
      </c>
      <c r="AM585" s="108" t="str">
        <f t="shared" si="236"/>
        <v/>
      </c>
      <c r="AN585" s="108" t="str">
        <f t="shared" si="236"/>
        <v/>
      </c>
      <c r="AO585" s="108" t="str">
        <f t="shared" si="236"/>
        <v/>
      </c>
      <c r="AP585" s="108" t="str">
        <f t="shared" si="236"/>
        <v/>
      </c>
      <c r="AQ585" s="108" t="str">
        <f t="shared" si="236"/>
        <v/>
      </c>
      <c r="AR585" s="108" t="str">
        <f t="shared" si="236"/>
        <v/>
      </c>
      <c r="AS585" s="108" t="str">
        <f t="shared" si="236"/>
        <v/>
      </c>
      <c r="AT585" s="108" t="str">
        <f t="shared" si="236"/>
        <v/>
      </c>
      <c r="AU585" s="108" t="str">
        <f t="shared" si="236"/>
        <v/>
      </c>
      <c r="AV585" s="108" t="str">
        <f t="shared" si="236"/>
        <v/>
      </c>
      <c r="AW585" s="108" t="str">
        <f t="shared" si="236"/>
        <v/>
      </c>
      <c r="AX585" s="108" t="str">
        <f t="shared" si="236"/>
        <v/>
      </c>
      <c r="AY585" s="108" t="str">
        <f t="shared" si="236"/>
        <v/>
      </c>
      <c r="AZ585" s="108" t="str">
        <f t="shared" si="236"/>
        <v/>
      </c>
      <c r="BA585" s="108" t="str">
        <f t="shared" si="236"/>
        <v/>
      </c>
      <c r="BB585" s="108" t="str">
        <f t="shared" si="236"/>
        <v/>
      </c>
      <c r="BC585" s="108" t="str">
        <f t="shared" si="236"/>
        <v/>
      </c>
      <c r="BD585" s="108" t="str">
        <f t="shared" si="236"/>
        <v/>
      </c>
      <c r="BE585" s="108" t="str">
        <f t="shared" si="236"/>
        <v/>
      </c>
      <c r="BF585" s="108" t="str">
        <f t="shared" si="236"/>
        <v/>
      </c>
      <c r="BG585" s="108" t="str">
        <f t="shared" si="236"/>
        <v/>
      </c>
      <c r="BH585" s="108" t="str">
        <f t="shared" si="236"/>
        <v/>
      </c>
      <c r="BI585" s="108" t="str">
        <f t="shared" si="236"/>
        <v/>
      </c>
      <c r="BJ585" s="108" t="str">
        <f t="shared" si="236"/>
        <v/>
      </c>
      <c r="BK585" s="108" t="str">
        <f t="shared" si="236"/>
        <v/>
      </c>
      <c r="BL585" s="108" t="str">
        <f t="shared" si="236"/>
        <v/>
      </c>
      <c r="BM585" s="108" t="str">
        <f t="shared" si="236"/>
        <v/>
      </c>
      <c r="BN585" s="108" t="str">
        <f t="shared" si="236"/>
        <v/>
      </c>
      <c r="BO585" s="108" t="str">
        <f t="shared" si="236"/>
        <v/>
      </c>
      <c r="BP585" s="108" t="str">
        <f t="shared" si="236"/>
        <v/>
      </c>
      <c r="BQ585" s="108" t="str">
        <f t="shared" si="236"/>
        <v/>
      </c>
      <c r="BR585" s="108" t="str">
        <f t="shared" si="236"/>
        <v/>
      </c>
      <c r="BS585" s="108" t="str">
        <f t="shared" si="236"/>
        <v/>
      </c>
      <c r="BT585" s="108" t="str">
        <f t="shared" si="236"/>
        <v/>
      </c>
      <c r="BU585" s="108" t="str">
        <f t="shared" si="236"/>
        <v/>
      </c>
      <c r="BV585" s="108" t="str">
        <f t="shared" si="236"/>
        <v/>
      </c>
      <c r="BW585" s="108" t="str">
        <f t="shared" si="236"/>
        <v/>
      </c>
      <c r="BX585" s="108" t="str">
        <f t="shared" si="236"/>
        <v/>
      </c>
      <c r="BY585" s="108" t="str">
        <f t="shared" si="236"/>
        <v/>
      </c>
      <c r="BZ585" s="108" t="str">
        <f t="shared" si="236"/>
        <v/>
      </c>
      <c r="CA585" s="108" t="str">
        <f t="shared" si="236"/>
        <v/>
      </c>
      <c r="CB585" s="108" t="str">
        <f t="shared" si="236"/>
        <v/>
      </c>
      <c r="CC585" s="108" t="str">
        <f t="shared" si="236"/>
        <v/>
      </c>
      <c r="CD585" s="108" t="str">
        <f t="shared" si="236"/>
        <v/>
      </c>
      <c r="CE585" s="108" t="str">
        <f t="shared" si="236"/>
        <v/>
      </c>
      <c r="CF585" s="108" t="str">
        <f t="shared" si="236"/>
        <v/>
      </c>
      <c r="CG585" s="108" t="str">
        <f t="shared" si="236"/>
        <v/>
      </c>
      <c r="CH585" s="108" t="str">
        <f t="shared" si="236"/>
        <v/>
      </c>
      <c r="CI585" s="108" t="str">
        <f t="shared" si="236"/>
        <v/>
      </c>
      <c r="CJ585" s="108" t="str">
        <f t="shared" si="236"/>
        <v/>
      </c>
      <c r="CK585" s="108" t="str">
        <f t="shared" si="236"/>
        <v/>
      </c>
      <c r="CL585" s="108" t="str">
        <f t="shared" si="236"/>
        <v/>
      </c>
      <c r="CM585" s="108" t="str">
        <f t="shared" si="236"/>
        <v/>
      </c>
      <c r="CN585" s="108" t="str">
        <f t="shared" si="236"/>
        <v/>
      </c>
      <c r="CO585" s="108" t="str">
        <f t="shared" si="236"/>
        <v/>
      </c>
      <c r="CP585" s="108" t="str">
        <f t="shared" si="236"/>
        <v/>
      </c>
      <c r="CQ585" s="108" t="str">
        <f t="shared" si="233"/>
        <v/>
      </c>
      <c r="CR585" s="108" t="str">
        <f t="shared" si="233"/>
        <v/>
      </c>
      <c r="CS585" s="108" t="str">
        <f t="shared" si="233"/>
        <v/>
      </c>
      <c r="CT585" s="108" t="str">
        <f t="shared" si="233"/>
        <v/>
      </c>
      <c r="CU585" s="108" t="str">
        <f t="shared" si="233"/>
        <v/>
      </c>
      <c r="CV585" s="108" t="str">
        <f t="shared" si="233"/>
        <v/>
      </c>
      <c r="CW585" s="108" t="str">
        <f t="shared" si="233"/>
        <v/>
      </c>
      <c r="CX585" s="108" t="str">
        <f t="shared" si="233"/>
        <v/>
      </c>
      <c r="CY585" s="108" t="str">
        <f t="shared" si="233"/>
        <v/>
      </c>
      <c r="CZ585" s="108" t="str">
        <f t="shared" si="233"/>
        <v/>
      </c>
      <c r="DA585" s="108" t="str">
        <f t="shared" si="233"/>
        <v/>
      </c>
      <c r="DB585" s="108" t="str">
        <f t="shared" si="233"/>
        <v/>
      </c>
      <c r="DC585" s="108" t="str">
        <f t="shared" si="233"/>
        <v/>
      </c>
      <c r="DD585" s="108" t="str">
        <f t="shared" si="233"/>
        <v/>
      </c>
      <c r="DE585" s="108" t="str">
        <f t="shared" si="233"/>
        <v/>
      </c>
      <c r="DF585" s="108" t="str">
        <f t="shared" si="233"/>
        <v/>
      </c>
    </row>
    <row r="586" spans="2:110" x14ac:dyDescent="0.35">
      <c r="B586" s="185" t="str">
        <f t="shared" si="188"/>
        <v/>
      </c>
      <c r="C586" s="161" t="str">
        <f t="shared" si="229"/>
        <v/>
      </c>
      <c r="D586" s="161" t="str">
        <f t="shared" si="229"/>
        <v/>
      </c>
      <c r="E586" s="161" t="str">
        <f t="shared" si="229"/>
        <v/>
      </c>
      <c r="F586" s="161" t="str">
        <f t="shared" si="229"/>
        <v/>
      </c>
      <c r="G586" s="161" t="str">
        <f t="shared" si="229"/>
        <v/>
      </c>
      <c r="H586" s="161" t="str">
        <f t="shared" ref="H586:AA586" si="237">IFERROR(IF(AND(H$321="S/A", H299&gt;0), ((1+H299/200)^2-1)*100, IF(AND(H$321="Qtrly", H299&gt;0), ((1+H299/400)^4-1)*100, "")),"")</f>
        <v/>
      </c>
      <c r="I586" s="161" t="str">
        <f t="shared" si="237"/>
        <v/>
      </c>
      <c r="J586" s="161" t="str">
        <f t="shared" si="237"/>
        <v/>
      </c>
      <c r="K586" s="161" t="str">
        <f t="shared" si="237"/>
        <v/>
      </c>
      <c r="L586" s="161" t="str">
        <f t="shared" si="237"/>
        <v/>
      </c>
      <c r="M586" s="161" t="str">
        <f t="shared" si="237"/>
        <v/>
      </c>
      <c r="N586" s="161" t="str">
        <f t="shared" si="237"/>
        <v/>
      </c>
      <c r="O586" s="161" t="str">
        <f t="shared" si="237"/>
        <v/>
      </c>
      <c r="P586" s="161" t="str">
        <f t="shared" si="237"/>
        <v/>
      </c>
      <c r="Q586" s="161" t="str">
        <f t="shared" si="237"/>
        <v/>
      </c>
      <c r="R586" s="161" t="str">
        <f t="shared" si="237"/>
        <v/>
      </c>
      <c r="S586" s="161" t="str">
        <f t="shared" si="237"/>
        <v/>
      </c>
      <c r="T586" s="161" t="str">
        <f t="shared" si="237"/>
        <v/>
      </c>
      <c r="U586" s="161" t="str">
        <f t="shared" si="237"/>
        <v/>
      </c>
      <c r="V586" s="161" t="str">
        <f t="shared" si="237"/>
        <v/>
      </c>
      <c r="W586" s="161" t="str">
        <f t="shared" si="237"/>
        <v/>
      </c>
      <c r="X586" s="161" t="str">
        <f t="shared" si="237"/>
        <v/>
      </c>
      <c r="Y586" s="161" t="str">
        <f t="shared" si="237"/>
        <v/>
      </c>
      <c r="Z586" s="161" t="str">
        <f t="shared" si="237"/>
        <v/>
      </c>
      <c r="AA586" s="108" t="str">
        <f t="shared" si="237"/>
        <v/>
      </c>
      <c r="AB586" s="162"/>
      <c r="AC586" s="162"/>
      <c r="AD586" s="151" t="str">
        <f t="shared" si="234"/>
        <v/>
      </c>
      <c r="AE586" s="108" t="str">
        <f t="shared" si="236"/>
        <v/>
      </c>
      <c r="AF586" s="108" t="str">
        <f t="shared" si="236"/>
        <v/>
      </c>
      <c r="AG586" s="108" t="str">
        <f t="shared" si="236"/>
        <v/>
      </c>
      <c r="AH586" s="108" t="str">
        <f t="shared" si="236"/>
        <v/>
      </c>
      <c r="AI586" s="108" t="str">
        <f t="shared" si="236"/>
        <v/>
      </c>
      <c r="AJ586" s="108" t="str">
        <f t="shared" si="236"/>
        <v/>
      </c>
      <c r="AK586" s="108" t="str">
        <f t="shared" si="236"/>
        <v/>
      </c>
      <c r="AL586" s="108" t="str">
        <f t="shared" si="236"/>
        <v/>
      </c>
      <c r="AM586" s="108" t="str">
        <f t="shared" si="236"/>
        <v/>
      </c>
      <c r="AN586" s="108" t="str">
        <f t="shared" si="236"/>
        <v/>
      </c>
      <c r="AO586" s="108" t="str">
        <f t="shared" si="236"/>
        <v/>
      </c>
      <c r="AP586" s="108" t="str">
        <f t="shared" si="236"/>
        <v/>
      </c>
      <c r="AQ586" s="108" t="str">
        <f t="shared" si="236"/>
        <v/>
      </c>
      <c r="AR586" s="108" t="str">
        <f t="shared" si="236"/>
        <v/>
      </c>
      <c r="AS586" s="108" t="str">
        <f t="shared" si="236"/>
        <v/>
      </c>
      <c r="AT586" s="108" t="str">
        <f t="shared" si="236"/>
        <v/>
      </c>
      <c r="AU586" s="108" t="str">
        <f t="shared" si="236"/>
        <v/>
      </c>
      <c r="AV586" s="108" t="str">
        <f t="shared" si="236"/>
        <v/>
      </c>
      <c r="AW586" s="108" t="str">
        <f t="shared" si="236"/>
        <v/>
      </c>
      <c r="AX586" s="108" t="str">
        <f t="shared" si="236"/>
        <v/>
      </c>
      <c r="AY586" s="108" t="str">
        <f t="shared" si="236"/>
        <v/>
      </c>
      <c r="AZ586" s="108" t="str">
        <f t="shared" si="236"/>
        <v/>
      </c>
      <c r="BA586" s="108" t="str">
        <f t="shared" si="236"/>
        <v/>
      </c>
      <c r="BB586" s="108" t="str">
        <f t="shared" si="236"/>
        <v/>
      </c>
      <c r="BC586" s="108" t="str">
        <f t="shared" si="236"/>
        <v/>
      </c>
      <c r="BD586" s="108" t="str">
        <f t="shared" si="236"/>
        <v/>
      </c>
      <c r="BE586" s="108" t="str">
        <f t="shared" si="236"/>
        <v/>
      </c>
      <c r="BF586" s="108" t="str">
        <f t="shared" si="236"/>
        <v/>
      </c>
      <c r="BG586" s="108" t="str">
        <f t="shared" si="236"/>
        <v/>
      </c>
      <c r="BH586" s="108" t="str">
        <f t="shared" si="236"/>
        <v/>
      </c>
      <c r="BI586" s="108" t="str">
        <f t="shared" si="236"/>
        <v/>
      </c>
      <c r="BJ586" s="108" t="str">
        <f t="shared" si="236"/>
        <v/>
      </c>
      <c r="BK586" s="108" t="str">
        <f t="shared" si="236"/>
        <v/>
      </c>
      <c r="BL586" s="108" t="str">
        <f t="shared" si="236"/>
        <v/>
      </c>
      <c r="BM586" s="108" t="str">
        <f t="shared" si="236"/>
        <v/>
      </c>
      <c r="BN586" s="108" t="str">
        <f t="shared" si="236"/>
        <v/>
      </c>
      <c r="BO586" s="108" t="str">
        <f t="shared" si="236"/>
        <v/>
      </c>
      <c r="BP586" s="108" t="str">
        <f t="shared" si="236"/>
        <v/>
      </c>
      <c r="BQ586" s="108" t="str">
        <f t="shared" si="236"/>
        <v/>
      </c>
      <c r="BR586" s="108" t="str">
        <f t="shared" si="236"/>
        <v/>
      </c>
      <c r="BS586" s="108" t="str">
        <f t="shared" si="236"/>
        <v/>
      </c>
      <c r="BT586" s="108" t="str">
        <f t="shared" si="236"/>
        <v/>
      </c>
      <c r="BU586" s="108" t="str">
        <f t="shared" si="236"/>
        <v/>
      </c>
      <c r="BV586" s="108" t="str">
        <f t="shared" si="236"/>
        <v/>
      </c>
      <c r="BW586" s="108" t="str">
        <f t="shared" si="236"/>
        <v/>
      </c>
      <c r="BX586" s="108" t="str">
        <f t="shared" si="236"/>
        <v/>
      </c>
      <c r="BY586" s="108" t="str">
        <f t="shared" si="236"/>
        <v/>
      </c>
      <c r="BZ586" s="108" t="str">
        <f t="shared" si="236"/>
        <v/>
      </c>
      <c r="CA586" s="108" t="str">
        <f t="shared" si="236"/>
        <v/>
      </c>
      <c r="CB586" s="108" t="str">
        <f t="shared" si="236"/>
        <v/>
      </c>
      <c r="CC586" s="108" t="str">
        <f t="shared" si="236"/>
        <v/>
      </c>
      <c r="CD586" s="108" t="str">
        <f t="shared" si="236"/>
        <v/>
      </c>
      <c r="CE586" s="108" t="str">
        <f t="shared" si="236"/>
        <v/>
      </c>
      <c r="CF586" s="108" t="str">
        <f t="shared" si="236"/>
        <v/>
      </c>
      <c r="CG586" s="108" t="str">
        <f t="shared" si="236"/>
        <v/>
      </c>
      <c r="CH586" s="108" t="str">
        <f t="shared" si="236"/>
        <v/>
      </c>
      <c r="CI586" s="108" t="str">
        <f t="shared" si="236"/>
        <v/>
      </c>
      <c r="CJ586" s="108" t="str">
        <f t="shared" si="236"/>
        <v/>
      </c>
      <c r="CK586" s="108" t="str">
        <f t="shared" si="236"/>
        <v/>
      </c>
      <c r="CL586" s="108" t="str">
        <f t="shared" si="236"/>
        <v/>
      </c>
      <c r="CM586" s="108" t="str">
        <f t="shared" si="236"/>
        <v/>
      </c>
      <c r="CN586" s="108" t="str">
        <f t="shared" si="236"/>
        <v/>
      </c>
      <c r="CO586" s="108" t="str">
        <f t="shared" si="236"/>
        <v/>
      </c>
      <c r="CP586" s="108" t="str">
        <f t="shared" ref="CP586" si="238">IFERROR(IF(AND(CP$321="S/A", CP299&gt;0), ((1+CP299/200)^2-1)*100, IF(AND(CP$321="Qtrly", CP299&gt;0), ((1+CP299/400)^4-1)*100, "")),"")</f>
        <v/>
      </c>
      <c r="CQ586" s="108" t="str">
        <f t="shared" si="233"/>
        <v/>
      </c>
      <c r="CR586" s="108" t="str">
        <f t="shared" si="233"/>
        <v/>
      </c>
      <c r="CS586" s="108" t="str">
        <f t="shared" si="233"/>
        <v/>
      </c>
      <c r="CT586" s="108" t="str">
        <f t="shared" si="233"/>
        <v/>
      </c>
      <c r="CU586" s="108" t="str">
        <f t="shared" si="233"/>
        <v/>
      </c>
      <c r="CV586" s="108" t="str">
        <f t="shared" si="233"/>
        <v/>
      </c>
      <c r="CW586" s="108" t="str">
        <f t="shared" si="233"/>
        <v/>
      </c>
      <c r="CX586" s="108" t="str">
        <f t="shared" si="233"/>
        <v/>
      </c>
      <c r="CY586" s="108" t="str">
        <f t="shared" si="233"/>
        <v/>
      </c>
      <c r="CZ586" s="108" t="str">
        <f t="shared" si="233"/>
        <v/>
      </c>
      <c r="DA586" s="108" t="str">
        <f t="shared" si="233"/>
        <v/>
      </c>
      <c r="DB586" s="108" t="str">
        <f t="shared" si="233"/>
        <v/>
      </c>
      <c r="DC586" s="108" t="str">
        <f t="shared" si="233"/>
        <v/>
      </c>
      <c r="DD586" s="108" t="str">
        <f t="shared" si="233"/>
        <v/>
      </c>
      <c r="DE586" s="108" t="str">
        <f t="shared" si="233"/>
        <v/>
      </c>
      <c r="DF586" s="108" t="str">
        <f t="shared" si="233"/>
        <v/>
      </c>
    </row>
    <row r="587" spans="2:110" x14ac:dyDescent="0.35">
      <c r="B587" s="185" t="str">
        <f t="shared" si="188"/>
        <v/>
      </c>
      <c r="C587" s="161" t="str">
        <f t="shared" ref="C587:AA597" si="239">IFERROR(IF(AND(C$321="S/A", C300&gt;0), ((1+C300/200)^2-1)*100, IF(AND(C$321="Qtrly", C300&gt;0), ((1+C300/400)^4-1)*100, "")),"")</f>
        <v/>
      </c>
      <c r="D587" s="161" t="str">
        <f t="shared" si="239"/>
        <v/>
      </c>
      <c r="E587" s="161" t="str">
        <f t="shared" si="239"/>
        <v/>
      </c>
      <c r="F587" s="161" t="str">
        <f t="shared" si="239"/>
        <v/>
      </c>
      <c r="G587" s="161" t="str">
        <f t="shared" si="239"/>
        <v/>
      </c>
      <c r="H587" s="161" t="str">
        <f t="shared" si="239"/>
        <v/>
      </c>
      <c r="I587" s="161" t="str">
        <f t="shared" si="239"/>
        <v/>
      </c>
      <c r="J587" s="161" t="str">
        <f t="shared" si="239"/>
        <v/>
      </c>
      <c r="K587" s="161" t="str">
        <f t="shared" si="239"/>
        <v/>
      </c>
      <c r="L587" s="161" t="str">
        <f t="shared" si="239"/>
        <v/>
      </c>
      <c r="M587" s="161" t="str">
        <f t="shared" si="239"/>
        <v/>
      </c>
      <c r="N587" s="161" t="str">
        <f t="shared" si="239"/>
        <v/>
      </c>
      <c r="O587" s="161" t="str">
        <f t="shared" si="239"/>
        <v/>
      </c>
      <c r="P587" s="161" t="str">
        <f t="shared" si="239"/>
        <v/>
      </c>
      <c r="Q587" s="161" t="str">
        <f t="shared" si="239"/>
        <v/>
      </c>
      <c r="R587" s="161" t="str">
        <f t="shared" si="239"/>
        <v/>
      </c>
      <c r="S587" s="161" t="str">
        <f t="shared" si="239"/>
        <v/>
      </c>
      <c r="T587" s="161" t="str">
        <f t="shared" si="239"/>
        <v/>
      </c>
      <c r="U587" s="161" t="str">
        <f t="shared" si="239"/>
        <v/>
      </c>
      <c r="V587" s="161" t="str">
        <f t="shared" si="239"/>
        <v/>
      </c>
      <c r="W587" s="161" t="str">
        <f t="shared" si="239"/>
        <v/>
      </c>
      <c r="X587" s="161" t="str">
        <f t="shared" si="239"/>
        <v/>
      </c>
      <c r="Y587" s="161" t="str">
        <f t="shared" si="239"/>
        <v/>
      </c>
      <c r="Z587" s="161" t="str">
        <f t="shared" si="239"/>
        <v/>
      </c>
      <c r="AA587" s="108" t="str">
        <f t="shared" si="239"/>
        <v/>
      </c>
      <c r="AB587" s="162"/>
      <c r="AC587" s="162"/>
      <c r="AD587" s="151" t="str">
        <f t="shared" si="234"/>
        <v/>
      </c>
      <c r="AE587" s="108" t="str">
        <f t="shared" ref="AE587:CP590" si="240">IFERROR(IF(AND(AE$321="S/A", AE300&gt;0), ((1+AE300/200)^2-1)*100, IF(AND(AE$321="Qtrly", AE300&gt;0), ((1+AE300/400)^4-1)*100, "")),"")</f>
        <v/>
      </c>
      <c r="AF587" s="108" t="str">
        <f t="shared" si="240"/>
        <v/>
      </c>
      <c r="AG587" s="108" t="str">
        <f t="shared" si="240"/>
        <v/>
      </c>
      <c r="AH587" s="108" t="str">
        <f t="shared" si="240"/>
        <v/>
      </c>
      <c r="AI587" s="108" t="str">
        <f t="shared" si="240"/>
        <v/>
      </c>
      <c r="AJ587" s="108" t="str">
        <f t="shared" si="240"/>
        <v/>
      </c>
      <c r="AK587" s="108" t="str">
        <f t="shared" si="240"/>
        <v/>
      </c>
      <c r="AL587" s="108" t="str">
        <f t="shared" si="240"/>
        <v/>
      </c>
      <c r="AM587" s="108" t="str">
        <f t="shared" si="240"/>
        <v/>
      </c>
      <c r="AN587" s="108" t="str">
        <f t="shared" si="240"/>
        <v/>
      </c>
      <c r="AO587" s="108" t="str">
        <f t="shared" si="240"/>
        <v/>
      </c>
      <c r="AP587" s="108" t="str">
        <f t="shared" si="240"/>
        <v/>
      </c>
      <c r="AQ587" s="108" t="str">
        <f t="shared" si="240"/>
        <v/>
      </c>
      <c r="AR587" s="108" t="str">
        <f t="shared" si="240"/>
        <v/>
      </c>
      <c r="AS587" s="108" t="str">
        <f t="shared" si="240"/>
        <v/>
      </c>
      <c r="AT587" s="108" t="str">
        <f t="shared" si="240"/>
        <v/>
      </c>
      <c r="AU587" s="108" t="str">
        <f t="shared" si="240"/>
        <v/>
      </c>
      <c r="AV587" s="108" t="str">
        <f t="shared" si="240"/>
        <v/>
      </c>
      <c r="AW587" s="108" t="str">
        <f t="shared" si="240"/>
        <v/>
      </c>
      <c r="AX587" s="108" t="str">
        <f t="shared" si="240"/>
        <v/>
      </c>
      <c r="AY587" s="108" t="str">
        <f t="shared" si="240"/>
        <v/>
      </c>
      <c r="AZ587" s="108" t="str">
        <f t="shared" si="240"/>
        <v/>
      </c>
      <c r="BA587" s="108" t="str">
        <f t="shared" si="240"/>
        <v/>
      </c>
      <c r="BB587" s="108" t="str">
        <f t="shared" si="240"/>
        <v/>
      </c>
      <c r="BC587" s="108" t="str">
        <f t="shared" si="240"/>
        <v/>
      </c>
      <c r="BD587" s="108" t="str">
        <f t="shared" si="240"/>
        <v/>
      </c>
      <c r="BE587" s="108" t="str">
        <f t="shared" si="240"/>
        <v/>
      </c>
      <c r="BF587" s="108" t="str">
        <f t="shared" si="240"/>
        <v/>
      </c>
      <c r="BG587" s="108" t="str">
        <f t="shared" si="240"/>
        <v/>
      </c>
      <c r="BH587" s="108" t="str">
        <f t="shared" si="240"/>
        <v/>
      </c>
      <c r="BI587" s="108" t="str">
        <f t="shared" si="240"/>
        <v/>
      </c>
      <c r="BJ587" s="108" t="str">
        <f t="shared" si="240"/>
        <v/>
      </c>
      <c r="BK587" s="108" t="str">
        <f t="shared" si="240"/>
        <v/>
      </c>
      <c r="BL587" s="108" t="str">
        <f t="shared" si="240"/>
        <v/>
      </c>
      <c r="BM587" s="108" t="str">
        <f t="shared" si="240"/>
        <v/>
      </c>
      <c r="BN587" s="108" t="str">
        <f t="shared" si="240"/>
        <v/>
      </c>
      <c r="BO587" s="108" t="str">
        <f t="shared" si="240"/>
        <v/>
      </c>
      <c r="BP587" s="108" t="str">
        <f t="shared" si="240"/>
        <v/>
      </c>
      <c r="BQ587" s="108" t="str">
        <f t="shared" si="240"/>
        <v/>
      </c>
      <c r="BR587" s="108" t="str">
        <f t="shared" si="240"/>
        <v/>
      </c>
      <c r="BS587" s="108" t="str">
        <f t="shared" si="240"/>
        <v/>
      </c>
      <c r="BT587" s="108" t="str">
        <f t="shared" si="240"/>
        <v/>
      </c>
      <c r="BU587" s="108" t="str">
        <f t="shared" si="240"/>
        <v/>
      </c>
      <c r="BV587" s="108" t="str">
        <f t="shared" si="240"/>
        <v/>
      </c>
      <c r="BW587" s="108" t="str">
        <f t="shared" si="240"/>
        <v/>
      </c>
      <c r="BX587" s="108" t="str">
        <f t="shared" si="240"/>
        <v/>
      </c>
      <c r="BY587" s="108" t="str">
        <f t="shared" si="240"/>
        <v/>
      </c>
      <c r="BZ587" s="108" t="str">
        <f t="shared" si="240"/>
        <v/>
      </c>
      <c r="CA587" s="108" t="str">
        <f t="shared" si="240"/>
        <v/>
      </c>
      <c r="CB587" s="108" t="str">
        <f t="shared" si="240"/>
        <v/>
      </c>
      <c r="CC587" s="108" t="str">
        <f t="shared" si="240"/>
        <v/>
      </c>
      <c r="CD587" s="108" t="str">
        <f t="shared" si="240"/>
        <v/>
      </c>
      <c r="CE587" s="108" t="str">
        <f t="shared" si="240"/>
        <v/>
      </c>
      <c r="CF587" s="108" t="str">
        <f t="shared" si="240"/>
        <v/>
      </c>
      <c r="CG587" s="108" t="str">
        <f t="shared" si="240"/>
        <v/>
      </c>
      <c r="CH587" s="108" t="str">
        <f t="shared" si="240"/>
        <v/>
      </c>
      <c r="CI587" s="108" t="str">
        <f t="shared" si="240"/>
        <v/>
      </c>
      <c r="CJ587" s="108" t="str">
        <f t="shared" si="240"/>
        <v/>
      </c>
      <c r="CK587" s="108" t="str">
        <f t="shared" si="240"/>
        <v/>
      </c>
      <c r="CL587" s="108" t="str">
        <f t="shared" si="240"/>
        <v/>
      </c>
      <c r="CM587" s="108" t="str">
        <f t="shared" si="240"/>
        <v/>
      </c>
      <c r="CN587" s="108" t="str">
        <f t="shared" si="240"/>
        <v/>
      </c>
      <c r="CO587" s="108" t="str">
        <f t="shared" si="240"/>
        <v/>
      </c>
      <c r="CP587" s="108" t="str">
        <f t="shared" si="240"/>
        <v/>
      </c>
      <c r="CQ587" s="108" t="str">
        <f t="shared" si="233"/>
        <v/>
      </c>
      <c r="CR587" s="108" t="str">
        <f t="shared" si="233"/>
        <v/>
      </c>
      <c r="CS587" s="108" t="str">
        <f t="shared" si="233"/>
        <v/>
      </c>
      <c r="CT587" s="108" t="str">
        <f t="shared" si="233"/>
        <v/>
      </c>
      <c r="CU587" s="108" t="str">
        <f t="shared" si="233"/>
        <v/>
      </c>
      <c r="CV587" s="108" t="str">
        <f t="shared" si="233"/>
        <v/>
      </c>
      <c r="CW587" s="108" t="str">
        <f t="shared" si="233"/>
        <v/>
      </c>
      <c r="CX587" s="108" t="str">
        <f t="shared" si="233"/>
        <v/>
      </c>
      <c r="CY587" s="108" t="str">
        <f t="shared" si="233"/>
        <v/>
      </c>
      <c r="CZ587" s="108" t="str">
        <f t="shared" si="233"/>
        <v/>
      </c>
      <c r="DA587" s="108" t="str">
        <f t="shared" si="233"/>
        <v/>
      </c>
      <c r="DB587" s="108" t="str">
        <f t="shared" si="233"/>
        <v/>
      </c>
      <c r="DC587" s="108" t="str">
        <f t="shared" si="233"/>
        <v/>
      </c>
      <c r="DD587" s="108" t="str">
        <f t="shared" si="233"/>
        <v/>
      </c>
      <c r="DE587" s="108" t="str">
        <f t="shared" si="233"/>
        <v/>
      </c>
      <c r="DF587" s="108" t="str">
        <f t="shared" si="233"/>
        <v/>
      </c>
    </row>
    <row r="588" spans="2:110" x14ac:dyDescent="0.35">
      <c r="B588" s="185" t="str">
        <f t="shared" si="188"/>
        <v/>
      </c>
      <c r="C588" s="161" t="str">
        <f t="shared" si="239"/>
        <v/>
      </c>
      <c r="D588" s="161" t="str">
        <f t="shared" si="239"/>
        <v/>
      </c>
      <c r="E588" s="161" t="str">
        <f t="shared" si="239"/>
        <v/>
      </c>
      <c r="F588" s="161" t="str">
        <f t="shared" si="239"/>
        <v/>
      </c>
      <c r="G588" s="161" t="str">
        <f t="shared" si="239"/>
        <v/>
      </c>
      <c r="H588" s="161" t="str">
        <f t="shared" si="239"/>
        <v/>
      </c>
      <c r="I588" s="161" t="str">
        <f t="shared" si="239"/>
        <v/>
      </c>
      <c r="J588" s="161" t="str">
        <f t="shared" si="239"/>
        <v/>
      </c>
      <c r="K588" s="161" t="str">
        <f t="shared" si="239"/>
        <v/>
      </c>
      <c r="L588" s="161" t="str">
        <f t="shared" si="239"/>
        <v/>
      </c>
      <c r="M588" s="161" t="str">
        <f t="shared" si="239"/>
        <v/>
      </c>
      <c r="N588" s="161" t="str">
        <f t="shared" si="239"/>
        <v/>
      </c>
      <c r="O588" s="161" t="str">
        <f t="shared" si="239"/>
        <v/>
      </c>
      <c r="P588" s="161" t="str">
        <f t="shared" si="239"/>
        <v/>
      </c>
      <c r="Q588" s="161" t="str">
        <f t="shared" si="239"/>
        <v/>
      </c>
      <c r="R588" s="161" t="str">
        <f t="shared" si="239"/>
        <v/>
      </c>
      <c r="S588" s="161" t="str">
        <f t="shared" si="239"/>
        <v/>
      </c>
      <c r="T588" s="161" t="str">
        <f t="shared" si="239"/>
        <v/>
      </c>
      <c r="U588" s="161" t="str">
        <f t="shared" si="239"/>
        <v/>
      </c>
      <c r="V588" s="161" t="str">
        <f t="shared" si="239"/>
        <v/>
      </c>
      <c r="W588" s="161" t="str">
        <f t="shared" si="239"/>
        <v/>
      </c>
      <c r="X588" s="161" t="str">
        <f t="shared" si="239"/>
        <v/>
      </c>
      <c r="Y588" s="161" t="str">
        <f t="shared" si="239"/>
        <v/>
      </c>
      <c r="Z588" s="161" t="str">
        <f t="shared" si="239"/>
        <v/>
      </c>
      <c r="AA588" s="108" t="str">
        <f t="shared" si="239"/>
        <v/>
      </c>
      <c r="AB588" s="162"/>
      <c r="AC588" s="162"/>
      <c r="AD588" s="151" t="str">
        <f t="shared" si="234"/>
        <v/>
      </c>
      <c r="AE588" s="108" t="str">
        <f t="shared" si="240"/>
        <v/>
      </c>
      <c r="AF588" s="108" t="str">
        <f t="shared" si="240"/>
        <v/>
      </c>
      <c r="AG588" s="108" t="str">
        <f t="shared" si="240"/>
        <v/>
      </c>
      <c r="AH588" s="108" t="str">
        <f t="shared" si="240"/>
        <v/>
      </c>
      <c r="AI588" s="108" t="str">
        <f t="shared" si="240"/>
        <v/>
      </c>
      <c r="AJ588" s="108" t="str">
        <f t="shared" si="240"/>
        <v/>
      </c>
      <c r="AK588" s="108" t="str">
        <f t="shared" si="240"/>
        <v/>
      </c>
      <c r="AL588" s="108" t="str">
        <f t="shared" si="240"/>
        <v/>
      </c>
      <c r="AM588" s="108" t="str">
        <f t="shared" si="240"/>
        <v/>
      </c>
      <c r="AN588" s="108" t="str">
        <f t="shared" si="240"/>
        <v/>
      </c>
      <c r="AO588" s="108" t="str">
        <f t="shared" si="240"/>
        <v/>
      </c>
      <c r="AP588" s="108" t="str">
        <f t="shared" si="240"/>
        <v/>
      </c>
      <c r="AQ588" s="108" t="str">
        <f t="shared" si="240"/>
        <v/>
      </c>
      <c r="AR588" s="108" t="str">
        <f t="shared" si="240"/>
        <v/>
      </c>
      <c r="AS588" s="108" t="str">
        <f t="shared" si="240"/>
        <v/>
      </c>
      <c r="AT588" s="108" t="str">
        <f t="shared" si="240"/>
        <v/>
      </c>
      <c r="AU588" s="108" t="str">
        <f t="shared" si="240"/>
        <v/>
      </c>
      <c r="AV588" s="108" t="str">
        <f t="shared" si="240"/>
        <v/>
      </c>
      <c r="AW588" s="108" t="str">
        <f t="shared" si="240"/>
        <v/>
      </c>
      <c r="AX588" s="108" t="str">
        <f t="shared" si="240"/>
        <v/>
      </c>
      <c r="AY588" s="108" t="str">
        <f t="shared" si="240"/>
        <v/>
      </c>
      <c r="AZ588" s="108" t="str">
        <f t="shared" si="240"/>
        <v/>
      </c>
      <c r="BA588" s="108" t="str">
        <f t="shared" si="240"/>
        <v/>
      </c>
      <c r="BB588" s="108" t="str">
        <f t="shared" si="240"/>
        <v/>
      </c>
      <c r="BC588" s="108" t="str">
        <f t="shared" si="240"/>
        <v/>
      </c>
      <c r="BD588" s="108" t="str">
        <f t="shared" si="240"/>
        <v/>
      </c>
      <c r="BE588" s="108" t="str">
        <f t="shared" si="240"/>
        <v/>
      </c>
      <c r="BF588" s="108" t="str">
        <f t="shared" si="240"/>
        <v/>
      </c>
      <c r="BG588" s="108" t="str">
        <f t="shared" si="240"/>
        <v/>
      </c>
      <c r="BH588" s="108" t="str">
        <f t="shared" si="240"/>
        <v/>
      </c>
      <c r="BI588" s="108" t="str">
        <f t="shared" si="240"/>
        <v/>
      </c>
      <c r="BJ588" s="108" t="str">
        <f t="shared" si="240"/>
        <v/>
      </c>
      <c r="BK588" s="108" t="str">
        <f t="shared" si="240"/>
        <v/>
      </c>
      <c r="BL588" s="108" t="str">
        <f t="shared" si="240"/>
        <v/>
      </c>
      <c r="BM588" s="108" t="str">
        <f t="shared" si="240"/>
        <v/>
      </c>
      <c r="BN588" s="108" t="str">
        <f t="shared" si="240"/>
        <v/>
      </c>
      <c r="BO588" s="108" t="str">
        <f t="shared" si="240"/>
        <v/>
      </c>
      <c r="BP588" s="108" t="str">
        <f t="shared" si="240"/>
        <v/>
      </c>
      <c r="BQ588" s="108" t="str">
        <f t="shared" si="240"/>
        <v/>
      </c>
      <c r="BR588" s="108" t="str">
        <f t="shared" si="240"/>
        <v/>
      </c>
      <c r="BS588" s="108" t="str">
        <f t="shared" si="240"/>
        <v/>
      </c>
      <c r="BT588" s="108" t="str">
        <f t="shared" si="240"/>
        <v/>
      </c>
      <c r="BU588" s="108" t="str">
        <f t="shared" si="240"/>
        <v/>
      </c>
      <c r="BV588" s="108" t="str">
        <f t="shared" si="240"/>
        <v/>
      </c>
      <c r="BW588" s="108" t="str">
        <f t="shared" si="240"/>
        <v/>
      </c>
      <c r="BX588" s="108" t="str">
        <f t="shared" si="240"/>
        <v/>
      </c>
      <c r="BY588" s="108" t="str">
        <f t="shared" si="240"/>
        <v/>
      </c>
      <c r="BZ588" s="108" t="str">
        <f t="shared" si="240"/>
        <v/>
      </c>
      <c r="CA588" s="108" t="str">
        <f t="shared" si="240"/>
        <v/>
      </c>
      <c r="CB588" s="108" t="str">
        <f t="shared" si="240"/>
        <v/>
      </c>
      <c r="CC588" s="108" t="str">
        <f t="shared" si="240"/>
        <v/>
      </c>
      <c r="CD588" s="108" t="str">
        <f t="shared" si="240"/>
        <v/>
      </c>
      <c r="CE588" s="108" t="str">
        <f t="shared" si="240"/>
        <v/>
      </c>
      <c r="CF588" s="108" t="str">
        <f t="shared" si="240"/>
        <v/>
      </c>
      <c r="CG588" s="108" t="str">
        <f t="shared" si="240"/>
        <v/>
      </c>
      <c r="CH588" s="108" t="str">
        <f t="shared" si="240"/>
        <v/>
      </c>
      <c r="CI588" s="108" t="str">
        <f t="shared" si="240"/>
        <v/>
      </c>
      <c r="CJ588" s="108" t="str">
        <f t="shared" si="240"/>
        <v/>
      </c>
      <c r="CK588" s="108" t="str">
        <f t="shared" si="240"/>
        <v/>
      </c>
      <c r="CL588" s="108" t="str">
        <f t="shared" si="240"/>
        <v/>
      </c>
      <c r="CM588" s="108" t="str">
        <f t="shared" si="240"/>
        <v/>
      </c>
      <c r="CN588" s="108" t="str">
        <f t="shared" si="240"/>
        <v/>
      </c>
      <c r="CO588" s="108" t="str">
        <f t="shared" si="240"/>
        <v/>
      </c>
      <c r="CP588" s="108" t="str">
        <f t="shared" si="240"/>
        <v/>
      </c>
      <c r="CQ588" s="108" t="str">
        <f t="shared" si="233"/>
        <v/>
      </c>
      <c r="CR588" s="108" t="str">
        <f t="shared" si="233"/>
        <v/>
      </c>
      <c r="CS588" s="108" t="str">
        <f t="shared" si="233"/>
        <v/>
      </c>
      <c r="CT588" s="108" t="str">
        <f t="shared" si="233"/>
        <v/>
      </c>
      <c r="CU588" s="108" t="str">
        <f t="shared" si="233"/>
        <v/>
      </c>
      <c r="CV588" s="108" t="str">
        <f t="shared" si="233"/>
        <v/>
      </c>
      <c r="CW588" s="108" t="str">
        <f t="shared" si="233"/>
        <v/>
      </c>
      <c r="CX588" s="108" t="str">
        <f t="shared" si="233"/>
        <v/>
      </c>
      <c r="CY588" s="108" t="str">
        <f t="shared" si="233"/>
        <v/>
      </c>
      <c r="CZ588" s="108" t="str">
        <f t="shared" si="233"/>
        <v/>
      </c>
      <c r="DA588" s="108" t="str">
        <f t="shared" si="233"/>
        <v/>
      </c>
      <c r="DB588" s="108" t="str">
        <f t="shared" si="233"/>
        <v/>
      </c>
      <c r="DC588" s="108" t="str">
        <f t="shared" si="233"/>
        <v/>
      </c>
      <c r="DD588" s="108" t="str">
        <f t="shared" si="233"/>
        <v/>
      </c>
      <c r="DE588" s="108" t="str">
        <f t="shared" si="233"/>
        <v/>
      </c>
      <c r="DF588" s="108" t="str">
        <f t="shared" si="233"/>
        <v/>
      </c>
    </row>
    <row r="589" spans="2:110" x14ac:dyDescent="0.35">
      <c r="B589" s="185" t="str">
        <f t="shared" si="188"/>
        <v/>
      </c>
      <c r="C589" s="161" t="str">
        <f t="shared" si="239"/>
        <v/>
      </c>
      <c r="D589" s="161" t="str">
        <f t="shared" si="239"/>
        <v/>
      </c>
      <c r="E589" s="161" t="str">
        <f t="shared" si="239"/>
        <v/>
      </c>
      <c r="F589" s="161" t="str">
        <f t="shared" si="239"/>
        <v/>
      </c>
      <c r="G589" s="161" t="str">
        <f t="shared" si="239"/>
        <v/>
      </c>
      <c r="H589" s="161" t="str">
        <f t="shared" si="239"/>
        <v/>
      </c>
      <c r="I589" s="161" t="str">
        <f t="shared" si="239"/>
        <v/>
      </c>
      <c r="J589" s="161" t="str">
        <f t="shared" si="239"/>
        <v/>
      </c>
      <c r="K589" s="161" t="str">
        <f t="shared" si="239"/>
        <v/>
      </c>
      <c r="L589" s="161" t="str">
        <f t="shared" si="239"/>
        <v/>
      </c>
      <c r="M589" s="161" t="str">
        <f t="shared" si="239"/>
        <v/>
      </c>
      <c r="N589" s="161" t="str">
        <f t="shared" si="239"/>
        <v/>
      </c>
      <c r="O589" s="161" t="str">
        <f t="shared" si="239"/>
        <v/>
      </c>
      <c r="P589" s="161" t="str">
        <f t="shared" si="239"/>
        <v/>
      </c>
      <c r="Q589" s="161" t="str">
        <f t="shared" si="239"/>
        <v/>
      </c>
      <c r="R589" s="161" t="str">
        <f t="shared" si="239"/>
        <v/>
      </c>
      <c r="S589" s="161" t="str">
        <f t="shared" si="239"/>
        <v/>
      </c>
      <c r="T589" s="161" t="str">
        <f t="shared" si="239"/>
        <v/>
      </c>
      <c r="U589" s="161" t="str">
        <f t="shared" si="239"/>
        <v/>
      </c>
      <c r="V589" s="161" t="str">
        <f t="shared" si="239"/>
        <v/>
      </c>
      <c r="W589" s="161" t="str">
        <f t="shared" si="239"/>
        <v/>
      </c>
      <c r="X589" s="161" t="str">
        <f t="shared" si="239"/>
        <v/>
      </c>
      <c r="Y589" s="161" t="str">
        <f t="shared" si="239"/>
        <v/>
      </c>
      <c r="Z589" s="161" t="str">
        <f t="shared" si="239"/>
        <v/>
      </c>
      <c r="AA589" s="108" t="str">
        <f t="shared" si="239"/>
        <v/>
      </c>
      <c r="AB589" s="162"/>
      <c r="AC589" s="162"/>
      <c r="AD589" s="151" t="str">
        <f t="shared" si="234"/>
        <v/>
      </c>
      <c r="AE589" s="108" t="str">
        <f t="shared" si="240"/>
        <v/>
      </c>
      <c r="AF589" s="108" t="str">
        <f t="shared" si="240"/>
        <v/>
      </c>
      <c r="AG589" s="108" t="str">
        <f t="shared" si="240"/>
        <v/>
      </c>
      <c r="AH589" s="108" t="str">
        <f t="shared" si="240"/>
        <v/>
      </c>
      <c r="AI589" s="108" t="str">
        <f t="shared" si="240"/>
        <v/>
      </c>
      <c r="AJ589" s="108" t="str">
        <f t="shared" si="240"/>
        <v/>
      </c>
      <c r="AK589" s="108" t="str">
        <f t="shared" si="240"/>
        <v/>
      </c>
      <c r="AL589" s="108" t="str">
        <f t="shared" si="240"/>
        <v/>
      </c>
      <c r="AM589" s="108" t="str">
        <f t="shared" si="240"/>
        <v/>
      </c>
      <c r="AN589" s="108" t="str">
        <f t="shared" si="240"/>
        <v/>
      </c>
      <c r="AO589" s="108" t="str">
        <f t="shared" si="240"/>
        <v/>
      </c>
      <c r="AP589" s="108" t="str">
        <f t="shared" si="240"/>
        <v/>
      </c>
      <c r="AQ589" s="108" t="str">
        <f t="shared" si="240"/>
        <v/>
      </c>
      <c r="AR589" s="108" t="str">
        <f t="shared" si="240"/>
        <v/>
      </c>
      <c r="AS589" s="108" t="str">
        <f t="shared" si="240"/>
        <v/>
      </c>
      <c r="AT589" s="108" t="str">
        <f t="shared" si="240"/>
        <v/>
      </c>
      <c r="AU589" s="108" t="str">
        <f t="shared" si="240"/>
        <v/>
      </c>
      <c r="AV589" s="108" t="str">
        <f t="shared" si="240"/>
        <v/>
      </c>
      <c r="AW589" s="108" t="str">
        <f t="shared" si="240"/>
        <v/>
      </c>
      <c r="AX589" s="108" t="str">
        <f t="shared" si="240"/>
        <v/>
      </c>
      <c r="AY589" s="108" t="str">
        <f t="shared" si="240"/>
        <v/>
      </c>
      <c r="AZ589" s="108" t="str">
        <f t="shared" si="240"/>
        <v/>
      </c>
      <c r="BA589" s="108" t="str">
        <f t="shared" si="240"/>
        <v/>
      </c>
      <c r="BB589" s="108" t="str">
        <f t="shared" si="240"/>
        <v/>
      </c>
      <c r="BC589" s="108" t="str">
        <f t="shared" si="240"/>
        <v/>
      </c>
      <c r="BD589" s="108" t="str">
        <f t="shared" si="240"/>
        <v/>
      </c>
      <c r="BE589" s="108" t="str">
        <f t="shared" si="240"/>
        <v/>
      </c>
      <c r="BF589" s="108" t="str">
        <f t="shared" si="240"/>
        <v/>
      </c>
      <c r="BG589" s="108" t="str">
        <f t="shared" si="240"/>
        <v/>
      </c>
      <c r="BH589" s="108" t="str">
        <f t="shared" si="240"/>
        <v/>
      </c>
      <c r="BI589" s="108" t="str">
        <f t="shared" si="240"/>
        <v/>
      </c>
      <c r="BJ589" s="108" t="str">
        <f t="shared" si="240"/>
        <v/>
      </c>
      <c r="BK589" s="108" t="str">
        <f t="shared" si="240"/>
        <v/>
      </c>
      <c r="BL589" s="108" t="str">
        <f t="shared" si="240"/>
        <v/>
      </c>
      <c r="BM589" s="108" t="str">
        <f t="shared" si="240"/>
        <v/>
      </c>
      <c r="BN589" s="108" t="str">
        <f t="shared" si="240"/>
        <v/>
      </c>
      <c r="BO589" s="108" t="str">
        <f t="shared" si="240"/>
        <v/>
      </c>
      <c r="BP589" s="108" t="str">
        <f t="shared" si="240"/>
        <v/>
      </c>
      <c r="BQ589" s="108" t="str">
        <f t="shared" si="240"/>
        <v/>
      </c>
      <c r="BR589" s="108" t="str">
        <f t="shared" si="240"/>
        <v/>
      </c>
      <c r="BS589" s="108" t="str">
        <f t="shared" si="240"/>
        <v/>
      </c>
      <c r="BT589" s="108" t="str">
        <f t="shared" si="240"/>
        <v/>
      </c>
      <c r="BU589" s="108" t="str">
        <f t="shared" si="240"/>
        <v/>
      </c>
      <c r="BV589" s="108" t="str">
        <f t="shared" si="240"/>
        <v/>
      </c>
      <c r="BW589" s="108" t="str">
        <f t="shared" si="240"/>
        <v/>
      </c>
      <c r="BX589" s="108" t="str">
        <f t="shared" si="240"/>
        <v/>
      </c>
      <c r="BY589" s="108" t="str">
        <f t="shared" si="240"/>
        <v/>
      </c>
      <c r="BZ589" s="108" t="str">
        <f t="shared" si="240"/>
        <v/>
      </c>
      <c r="CA589" s="108" t="str">
        <f t="shared" si="240"/>
        <v/>
      </c>
      <c r="CB589" s="108" t="str">
        <f t="shared" si="240"/>
        <v/>
      </c>
      <c r="CC589" s="108" t="str">
        <f t="shared" si="240"/>
        <v/>
      </c>
      <c r="CD589" s="108" t="str">
        <f t="shared" si="240"/>
        <v/>
      </c>
      <c r="CE589" s="108" t="str">
        <f t="shared" si="240"/>
        <v/>
      </c>
      <c r="CF589" s="108" t="str">
        <f t="shared" si="240"/>
        <v/>
      </c>
      <c r="CG589" s="108" t="str">
        <f t="shared" si="240"/>
        <v/>
      </c>
      <c r="CH589" s="108" t="str">
        <f t="shared" si="240"/>
        <v/>
      </c>
      <c r="CI589" s="108" t="str">
        <f t="shared" si="240"/>
        <v/>
      </c>
      <c r="CJ589" s="108" t="str">
        <f t="shared" si="240"/>
        <v/>
      </c>
      <c r="CK589" s="108" t="str">
        <f t="shared" si="240"/>
        <v/>
      </c>
      <c r="CL589" s="108" t="str">
        <f t="shared" si="240"/>
        <v/>
      </c>
      <c r="CM589" s="108" t="str">
        <f t="shared" si="240"/>
        <v/>
      </c>
      <c r="CN589" s="108" t="str">
        <f t="shared" si="240"/>
        <v/>
      </c>
      <c r="CO589" s="108" t="str">
        <f t="shared" si="240"/>
        <v/>
      </c>
      <c r="CP589" s="108" t="str">
        <f t="shared" si="240"/>
        <v/>
      </c>
      <c r="CQ589" s="108" t="str">
        <f t="shared" si="233"/>
        <v/>
      </c>
      <c r="CR589" s="108" t="str">
        <f t="shared" si="233"/>
        <v/>
      </c>
      <c r="CS589" s="108" t="str">
        <f t="shared" si="233"/>
        <v/>
      </c>
      <c r="CT589" s="108" t="str">
        <f t="shared" si="233"/>
        <v/>
      </c>
      <c r="CU589" s="108" t="str">
        <f t="shared" si="233"/>
        <v/>
      </c>
      <c r="CV589" s="108" t="str">
        <f t="shared" si="233"/>
        <v/>
      </c>
      <c r="CW589" s="108" t="str">
        <f t="shared" si="233"/>
        <v/>
      </c>
      <c r="CX589" s="108" t="str">
        <f t="shared" si="233"/>
        <v/>
      </c>
      <c r="CY589" s="108" t="str">
        <f t="shared" si="233"/>
        <v/>
      </c>
      <c r="CZ589" s="108" t="str">
        <f t="shared" si="233"/>
        <v/>
      </c>
      <c r="DA589" s="108" t="str">
        <f t="shared" si="233"/>
        <v/>
      </c>
      <c r="DB589" s="108" t="str">
        <f t="shared" si="233"/>
        <v/>
      </c>
      <c r="DC589" s="108" t="str">
        <f t="shared" si="233"/>
        <v/>
      </c>
      <c r="DD589" s="108" t="str">
        <f t="shared" si="233"/>
        <v/>
      </c>
      <c r="DE589" s="108" t="str">
        <f t="shared" si="233"/>
        <v/>
      </c>
      <c r="DF589" s="108" t="str">
        <f t="shared" si="233"/>
        <v/>
      </c>
    </row>
    <row r="590" spans="2:110" x14ac:dyDescent="0.35">
      <c r="B590" s="185" t="str">
        <f t="shared" si="188"/>
        <v/>
      </c>
      <c r="C590" s="161" t="str">
        <f t="shared" si="239"/>
        <v/>
      </c>
      <c r="D590" s="161" t="str">
        <f t="shared" si="239"/>
        <v/>
      </c>
      <c r="E590" s="161" t="str">
        <f t="shared" si="239"/>
        <v/>
      </c>
      <c r="F590" s="161" t="str">
        <f t="shared" si="239"/>
        <v/>
      </c>
      <c r="G590" s="161" t="str">
        <f t="shared" si="239"/>
        <v/>
      </c>
      <c r="H590" s="161" t="str">
        <f t="shared" si="239"/>
        <v/>
      </c>
      <c r="I590" s="161" t="str">
        <f t="shared" si="239"/>
        <v/>
      </c>
      <c r="J590" s="161" t="str">
        <f t="shared" si="239"/>
        <v/>
      </c>
      <c r="K590" s="161" t="str">
        <f t="shared" si="239"/>
        <v/>
      </c>
      <c r="L590" s="161" t="str">
        <f t="shared" si="239"/>
        <v/>
      </c>
      <c r="M590" s="161" t="str">
        <f t="shared" si="239"/>
        <v/>
      </c>
      <c r="N590" s="161" t="str">
        <f t="shared" si="239"/>
        <v/>
      </c>
      <c r="O590" s="161" t="str">
        <f t="shared" si="239"/>
        <v/>
      </c>
      <c r="P590" s="161" t="str">
        <f t="shared" si="239"/>
        <v/>
      </c>
      <c r="Q590" s="161" t="str">
        <f t="shared" si="239"/>
        <v/>
      </c>
      <c r="R590" s="161" t="str">
        <f t="shared" si="239"/>
        <v/>
      </c>
      <c r="S590" s="161" t="str">
        <f t="shared" si="239"/>
        <v/>
      </c>
      <c r="T590" s="161" t="str">
        <f t="shared" si="239"/>
        <v/>
      </c>
      <c r="U590" s="161" t="str">
        <f t="shared" si="239"/>
        <v/>
      </c>
      <c r="V590" s="161" t="str">
        <f t="shared" si="239"/>
        <v/>
      </c>
      <c r="W590" s="161" t="str">
        <f t="shared" si="239"/>
        <v/>
      </c>
      <c r="X590" s="161" t="str">
        <f t="shared" si="239"/>
        <v/>
      </c>
      <c r="Y590" s="161" t="str">
        <f t="shared" si="239"/>
        <v/>
      </c>
      <c r="Z590" s="161" t="str">
        <f t="shared" si="239"/>
        <v/>
      </c>
      <c r="AA590" s="108" t="str">
        <f t="shared" si="239"/>
        <v/>
      </c>
      <c r="AB590" s="162"/>
      <c r="AC590" s="162"/>
      <c r="AD590" s="151" t="str">
        <f t="shared" si="234"/>
        <v/>
      </c>
      <c r="AE590" s="108" t="str">
        <f t="shared" si="240"/>
        <v/>
      </c>
      <c r="AF590" s="108" t="str">
        <f t="shared" si="240"/>
        <v/>
      </c>
      <c r="AG590" s="108" t="str">
        <f t="shared" si="240"/>
        <v/>
      </c>
      <c r="AH590" s="108" t="str">
        <f t="shared" si="240"/>
        <v/>
      </c>
      <c r="AI590" s="108" t="str">
        <f t="shared" si="240"/>
        <v/>
      </c>
      <c r="AJ590" s="108" t="str">
        <f t="shared" si="240"/>
        <v/>
      </c>
      <c r="AK590" s="108" t="str">
        <f t="shared" si="240"/>
        <v/>
      </c>
      <c r="AL590" s="108" t="str">
        <f t="shared" si="240"/>
        <v/>
      </c>
      <c r="AM590" s="108" t="str">
        <f t="shared" si="240"/>
        <v/>
      </c>
      <c r="AN590" s="108" t="str">
        <f t="shared" si="240"/>
        <v/>
      </c>
      <c r="AO590" s="108" t="str">
        <f t="shared" si="240"/>
        <v/>
      </c>
      <c r="AP590" s="108" t="str">
        <f t="shared" si="240"/>
        <v/>
      </c>
      <c r="AQ590" s="108" t="str">
        <f t="shared" si="240"/>
        <v/>
      </c>
      <c r="AR590" s="108" t="str">
        <f t="shared" si="240"/>
        <v/>
      </c>
      <c r="AS590" s="108" t="str">
        <f t="shared" si="240"/>
        <v/>
      </c>
      <c r="AT590" s="108" t="str">
        <f t="shared" si="240"/>
        <v/>
      </c>
      <c r="AU590" s="108" t="str">
        <f t="shared" si="240"/>
        <v/>
      </c>
      <c r="AV590" s="108" t="str">
        <f t="shared" si="240"/>
        <v/>
      </c>
      <c r="AW590" s="108" t="str">
        <f t="shared" si="240"/>
        <v/>
      </c>
      <c r="AX590" s="108" t="str">
        <f t="shared" si="240"/>
        <v/>
      </c>
      <c r="AY590" s="108" t="str">
        <f t="shared" si="240"/>
        <v/>
      </c>
      <c r="AZ590" s="108" t="str">
        <f t="shared" si="240"/>
        <v/>
      </c>
      <c r="BA590" s="108" t="str">
        <f t="shared" si="240"/>
        <v/>
      </c>
      <c r="BB590" s="108" t="str">
        <f t="shared" si="240"/>
        <v/>
      </c>
      <c r="BC590" s="108" t="str">
        <f t="shared" si="240"/>
        <v/>
      </c>
      <c r="BD590" s="108" t="str">
        <f t="shared" si="240"/>
        <v/>
      </c>
      <c r="BE590" s="108" t="str">
        <f t="shared" si="240"/>
        <v/>
      </c>
      <c r="BF590" s="108" t="str">
        <f t="shared" si="240"/>
        <v/>
      </c>
      <c r="BG590" s="108" t="str">
        <f t="shared" si="240"/>
        <v/>
      </c>
      <c r="BH590" s="108" t="str">
        <f t="shared" si="240"/>
        <v/>
      </c>
      <c r="BI590" s="108" t="str">
        <f t="shared" si="240"/>
        <v/>
      </c>
      <c r="BJ590" s="108" t="str">
        <f t="shared" si="240"/>
        <v/>
      </c>
      <c r="BK590" s="108" t="str">
        <f t="shared" si="240"/>
        <v/>
      </c>
      <c r="BL590" s="108" t="str">
        <f t="shared" si="240"/>
        <v/>
      </c>
      <c r="BM590" s="108" t="str">
        <f t="shared" si="240"/>
        <v/>
      </c>
      <c r="BN590" s="108" t="str">
        <f t="shared" si="240"/>
        <v/>
      </c>
      <c r="BO590" s="108" t="str">
        <f t="shared" si="240"/>
        <v/>
      </c>
      <c r="BP590" s="108" t="str">
        <f t="shared" si="240"/>
        <v/>
      </c>
      <c r="BQ590" s="108" t="str">
        <f t="shared" si="240"/>
        <v/>
      </c>
      <c r="BR590" s="108" t="str">
        <f t="shared" si="240"/>
        <v/>
      </c>
      <c r="BS590" s="108" t="str">
        <f t="shared" si="240"/>
        <v/>
      </c>
      <c r="BT590" s="108" t="str">
        <f t="shared" si="240"/>
        <v/>
      </c>
      <c r="BU590" s="108" t="str">
        <f t="shared" si="240"/>
        <v/>
      </c>
      <c r="BV590" s="108" t="str">
        <f t="shared" si="240"/>
        <v/>
      </c>
      <c r="BW590" s="108" t="str">
        <f t="shared" si="240"/>
        <v/>
      </c>
      <c r="BX590" s="108" t="str">
        <f t="shared" si="240"/>
        <v/>
      </c>
      <c r="BY590" s="108" t="str">
        <f t="shared" si="240"/>
        <v/>
      </c>
      <c r="BZ590" s="108" t="str">
        <f t="shared" si="240"/>
        <v/>
      </c>
      <c r="CA590" s="108" t="str">
        <f t="shared" si="240"/>
        <v/>
      </c>
      <c r="CB590" s="108" t="str">
        <f t="shared" si="240"/>
        <v/>
      </c>
      <c r="CC590" s="108" t="str">
        <f t="shared" si="240"/>
        <v/>
      </c>
      <c r="CD590" s="108" t="str">
        <f t="shared" si="240"/>
        <v/>
      </c>
      <c r="CE590" s="108" t="str">
        <f t="shared" si="240"/>
        <v/>
      </c>
      <c r="CF590" s="108" t="str">
        <f t="shared" si="240"/>
        <v/>
      </c>
      <c r="CG590" s="108" t="str">
        <f t="shared" si="240"/>
        <v/>
      </c>
      <c r="CH590" s="108" t="str">
        <f t="shared" si="240"/>
        <v/>
      </c>
      <c r="CI590" s="108" t="str">
        <f t="shared" si="240"/>
        <v/>
      </c>
      <c r="CJ590" s="108" t="str">
        <f t="shared" si="240"/>
        <v/>
      </c>
      <c r="CK590" s="108" t="str">
        <f t="shared" si="240"/>
        <v/>
      </c>
      <c r="CL590" s="108" t="str">
        <f t="shared" si="240"/>
        <v/>
      </c>
      <c r="CM590" s="108" t="str">
        <f t="shared" si="240"/>
        <v/>
      </c>
      <c r="CN590" s="108" t="str">
        <f t="shared" si="240"/>
        <v/>
      </c>
      <c r="CO590" s="108" t="str">
        <f t="shared" si="240"/>
        <v/>
      </c>
      <c r="CP590" s="108" t="str">
        <f t="shared" ref="CP590" si="241">IFERROR(IF(AND(CP$321="S/A", CP303&gt;0), ((1+CP303/200)^2-1)*100, IF(AND(CP$321="Qtrly", CP303&gt;0), ((1+CP303/400)^4-1)*100, "")),"")</f>
        <v/>
      </c>
      <c r="CQ590" s="108" t="str">
        <f t="shared" si="233"/>
        <v/>
      </c>
      <c r="CR590" s="108" t="str">
        <f t="shared" si="233"/>
        <v/>
      </c>
      <c r="CS590" s="108" t="str">
        <f t="shared" si="233"/>
        <v/>
      </c>
      <c r="CT590" s="108" t="str">
        <f t="shared" si="233"/>
        <v/>
      </c>
      <c r="CU590" s="108" t="str">
        <f t="shared" si="233"/>
        <v/>
      </c>
      <c r="CV590" s="108" t="str">
        <f t="shared" si="233"/>
        <v/>
      </c>
      <c r="CW590" s="108" t="str">
        <f t="shared" si="233"/>
        <v/>
      </c>
      <c r="CX590" s="108" t="str">
        <f t="shared" si="233"/>
        <v/>
      </c>
      <c r="CY590" s="108" t="str">
        <f t="shared" si="233"/>
        <v/>
      </c>
      <c r="CZ590" s="108" t="str">
        <f t="shared" si="233"/>
        <v/>
      </c>
      <c r="DA590" s="108" t="str">
        <f t="shared" si="233"/>
        <v/>
      </c>
      <c r="DB590" s="108" t="str">
        <f t="shared" si="233"/>
        <v/>
      </c>
      <c r="DC590" s="108" t="str">
        <f t="shared" si="233"/>
        <v/>
      </c>
      <c r="DD590" s="108" t="str">
        <f t="shared" si="233"/>
        <v/>
      </c>
      <c r="DE590" s="108" t="str">
        <f t="shared" si="233"/>
        <v/>
      </c>
      <c r="DF590" s="108" t="str">
        <f t="shared" si="233"/>
        <v/>
      </c>
    </row>
    <row r="591" spans="2:110" x14ac:dyDescent="0.35">
      <c r="B591" s="185" t="str">
        <f t="shared" ref="B591:B602" si="242">B304</f>
        <v/>
      </c>
      <c r="C591" s="161" t="str">
        <f t="shared" si="239"/>
        <v/>
      </c>
      <c r="D591" s="161" t="str">
        <f t="shared" si="239"/>
        <v/>
      </c>
      <c r="E591" s="161" t="str">
        <f t="shared" si="239"/>
        <v/>
      </c>
      <c r="F591" s="161" t="str">
        <f t="shared" si="239"/>
        <v/>
      </c>
      <c r="G591" s="161" t="str">
        <f t="shared" si="239"/>
        <v/>
      </c>
      <c r="H591" s="161" t="str">
        <f t="shared" si="239"/>
        <v/>
      </c>
      <c r="I591" s="161" t="str">
        <f t="shared" si="239"/>
        <v/>
      </c>
      <c r="J591" s="161" t="str">
        <f t="shared" si="239"/>
        <v/>
      </c>
      <c r="K591" s="161" t="str">
        <f t="shared" si="239"/>
        <v/>
      </c>
      <c r="L591" s="161" t="str">
        <f t="shared" si="239"/>
        <v/>
      </c>
      <c r="M591" s="161" t="str">
        <f t="shared" si="239"/>
        <v/>
      </c>
      <c r="N591" s="161" t="str">
        <f t="shared" si="239"/>
        <v/>
      </c>
      <c r="O591" s="161" t="str">
        <f t="shared" si="239"/>
        <v/>
      </c>
      <c r="P591" s="161" t="str">
        <f t="shared" si="239"/>
        <v/>
      </c>
      <c r="Q591" s="161" t="str">
        <f t="shared" si="239"/>
        <v/>
      </c>
      <c r="R591" s="161" t="str">
        <f t="shared" si="239"/>
        <v/>
      </c>
      <c r="S591" s="161" t="str">
        <f t="shared" si="239"/>
        <v/>
      </c>
      <c r="T591" s="161" t="str">
        <f t="shared" si="239"/>
        <v/>
      </c>
      <c r="U591" s="161" t="str">
        <f t="shared" si="239"/>
        <v/>
      </c>
      <c r="V591" s="161" t="str">
        <f t="shared" si="239"/>
        <v/>
      </c>
      <c r="W591" s="161" t="str">
        <f t="shared" si="239"/>
        <v/>
      </c>
      <c r="X591" s="161" t="str">
        <f t="shared" si="239"/>
        <v/>
      </c>
      <c r="Y591" s="161" t="str">
        <f t="shared" si="239"/>
        <v/>
      </c>
      <c r="Z591" s="161" t="str">
        <f t="shared" si="239"/>
        <v/>
      </c>
      <c r="AA591" s="108" t="str">
        <f t="shared" si="239"/>
        <v/>
      </c>
      <c r="AB591" s="162"/>
      <c r="AC591" s="162"/>
      <c r="AD591" s="151" t="str">
        <f t="shared" si="234"/>
        <v/>
      </c>
      <c r="AE591" s="108" t="str">
        <f t="shared" ref="AE591:CP594" si="243">IFERROR(IF(AND(AE$321="S/A", AE304&gt;0), ((1+AE304/200)^2-1)*100, IF(AND(AE$321="Qtrly", AE304&gt;0), ((1+AE304/400)^4-1)*100, "")),"")</f>
        <v/>
      </c>
      <c r="AF591" s="108" t="str">
        <f t="shared" si="243"/>
        <v/>
      </c>
      <c r="AG591" s="108" t="str">
        <f t="shared" si="243"/>
        <v/>
      </c>
      <c r="AH591" s="108" t="str">
        <f t="shared" si="243"/>
        <v/>
      </c>
      <c r="AI591" s="108" t="str">
        <f t="shared" si="243"/>
        <v/>
      </c>
      <c r="AJ591" s="108" t="str">
        <f t="shared" si="243"/>
        <v/>
      </c>
      <c r="AK591" s="108" t="str">
        <f t="shared" si="243"/>
        <v/>
      </c>
      <c r="AL591" s="108" t="str">
        <f t="shared" si="243"/>
        <v/>
      </c>
      <c r="AM591" s="108" t="str">
        <f t="shared" si="243"/>
        <v/>
      </c>
      <c r="AN591" s="108" t="str">
        <f t="shared" si="243"/>
        <v/>
      </c>
      <c r="AO591" s="108" t="str">
        <f t="shared" si="243"/>
        <v/>
      </c>
      <c r="AP591" s="108" t="str">
        <f t="shared" si="243"/>
        <v/>
      </c>
      <c r="AQ591" s="108" t="str">
        <f t="shared" si="243"/>
        <v/>
      </c>
      <c r="AR591" s="108" t="str">
        <f t="shared" si="243"/>
        <v/>
      </c>
      <c r="AS591" s="108" t="str">
        <f t="shared" si="243"/>
        <v/>
      </c>
      <c r="AT591" s="108" t="str">
        <f t="shared" si="243"/>
        <v/>
      </c>
      <c r="AU591" s="108" t="str">
        <f t="shared" si="243"/>
        <v/>
      </c>
      <c r="AV591" s="108" t="str">
        <f t="shared" si="243"/>
        <v/>
      </c>
      <c r="AW591" s="108" t="str">
        <f t="shared" si="243"/>
        <v/>
      </c>
      <c r="AX591" s="108" t="str">
        <f t="shared" si="243"/>
        <v/>
      </c>
      <c r="AY591" s="108" t="str">
        <f t="shared" si="243"/>
        <v/>
      </c>
      <c r="AZ591" s="108" t="str">
        <f t="shared" si="243"/>
        <v/>
      </c>
      <c r="BA591" s="108" t="str">
        <f t="shared" si="243"/>
        <v/>
      </c>
      <c r="BB591" s="108" t="str">
        <f t="shared" si="243"/>
        <v/>
      </c>
      <c r="BC591" s="108" t="str">
        <f t="shared" si="243"/>
        <v/>
      </c>
      <c r="BD591" s="108" t="str">
        <f t="shared" si="243"/>
        <v/>
      </c>
      <c r="BE591" s="108" t="str">
        <f t="shared" si="243"/>
        <v/>
      </c>
      <c r="BF591" s="108" t="str">
        <f t="shared" si="243"/>
        <v/>
      </c>
      <c r="BG591" s="108" t="str">
        <f t="shared" si="243"/>
        <v/>
      </c>
      <c r="BH591" s="108" t="str">
        <f t="shared" si="243"/>
        <v/>
      </c>
      <c r="BI591" s="108" t="str">
        <f t="shared" si="243"/>
        <v/>
      </c>
      <c r="BJ591" s="108" t="str">
        <f t="shared" si="243"/>
        <v/>
      </c>
      <c r="BK591" s="108" t="str">
        <f t="shared" si="243"/>
        <v/>
      </c>
      <c r="BL591" s="108" t="str">
        <f t="shared" si="243"/>
        <v/>
      </c>
      <c r="BM591" s="108" t="str">
        <f t="shared" si="243"/>
        <v/>
      </c>
      <c r="BN591" s="108" t="str">
        <f t="shared" si="243"/>
        <v/>
      </c>
      <c r="BO591" s="108" t="str">
        <f t="shared" si="243"/>
        <v/>
      </c>
      <c r="BP591" s="108" t="str">
        <f t="shared" si="243"/>
        <v/>
      </c>
      <c r="BQ591" s="108" t="str">
        <f t="shared" si="243"/>
        <v/>
      </c>
      <c r="BR591" s="108" t="str">
        <f t="shared" si="243"/>
        <v/>
      </c>
      <c r="BS591" s="108" t="str">
        <f t="shared" si="243"/>
        <v/>
      </c>
      <c r="BT591" s="108" t="str">
        <f t="shared" si="243"/>
        <v/>
      </c>
      <c r="BU591" s="108" t="str">
        <f t="shared" si="243"/>
        <v/>
      </c>
      <c r="BV591" s="108" t="str">
        <f t="shared" si="243"/>
        <v/>
      </c>
      <c r="BW591" s="108" t="str">
        <f t="shared" si="243"/>
        <v/>
      </c>
      <c r="BX591" s="108" t="str">
        <f t="shared" si="243"/>
        <v/>
      </c>
      <c r="BY591" s="108" t="str">
        <f t="shared" si="243"/>
        <v/>
      </c>
      <c r="BZ591" s="108" t="str">
        <f t="shared" si="243"/>
        <v/>
      </c>
      <c r="CA591" s="108" t="str">
        <f t="shared" si="243"/>
        <v/>
      </c>
      <c r="CB591" s="108" t="str">
        <f t="shared" si="243"/>
        <v/>
      </c>
      <c r="CC591" s="108" t="str">
        <f t="shared" si="243"/>
        <v/>
      </c>
      <c r="CD591" s="108" t="str">
        <f t="shared" si="243"/>
        <v/>
      </c>
      <c r="CE591" s="108" t="str">
        <f t="shared" si="243"/>
        <v/>
      </c>
      <c r="CF591" s="108" t="str">
        <f t="shared" si="243"/>
        <v/>
      </c>
      <c r="CG591" s="108" t="str">
        <f t="shared" si="243"/>
        <v/>
      </c>
      <c r="CH591" s="108" t="str">
        <f t="shared" si="243"/>
        <v/>
      </c>
      <c r="CI591" s="108" t="str">
        <f t="shared" si="243"/>
        <v/>
      </c>
      <c r="CJ591" s="108" t="str">
        <f t="shared" si="243"/>
        <v/>
      </c>
      <c r="CK591" s="108" t="str">
        <f t="shared" si="243"/>
        <v/>
      </c>
      <c r="CL591" s="108" t="str">
        <f t="shared" si="243"/>
        <v/>
      </c>
      <c r="CM591" s="108" t="str">
        <f t="shared" si="243"/>
        <v/>
      </c>
      <c r="CN591" s="108" t="str">
        <f t="shared" si="243"/>
        <v/>
      </c>
      <c r="CO591" s="108" t="str">
        <f t="shared" si="243"/>
        <v/>
      </c>
      <c r="CP591" s="108" t="str">
        <f t="shared" si="243"/>
        <v/>
      </c>
      <c r="CQ591" s="108" t="str">
        <f t="shared" si="233"/>
        <v/>
      </c>
      <c r="CR591" s="108" t="str">
        <f t="shared" si="233"/>
        <v/>
      </c>
      <c r="CS591" s="108" t="str">
        <f t="shared" si="233"/>
        <v/>
      </c>
      <c r="CT591" s="108" t="str">
        <f t="shared" si="233"/>
        <v/>
      </c>
      <c r="CU591" s="108" t="str">
        <f t="shared" si="233"/>
        <v/>
      </c>
      <c r="CV591" s="108" t="str">
        <f t="shared" si="233"/>
        <v/>
      </c>
      <c r="CW591" s="108" t="str">
        <f t="shared" si="233"/>
        <v/>
      </c>
      <c r="CX591" s="108" t="str">
        <f t="shared" si="233"/>
        <v/>
      </c>
      <c r="CY591" s="108" t="str">
        <f t="shared" si="233"/>
        <v/>
      </c>
      <c r="CZ591" s="108" t="str">
        <f t="shared" si="233"/>
        <v/>
      </c>
      <c r="DA591" s="108" t="str">
        <f t="shared" si="233"/>
        <v/>
      </c>
      <c r="DB591" s="108" t="str">
        <f t="shared" si="233"/>
        <v/>
      </c>
      <c r="DC591" s="108" t="str">
        <f t="shared" si="233"/>
        <v/>
      </c>
      <c r="DD591" s="108" t="str">
        <f t="shared" si="233"/>
        <v/>
      </c>
      <c r="DE591" s="108" t="str">
        <f t="shared" si="233"/>
        <v/>
      </c>
      <c r="DF591" s="108" t="str">
        <f t="shared" si="233"/>
        <v/>
      </c>
    </row>
    <row r="592" spans="2:110" x14ac:dyDescent="0.35">
      <c r="B592" s="185" t="str">
        <f t="shared" si="242"/>
        <v/>
      </c>
      <c r="C592" s="161" t="str">
        <f t="shared" si="239"/>
        <v/>
      </c>
      <c r="D592" s="161" t="str">
        <f t="shared" si="239"/>
        <v/>
      </c>
      <c r="E592" s="161" t="str">
        <f t="shared" si="239"/>
        <v/>
      </c>
      <c r="F592" s="161" t="str">
        <f t="shared" si="239"/>
        <v/>
      </c>
      <c r="G592" s="161" t="str">
        <f t="shared" si="239"/>
        <v/>
      </c>
      <c r="H592" s="161" t="str">
        <f t="shared" si="239"/>
        <v/>
      </c>
      <c r="I592" s="161" t="str">
        <f t="shared" si="239"/>
        <v/>
      </c>
      <c r="J592" s="161" t="str">
        <f t="shared" si="239"/>
        <v/>
      </c>
      <c r="K592" s="161" t="str">
        <f t="shared" si="239"/>
        <v/>
      </c>
      <c r="L592" s="161" t="str">
        <f t="shared" si="239"/>
        <v/>
      </c>
      <c r="M592" s="161" t="str">
        <f t="shared" si="239"/>
        <v/>
      </c>
      <c r="N592" s="161" t="str">
        <f t="shared" si="239"/>
        <v/>
      </c>
      <c r="O592" s="161" t="str">
        <f t="shared" si="239"/>
        <v/>
      </c>
      <c r="P592" s="161" t="str">
        <f t="shared" si="239"/>
        <v/>
      </c>
      <c r="Q592" s="161" t="str">
        <f t="shared" si="239"/>
        <v/>
      </c>
      <c r="R592" s="161" t="str">
        <f t="shared" si="239"/>
        <v/>
      </c>
      <c r="S592" s="161" t="str">
        <f t="shared" si="239"/>
        <v/>
      </c>
      <c r="T592" s="161" t="str">
        <f t="shared" si="239"/>
        <v/>
      </c>
      <c r="U592" s="161" t="str">
        <f t="shared" si="239"/>
        <v/>
      </c>
      <c r="V592" s="161" t="str">
        <f t="shared" si="239"/>
        <v/>
      </c>
      <c r="W592" s="161" t="str">
        <f t="shared" si="239"/>
        <v/>
      </c>
      <c r="X592" s="161" t="str">
        <f t="shared" si="239"/>
        <v/>
      </c>
      <c r="Y592" s="161" t="str">
        <f t="shared" si="239"/>
        <v/>
      </c>
      <c r="Z592" s="161" t="str">
        <f t="shared" si="239"/>
        <v/>
      </c>
      <c r="AA592" s="108" t="str">
        <f t="shared" si="239"/>
        <v/>
      </c>
      <c r="AB592" s="162"/>
      <c r="AC592" s="162"/>
      <c r="AD592" s="151" t="str">
        <f t="shared" si="234"/>
        <v/>
      </c>
      <c r="AE592" s="108" t="str">
        <f t="shared" si="243"/>
        <v/>
      </c>
      <c r="AF592" s="108" t="str">
        <f t="shared" si="243"/>
        <v/>
      </c>
      <c r="AG592" s="108" t="str">
        <f t="shared" si="243"/>
        <v/>
      </c>
      <c r="AH592" s="108" t="str">
        <f t="shared" si="243"/>
        <v/>
      </c>
      <c r="AI592" s="108" t="str">
        <f t="shared" si="243"/>
        <v/>
      </c>
      <c r="AJ592" s="108" t="str">
        <f t="shared" si="243"/>
        <v/>
      </c>
      <c r="AK592" s="108" t="str">
        <f t="shared" si="243"/>
        <v/>
      </c>
      <c r="AL592" s="108" t="str">
        <f t="shared" si="243"/>
        <v/>
      </c>
      <c r="AM592" s="108" t="str">
        <f t="shared" si="243"/>
        <v/>
      </c>
      <c r="AN592" s="108" t="str">
        <f t="shared" si="243"/>
        <v/>
      </c>
      <c r="AO592" s="108" t="str">
        <f t="shared" si="243"/>
        <v/>
      </c>
      <c r="AP592" s="108" t="str">
        <f t="shared" si="243"/>
        <v/>
      </c>
      <c r="AQ592" s="108" t="str">
        <f t="shared" si="243"/>
        <v/>
      </c>
      <c r="AR592" s="108" t="str">
        <f t="shared" si="243"/>
        <v/>
      </c>
      <c r="AS592" s="108" t="str">
        <f t="shared" si="243"/>
        <v/>
      </c>
      <c r="AT592" s="108" t="str">
        <f t="shared" si="243"/>
        <v/>
      </c>
      <c r="AU592" s="108" t="str">
        <f t="shared" si="243"/>
        <v/>
      </c>
      <c r="AV592" s="108" t="str">
        <f t="shared" si="243"/>
        <v/>
      </c>
      <c r="AW592" s="108" t="str">
        <f t="shared" si="243"/>
        <v/>
      </c>
      <c r="AX592" s="108" t="str">
        <f t="shared" si="243"/>
        <v/>
      </c>
      <c r="AY592" s="108" t="str">
        <f t="shared" si="243"/>
        <v/>
      </c>
      <c r="AZ592" s="108" t="str">
        <f t="shared" si="243"/>
        <v/>
      </c>
      <c r="BA592" s="108" t="str">
        <f t="shared" si="243"/>
        <v/>
      </c>
      <c r="BB592" s="108" t="str">
        <f t="shared" si="243"/>
        <v/>
      </c>
      <c r="BC592" s="108" t="str">
        <f t="shared" si="243"/>
        <v/>
      </c>
      <c r="BD592" s="108" t="str">
        <f t="shared" si="243"/>
        <v/>
      </c>
      <c r="BE592" s="108" t="str">
        <f t="shared" si="243"/>
        <v/>
      </c>
      <c r="BF592" s="108" t="str">
        <f t="shared" si="243"/>
        <v/>
      </c>
      <c r="BG592" s="108" t="str">
        <f t="shared" si="243"/>
        <v/>
      </c>
      <c r="BH592" s="108" t="str">
        <f t="shared" si="243"/>
        <v/>
      </c>
      <c r="BI592" s="108" t="str">
        <f t="shared" si="243"/>
        <v/>
      </c>
      <c r="BJ592" s="108" t="str">
        <f t="shared" si="243"/>
        <v/>
      </c>
      <c r="BK592" s="108" t="str">
        <f t="shared" si="243"/>
        <v/>
      </c>
      <c r="BL592" s="108" t="str">
        <f t="shared" si="243"/>
        <v/>
      </c>
      <c r="BM592" s="108" t="str">
        <f t="shared" si="243"/>
        <v/>
      </c>
      <c r="BN592" s="108" t="str">
        <f t="shared" si="243"/>
        <v/>
      </c>
      <c r="BO592" s="108" t="str">
        <f t="shared" si="243"/>
        <v/>
      </c>
      <c r="BP592" s="108" t="str">
        <f t="shared" si="243"/>
        <v/>
      </c>
      <c r="BQ592" s="108" t="str">
        <f t="shared" si="243"/>
        <v/>
      </c>
      <c r="BR592" s="108" t="str">
        <f t="shared" si="243"/>
        <v/>
      </c>
      <c r="BS592" s="108" t="str">
        <f t="shared" si="243"/>
        <v/>
      </c>
      <c r="BT592" s="108" t="str">
        <f t="shared" si="243"/>
        <v/>
      </c>
      <c r="BU592" s="108" t="str">
        <f t="shared" si="243"/>
        <v/>
      </c>
      <c r="BV592" s="108" t="str">
        <f t="shared" si="243"/>
        <v/>
      </c>
      <c r="BW592" s="108" t="str">
        <f t="shared" si="243"/>
        <v/>
      </c>
      <c r="BX592" s="108" t="str">
        <f t="shared" si="243"/>
        <v/>
      </c>
      <c r="BY592" s="108" t="str">
        <f t="shared" si="243"/>
        <v/>
      </c>
      <c r="BZ592" s="108" t="str">
        <f t="shared" si="243"/>
        <v/>
      </c>
      <c r="CA592" s="108" t="str">
        <f t="shared" si="243"/>
        <v/>
      </c>
      <c r="CB592" s="108" t="str">
        <f t="shared" si="243"/>
        <v/>
      </c>
      <c r="CC592" s="108" t="str">
        <f t="shared" si="243"/>
        <v/>
      </c>
      <c r="CD592" s="108" t="str">
        <f t="shared" si="243"/>
        <v/>
      </c>
      <c r="CE592" s="108" t="str">
        <f t="shared" si="243"/>
        <v/>
      </c>
      <c r="CF592" s="108" t="str">
        <f t="shared" si="243"/>
        <v/>
      </c>
      <c r="CG592" s="108" t="str">
        <f t="shared" si="243"/>
        <v/>
      </c>
      <c r="CH592" s="108" t="str">
        <f t="shared" si="243"/>
        <v/>
      </c>
      <c r="CI592" s="108" t="str">
        <f t="shared" si="243"/>
        <v/>
      </c>
      <c r="CJ592" s="108" t="str">
        <f t="shared" si="243"/>
        <v/>
      </c>
      <c r="CK592" s="108" t="str">
        <f t="shared" si="243"/>
        <v/>
      </c>
      <c r="CL592" s="108" t="str">
        <f t="shared" si="243"/>
        <v/>
      </c>
      <c r="CM592" s="108" t="str">
        <f t="shared" si="243"/>
        <v/>
      </c>
      <c r="CN592" s="108" t="str">
        <f t="shared" si="243"/>
        <v/>
      </c>
      <c r="CO592" s="108" t="str">
        <f t="shared" si="243"/>
        <v/>
      </c>
      <c r="CP592" s="108" t="str">
        <f t="shared" si="243"/>
        <v/>
      </c>
      <c r="CQ592" s="108" t="str">
        <f t="shared" si="233"/>
        <v/>
      </c>
      <c r="CR592" s="108" t="str">
        <f t="shared" si="233"/>
        <v/>
      </c>
      <c r="CS592" s="108" t="str">
        <f t="shared" si="233"/>
        <v/>
      </c>
      <c r="CT592" s="108" t="str">
        <f t="shared" si="233"/>
        <v/>
      </c>
      <c r="CU592" s="108" t="str">
        <f t="shared" si="233"/>
        <v/>
      </c>
      <c r="CV592" s="108" t="str">
        <f t="shared" si="233"/>
        <v/>
      </c>
      <c r="CW592" s="108" t="str">
        <f t="shared" si="233"/>
        <v/>
      </c>
      <c r="CX592" s="108" t="str">
        <f t="shared" si="233"/>
        <v/>
      </c>
      <c r="CY592" s="108" t="str">
        <f t="shared" si="233"/>
        <v/>
      </c>
      <c r="CZ592" s="108" t="str">
        <f t="shared" si="233"/>
        <v/>
      </c>
      <c r="DA592" s="108" t="str">
        <f t="shared" si="233"/>
        <v/>
      </c>
      <c r="DB592" s="108" t="str">
        <f t="shared" si="233"/>
        <v/>
      </c>
      <c r="DC592" s="108" t="str">
        <f t="shared" si="233"/>
        <v/>
      </c>
      <c r="DD592" s="108" t="str">
        <f t="shared" si="233"/>
        <v/>
      </c>
      <c r="DE592" s="108" t="str">
        <f t="shared" si="233"/>
        <v/>
      </c>
      <c r="DF592" s="108" t="str">
        <f t="shared" si="233"/>
        <v/>
      </c>
    </row>
    <row r="593" spans="2:110" x14ac:dyDescent="0.35">
      <c r="B593" s="185" t="str">
        <f t="shared" si="242"/>
        <v/>
      </c>
      <c r="C593" s="161" t="str">
        <f t="shared" si="239"/>
        <v/>
      </c>
      <c r="D593" s="161" t="str">
        <f t="shared" si="239"/>
        <v/>
      </c>
      <c r="E593" s="161" t="str">
        <f t="shared" si="239"/>
        <v/>
      </c>
      <c r="F593" s="161" t="str">
        <f t="shared" si="239"/>
        <v/>
      </c>
      <c r="G593" s="161" t="str">
        <f t="shared" si="239"/>
        <v/>
      </c>
      <c r="H593" s="161" t="str">
        <f t="shared" si="239"/>
        <v/>
      </c>
      <c r="I593" s="161" t="str">
        <f t="shared" si="239"/>
        <v/>
      </c>
      <c r="J593" s="161" t="str">
        <f t="shared" si="239"/>
        <v/>
      </c>
      <c r="K593" s="161" t="str">
        <f t="shared" si="239"/>
        <v/>
      </c>
      <c r="L593" s="161" t="str">
        <f t="shared" si="239"/>
        <v/>
      </c>
      <c r="M593" s="161" t="str">
        <f t="shared" si="239"/>
        <v/>
      </c>
      <c r="N593" s="161" t="str">
        <f t="shared" si="239"/>
        <v/>
      </c>
      <c r="O593" s="161" t="str">
        <f t="shared" si="239"/>
        <v/>
      </c>
      <c r="P593" s="161" t="str">
        <f t="shared" si="239"/>
        <v/>
      </c>
      <c r="Q593" s="161" t="str">
        <f t="shared" si="239"/>
        <v/>
      </c>
      <c r="R593" s="161" t="str">
        <f t="shared" si="239"/>
        <v/>
      </c>
      <c r="S593" s="161" t="str">
        <f t="shared" si="239"/>
        <v/>
      </c>
      <c r="T593" s="161" t="str">
        <f t="shared" si="239"/>
        <v/>
      </c>
      <c r="U593" s="161" t="str">
        <f t="shared" si="239"/>
        <v/>
      </c>
      <c r="V593" s="161" t="str">
        <f t="shared" si="239"/>
        <v/>
      </c>
      <c r="W593" s="161" t="str">
        <f t="shared" si="239"/>
        <v/>
      </c>
      <c r="X593" s="161" t="str">
        <f t="shared" si="239"/>
        <v/>
      </c>
      <c r="Y593" s="161" t="str">
        <f t="shared" si="239"/>
        <v/>
      </c>
      <c r="Z593" s="161" t="str">
        <f t="shared" si="239"/>
        <v/>
      </c>
      <c r="AA593" s="108" t="str">
        <f t="shared" si="239"/>
        <v/>
      </c>
      <c r="AB593" s="162"/>
      <c r="AC593" s="162"/>
      <c r="AD593" s="151" t="str">
        <f t="shared" si="234"/>
        <v/>
      </c>
      <c r="AE593" s="108" t="str">
        <f t="shared" si="243"/>
        <v/>
      </c>
      <c r="AF593" s="108" t="str">
        <f t="shared" si="243"/>
        <v/>
      </c>
      <c r="AG593" s="108" t="str">
        <f t="shared" si="243"/>
        <v/>
      </c>
      <c r="AH593" s="108" t="str">
        <f t="shared" si="243"/>
        <v/>
      </c>
      <c r="AI593" s="108" t="str">
        <f t="shared" si="243"/>
        <v/>
      </c>
      <c r="AJ593" s="108" t="str">
        <f t="shared" si="243"/>
        <v/>
      </c>
      <c r="AK593" s="108" t="str">
        <f t="shared" si="243"/>
        <v/>
      </c>
      <c r="AL593" s="108" t="str">
        <f t="shared" si="243"/>
        <v/>
      </c>
      <c r="AM593" s="108" t="str">
        <f t="shared" si="243"/>
        <v/>
      </c>
      <c r="AN593" s="108" t="str">
        <f t="shared" si="243"/>
        <v/>
      </c>
      <c r="AO593" s="108" t="str">
        <f t="shared" si="243"/>
        <v/>
      </c>
      <c r="AP593" s="108" t="str">
        <f t="shared" si="243"/>
        <v/>
      </c>
      <c r="AQ593" s="108" t="str">
        <f t="shared" si="243"/>
        <v/>
      </c>
      <c r="AR593" s="108" t="str">
        <f t="shared" si="243"/>
        <v/>
      </c>
      <c r="AS593" s="108" t="str">
        <f t="shared" si="243"/>
        <v/>
      </c>
      <c r="AT593" s="108" t="str">
        <f t="shared" si="243"/>
        <v/>
      </c>
      <c r="AU593" s="108" t="str">
        <f t="shared" si="243"/>
        <v/>
      </c>
      <c r="AV593" s="108" t="str">
        <f t="shared" si="243"/>
        <v/>
      </c>
      <c r="AW593" s="108" t="str">
        <f t="shared" si="243"/>
        <v/>
      </c>
      <c r="AX593" s="108" t="str">
        <f t="shared" si="243"/>
        <v/>
      </c>
      <c r="AY593" s="108" t="str">
        <f t="shared" si="243"/>
        <v/>
      </c>
      <c r="AZ593" s="108" t="str">
        <f t="shared" si="243"/>
        <v/>
      </c>
      <c r="BA593" s="108" t="str">
        <f t="shared" si="243"/>
        <v/>
      </c>
      <c r="BB593" s="108" t="str">
        <f t="shared" si="243"/>
        <v/>
      </c>
      <c r="BC593" s="108" t="str">
        <f t="shared" si="243"/>
        <v/>
      </c>
      <c r="BD593" s="108" t="str">
        <f t="shared" si="243"/>
        <v/>
      </c>
      <c r="BE593" s="108" t="str">
        <f t="shared" si="243"/>
        <v/>
      </c>
      <c r="BF593" s="108" t="str">
        <f t="shared" si="243"/>
        <v/>
      </c>
      <c r="BG593" s="108" t="str">
        <f t="shared" si="243"/>
        <v/>
      </c>
      <c r="BH593" s="108" t="str">
        <f t="shared" si="243"/>
        <v/>
      </c>
      <c r="BI593" s="108" t="str">
        <f t="shared" si="243"/>
        <v/>
      </c>
      <c r="BJ593" s="108" t="str">
        <f t="shared" si="243"/>
        <v/>
      </c>
      <c r="BK593" s="108" t="str">
        <f t="shared" si="243"/>
        <v/>
      </c>
      <c r="BL593" s="108" t="str">
        <f t="shared" si="243"/>
        <v/>
      </c>
      <c r="BM593" s="108" t="str">
        <f t="shared" si="243"/>
        <v/>
      </c>
      <c r="BN593" s="108" t="str">
        <f t="shared" si="243"/>
        <v/>
      </c>
      <c r="BO593" s="108" t="str">
        <f t="shared" si="243"/>
        <v/>
      </c>
      <c r="BP593" s="108" t="str">
        <f t="shared" si="243"/>
        <v/>
      </c>
      <c r="BQ593" s="108" t="str">
        <f t="shared" si="243"/>
        <v/>
      </c>
      <c r="BR593" s="108" t="str">
        <f t="shared" si="243"/>
        <v/>
      </c>
      <c r="BS593" s="108" t="str">
        <f t="shared" si="243"/>
        <v/>
      </c>
      <c r="BT593" s="108" t="str">
        <f t="shared" si="243"/>
        <v/>
      </c>
      <c r="BU593" s="108" t="str">
        <f t="shared" si="243"/>
        <v/>
      </c>
      <c r="BV593" s="108" t="str">
        <f t="shared" si="243"/>
        <v/>
      </c>
      <c r="BW593" s="108" t="str">
        <f t="shared" si="243"/>
        <v/>
      </c>
      <c r="BX593" s="108" t="str">
        <f t="shared" si="243"/>
        <v/>
      </c>
      <c r="BY593" s="108" t="str">
        <f t="shared" si="243"/>
        <v/>
      </c>
      <c r="BZ593" s="108" t="str">
        <f t="shared" si="243"/>
        <v/>
      </c>
      <c r="CA593" s="108" t="str">
        <f t="shared" si="243"/>
        <v/>
      </c>
      <c r="CB593" s="108" t="str">
        <f t="shared" si="243"/>
        <v/>
      </c>
      <c r="CC593" s="108" t="str">
        <f t="shared" si="243"/>
        <v/>
      </c>
      <c r="CD593" s="108" t="str">
        <f t="shared" si="243"/>
        <v/>
      </c>
      <c r="CE593" s="108" t="str">
        <f t="shared" si="243"/>
        <v/>
      </c>
      <c r="CF593" s="108" t="str">
        <f t="shared" si="243"/>
        <v/>
      </c>
      <c r="CG593" s="108" t="str">
        <f t="shared" si="243"/>
        <v/>
      </c>
      <c r="CH593" s="108" t="str">
        <f t="shared" si="243"/>
        <v/>
      </c>
      <c r="CI593" s="108" t="str">
        <f t="shared" si="243"/>
        <v/>
      </c>
      <c r="CJ593" s="108" t="str">
        <f t="shared" si="243"/>
        <v/>
      </c>
      <c r="CK593" s="108" t="str">
        <f t="shared" si="243"/>
        <v/>
      </c>
      <c r="CL593" s="108" t="str">
        <f t="shared" si="243"/>
        <v/>
      </c>
      <c r="CM593" s="108" t="str">
        <f t="shared" si="243"/>
        <v/>
      </c>
      <c r="CN593" s="108" t="str">
        <f t="shared" si="243"/>
        <v/>
      </c>
      <c r="CO593" s="108" t="str">
        <f t="shared" si="243"/>
        <v/>
      </c>
      <c r="CP593" s="108" t="str">
        <f t="shared" si="243"/>
        <v/>
      </c>
      <c r="CQ593" s="108" t="str">
        <f t="shared" si="233"/>
        <v/>
      </c>
      <c r="CR593" s="108" t="str">
        <f t="shared" si="233"/>
        <v/>
      </c>
      <c r="CS593" s="108" t="str">
        <f t="shared" si="233"/>
        <v/>
      </c>
      <c r="CT593" s="108" t="str">
        <f t="shared" si="233"/>
        <v/>
      </c>
      <c r="CU593" s="108" t="str">
        <f t="shared" si="233"/>
        <v/>
      </c>
      <c r="CV593" s="108" t="str">
        <f t="shared" si="233"/>
        <v/>
      </c>
      <c r="CW593" s="108" t="str">
        <f t="shared" si="233"/>
        <v/>
      </c>
      <c r="CX593" s="108" t="str">
        <f t="shared" si="233"/>
        <v/>
      </c>
      <c r="CY593" s="108" t="str">
        <f t="shared" si="233"/>
        <v/>
      </c>
      <c r="CZ593" s="108" t="str">
        <f t="shared" si="233"/>
        <v/>
      </c>
      <c r="DA593" s="108" t="str">
        <f t="shared" si="233"/>
        <v/>
      </c>
      <c r="DB593" s="108" t="str">
        <f t="shared" si="233"/>
        <v/>
      </c>
      <c r="DC593" s="108" t="str">
        <f t="shared" si="233"/>
        <v/>
      </c>
      <c r="DD593" s="108" t="str">
        <f t="shared" si="233"/>
        <v/>
      </c>
      <c r="DE593" s="108" t="str">
        <f t="shared" si="233"/>
        <v/>
      </c>
      <c r="DF593" s="108" t="str">
        <f t="shared" si="233"/>
        <v/>
      </c>
    </row>
    <row r="594" spans="2:110" x14ac:dyDescent="0.35">
      <c r="B594" s="185" t="str">
        <f t="shared" si="242"/>
        <v/>
      </c>
      <c r="C594" s="161" t="str">
        <f t="shared" si="239"/>
        <v/>
      </c>
      <c r="D594" s="161" t="str">
        <f t="shared" si="239"/>
        <v/>
      </c>
      <c r="E594" s="161" t="str">
        <f t="shared" si="239"/>
        <v/>
      </c>
      <c r="F594" s="161" t="str">
        <f t="shared" si="239"/>
        <v/>
      </c>
      <c r="G594" s="161" t="str">
        <f t="shared" si="239"/>
        <v/>
      </c>
      <c r="H594" s="161" t="str">
        <f t="shared" si="239"/>
        <v/>
      </c>
      <c r="I594" s="161" t="str">
        <f t="shared" si="239"/>
        <v/>
      </c>
      <c r="J594" s="161" t="str">
        <f t="shared" si="239"/>
        <v/>
      </c>
      <c r="K594" s="161" t="str">
        <f t="shared" si="239"/>
        <v/>
      </c>
      <c r="L594" s="161" t="str">
        <f t="shared" si="239"/>
        <v/>
      </c>
      <c r="M594" s="161" t="str">
        <f t="shared" si="239"/>
        <v/>
      </c>
      <c r="N594" s="161" t="str">
        <f t="shared" si="239"/>
        <v/>
      </c>
      <c r="O594" s="161" t="str">
        <f t="shared" si="239"/>
        <v/>
      </c>
      <c r="P594" s="161" t="str">
        <f t="shared" si="239"/>
        <v/>
      </c>
      <c r="Q594" s="161" t="str">
        <f t="shared" si="239"/>
        <v/>
      </c>
      <c r="R594" s="161" t="str">
        <f t="shared" si="239"/>
        <v/>
      </c>
      <c r="S594" s="161" t="str">
        <f t="shared" si="239"/>
        <v/>
      </c>
      <c r="T594" s="161" t="str">
        <f t="shared" si="239"/>
        <v/>
      </c>
      <c r="U594" s="161" t="str">
        <f t="shared" si="239"/>
        <v/>
      </c>
      <c r="V594" s="161" t="str">
        <f t="shared" si="239"/>
        <v/>
      </c>
      <c r="W594" s="161" t="str">
        <f t="shared" si="239"/>
        <v/>
      </c>
      <c r="X594" s="161" t="str">
        <f t="shared" si="239"/>
        <v/>
      </c>
      <c r="Y594" s="161" t="str">
        <f t="shared" si="239"/>
        <v/>
      </c>
      <c r="Z594" s="161" t="str">
        <f t="shared" si="239"/>
        <v/>
      </c>
      <c r="AA594" s="108" t="str">
        <f t="shared" si="239"/>
        <v/>
      </c>
      <c r="AB594" s="162"/>
      <c r="AC594" s="162"/>
      <c r="AD594" s="151" t="str">
        <f t="shared" si="234"/>
        <v/>
      </c>
      <c r="AE594" s="108" t="str">
        <f t="shared" si="243"/>
        <v/>
      </c>
      <c r="AF594" s="108" t="str">
        <f t="shared" si="243"/>
        <v/>
      </c>
      <c r="AG594" s="108" t="str">
        <f t="shared" si="243"/>
        <v/>
      </c>
      <c r="AH594" s="108" t="str">
        <f t="shared" si="243"/>
        <v/>
      </c>
      <c r="AI594" s="108" t="str">
        <f t="shared" si="243"/>
        <v/>
      </c>
      <c r="AJ594" s="108" t="str">
        <f t="shared" si="243"/>
        <v/>
      </c>
      <c r="AK594" s="108" t="str">
        <f t="shared" si="243"/>
        <v/>
      </c>
      <c r="AL594" s="108" t="str">
        <f t="shared" si="243"/>
        <v/>
      </c>
      <c r="AM594" s="108" t="str">
        <f t="shared" si="243"/>
        <v/>
      </c>
      <c r="AN594" s="108" t="str">
        <f t="shared" si="243"/>
        <v/>
      </c>
      <c r="AO594" s="108" t="str">
        <f t="shared" si="243"/>
        <v/>
      </c>
      <c r="AP594" s="108" t="str">
        <f t="shared" si="243"/>
        <v/>
      </c>
      <c r="AQ594" s="108" t="str">
        <f t="shared" si="243"/>
        <v/>
      </c>
      <c r="AR594" s="108" t="str">
        <f t="shared" si="243"/>
        <v/>
      </c>
      <c r="AS594" s="108" t="str">
        <f t="shared" si="243"/>
        <v/>
      </c>
      <c r="AT594" s="108" t="str">
        <f t="shared" si="243"/>
        <v/>
      </c>
      <c r="AU594" s="108" t="str">
        <f t="shared" si="243"/>
        <v/>
      </c>
      <c r="AV594" s="108" t="str">
        <f t="shared" si="243"/>
        <v/>
      </c>
      <c r="AW594" s="108" t="str">
        <f t="shared" si="243"/>
        <v/>
      </c>
      <c r="AX594" s="108" t="str">
        <f t="shared" si="243"/>
        <v/>
      </c>
      <c r="AY594" s="108" t="str">
        <f t="shared" si="243"/>
        <v/>
      </c>
      <c r="AZ594" s="108" t="str">
        <f t="shared" si="243"/>
        <v/>
      </c>
      <c r="BA594" s="108" t="str">
        <f t="shared" si="243"/>
        <v/>
      </c>
      <c r="BB594" s="108" t="str">
        <f t="shared" si="243"/>
        <v/>
      </c>
      <c r="BC594" s="108" t="str">
        <f t="shared" si="243"/>
        <v/>
      </c>
      <c r="BD594" s="108" t="str">
        <f t="shared" si="243"/>
        <v/>
      </c>
      <c r="BE594" s="108" t="str">
        <f t="shared" si="243"/>
        <v/>
      </c>
      <c r="BF594" s="108" t="str">
        <f t="shared" si="243"/>
        <v/>
      </c>
      <c r="BG594" s="108" t="str">
        <f t="shared" si="243"/>
        <v/>
      </c>
      <c r="BH594" s="108" t="str">
        <f t="shared" si="243"/>
        <v/>
      </c>
      <c r="BI594" s="108" t="str">
        <f t="shared" si="243"/>
        <v/>
      </c>
      <c r="BJ594" s="108" t="str">
        <f t="shared" si="243"/>
        <v/>
      </c>
      <c r="BK594" s="108" t="str">
        <f t="shared" si="243"/>
        <v/>
      </c>
      <c r="BL594" s="108" t="str">
        <f t="shared" si="243"/>
        <v/>
      </c>
      <c r="BM594" s="108" t="str">
        <f t="shared" si="243"/>
        <v/>
      </c>
      <c r="BN594" s="108" t="str">
        <f t="shared" si="243"/>
        <v/>
      </c>
      <c r="BO594" s="108" t="str">
        <f t="shared" si="243"/>
        <v/>
      </c>
      <c r="BP594" s="108" t="str">
        <f t="shared" si="243"/>
        <v/>
      </c>
      <c r="BQ594" s="108" t="str">
        <f t="shared" si="243"/>
        <v/>
      </c>
      <c r="BR594" s="108" t="str">
        <f t="shared" si="243"/>
        <v/>
      </c>
      <c r="BS594" s="108" t="str">
        <f t="shared" si="243"/>
        <v/>
      </c>
      <c r="BT594" s="108" t="str">
        <f t="shared" si="243"/>
        <v/>
      </c>
      <c r="BU594" s="108" t="str">
        <f t="shared" si="243"/>
        <v/>
      </c>
      <c r="BV594" s="108" t="str">
        <f t="shared" si="243"/>
        <v/>
      </c>
      <c r="BW594" s="108" t="str">
        <f t="shared" si="243"/>
        <v/>
      </c>
      <c r="BX594" s="108" t="str">
        <f t="shared" si="243"/>
        <v/>
      </c>
      <c r="BY594" s="108" t="str">
        <f t="shared" si="243"/>
        <v/>
      </c>
      <c r="BZ594" s="108" t="str">
        <f t="shared" si="243"/>
        <v/>
      </c>
      <c r="CA594" s="108" t="str">
        <f t="shared" si="243"/>
        <v/>
      </c>
      <c r="CB594" s="108" t="str">
        <f t="shared" si="243"/>
        <v/>
      </c>
      <c r="CC594" s="108" t="str">
        <f t="shared" si="243"/>
        <v/>
      </c>
      <c r="CD594" s="108" t="str">
        <f t="shared" si="243"/>
        <v/>
      </c>
      <c r="CE594" s="108" t="str">
        <f t="shared" si="243"/>
        <v/>
      </c>
      <c r="CF594" s="108" t="str">
        <f t="shared" si="243"/>
        <v/>
      </c>
      <c r="CG594" s="108" t="str">
        <f t="shared" si="243"/>
        <v/>
      </c>
      <c r="CH594" s="108" t="str">
        <f t="shared" si="243"/>
        <v/>
      </c>
      <c r="CI594" s="108" t="str">
        <f t="shared" si="243"/>
        <v/>
      </c>
      <c r="CJ594" s="108" t="str">
        <f t="shared" si="243"/>
        <v/>
      </c>
      <c r="CK594" s="108" t="str">
        <f t="shared" si="243"/>
        <v/>
      </c>
      <c r="CL594" s="108" t="str">
        <f t="shared" si="243"/>
        <v/>
      </c>
      <c r="CM594" s="108" t="str">
        <f t="shared" si="243"/>
        <v/>
      </c>
      <c r="CN594" s="108" t="str">
        <f t="shared" si="243"/>
        <v/>
      </c>
      <c r="CO594" s="108" t="str">
        <f t="shared" si="243"/>
        <v/>
      </c>
      <c r="CP594" s="108" t="str">
        <f t="shared" ref="CP594" si="244">IFERROR(IF(AND(CP$321="S/A", CP307&gt;0), ((1+CP307/200)^2-1)*100, IF(AND(CP$321="Qtrly", CP307&gt;0), ((1+CP307/400)^4-1)*100, "")),"")</f>
        <v/>
      </c>
      <c r="CQ594" s="108" t="str">
        <f t="shared" si="233"/>
        <v/>
      </c>
      <c r="CR594" s="108" t="str">
        <f t="shared" si="233"/>
        <v/>
      </c>
      <c r="CS594" s="108" t="str">
        <f t="shared" si="233"/>
        <v/>
      </c>
      <c r="CT594" s="108" t="str">
        <f t="shared" si="233"/>
        <v/>
      </c>
      <c r="CU594" s="108" t="str">
        <f t="shared" si="233"/>
        <v/>
      </c>
      <c r="CV594" s="108" t="str">
        <f t="shared" si="233"/>
        <v/>
      </c>
      <c r="CW594" s="108" t="str">
        <f t="shared" si="233"/>
        <v/>
      </c>
      <c r="CX594" s="108" t="str">
        <f t="shared" si="233"/>
        <v/>
      </c>
      <c r="CY594" s="108" t="str">
        <f t="shared" si="233"/>
        <v/>
      </c>
      <c r="CZ594" s="108" t="str">
        <f t="shared" si="233"/>
        <v/>
      </c>
      <c r="DA594" s="108" t="str">
        <f t="shared" si="233"/>
        <v/>
      </c>
      <c r="DB594" s="108" t="str">
        <f t="shared" si="233"/>
        <v/>
      </c>
      <c r="DC594" s="108" t="str">
        <f t="shared" si="233"/>
        <v/>
      </c>
      <c r="DD594" s="108" t="str">
        <f t="shared" si="233"/>
        <v/>
      </c>
      <c r="DE594" s="108" t="str">
        <f t="shared" si="233"/>
        <v/>
      </c>
      <c r="DF594" s="108" t="str">
        <f t="shared" ref="DF594" si="245">IFERROR(IF(AND(DF$321="S/A", DF307&gt;0), ((1+DF307/200)^2-1)*100, IF(AND(DF$321="Qtrly", DF307&gt;0), ((1+DF307/400)^4-1)*100, "")),"")</f>
        <v/>
      </c>
    </row>
    <row r="595" spans="2:110" x14ac:dyDescent="0.35">
      <c r="B595" s="185" t="str">
        <f t="shared" si="242"/>
        <v/>
      </c>
      <c r="C595" s="161" t="str">
        <f t="shared" si="239"/>
        <v/>
      </c>
      <c r="D595" s="161" t="str">
        <f t="shared" si="239"/>
        <v/>
      </c>
      <c r="E595" s="161" t="str">
        <f t="shared" si="239"/>
        <v/>
      </c>
      <c r="F595" s="161" t="str">
        <f t="shared" si="239"/>
        <v/>
      </c>
      <c r="G595" s="161" t="str">
        <f t="shared" si="239"/>
        <v/>
      </c>
      <c r="H595" s="161" t="str">
        <f t="shared" si="239"/>
        <v/>
      </c>
      <c r="I595" s="161" t="str">
        <f t="shared" si="239"/>
        <v/>
      </c>
      <c r="J595" s="161" t="str">
        <f t="shared" si="239"/>
        <v/>
      </c>
      <c r="K595" s="161" t="str">
        <f t="shared" si="239"/>
        <v/>
      </c>
      <c r="L595" s="161" t="str">
        <f t="shared" si="239"/>
        <v/>
      </c>
      <c r="M595" s="161" t="str">
        <f t="shared" si="239"/>
        <v/>
      </c>
      <c r="N595" s="161" t="str">
        <f t="shared" si="239"/>
        <v/>
      </c>
      <c r="O595" s="161" t="str">
        <f t="shared" si="239"/>
        <v/>
      </c>
      <c r="P595" s="161" t="str">
        <f t="shared" si="239"/>
        <v/>
      </c>
      <c r="Q595" s="161" t="str">
        <f t="shared" si="239"/>
        <v/>
      </c>
      <c r="R595" s="161" t="str">
        <f t="shared" si="239"/>
        <v/>
      </c>
      <c r="S595" s="161" t="str">
        <f t="shared" si="239"/>
        <v/>
      </c>
      <c r="T595" s="161" t="str">
        <f t="shared" si="239"/>
        <v/>
      </c>
      <c r="U595" s="161" t="str">
        <f t="shared" si="239"/>
        <v/>
      </c>
      <c r="V595" s="161" t="str">
        <f t="shared" si="239"/>
        <v/>
      </c>
      <c r="W595" s="161" t="str">
        <f t="shared" si="239"/>
        <v/>
      </c>
      <c r="X595" s="161" t="str">
        <f t="shared" si="239"/>
        <v/>
      </c>
      <c r="Y595" s="161" t="str">
        <f t="shared" si="239"/>
        <v/>
      </c>
      <c r="Z595" s="161" t="str">
        <f t="shared" si="239"/>
        <v/>
      </c>
      <c r="AA595" s="108" t="str">
        <f t="shared" si="239"/>
        <v/>
      </c>
      <c r="AB595" s="162"/>
      <c r="AC595" s="162"/>
      <c r="AD595" s="151" t="str">
        <f t="shared" si="234"/>
        <v/>
      </c>
      <c r="AE595" s="108" t="str">
        <f t="shared" ref="AE595:CP598" si="246">IFERROR(IF(AND(AE$321="S/A", AE308&gt;0), ((1+AE308/200)^2-1)*100, IF(AND(AE$321="Qtrly", AE308&gt;0), ((1+AE308/400)^4-1)*100, "")),"")</f>
        <v/>
      </c>
      <c r="AF595" s="108" t="str">
        <f t="shared" si="246"/>
        <v/>
      </c>
      <c r="AG595" s="108" t="str">
        <f t="shared" si="246"/>
        <v/>
      </c>
      <c r="AH595" s="108" t="str">
        <f t="shared" si="246"/>
        <v/>
      </c>
      <c r="AI595" s="108" t="str">
        <f t="shared" si="246"/>
        <v/>
      </c>
      <c r="AJ595" s="108" t="str">
        <f t="shared" si="246"/>
        <v/>
      </c>
      <c r="AK595" s="108" t="str">
        <f t="shared" si="246"/>
        <v/>
      </c>
      <c r="AL595" s="108" t="str">
        <f t="shared" si="246"/>
        <v/>
      </c>
      <c r="AM595" s="108" t="str">
        <f t="shared" si="246"/>
        <v/>
      </c>
      <c r="AN595" s="108" t="str">
        <f t="shared" si="246"/>
        <v/>
      </c>
      <c r="AO595" s="108" t="str">
        <f t="shared" si="246"/>
        <v/>
      </c>
      <c r="AP595" s="108" t="str">
        <f t="shared" si="246"/>
        <v/>
      </c>
      <c r="AQ595" s="108" t="str">
        <f t="shared" si="246"/>
        <v/>
      </c>
      <c r="AR595" s="108" t="str">
        <f t="shared" si="246"/>
        <v/>
      </c>
      <c r="AS595" s="108" t="str">
        <f t="shared" si="246"/>
        <v/>
      </c>
      <c r="AT595" s="108" t="str">
        <f t="shared" si="246"/>
        <v/>
      </c>
      <c r="AU595" s="108" t="str">
        <f t="shared" si="246"/>
        <v/>
      </c>
      <c r="AV595" s="108" t="str">
        <f t="shared" si="246"/>
        <v/>
      </c>
      <c r="AW595" s="108" t="str">
        <f t="shared" si="246"/>
        <v/>
      </c>
      <c r="AX595" s="108" t="str">
        <f t="shared" si="246"/>
        <v/>
      </c>
      <c r="AY595" s="108" t="str">
        <f t="shared" si="246"/>
        <v/>
      </c>
      <c r="AZ595" s="108" t="str">
        <f t="shared" si="246"/>
        <v/>
      </c>
      <c r="BA595" s="108" t="str">
        <f t="shared" si="246"/>
        <v/>
      </c>
      <c r="BB595" s="108" t="str">
        <f t="shared" si="246"/>
        <v/>
      </c>
      <c r="BC595" s="108" t="str">
        <f t="shared" si="246"/>
        <v/>
      </c>
      <c r="BD595" s="108" t="str">
        <f t="shared" si="246"/>
        <v/>
      </c>
      <c r="BE595" s="108" t="str">
        <f t="shared" si="246"/>
        <v/>
      </c>
      <c r="BF595" s="108" t="str">
        <f t="shared" si="246"/>
        <v/>
      </c>
      <c r="BG595" s="108" t="str">
        <f t="shared" si="246"/>
        <v/>
      </c>
      <c r="BH595" s="108" t="str">
        <f t="shared" si="246"/>
        <v/>
      </c>
      <c r="BI595" s="108" t="str">
        <f t="shared" si="246"/>
        <v/>
      </c>
      <c r="BJ595" s="108" t="str">
        <f t="shared" si="246"/>
        <v/>
      </c>
      <c r="BK595" s="108" t="str">
        <f t="shared" si="246"/>
        <v/>
      </c>
      <c r="BL595" s="108" t="str">
        <f t="shared" si="246"/>
        <v/>
      </c>
      <c r="BM595" s="108" t="str">
        <f t="shared" si="246"/>
        <v/>
      </c>
      <c r="BN595" s="108" t="str">
        <f t="shared" si="246"/>
        <v/>
      </c>
      <c r="BO595" s="108" t="str">
        <f t="shared" si="246"/>
        <v/>
      </c>
      <c r="BP595" s="108" t="str">
        <f t="shared" si="246"/>
        <v/>
      </c>
      <c r="BQ595" s="108" t="str">
        <f t="shared" si="246"/>
        <v/>
      </c>
      <c r="BR595" s="108" t="str">
        <f t="shared" si="246"/>
        <v/>
      </c>
      <c r="BS595" s="108" t="str">
        <f t="shared" si="246"/>
        <v/>
      </c>
      <c r="BT595" s="108" t="str">
        <f t="shared" si="246"/>
        <v/>
      </c>
      <c r="BU595" s="108" t="str">
        <f t="shared" si="246"/>
        <v/>
      </c>
      <c r="BV595" s="108" t="str">
        <f t="shared" si="246"/>
        <v/>
      </c>
      <c r="BW595" s="108" t="str">
        <f t="shared" si="246"/>
        <v/>
      </c>
      <c r="BX595" s="108" t="str">
        <f t="shared" si="246"/>
        <v/>
      </c>
      <c r="BY595" s="108" t="str">
        <f t="shared" si="246"/>
        <v/>
      </c>
      <c r="BZ595" s="108" t="str">
        <f t="shared" si="246"/>
        <v/>
      </c>
      <c r="CA595" s="108" t="str">
        <f t="shared" si="246"/>
        <v/>
      </c>
      <c r="CB595" s="108" t="str">
        <f t="shared" si="246"/>
        <v/>
      </c>
      <c r="CC595" s="108" t="str">
        <f t="shared" si="246"/>
        <v/>
      </c>
      <c r="CD595" s="108" t="str">
        <f t="shared" si="246"/>
        <v/>
      </c>
      <c r="CE595" s="108" t="str">
        <f t="shared" si="246"/>
        <v/>
      </c>
      <c r="CF595" s="108" t="str">
        <f t="shared" si="246"/>
        <v/>
      </c>
      <c r="CG595" s="108" t="str">
        <f t="shared" si="246"/>
        <v/>
      </c>
      <c r="CH595" s="108" t="str">
        <f t="shared" si="246"/>
        <v/>
      </c>
      <c r="CI595" s="108" t="str">
        <f t="shared" si="246"/>
        <v/>
      </c>
      <c r="CJ595" s="108" t="str">
        <f t="shared" si="246"/>
        <v/>
      </c>
      <c r="CK595" s="108" t="str">
        <f t="shared" si="246"/>
        <v/>
      </c>
      <c r="CL595" s="108" t="str">
        <f t="shared" si="246"/>
        <v/>
      </c>
      <c r="CM595" s="108" t="str">
        <f t="shared" si="246"/>
        <v/>
      </c>
      <c r="CN595" s="108" t="str">
        <f t="shared" si="246"/>
        <v/>
      </c>
      <c r="CO595" s="108" t="str">
        <f t="shared" si="246"/>
        <v/>
      </c>
      <c r="CP595" s="108" t="str">
        <f t="shared" si="246"/>
        <v/>
      </c>
      <c r="CQ595" s="108" t="str">
        <f t="shared" ref="CQ595:DF602" si="247">IFERROR(IF(AND(CQ$321="S/A", CQ308&gt;0), ((1+CQ308/200)^2-1)*100, IF(AND(CQ$321="Qtrly", CQ308&gt;0), ((1+CQ308/400)^4-1)*100, "")),"")</f>
        <v/>
      </c>
      <c r="CR595" s="108" t="str">
        <f t="shared" si="247"/>
        <v/>
      </c>
      <c r="CS595" s="108" t="str">
        <f t="shared" si="247"/>
        <v/>
      </c>
      <c r="CT595" s="108" t="str">
        <f t="shared" si="247"/>
        <v/>
      </c>
      <c r="CU595" s="108" t="str">
        <f t="shared" si="247"/>
        <v/>
      </c>
      <c r="CV595" s="108" t="str">
        <f t="shared" si="247"/>
        <v/>
      </c>
      <c r="CW595" s="108" t="str">
        <f t="shared" si="247"/>
        <v/>
      </c>
      <c r="CX595" s="108" t="str">
        <f t="shared" si="247"/>
        <v/>
      </c>
      <c r="CY595" s="108" t="str">
        <f t="shared" si="247"/>
        <v/>
      </c>
      <c r="CZ595" s="108" t="str">
        <f t="shared" si="247"/>
        <v/>
      </c>
      <c r="DA595" s="108" t="str">
        <f t="shared" si="247"/>
        <v/>
      </c>
      <c r="DB595" s="108" t="str">
        <f t="shared" si="247"/>
        <v/>
      </c>
      <c r="DC595" s="108" t="str">
        <f t="shared" si="247"/>
        <v/>
      </c>
      <c r="DD595" s="108" t="str">
        <f t="shared" si="247"/>
        <v/>
      </c>
      <c r="DE595" s="108" t="str">
        <f t="shared" si="247"/>
        <v/>
      </c>
      <c r="DF595" s="108" t="str">
        <f t="shared" si="247"/>
        <v/>
      </c>
    </row>
    <row r="596" spans="2:110" x14ac:dyDescent="0.35">
      <c r="B596" s="185" t="str">
        <f t="shared" si="242"/>
        <v/>
      </c>
      <c r="C596" s="161" t="str">
        <f t="shared" si="239"/>
        <v/>
      </c>
      <c r="D596" s="161" t="str">
        <f t="shared" si="239"/>
        <v/>
      </c>
      <c r="E596" s="161" t="str">
        <f t="shared" si="239"/>
        <v/>
      </c>
      <c r="F596" s="161" t="str">
        <f t="shared" si="239"/>
        <v/>
      </c>
      <c r="G596" s="161" t="str">
        <f t="shared" si="239"/>
        <v/>
      </c>
      <c r="H596" s="161" t="str">
        <f t="shared" si="239"/>
        <v/>
      </c>
      <c r="I596" s="161" t="str">
        <f t="shared" si="239"/>
        <v/>
      </c>
      <c r="J596" s="161" t="str">
        <f t="shared" si="239"/>
        <v/>
      </c>
      <c r="K596" s="161" t="str">
        <f t="shared" si="239"/>
        <v/>
      </c>
      <c r="L596" s="161" t="str">
        <f t="shared" si="239"/>
        <v/>
      </c>
      <c r="M596" s="161" t="str">
        <f t="shared" si="239"/>
        <v/>
      </c>
      <c r="N596" s="161" t="str">
        <f t="shared" si="239"/>
        <v/>
      </c>
      <c r="O596" s="161" t="str">
        <f t="shared" si="239"/>
        <v/>
      </c>
      <c r="P596" s="161" t="str">
        <f t="shared" si="239"/>
        <v/>
      </c>
      <c r="Q596" s="161" t="str">
        <f t="shared" si="239"/>
        <v/>
      </c>
      <c r="R596" s="161" t="str">
        <f t="shared" si="239"/>
        <v/>
      </c>
      <c r="S596" s="161" t="str">
        <f t="shared" si="239"/>
        <v/>
      </c>
      <c r="T596" s="161" t="str">
        <f t="shared" si="239"/>
        <v/>
      </c>
      <c r="U596" s="161" t="str">
        <f t="shared" si="239"/>
        <v/>
      </c>
      <c r="V596" s="161" t="str">
        <f t="shared" si="239"/>
        <v/>
      </c>
      <c r="W596" s="161" t="str">
        <f t="shared" si="239"/>
        <v/>
      </c>
      <c r="X596" s="161" t="str">
        <f t="shared" si="239"/>
        <v/>
      </c>
      <c r="Y596" s="161" t="str">
        <f t="shared" si="239"/>
        <v/>
      </c>
      <c r="Z596" s="161" t="str">
        <f t="shared" si="239"/>
        <v/>
      </c>
      <c r="AA596" s="108" t="str">
        <f t="shared" si="239"/>
        <v/>
      </c>
      <c r="AB596" s="162"/>
      <c r="AC596" s="162"/>
      <c r="AD596" s="151" t="str">
        <f t="shared" si="234"/>
        <v/>
      </c>
      <c r="AE596" s="108" t="str">
        <f t="shared" si="246"/>
        <v/>
      </c>
      <c r="AF596" s="108" t="str">
        <f t="shared" si="246"/>
        <v/>
      </c>
      <c r="AG596" s="108" t="str">
        <f t="shared" si="246"/>
        <v/>
      </c>
      <c r="AH596" s="108" t="str">
        <f t="shared" si="246"/>
        <v/>
      </c>
      <c r="AI596" s="108" t="str">
        <f t="shared" si="246"/>
        <v/>
      </c>
      <c r="AJ596" s="108" t="str">
        <f t="shared" si="246"/>
        <v/>
      </c>
      <c r="AK596" s="108" t="str">
        <f t="shared" si="246"/>
        <v/>
      </c>
      <c r="AL596" s="108" t="str">
        <f t="shared" si="246"/>
        <v/>
      </c>
      <c r="AM596" s="108" t="str">
        <f t="shared" si="246"/>
        <v/>
      </c>
      <c r="AN596" s="108" t="str">
        <f t="shared" si="246"/>
        <v/>
      </c>
      <c r="AO596" s="108" t="str">
        <f t="shared" si="246"/>
        <v/>
      </c>
      <c r="AP596" s="108" t="str">
        <f t="shared" si="246"/>
        <v/>
      </c>
      <c r="AQ596" s="108" t="str">
        <f t="shared" si="246"/>
        <v/>
      </c>
      <c r="AR596" s="108" t="str">
        <f t="shared" si="246"/>
        <v/>
      </c>
      <c r="AS596" s="108" t="str">
        <f t="shared" si="246"/>
        <v/>
      </c>
      <c r="AT596" s="108" t="str">
        <f t="shared" si="246"/>
        <v/>
      </c>
      <c r="AU596" s="108" t="str">
        <f t="shared" si="246"/>
        <v/>
      </c>
      <c r="AV596" s="108" t="str">
        <f t="shared" si="246"/>
        <v/>
      </c>
      <c r="AW596" s="108" t="str">
        <f t="shared" si="246"/>
        <v/>
      </c>
      <c r="AX596" s="108" t="str">
        <f t="shared" si="246"/>
        <v/>
      </c>
      <c r="AY596" s="108" t="str">
        <f t="shared" si="246"/>
        <v/>
      </c>
      <c r="AZ596" s="108" t="str">
        <f t="shared" si="246"/>
        <v/>
      </c>
      <c r="BA596" s="108" t="str">
        <f t="shared" si="246"/>
        <v/>
      </c>
      <c r="BB596" s="108" t="str">
        <f t="shared" si="246"/>
        <v/>
      </c>
      <c r="BC596" s="108" t="str">
        <f t="shared" si="246"/>
        <v/>
      </c>
      <c r="BD596" s="108" t="str">
        <f t="shared" si="246"/>
        <v/>
      </c>
      <c r="BE596" s="108" t="str">
        <f t="shared" si="246"/>
        <v/>
      </c>
      <c r="BF596" s="108" t="str">
        <f t="shared" si="246"/>
        <v/>
      </c>
      <c r="BG596" s="108" t="str">
        <f t="shared" si="246"/>
        <v/>
      </c>
      <c r="BH596" s="108" t="str">
        <f t="shared" si="246"/>
        <v/>
      </c>
      <c r="BI596" s="108" t="str">
        <f t="shared" si="246"/>
        <v/>
      </c>
      <c r="BJ596" s="108" t="str">
        <f t="shared" si="246"/>
        <v/>
      </c>
      <c r="BK596" s="108" t="str">
        <f t="shared" si="246"/>
        <v/>
      </c>
      <c r="BL596" s="108" t="str">
        <f t="shared" si="246"/>
        <v/>
      </c>
      <c r="BM596" s="108" t="str">
        <f t="shared" si="246"/>
        <v/>
      </c>
      <c r="BN596" s="108" t="str">
        <f t="shared" si="246"/>
        <v/>
      </c>
      <c r="BO596" s="108" t="str">
        <f t="shared" si="246"/>
        <v/>
      </c>
      <c r="BP596" s="108" t="str">
        <f t="shared" si="246"/>
        <v/>
      </c>
      <c r="BQ596" s="108" t="str">
        <f t="shared" si="246"/>
        <v/>
      </c>
      <c r="BR596" s="108" t="str">
        <f t="shared" si="246"/>
        <v/>
      </c>
      <c r="BS596" s="108" t="str">
        <f t="shared" si="246"/>
        <v/>
      </c>
      <c r="BT596" s="108" t="str">
        <f t="shared" si="246"/>
        <v/>
      </c>
      <c r="BU596" s="108" t="str">
        <f t="shared" si="246"/>
        <v/>
      </c>
      <c r="BV596" s="108" t="str">
        <f t="shared" si="246"/>
        <v/>
      </c>
      <c r="BW596" s="108" t="str">
        <f t="shared" si="246"/>
        <v/>
      </c>
      <c r="BX596" s="108" t="str">
        <f t="shared" si="246"/>
        <v/>
      </c>
      <c r="BY596" s="108" t="str">
        <f t="shared" si="246"/>
        <v/>
      </c>
      <c r="BZ596" s="108" t="str">
        <f t="shared" si="246"/>
        <v/>
      </c>
      <c r="CA596" s="108" t="str">
        <f t="shared" si="246"/>
        <v/>
      </c>
      <c r="CB596" s="108" t="str">
        <f t="shared" si="246"/>
        <v/>
      </c>
      <c r="CC596" s="108" t="str">
        <f t="shared" si="246"/>
        <v/>
      </c>
      <c r="CD596" s="108" t="str">
        <f t="shared" si="246"/>
        <v/>
      </c>
      <c r="CE596" s="108" t="str">
        <f t="shared" si="246"/>
        <v/>
      </c>
      <c r="CF596" s="108" t="str">
        <f t="shared" si="246"/>
        <v/>
      </c>
      <c r="CG596" s="108" t="str">
        <f t="shared" si="246"/>
        <v/>
      </c>
      <c r="CH596" s="108" t="str">
        <f t="shared" si="246"/>
        <v/>
      </c>
      <c r="CI596" s="108" t="str">
        <f t="shared" si="246"/>
        <v/>
      </c>
      <c r="CJ596" s="108" t="str">
        <f t="shared" si="246"/>
        <v/>
      </c>
      <c r="CK596" s="108" t="str">
        <f t="shared" si="246"/>
        <v/>
      </c>
      <c r="CL596" s="108" t="str">
        <f t="shared" si="246"/>
        <v/>
      </c>
      <c r="CM596" s="108" t="str">
        <f t="shared" si="246"/>
        <v/>
      </c>
      <c r="CN596" s="108" t="str">
        <f t="shared" si="246"/>
        <v/>
      </c>
      <c r="CO596" s="108" t="str">
        <f t="shared" si="246"/>
        <v/>
      </c>
      <c r="CP596" s="108" t="str">
        <f t="shared" si="246"/>
        <v/>
      </c>
      <c r="CQ596" s="108" t="str">
        <f t="shared" si="247"/>
        <v/>
      </c>
      <c r="CR596" s="108" t="str">
        <f t="shared" si="247"/>
        <v/>
      </c>
      <c r="CS596" s="108" t="str">
        <f t="shared" si="247"/>
        <v/>
      </c>
      <c r="CT596" s="108" t="str">
        <f t="shared" si="247"/>
        <v/>
      </c>
      <c r="CU596" s="108" t="str">
        <f t="shared" si="247"/>
        <v/>
      </c>
      <c r="CV596" s="108" t="str">
        <f t="shared" si="247"/>
        <v/>
      </c>
      <c r="CW596" s="108" t="str">
        <f t="shared" si="247"/>
        <v/>
      </c>
      <c r="CX596" s="108" t="str">
        <f t="shared" si="247"/>
        <v/>
      </c>
      <c r="CY596" s="108" t="str">
        <f t="shared" si="247"/>
        <v/>
      </c>
      <c r="CZ596" s="108" t="str">
        <f t="shared" si="247"/>
        <v/>
      </c>
      <c r="DA596" s="108" t="str">
        <f t="shared" si="247"/>
        <v/>
      </c>
      <c r="DB596" s="108" t="str">
        <f t="shared" si="247"/>
        <v/>
      </c>
      <c r="DC596" s="108" t="str">
        <f t="shared" si="247"/>
        <v/>
      </c>
      <c r="DD596" s="108" t="str">
        <f t="shared" si="247"/>
        <v/>
      </c>
      <c r="DE596" s="108" t="str">
        <f t="shared" si="247"/>
        <v/>
      </c>
      <c r="DF596" s="108" t="str">
        <f t="shared" si="247"/>
        <v/>
      </c>
    </row>
    <row r="597" spans="2:110" x14ac:dyDescent="0.35">
      <c r="B597" s="185" t="str">
        <f t="shared" si="242"/>
        <v/>
      </c>
      <c r="C597" s="161" t="str">
        <f t="shared" si="239"/>
        <v/>
      </c>
      <c r="D597" s="161" t="str">
        <f t="shared" si="239"/>
        <v/>
      </c>
      <c r="E597" s="161" t="str">
        <f t="shared" si="239"/>
        <v/>
      </c>
      <c r="F597" s="161" t="str">
        <f t="shared" si="239"/>
        <v/>
      </c>
      <c r="G597" s="161" t="str">
        <f t="shared" si="239"/>
        <v/>
      </c>
      <c r="H597" s="161" t="str">
        <f t="shared" ref="H597:AA597" si="248">IFERROR(IF(AND(H$321="S/A", H310&gt;0), ((1+H310/200)^2-1)*100, IF(AND(H$321="Qtrly", H310&gt;0), ((1+H310/400)^4-1)*100, "")),"")</f>
        <v/>
      </c>
      <c r="I597" s="161" t="str">
        <f t="shared" si="248"/>
        <v/>
      </c>
      <c r="J597" s="161" t="str">
        <f t="shared" si="248"/>
        <v/>
      </c>
      <c r="K597" s="161" t="str">
        <f t="shared" si="248"/>
        <v/>
      </c>
      <c r="L597" s="161" t="str">
        <f t="shared" si="248"/>
        <v/>
      </c>
      <c r="M597" s="161" t="str">
        <f t="shared" si="248"/>
        <v/>
      </c>
      <c r="N597" s="161" t="str">
        <f t="shared" si="248"/>
        <v/>
      </c>
      <c r="O597" s="161" t="str">
        <f t="shared" si="248"/>
        <v/>
      </c>
      <c r="P597" s="161" t="str">
        <f t="shared" si="248"/>
        <v/>
      </c>
      <c r="Q597" s="161" t="str">
        <f t="shared" si="248"/>
        <v/>
      </c>
      <c r="R597" s="161" t="str">
        <f t="shared" si="248"/>
        <v/>
      </c>
      <c r="S597" s="161" t="str">
        <f t="shared" si="248"/>
        <v/>
      </c>
      <c r="T597" s="161" t="str">
        <f t="shared" si="248"/>
        <v/>
      </c>
      <c r="U597" s="161" t="str">
        <f t="shared" si="248"/>
        <v/>
      </c>
      <c r="V597" s="161" t="str">
        <f t="shared" si="248"/>
        <v/>
      </c>
      <c r="W597" s="161" t="str">
        <f t="shared" si="248"/>
        <v/>
      </c>
      <c r="X597" s="161" t="str">
        <f t="shared" si="248"/>
        <v/>
      </c>
      <c r="Y597" s="161" t="str">
        <f t="shared" si="248"/>
        <v/>
      </c>
      <c r="Z597" s="161" t="str">
        <f t="shared" si="248"/>
        <v/>
      </c>
      <c r="AA597" s="108" t="str">
        <f t="shared" si="248"/>
        <v/>
      </c>
      <c r="AB597" s="162"/>
      <c r="AC597" s="162"/>
      <c r="AD597" s="151" t="str">
        <f t="shared" si="234"/>
        <v/>
      </c>
      <c r="AE597" s="108" t="str">
        <f t="shared" si="246"/>
        <v/>
      </c>
      <c r="AF597" s="108" t="str">
        <f t="shared" si="246"/>
        <v/>
      </c>
      <c r="AG597" s="108" t="str">
        <f t="shared" si="246"/>
        <v/>
      </c>
      <c r="AH597" s="108" t="str">
        <f t="shared" si="246"/>
        <v/>
      </c>
      <c r="AI597" s="108" t="str">
        <f t="shared" si="246"/>
        <v/>
      </c>
      <c r="AJ597" s="108" t="str">
        <f t="shared" si="246"/>
        <v/>
      </c>
      <c r="AK597" s="108" t="str">
        <f t="shared" si="246"/>
        <v/>
      </c>
      <c r="AL597" s="108" t="str">
        <f t="shared" si="246"/>
        <v/>
      </c>
      <c r="AM597" s="108" t="str">
        <f t="shared" si="246"/>
        <v/>
      </c>
      <c r="AN597" s="108" t="str">
        <f t="shared" si="246"/>
        <v/>
      </c>
      <c r="AO597" s="108" t="str">
        <f t="shared" si="246"/>
        <v/>
      </c>
      <c r="AP597" s="108" t="str">
        <f t="shared" si="246"/>
        <v/>
      </c>
      <c r="AQ597" s="108" t="str">
        <f t="shared" si="246"/>
        <v/>
      </c>
      <c r="AR597" s="108" t="str">
        <f t="shared" si="246"/>
        <v/>
      </c>
      <c r="AS597" s="108" t="str">
        <f t="shared" si="246"/>
        <v/>
      </c>
      <c r="AT597" s="108" t="str">
        <f t="shared" si="246"/>
        <v/>
      </c>
      <c r="AU597" s="108" t="str">
        <f t="shared" si="246"/>
        <v/>
      </c>
      <c r="AV597" s="108" t="str">
        <f t="shared" si="246"/>
        <v/>
      </c>
      <c r="AW597" s="108" t="str">
        <f t="shared" si="246"/>
        <v/>
      </c>
      <c r="AX597" s="108" t="str">
        <f t="shared" si="246"/>
        <v/>
      </c>
      <c r="AY597" s="108" t="str">
        <f t="shared" si="246"/>
        <v/>
      </c>
      <c r="AZ597" s="108" t="str">
        <f t="shared" si="246"/>
        <v/>
      </c>
      <c r="BA597" s="108" t="str">
        <f t="shared" si="246"/>
        <v/>
      </c>
      <c r="BB597" s="108" t="str">
        <f t="shared" si="246"/>
        <v/>
      </c>
      <c r="BC597" s="108" t="str">
        <f t="shared" si="246"/>
        <v/>
      </c>
      <c r="BD597" s="108" t="str">
        <f t="shared" si="246"/>
        <v/>
      </c>
      <c r="BE597" s="108" t="str">
        <f t="shared" si="246"/>
        <v/>
      </c>
      <c r="BF597" s="108" t="str">
        <f t="shared" si="246"/>
        <v/>
      </c>
      <c r="BG597" s="108" t="str">
        <f t="shared" si="246"/>
        <v/>
      </c>
      <c r="BH597" s="108" t="str">
        <f t="shared" si="246"/>
        <v/>
      </c>
      <c r="BI597" s="108" t="str">
        <f t="shared" si="246"/>
        <v/>
      </c>
      <c r="BJ597" s="108" t="str">
        <f t="shared" si="246"/>
        <v/>
      </c>
      <c r="BK597" s="108" t="str">
        <f t="shared" si="246"/>
        <v/>
      </c>
      <c r="BL597" s="108" t="str">
        <f t="shared" si="246"/>
        <v/>
      </c>
      <c r="BM597" s="108" t="str">
        <f t="shared" si="246"/>
        <v/>
      </c>
      <c r="BN597" s="108" t="str">
        <f t="shared" si="246"/>
        <v/>
      </c>
      <c r="BO597" s="108" t="str">
        <f t="shared" si="246"/>
        <v/>
      </c>
      <c r="BP597" s="108" t="str">
        <f t="shared" si="246"/>
        <v/>
      </c>
      <c r="BQ597" s="108" t="str">
        <f t="shared" si="246"/>
        <v/>
      </c>
      <c r="BR597" s="108" t="str">
        <f t="shared" si="246"/>
        <v/>
      </c>
      <c r="BS597" s="108" t="str">
        <f t="shared" si="246"/>
        <v/>
      </c>
      <c r="BT597" s="108" t="str">
        <f t="shared" si="246"/>
        <v/>
      </c>
      <c r="BU597" s="108" t="str">
        <f t="shared" si="246"/>
        <v/>
      </c>
      <c r="BV597" s="108" t="str">
        <f t="shared" si="246"/>
        <v/>
      </c>
      <c r="BW597" s="108" t="str">
        <f t="shared" si="246"/>
        <v/>
      </c>
      <c r="BX597" s="108" t="str">
        <f t="shared" si="246"/>
        <v/>
      </c>
      <c r="BY597" s="108" t="str">
        <f t="shared" si="246"/>
        <v/>
      </c>
      <c r="BZ597" s="108" t="str">
        <f t="shared" si="246"/>
        <v/>
      </c>
      <c r="CA597" s="108" t="str">
        <f t="shared" si="246"/>
        <v/>
      </c>
      <c r="CB597" s="108" t="str">
        <f t="shared" si="246"/>
        <v/>
      </c>
      <c r="CC597" s="108" t="str">
        <f t="shared" si="246"/>
        <v/>
      </c>
      <c r="CD597" s="108" t="str">
        <f t="shared" si="246"/>
        <v/>
      </c>
      <c r="CE597" s="108" t="str">
        <f t="shared" si="246"/>
        <v/>
      </c>
      <c r="CF597" s="108" t="str">
        <f t="shared" si="246"/>
        <v/>
      </c>
      <c r="CG597" s="108" t="str">
        <f t="shared" si="246"/>
        <v/>
      </c>
      <c r="CH597" s="108" t="str">
        <f t="shared" si="246"/>
        <v/>
      </c>
      <c r="CI597" s="108" t="str">
        <f t="shared" si="246"/>
        <v/>
      </c>
      <c r="CJ597" s="108" t="str">
        <f t="shared" si="246"/>
        <v/>
      </c>
      <c r="CK597" s="108" t="str">
        <f t="shared" si="246"/>
        <v/>
      </c>
      <c r="CL597" s="108" t="str">
        <f t="shared" si="246"/>
        <v/>
      </c>
      <c r="CM597" s="108" t="str">
        <f t="shared" si="246"/>
        <v/>
      </c>
      <c r="CN597" s="108" t="str">
        <f t="shared" si="246"/>
        <v/>
      </c>
      <c r="CO597" s="108" t="str">
        <f t="shared" si="246"/>
        <v/>
      </c>
      <c r="CP597" s="108" t="str">
        <f t="shared" si="246"/>
        <v/>
      </c>
      <c r="CQ597" s="108" t="str">
        <f t="shared" si="247"/>
        <v/>
      </c>
      <c r="CR597" s="108" t="str">
        <f t="shared" si="247"/>
        <v/>
      </c>
      <c r="CS597" s="108" t="str">
        <f t="shared" si="247"/>
        <v/>
      </c>
      <c r="CT597" s="108" t="str">
        <f t="shared" si="247"/>
        <v/>
      </c>
      <c r="CU597" s="108" t="str">
        <f t="shared" si="247"/>
        <v/>
      </c>
      <c r="CV597" s="108" t="str">
        <f t="shared" si="247"/>
        <v/>
      </c>
      <c r="CW597" s="108" t="str">
        <f t="shared" si="247"/>
        <v/>
      </c>
      <c r="CX597" s="108" t="str">
        <f t="shared" si="247"/>
        <v/>
      </c>
      <c r="CY597" s="108" t="str">
        <f t="shared" si="247"/>
        <v/>
      </c>
      <c r="CZ597" s="108" t="str">
        <f t="shared" si="247"/>
        <v/>
      </c>
      <c r="DA597" s="108" t="str">
        <f t="shared" si="247"/>
        <v/>
      </c>
      <c r="DB597" s="108" t="str">
        <f t="shared" si="247"/>
        <v/>
      </c>
      <c r="DC597" s="108" t="str">
        <f t="shared" si="247"/>
        <v/>
      </c>
      <c r="DD597" s="108" t="str">
        <f t="shared" si="247"/>
        <v/>
      </c>
      <c r="DE597" s="108" t="str">
        <f t="shared" si="247"/>
        <v/>
      </c>
      <c r="DF597" s="108" t="str">
        <f t="shared" si="247"/>
        <v/>
      </c>
    </row>
    <row r="598" spans="2:110" x14ac:dyDescent="0.35">
      <c r="B598" s="185" t="str">
        <f t="shared" si="242"/>
        <v/>
      </c>
      <c r="C598" s="161" t="str">
        <f t="shared" ref="C598:AA602" si="249">IFERROR(IF(AND(C$321="S/A", C311&gt;0), ((1+C311/200)^2-1)*100, IF(AND(C$321="Qtrly", C311&gt;0), ((1+C311/400)^4-1)*100, "")),"")</f>
        <v/>
      </c>
      <c r="D598" s="161" t="str">
        <f t="shared" si="249"/>
        <v/>
      </c>
      <c r="E598" s="161" t="str">
        <f t="shared" si="249"/>
        <v/>
      </c>
      <c r="F598" s="161" t="str">
        <f t="shared" si="249"/>
        <v/>
      </c>
      <c r="G598" s="161" t="str">
        <f t="shared" si="249"/>
        <v/>
      </c>
      <c r="H598" s="161" t="str">
        <f t="shared" si="249"/>
        <v/>
      </c>
      <c r="I598" s="161" t="str">
        <f t="shared" si="249"/>
        <v/>
      </c>
      <c r="J598" s="161" t="str">
        <f t="shared" si="249"/>
        <v/>
      </c>
      <c r="K598" s="161" t="str">
        <f t="shared" si="249"/>
        <v/>
      </c>
      <c r="L598" s="161" t="str">
        <f t="shared" si="249"/>
        <v/>
      </c>
      <c r="M598" s="161" t="str">
        <f t="shared" si="249"/>
        <v/>
      </c>
      <c r="N598" s="161" t="str">
        <f t="shared" si="249"/>
        <v/>
      </c>
      <c r="O598" s="161" t="str">
        <f t="shared" si="249"/>
        <v/>
      </c>
      <c r="P598" s="161" t="str">
        <f t="shared" si="249"/>
        <v/>
      </c>
      <c r="Q598" s="161" t="str">
        <f t="shared" si="249"/>
        <v/>
      </c>
      <c r="R598" s="161" t="str">
        <f t="shared" si="249"/>
        <v/>
      </c>
      <c r="S598" s="161" t="str">
        <f t="shared" si="249"/>
        <v/>
      </c>
      <c r="T598" s="161" t="str">
        <f t="shared" si="249"/>
        <v/>
      </c>
      <c r="U598" s="161" t="str">
        <f t="shared" si="249"/>
        <v/>
      </c>
      <c r="V598" s="161" t="str">
        <f t="shared" si="249"/>
        <v/>
      </c>
      <c r="W598" s="161" t="str">
        <f t="shared" si="249"/>
        <v/>
      </c>
      <c r="X598" s="161" t="str">
        <f t="shared" si="249"/>
        <v/>
      </c>
      <c r="Y598" s="161" t="str">
        <f t="shared" si="249"/>
        <v/>
      </c>
      <c r="Z598" s="161" t="str">
        <f t="shared" si="249"/>
        <v/>
      </c>
      <c r="AA598" s="108" t="str">
        <f t="shared" si="249"/>
        <v/>
      </c>
      <c r="AB598" s="162"/>
      <c r="AC598" s="162"/>
      <c r="AD598" s="151" t="str">
        <f t="shared" si="234"/>
        <v/>
      </c>
      <c r="AE598" s="108" t="str">
        <f t="shared" si="246"/>
        <v/>
      </c>
      <c r="AF598" s="108" t="str">
        <f t="shared" si="246"/>
        <v/>
      </c>
      <c r="AG598" s="108" t="str">
        <f t="shared" si="246"/>
        <v/>
      </c>
      <c r="AH598" s="108" t="str">
        <f t="shared" si="246"/>
        <v/>
      </c>
      <c r="AI598" s="108" t="str">
        <f t="shared" si="246"/>
        <v/>
      </c>
      <c r="AJ598" s="108" t="str">
        <f t="shared" si="246"/>
        <v/>
      </c>
      <c r="AK598" s="108" t="str">
        <f t="shared" si="246"/>
        <v/>
      </c>
      <c r="AL598" s="108" t="str">
        <f t="shared" si="246"/>
        <v/>
      </c>
      <c r="AM598" s="108" t="str">
        <f t="shared" si="246"/>
        <v/>
      </c>
      <c r="AN598" s="108" t="str">
        <f t="shared" si="246"/>
        <v/>
      </c>
      <c r="AO598" s="108" t="str">
        <f t="shared" si="246"/>
        <v/>
      </c>
      <c r="AP598" s="108" t="str">
        <f t="shared" si="246"/>
        <v/>
      </c>
      <c r="AQ598" s="108" t="str">
        <f t="shared" si="246"/>
        <v/>
      </c>
      <c r="AR598" s="108" t="str">
        <f t="shared" si="246"/>
        <v/>
      </c>
      <c r="AS598" s="108" t="str">
        <f t="shared" si="246"/>
        <v/>
      </c>
      <c r="AT598" s="108" t="str">
        <f t="shared" si="246"/>
        <v/>
      </c>
      <c r="AU598" s="108" t="str">
        <f t="shared" si="246"/>
        <v/>
      </c>
      <c r="AV598" s="108" t="str">
        <f t="shared" si="246"/>
        <v/>
      </c>
      <c r="AW598" s="108" t="str">
        <f t="shared" si="246"/>
        <v/>
      </c>
      <c r="AX598" s="108" t="str">
        <f t="shared" si="246"/>
        <v/>
      </c>
      <c r="AY598" s="108" t="str">
        <f t="shared" si="246"/>
        <v/>
      </c>
      <c r="AZ598" s="108" t="str">
        <f t="shared" si="246"/>
        <v/>
      </c>
      <c r="BA598" s="108" t="str">
        <f t="shared" si="246"/>
        <v/>
      </c>
      <c r="BB598" s="108" t="str">
        <f t="shared" si="246"/>
        <v/>
      </c>
      <c r="BC598" s="108" t="str">
        <f t="shared" si="246"/>
        <v/>
      </c>
      <c r="BD598" s="108" t="str">
        <f t="shared" si="246"/>
        <v/>
      </c>
      <c r="BE598" s="108" t="str">
        <f t="shared" si="246"/>
        <v/>
      </c>
      <c r="BF598" s="108" t="str">
        <f t="shared" si="246"/>
        <v/>
      </c>
      <c r="BG598" s="108" t="str">
        <f t="shared" si="246"/>
        <v/>
      </c>
      <c r="BH598" s="108" t="str">
        <f t="shared" si="246"/>
        <v/>
      </c>
      <c r="BI598" s="108" t="str">
        <f t="shared" si="246"/>
        <v/>
      </c>
      <c r="BJ598" s="108" t="str">
        <f t="shared" si="246"/>
        <v/>
      </c>
      <c r="BK598" s="108" t="str">
        <f t="shared" si="246"/>
        <v/>
      </c>
      <c r="BL598" s="108" t="str">
        <f t="shared" si="246"/>
        <v/>
      </c>
      <c r="BM598" s="108" t="str">
        <f t="shared" si="246"/>
        <v/>
      </c>
      <c r="BN598" s="108" t="str">
        <f t="shared" si="246"/>
        <v/>
      </c>
      <c r="BO598" s="108" t="str">
        <f t="shared" si="246"/>
        <v/>
      </c>
      <c r="BP598" s="108" t="str">
        <f t="shared" si="246"/>
        <v/>
      </c>
      <c r="BQ598" s="108" t="str">
        <f t="shared" si="246"/>
        <v/>
      </c>
      <c r="BR598" s="108" t="str">
        <f t="shared" si="246"/>
        <v/>
      </c>
      <c r="BS598" s="108" t="str">
        <f t="shared" si="246"/>
        <v/>
      </c>
      <c r="BT598" s="108" t="str">
        <f t="shared" si="246"/>
        <v/>
      </c>
      <c r="BU598" s="108" t="str">
        <f t="shared" si="246"/>
        <v/>
      </c>
      <c r="BV598" s="108" t="str">
        <f t="shared" si="246"/>
        <v/>
      </c>
      <c r="BW598" s="108" t="str">
        <f t="shared" si="246"/>
        <v/>
      </c>
      <c r="BX598" s="108" t="str">
        <f t="shared" si="246"/>
        <v/>
      </c>
      <c r="BY598" s="108" t="str">
        <f t="shared" si="246"/>
        <v/>
      </c>
      <c r="BZ598" s="108" t="str">
        <f t="shared" si="246"/>
        <v/>
      </c>
      <c r="CA598" s="108" t="str">
        <f t="shared" si="246"/>
        <v/>
      </c>
      <c r="CB598" s="108" t="str">
        <f t="shared" si="246"/>
        <v/>
      </c>
      <c r="CC598" s="108" t="str">
        <f t="shared" si="246"/>
        <v/>
      </c>
      <c r="CD598" s="108" t="str">
        <f t="shared" si="246"/>
        <v/>
      </c>
      <c r="CE598" s="108" t="str">
        <f t="shared" si="246"/>
        <v/>
      </c>
      <c r="CF598" s="108" t="str">
        <f t="shared" si="246"/>
        <v/>
      </c>
      <c r="CG598" s="108" t="str">
        <f t="shared" si="246"/>
        <v/>
      </c>
      <c r="CH598" s="108" t="str">
        <f t="shared" si="246"/>
        <v/>
      </c>
      <c r="CI598" s="108" t="str">
        <f t="shared" si="246"/>
        <v/>
      </c>
      <c r="CJ598" s="108" t="str">
        <f t="shared" si="246"/>
        <v/>
      </c>
      <c r="CK598" s="108" t="str">
        <f t="shared" si="246"/>
        <v/>
      </c>
      <c r="CL598" s="108" t="str">
        <f t="shared" si="246"/>
        <v/>
      </c>
      <c r="CM598" s="108" t="str">
        <f t="shared" si="246"/>
        <v/>
      </c>
      <c r="CN598" s="108" t="str">
        <f t="shared" si="246"/>
        <v/>
      </c>
      <c r="CO598" s="108" t="str">
        <f t="shared" si="246"/>
        <v/>
      </c>
      <c r="CP598" s="108" t="str">
        <f t="shared" ref="CP598" si="250">IFERROR(IF(AND(CP$321="S/A", CP311&gt;0), ((1+CP311/200)^2-1)*100, IF(AND(CP$321="Qtrly", CP311&gt;0), ((1+CP311/400)^4-1)*100, "")),"")</f>
        <v/>
      </c>
      <c r="CQ598" s="108" t="str">
        <f t="shared" si="247"/>
        <v/>
      </c>
      <c r="CR598" s="108" t="str">
        <f t="shared" si="247"/>
        <v/>
      </c>
      <c r="CS598" s="108" t="str">
        <f t="shared" si="247"/>
        <v/>
      </c>
      <c r="CT598" s="108" t="str">
        <f t="shared" si="247"/>
        <v/>
      </c>
      <c r="CU598" s="108" t="str">
        <f t="shared" si="247"/>
        <v/>
      </c>
      <c r="CV598" s="108" t="str">
        <f t="shared" si="247"/>
        <v/>
      </c>
      <c r="CW598" s="108" t="str">
        <f t="shared" si="247"/>
        <v/>
      </c>
      <c r="CX598" s="108" t="str">
        <f t="shared" si="247"/>
        <v/>
      </c>
      <c r="CY598" s="108" t="str">
        <f t="shared" si="247"/>
        <v/>
      </c>
      <c r="CZ598" s="108" t="str">
        <f t="shared" si="247"/>
        <v/>
      </c>
      <c r="DA598" s="108" t="str">
        <f t="shared" si="247"/>
        <v/>
      </c>
      <c r="DB598" s="108" t="str">
        <f t="shared" si="247"/>
        <v/>
      </c>
      <c r="DC598" s="108" t="str">
        <f t="shared" si="247"/>
        <v/>
      </c>
      <c r="DD598" s="108" t="str">
        <f t="shared" si="247"/>
        <v/>
      </c>
      <c r="DE598" s="108" t="str">
        <f t="shared" si="247"/>
        <v/>
      </c>
      <c r="DF598" s="108" t="str">
        <f t="shared" si="247"/>
        <v/>
      </c>
    </row>
    <row r="599" spans="2:110" x14ac:dyDescent="0.35">
      <c r="B599" s="185" t="str">
        <f t="shared" si="242"/>
        <v/>
      </c>
      <c r="C599" s="161" t="str">
        <f t="shared" si="249"/>
        <v/>
      </c>
      <c r="D599" s="161" t="str">
        <f t="shared" si="249"/>
        <v/>
      </c>
      <c r="E599" s="161" t="str">
        <f t="shared" si="249"/>
        <v/>
      </c>
      <c r="F599" s="161" t="str">
        <f t="shared" si="249"/>
        <v/>
      </c>
      <c r="G599" s="161" t="str">
        <f t="shared" si="249"/>
        <v/>
      </c>
      <c r="H599" s="161" t="str">
        <f t="shared" si="249"/>
        <v/>
      </c>
      <c r="I599" s="161" t="str">
        <f t="shared" si="249"/>
        <v/>
      </c>
      <c r="J599" s="161" t="str">
        <f t="shared" si="249"/>
        <v/>
      </c>
      <c r="K599" s="161" t="str">
        <f t="shared" si="249"/>
        <v/>
      </c>
      <c r="L599" s="161" t="str">
        <f t="shared" si="249"/>
        <v/>
      </c>
      <c r="M599" s="161" t="str">
        <f t="shared" si="249"/>
        <v/>
      </c>
      <c r="N599" s="161" t="str">
        <f t="shared" si="249"/>
        <v/>
      </c>
      <c r="O599" s="161" t="str">
        <f t="shared" si="249"/>
        <v/>
      </c>
      <c r="P599" s="161" t="str">
        <f t="shared" si="249"/>
        <v/>
      </c>
      <c r="Q599" s="161" t="str">
        <f t="shared" si="249"/>
        <v/>
      </c>
      <c r="R599" s="161" t="str">
        <f t="shared" si="249"/>
        <v/>
      </c>
      <c r="S599" s="161" t="str">
        <f t="shared" si="249"/>
        <v/>
      </c>
      <c r="T599" s="161" t="str">
        <f t="shared" si="249"/>
        <v/>
      </c>
      <c r="U599" s="161" t="str">
        <f t="shared" si="249"/>
        <v/>
      </c>
      <c r="V599" s="161" t="str">
        <f t="shared" si="249"/>
        <v/>
      </c>
      <c r="W599" s="161" t="str">
        <f t="shared" si="249"/>
        <v/>
      </c>
      <c r="X599" s="161" t="str">
        <f t="shared" si="249"/>
        <v/>
      </c>
      <c r="Y599" s="161" t="str">
        <f t="shared" si="249"/>
        <v/>
      </c>
      <c r="Z599" s="161" t="str">
        <f t="shared" si="249"/>
        <v/>
      </c>
      <c r="AA599" s="108" t="str">
        <f t="shared" si="249"/>
        <v/>
      </c>
      <c r="AB599" s="162"/>
      <c r="AC599" s="162"/>
      <c r="AD599" s="151" t="str">
        <f t="shared" si="234"/>
        <v/>
      </c>
      <c r="AE599" s="108" t="str">
        <f t="shared" ref="AE599:CP602" si="251">IFERROR(IF(AND(AE$321="S/A", AE312&gt;0), ((1+AE312/200)^2-1)*100, IF(AND(AE$321="Qtrly", AE312&gt;0), ((1+AE312/400)^4-1)*100, "")),"")</f>
        <v/>
      </c>
      <c r="AF599" s="108" t="str">
        <f t="shared" si="251"/>
        <v/>
      </c>
      <c r="AG599" s="108" t="str">
        <f t="shared" si="251"/>
        <v/>
      </c>
      <c r="AH599" s="108" t="str">
        <f t="shared" si="251"/>
        <v/>
      </c>
      <c r="AI599" s="108" t="str">
        <f t="shared" si="251"/>
        <v/>
      </c>
      <c r="AJ599" s="108" t="str">
        <f t="shared" si="251"/>
        <v/>
      </c>
      <c r="AK599" s="108" t="str">
        <f t="shared" si="251"/>
        <v/>
      </c>
      <c r="AL599" s="108" t="str">
        <f t="shared" si="251"/>
        <v/>
      </c>
      <c r="AM599" s="108" t="str">
        <f t="shared" si="251"/>
        <v/>
      </c>
      <c r="AN599" s="108" t="str">
        <f t="shared" si="251"/>
        <v/>
      </c>
      <c r="AO599" s="108" t="str">
        <f t="shared" si="251"/>
        <v/>
      </c>
      <c r="AP599" s="108" t="str">
        <f t="shared" si="251"/>
        <v/>
      </c>
      <c r="AQ599" s="108" t="str">
        <f t="shared" si="251"/>
        <v/>
      </c>
      <c r="AR599" s="108" t="str">
        <f t="shared" si="251"/>
        <v/>
      </c>
      <c r="AS599" s="108" t="str">
        <f t="shared" si="251"/>
        <v/>
      </c>
      <c r="AT599" s="108" t="str">
        <f t="shared" si="251"/>
        <v/>
      </c>
      <c r="AU599" s="108" t="str">
        <f t="shared" si="251"/>
        <v/>
      </c>
      <c r="AV599" s="108" t="str">
        <f t="shared" si="251"/>
        <v/>
      </c>
      <c r="AW599" s="108" t="str">
        <f t="shared" si="251"/>
        <v/>
      </c>
      <c r="AX599" s="108" t="str">
        <f t="shared" si="251"/>
        <v/>
      </c>
      <c r="AY599" s="108" t="str">
        <f t="shared" si="251"/>
        <v/>
      </c>
      <c r="AZ599" s="108" t="str">
        <f t="shared" si="251"/>
        <v/>
      </c>
      <c r="BA599" s="108" t="str">
        <f t="shared" si="251"/>
        <v/>
      </c>
      <c r="BB599" s="108" t="str">
        <f t="shared" si="251"/>
        <v/>
      </c>
      <c r="BC599" s="108" t="str">
        <f t="shared" si="251"/>
        <v/>
      </c>
      <c r="BD599" s="108" t="str">
        <f t="shared" si="251"/>
        <v/>
      </c>
      <c r="BE599" s="108" t="str">
        <f t="shared" si="251"/>
        <v/>
      </c>
      <c r="BF599" s="108" t="str">
        <f t="shared" si="251"/>
        <v/>
      </c>
      <c r="BG599" s="108" t="str">
        <f t="shared" si="251"/>
        <v/>
      </c>
      <c r="BH599" s="108" t="str">
        <f t="shared" si="251"/>
        <v/>
      </c>
      <c r="BI599" s="108" t="str">
        <f t="shared" si="251"/>
        <v/>
      </c>
      <c r="BJ599" s="108" t="str">
        <f t="shared" si="251"/>
        <v/>
      </c>
      <c r="BK599" s="108" t="str">
        <f t="shared" si="251"/>
        <v/>
      </c>
      <c r="BL599" s="108" t="str">
        <f t="shared" si="251"/>
        <v/>
      </c>
      <c r="BM599" s="108" t="str">
        <f t="shared" si="251"/>
        <v/>
      </c>
      <c r="BN599" s="108" t="str">
        <f t="shared" si="251"/>
        <v/>
      </c>
      <c r="BO599" s="108" t="str">
        <f t="shared" si="251"/>
        <v/>
      </c>
      <c r="BP599" s="108" t="str">
        <f t="shared" si="251"/>
        <v/>
      </c>
      <c r="BQ599" s="108" t="str">
        <f t="shared" si="251"/>
        <v/>
      </c>
      <c r="BR599" s="108" t="str">
        <f t="shared" si="251"/>
        <v/>
      </c>
      <c r="BS599" s="108" t="str">
        <f t="shared" si="251"/>
        <v/>
      </c>
      <c r="BT599" s="108" t="str">
        <f t="shared" si="251"/>
        <v/>
      </c>
      <c r="BU599" s="108" t="str">
        <f t="shared" si="251"/>
        <v/>
      </c>
      <c r="BV599" s="108" t="str">
        <f t="shared" si="251"/>
        <v/>
      </c>
      <c r="BW599" s="108" t="str">
        <f t="shared" si="251"/>
        <v/>
      </c>
      <c r="BX599" s="108" t="str">
        <f t="shared" si="251"/>
        <v/>
      </c>
      <c r="BY599" s="108" t="str">
        <f t="shared" si="251"/>
        <v/>
      </c>
      <c r="BZ599" s="108" t="str">
        <f t="shared" si="251"/>
        <v/>
      </c>
      <c r="CA599" s="108" t="str">
        <f t="shared" si="251"/>
        <v/>
      </c>
      <c r="CB599" s="108" t="str">
        <f t="shared" si="251"/>
        <v/>
      </c>
      <c r="CC599" s="108" t="str">
        <f t="shared" si="251"/>
        <v/>
      </c>
      <c r="CD599" s="108" t="str">
        <f t="shared" si="251"/>
        <v/>
      </c>
      <c r="CE599" s="108" t="str">
        <f t="shared" si="251"/>
        <v/>
      </c>
      <c r="CF599" s="108" t="str">
        <f t="shared" si="251"/>
        <v/>
      </c>
      <c r="CG599" s="108" t="str">
        <f t="shared" si="251"/>
        <v/>
      </c>
      <c r="CH599" s="108" t="str">
        <f t="shared" si="251"/>
        <v/>
      </c>
      <c r="CI599" s="108" t="str">
        <f t="shared" si="251"/>
        <v/>
      </c>
      <c r="CJ599" s="108" t="str">
        <f t="shared" si="251"/>
        <v/>
      </c>
      <c r="CK599" s="108" t="str">
        <f t="shared" si="251"/>
        <v/>
      </c>
      <c r="CL599" s="108" t="str">
        <f t="shared" si="251"/>
        <v/>
      </c>
      <c r="CM599" s="108" t="str">
        <f t="shared" si="251"/>
        <v/>
      </c>
      <c r="CN599" s="108" t="str">
        <f t="shared" si="251"/>
        <v/>
      </c>
      <c r="CO599" s="108" t="str">
        <f t="shared" si="251"/>
        <v/>
      </c>
      <c r="CP599" s="108" t="str">
        <f t="shared" si="251"/>
        <v/>
      </c>
      <c r="CQ599" s="108" t="str">
        <f t="shared" si="247"/>
        <v/>
      </c>
      <c r="CR599" s="108" t="str">
        <f t="shared" si="247"/>
        <v/>
      </c>
      <c r="CS599" s="108" t="str">
        <f t="shared" si="247"/>
        <v/>
      </c>
      <c r="CT599" s="108" t="str">
        <f t="shared" si="247"/>
        <v/>
      </c>
      <c r="CU599" s="108" t="str">
        <f t="shared" si="247"/>
        <v/>
      </c>
      <c r="CV599" s="108" t="str">
        <f t="shared" si="247"/>
        <v/>
      </c>
      <c r="CW599" s="108" t="str">
        <f t="shared" si="247"/>
        <v/>
      </c>
      <c r="CX599" s="108" t="str">
        <f t="shared" si="247"/>
        <v/>
      </c>
      <c r="CY599" s="108" t="str">
        <f t="shared" si="247"/>
        <v/>
      </c>
      <c r="CZ599" s="108" t="str">
        <f t="shared" si="247"/>
        <v/>
      </c>
      <c r="DA599" s="108" t="str">
        <f t="shared" si="247"/>
        <v/>
      </c>
      <c r="DB599" s="108" t="str">
        <f t="shared" si="247"/>
        <v/>
      </c>
      <c r="DC599" s="108" t="str">
        <f t="shared" si="247"/>
        <v/>
      </c>
      <c r="DD599" s="108" t="str">
        <f t="shared" si="247"/>
        <v/>
      </c>
      <c r="DE599" s="108" t="str">
        <f t="shared" si="247"/>
        <v/>
      </c>
      <c r="DF599" s="108" t="str">
        <f t="shared" si="247"/>
        <v/>
      </c>
    </row>
    <row r="600" spans="2:110" x14ac:dyDescent="0.35">
      <c r="B600" s="185" t="str">
        <f t="shared" si="242"/>
        <v/>
      </c>
      <c r="C600" s="161" t="str">
        <f t="shared" si="249"/>
        <v/>
      </c>
      <c r="D600" s="161" t="str">
        <f t="shared" si="249"/>
        <v/>
      </c>
      <c r="E600" s="161" t="str">
        <f t="shared" si="249"/>
        <v/>
      </c>
      <c r="F600" s="161" t="str">
        <f t="shared" si="249"/>
        <v/>
      </c>
      <c r="G600" s="161" t="str">
        <f t="shared" si="249"/>
        <v/>
      </c>
      <c r="H600" s="161" t="str">
        <f t="shared" si="249"/>
        <v/>
      </c>
      <c r="I600" s="161" t="str">
        <f t="shared" si="249"/>
        <v/>
      </c>
      <c r="J600" s="161" t="str">
        <f t="shared" si="249"/>
        <v/>
      </c>
      <c r="K600" s="161" t="str">
        <f t="shared" si="249"/>
        <v/>
      </c>
      <c r="L600" s="161" t="str">
        <f t="shared" si="249"/>
        <v/>
      </c>
      <c r="M600" s="161" t="str">
        <f t="shared" si="249"/>
        <v/>
      </c>
      <c r="N600" s="161" t="str">
        <f t="shared" si="249"/>
        <v/>
      </c>
      <c r="O600" s="161" t="str">
        <f t="shared" si="249"/>
        <v/>
      </c>
      <c r="P600" s="161" t="str">
        <f t="shared" si="249"/>
        <v/>
      </c>
      <c r="Q600" s="161" t="str">
        <f t="shared" si="249"/>
        <v/>
      </c>
      <c r="R600" s="161" t="str">
        <f t="shared" si="249"/>
        <v/>
      </c>
      <c r="S600" s="161" t="str">
        <f t="shared" si="249"/>
        <v/>
      </c>
      <c r="T600" s="161" t="str">
        <f t="shared" si="249"/>
        <v/>
      </c>
      <c r="U600" s="161" t="str">
        <f t="shared" si="249"/>
        <v/>
      </c>
      <c r="V600" s="161" t="str">
        <f t="shared" si="249"/>
        <v/>
      </c>
      <c r="W600" s="161" t="str">
        <f t="shared" si="249"/>
        <v/>
      </c>
      <c r="X600" s="161" t="str">
        <f t="shared" si="249"/>
        <v/>
      </c>
      <c r="Y600" s="161" t="str">
        <f t="shared" si="249"/>
        <v/>
      </c>
      <c r="Z600" s="161" t="str">
        <f t="shared" si="249"/>
        <v/>
      </c>
      <c r="AA600" s="108" t="str">
        <f t="shared" si="249"/>
        <v/>
      </c>
      <c r="AB600" s="162"/>
      <c r="AC600" s="162"/>
      <c r="AD600" s="151" t="str">
        <f t="shared" si="234"/>
        <v/>
      </c>
      <c r="AE600" s="108" t="str">
        <f t="shared" si="251"/>
        <v/>
      </c>
      <c r="AF600" s="108" t="str">
        <f t="shared" si="251"/>
        <v/>
      </c>
      <c r="AG600" s="108" t="str">
        <f t="shared" si="251"/>
        <v/>
      </c>
      <c r="AH600" s="108" t="str">
        <f t="shared" si="251"/>
        <v/>
      </c>
      <c r="AI600" s="108" t="str">
        <f t="shared" si="251"/>
        <v/>
      </c>
      <c r="AJ600" s="108" t="str">
        <f t="shared" si="251"/>
        <v/>
      </c>
      <c r="AK600" s="108" t="str">
        <f t="shared" si="251"/>
        <v/>
      </c>
      <c r="AL600" s="108" t="str">
        <f t="shared" si="251"/>
        <v/>
      </c>
      <c r="AM600" s="108" t="str">
        <f t="shared" si="251"/>
        <v/>
      </c>
      <c r="AN600" s="108" t="str">
        <f t="shared" si="251"/>
        <v/>
      </c>
      <c r="AO600" s="108" t="str">
        <f t="shared" si="251"/>
        <v/>
      </c>
      <c r="AP600" s="108" t="str">
        <f t="shared" si="251"/>
        <v/>
      </c>
      <c r="AQ600" s="108" t="str">
        <f t="shared" si="251"/>
        <v/>
      </c>
      <c r="AR600" s="108" t="str">
        <f t="shared" si="251"/>
        <v/>
      </c>
      <c r="AS600" s="108" t="str">
        <f t="shared" si="251"/>
        <v/>
      </c>
      <c r="AT600" s="108" t="str">
        <f t="shared" si="251"/>
        <v/>
      </c>
      <c r="AU600" s="108" t="str">
        <f t="shared" si="251"/>
        <v/>
      </c>
      <c r="AV600" s="108" t="str">
        <f t="shared" si="251"/>
        <v/>
      </c>
      <c r="AW600" s="108" t="str">
        <f t="shared" si="251"/>
        <v/>
      </c>
      <c r="AX600" s="108" t="str">
        <f t="shared" si="251"/>
        <v/>
      </c>
      <c r="AY600" s="108" t="str">
        <f t="shared" si="251"/>
        <v/>
      </c>
      <c r="AZ600" s="108" t="str">
        <f t="shared" si="251"/>
        <v/>
      </c>
      <c r="BA600" s="108" t="str">
        <f t="shared" si="251"/>
        <v/>
      </c>
      <c r="BB600" s="108" t="str">
        <f t="shared" si="251"/>
        <v/>
      </c>
      <c r="BC600" s="108" t="str">
        <f t="shared" si="251"/>
        <v/>
      </c>
      <c r="BD600" s="108" t="str">
        <f t="shared" si="251"/>
        <v/>
      </c>
      <c r="BE600" s="108" t="str">
        <f t="shared" si="251"/>
        <v/>
      </c>
      <c r="BF600" s="108" t="str">
        <f t="shared" si="251"/>
        <v/>
      </c>
      <c r="BG600" s="108" t="str">
        <f t="shared" si="251"/>
        <v/>
      </c>
      <c r="BH600" s="108" t="str">
        <f t="shared" si="251"/>
        <v/>
      </c>
      <c r="BI600" s="108" t="str">
        <f t="shared" si="251"/>
        <v/>
      </c>
      <c r="BJ600" s="108" t="str">
        <f t="shared" si="251"/>
        <v/>
      </c>
      <c r="BK600" s="108" t="str">
        <f t="shared" si="251"/>
        <v/>
      </c>
      <c r="BL600" s="108" t="str">
        <f t="shared" si="251"/>
        <v/>
      </c>
      <c r="BM600" s="108" t="str">
        <f t="shared" si="251"/>
        <v/>
      </c>
      <c r="BN600" s="108" t="str">
        <f t="shared" si="251"/>
        <v/>
      </c>
      <c r="BO600" s="108" t="str">
        <f t="shared" si="251"/>
        <v/>
      </c>
      <c r="BP600" s="108" t="str">
        <f t="shared" si="251"/>
        <v/>
      </c>
      <c r="BQ600" s="108" t="str">
        <f t="shared" si="251"/>
        <v/>
      </c>
      <c r="BR600" s="108" t="str">
        <f t="shared" si="251"/>
        <v/>
      </c>
      <c r="BS600" s="108" t="str">
        <f t="shared" si="251"/>
        <v/>
      </c>
      <c r="BT600" s="108" t="str">
        <f t="shared" si="251"/>
        <v/>
      </c>
      <c r="BU600" s="108" t="str">
        <f t="shared" si="251"/>
        <v/>
      </c>
      <c r="BV600" s="108" t="str">
        <f t="shared" si="251"/>
        <v/>
      </c>
      <c r="BW600" s="108" t="str">
        <f t="shared" si="251"/>
        <v/>
      </c>
      <c r="BX600" s="108" t="str">
        <f t="shared" si="251"/>
        <v/>
      </c>
      <c r="BY600" s="108" t="str">
        <f t="shared" si="251"/>
        <v/>
      </c>
      <c r="BZ600" s="108" t="str">
        <f t="shared" si="251"/>
        <v/>
      </c>
      <c r="CA600" s="108" t="str">
        <f t="shared" si="251"/>
        <v/>
      </c>
      <c r="CB600" s="108" t="str">
        <f t="shared" si="251"/>
        <v/>
      </c>
      <c r="CC600" s="108" t="str">
        <f t="shared" si="251"/>
        <v/>
      </c>
      <c r="CD600" s="108" t="str">
        <f t="shared" si="251"/>
        <v/>
      </c>
      <c r="CE600" s="108" t="str">
        <f t="shared" si="251"/>
        <v/>
      </c>
      <c r="CF600" s="108" t="str">
        <f t="shared" si="251"/>
        <v/>
      </c>
      <c r="CG600" s="108" t="str">
        <f t="shared" si="251"/>
        <v/>
      </c>
      <c r="CH600" s="108" t="str">
        <f t="shared" si="251"/>
        <v/>
      </c>
      <c r="CI600" s="108" t="str">
        <f t="shared" si="251"/>
        <v/>
      </c>
      <c r="CJ600" s="108" t="str">
        <f t="shared" si="251"/>
        <v/>
      </c>
      <c r="CK600" s="108" t="str">
        <f t="shared" si="251"/>
        <v/>
      </c>
      <c r="CL600" s="108" t="str">
        <f t="shared" si="251"/>
        <v/>
      </c>
      <c r="CM600" s="108" t="str">
        <f t="shared" si="251"/>
        <v/>
      </c>
      <c r="CN600" s="108" t="str">
        <f t="shared" si="251"/>
        <v/>
      </c>
      <c r="CO600" s="108" t="str">
        <f t="shared" si="251"/>
        <v/>
      </c>
      <c r="CP600" s="108" t="str">
        <f t="shared" si="251"/>
        <v/>
      </c>
      <c r="CQ600" s="108" t="str">
        <f t="shared" si="247"/>
        <v/>
      </c>
      <c r="CR600" s="108" t="str">
        <f t="shared" si="247"/>
        <v/>
      </c>
      <c r="CS600" s="108" t="str">
        <f t="shared" si="247"/>
        <v/>
      </c>
      <c r="CT600" s="108" t="str">
        <f t="shared" si="247"/>
        <v/>
      </c>
      <c r="CU600" s="108" t="str">
        <f t="shared" si="247"/>
        <v/>
      </c>
      <c r="CV600" s="108" t="str">
        <f t="shared" si="247"/>
        <v/>
      </c>
      <c r="CW600" s="108" t="str">
        <f t="shared" si="247"/>
        <v/>
      </c>
      <c r="CX600" s="108" t="str">
        <f t="shared" si="247"/>
        <v/>
      </c>
      <c r="CY600" s="108" t="str">
        <f t="shared" si="247"/>
        <v/>
      </c>
      <c r="CZ600" s="108" t="str">
        <f t="shared" si="247"/>
        <v/>
      </c>
      <c r="DA600" s="108" t="str">
        <f t="shared" si="247"/>
        <v/>
      </c>
      <c r="DB600" s="108" t="str">
        <f t="shared" si="247"/>
        <v/>
      </c>
      <c r="DC600" s="108" t="str">
        <f t="shared" si="247"/>
        <v/>
      </c>
      <c r="DD600" s="108" t="str">
        <f t="shared" si="247"/>
        <v/>
      </c>
      <c r="DE600" s="108" t="str">
        <f t="shared" si="247"/>
        <v/>
      </c>
      <c r="DF600" s="108" t="str">
        <f t="shared" si="247"/>
        <v/>
      </c>
    </row>
    <row r="601" spans="2:110" x14ac:dyDescent="0.35">
      <c r="B601" s="185" t="str">
        <f t="shared" si="242"/>
        <v/>
      </c>
      <c r="C601" s="161" t="str">
        <f t="shared" si="249"/>
        <v/>
      </c>
      <c r="D601" s="161" t="str">
        <f t="shared" si="249"/>
        <v/>
      </c>
      <c r="E601" s="161" t="str">
        <f t="shared" si="249"/>
        <v/>
      </c>
      <c r="F601" s="161" t="str">
        <f t="shared" si="249"/>
        <v/>
      </c>
      <c r="G601" s="161" t="str">
        <f t="shared" si="249"/>
        <v/>
      </c>
      <c r="H601" s="161" t="str">
        <f t="shared" si="249"/>
        <v/>
      </c>
      <c r="I601" s="161" t="str">
        <f t="shared" si="249"/>
        <v/>
      </c>
      <c r="J601" s="161" t="str">
        <f t="shared" si="249"/>
        <v/>
      </c>
      <c r="K601" s="161" t="str">
        <f t="shared" si="249"/>
        <v/>
      </c>
      <c r="L601" s="161" t="str">
        <f t="shared" si="249"/>
        <v/>
      </c>
      <c r="M601" s="161" t="str">
        <f t="shared" si="249"/>
        <v/>
      </c>
      <c r="N601" s="161" t="str">
        <f t="shared" si="249"/>
        <v/>
      </c>
      <c r="O601" s="161" t="str">
        <f t="shared" si="249"/>
        <v/>
      </c>
      <c r="P601" s="161" t="str">
        <f t="shared" si="249"/>
        <v/>
      </c>
      <c r="Q601" s="161" t="str">
        <f t="shared" si="249"/>
        <v/>
      </c>
      <c r="R601" s="161" t="str">
        <f t="shared" si="249"/>
        <v/>
      </c>
      <c r="S601" s="161" t="str">
        <f t="shared" si="249"/>
        <v/>
      </c>
      <c r="T601" s="161" t="str">
        <f t="shared" si="249"/>
        <v/>
      </c>
      <c r="U601" s="161" t="str">
        <f t="shared" si="249"/>
        <v/>
      </c>
      <c r="V601" s="161" t="str">
        <f t="shared" si="249"/>
        <v/>
      </c>
      <c r="W601" s="161" t="str">
        <f t="shared" si="249"/>
        <v/>
      </c>
      <c r="X601" s="161" t="str">
        <f t="shared" si="249"/>
        <v/>
      </c>
      <c r="Y601" s="161" t="str">
        <f t="shared" si="249"/>
        <v/>
      </c>
      <c r="Z601" s="161" t="str">
        <f t="shared" si="249"/>
        <v/>
      </c>
      <c r="AA601" s="108" t="str">
        <f t="shared" si="249"/>
        <v/>
      </c>
      <c r="AB601" s="162"/>
      <c r="AC601" s="162"/>
      <c r="AD601" s="151" t="str">
        <f t="shared" si="234"/>
        <v/>
      </c>
      <c r="AE601" s="108" t="str">
        <f t="shared" si="251"/>
        <v/>
      </c>
      <c r="AF601" s="108" t="str">
        <f t="shared" si="251"/>
        <v/>
      </c>
      <c r="AG601" s="108" t="str">
        <f t="shared" si="251"/>
        <v/>
      </c>
      <c r="AH601" s="108" t="str">
        <f t="shared" si="251"/>
        <v/>
      </c>
      <c r="AI601" s="108" t="str">
        <f t="shared" si="251"/>
        <v/>
      </c>
      <c r="AJ601" s="108" t="str">
        <f t="shared" si="251"/>
        <v/>
      </c>
      <c r="AK601" s="108" t="str">
        <f t="shared" si="251"/>
        <v/>
      </c>
      <c r="AL601" s="108" t="str">
        <f t="shared" si="251"/>
        <v/>
      </c>
      <c r="AM601" s="108" t="str">
        <f t="shared" si="251"/>
        <v/>
      </c>
      <c r="AN601" s="108" t="str">
        <f t="shared" si="251"/>
        <v/>
      </c>
      <c r="AO601" s="108" t="str">
        <f t="shared" si="251"/>
        <v/>
      </c>
      <c r="AP601" s="108" t="str">
        <f t="shared" si="251"/>
        <v/>
      </c>
      <c r="AQ601" s="108" t="str">
        <f t="shared" si="251"/>
        <v/>
      </c>
      <c r="AR601" s="108" t="str">
        <f t="shared" si="251"/>
        <v/>
      </c>
      <c r="AS601" s="108" t="str">
        <f t="shared" si="251"/>
        <v/>
      </c>
      <c r="AT601" s="108" t="str">
        <f t="shared" si="251"/>
        <v/>
      </c>
      <c r="AU601" s="108" t="str">
        <f t="shared" si="251"/>
        <v/>
      </c>
      <c r="AV601" s="108" t="str">
        <f t="shared" si="251"/>
        <v/>
      </c>
      <c r="AW601" s="108" t="str">
        <f t="shared" si="251"/>
        <v/>
      </c>
      <c r="AX601" s="108" t="str">
        <f t="shared" si="251"/>
        <v/>
      </c>
      <c r="AY601" s="108" t="str">
        <f t="shared" si="251"/>
        <v/>
      </c>
      <c r="AZ601" s="108" t="str">
        <f t="shared" si="251"/>
        <v/>
      </c>
      <c r="BA601" s="108" t="str">
        <f t="shared" si="251"/>
        <v/>
      </c>
      <c r="BB601" s="108" t="str">
        <f t="shared" si="251"/>
        <v/>
      </c>
      <c r="BC601" s="108" t="str">
        <f t="shared" si="251"/>
        <v/>
      </c>
      <c r="BD601" s="108" t="str">
        <f t="shared" si="251"/>
        <v/>
      </c>
      <c r="BE601" s="108" t="str">
        <f t="shared" si="251"/>
        <v/>
      </c>
      <c r="BF601" s="108" t="str">
        <f t="shared" si="251"/>
        <v/>
      </c>
      <c r="BG601" s="108" t="str">
        <f t="shared" si="251"/>
        <v/>
      </c>
      <c r="BH601" s="108" t="str">
        <f t="shared" si="251"/>
        <v/>
      </c>
      <c r="BI601" s="108" t="str">
        <f t="shared" si="251"/>
        <v/>
      </c>
      <c r="BJ601" s="108" t="str">
        <f t="shared" si="251"/>
        <v/>
      </c>
      <c r="BK601" s="108" t="str">
        <f t="shared" si="251"/>
        <v/>
      </c>
      <c r="BL601" s="108" t="str">
        <f t="shared" si="251"/>
        <v/>
      </c>
      <c r="BM601" s="108" t="str">
        <f t="shared" si="251"/>
        <v/>
      </c>
      <c r="BN601" s="108" t="str">
        <f t="shared" si="251"/>
        <v/>
      </c>
      <c r="BO601" s="108" t="str">
        <f t="shared" si="251"/>
        <v/>
      </c>
      <c r="BP601" s="108" t="str">
        <f t="shared" si="251"/>
        <v/>
      </c>
      <c r="BQ601" s="108" t="str">
        <f t="shared" si="251"/>
        <v/>
      </c>
      <c r="BR601" s="108" t="str">
        <f t="shared" si="251"/>
        <v/>
      </c>
      <c r="BS601" s="108" t="str">
        <f t="shared" si="251"/>
        <v/>
      </c>
      <c r="BT601" s="108" t="str">
        <f t="shared" si="251"/>
        <v/>
      </c>
      <c r="BU601" s="108" t="str">
        <f t="shared" si="251"/>
        <v/>
      </c>
      <c r="BV601" s="108" t="str">
        <f t="shared" si="251"/>
        <v/>
      </c>
      <c r="BW601" s="108" t="str">
        <f t="shared" si="251"/>
        <v/>
      </c>
      <c r="BX601" s="108" t="str">
        <f t="shared" si="251"/>
        <v/>
      </c>
      <c r="BY601" s="108" t="str">
        <f t="shared" si="251"/>
        <v/>
      </c>
      <c r="BZ601" s="108" t="str">
        <f t="shared" si="251"/>
        <v/>
      </c>
      <c r="CA601" s="108" t="str">
        <f t="shared" si="251"/>
        <v/>
      </c>
      <c r="CB601" s="108" t="str">
        <f t="shared" si="251"/>
        <v/>
      </c>
      <c r="CC601" s="108" t="str">
        <f t="shared" si="251"/>
        <v/>
      </c>
      <c r="CD601" s="108" t="str">
        <f t="shared" si="251"/>
        <v/>
      </c>
      <c r="CE601" s="108" t="str">
        <f t="shared" si="251"/>
        <v/>
      </c>
      <c r="CF601" s="108" t="str">
        <f t="shared" si="251"/>
        <v/>
      </c>
      <c r="CG601" s="108" t="str">
        <f t="shared" si="251"/>
        <v/>
      </c>
      <c r="CH601" s="108" t="str">
        <f t="shared" si="251"/>
        <v/>
      </c>
      <c r="CI601" s="108" t="str">
        <f t="shared" si="251"/>
        <v/>
      </c>
      <c r="CJ601" s="108" t="str">
        <f t="shared" si="251"/>
        <v/>
      </c>
      <c r="CK601" s="108" t="str">
        <f t="shared" si="251"/>
        <v/>
      </c>
      <c r="CL601" s="108" t="str">
        <f t="shared" si="251"/>
        <v/>
      </c>
      <c r="CM601" s="108" t="str">
        <f t="shared" si="251"/>
        <v/>
      </c>
      <c r="CN601" s="108" t="str">
        <f t="shared" si="251"/>
        <v/>
      </c>
      <c r="CO601" s="108" t="str">
        <f t="shared" si="251"/>
        <v/>
      </c>
      <c r="CP601" s="108" t="str">
        <f t="shared" si="251"/>
        <v/>
      </c>
      <c r="CQ601" s="108" t="str">
        <f t="shared" si="247"/>
        <v/>
      </c>
      <c r="CR601" s="108" t="str">
        <f t="shared" si="247"/>
        <v/>
      </c>
      <c r="CS601" s="108" t="str">
        <f t="shared" si="247"/>
        <v/>
      </c>
      <c r="CT601" s="108" t="str">
        <f t="shared" si="247"/>
        <v/>
      </c>
      <c r="CU601" s="108" t="str">
        <f t="shared" si="247"/>
        <v/>
      </c>
      <c r="CV601" s="108" t="str">
        <f t="shared" si="247"/>
        <v/>
      </c>
      <c r="CW601" s="108" t="str">
        <f t="shared" si="247"/>
        <v/>
      </c>
      <c r="CX601" s="108" t="str">
        <f t="shared" si="247"/>
        <v/>
      </c>
      <c r="CY601" s="108" t="str">
        <f t="shared" si="247"/>
        <v/>
      </c>
      <c r="CZ601" s="108" t="str">
        <f t="shared" si="247"/>
        <v/>
      </c>
      <c r="DA601" s="108" t="str">
        <f t="shared" si="247"/>
        <v/>
      </c>
      <c r="DB601" s="108" t="str">
        <f t="shared" si="247"/>
        <v/>
      </c>
      <c r="DC601" s="108" t="str">
        <f t="shared" si="247"/>
        <v/>
      </c>
      <c r="DD601" s="108" t="str">
        <f t="shared" si="247"/>
        <v/>
      </c>
      <c r="DE601" s="108" t="str">
        <f t="shared" si="247"/>
        <v/>
      </c>
      <c r="DF601" s="108" t="str">
        <f t="shared" si="247"/>
        <v/>
      </c>
    </row>
    <row r="602" spans="2:110" x14ac:dyDescent="0.35">
      <c r="B602" s="185" t="str">
        <f t="shared" si="242"/>
        <v/>
      </c>
      <c r="C602" s="114" t="str">
        <f t="shared" si="249"/>
        <v/>
      </c>
      <c r="D602" s="114" t="str">
        <f t="shared" si="249"/>
        <v/>
      </c>
      <c r="E602" s="114" t="str">
        <f t="shared" si="249"/>
        <v/>
      </c>
      <c r="F602" s="114" t="str">
        <f t="shared" si="249"/>
        <v/>
      </c>
      <c r="G602" s="114" t="str">
        <f t="shared" si="249"/>
        <v/>
      </c>
      <c r="H602" s="114" t="str">
        <f t="shared" si="249"/>
        <v/>
      </c>
      <c r="I602" s="114" t="str">
        <f t="shared" si="249"/>
        <v/>
      </c>
      <c r="J602" s="114" t="str">
        <f t="shared" si="249"/>
        <v/>
      </c>
      <c r="K602" s="114" t="str">
        <f t="shared" si="249"/>
        <v/>
      </c>
      <c r="L602" s="114" t="str">
        <f t="shared" si="249"/>
        <v/>
      </c>
      <c r="M602" s="114" t="str">
        <f t="shared" si="249"/>
        <v/>
      </c>
      <c r="N602" s="114" t="str">
        <f t="shared" si="249"/>
        <v/>
      </c>
      <c r="O602" s="114" t="str">
        <f t="shared" si="249"/>
        <v/>
      </c>
      <c r="P602" s="114" t="str">
        <f t="shared" si="249"/>
        <v/>
      </c>
      <c r="Q602" s="114" t="str">
        <f t="shared" si="249"/>
        <v/>
      </c>
      <c r="R602" s="114" t="str">
        <f t="shared" si="249"/>
        <v/>
      </c>
      <c r="S602" s="114" t="str">
        <f t="shared" si="249"/>
        <v/>
      </c>
      <c r="T602" s="114" t="str">
        <f t="shared" si="249"/>
        <v/>
      </c>
      <c r="U602" s="114" t="str">
        <f t="shared" si="249"/>
        <v/>
      </c>
      <c r="V602" s="114" t="str">
        <f t="shared" si="249"/>
        <v/>
      </c>
      <c r="W602" s="114" t="str">
        <f t="shared" si="249"/>
        <v/>
      </c>
      <c r="X602" s="114" t="str">
        <f t="shared" si="249"/>
        <v/>
      </c>
      <c r="Y602" s="114" t="str">
        <f t="shared" si="249"/>
        <v/>
      </c>
      <c r="Z602" s="114" t="str">
        <f t="shared" si="249"/>
        <v/>
      </c>
      <c r="AA602" s="114" t="str">
        <f t="shared" si="249"/>
        <v/>
      </c>
      <c r="AB602" s="162"/>
      <c r="AC602" s="162"/>
      <c r="AD602" s="151" t="str">
        <f t="shared" si="234"/>
        <v/>
      </c>
      <c r="AE602" s="114" t="str">
        <f t="shared" si="251"/>
        <v/>
      </c>
      <c r="AF602" s="114" t="str">
        <f t="shared" si="251"/>
        <v/>
      </c>
      <c r="AG602" s="114" t="str">
        <f t="shared" si="251"/>
        <v/>
      </c>
      <c r="AH602" s="114" t="str">
        <f t="shared" si="251"/>
        <v/>
      </c>
      <c r="AI602" s="114" t="str">
        <f t="shared" si="251"/>
        <v/>
      </c>
      <c r="AJ602" s="114" t="str">
        <f t="shared" si="251"/>
        <v/>
      </c>
      <c r="AK602" s="114" t="str">
        <f t="shared" si="251"/>
        <v/>
      </c>
      <c r="AL602" s="114" t="str">
        <f t="shared" si="251"/>
        <v/>
      </c>
      <c r="AM602" s="114" t="str">
        <f t="shared" si="251"/>
        <v/>
      </c>
      <c r="AN602" s="114" t="str">
        <f t="shared" si="251"/>
        <v/>
      </c>
      <c r="AO602" s="114" t="str">
        <f t="shared" si="251"/>
        <v/>
      </c>
      <c r="AP602" s="114" t="str">
        <f t="shared" si="251"/>
        <v/>
      </c>
      <c r="AQ602" s="114" t="str">
        <f t="shared" si="251"/>
        <v/>
      </c>
      <c r="AR602" s="114" t="str">
        <f t="shared" si="251"/>
        <v/>
      </c>
      <c r="AS602" s="114" t="str">
        <f t="shared" si="251"/>
        <v/>
      </c>
      <c r="AT602" s="114" t="str">
        <f t="shared" si="251"/>
        <v/>
      </c>
      <c r="AU602" s="114" t="str">
        <f t="shared" si="251"/>
        <v/>
      </c>
      <c r="AV602" s="114" t="str">
        <f t="shared" si="251"/>
        <v/>
      </c>
      <c r="AW602" s="114" t="str">
        <f t="shared" si="251"/>
        <v/>
      </c>
      <c r="AX602" s="114" t="str">
        <f t="shared" si="251"/>
        <v/>
      </c>
      <c r="AY602" s="114" t="str">
        <f t="shared" si="251"/>
        <v/>
      </c>
      <c r="AZ602" s="114" t="str">
        <f t="shared" si="251"/>
        <v/>
      </c>
      <c r="BA602" s="114" t="str">
        <f t="shared" si="251"/>
        <v/>
      </c>
      <c r="BB602" s="114" t="str">
        <f t="shared" si="251"/>
        <v/>
      </c>
      <c r="BC602" s="114" t="str">
        <f t="shared" si="251"/>
        <v/>
      </c>
      <c r="BD602" s="114" t="str">
        <f t="shared" si="251"/>
        <v/>
      </c>
      <c r="BE602" s="114" t="str">
        <f t="shared" si="251"/>
        <v/>
      </c>
      <c r="BF602" s="114" t="str">
        <f t="shared" si="251"/>
        <v/>
      </c>
      <c r="BG602" s="114" t="str">
        <f t="shared" si="251"/>
        <v/>
      </c>
      <c r="BH602" s="114" t="str">
        <f t="shared" si="251"/>
        <v/>
      </c>
      <c r="BI602" s="114" t="str">
        <f t="shared" si="251"/>
        <v/>
      </c>
      <c r="BJ602" s="114" t="str">
        <f t="shared" si="251"/>
        <v/>
      </c>
      <c r="BK602" s="114" t="str">
        <f t="shared" si="251"/>
        <v/>
      </c>
      <c r="BL602" s="114" t="str">
        <f t="shared" si="251"/>
        <v/>
      </c>
      <c r="BM602" s="114" t="str">
        <f t="shared" si="251"/>
        <v/>
      </c>
      <c r="BN602" s="114" t="str">
        <f t="shared" si="251"/>
        <v/>
      </c>
      <c r="BO602" s="114" t="str">
        <f t="shared" si="251"/>
        <v/>
      </c>
      <c r="BP602" s="114" t="str">
        <f t="shared" si="251"/>
        <v/>
      </c>
      <c r="BQ602" s="114" t="str">
        <f t="shared" si="251"/>
        <v/>
      </c>
      <c r="BR602" s="114" t="str">
        <f t="shared" si="251"/>
        <v/>
      </c>
      <c r="BS602" s="114" t="str">
        <f t="shared" si="251"/>
        <v/>
      </c>
      <c r="BT602" s="114" t="str">
        <f t="shared" si="251"/>
        <v/>
      </c>
      <c r="BU602" s="114" t="str">
        <f t="shared" si="251"/>
        <v/>
      </c>
      <c r="BV602" s="114" t="str">
        <f t="shared" si="251"/>
        <v/>
      </c>
      <c r="BW602" s="114" t="str">
        <f t="shared" si="251"/>
        <v/>
      </c>
      <c r="BX602" s="114" t="str">
        <f t="shared" si="251"/>
        <v/>
      </c>
      <c r="BY602" s="114" t="str">
        <f t="shared" si="251"/>
        <v/>
      </c>
      <c r="BZ602" s="114" t="str">
        <f t="shared" si="251"/>
        <v/>
      </c>
      <c r="CA602" s="114" t="str">
        <f t="shared" si="251"/>
        <v/>
      </c>
      <c r="CB602" s="114" t="str">
        <f t="shared" si="251"/>
        <v/>
      </c>
      <c r="CC602" s="114" t="str">
        <f t="shared" si="251"/>
        <v/>
      </c>
      <c r="CD602" s="114" t="str">
        <f t="shared" si="251"/>
        <v/>
      </c>
      <c r="CE602" s="114" t="str">
        <f t="shared" si="251"/>
        <v/>
      </c>
      <c r="CF602" s="114" t="str">
        <f t="shared" si="251"/>
        <v/>
      </c>
      <c r="CG602" s="114" t="str">
        <f t="shared" si="251"/>
        <v/>
      </c>
      <c r="CH602" s="114" t="str">
        <f t="shared" si="251"/>
        <v/>
      </c>
      <c r="CI602" s="114" t="str">
        <f t="shared" si="251"/>
        <v/>
      </c>
      <c r="CJ602" s="114" t="str">
        <f t="shared" si="251"/>
        <v/>
      </c>
      <c r="CK602" s="114" t="str">
        <f t="shared" si="251"/>
        <v/>
      </c>
      <c r="CL602" s="114" t="str">
        <f t="shared" si="251"/>
        <v/>
      </c>
      <c r="CM602" s="114" t="str">
        <f t="shared" si="251"/>
        <v/>
      </c>
      <c r="CN602" s="114" t="str">
        <f t="shared" si="251"/>
        <v/>
      </c>
      <c r="CO602" s="114" t="str">
        <f t="shared" si="251"/>
        <v/>
      </c>
      <c r="CP602" s="114" t="str">
        <f t="shared" ref="CP602" si="252">IFERROR(IF(AND(CP$321="S/A", CP315&gt;0), ((1+CP315/200)^2-1)*100, IF(AND(CP$321="Qtrly", CP315&gt;0), ((1+CP315/400)^4-1)*100, "")),"")</f>
        <v/>
      </c>
      <c r="CQ602" s="114" t="str">
        <f t="shared" si="247"/>
        <v/>
      </c>
      <c r="CR602" s="114" t="str">
        <f t="shared" si="247"/>
        <v/>
      </c>
      <c r="CS602" s="114" t="str">
        <f t="shared" si="247"/>
        <v/>
      </c>
      <c r="CT602" s="114" t="str">
        <f t="shared" si="247"/>
        <v/>
      </c>
      <c r="CU602" s="114" t="str">
        <f t="shared" si="247"/>
        <v/>
      </c>
      <c r="CV602" s="114" t="str">
        <f t="shared" si="247"/>
        <v/>
      </c>
      <c r="CW602" s="114" t="str">
        <f t="shared" si="247"/>
        <v/>
      </c>
      <c r="CX602" s="114" t="str">
        <f t="shared" si="247"/>
        <v/>
      </c>
      <c r="CY602" s="114" t="str">
        <f t="shared" si="247"/>
        <v/>
      </c>
      <c r="CZ602" s="114" t="str">
        <f t="shared" si="247"/>
        <v/>
      </c>
      <c r="DA602" s="114" t="str">
        <f t="shared" si="247"/>
        <v/>
      </c>
      <c r="DB602" s="114" t="str">
        <f t="shared" si="247"/>
        <v/>
      </c>
      <c r="DC602" s="114" t="str">
        <f t="shared" si="247"/>
        <v/>
      </c>
      <c r="DD602" s="114" t="str">
        <f t="shared" si="247"/>
        <v/>
      </c>
      <c r="DE602" s="114" t="str">
        <f t="shared" si="247"/>
        <v/>
      </c>
      <c r="DF602" s="114" t="str">
        <f t="shared" si="247"/>
        <v/>
      </c>
    </row>
    <row r="603" spans="2:110" x14ac:dyDescent="0.35">
      <c r="B603" s="177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9"/>
      <c r="AB603" s="162"/>
      <c r="AC603" s="162"/>
      <c r="AE603" s="162"/>
      <c r="AF603" s="162"/>
      <c r="AG603" s="162"/>
      <c r="AH603" s="162"/>
      <c r="AI603" s="162"/>
      <c r="AJ603" s="162"/>
      <c r="AK603" s="162"/>
      <c r="AL603" s="162"/>
      <c r="AM603" s="162"/>
      <c r="AN603" s="162"/>
      <c r="AO603" s="162"/>
      <c r="AP603" s="162"/>
      <c r="AQ603" s="162"/>
      <c r="AR603" s="162"/>
      <c r="AS603" s="162"/>
      <c r="AT603" s="162"/>
      <c r="AU603" s="162"/>
      <c r="AV603" s="162"/>
      <c r="AW603" s="162"/>
      <c r="AX603" s="162"/>
      <c r="AY603" s="162"/>
      <c r="AZ603" s="162"/>
      <c r="BA603" s="162"/>
      <c r="BB603" s="162"/>
      <c r="BC603" s="162"/>
      <c r="BD603" s="162"/>
      <c r="BE603" s="162"/>
      <c r="BF603" s="162"/>
      <c r="BG603" s="162"/>
      <c r="BH603" s="162"/>
      <c r="BI603" s="162"/>
      <c r="BJ603" s="162"/>
      <c r="BK603" s="162"/>
      <c r="BL603" s="162"/>
      <c r="BM603" s="162"/>
      <c r="BN603" s="162"/>
      <c r="BO603" s="162"/>
      <c r="BP603" s="162"/>
      <c r="BQ603" s="162"/>
      <c r="BR603" s="162"/>
      <c r="BS603" s="162"/>
      <c r="BT603" s="162"/>
      <c r="BU603" s="162"/>
      <c r="BV603" s="162"/>
      <c r="BW603" s="162"/>
      <c r="BX603" s="162"/>
      <c r="BY603" s="162"/>
      <c r="BZ603" s="162"/>
      <c r="CA603" s="162"/>
      <c r="CB603" s="162"/>
      <c r="CC603" s="162"/>
      <c r="CD603" s="162"/>
      <c r="CE603" s="121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99"/>
      <c r="CQ603" s="99"/>
      <c r="CR603" s="99"/>
      <c r="CS603" s="99"/>
      <c r="CT603" s="99"/>
      <c r="CU603" s="99"/>
      <c r="CV603" s="99"/>
      <c r="CW603" s="99"/>
      <c r="CX603" s="99"/>
      <c r="CY603" s="99"/>
      <c r="CZ603" s="99"/>
      <c r="DA603" s="99"/>
      <c r="DB603" s="99"/>
      <c r="DC603" s="99"/>
      <c r="DD603" s="99"/>
      <c r="DE603" s="99"/>
      <c r="DF603" s="99"/>
    </row>
    <row r="604" spans="2:110" ht="15" customHeight="1" x14ac:dyDescent="0.35">
      <c r="B604" s="177"/>
      <c r="C604" s="456" t="s">
        <v>15</v>
      </c>
      <c r="D604" s="457"/>
      <c r="E604" s="457"/>
      <c r="F604" s="457"/>
      <c r="G604" s="457"/>
      <c r="H604" s="457"/>
      <c r="I604" s="457"/>
      <c r="J604" s="457"/>
      <c r="K604" s="457"/>
      <c r="L604" s="457"/>
      <c r="M604" s="457"/>
      <c r="N604" s="457"/>
      <c r="O604" s="457"/>
      <c r="P604" s="457"/>
      <c r="Q604" s="457"/>
      <c r="R604" s="457"/>
      <c r="S604" s="457"/>
      <c r="T604" s="457"/>
      <c r="U604" s="457"/>
      <c r="V604" s="457"/>
      <c r="W604" s="457"/>
      <c r="X604" s="457"/>
      <c r="Y604" s="457"/>
      <c r="Z604" s="457"/>
      <c r="AA604" s="458"/>
      <c r="AB604" s="186"/>
      <c r="AC604" s="186"/>
      <c r="AD604" s="187" t="s">
        <v>68</v>
      </c>
      <c r="AE604" s="152" t="s">
        <v>249</v>
      </c>
      <c r="AF604" s="154" t="s">
        <v>250</v>
      </c>
      <c r="AG604" s="154" t="s">
        <v>251</v>
      </c>
      <c r="AH604" s="154" t="s">
        <v>252</v>
      </c>
      <c r="AI604" s="154" t="s">
        <v>250</v>
      </c>
      <c r="AJ604" s="154" t="s">
        <v>253</v>
      </c>
      <c r="AK604" s="154" t="s">
        <v>254</v>
      </c>
      <c r="AL604" s="154" t="s">
        <v>250</v>
      </c>
      <c r="AM604" s="154" t="s">
        <v>253</v>
      </c>
      <c r="AN604" s="154" t="s">
        <v>255</v>
      </c>
      <c r="AO604" s="154" t="s">
        <v>256</v>
      </c>
      <c r="AP604" s="154" t="s">
        <v>253</v>
      </c>
      <c r="AQ604" s="154" t="s">
        <v>257</v>
      </c>
      <c r="AR604" s="154" t="s">
        <v>251</v>
      </c>
      <c r="AS604" s="154" t="s">
        <v>254</v>
      </c>
      <c r="AT604" s="154" t="s">
        <v>252</v>
      </c>
      <c r="AU604" s="154" t="s">
        <v>250</v>
      </c>
      <c r="AV604" s="154" t="s">
        <v>253</v>
      </c>
      <c r="AW604" s="154" t="s">
        <v>258</v>
      </c>
      <c r="AX604" s="154" t="s">
        <v>256</v>
      </c>
      <c r="AY604" s="154" t="s">
        <v>259</v>
      </c>
      <c r="AZ604" s="154" t="s">
        <v>258</v>
      </c>
      <c r="BA604" s="154" t="s">
        <v>251</v>
      </c>
      <c r="BB604" s="154" t="s">
        <v>257</v>
      </c>
      <c r="BC604" s="154" t="s">
        <v>252</v>
      </c>
      <c r="BD604" s="154" t="s">
        <v>250</v>
      </c>
      <c r="BE604" s="154" t="s">
        <v>252</v>
      </c>
      <c r="BF604" s="154" t="s">
        <v>256</v>
      </c>
      <c r="BG604" s="154" t="s">
        <v>255</v>
      </c>
      <c r="BH604" s="154" t="s">
        <v>253</v>
      </c>
      <c r="BI604" s="154" t="s">
        <v>251</v>
      </c>
      <c r="BJ604" s="154" t="s">
        <v>254</v>
      </c>
      <c r="BK604" s="154" t="s">
        <v>252</v>
      </c>
      <c r="BL604" s="154" t="s">
        <v>256</v>
      </c>
      <c r="BM604" s="154" t="s">
        <v>255</v>
      </c>
      <c r="BN604" s="154" t="s">
        <v>249</v>
      </c>
      <c r="BO604" s="154" t="s">
        <v>253</v>
      </c>
      <c r="BP604" s="154" t="s">
        <v>258</v>
      </c>
      <c r="BQ604" s="154" t="s">
        <v>252</v>
      </c>
      <c r="BR604" s="154" t="s">
        <v>255</v>
      </c>
      <c r="BS604" s="154" t="s">
        <v>253</v>
      </c>
      <c r="BT604" s="154" t="s">
        <v>35</v>
      </c>
      <c r="BU604" s="154" t="s">
        <v>35</v>
      </c>
      <c r="BV604" s="154" t="s">
        <v>35</v>
      </c>
      <c r="BW604" s="154" t="s">
        <v>35</v>
      </c>
      <c r="BX604" s="154" t="s">
        <v>35</v>
      </c>
      <c r="BY604" s="154" t="s">
        <v>35</v>
      </c>
      <c r="BZ604" s="154" t="s">
        <v>35</v>
      </c>
      <c r="CA604" s="154" t="s">
        <v>35</v>
      </c>
      <c r="CB604" s="154" t="s">
        <v>35</v>
      </c>
      <c r="CC604" s="154" t="s">
        <v>35</v>
      </c>
      <c r="CD604" s="154" t="s">
        <v>35</v>
      </c>
      <c r="CE604" s="188" t="s">
        <v>35</v>
      </c>
      <c r="CF604" s="188" t="s">
        <v>35</v>
      </c>
      <c r="CG604" s="188" t="s">
        <v>35</v>
      </c>
      <c r="CH604" s="188" t="s">
        <v>35</v>
      </c>
      <c r="CI604" s="188" t="s">
        <v>35</v>
      </c>
      <c r="CJ604" s="188" t="s">
        <v>35</v>
      </c>
      <c r="CK604" s="188" t="s">
        <v>35</v>
      </c>
      <c r="CL604" s="188" t="s">
        <v>35</v>
      </c>
      <c r="CM604" s="188" t="s">
        <v>35</v>
      </c>
      <c r="CN604" s="188" t="s">
        <v>35</v>
      </c>
      <c r="CO604" s="188" t="s">
        <v>35</v>
      </c>
      <c r="CP604" s="188" t="s">
        <v>35</v>
      </c>
      <c r="CQ604" s="188" t="s">
        <v>35</v>
      </c>
      <c r="CR604" s="188" t="s">
        <v>35</v>
      </c>
      <c r="CS604" s="188" t="s">
        <v>35</v>
      </c>
      <c r="CT604" s="188" t="s">
        <v>35</v>
      </c>
      <c r="CU604" s="188" t="s">
        <v>35</v>
      </c>
      <c r="CV604" s="188" t="s">
        <v>35</v>
      </c>
      <c r="CW604" s="188" t="s">
        <v>35</v>
      </c>
      <c r="CX604" s="188" t="s">
        <v>35</v>
      </c>
      <c r="CY604" s="188" t="s">
        <v>35</v>
      </c>
      <c r="CZ604" s="188" t="s">
        <v>35</v>
      </c>
      <c r="DA604" s="188" t="s">
        <v>35</v>
      </c>
      <c r="DB604" s="188" t="s">
        <v>35</v>
      </c>
      <c r="DC604" s="188" t="s">
        <v>35</v>
      </c>
      <c r="DD604" s="188" t="s">
        <v>35</v>
      </c>
      <c r="DE604" s="188" t="s">
        <v>35</v>
      </c>
      <c r="DF604" s="156" t="s">
        <v>35</v>
      </c>
    </row>
    <row r="605" spans="2:110" x14ac:dyDescent="0.35">
      <c r="B605" s="190" t="s">
        <v>16</v>
      </c>
      <c r="C605" s="191">
        <f>IFERROR(AVERAGE(C323:C602),"")</f>
        <v>1.9815539283858274</v>
      </c>
      <c r="D605" s="192">
        <f t="shared" ref="D605:AA605" si="253">IFERROR(AVERAGE(D323:D602),"")</f>
        <v>2.0926780559645657</v>
      </c>
      <c r="E605" s="192">
        <f t="shared" si="253"/>
        <v>2.1893073850984264</v>
      </c>
      <c r="F605" s="192">
        <f t="shared" si="253"/>
        <v>2.2742360560236219</v>
      </c>
      <c r="G605" s="192">
        <f t="shared" si="253"/>
        <v>2.4490612481889746</v>
      </c>
      <c r="H605" s="192">
        <f t="shared" si="253"/>
        <v>2.6440862879385967</v>
      </c>
      <c r="I605" s="192">
        <f t="shared" si="253"/>
        <v>2.7957764371442702</v>
      </c>
      <c r="J605" s="192">
        <f t="shared" si="253"/>
        <v>3.1296711166071454</v>
      </c>
      <c r="K605" s="192">
        <f t="shared" si="253"/>
        <v>3.6047423178373017</v>
      </c>
      <c r="L605" s="192" t="str">
        <f t="shared" si="253"/>
        <v/>
      </c>
      <c r="M605" s="192" t="str">
        <f t="shared" si="253"/>
        <v/>
      </c>
      <c r="N605" s="192" t="str">
        <f t="shared" si="253"/>
        <v/>
      </c>
      <c r="O605" s="192" t="str">
        <f t="shared" si="253"/>
        <v/>
      </c>
      <c r="P605" s="192" t="str">
        <f t="shared" si="253"/>
        <v/>
      </c>
      <c r="Q605" s="192" t="str">
        <f t="shared" si="253"/>
        <v/>
      </c>
      <c r="R605" s="192" t="str">
        <f t="shared" si="253"/>
        <v/>
      </c>
      <c r="S605" s="192" t="str">
        <f t="shared" si="253"/>
        <v/>
      </c>
      <c r="T605" s="192" t="str">
        <f t="shared" si="253"/>
        <v/>
      </c>
      <c r="U605" s="192" t="str">
        <f t="shared" si="253"/>
        <v/>
      </c>
      <c r="V605" s="192" t="str">
        <f t="shared" si="253"/>
        <v/>
      </c>
      <c r="W605" s="192" t="str">
        <f t="shared" si="253"/>
        <v/>
      </c>
      <c r="X605" s="192" t="str">
        <f t="shared" si="253"/>
        <v/>
      </c>
      <c r="Y605" s="192" t="str">
        <f t="shared" si="253"/>
        <v/>
      </c>
      <c r="Z605" s="192" t="str">
        <f t="shared" si="253"/>
        <v/>
      </c>
      <c r="AA605" s="192" t="str">
        <f t="shared" si="253"/>
        <v/>
      </c>
      <c r="AB605" s="161"/>
      <c r="AC605" s="162"/>
      <c r="AD605" s="187" t="s">
        <v>69</v>
      </c>
      <c r="AE605" s="168">
        <v>7.55</v>
      </c>
      <c r="AF605" s="169">
        <v>7.8550000000000004</v>
      </c>
      <c r="AG605" s="169">
        <v>5.47</v>
      </c>
      <c r="AH605" s="169">
        <v>4.5999999999999996</v>
      </c>
      <c r="AI605" s="169">
        <v>4.8</v>
      </c>
      <c r="AJ605" s="189">
        <v>5.14</v>
      </c>
      <c r="AK605" s="189">
        <v>5.0289999999999999</v>
      </c>
      <c r="AL605" s="189">
        <v>5.8</v>
      </c>
      <c r="AM605" s="189">
        <v>4.6500000000000004</v>
      </c>
      <c r="AN605" s="189">
        <v>5.25</v>
      </c>
      <c r="AO605" s="189">
        <v>5.2050000000000001</v>
      </c>
      <c r="AP605" s="189">
        <v>7.19</v>
      </c>
      <c r="AQ605" s="189">
        <v>5.15</v>
      </c>
      <c r="AR605" s="189">
        <v>4.7300000000000004</v>
      </c>
      <c r="AS605" s="189">
        <v>8.2100000000000009</v>
      </c>
      <c r="AT605" s="189">
        <v>5.52</v>
      </c>
      <c r="AU605" s="189">
        <v>5.2770000000000001</v>
      </c>
      <c r="AV605" s="189">
        <v>6.95</v>
      </c>
      <c r="AW605" s="189">
        <v>5.27</v>
      </c>
      <c r="AX605" s="189">
        <v>8.3000000000000007</v>
      </c>
      <c r="AY605" s="189">
        <v>4.12</v>
      </c>
      <c r="AZ605" s="169">
        <v>6.25</v>
      </c>
      <c r="BA605" s="169">
        <v>5.52</v>
      </c>
      <c r="BB605" s="189">
        <v>6.25</v>
      </c>
      <c r="BC605" s="189">
        <v>4.33</v>
      </c>
      <c r="BD605" s="189">
        <v>4.4000000000000004</v>
      </c>
      <c r="BE605" s="189">
        <v>5.9</v>
      </c>
      <c r="BF605" s="189">
        <v>4.1399999999999997</v>
      </c>
      <c r="BG605" s="189">
        <v>4.5</v>
      </c>
      <c r="BH605" s="189">
        <v>4.3</v>
      </c>
      <c r="BI605" s="189">
        <v>4.28</v>
      </c>
      <c r="BJ605" s="169">
        <v>5.7930000000000001</v>
      </c>
      <c r="BK605" s="169">
        <v>4.42</v>
      </c>
      <c r="BL605" s="169">
        <v>5.81</v>
      </c>
      <c r="BM605" s="169">
        <v>4.51</v>
      </c>
      <c r="BN605" s="169">
        <v>4.53</v>
      </c>
      <c r="BO605" s="169">
        <v>5.4480000000000004</v>
      </c>
      <c r="BP605" s="169">
        <v>4.25</v>
      </c>
      <c r="BQ605" s="169">
        <v>5.08</v>
      </c>
      <c r="BR605" s="169">
        <v>3.94</v>
      </c>
      <c r="BS605" s="169">
        <v>5.8929999999999998</v>
      </c>
      <c r="BT605" s="169" t="s">
        <v>35</v>
      </c>
      <c r="BU605" s="169" t="s">
        <v>35</v>
      </c>
      <c r="BV605" s="169" t="s">
        <v>35</v>
      </c>
      <c r="BW605" s="169" t="s">
        <v>35</v>
      </c>
      <c r="BX605" s="169" t="s">
        <v>35</v>
      </c>
      <c r="BY605" s="169" t="s">
        <v>35</v>
      </c>
      <c r="BZ605" s="169" t="s">
        <v>35</v>
      </c>
      <c r="CA605" s="169" t="s">
        <v>35</v>
      </c>
      <c r="CB605" s="169" t="s">
        <v>35</v>
      </c>
      <c r="CC605" s="169" t="s">
        <v>35</v>
      </c>
      <c r="CD605" s="189" t="s">
        <v>35</v>
      </c>
      <c r="CE605" s="189" t="s">
        <v>35</v>
      </c>
      <c r="CF605" s="189" t="s">
        <v>35</v>
      </c>
      <c r="CG605" s="189" t="s">
        <v>35</v>
      </c>
      <c r="CH605" s="189" t="s">
        <v>35</v>
      </c>
      <c r="CI605" s="189" t="s">
        <v>35</v>
      </c>
      <c r="CJ605" s="189" t="s">
        <v>35</v>
      </c>
      <c r="CK605" s="189" t="s">
        <v>35</v>
      </c>
      <c r="CL605" s="189" t="s">
        <v>35</v>
      </c>
      <c r="CM605" s="189" t="s">
        <v>35</v>
      </c>
      <c r="CN605" s="189" t="s">
        <v>35</v>
      </c>
      <c r="CO605" s="189" t="s">
        <v>35</v>
      </c>
      <c r="CP605" s="189" t="s">
        <v>35</v>
      </c>
      <c r="CQ605" s="189" t="s">
        <v>35</v>
      </c>
      <c r="CR605" s="189" t="s">
        <v>35</v>
      </c>
      <c r="CS605" s="189" t="s">
        <v>35</v>
      </c>
      <c r="CT605" s="189" t="s">
        <v>35</v>
      </c>
      <c r="CU605" s="189" t="s">
        <v>35</v>
      </c>
      <c r="CV605" s="189" t="s">
        <v>35</v>
      </c>
      <c r="CW605" s="189" t="s">
        <v>35</v>
      </c>
      <c r="CX605" s="189" t="s">
        <v>35</v>
      </c>
      <c r="CY605" s="189" t="s">
        <v>35</v>
      </c>
      <c r="CZ605" s="189" t="s">
        <v>35</v>
      </c>
      <c r="DA605" s="189" t="s">
        <v>35</v>
      </c>
      <c r="DB605" s="189" t="s">
        <v>35</v>
      </c>
      <c r="DC605" s="189" t="s">
        <v>35</v>
      </c>
      <c r="DD605" s="189" t="s">
        <v>35</v>
      </c>
      <c r="DE605" s="189" t="s">
        <v>35</v>
      </c>
      <c r="DF605" s="171" t="s">
        <v>35</v>
      </c>
    </row>
    <row r="606" spans="2:110" x14ac:dyDescent="0.35">
      <c r="B606" s="193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54"/>
      <c r="AB606" s="162"/>
      <c r="AC606" s="162"/>
      <c r="AD606" s="187"/>
      <c r="AE606" s="178"/>
      <c r="AF606" s="178"/>
      <c r="AG606" s="178"/>
      <c r="AH606" s="178"/>
      <c r="AI606" s="178"/>
      <c r="AJ606" s="99"/>
      <c r="AK606" s="99"/>
      <c r="AL606" s="99"/>
      <c r="AM606" s="99"/>
      <c r="AN606" s="99"/>
      <c r="AO606" s="99"/>
      <c r="AP606" s="99"/>
      <c r="AQ606" s="99"/>
      <c r="AR606" s="99"/>
      <c r="AS606" s="99"/>
      <c r="AT606" s="99"/>
      <c r="AU606" s="99"/>
      <c r="AV606" s="99"/>
      <c r="AW606" s="99"/>
      <c r="AX606" s="99"/>
      <c r="AY606" s="99"/>
      <c r="AZ606" s="178"/>
      <c r="BA606" s="178"/>
      <c r="BB606" s="99"/>
      <c r="BC606" s="99"/>
      <c r="BD606" s="99"/>
      <c r="BE606" s="99"/>
      <c r="BF606" s="99"/>
      <c r="BG606" s="99"/>
      <c r="BH606" s="99"/>
      <c r="BI606" s="99"/>
      <c r="BJ606" s="178"/>
      <c r="BK606" s="178"/>
      <c r="BL606" s="178"/>
      <c r="BM606" s="178"/>
      <c r="BN606" s="178"/>
      <c r="BO606" s="178"/>
      <c r="BP606" s="178"/>
      <c r="BQ606" s="178"/>
      <c r="BR606" s="178"/>
      <c r="BS606" s="178"/>
      <c r="BT606" s="178"/>
      <c r="BU606" s="178"/>
      <c r="BV606" s="178"/>
      <c r="BW606" s="178"/>
      <c r="BX606" s="178"/>
      <c r="BY606" s="178"/>
      <c r="BZ606" s="178"/>
      <c r="CA606" s="178"/>
      <c r="CB606" s="178"/>
      <c r="CC606" s="178"/>
      <c r="CD606" s="99"/>
      <c r="CE606" s="99"/>
      <c r="CF606" s="99"/>
      <c r="CG606" s="99"/>
      <c r="CH606" s="99"/>
      <c r="CI606" s="99"/>
      <c r="CJ606" s="99"/>
      <c r="CK606" s="99"/>
      <c r="CL606" s="99"/>
      <c r="CM606" s="99"/>
      <c r="CN606" s="99"/>
      <c r="CO606" s="99"/>
      <c r="CP606" s="99"/>
      <c r="CQ606" s="99"/>
      <c r="CR606" s="99"/>
      <c r="CS606" s="99"/>
      <c r="CT606" s="99"/>
      <c r="CU606" s="99"/>
      <c r="CV606" s="99"/>
      <c r="CW606" s="99"/>
      <c r="CX606" s="99"/>
      <c r="CY606" s="99"/>
      <c r="CZ606" s="99"/>
      <c r="DA606" s="99"/>
      <c r="DB606" s="99"/>
      <c r="DC606" s="99"/>
      <c r="DD606" s="99"/>
      <c r="DE606" s="99"/>
      <c r="DF606" s="99"/>
    </row>
    <row r="607" spans="2:110" x14ac:dyDescent="0.35">
      <c r="B607" s="193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87"/>
      <c r="AE607" s="437" t="s">
        <v>70</v>
      </c>
      <c r="AF607" s="438"/>
      <c r="AG607" s="438"/>
      <c r="AH607" s="438"/>
      <c r="AI607" s="438"/>
      <c r="AJ607" s="438"/>
      <c r="AK607" s="438"/>
      <c r="AL607" s="438"/>
      <c r="AM607" s="438"/>
      <c r="AN607" s="438"/>
      <c r="AO607" s="438"/>
      <c r="AP607" s="438"/>
      <c r="AQ607" s="438"/>
      <c r="AR607" s="438"/>
      <c r="AS607" s="438"/>
      <c r="AT607" s="438"/>
      <c r="AU607" s="438"/>
      <c r="AV607" s="438"/>
      <c r="AW607" s="438"/>
      <c r="AX607" s="438"/>
      <c r="AY607" s="438"/>
      <c r="AZ607" s="438"/>
      <c r="BA607" s="438"/>
      <c r="BB607" s="438"/>
      <c r="BC607" s="438"/>
      <c r="BD607" s="438"/>
      <c r="BE607" s="438"/>
      <c r="BF607" s="438"/>
      <c r="BG607" s="438"/>
      <c r="BH607" s="438"/>
      <c r="BI607" s="438"/>
      <c r="BJ607" s="438"/>
      <c r="BK607" s="438"/>
      <c r="BL607" s="438"/>
      <c r="BM607" s="438"/>
      <c r="BN607" s="438"/>
      <c r="BO607" s="438"/>
      <c r="BP607" s="438"/>
      <c r="BQ607" s="438"/>
      <c r="BR607" s="438"/>
      <c r="BS607" s="438"/>
      <c r="BT607" s="438"/>
      <c r="BU607" s="438"/>
      <c r="BV607" s="438"/>
      <c r="BW607" s="438"/>
      <c r="BX607" s="438"/>
      <c r="BY607" s="438"/>
      <c r="BZ607" s="438"/>
      <c r="CA607" s="438"/>
      <c r="CB607" s="438"/>
      <c r="CC607" s="438"/>
      <c r="CD607" s="438"/>
      <c r="CE607" s="438"/>
      <c r="CF607" s="438"/>
      <c r="CG607" s="438"/>
      <c r="CH607" s="438"/>
      <c r="CI607" s="438"/>
      <c r="CJ607" s="438"/>
      <c r="CK607" s="438"/>
      <c r="CL607" s="438"/>
      <c r="CM607" s="438"/>
      <c r="CN607" s="438"/>
      <c r="CO607" s="438"/>
      <c r="CP607" s="438"/>
      <c r="CQ607" s="438"/>
      <c r="CR607" s="438"/>
      <c r="CS607" s="438"/>
      <c r="CT607" s="438"/>
      <c r="CU607" s="438"/>
      <c r="CV607" s="438"/>
      <c r="CW607" s="438"/>
      <c r="CX607" s="438"/>
      <c r="CY607" s="438"/>
      <c r="CZ607" s="438"/>
      <c r="DA607" s="438"/>
      <c r="DB607" s="438"/>
      <c r="DC607" s="438"/>
      <c r="DD607" s="438"/>
      <c r="DE607" s="438"/>
      <c r="DF607" s="439"/>
    </row>
    <row r="608" spans="2:110" x14ac:dyDescent="0.35">
      <c r="B608" s="193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87" t="str">
        <f>AD319</f>
        <v>Security name</v>
      </c>
      <c r="AE608" s="137" t="str">
        <f t="shared" ref="AE608:CP611" si="254">AE319</f>
        <v>MERINZ 7.55 03/16/17</v>
      </c>
      <c r="AF608" s="156" t="str">
        <f t="shared" si="254"/>
        <v>CENNZ 7.855 04/13/17</v>
      </c>
      <c r="AG608" s="156" t="str">
        <f t="shared" si="254"/>
        <v>AIANZ 5.47 10/17/17</v>
      </c>
      <c r="AH608" s="156" t="str">
        <f t="shared" si="254"/>
        <v>FCGNZ 4.6 10/24/17</v>
      </c>
      <c r="AI608" s="156" t="str">
        <f t="shared" si="254"/>
        <v>CENNZ 4.8 05/24/18</v>
      </c>
      <c r="AJ608" s="156" t="str">
        <f t="shared" si="254"/>
        <v>TPNZ 5.14 11/30/18</v>
      </c>
      <c r="AK608" s="156" t="str">
        <f t="shared" si="254"/>
        <v>MCYNZ 5.029 03/06/19</v>
      </c>
      <c r="AL608" s="156" t="str">
        <f t="shared" si="254"/>
        <v>CENNZ 5.8 05/15/19</v>
      </c>
      <c r="AM608" s="156" t="str">
        <f t="shared" si="254"/>
        <v>TPNZ 4.65 09/06/19</v>
      </c>
      <c r="AN608" s="156" t="str">
        <f t="shared" si="254"/>
        <v>SPKNZ 5 1/4 10/25/19</v>
      </c>
      <c r="AO608" s="156" t="str">
        <f t="shared" si="254"/>
        <v>GENEPO 5.205 11/01/19</v>
      </c>
      <c r="AP608" s="156" t="str">
        <f t="shared" si="254"/>
        <v>TPNZ 7.19 11/12/19</v>
      </c>
      <c r="AQ608" s="156" t="str">
        <f t="shared" si="254"/>
        <v>CHRINT 5.15 12/06/19</v>
      </c>
      <c r="AR608" s="156" t="str">
        <f t="shared" si="254"/>
        <v>AIANZ 4.73 12/13/19</v>
      </c>
      <c r="AS608" s="156" t="str">
        <f t="shared" si="254"/>
        <v>MCYNZ 8.21 02/11/20</v>
      </c>
      <c r="AT608" s="156" t="str">
        <f t="shared" si="254"/>
        <v>FCGNZ 5.52 02/25/20</v>
      </c>
      <c r="AU608" s="156" t="str">
        <f t="shared" si="254"/>
        <v>CENNZ 5.277 05/27/20</v>
      </c>
      <c r="AV608" s="156" t="str">
        <f t="shared" si="254"/>
        <v>TPNZ 6.95 06/10/20</v>
      </c>
      <c r="AW608" s="156" t="str">
        <f t="shared" si="254"/>
        <v>WIANZ 5.27 06/11/20</v>
      </c>
      <c r="AX608" s="156" t="str">
        <f t="shared" si="254"/>
        <v>GENEPO 8.3 06/23/20</v>
      </c>
      <c r="AY608" s="156" t="str">
        <f t="shared" si="254"/>
        <v>CNUNZ 4.12 05/06/21</v>
      </c>
      <c r="AZ608" s="156" t="str">
        <f t="shared" si="254"/>
        <v>WIANZ 6 1/4 05/15/21</v>
      </c>
      <c r="BA608" s="156" t="str">
        <f t="shared" si="254"/>
        <v>AIANZ 5.52 05/28/21</v>
      </c>
      <c r="BB608" s="156" t="str">
        <f t="shared" si="254"/>
        <v>CHRINT 6 1/4 10/04/21</v>
      </c>
      <c r="BC608" s="156" t="str">
        <f t="shared" si="254"/>
        <v>FCGNZ 4.33 10/20/21</v>
      </c>
      <c r="BD608" s="156" t="str">
        <f t="shared" si="254"/>
        <v>CENNZ 4.4 11/15/21</v>
      </c>
      <c r="BE608" s="156" t="str">
        <f t="shared" si="254"/>
        <v>FCGNZ 5.9 02/25/22</v>
      </c>
      <c r="BF608" s="156" t="str">
        <f t="shared" si="254"/>
        <v>GENEPO 4.14 03/18/22</v>
      </c>
      <c r="BG608" s="156" t="str">
        <f t="shared" si="254"/>
        <v>SPKNZ 4 1/2 03/25/22</v>
      </c>
      <c r="BH608" s="156" t="str">
        <f t="shared" si="254"/>
        <v>TPNZ 4.3 06/30/22</v>
      </c>
      <c r="BI608" s="156" t="str">
        <f t="shared" si="254"/>
        <v>AIANZ 4.28 11/09/22</v>
      </c>
      <c r="BJ608" s="156" t="str">
        <f t="shared" si="254"/>
        <v>MCYNZ 5.793 03/06/23</v>
      </c>
      <c r="BK608" s="156" t="str">
        <f t="shared" si="254"/>
        <v>FCGNZ 4.42 03/07/23</v>
      </c>
      <c r="BL608" s="156" t="str">
        <f t="shared" si="254"/>
        <v>GENEPO 5.81 03/08/23</v>
      </c>
      <c r="BM608" s="156" t="str">
        <f t="shared" si="254"/>
        <v>SPKNZ 4.51 03/10/23</v>
      </c>
      <c r="BN608" s="156" t="str">
        <f t="shared" si="254"/>
        <v>MERINZ 4.53 03/14/23</v>
      </c>
      <c r="BO608" s="156" t="str">
        <f t="shared" si="254"/>
        <v>TPNZ 5.448 03/15/23</v>
      </c>
      <c r="BP608" s="156" t="str">
        <f t="shared" si="254"/>
        <v>WIANZ 4 1/4 05/12/23</v>
      </c>
      <c r="BQ608" s="156" t="str">
        <f t="shared" si="254"/>
        <v>FCGNZ 5.08 06/19/25</v>
      </c>
      <c r="BR608" s="156" t="str">
        <f t="shared" si="254"/>
        <v>SPKNZ 3.94 09/07/26</v>
      </c>
      <c r="BS608" s="156" t="str">
        <f t="shared" si="254"/>
        <v>TPNZ 5.893 03/15/28</v>
      </c>
      <c r="BT608" s="156" t="str">
        <f t="shared" si="254"/>
        <v/>
      </c>
      <c r="BU608" s="156" t="str">
        <f t="shared" si="254"/>
        <v/>
      </c>
      <c r="BV608" s="156" t="str">
        <f t="shared" si="254"/>
        <v/>
      </c>
      <c r="BW608" s="156" t="str">
        <f t="shared" si="254"/>
        <v/>
      </c>
      <c r="BX608" s="156" t="str">
        <f t="shared" si="254"/>
        <v/>
      </c>
      <c r="BY608" s="156" t="str">
        <f t="shared" si="254"/>
        <v/>
      </c>
      <c r="BZ608" s="156" t="str">
        <f t="shared" si="254"/>
        <v/>
      </c>
      <c r="CA608" s="156" t="str">
        <f t="shared" si="254"/>
        <v/>
      </c>
      <c r="CB608" s="156" t="str">
        <f t="shared" si="254"/>
        <v/>
      </c>
      <c r="CC608" s="156" t="str">
        <f t="shared" si="254"/>
        <v/>
      </c>
      <c r="CD608" s="156" t="str">
        <f t="shared" si="254"/>
        <v/>
      </c>
      <c r="CE608" s="156" t="str">
        <f t="shared" si="254"/>
        <v/>
      </c>
      <c r="CF608" s="156" t="str">
        <f t="shared" si="254"/>
        <v/>
      </c>
      <c r="CG608" s="156" t="str">
        <f t="shared" si="254"/>
        <v/>
      </c>
      <c r="CH608" s="156" t="str">
        <f t="shared" si="254"/>
        <v/>
      </c>
      <c r="CI608" s="156" t="str">
        <f t="shared" si="254"/>
        <v/>
      </c>
      <c r="CJ608" s="156" t="str">
        <f t="shared" si="254"/>
        <v/>
      </c>
      <c r="CK608" s="156" t="str">
        <f t="shared" si="254"/>
        <v/>
      </c>
      <c r="CL608" s="156" t="str">
        <f t="shared" si="254"/>
        <v/>
      </c>
      <c r="CM608" s="156" t="str">
        <f t="shared" si="254"/>
        <v/>
      </c>
      <c r="CN608" s="156" t="str">
        <f t="shared" si="254"/>
        <v/>
      </c>
      <c r="CO608" s="156" t="str">
        <f t="shared" si="254"/>
        <v/>
      </c>
      <c r="CP608" s="156" t="str">
        <f t="shared" si="254"/>
        <v/>
      </c>
      <c r="CQ608" s="156" t="str">
        <f t="shared" ref="CQ608:DF611" si="255">CQ319</f>
        <v/>
      </c>
      <c r="CR608" s="156" t="str">
        <f t="shared" si="255"/>
        <v/>
      </c>
      <c r="CS608" s="137" t="str">
        <f t="shared" si="255"/>
        <v/>
      </c>
      <c r="CT608" s="156" t="str">
        <f t="shared" si="255"/>
        <v/>
      </c>
      <c r="CU608" s="156" t="str">
        <f t="shared" si="255"/>
        <v/>
      </c>
      <c r="CV608" s="156" t="str">
        <f t="shared" si="255"/>
        <v/>
      </c>
      <c r="CW608" s="156" t="str">
        <f t="shared" si="255"/>
        <v/>
      </c>
      <c r="CX608" s="156" t="str">
        <f t="shared" si="255"/>
        <v/>
      </c>
      <c r="CY608" s="156" t="str">
        <f t="shared" si="255"/>
        <v/>
      </c>
      <c r="CZ608" s="156" t="str">
        <f t="shared" si="255"/>
        <v/>
      </c>
      <c r="DA608" s="156" t="str">
        <f t="shared" si="255"/>
        <v/>
      </c>
      <c r="DB608" s="156" t="str">
        <f t="shared" si="255"/>
        <v/>
      </c>
      <c r="DC608" s="156" t="str">
        <f t="shared" si="255"/>
        <v/>
      </c>
      <c r="DD608" s="156" t="str">
        <f t="shared" si="255"/>
        <v/>
      </c>
      <c r="DE608" s="156" t="str">
        <f t="shared" si="255"/>
        <v/>
      </c>
      <c r="DF608" s="156" t="str">
        <f t="shared" si="255"/>
        <v/>
      </c>
    </row>
    <row r="609" spans="2:110" x14ac:dyDescent="0.35">
      <c r="B609" s="193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87" t="str">
        <f t="shared" ref="AD609:AS611" si="256">AD320</f>
        <v>Bond credit rating</v>
      </c>
      <c r="AE609" s="148" t="str">
        <f t="shared" si="256"/>
        <v>BBB+</v>
      </c>
      <c r="AF609" s="126" t="str">
        <f t="shared" si="256"/>
        <v>BBB</v>
      </c>
      <c r="AG609" s="126" t="str">
        <f t="shared" si="256"/>
        <v>A-</v>
      </c>
      <c r="AH609" s="126" t="str">
        <f t="shared" si="256"/>
        <v>A-</v>
      </c>
      <c r="AI609" s="126" t="str">
        <f t="shared" si="256"/>
        <v>BBB</v>
      </c>
      <c r="AJ609" s="126" t="str">
        <f t="shared" si="256"/>
        <v>AA-</v>
      </c>
      <c r="AK609" s="126" t="str">
        <f t="shared" si="256"/>
        <v>BBB+</v>
      </c>
      <c r="AL609" s="126" t="str">
        <f t="shared" si="256"/>
        <v>BBB</v>
      </c>
      <c r="AM609" s="126" t="str">
        <f t="shared" si="256"/>
        <v>AA-</v>
      </c>
      <c r="AN609" s="126" t="str">
        <f t="shared" si="256"/>
        <v>A-</v>
      </c>
      <c r="AO609" s="126" t="str">
        <f t="shared" si="256"/>
        <v>#N/A N/A</v>
      </c>
      <c r="AP609" s="126" t="str">
        <f t="shared" si="256"/>
        <v>AA-</v>
      </c>
      <c r="AQ609" s="126" t="str">
        <f t="shared" si="256"/>
        <v>BBB+</v>
      </c>
      <c r="AR609" s="126" t="str">
        <f t="shared" si="256"/>
        <v>A-</v>
      </c>
      <c r="AS609" s="126" t="str">
        <f t="shared" si="256"/>
        <v>BBB+</v>
      </c>
      <c r="AT609" s="126" t="str">
        <f t="shared" si="254"/>
        <v>A-</v>
      </c>
      <c r="AU609" s="126" t="str">
        <f t="shared" si="254"/>
        <v>BBB</v>
      </c>
      <c r="AV609" s="126" t="str">
        <f t="shared" si="254"/>
        <v>AA-</v>
      </c>
      <c r="AW609" s="126" t="str">
        <f t="shared" si="254"/>
        <v>BBB+</v>
      </c>
      <c r="AX609" s="126" t="str">
        <f t="shared" si="254"/>
        <v>BBB+</v>
      </c>
      <c r="AY609" s="126" t="str">
        <f t="shared" si="254"/>
        <v>BBB</v>
      </c>
      <c r="AZ609" s="126" t="str">
        <f t="shared" si="254"/>
        <v>#N/A N/A</v>
      </c>
      <c r="BA609" s="126" t="str">
        <f t="shared" si="254"/>
        <v>A-</v>
      </c>
      <c r="BB609" s="126" t="str">
        <f t="shared" si="254"/>
        <v>BBB+</v>
      </c>
      <c r="BC609" s="126" t="str">
        <f t="shared" si="254"/>
        <v>A-</v>
      </c>
      <c r="BD609" s="126" t="str">
        <f t="shared" si="254"/>
        <v>BBB</v>
      </c>
      <c r="BE609" s="126" t="str">
        <f t="shared" si="254"/>
        <v>A-</v>
      </c>
      <c r="BF609" s="126" t="str">
        <f t="shared" si="254"/>
        <v>BBB+</v>
      </c>
      <c r="BG609" s="126" t="str">
        <f t="shared" si="254"/>
        <v>A-</v>
      </c>
      <c r="BH609" s="126" t="str">
        <f t="shared" si="254"/>
        <v>AA-</v>
      </c>
      <c r="BI609" s="126" t="str">
        <f t="shared" si="254"/>
        <v>A-</v>
      </c>
      <c r="BJ609" s="126" t="str">
        <f t="shared" si="254"/>
        <v>BBB+</v>
      </c>
      <c r="BK609" s="126" t="str">
        <f t="shared" si="254"/>
        <v>A-</v>
      </c>
      <c r="BL609" s="126" t="str">
        <f t="shared" si="254"/>
        <v>BBB+</v>
      </c>
      <c r="BM609" s="126" t="str">
        <f t="shared" si="254"/>
        <v>A-</v>
      </c>
      <c r="BN609" s="126" t="str">
        <f t="shared" si="254"/>
        <v>BBB+</v>
      </c>
      <c r="BO609" s="126" t="str">
        <f t="shared" si="254"/>
        <v>AA-</v>
      </c>
      <c r="BP609" s="126" t="str">
        <f t="shared" si="254"/>
        <v>#N/A N/A</v>
      </c>
      <c r="BQ609" s="126" t="str">
        <f t="shared" si="254"/>
        <v>A-</v>
      </c>
      <c r="BR609" s="126" t="str">
        <f t="shared" si="254"/>
        <v>A-</v>
      </c>
      <c r="BS609" s="126" t="str">
        <f t="shared" si="254"/>
        <v>AA-</v>
      </c>
      <c r="BT609" s="126" t="str">
        <f t="shared" si="254"/>
        <v/>
      </c>
      <c r="BU609" s="126" t="str">
        <f t="shared" si="254"/>
        <v/>
      </c>
      <c r="BV609" s="126" t="str">
        <f t="shared" si="254"/>
        <v/>
      </c>
      <c r="BW609" s="126" t="str">
        <f t="shared" si="254"/>
        <v/>
      </c>
      <c r="BX609" s="126" t="str">
        <f t="shared" si="254"/>
        <v/>
      </c>
      <c r="BY609" s="126" t="str">
        <f t="shared" si="254"/>
        <v/>
      </c>
      <c r="BZ609" s="126" t="str">
        <f t="shared" si="254"/>
        <v/>
      </c>
      <c r="CA609" s="126" t="str">
        <f t="shared" si="254"/>
        <v/>
      </c>
      <c r="CB609" s="126" t="str">
        <f t="shared" si="254"/>
        <v/>
      </c>
      <c r="CC609" s="126" t="str">
        <f t="shared" si="254"/>
        <v/>
      </c>
      <c r="CD609" s="126" t="str">
        <f t="shared" si="254"/>
        <v/>
      </c>
      <c r="CE609" s="126" t="str">
        <f t="shared" si="254"/>
        <v/>
      </c>
      <c r="CF609" s="126" t="str">
        <f t="shared" si="254"/>
        <v/>
      </c>
      <c r="CG609" s="126" t="str">
        <f t="shared" si="254"/>
        <v/>
      </c>
      <c r="CH609" s="126" t="str">
        <f t="shared" si="254"/>
        <v/>
      </c>
      <c r="CI609" s="126" t="str">
        <f t="shared" si="254"/>
        <v/>
      </c>
      <c r="CJ609" s="126" t="str">
        <f t="shared" si="254"/>
        <v/>
      </c>
      <c r="CK609" s="126" t="str">
        <f t="shared" si="254"/>
        <v/>
      </c>
      <c r="CL609" s="126" t="str">
        <f t="shared" si="254"/>
        <v/>
      </c>
      <c r="CM609" s="126" t="str">
        <f t="shared" si="254"/>
        <v/>
      </c>
      <c r="CN609" s="126" t="str">
        <f t="shared" si="254"/>
        <v/>
      </c>
      <c r="CO609" s="126" t="str">
        <f t="shared" si="254"/>
        <v/>
      </c>
      <c r="CP609" s="126" t="str">
        <f t="shared" si="254"/>
        <v/>
      </c>
      <c r="CQ609" s="126" t="str">
        <f t="shared" si="255"/>
        <v/>
      </c>
      <c r="CR609" s="126" t="str">
        <f t="shared" si="255"/>
        <v/>
      </c>
      <c r="CS609" s="148" t="str">
        <f t="shared" si="255"/>
        <v/>
      </c>
      <c r="CT609" s="126" t="str">
        <f t="shared" si="255"/>
        <v/>
      </c>
      <c r="CU609" s="126" t="str">
        <f t="shared" si="255"/>
        <v/>
      </c>
      <c r="CV609" s="126" t="str">
        <f t="shared" si="255"/>
        <v/>
      </c>
      <c r="CW609" s="126" t="str">
        <f t="shared" si="255"/>
        <v/>
      </c>
      <c r="CX609" s="126" t="str">
        <f t="shared" si="255"/>
        <v/>
      </c>
      <c r="CY609" s="126" t="str">
        <f t="shared" si="255"/>
        <v/>
      </c>
      <c r="CZ609" s="126" t="str">
        <f t="shared" si="255"/>
        <v/>
      </c>
      <c r="DA609" s="126" t="str">
        <f t="shared" si="255"/>
        <v/>
      </c>
      <c r="DB609" s="126" t="str">
        <f t="shared" si="255"/>
        <v/>
      </c>
      <c r="DC609" s="126" t="str">
        <f t="shared" si="255"/>
        <v/>
      </c>
      <c r="DD609" s="126" t="str">
        <f t="shared" si="255"/>
        <v/>
      </c>
      <c r="DE609" s="126" t="str">
        <f t="shared" si="255"/>
        <v/>
      </c>
      <c r="DF609" s="126" t="str">
        <f t="shared" si="255"/>
        <v/>
      </c>
    </row>
    <row r="610" spans="2:110" x14ac:dyDescent="0.35">
      <c r="B610" s="193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87" t="str">
        <f t="shared" si="256"/>
        <v>Coupon frequency</v>
      </c>
      <c r="AE610" s="148" t="str">
        <f t="shared" si="256"/>
        <v>S/A</v>
      </c>
      <c r="AF610" s="126" t="str">
        <f t="shared" si="256"/>
        <v>S/A</v>
      </c>
      <c r="AG610" s="126" t="str">
        <f t="shared" si="256"/>
        <v>S/A</v>
      </c>
      <c r="AH610" s="126" t="str">
        <f t="shared" si="256"/>
        <v>S/A</v>
      </c>
      <c r="AI610" s="126" t="str">
        <f t="shared" si="256"/>
        <v>S/A</v>
      </c>
      <c r="AJ610" s="126" t="str">
        <f t="shared" si="256"/>
        <v>S/A</v>
      </c>
      <c r="AK610" s="126" t="str">
        <f t="shared" si="256"/>
        <v>S/A</v>
      </c>
      <c r="AL610" s="126" t="str">
        <f t="shared" si="256"/>
        <v>Qtrly</v>
      </c>
      <c r="AM610" s="126" t="str">
        <f t="shared" si="256"/>
        <v>S/A</v>
      </c>
      <c r="AN610" s="126" t="str">
        <f t="shared" si="256"/>
        <v>S/A</v>
      </c>
      <c r="AO610" s="126" t="str">
        <f t="shared" si="256"/>
        <v>S/A</v>
      </c>
      <c r="AP610" s="126" t="str">
        <f t="shared" si="256"/>
        <v>S/A</v>
      </c>
      <c r="AQ610" s="126" t="str">
        <f t="shared" si="256"/>
        <v>S/A</v>
      </c>
      <c r="AR610" s="126" t="str">
        <f t="shared" si="256"/>
        <v>S/A</v>
      </c>
      <c r="AS610" s="126" t="str">
        <f t="shared" si="256"/>
        <v>S/A</v>
      </c>
      <c r="AT610" s="126" t="str">
        <f t="shared" si="254"/>
        <v>S/A</v>
      </c>
      <c r="AU610" s="126" t="str">
        <f t="shared" si="254"/>
        <v>S/A</v>
      </c>
      <c r="AV610" s="126" t="str">
        <f t="shared" si="254"/>
        <v>S/A</v>
      </c>
      <c r="AW610" s="126" t="str">
        <f t="shared" si="254"/>
        <v>S/A</v>
      </c>
      <c r="AX610" s="126" t="str">
        <f t="shared" si="254"/>
        <v>S/A</v>
      </c>
      <c r="AY610" s="126" t="str">
        <f t="shared" si="254"/>
        <v>Qtrly</v>
      </c>
      <c r="AZ610" s="126" t="str">
        <f t="shared" si="254"/>
        <v>S/A</v>
      </c>
      <c r="BA610" s="126" t="str">
        <f t="shared" si="254"/>
        <v>S/A</v>
      </c>
      <c r="BB610" s="126" t="str">
        <f t="shared" si="254"/>
        <v>S/A</v>
      </c>
      <c r="BC610" s="126" t="str">
        <f t="shared" si="254"/>
        <v>S/A</v>
      </c>
      <c r="BD610" s="126" t="str">
        <f t="shared" si="254"/>
        <v>Qtrly</v>
      </c>
      <c r="BE610" s="126" t="str">
        <f t="shared" si="254"/>
        <v>S/A</v>
      </c>
      <c r="BF610" s="126" t="str">
        <f t="shared" si="254"/>
        <v>S/A</v>
      </c>
      <c r="BG610" s="126" t="str">
        <f t="shared" si="254"/>
        <v>S/A</v>
      </c>
      <c r="BH610" s="126" t="str">
        <f t="shared" si="254"/>
        <v>S/A</v>
      </c>
      <c r="BI610" s="126" t="str">
        <f t="shared" si="254"/>
        <v>S/A</v>
      </c>
      <c r="BJ610" s="126" t="str">
        <f t="shared" si="254"/>
        <v>S/A</v>
      </c>
      <c r="BK610" s="126" t="str">
        <f t="shared" si="254"/>
        <v>S/A</v>
      </c>
      <c r="BL610" s="126" t="str">
        <f t="shared" si="254"/>
        <v>S/A</v>
      </c>
      <c r="BM610" s="126" t="str">
        <f t="shared" si="254"/>
        <v>Qtrly</v>
      </c>
      <c r="BN610" s="126" t="str">
        <f t="shared" si="254"/>
        <v>S/A</v>
      </c>
      <c r="BO610" s="126" t="str">
        <f t="shared" si="254"/>
        <v>S/A</v>
      </c>
      <c r="BP610" s="126" t="str">
        <f t="shared" si="254"/>
        <v>S/A</v>
      </c>
      <c r="BQ610" s="126" t="str">
        <f t="shared" si="254"/>
        <v>S/A</v>
      </c>
      <c r="BR610" s="126" t="str">
        <f t="shared" si="254"/>
        <v>Qtrly</v>
      </c>
      <c r="BS610" s="126" t="str">
        <f t="shared" si="254"/>
        <v>S/A</v>
      </c>
      <c r="BT610" s="126" t="str">
        <f t="shared" si="254"/>
        <v/>
      </c>
      <c r="BU610" s="126" t="str">
        <f t="shared" si="254"/>
        <v/>
      </c>
      <c r="BV610" s="126" t="str">
        <f t="shared" si="254"/>
        <v/>
      </c>
      <c r="BW610" s="126" t="str">
        <f t="shared" si="254"/>
        <v/>
      </c>
      <c r="BX610" s="126" t="str">
        <f t="shared" si="254"/>
        <v/>
      </c>
      <c r="BY610" s="126" t="str">
        <f t="shared" si="254"/>
        <v/>
      </c>
      <c r="BZ610" s="126" t="str">
        <f t="shared" si="254"/>
        <v/>
      </c>
      <c r="CA610" s="126" t="str">
        <f t="shared" si="254"/>
        <v/>
      </c>
      <c r="CB610" s="126" t="str">
        <f t="shared" si="254"/>
        <v/>
      </c>
      <c r="CC610" s="126" t="str">
        <f t="shared" si="254"/>
        <v/>
      </c>
      <c r="CD610" s="126" t="str">
        <f t="shared" si="254"/>
        <v/>
      </c>
      <c r="CE610" s="126" t="str">
        <f t="shared" si="254"/>
        <v/>
      </c>
      <c r="CF610" s="126" t="str">
        <f t="shared" si="254"/>
        <v/>
      </c>
      <c r="CG610" s="126" t="str">
        <f t="shared" si="254"/>
        <v/>
      </c>
      <c r="CH610" s="126" t="str">
        <f t="shared" si="254"/>
        <v/>
      </c>
      <c r="CI610" s="126" t="str">
        <f t="shared" si="254"/>
        <v/>
      </c>
      <c r="CJ610" s="126" t="str">
        <f t="shared" si="254"/>
        <v/>
      </c>
      <c r="CK610" s="126" t="str">
        <f t="shared" si="254"/>
        <v/>
      </c>
      <c r="CL610" s="126" t="str">
        <f t="shared" si="254"/>
        <v/>
      </c>
      <c r="CM610" s="126" t="str">
        <f t="shared" si="254"/>
        <v/>
      </c>
      <c r="CN610" s="126" t="str">
        <f t="shared" si="254"/>
        <v/>
      </c>
      <c r="CO610" s="126" t="str">
        <f t="shared" si="254"/>
        <v/>
      </c>
      <c r="CP610" s="126" t="str">
        <f t="shared" si="254"/>
        <v/>
      </c>
      <c r="CQ610" s="126" t="str">
        <f t="shared" si="255"/>
        <v/>
      </c>
      <c r="CR610" s="126" t="str">
        <f t="shared" si="255"/>
        <v/>
      </c>
      <c r="CS610" s="148" t="str">
        <f t="shared" si="255"/>
        <v/>
      </c>
      <c r="CT610" s="126" t="str">
        <f t="shared" si="255"/>
        <v/>
      </c>
      <c r="CU610" s="126" t="str">
        <f t="shared" si="255"/>
        <v/>
      </c>
      <c r="CV610" s="126" t="str">
        <f t="shared" si="255"/>
        <v/>
      </c>
      <c r="CW610" s="126" t="str">
        <f t="shared" si="255"/>
        <v/>
      </c>
      <c r="CX610" s="126" t="str">
        <f t="shared" si="255"/>
        <v/>
      </c>
      <c r="CY610" s="126" t="str">
        <f t="shared" si="255"/>
        <v/>
      </c>
      <c r="CZ610" s="126" t="str">
        <f t="shared" si="255"/>
        <v/>
      </c>
      <c r="DA610" s="126" t="str">
        <f t="shared" si="255"/>
        <v/>
      </c>
      <c r="DB610" s="126" t="str">
        <f t="shared" si="255"/>
        <v/>
      </c>
      <c r="DC610" s="126" t="str">
        <f t="shared" si="255"/>
        <v/>
      </c>
      <c r="DD610" s="126" t="str">
        <f t="shared" si="255"/>
        <v/>
      </c>
      <c r="DE610" s="126" t="str">
        <f t="shared" si="255"/>
        <v/>
      </c>
      <c r="DF610" s="126" t="str">
        <f t="shared" si="255"/>
        <v/>
      </c>
    </row>
    <row r="611" spans="2:110" x14ac:dyDescent="0.35">
      <c r="B611" s="193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87" t="str">
        <f t="shared" si="256"/>
        <v>Maturity date</v>
      </c>
      <c r="AE611" s="150" t="str">
        <f t="shared" si="254"/>
        <v>16/03/2017</v>
      </c>
      <c r="AF611" s="171" t="str">
        <f t="shared" si="254"/>
        <v>13/04/2017</v>
      </c>
      <c r="AG611" s="171" t="str">
        <f t="shared" si="254"/>
        <v>17/10/2017</v>
      </c>
      <c r="AH611" s="171" t="str">
        <f t="shared" si="254"/>
        <v>24/10/2017</v>
      </c>
      <c r="AI611" s="171" t="str">
        <f t="shared" si="254"/>
        <v>24/05/2018</v>
      </c>
      <c r="AJ611" s="171" t="str">
        <f t="shared" si="254"/>
        <v>30/11/2018</v>
      </c>
      <c r="AK611" s="171" t="str">
        <f t="shared" si="254"/>
        <v>6/03/2019</v>
      </c>
      <c r="AL611" s="171" t="str">
        <f t="shared" si="254"/>
        <v>15/05/2019</v>
      </c>
      <c r="AM611" s="171" t="str">
        <f t="shared" si="254"/>
        <v>6/09/2019</v>
      </c>
      <c r="AN611" s="171" t="str">
        <f t="shared" si="254"/>
        <v>25/10/2019</v>
      </c>
      <c r="AO611" s="171" t="str">
        <f t="shared" si="254"/>
        <v>1/11/2019</v>
      </c>
      <c r="AP611" s="171" t="str">
        <f t="shared" si="254"/>
        <v>12/11/2019</v>
      </c>
      <c r="AQ611" s="171" t="str">
        <f t="shared" si="254"/>
        <v>6/12/2019</v>
      </c>
      <c r="AR611" s="171" t="str">
        <f t="shared" si="254"/>
        <v>13/12/2019</v>
      </c>
      <c r="AS611" s="171" t="str">
        <f t="shared" si="254"/>
        <v>11/02/2020</v>
      </c>
      <c r="AT611" s="171" t="str">
        <f t="shared" si="254"/>
        <v>25/02/2020</v>
      </c>
      <c r="AU611" s="171" t="str">
        <f t="shared" si="254"/>
        <v>27/05/2020</v>
      </c>
      <c r="AV611" s="171" t="str">
        <f t="shared" si="254"/>
        <v>10/06/2020</v>
      </c>
      <c r="AW611" s="171" t="str">
        <f t="shared" si="254"/>
        <v>11/06/2020</v>
      </c>
      <c r="AX611" s="171" t="str">
        <f t="shared" si="254"/>
        <v>23/06/2020</v>
      </c>
      <c r="AY611" s="171" t="str">
        <f t="shared" si="254"/>
        <v>6/05/2021</v>
      </c>
      <c r="AZ611" s="171" t="str">
        <f t="shared" si="254"/>
        <v>15/05/2021</v>
      </c>
      <c r="BA611" s="171" t="str">
        <f t="shared" si="254"/>
        <v>28/05/2021</v>
      </c>
      <c r="BB611" s="171" t="str">
        <f t="shared" si="254"/>
        <v>4/10/2021</v>
      </c>
      <c r="BC611" s="171" t="str">
        <f t="shared" si="254"/>
        <v>20/10/2021</v>
      </c>
      <c r="BD611" s="171" t="str">
        <f t="shared" si="254"/>
        <v>15/11/2021</v>
      </c>
      <c r="BE611" s="171" t="str">
        <f t="shared" si="254"/>
        <v>25/02/2022</v>
      </c>
      <c r="BF611" s="171" t="str">
        <f t="shared" si="254"/>
        <v>18/03/2022</v>
      </c>
      <c r="BG611" s="171" t="str">
        <f t="shared" si="254"/>
        <v>25/03/2022</v>
      </c>
      <c r="BH611" s="171" t="str">
        <f t="shared" si="254"/>
        <v>30/06/2022</v>
      </c>
      <c r="BI611" s="171" t="str">
        <f t="shared" si="254"/>
        <v>9/11/2022</v>
      </c>
      <c r="BJ611" s="171" t="str">
        <f t="shared" si="254"/>
        <v>6/03/2023</v>
      </c>
      <c r="BK611" s="171" t="str">
        <f t="shared" si="254"/>
        <v>7/03/2023</v>
      </c>
      <c r="BL611" s="171" t="str">
        <f t="shared" si="254"/>
        <v>8/03/2023</v>
      </c>
      <c r="BM611" s="171" t="str">
        <f t="shared" si="254"/>
        <v>10/03/2023</v>
      </c>
      <c r="BN611" s="171" t="str">
        <f t="shared" si="254"/>
        <v>14/03/2023</v>
      </c>
      <c r="BO611" s="171" t="str">
        <f t="shared" si="254"/>
        <v>15/03/2023</v>
      </c>
      <c r="BP611" s="171" t="str">
        <f t="shared" si="254"/>
        <v>12/05/2023</v>
      </c>
      <c r="BQ611" s="171" t="str">
        <f t="shared" si="254"/>
        <v>19/06/2025</v>
      </c>
      <c r="BR611" s="171" t="str">
        <f t="shared" si="254"/>
        <v>7/09/2026</v>
      </c>
      <c r="BS611" s="171" t="str">
        <f t="shared" si="254"/>
        <v>15/03/2028</v>
      </c>
      <c r="BT611" s="171" t="str">
        <f t="shared" si="254"/>
        <v/>
      </c>
      <c r="BU611" s="171" t="str">
        <f t="shared" si="254"/>
        <v/>
      </c>
      <c r="BV611" s="171" t="str">
        <f t="shared" si="254"/>
        <v/>
      </c>
      <c r="BW611" s="171" t="str">
        <f t="shared" si="254"/>
        <v/>
      </c>
      <c r="BX611" s="171" t="str">
        <f t="shared" si="254"/>
        <v/>
      </c>
      <c r="BY611" s="171" t="str">
        <f t="shared" si="254"/>
        <v/>
      </c>
      <c r="BZ611" s="171" t="str">
        <f t="shared" si="254"/>
        <v/>
      </c>
      <c r="CA611" s="171" t="str">
        <f t="shared" si="254"/>
        <v/>
      </c>
      <c r="CB611" s="171" t="str">
        <f t="shared" si="254"/>
        <v/>
      </c>
      <c r="CC611" s="171" t="str">
        <f t="shared" si="254"/>
        <v/>
      </c>
      <c r="CD611" s="171" t="str">
        <f t="shared" si="254"/>
        <v/>
      </c>
      <c r="CE611" s="171" t="str">
        <f t="shared" si="254"/>
        <v/>
      </c>
      <c r="CF611" s="171" t="str">
        <f t="shared" si="254"/>
        <v/>
      </c>
      <c r="CG611" s="171" t="str">
        <f t="shared" si="254"/>
        <v/>
      </c>
      <c r="CH611" s="171" t="str">
        <f t="shared" si="254"/>
        <v/>
      </c>
      <c r="CI611" s="171" t="str">
        <f t="shared" si="254"/>
        <v/>
      </c>
      <c r="CJ611" s="171" t="str">
        <f t="shared" si="254"/>
        <v/>
      </c>
      <c r="CK611" s="171" t="str">
        <f t="shared" si="254"/>
        <v/>
      </c>
      <c r="CL611" s="171" t="str">
        <f t="shared" si="254"/>
        <v/>
      </c>
      <c r="CM611" s="171" t="str">
        <f t="shared" si="254"/>
        <v/>
      </c>
      <c r="CN611" s="171" t="str">
        <f t="shared" si="254"/>
        <v/>
      </c>
      <c r="CO611" s="171" t="str">
        <f t="shared" si="254"/>
        <v/>
      </c>
      <c r="CP611" s="171" t="str">
        <f t="shared" si="254"/>
        <v/>
      </c>
      <c r="CQ611" s="171" t="str">
        <f t="shared" si="255"/>
        <v/>
      </c>
      <c r="CR611" s="171" t="str">
        <f t="shared" si="255"/>
        <v/>
      </c>
      <c r="CS611" s="150" t="str">
        <f t="shared" si="255"/>
        <v/>
      </c>
      <c r="CT611" s="171" t="str">
        <f t="shared" si="255"/>
        <v/>
      </c>
      <c r="CU611" s="171" t="str">
        <f t="shared" si="255"/>
        <v/>
      </c>
      <c r="CV611" s="171" t="str">
        <f t="shared" si="255"/>
        <v/>
      </c>
      <c r="CW611" s="171" t="str">
        <f t="shared" si="255"/>
        <v/>
      </c>
      <c r="CX611" s="171" t="str">
        <f t="shared" si="255"/>
        <v/>
      </c>
      <c r="CY611" s="171" t="str">
        <f t="shared" si="255"/>
        <v/>
      </c>
      <c r="CZ611" s="171" t="str">
        <f t="shared" si="255"/>
        <v/>
      </c>
      <c r="DA611" s="171" t="str">
        <f t="shared" si="255"/>
        <v/>
      </c>
      <c r="DB611" s="171" t="str">
        <f t="shared" si="255"/>
        <v/>
      </c>
      <c r="DC611" s="171" t="str">
        <f t="shared" si="255"/>
        <v/>
      </c>
      <c r="DD611" s="171" t="str">
        <f t="shared" si="255"/>
        <v/>
      </c>
      <c r="DE611" s="171" t="str">
        <f t="shared" si="255"/>
        <v/>
      </c>
      <c r="DF611" s="171" t="str">
        <f t="shared" si="255"/>
        <v/>
      </c>
    </row>
    <row r="612" spans="2:110" x14ac:dyDescent="0.35">
      <c r="B612" s="193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99">
        <v>1</v>
      </c>
      <c r="AD612" s="194" t="s">
        <v>71</v>
      </c>
      <c r="AE612" s="195">
        <f>IFERROR($AC612*IF(AND(AE$611-$C$322&gt;0,AE$611-$D$322&lt;=0),1,0),0)</f>
        <v>0</v>
      </c>
      <c r="AF612" s="196">
        <f t="shared" ref="AF612:CQ612" si="257">IFERROR($AC612*IF(AND(AF$611-$C$322&gt;0,AF$611-$D$322&lt;=0),1,0),0)</f>
        <v>0</v>
      </c>
      <c r="AG612" s="196">
        <f t="shared" si="257"/>
        <v>0</v>
      </c>
      <c r="AH612" s="196">
        <f t="shared" si="257"/>
        <v>0</v>
      </c>
      <c r="AI612" s="196">
        <f t="shared" si="257"/>
        <v>1</v>
      </c>
      <c r="AJ612" s="196">
        <f t="shared" si="257"/>
        <v>1</v>
      </c>
      <c r="AK612" s="196">
        <f t="shared" si="257"/>
        <v>1</v>
      </c>
      <c r="AL612" s="196">
        <f t="shared" si="257"/>
        <v>0</v>
      </c>
      <c r="AM612" s="196">
        <f t="shared" si="257"/>
        <v>0</v>
      </c>
      <c r="AN612" s="196">
        <f t="shared" si="257"/>
        <v>0</v>
      </c>
      <c r="AO612" s="196">
        <f t="shared" si="257"/>
        <v>0</v>
      </c>
      <c r="AP612" s="196">
        <f t="shared" si="257"/>
        <v>0</v>
      </c>
      <c r="AQ612" s="196">
        <f t="shared" si="257"/>
        <v>0</v>
      </c>
      <c r="AR612" s="196">
        <f t="shared" si="257"/>
        <v>0</v>
      </c>
      <c r="AS612" s="196">
        <f t="shared" si="257"/>
        <v>0</v>
      </c>
      <c r="AT612" s="196">
        <f t="shared" si="257"/>
        <v>0</v>
      </c>
      <c r="AU612" s="196">
        <f t="shared" si="257"/>
        <v>0</v>
      </c>
      <c r="AV612" s="196">
        <f t="shared" si="257"/>
        <v>0</v>
      </c>
      <c r="AW612" s="196">
        <f t="shared" si="257"/>
        <v>0</v>
      </c>
      <c r="AX612" s="196">
        <f t="shared" si="257"/>
        <v>0</v>
      </c>
      <c r="AY612" s="196">
        <f t="shared" si="257"/>
        <v>0</v>
      </c>
      <c r="AZ612" s="196">
        <f t="shared" si="257"/>
        <v>0</v>
      </c>
      <c r="BA612" s="196">
        <f t="shared" si="257"/>
        <v>0</v>
      </c>
      <c r="BB612" s="196">
        <f t="shared" si="257"/>
        <v>0</v>
      </c>
      <c r="BC612" s="196">
        <f t="shared" si="257"/>
        <v>0</v>
      </c>
      <c r="BD612" s="196">
        <f t="shared" si="257"/>
        <v>0</v>
      </c>
      <c r="BE612" s="196">
        <f t="shared" si="257"/>
        <v>0</v>
      </c>
      <c r="BF612" s="196">
        <f t="shared" si="257"/>
        <v>0</v>
      </c>
      <c r="BG612" s="196">
        <f t="shared" si="257"/>
        <v>0</v>
      </c>
      <c r="BH612" s="196">
        <f t="shared" si="257"/>
        <v>0</v>
      </c>
      <c r="BI612" s="196">
        <f t="shared" si="257"/>
        <v>0</v>
      </c>
      <c r="BJ612" s="196">
        <f t="shared" si="257"/>
        <v>0</v>
      </c>
      <c r="BK612" s="196">
        <f t="shared" si="257"/>
        <v>0</v>
      </c>
      <c r="BL612" s="196">
        <f t="shared" si="257"/>
        <v>0</v>
      </c>
      <c r="BM612" s="196">
        <f t="shared" si="257"/>
        <v>0</v>
      </c>
      <c r="BN612" s="196">
        <f t="shared" si="257"/>
        <v>0</v>
      </c>
      <c r="BO612" s="196">
        <f t="shared" si="257"/>
        <v>0</v>
      </c>
      <c r="BP612" s="196">
        <f t="shared" si="257"/>
        <v>0</v>
      </c>
      <c r="BQ612" s="196">
        <f t="shared" si="257"/>
        <v>0</v>
      </c>
      <c r="BR612" s="196">
        <f t="shared" si="257"/>
        <v>0</v>
      </c>
      <c r="BS612" s="196">
        <f t="shared" si="257"/>
        <v>0</v>
      </c>
      <c r="BT612" s="196">
        <f t="shared" si="257"/>
        <v>0</v>
      </c>
      <c r="BU612" s="196">
        <f t="shared" si="257"/>
        <v>0</v>
      </c>
      <c r="BV612" s="196">
        <f t="shared" si="257"/>
        <v>0</v>
      </c>
      <c r="BW612" s="196">
        <f t="shared" si="257"/>
        <v>0</v>
      </c>
      <c r="BX612" s="196">
        <f t="shared" si="257"/>
        <v>0</v>
      </c>
      <c r="BY612" s="196">
        <f t="shared" si="257"/>
        <v>0</v>
      </c>
      <c r="BZ612" s="196">
        <f t="shared" si="257"/>
        <v>0</v>
      </c>
      <c r="CA612" s="196">
        <f t="shared" si="257"/>
        <v>0</v>
      </c>
      <c r="CB612" s="196">
        <f t="shared" si="257"/>
        <v>0</v>
      </c>
      <c r="CC612" s="196">
        <f t="shared" si="257"/>
        <v>0</v>
      </c>
      <c r="CD612" s="196">
        <f t="shared" si="257"/>
        <v>0</v>
      </c>
      <c r="CE612" s="196">
        <f t="shared" si="257"/>
        <v>0</v>
      </c>
      <c r="CF612" s="196">
        <f t="shared" si="257"/>
        <v>0</v>
      </c>
      <c r="CG612" s="196">
        <f t="shared" si="257"/>
        <v>0</v>
      </c>
      <c r="CH612" s="196">
        <f t="shared" si="257"/>
        <v>0</v>
      </c>
      <c r="CI612" s="196">
        <f t="shared" si="257"/>
        <v>0</v>
      </c>
      <c r="CJ612" s="196">
        <f t="shared" si="257"/>
        <v>0</v>
      </c>
      <c r="CK612" s="196">
        <f t="shared" si="257"/>
        <v>0</v>
      </c>
      <c r="CL612" s="196">
        <f t="shared" si="257"/>
        <v>0</v>
      </c>
      <c r="CM612" s="196">
        <f t="shared" si="257"/>
        <v>0</v>
      </c>
      <c r="CN612" s="196">
        <f t="shared" si="257"/>
        <v>0</v>
      </c>
      <c r="CO612" s="196">
        <f t="shared" si="257"/>
        <v>0</v>
      </c>
      <c r="CP612" s="196">
        <f t="shared" si="257"/>
        <v>0</v>
      </c>
      <c r="CQ612" s="196">
        <f t="shared" si="257"/>
        <v>0</v>
      </c>
      <c r="CR612" s="196">
        <f t="shared" ref="CR612:DF612" si="258">IFERROR($AC612*IF(AND(CR$611-$C$322&gt;0,CR$611-$D$322&lt;=0),1,0),0)</f>
        <v>0</v>
      </c>
      <c r="CS612" s="195">
        <f t="shared" si="258"/>
        <v>0</v>
      </c>
      <c r="CT612" s="196">
        <f t="shared" si="258"/>
        <v>0</v>
      </c>
      <c r="CU612" s="196">
        <f t="shared" si="258"/>
        <v>0</v>
      </c>
      <c r="CV612" s="196">
        <f t="shared" si="258"/>
        <v>0</v>
      </c>
      <c r="CW612" s="196">
        <f t="shared" si="258"/>
        <v>0</v>
      </c>
      <c r="CX612" s="196">
        <f t="shared" si="258"/>
        <v>0</v>
      </c>
      <c r="CY612" s="196">
        <f t="shared" si="258"/>
        <v>0</v>
      </c>
      <c r="CZ612" s="196">
        <f t="shared" si="258"/>
        <v>0</v>
      </c>
      <c r="DA612" s="196">
        <f t="shared" si="258"/>
        <v>0</v>
      </c>
      <c r="DB612" s="196">
        <f t="shared" si="258"/>
        <v>0</v>
      </c>
      <c r="DC612" s="196">
        <f t="shared" si="258"/>
        <v>0</v>
      </c>
      <c r="DD612" s="196">
        <f t="shared" si="258"/>
        <v>0</v>
      </c>
      <c r="DE612" s="196">
        <f t="shared" si="258"/>
        <v>0</v>
      </c>
      <c r="DF612" s="196">
        <f t="shared" si="258"/>
        <v>0</v>
      </c>
    </row>
    <row r="613" spans="2:110" x14ac:dyDescent="0.35">
      <c r="B613" s="193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99">
        <v>2</v>
      </c>
      <c r="AD613" s="194" t="s">
        <v>72</v>
      </c>
      <c r="AE613" s="197">
        <f>IFERROR($AC613*IF(AND(AE$611-$D$322&gt;0,AE$611-$E$322&lt;=0),1,0),0)</f>
        <v>0</v>
      </c>
      <c r="AF613" s="198">
        <f t="shared" ref="AF613:CQ613" si="259">IFERROR($AC613*IF(AND(AF$611-$D$322&gt;0,AF$611-$E$322&lt;=0),1,0),0)</f>
        <v>0</v>
      </c>
      <c r="AG613" s="198">
        <f t="shared" si="259"/>
        <v>0</v>
      </c>
      <c r="AH613" s="198">
        <f t="shared" si="259"/>
        <v>0</v>
      </c>
      <c r="AI613" s="198">
        <f t="shared" si="259"/>
        <v>0</v>
      </c>
      <c r="AJ613" s="198">
        <f t="shared" si="259"/>
        <v>0</v>
      </c>
      <c r="AK613" s="198">
        <f t="shared" si="259"/>
        <v>0</v>
      </c>
      <c r="AL613" s="198">
        <f t="shared" si="259"/>
        <v>2</v>
      </c>
      <c r="AM613" s="198">
        <f t="shared" si="259"/>
        <v>2</v>
      </c>
      <c r="AN613" s="198">
        <f t="shared" si="259"/>
        <v>2</v>
      </c>
      <c r="AO613" s="198">
        <f t="shared" si="259"/>
        <v>2</v>
      </c>
      <c r="AP613" s="198">
        <f t="shared" si="259"/>
        <v>2</v>
      </c>
      <c r="AQ613" s="198">
        <f t="shared" si="259"/>
        <v>2</v>
      </c>
      <c r="AR613" s="198">
        <f t="shared" si="259"/>
        <v>2</v>
      </c>
      <c r="AS613" s="198">
        <f t="shared" si="259"/>
        <v>2</v>
      </c>
      <c r="AT613" s="198">
        <f t="shared" si="259"/>
        <v>2</v>
      </c>
      <c r="AU613" s="198">
        <f t="shared" si="259"/>
        <v>0</v>
      </c>
      <c r="AV613" s="198">
        <f t="shared" si="259"/>
        <v>0</v>
      </c>
      <c r="AW613" s="198">
        <f t="shared" si="259"/>
        <v>0</v>
      </c>
      <c r="AX613" s="198">
        <f t="shared" si="259"/>
        <v>0</v>
      </c>
      <c r="AY613" s="198">
        <f t="shared" si="259"/>
        <v>0</v>
      </c>
      <c r="AZ613" s="198">
        <f t="shared" si="259"/>
        <v>0</v>
      </c>
      <c r="BA613" s="198">
        <f t="shared" si="259"/>
        <v>0</v>
      </c>
      <c r="BB613" s="198">
        <f t="shared" si="259"/>
        <v>0</v>
      </c>
      <c r="BC613" s="198">
        <f t="shared" si="259"/>
        <v>0</v>
      </c>
      <c r="BD613" s="198">
        <f t="shared" si="259"/>
        <v>0</v>
      </c>
      <c r="BE613" s="198">
        <f t="shared" si="259"/>
        <v>0</v>
      </c>
      <c r="BF613" s="198">
        <f t="shared" si="259"/>
        <v>0</v>
      </c>
      <c r="BG613" s="198">
        <f t="shared" si="259"/>
        <v>0</v>
      </c>
      <c r="BH613" s="198">
        <f t="shared" si="259"/>
        <v>0</v>
      </c>
      <c r="BI613" s="198">
        <f t="shared" si="259"/>
        <v>0</v>
      </c>
      <c r="BJ613" s="198">
        <f t="shared" si="259"/>
        <v>0</v>
      </c>
      <c r="BK613" s="198">
        <f t="shared" si="259"/>
        <v>0</v>
      </c>
      <c r="BL613" s="198">
        <f t="shared" si="259"/>
        <v>0</v>
      </c>
      <c r="BM613" s="198">
        <f t="shared" si="259"/>
        <v>0</v>
      </c>
      <c r="BN613" s="198">
        <f t="shared" si="259"/>
        <v>0</v>
      </c>
      <c r="BO613" s="198">
        <f t="shared" si="259"/>
        <v>0</v>
      </c>
      <c r="BP613" s="198">
        <f t="shared" si="259"/>
        <v>0</v>
      </c>
      <c r="BQ613" s="198">
        <f t="shared" si="259"/>
        <v>0</v>
      </c>
      <c r="BR613" s="198">
        <f t="shared" si="259"/>
        <v>0</v>
      </c>
      <c r="BS613" s="198">
        <f t="shared" si="259"/>
        <v>0</v>
      </c>
      <c r="BT613" s="198">
        <f t="shared" si="259"/>
        <v>0</v>
      </c>
      <c r="BU613" s="198">
        <f t="shared" si="259"/>
        <v>0</v>
      </c>
      <c r="BV613" s="198">
        <f t="shared" si="259"/>
        <v>0</v>
      </c>
      <c r="BW613" s="198">
        <f t="shared" si="259"/>
        <v>0</v>
      </c>
      <c r="BX613" s="198">
        <f t="shared" si="259"/>
        <v>0</v>
      </c>
      <c r="BY613" s="198">
        <f t="shared" si="259"/>
        <v>0</v>
      </c>
      <c r="BZ613" s="198">
        <f t="shared" si="259"/>
        <v>0</v>
      </c>
      <c r="CA613" s="198">
        <f t="shared" si="259"/>
        <v>0</v>
      </c>
      <c r="CB613" s="198">
        <f t="shared" si="259"/>
        <v>0</v>
      </c>
      <c r="CC613" s="198">
        <f t="shared" si="259"/>
        <v>0</v>
      </c>
      <c r="CD613" s="198">
        <f t="shared" si="259"/>
        <v>0</v>
      </c>
      <c r="CE613" s="198">
        <f t="shared" si="259"/>
        <v>0</v>
      </c>
      <c r="CF613" s="198">
        <f t="shared" si="259"/>
        <v>0</v>
      </c>
      <c r="CG613" s="198">
        <f t="shared" si="259"/>
        <v>0</v>
      </c>
      <c r="CH613" s="198">
        <f t="shared" si="259"/>
        <v>0</v>
      </c>
      <c r="CI613" s="198">
        <f t="shared" si="259"/>
        <v>0</v>
      </c>
      <c r="CJ613" s="198">
        <f t="shared" si="259"/>
        <v>0</v>
      </c>
      <c r="CK613" s="198">
        <f t="shared" si="259"/>
        <v>0</v>
      </c>
      <c r="CL613" s="198">
        <f t="shared" si="259"/>
        <v>0</v>
      </c>
      <c r="CM613" s="198">
        <f t="shared" si="259"/>
        <v>0</v>
      </c>
      <c r="CN613" s="198">
        <f t="shared" si="259"/>
        <v>0</v>
      </c>
      <c r="CO613" s="198">
        <f t="shared" si="259"/>
        <v>0</v>
      </c>
      <c r="CP613" s="198">
        <f t="shared" si="259"/>
        <v>0</v>
      </c>
      <c r="CQ613" s="198">
        <f t="shared" si="259"/>
        <v>0</v>
      </c>
      <c r="CR613" s="198">
        <f t="shared" ref="CR613:DF613" si="260">IFERROR($AC613*IF(AND(CR$611-$D$322&gt;0,CR$611-$E$322&lt;=0),1,0),0)</f>
        <v>0</v>
      </c>
      <c r="CS613" s="197">
        <f t="shared" si="260"/>
        <v>0</v>
      </c>
      <c r="CT613" s="198">
        <f t="shared" si="260"/>
        <v>0</v>
      </c>
      <c r="CU613" s="198">
        <f t="shared" si="260"/>
        <v>0</v>
      </c>
      <c r="CV613" s="198">
        <f t="shared" si="260"/>
        <v>0</v>
      </c>
      <c r="CW613" s="198">
        <f t="shared" si="260"/>
        <v>0</v>
      </c>
      <c r="CX613" s="198">
        <f t="shared" si="260"/>
        <v>0</v>
      </c>
      <c r="CY613" s="198">
        <f t="shared" si="260"/>
        <v>0</v>
      </c>
      <c r="CZ613" s="198">
        <f t="shared" si="260"/>
        <v>0</v>
      </c>
      <c r="DA613" s="198">
        <f t="shared" si="260"/>
        <v>0</v>
      </c>
      <c r="DB613" s="198">
        <f t="shared" si="260"/>
        <v>0</v>
      </c>
      <c r="DC613" s="198">
        <f t="shared" si="260"/>
        <v>0</v>
      </c>
      <c r="DD613" s="198">
        <f t="shared" si="260"/>
        <v>0</v>
      </c>
      <c r="DE613" s="198">
        <f t="shared" si="260"/>
        <v>0</v>
      </c>
      <c r="DF613" s="198">
        <f t="shared" si="260"/>
        <v>0</v>
      </c>
    </row>
    <row r="614" spans="2:110" x14ac:dyDescent="0.35">
      <c r="B614" s="193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99">
        <v>3</v>
      </c>
      <c r="AD614" s="194" t="s">
        <v>73</v>
      </c>
      <c r="AE614" s="197">
        <f>IFERROR($AC614*IF(AND(AE$611-$E$322&gt;0,AE$611-$F$322&lt;=0),1,0),0)</f>
        <v>0</v>
      </c>
      <c r="AF614" s="198">
        <f t="shared" ref="AF614:CQ614" si="261">IFERROR($AC614*IF(AND(AF$611-$E$322&gt;0,AF$611-$F$322&lt;=0),1,0),0)</f>
        <v>0</v>
      </c>
      <c r="AG614" s="198">
        <f t="shared" si="261"/>
        <v>0</v>
      </c>
      <c r="AH614" s="198">
        <f t="shared" si="261"/>
        <v>0</v>
      </c>
      <c r="AI614" s="198">
        <f t="shared" si="261"/>
        <v>0</v>
      </c>
      <c r="AJ614" s="198">
        <f t="shared" si="261"/>
        <v>0</v>
      </c>
      <c r="AK614" s="198">
        <f t="shared" si="261"/>
        <v>0</v>
      </c>
      <c r="AL614" s="198">
        <f t="shared" si="261"/>
        <v>0</v>
      </c>
      <c r="AM614" s="198">
        <f t="shared" si="261"/>
        <v>0</v>
      </c>
      <c r="AN614" s="198">
        <f t="shared" si="261"/>
        <v>0</v>
      </c>
      <c r="AO614" s="198">
        <f t="shared" si="261"/>
        <v>0</v>
      </c>
      <c r="AP614" s="198">
        <f t="shared" si="261"/>
        <v>0</v>
      </c>
      <c r="AQ614" s="198">
        <f t="shared" si="261"/>
        <v>0</v>
      </c>
      <c r="AR614" s="198">
        <f t="shared" si="261"/>
        <v>0</v>
      </c>
      <c r="AS614" s="198">
        <f t="shared" si="261"/>
        <v>0</v>
      </c>
      <c r="AT614" s="198">
        <f t="shared" si="261"/>
        <v>0</v>
      </c>
      <c r="AU614" s="198">
        <f t="shared" si="261"/>
        <v>3</v>
      </c>
      <c r="AV614" s="198">
        <f t="shared" si="261"/>
        <v>3</v>
      </c>
      <c r="AW614" s="198">
        <f t="shared" si="261"/>
        <v>3</v>
      </c>
      <c r="AX614" s="198">
        <f t="shared" si="261"/>
        <v>3</v>
      </c>
      <c r="AY614" s="198">
        <f t="shared" si="261"/>
        <v>3</v>
      </c>
      <c r="AZ614" s="198">
        <f t="shared" si="261"/>
        <v>3</v>
      </c>
      <c r="BA614" s="198">
        <f t="shared" si="261"/>
        <v>0</v>
      </c>
      <c r="BB614" s="198">
        <f t="shared" si="261"/>
        <v>0</v>
      </c>
      <c r="BC614" s="198">
        <f t="shared" si="261"/>
        <v>0</v>
      </c>
      <c r="BD614" s="198">
        <f t="shared" si="261"/>
        <v>0</v>
      </c>
      <c r="BE614" s="198">
        <f t="shared" si="261"/>
        <v>0</v>
      </c>
      <c r="BF614" s="198">
        <f t="shared" si="261"/>
        <v>0</v>
      </c>
      <c r="BG614" s="198">
        <f t="shared" si="261"/>
        <v>0</v>
      </c>
      <c r="BH614" s="198">
        <f t="shared" si="261"/>
        <v>0</v>
      </c>
      <c r="BI614" s="198">
        <f t="shared" si="261"/>
        <v>0</v>
      </c>
      <c r="BJ614" s="198">
        <f t="shared" si="261"/>
        <v>0</v>
      </c>
      <c r="BK614" s="198">
        <f t="shared" si="261"/>
        <v>0</v>
      </c>
      <c r="BL614" s="198">
        <f t="shared" si="261"/>
        <v>0</v>
      </c>
      <c r="BM614" s="198">
        <f t="shared" si="261"/>
        <v>0</v>
      </c>
      <c r="BN614" s="198">
        <f t="shared" si="261"/>
        <v>0</v>
      </c>
      <c r="BO614" s="198">
        <f t="shared" si="261"/>
        <v>0</v>
      </c>
      <c r="BP614" s="198">
        <f t="shared" si="261"/>
        <v>0</v>
      </c>
      <c r="BQ614" s="198">
        <f t="shared" si="261"/>
        <v>0</v>
      </c>
      <c r="BR614" s="198">
        <f t="shared" si="261"/>
        <v>0</v>
      </c>
      <c r="BS614" s="198">
        <f t="shared" si="261"/>
        <v>0</v>
      </c>
      <c r="BT614" s="198">
        <f t="shared" si="261"/>
        <v>0</v>
      </c>
      <c r="BU614" s="198">
        <f t="shared" si="261"/>
        <v>0</v>
      </c>
      <c r="BV614" s="198">
        <f t="shared" si="261"/>
        <v>0</v>
      </c>
      <c r="BW614" s="198">
        <f t="shared" si="261"/>
        <v>0</v>
      </c>
      <c r="BX614" s="198">
        <f t="shared" si="261"/>
        <v>0</v>
      </c>
      <c r="BY614" s="198">
        <f t="shared" si="261"/>
        <v>0</v>
      </c>
      <c r="BZ614" s="198">
        <f t="shared" si="261"/>
        <v>0</v>
      </c>
      <c r="CA614" s="198">
        <f t="shared" si="261"/>
        <v>0</v>
      </c>
      <c r="CB614" s="198">
        <f t="shared" si="261"/>
        <v>0</v>
      </c>
      <c r="CC614" s="198">
        <f t="shared" si="261"/>
        <v>0</v>
      </c>
      <c r="CD614" s="198">
        <f t="shared" si="261"/>
        <v>0</v>
      </c>
      <c r="CE614" s="198">
        <f t="shared" si="261"/>
        <v>0</v>
      </c>
      <c r="CF614" s="198">
        <f t="shared" si="261"/>
        <v>0</v>
      </c>
      <c r="CG614" s="198">
        <f t="shared" si="261"/>
        <v>0</v>
      </c>
      <c r="CH614" s="198">
        <f t="shared" si="261"/>
        <v>0</v>
      </c>
      <c r="CI614" s="198">
        <f t="shared" si="261"/>
        <v>0</v>
      </c>
      <c r="CJ614" s="198">
        <f t="shared" si="261"/>
        <v>0</v>
      </c>
      <c r="CK614" s="198">
        <f t="shared" si="261"/>
        <v>0</v>
      </c>
      <c r="CL614" s="198">
        <f t="shared" si="261"/>
        <v>0</v>
      </c>
      <c r="CM614" s="198">
        <f t="shared" si="261"/>
        <v>0</v>
      </c>
      <c r="CN614" s="198">
        <f t="shared" si="261"/>
        <v>0</v>
      </c>
      <c r="CO614" s="198">
        <f t="shared" si="261"/>
        <v>0</v>
      </c>
      <c r="CP614" s="198">
        <f t="shared" si="261"/>
        <v>0</v>
      </c>
      <c r="CQ614" s="198">
        <f t="shared" si="261"/>
        <v>0</v>
      </c>
      <c r="CR614" s="198">
        <f t="shared" ref="CR614:DF614" si="262">IFERROR($AC614*IF(AND(CR$611-$E$322&gt;0,CR$611-$F$322&lt;=0),1,0),0)</f>
        <v>0</v>
      </c>
      <c r="CS614" s="197">
        <f t="shared" si="262"/>
        <v>0</v>
      </c>
      <c r="CT614" s="198">
        <f t="shared" si="262"/>
        <v>0</v>
      </c>
      <c r="CU614" s="198">
        <f t="shared" si="262"/>
        <v>0</v>
      </c>
      <c r="CV614" s="198">
        <f t="shared" si="262"/>
        <v>0</v>
      </c>
      <c r="CW614" s="198">
        <f t="shared" si="262"/>
        <v>0</v>
      </c>
      <c r="CX614" s="198">
        <f t="shared" si="262"/>
        <v>0</v>
      </c>
      <c r="CY614" s="198">
        <f t="shared" si="262"/>
        <v>0</v>
      </c>
      <c r="CZ614" s="198">
        <f t="shared" si="262"/>
        <v>0</v>
      </c>
      <c r="DA614" s="198">
        <f t="shared" si="262"/>
        <v>0</v>
      </c>
      <c r="DB614" s="198">
        <f t="shared" si="262"/>
        <v>0</v>
      </c>
      <c r="DC614" s="198">
        <f t="shared" si="262"/>
        <v>0</v>
      </c>
      <c r="DD614" s="198">
        <f t="shared" si="262"/>
        <v>0</v>
      </c>
      <c r="DE614" s="198">
        <f t="shared" si="262"/>
        <v>0</v>
      </c>
      <c r="DF614" s="198">
        <f t="shared" si="262"/>
        <v>0</v>
      </c>
    </row>
    <row r="615" spans="2:110" x14ac:dyDescent="0.35">
      <c r="B615" s="193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99">
        <v>4</v>
      </c>
      <c r="AD615" s="194" t="s">
        <v>74</v>
      </c>
      <c r="AE615" s="197">
        <f>IFERROR($AC615*IF(AND(AE$611-$F$322&gt;0,AE$611-$G$322&lt;=0),1,0),0)</f>
        <v>0</v>
      </c>
      <c r="AF615" s="198">
        <f t="shared" ref="AF615:CQ615" si="263">IFERROR($AC615*IF(AND(AF$611-$F$322&gt;0,AF$611-$G$322&lt;=0),1,0),0)</f>
        <v>0</v>
      </c>
      <c r="AG615" s="198">
        <f t="shared" si="263"/>
        <v>0</v>
      </c>
      <c r="AH615" s="198">
        <f t="shared" si="263"/>
        <v>0</v>
      </c>
      <c r="AI615" s="198">
        <f t="shared" si="263"/>
        <v>0</v>
      </c>
      <c r="AJ615" s="198">
        <f t="shared" si="263"/>
        <v>0</v>
      </c>
      <c r="AK615" s="198">
        <f t="shared" si="263"/>
        <v>0</v>
      </c>
      <c r="AL615" s="198">
        <f t="shared" si="263"/>
        <v>0</v>
      </c>
      <c r="AM615" s="198">
        <f t="shared" si="263"/>
        <v>0</v>
      </c>
      <c r="AN615" s="198">
        <f t="shared" si="263"/>
        <v>0</v>
      </c>
      <c r="AO615" s="198">
        <f t="shared" si="263"/>
        <v>0</v>
      </c>
      <c r="AP615" s="198">
        <f t="shared" si="263"/>
        <v>0</v>
      </c>
      <c r="AQ615" s="198">
        <f t="shared" si="263"/>
        <v>0</v>
      </c>
      <c r="AR615" s="198">
        <f t="shared" si="263"/>
        <v>0</v>
      </c>
      <c r="AS615" s="198">
        <f t="shared" si="263"/>
        <v>0</v>
      </c>
      <c r="AT615" s="198">
        <f t="shared" si="263"/>
        <v>0</v>
      </c>
      <c r="AU615" s="198">
        <f t="shared" si="263"/>
        <v>0</v>
      </c>
      <c r="AV615" s="198">
        <f t="shared" si="263"/>
        <v>0</v>
      </c>
      <c r="AW615" s="198">
        <f t="shared" si="263"/>
        <v>0</v>
      </c>
      <c r="AX615" s="198">
        <f t="shared" si="263"/>
        <v>0</v>
      </c>
      <c r="AY615" s="198">
        <f t="shared" si="263"/>
        <v>0</v>
      </c>
      <c r="AZ615" s="198">
        <f t="shared" si="263"/>
        <v>0</v>
      </c>
      <c r="BA615" s="198">
        <f t="shared" si="263"/>
        <v>4</v>
      </c>
      <c r="BB615" s="198">
        <f t="shared" si="263"/>
        <v>4</v>
      </c>
      <c r="BC615" s="198">
        <f t="shared" si="263"/>
        <v>4</v>
      </c>
      <c r="BD615" s="198">
        <f t="shared" si="263"/>
        <v>4</v>
      </c>
      <c r="BE615" s="198">
        <f t="shared" si="263"/>
        <v>4</v>
      </c>
      <c r="BF615" s="198">
        <f t="shared" si="263"/>
        <v>4</v>
      </c>
      <c r="BG615" s="198">
        <f t="shared" si="263"/>
        <v>4</v>
      </c>
      <c r="BH615" s="198">
        <f t="shared" si="263"/>
        <v>4</v>
      </c>
      <c r="BI615" s="198">
        <f t="shared" si="263"/>
        <v>4</v>
      </c>
      <c r="BJ615" s="198">
        <f t="shared" si="263"/>
        <v>4</v>
      </c>
      <c r="BK615" s="198">
        <f t="shared" si="263"/>
        <v>4</v>
      </c>
      <c r="BL615" s="198">
        <f t="shared" si="263"/>
        <v>4</v>
      </c>
      <c r="BM615" s="198">
        <f t="shared" si="263"/>
        <v>4</v>
      </c>
      <c r="BN615" s="198">
        <f t="shared" si="263"/>
        <v>4</v>
      </c>
      <c r="BO615" s="198">
        <f t="shared" si="263"/>
        <v>4</v>
      </c>
      <c r="BP615" s="198">
        <f t="shared" si="263"/>
        <v>0</v>
      </c>
      <c r="BQ615" s="198">
        <f t="shared" si="263"/>
        <v>0</v>
      </c>
      <c r="BR615" s="198">
        <f t="shared" si="263"/>
        <v>0</v>
      </c>
      <c r="BS615" s="198">
        <f t="shared" si="263"/>
        <v>0</v>
      </c>
      <c r="BT615" s="198">
        <f t="shared" si="263"/>
        <v>0</v>
      </c>
      <c r="BU615" s="198">
        <f t="shared" si="263"/>
        <v>0</v>
      </c>
      <c r="BV615" s="198">
        <f t="shared" si="263"/>
        <v>0</v>
      </c>
      <c r="BW615" s="198">
        <f t="shared" si="263"/>
        <v>0</v>
      </c>
      <c r="BX615" s="198">
        <f t="shared" si="263"/>
        <v>0</v>
      </c>
      <c r="BY615" s="198">
        <f t="shared" si="263"/>
        <v>0</v>
      </c>
      <c r="BZ615" s="198">
        <f t="shared" si="263"/>
        <v>0</v>
      </c>
      <c r="CA615" s="198">
        <f t="shared" si="263"/>
        <v>0</v>
      </c>
      <c r="CB615" s="198">
        <f t="shared" si="263"/>
        <v>0</v>
      </c>
      <c r="CC615" s="198">
        <f t="shared" si="263"/>
        <v>0</v>
      </c>
      <c r="CD615" s="198">
        <f t="shared" si="263"/>
        <v>0</v>
      </c>
      <c r="CE615" s="198">
        <f t="shared" si="263"/>
        <v>0</v>
      </c>
      <c r="CF615" s="198">
        <f t="shared" si="263"/>
        <v>0</v>
      </c>
      <c r="CG615" s="198">
        <f t="shared" si="263"/>
        <v>0</v>
      </c>
      <c r="CH615" s="198">
        <f t="shared" si="263"/>
        <v>0</v>
      </c>
      <c r="CI615" s="198">
        <f t="shared" si="263"/>
        <v>0</v>
      </c>
      <c r="CJ615" s="198">
        <f t="shared" si="263"/>
        <v>0</v>
      </c>
      <c r="CK615" s="198">
        <f t="shared" si="263"/>
        <v>0</v>
      </c>
      <c r="CL615" s="198">
        <f t="shared" si="263"/>
        <v>0</v>
      </c>
      <c r="CM615" s="198">
        <f t="shared" si="263"/>
        <v>0</v>
      </c>
      <c r="CN615" s="198">
        <f t="shared" si="263"/>
        <v>0</v>
      </c>
      <c r="CO615" s="198">
        <f t="shared" si="263"/>
        <v>0</v>
      </c>
      <c r="CP615" s="198">
        <f t="shared" si="263"/>
        <v>0</v>
      </c>
      <c r="CQ615" s="198">
        <f t="shared" si="263"/>
        <v>0</v>
      </c>
      <c r="CR615" s="198">
        <f t="shared" ref="CR615:DF615" si="264">IFERROR($AC615*IF(AND(CR$611-$F$322&gt;0,CR$611-$G$322&lt;=0),1,0),0)</f>
        <v>0</v>
      </c>
      <c r="CS615" s="197">
        <f t="shared" si="264"/>
        <v>0</v>
      </c>
      <c r="CT615" s="198">
        <f t="shared" si="264"/>
        <v>0</v>
      </c>
      <c r="CU615" s="198">
        <f t="shared" si="264"/>
        <v>0</v>
      </c>
      <c r="CV615" s="198">
        <f t="shared" si="264"/>
        <v>0</v>
      </c>
      <c r="CW615" s="198">
        <f t="shared" si="264"/>
        <v>0</v>
      </c>
      <c r="CX615" s="198">
        <f t="shared" si="264"/>
        <v>0</v>
      </c>
      <c r="CY615" s="198">
        <f t="shared" si="264"/>
        <v>0</v>
      </c>
      <c r="CZ615" s="198">
        <f t="shared" si="264"/>
        <v>0</v>
      </c>
      <c r="DA615" s="198">
        <f t="shared" si="264"/>
        <v>0</v>
      </c>
      <c r="DB615" s="198">
        <f t="shared" si="264"/>
        <v>0</v>
      </c>
      <c r="DC615" s="198">
        <f t="shared" si="264"/>
        <v>0</v>
      </c>
      <c r="DD615" s="198">
        <f t="shared" si="264"/>
        <v>0</v>
      </c>
      <c r="DE615" s="198">
        <f t="shared" si="264"/>
        <v>0</v>
      </c>
      <c r="DF615" s="198">
        <f t="shared" si="264"/>
        <v>0</v>
      </c>
    </row>
    <row r="616" spans="2:110" x14ac:dyDescent="0.35">
      <c r="B616" s="193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99">
        <v>5</v>
      </c>
      <c r="AD616" s="194" t="s">
        <v>75</v>
      </c>
      <c r="AE616" s="197">
        <f>IFERROR($AC616*IF(AND(AE$611-$G$322&gt;0,AE$611-$H$322&lt;=0),1,0),0)</f>
        <v>0</v>
      </c>
      <c r="AF616" s="198">
        <f t="shared" ref="AF616:CQ616" si="265">IFERROR($AC616*IF(AND(AF$611-$G$322&gt;0,AF$611-$H$322&lt;=0),1,0),0)</f>
        <v>0</v>
      </c>
      <c r="AG616" s="198">
        <f t="shared" si="265"/>
        <v>0</v>
      </c>
      <c r="AH616" s="198">
        <f t="shared" si="265"/>
        <v>0</v>
      </c>
      <c r="AI616" s="198">
        <f t="shared" si="265"/>
        <v>0</v>
      </c>
      <c r="AJ616" s="198">
        <f t="shared" si="265"/>
        <v>0</v>
      </c>
      <c r="AK616" s="198">
        <f t="shared" si="265"/>
        <v>0</v>
      </c>
      <c r="AL616" s="198">
        <f t="shared" si="265"/>
        <v>0</v>
      </c>
      <c r="AM616" s="198">
        <f t="shared" si="265"/>
        <v>0</v>
      </c>
      <c r="AN616" s="198">
        <f t="shared" si="265"/>
        <v>0</v>
      </c>
      <c r="AO616" s="198">
        <f t="shared" si="265"/>
        <v>0</v>
      </c>
      <c r="AP616" s="198">
        <f t="shared" si="265"/>
        <v>0</v>
      </c>
      <c r="AQ616" s="198">
        <f t="shared" si="265"/>
        <v>0</v>
      </c>
      <c r="AR616" s="198">
        <f t="shared" si="265"/>
        <v>0</v>
      </c>
      <c r="AS616" s="198">
        <f t="shared" si="265"/>
        <v>0</v>
      </c>
      <c r="AT616" s="198">
        <f t="shared" si="265"/>
        <v>0</v>
      </c>
      <c r="AU616" s="198">
        <f t="shared" si="265"/>
        <v>0</v>
      </c>
      <c r="AV616" s="198">
        <f t="shared" si="265"/>
        <v>0</v>
      </c>
      <c r="AW616" s="198">
        <f t="shared" si="265"/>
        <v>0</v>
      </c>
      <c r="AX616" s="198">
        <f t="shared" si="265"/>
        <v>0</v>
      </c>
      <c r="AY616" s="198">
        <f t="shared" si="265"/>
        <v>0</v>
      </c>
      <c r="AZ616" s="198">
        <f t="shared" si="265"/>
        <v>0</v>
      </c>
      <c r="BA616" s="198">
        <f t="shared" si="265"/>
        <v>0</v>
      </c>
      <c r="BB616" s="198">
        <f t="shared" si="265"/>
        <v>0</v>
      </c>
      <c r="BC616" s="198">
        <f t="shared" si="265"/>
        <v>0</v>
      </c>
      <c r="BD616" s="198">
        <f t="shared" si="265"/>
        <v>0</v>
      </c>
      <c r="BE616" s="198">
        <f t="shared" si="265"/>
        <v>0</v>
      </c>
      <c r="BF616" s="198">
        <f t="shared" si="265"/>
        <v>0</v>
      </c>
      <c r="BG616" s="198">
        <f t="shared" si="265"/>
        <v>0</v>
      </c>
      <c r="BH616" s="198">
        <f t="shared" si="265"/>
        <v>0</v>
      </c>
      <c r="BI616" s="198">
        <f t="shared" si="265"/>
        <v>0</v>
      </c>
      <c r="BJ616" s="198">
        <f t="shared" si="265"/>
        <v>0</v>
      </c>
      <c r="BK616" s="198">
        <f t="shared" si="265"/>
        <v>0</v>
      </c>
      <c r="BL616" s="198">
        <f t="shared" si="265"/>
        <v>0</v>
      </c>
      <c r="BM616" s="198">
        <f t="shared" si="265"/>
        <v>0</v>
      </c>
      <c r="BN616" s="198">
        <f t="shared" si="265"/>
        <v>0</v>
      </c>
      <c r="BO616" s="198">
        <f t="shared" si="265"/>
        <v>0</v>
      </c>
      <c r="BP616" s="198">
        <f t="shared" si="265"/>
        <v>5</v>
      </c>
      <c r="BQ616" s="198">
        <f t="shared" si="265"/>
        <v>0</v>
      </c>
      <c r="BR616" s="198">
        <f t="shared" si="265"/>
        <v>0</v>
      </c>
      <c r="BS616" s="198">
        <f t="shared" si="265"/>
        <v>0</v>
      </c>
      <c r="BT616" s="198">
        <f t="shared" si="265"/>
        <v>0</v>
      </c>
      <c r="BU616" s="198">
        <f t="shared" si="265"/>
        <v>0</v>
      </c>
      <c r="BV616" s="198">
        <f t="shared" si="265"/>
        <v>0</v>
      </c>
      <c r="BW616" s="198">
        <f t="shared" si="265"/>
        <v>0</v>
      </c>
      <c r="BX616" s="198">
        <f t="shared" si="265"/>
        <v>0</v>
      </c>
      <c r="BY616" s="198">
        <f t="shared" si="265"/>
        <v>0</v>
      </c>
      <c r="BZ616" s="198">
        <f t="shared" si="265"/>
        <v>0</v>
      </c>
      <c r="CA616" s="198">
        <f t="shared" si="265"/>
        <v>0</v>
      </c>
      <c r="CB616" s="198">
        <f t="shared" si="265"/>
        <v>0</v>
      </c>
      <c r="CC616" s="198">
        <f t="shared" si="265"/>
        <v>0</v>
      </c>
      <c r="CD616" s="198">
        <f t="shared" si="265"/>
        <v>0</v>
      </c>
      <c r="CE616" s="198">
        <f t="shared" si="265"/>
        <v>0</v>
      </c>
      <c r="CF616" s="198">
        <f t="shared" si="265"/>
        <v>0</v>
      </c>
      <c r="CG616" s="198">
        <f t="shared" si="265"/>
        <v>0</v>
      </c>
      <c r="CH616" s="198">
        <f t="shared" si="265"/>
        <v>0</v>
      </c>
      <c r="CI616" s="198">
        <f t="shared" si="265"/>
        <v>0</v>
      </c>
      <c r="CJ616" s="198">
        <f t="shared" si="265"/>
        <v>0</v>
      </c>
      <c r="CK616" s="198">
        <f t="shared" si="265"/>
        <v>0</v>
      </c>
      <c r="CL616" s="198">
        <f t="shared" si="265"/>
        <v>0</v>
      </c>
      <c r="CM616" s="198">
        <f t="shared" si="265"/>
        <v>0</v>
      </c>
      <c r="CN616" s="198">
        <f t="shared" si="265"/>
        <v>0</v>
      </c>
      <c r="CO616" s="198">
        <f t="shared" si="265"/>
        <v>0</v>
      </c>
      <c r="CP616" s="198">
        <f t="shared" si="265"/>
        <v>0</v>
      </c>
      <c r="CQ616" s="198">
        <f t="shared" si="265"/>
        <v>0</v>
      </c>
      <c r="CR616" s="198">
        <f t="shared" ref="CR616:DF616" si="266">IFERROR($AC616*IF(AND(CR$611-$G$322&gt;0,CR$611-$H$322&lt;=0),1,0),0)</f>
        <v>0</v>
      </c>
      <c r="CS616" s="197">
        <f t="shared" si="266"/>
        <v>0</v>
      </c>
      <c r="CT616" s="198">
        <f t="shared" si="266"/>
        <v>0</v>
      </c>
      <c r="CU616" s="198">
        <f t="shared" si="266"/>
        <v>0</v>
      </c>
      <c r="CV616" s="198">
        <f t="shared" si="266"/>
        <v>0</v>
      </c>
      <c r="CW616" s="198">
        <f t="shared" si="266"/>
        <v>0</v>
      </c>
      <c r="CX616" s="198">
        <f t="shared" si="266"/>
        <v>0</v>
      </c>
      <c r="CY616" s="198">
        <f t="shared" si="266"/>
        <v>0</v>
      </c>
      <c r="CZ616" s="198">
        <f t="shared" si="266"/>
        <v>0</v>
      </c>
      <c r="DA616" s="198">
        <f t="shared" si="266"/>
        <v>0</v>
      </c>
      <c r="DB616" s="198">
        <f t="shared" si="266"/>
        <v>0</v>
      </c>
      <c r="DC616" s="198">
        <f t="shared" si="266"/>
        <v>0</v>
      </c>
      <c r="DD616" s="198">
        <f t="shared" si="266"/>
        <v>0</v>
      </c>
      <c r="DE616" s="198">
        <f t="shared" si="266"/>
        <v>0</v>
      </c>
      <c r="DF616" s="198">
        <f t="shared" si="266"/>
        <v>0</v>
      </c>
    </row>
    <row r="617" spans="2:110" x14ac:dyDescent="0.35">
      <c r="B617" s="193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99">
        <v>6</v>
      </c>
      <c r="AD617" s="194" t="s">
        <v>76</v>
      </c>
      <c r="AE617" s="197">
        <f>IFERROR($AC617*IF(AND(AE$611-$H$322&gt;0,AE$611-$I$322&lt;=0),1,0),0)</f>
        <v>0</v>
      </c>
      <c r="AF617" s="198">
        <f t="shared" ref="AF617:CQ617" si="267">IFERROR($AC617*IF(AND(AF$611-$H$322&gt;0,AF$611-$I$322&lt;=0),1,0),0)</f>
        <v>0</v>
      </c>
      <c r="AG617" s="198">
        <f t="shared" si="267"/>
        <v>0</v>
      </c>
      <c r="AH617" s="198">
        <f t="shared" si="267"/>
        <v>0</v>
      </c>
      <c r="AI617" s="198">
        <f t="shared" si="267"/>
        <v>0</v>
      </c>
      <c r="AJ617" s="198">
        <f t="shared" si="267"/>
        <v>0</v>
      </c>
      <c r="AK617" s="198">
        <f t="shared" si="267"/>
        <v>0</v>
      </c>
      <c r="AL617" s="198">
        <f t="shared" si="267"/>
        <v>0</v>
      </c>
      <c r="AM617" s="198">
        <f t="shared" si="267"/>
        <v>0</v>
      </c>
      <c r="AN617" s="198">
        <f t="shared" si="267"/>
        <v>0</v>
      </c>
      <c r="AO617" s="198">
        <f t="shared" si="267"/>
        <v>0</v>
      </c>
      <c r="AP617" s="198">
        <f t="shared" si="267"/>
        <v>0</v>
      </c>
      <c r="AQ617" s="198">
        <f t="shared" si="267"/>
        <v>0</v>
      </c>
      <c r="AR617" s="198">
        <f t="shared" si="267"/>
        <v>0</v>
      </c>
      <c r="AS617" s="198">
        <f t="shared" si="267"/>
        <v>0</v>
      </c>
      <c r="AT617" s="198">
        <f t="shared" si="267"/>
        <v>0</v>
      </c>
      <c r="AU617" s="198">
        <f t="shared" si="267"/>
        <v>0</v>
      </c>
      <c r="AV617" s="198">
        <f t="shared" si="267"/>
        <v>0</v>
      </c>
      <c r="AW617" s="198">
        <f t="shared" si="267"/>
        <v>0</v>
      </c>
      <c r="AX617" s="198">
        <f t="shared" si="267"/>
        <v>0</v>
      </c>
      <c r="AY617" s="198">
        <f t="shared" si="267"/>
        <v>0</v>
      </c>
      <c r="AZ617" s="198">
        <f t="shared" si="267"/>
        <v>0</v>
      </c>
      <c r="BA617" s="198">
        <f t="shared" si="267"/>
        <v>0</v>
      </c>
      <c r="BB617" s="198">
        <f t="shared" si="267"/>
        <v>0</v>
      </c>
      <c r="BC617" s="198">
        <f t="shared" si="267"/>
        <v>0</v>
      </c>
      <c r="BD617" s="198">
        <f t="shared" si="267"/>
        <v>0</v>
      </c>
      <c r="BE617" s="198">
        <f t="shared" si="267"/>
        <v>0</v>
      </c>
      <c r="BF617" s="198">
        <f t="shared" si="267"/>
        <v>0</v>
      </c>
      <c r="BG617" s="198">
        <f t="shared" si="267"/>
        <v>0</v>
      </c>
      <c r="BH617" s="198">
        <f t="shared" si="267"/>
        <v>0</v>
      </c>
      <c r="BI617" s="198">
        <f t="shared" si="267"/>
        <v>0</v>
      </c>
      <c r="BJ617" s="198">
        <f t="shared" si="267"/>
        <v>0</v>
      </c>
      <c r="BK617" s="198">
        <f t="shared" si="267"/>
        <v>0</v>
      </c>
      <c r="BL617" s="198">
        <f t="shared" si="267"/>
        <v>0</v>
      </c>
      <c r="BM617" s="198">
        <f t="shared" si="267"/>
        <v>0</v>
      </c>
      <c r="BN617" s="198">
        <f t="shared" si="267"/>
        <v>0</v>
      </c>
      <c r="BO617" s="198">
        <f t="shared" si="267"/>
        <v>0</v>
      </c>
      <c r="BP617" s="198">
        <f t="shared" si="267"/>
        <v>0</v>
      </c>
      <c r="BQ617" s="198">
        <f t="shared" si="267"/>
        <v>6</v>
      </c>
      <c r="BR617" s="198">
        <f t="shared" si="267"/>
        <v>6</v>
      </c>
      <c r="BS617" s="198">
        <f t="shared" si="267"/>
        <v>0</v>
      </c>
      <c r="BT617" s="198">
        <f t="shared" si="267"/>
        <v>0</v>
      </c>
      <c r="BU617" s="198">
        <f t="shared" si="267"/>
        <v>0</v>
      </c>
      <c r="BV617" s="198">
        <f t="shared" si="267"/>
        <v>0</v>
      </c>
      <c r="BW617" s="198">
        <f t="shared" si="267"/>
        <v>0</v>
      </c>
      <c r="BX617" s="198">
        <f t="shared" si="267"/>
        <v>0</v>
      </c>
      <c r="BY617" s="198">
        <f t="shared" si="267"/>
        <v>0</v>
      </c>
      <c r="BZ617" s="198">
        <f t="shared" si="267"/>
        <v>0</v>
      </c>
      <c r="CA617" s="198">
        <f t="shared" si="267"/>
        <v>0</v>
      </c>
      <c r="CB617" s="198">
        <f t="shared" si="267"/>
        <v>0</v>
      </c>
      <c r="CC617" s="198">
        <f t="shared" si="267"/>
        <v>0</v>
      </c>
      <c r="CD617" s="198">
        <f t="shared" si="267"/>
        <v>0</v>
      </c>
      <c r="CE617" s="198">
        <f t="shared" si="267"/>
        <v>0</v>
      </c>
      <c r="CF617" s="198">
        <f t="shared" si="267"/>
        <v>0</v>
      </c>
      <c r="CG617" s="198">
        <f t="shared" si="267"/>
        <v>0</v>
      </c>
      <c r="CH617" s="198">
        <f t="shared" si="267"/>
        <v>0</v>
      </c>
      <c r="CI617" s="198">
        <f t="shared" si="267"/>
        <v>0</v>
      </c>
      <c r="CJ617" s="198">
        <f t="shared" si="267"/>
        <v>0</v>
      </c>
      <c r="CK617" s="198">
        <f t="shared" si="267"/>
        <v>0</v>
      </c>
      <c r="CL617" s="198">
        <f t="shared" si="267"/>
        <v>0</v>
      </c>
      <c r="CM617" s="198">
        <f t="shared" si="267"/>
        <v>0</v>
      </c>
      <c r="CN617" s="198">
        <f t="shared" si="267"/>
        <v>0</v>
      </c>
      <c r="CO617" s="198">
        <f t="shared" si="267"/>
        <v>0</v>
      </c>
      <c r="CP617" s="198">
        <f t="shared" si="267"/>
        <v>0</v>
      </c>
      <c r="CQ617" s="198">
        <f t="shared" si="267"/>
        <v>0</v>
      </c>
      <c r="CR617" s="198">
        <f t="shared" ref="CR617:DF617" si="268">IFERROR($AC617*IF(AND(CR$611-$H$322&gt;0,CR$611-$I$322&lt;=0),1,0),0)</f>
        <v>0</v>
      </c>
      <c r="CS617" s="197">
        <f t="shared" si="268"/>
        <v>0</v>
      </c>
      <c r="CT617" s="198">
        <f t="shared" si="268"/>
        <v>0</v>
      </c>
      <c r="CU617" s="198">
        <f t="shared" si="268"/>
        <v>0</v>
      </c>
      <c r="CV617" s="198">
        <f t="shared" si="268"/>
        <v>0</v>
      </c>
      <c r="CW617" s="198">
        <f t="shared" si="268"/>
        <v>0</v>
      </c>
      <c r="CX617" s="198">
        <f t="shared" si="268"/>
        <v>0</v>
      </c>
      <c r="CY617" s="198">
        <f t="shared" si="268"/>
        <v>0</v>
      </c>
      <c r="CZ617" s="198">
        <f t="shared" si="268"/>
        <v>0</v>
      </c>
      <c r="DA617" s="198">
        <f t="shared" si="268"/>
        <v>0</v>
      </c>
      <c r="DB617" s="198">
        <f t="shared" si="268"/>
        <v>0</v>
      </c>
      <c r="DC617" s="198">
        <f t="shared" si="268"/>
        <v>0</v>
      </c>
      <c r="DD617" s="198">
        <f t="shared" si="268"/>
        <v>0</v>
      </c>
      <c r="DE617" s="198">
        <f t="shared" si="268"/>
        <v>0</v>
      </c>
      <c r="DF617" s="198">
        <f t="shared" si="268"/>
        <v>0</v>
      </c>
    </row>
    <row r="618" spans="2:110" x14ac:dyDescent="0.35">
      <c r="B618" s="193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99">
        <v>7</v>
      </c>
      <c r="AD618" s="194" t="s">
        <v>77</v>
      </c>
      <c r="AE618" s="197">
        <f>IFERROR($AC618*IF(AND(AE$611-$I$322&gt;0,AE$611-$J$322&lt;=0),1,0),0)</f>
        <v>0</v>
      </c>
      <c r="AF618" s="198">
        <f t="shared" ref="AF618:CQ618" si="269">IFERROR($AC618*IF(AND(AF$611-$I$322&gt;0,AF$611-$J$322&lt;=0),1,0),0)</f>
        <v>0</v>
      </c>
      <c r="AG618" s="198">
        <f t="shared" si="269"/>
        <v>0</v>
      </c>
      <c r="AH618" s="198">
        <f t="shared" si="269"/>
        <v>0</v>
      </c>
      <c r="AI618" s="198">
        <f t="shared" si="269"/>
        <v>0</v>
      </c>
      <c r="AJ618" s="198">
        <f t="shared" si="269"/>
        <v>0</v>
      </c>
      <c r="AK618" s="198">
        <f t="shared" si="269"/>
        <v>0</v>
      </c>
      <c r="AL618" s="198">
        <f t="shared" si="269"/>
        <v>0</v>
      </c>
      <c r="AM618" s="198">
        <f t="shared" si="269"/>
        <v>0</v>
      </c>
      <c r="AN618" s="198">
        <f t="shared" si="269"/>
        <v>0</v>
      </c>
      <c r="AO618" s="198">
        <f t="shared" si="269"/>
        <v>0</v>
      </c>
      <c r="AP618" s="198">
        <f t="shared" si="269"/>
        <v>0</v>
      </c>
      <c r="AQ618" s="198">
        <f t="shared" si="269"/>
        <v>0</v>
      </c>
      <c r="AR618" s="198">
        <f t="shared" si="269"/>
        <v>0</v>
      </c>
      <c r="AS618" s="198">
        <f t="shared" si="269"/>
        <v>0</v>
      </c>
      <c r="AT618" s="198">
        <f t="shared" si="269"/>
        <v>0</v>
      </c>
      <c r="AU618" s="198">
        <f t="shared" si="269"/>
        <v>0</v>
      </c>
      <c r="AV618" s="198">
        <f t="shared" si="269"/>
        <v>0</v>
      </c>
      <c r="AW618" s="198">
        <f t="shared" si="269"/>
        <v>0</v>
      </c>
      <c r="AX618" s="198">
        <f t="shared" si="269"/>
        <v>0</v>
      </c>
      <c r="AY618" s="198">
        <f t="shared" si="269"/>
        <v>0</v>
      </c>
      <c r="AZ618" s="198">
        <f t="shared" si="269"/>
        <v>0</v>
      </c>
      <c r="BA618" s="198">
        <f t="shared" si="269"/>
        <v>0</v>
      </c>
      <c r="BB618" s="198">
        <f t="shared" si="269"/>
        <v>0</v>
      </c>
      <c r="BC618" s="198">
        <f t="shared" si="269"/>
        <v>0</v>
      </c>
      <c r="BD618" s="198">
        <f t="shared" si="269"/>
        <v>0</v>
      </c>
      <c r="BE618" s="198">
        <f t="shared" si="269"/>
        <v>0</v>
      </c>
      <c r="BF618" s="198">
        <f t="shared" si="269"/>
        <v>0</v>
      </c>
      <c r="BG618" s="198">
        <f t="shared" si="269"/>
        <v>0</v>
      </c>
      <c r="BH618" s="198">
        <f t="shared" si="269"/>
        <v>0</v>
      </c>
      <c r="BI618" s="198">
        <f t="shared" si="269"/>
        <v>0</v>
      </c>
      <c r="BJ618" s="198">
        <f t="shared" si="269"/>
        <v>0</v>
      </c>
      <c r="BK618" s="198">
        <f t="shared" si="269"/>
        <v>0</v>
      </c>
      <c r="BL618" s="198">
        <f t="shared" si="269"/>
        <v>0</v>
      </c>
      <c r="BM618" s="198">
        <f t="shared" si="269"/>
        <v>0</v>
      </c>
      <c r="BN618" s="198">
        <f t="shared" si="269"/>
        <v>0</v>
      </c>
      <c r="BO618" s="198">
        <f t="shared" si="269"/>
        <v>0</v>
      </c>
      <c r="BP618" s="198">
        <f t="shared" si="269"/>
        <v>0</v>
      </c>
      <c r="BQ618" s="198">
        <f t="shared" si="269"/>
        <v>0</v>
      </c>
      <c r="BR618" s="198">
        <f t="shared" si="269"/>
        <v>0</v>
      </c>
      <c r="BS618" s="198">
        <f t="shared" si="269"/>
        <v>7</v>
      </c>
      <c r="BT618" s="198">
        <f t="shared" si="269"/>
        <v>0</v>
      </c>
      <c r="BU618" s="198">
        <f t="shared" si="269"/>
        <v>0</v>
      </c>
      <c r="BV618" s="198">
        <f t="shared" si="269"/>
        <v>0</v>
      </c>
      <c r="BW618" s="198">
        <f t="shared" si="269"/>
        <v>0</v>
      </c>
      <c r="BX618" s="198">
        <f t="shared" si="269"/>
        <v>0</v>
      </c>
      <c r="BY618" s="198">
        <f t="shared" si="269"/>
        <v>0</v>
      </c>
      <c r="BZ618" s="198">
        <f t="shared" si="269"/>
        <v>0</v>
      </c>
      <c r="CA618" s="198">
        <f t="shared" si="269"/>
        <v>0</v>
      </c>
      <c r="CB618" s="198">
        <f t="shared" si="269"/>
        <v>0</v>
      </c>
      <c r="CC618" s="198">
        <f t="shared" si="269"/>
        <v>0</v>
      </c>
      <c r="CD618" s="198">
        <f t="shared" si="269"/>
        <v>0</v>
      </c>
      <c r="CE618" s="198">
        <f t="shared" si="269"/>
        <v>0</v>
      </c>
      <c r="CF618" s="198">
        <f t="shared" si="269"/>
        <v>0</v>
      </c>
      <c r="CG618" s="198">
        <f t="shared" si="269"/>
        <v>0</v>
      </c>
      <c r="CH618" s="198">
        <f t="shared" si="269"/>
        <v>0</v>
      </c>
      <c r="CI618" s="198">
        <f t="shared" si="269"/>
        <v>0</v>
      </c>
      <c r="CJ618" s="198">
        <f t="shared" si="269"/>
        <v>0</v>
      </c>
      <c r="CK618" s="198">
        <f t="shared" si="269"/>
        <v>0</v>
      </c>
      <c r="CL618" s="198">
        <f t="shared" si="269"/>
        <v>0</v>
      </c>
      <c r="CM618" s="198">
        <f t="shared" si="269"/>
        <v>0</v>
      </c>
      <c r="CN618" s="198">
        <f t="shared" si="269"/>
        <v>0</v>
      </c>
      <c r="CO618" s="198">
        <f t="shared" si="269"/>
        <v>0</v>
      </c>
      <c r="CP618" s="198">
        <f t="shared" si="269"/>
        <v>0</v>
      </c>
      <c r="CQ618" s="198">
        <f t="shared" si="269"/>
        <v>0</v>
      </c>
      <c r="CR618" s="198">
        <f t="shared" ref="CR618:DF618" si="270">IFERROR($AC618*IF(AND(CR$611-$I$322&gt;0,CR$611-$J$322&lt;=0),1,0),0)</f>
        <v>0</v>
      </c>
      <c r="CS618" s="197">
        <f t="shared" si="270"/>
        <v>0</v>
      </c>
      <c r="CT618" s="198">
        <f t="shared" si="270"/>
        <v>0</v>
      </c>
      <c r="CU618" s="198">
        <f t="shared" si="270"/>
        <v>0</v>
      </c>
      <c r="CV618" s="198">
        <f t="shared" si="270"/>
        <v>0</v>
      </c>
      <c r="CW618" s="198">
        <f t="shared" si="270"/>
        <v>0</v>
      </c>
      <c r="CX618" s="198">
        <f t="shared" si="270"/>
        <v>0</v>
      </c>
      <c r="CY618" s="198">
        <f t="shared" si="270"/>
        <v>0</v>
      </c>
      <c r="CZ618" s="198">
        <f t="shared" si="270"/>
        <v>0</v>
      </c>
      <c r="DA618" s="198">
        <f t="shared" si="270"/>
        <v>0</v>
      </c>
      <c r="DB618" s="198">
        <f t="shared" si="270"/>
        <v>0</v>
      </c>
      <c r="DC618" s="198">
        <f t="shared" si="270"/>
        <v>0</v>
      </c>
      <c r="DD618" s="198">
        <f t="shared" si="270"/>
        <v>0</v>
      </c>
      <c r="DE618" s="198">
        <f t="shared" si="270"/>
        <v>0</v>
      </c>
      <c r="DF618" s="198">
        <f t="shared" si="270"/>
        <v>0</v>
      </c>
    </row>
    <row r="619" spans="2:110" x14ac:dyDescent="0.35">
      <c r="B619" s="193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99">
        <v>8</v>
      </c>
      <c r="AD619" s="194" t="s">
        <v>78</v>
      </c>
      <c r="AE619" s="197">
        <f>IFERROR($AC619*IF(AND(AE$611-$J$322&gt;0,AE$611-$K$322&lt;=0),1,0),0)</f>
        <v>0</v>
      </c>
      <c r="AF619" s="198">
        <f t="shared" ref="AF619:CQ619" si="271">IFERROR($AC619*IF(AND(AF$611-$J$322&gt;0,AF$611-$K$322&lt;=0),1,0),0)</f>
        <v>0</v>
      </c>
      <c r="AG619" s="198">
        <f t="shared" si="271"/>
        <v>0</v>
      </c>
      <c r="AH619" s="198">
        <f t="shared" si="271"/>
        <v>0</v>
      </c>
      <c r="AI619" s="198">
        <f t="shared" si="271"/>
        <v>0</v>
      </c>
      <c r="AJ619" s="198">
        <f t="shared" si="271"/>
        <v>0</v>
      </c>
      <c r="AK619" s="198">
        <f t="shared" si="271"/>
        <v>0</v>
      </c>
      <c r="AL619" s="198">
        <f t="shared" si="271"/>
        <v>0</v>
      </c>
      <c r="AM619" s="198">
        <f t="shared" si="271"/>
        <v>0</v>
      </c>
      <c r="AN619" s="198">
        <f t="shared" si="271"/>
        <v>0</v>
      </c>
      <c r="AO619" s="198">
        <f t="shared" si="271"/>
        <v>0</v>
      </c>
      <c r="AP619" s="198">
        <f t="shared" si="271"/>
        <v>0</v>
      </c>
      <c r="AQ619" s="198">
        <f t="shared" si="271"/>
        <v>0</v>
      </c>
      <c r="AR619" s="198">
        <f t="shared" si="271"/>
        <v>0</v>
      </c>
      <c r="AS619" s="198">
        <f t="shared" si="271"/>
        <v>0</v>
      </c>
      <c r="AT619" s="198">
        <f t="shared" si="271"/>
        <v>0</v>
      </c>
      <c r="AU619" s="198">
        <f t="shared" si="271"/>
        <v>0</v>
      </c>
      <c r="AV619" s="198">
        <f t="shared" si="271"/>
        <v>0</v>
      </c>
      <c r="AW619" s="198">
        <f t="shared" si="271"/>
        <v>0</v>
      </c>
      <c r="AX619" s="198">
        <f t="shared" si="271"/>
        <v>0</v>
      </c>
      <c r="AY619" s="198">
        <f t="shared" si="271"/>
        <v>0</v>
      </c>
      <c r="AZ619" s="198">
        <f t="shared" si="271"/>
        <v>0</v>
      </c>
      <c r="BA619" s="198">
        <f t="shared" si="271"/>
        <v>0</v>
      </c>
      <c r="BB619" s="198">
        <f t="shared" si="271"/>
        <v>0</v>
      </c>
      <c r="BC619" s="198">
        <f t="shared" si="271"/>
        <v>0</v>
      </c>
      <c r="BD619" s="198">
        <f t="shared" si="271"/>
        <v>0</v>
      </c>
      <c r="BE619" s="198">
        <f t="shared" si="271"/>
        <v>0</v>
      </c>
      <c r="BF619" s="198">
        <f t="shared" si="271"/>
        <v>0</v>
      </c>
      <c r="BG619" s="198">
        <f t="shared" si="271"/>
        <v>0</v>
      </c>
      <c r="BH619" s="198">
        <f t="shared" si="271"/>
        <v>0</v>
      </c>
      <c r="BI619" s="198">
        <f t="shared" si="271"/>
        <v>0</v>
      </c>
      <c r="BJ619" s="198">
        <f t="shared" si="271"/>
        <v>0</v>
      </c>
      <c r="BK619" s="198">
        <f t="shared" si="271"/>
        <v>0</v>
      </c>
      <c r="BL619" s="198">
        <f t="shared" si="271"/>
        <v>0</v>
      </c>
      <c r="BM619" s="198">
        <f t="shared" si="271"/>
        <v>0</v>
      </c>
      <c r="BN619" s="198">
        <f t="shared" si="271"/>
        <v>0</v>
      </c>
      <c r="BO619" s="198">
        <f t="shared" si="271"/>
        <v>0</v>
      </c>
      <c r="BP619" s="198">
        <f t="shared" si="271"/>
        <v>0</v>
      </c>
      <c r="BQ619" s="198">
        <f t="shared" si="271"/>
        <v>0</v>
      </c>
      <c r="BR619" s="198">
        <f t="shared" si="271"/>
        <v>0</v>
      </c>
      <c r="BS619" s="198">
        <f t="shared" si="271"/>
        <v>0</v>
      </c>
      <c r="BT619" s="198">
        <f t="shared" si="271"/>
        <v>0</v>
      </c>
      <c r="BU619" s="198">
        <f t="shared" si="271"/>
        <v>0</v>
      </c>
      <c r="BV619" s="198">
        <f t="shared" si="271"/>
        <v>0</v>
      </c>
      <c r="BW619" s="198">
        <f t="shared" si="271"/>
        <v>0</v>
      </c>
      <c r="BX619" s="198">
        <f t="shared" si="271"/>
        <v>0</v>
      </c>
      <c r="BY619" s="198">
        <f t="shared" si="271"/>
        <v>0</v>
      </c>
      <c r="BZ619" s="198">
        <f t="shared" si="271"/>
        <v>0</v>
      </c>
      <c r="CA619" s="198">
        <f t="shared" si="271"/>
        <v>0</v>
      </c>
      <c r="CB619" s="198">
        <f t="shared" si="271"/>
        <v>0</v>
      </c>
      <c r="CC619" s="198">
        <f t="shared" si="271"/>
        <v>0</v>
      </c>
      <c r="CD619" s="198">
        <f t="shared" si="271"/>
        <v>0</v>
      </c>
      <c r="CE619" s="198">
        <f t="shared" si="271"/>
        <v>0</v>
      </c>
      <c r="CF619" s="198">
        <f t="shared" si="271"/>
        <v>0</v>
      </c>
      <c r="CG619" s="198">
        <f t="shared" si="271"/>
        <v>0</v>
      </c>
      <c r="CH619" s="198">
        <f t="shared" si="271"/>
        <v>0</v>
      </c>
      <c r="CI619" s="198">
        <f t="shared" si="271"/>
        <v>0</v>
      </c>
      <c r="CJ619" s="198">
        <f t="shared" si="271"/>
        <v>0</v>
      </c>
      <c r="CK619" s="198">
        <f t="shared" si="271"/>
        <v>0</v>
      </c>
      <c r="CL619" s="198">
        <f t="shared" si="271"/>
        <v>0</v>
      </c>
      <c r="CM619" s="198">
        <f t="shared" si="271"/>
        <v>0</v>
      </c>
      <c r="CN619" s="198">
        <f t="shared" si="271"/>
        <v>0</v>
      </c>
      <c r="CO619" s="198">
        <f t="shared" si="271"/>
        <v>0</v>
      </c>
      <c r="CP619" s="198">
        <f t="shared" si="271"/>
        <v>0</v>
      </c>
      <c r="CQ619" s="198">
        <f t="shared" si="271"/>
        <v>0</v>
      </c>
      <c r="CR619" s="198">
        <f t="shared" ref="CR619:DF619" si="272">IFERROR($AC619*IF(AND(CR$611-$J$322&gt;0,CR$611-$K$322&lt;=0),1,0),0)</f>
        <v>0</v>
      </c>
      <c r="CS619" s="197">
        <f t="shared" si="272"/>
        <v>0</v>
      </c>
      <c r="CT619" s="198">
        <f t="shared" si="272"/>
        <v>0</v>
      </c>
      <c r="CU619" s="198">
        <f t="shared" si="272"/>
        <v>0</v>
      </c>
      <c r="CV619" s="198">
        <f t="shared" si="272"/>
        <v>0</v>
      </c>
      <c r="CW619" s="198">
        <f t="shared" si="272"/>
        <v>0</v>
      </c>
      <c r="CX619" s="198">
        <f t="shared" si="272"/>
        <v>0</v>
      </c>
      <c r="CY619" s="198">
        <f t="shared" si="272"/>
        <v>0</v>
      </c>
      <c r="CZ619" s="198">
        <f t="shared" si="272"/>
        <v>0</v>
      </c>
      <c r="DA619" s="198">
        <f t="shared" si="272"/>
        <v>0</v>
      </c>
      <c r="DB619" s="198">
        <f t="shared" si="272"/>
        <v>0</v>
      </c>
      <c r="DC619" s="198">
        <f t="shared" si="272"/>
        <v>0</v>
      </c>
      <c r="DD619" s="198">
        <f t="shared" si="272"/>
        <v>0</v>
      </c>
      <c r="DE619" s="198">
        <f t="shared" si="272"/>
        <v>0</v>
      </c>
      <c r="DF619" s="198">
        <f t="shared" si="272"/>
        <v>0</v>
      </c>
    </row>
    <row r="620" spans="2:110" x14ac:dyDescent="0.35">
      <c r="B620" s="193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99">
        <v>9</v>
      </c>
      <c r="AD620" s="194" t="s">
        <v>79</v>
      </c>
      <c r="AE620" s="197">
        <f>IFERROR($AC620*IF(AND(AE$611-$K$322&gt;0,AE$611-$L$322&lt;=0),1,0),0)</f>
        <v>0</v>
      </c>
      <c r="AF620" s="198">
        <f t="shared" ref="AF620:CQ620" si="273">IFERROR($AC620*IF(AND(AF$611-$K$322&gt;0,AF$611-$L$322&lt;=0),1,0),0)</f>
        <v>0</v>
      </c>
      <c r="AG620" s="198">
        <f t="shared" si="273"/>
        <v>0</v>
      </c>
      <c r="AH620" s="198">
        <f t="shared" si="273"/>
        <v>0</v>
      </c>
      <c r="AI620" s="198">
        <f t="shared" si="273"/>
        <v>0</v>
      </c>
      <c r="AJ620" s="198">
        <f t="shared" si="273"/>
        <v>0</v>
      </c>
      <c r="AK620" s="198">
        <f t="shared" si="273"/>
        <v>0</v>
      </c>
      <c r="AL620" s="198">
        <f t="shared" si="273"/>
        <v>0</v>
      </c>
      <c r="AM620" s="198">
        <f t="shared" si="273"/>
        <v>0</v>
      </c>
      <c r="AN620" s="198">
        <f t="shared" si="273"/>
        <v>0</v>
      </c>
      <c r="AO620" s="198">
        <f t="shared" si="273"/>
        <v>0</v>
      </c>
      <c r="AP620" s="198">
        <f t="shared" si="273"/>
        <v>0</v>
      </c>
      <c r="AQ620" s="198">
        <f t="shared" si="273"/>
        <v>0</v>
      </c>
      <c r="AR620" s="198">
        <f t="shared" si="273"/>
        <v>0</v>
      </c>
      <c r="AS620" s="198">
        <f t="shared" si="273"/>
        <v>0</v>
      </c>
      <c r="AT620" s="198">
        <f t="shared" si="273"/>
        <v>0</v>
      </c>
      <c r="AU620" s="198">
        <f t="shared" si="273"/>
        <v>0</v>
      </c>
      <c r="AV620" s="198">
        <f t="shared" si="273"/>
        <v>0</v>
      </c>
      <c r="AW620" s="198">
        <f t="shared" si="273"/>
        <v>0</v>
      </c>
      <c r="AX620" s="198">
        <f t="shared" si="273"/>
        <v>0</v>
      </c>
      <c r="AY620" s="198">
        <f t="shared" si="273"/>
        <v>0</v>
      </c>
      <c r="AZ620" s="198">
        <f t="shared" si="273"/>
        <v>0</v>
      </c>
      <c r="BA620" s="198">
        <f t="shared" si="273"/>
        <v>0</v>
      </c>
      <c r="BB620" s="198">
        <f t="shared" si="273"/>
        <v>0</v>
      </c>
      <c r="BC620" s="198">
        <f t="shared" si="273"/>
        <v>0</v>
      </c>
      <c r="BD620" s="198">
        <f t="shared" si="273"/>
        <v>0</v>
      </c>
      <c r="BE620" s="198">
        <f t="shared" si="273"/>
        <v>0</v>
      </c>
      <c r="BF620" s="198">
        <f t="shared" si="273"/>
        <v>0</v>
      </c>
      <c r="BG620" s="198">
        <f t="shared" si="273"/>
        <v>0</v>
      </c>
      <c r="BH620" s="198">
        <f t="shared" si="273"/>
        <v>0</v>
      </c>
      <c r="BI620" s="198">
        <f t="shared" si="273"/>
        <v>0</v>
      </c>
      <c r="BJ620" s="198">
        <f t="shared" si="273"/>
        <v>0</v>
      </c>
      <c r="BK620" s="198">
        <f t="shared" si="273"/>
        <v>0</v>
      </c>
      <c r="BL620" s="198">
        <f t="shared" si="273"/>
        <v>0</v>
      </c>
      <c r="BM620" s="198">
        <f t="shared" si="273"/>
        <v>0</v>
      </c>
      <c r="BN620" s="198">
        <f t="shared" si="273"/>
        <v>0</v>
      </c>
      <c r="BO620" s="198">
        <f t="shared" si="273"/>
        <v>0</v>
      </c>
      <c r="BP620" s="198">
        <f t="shared" si="273"/>
        <v>0</v>
      </c>
      <c r="BQ620" s="198">
        <f t="shared" si="273"/>
        <v>0</v>
      </c>
      <c r="BR620" s="198">
        <f t="shared" si="273"/>
        <v>0</v>
      </c>
      <c r="BS620" s="198">
        <f t="shared" si="273"/>
        <v>0</v>
      </c>
      <c r="BT620" s="198">
        <f t="shared" si="273"/>
        <v>0</v>
      </c>
      <c r="BU620" s="198">
        <f t="shared" si="273"/>
        <v>0</v>
      </c>
      <c r="BV620" s="198">
        <f t="shared" si="273"/>
        <v>0</v>
      </c>
      <c r="BW620" s="198">
        <f t="shared" si="273"/>
        <v>0</v>
      </c>
      <c r="BX620" s="198">
        <f t="shared" si="273"/>
        <v>0</v>
      </c>
      <c r="BY620" s="198">
        <f t="shared" si="273"/>
        <v>0</v>
      </c>
      <c r="BZ620" s="198">
        <f t="shared" si="273"/>
        <v>0</v>
      </c>
      <c r="CA620" s="198">
        <f t="shared" si="273"/>
        <v>0</v>
      </c>
      <c r="CB620" s="198">
        <f t="shared" si="273"/>
        <v>0</v>
      </c>
      <c r="CC620" s="198">
        <f t="shared" si="273"/>
        <v>0</v>
      </c>
      <c r="CD620" s="198">
        <f t="shared" si="273"/>
        <v>0</v>
      </c>
      <c r="CE620" s="198">
        <f t="shared" si="273"/>
        <v>0</v>
      </c>
      <c r="CF620" s="198">
        <f t="shared" si="273"/>
        <v>0</v>
      </c>
      <c r="CG620" s="198">
        <f t="shared" si="273"/>
        <v>0</v>
      </c>
      <c r="CH620" s="198">
        <f t="shared" si="273"/>
        <v>0</v>
      </c>
      <c r="CI620" s="198">
        <f t="shared" si="273"/>
        <v>0</v>
      </c>
      <c r="CJ620" s="198">
        <f t="shared" si="273"/>
        <v>0</v>
      </c>
      <c r="CK620" s="198">
        <f t="shared" si="273"/>
        <v>0</v>
      </c>
      <c r="CL620" s="198">
        <f t="shared" si="273"/>
        <v>0</v>
      </c>
      <c r="CM620" s="198">
        <f t="shared" si="273"/>
        <v>0</v>
      </c>
      <c r="CN620" s="198">
        <f t="shared" si="273"/>
        <v>0</v>
      </c>
      <c r="CO620" s="198">
        <f t="shared" si="273"/>
        <v>0</v>
      </c>
      <c r="CP620" s="198">
        <f t="shared" si="273"/>
        <v>0</v>
      </c>
      <c r="CQ620" s="198">
        <f t="shared" si="273"/>
        <v>0</v>
      </c>
      <c r="CR620" s="198">
        <f t="shared" ref="CR620:DF620" si="274">IFERROR($AC620*IF(AND(CR$611-$K$322&gt;0,CR$611-$L$322&lt;=0),1,0),0)</f>
        <v>0</v>
      </c>
      <c r="CS620" s="197">
        <f t="shared" si="274"/>
        <v>0</v>
      </c>
      <c r="CT620" s="198">
        <f t="shared" si="274"/>
        <v>0</v>
      </c>
      <c r="CU620" s="198">
        <f t="shared" si="274"/>
        <v>0</v>
      </c>
      <c r="CV620" s="198">
        <f t="shared" si="274"/>
        <v>0</v>
      </c>
      <c r="CW620" s="198">
        <f t="shared" si="274"/>
        <v>0</v>
      </c>
      <c r="CX620" s="198">
        <f t="shared" si="274"/>
        <v>0</v>
      </c>
      <c r="CY620" s="198">
        <f t="shared" si="274"/>
        <v>0</v>
      </c>
      <c r="CZ620" s="198">
        <f t="shared" si="274"/>
        <v>0</v>
      </c>
      <c r="DA620" s="198">
        <f t="shared" si="274"/>
        <v>0</v>
      </c>
      <c r="DB620" s="198">
        <f t="shared" si="274"/>
        <v>0</v>
      </c>
      <c r="DC620" s="198">
        <f t="shared" si="274"/>
        <v>0</v>
      </c>
      <c r="DD620" s="198">
        <f t="shared" si="274"/>
        <v>0</v>
      </c>
      <c r="DE620" s="198">
        <f t="shared" si="274"/>
        <v>0</v>
      </c>
      <c r="DF620" s="198">
        <f t="shared" si="274"/>
        <v>0</v>
      </c>
    </row>
    <row r="621" spans="2:110" x14ac:dyDescent="0.35">
      <c r="B621" s="193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99">
        <v>10</v>
      </c>
      <c r="AD621" s="194" t="s">
        <v>80</v>
      </c>
      <c r="AE621" s="197">
        <f>IFERROR($AC621*IF(AND(AE$611-$L$322&gt;0,AE$611-$M$322&lt;=0),1,0),0)</f>
        <v>0</v>
      </c>
      <c r="AF621" s="198">
        <f t="shared" ref="AF621:CQ621" si="275">IFERROR($AC621*IF(AND(AF$611-$L$322&gt;0,AF$611-$M$322&lt;=0),1,0),0)</f>
        <v>0</v>
      </c>
      <c r="AG621" s="198">
        <f t="shared" si="275"/>
        <v>0</v>
      </c>
      <c r="AH621" s="198">
        <f t="shared" si="275"/>
        <v>0</v>
      </c>
      <c r="AI621" s="198">
        <f t="shared" si="275"/>
        <v>0</v>
      </c>
      <c r="AJ621" s="198">
        <f t="shared" si="275"/>
        <v>0</v>
      </c>
      <c r="AK621" s="198">
        <f t="shared" si="275"/>
        <v>0</v>
      </c>
      <c r="AL621" s="198">
        <f t="shared" si="275"/>
        <v>0</v>
      </c>
      <c r="AM621" s="198">
        <f t="shared" si="275"/>
        <v>0</v>
      </c>
      <c r="AN621" s="198">
        <f t="shared" si="275"/>
        <v>0</v>
      </c>
      <c r="AO621" s="198">
        <f t="shared" si="275"/>
        <v>0</v>
      </c>
      <c r="AP621" s="198">
        <f t="shared" si="275"/>
        <v>0</v>
      </c>
      <c r="AQ621" s="198">
        <f t="shared" si="275"/>
        <v>0</v>
      </c>
      <c r="AR621" s="198">
        <f t="shared" si="275"/>
        <v>0</v>
      </c>
      <c r="AS621" s="198">
        <f t="shared" si="275"/>
        <v>0</v>
      </c>
      <c r="AT621" s="198">
        <f t="shared" si="275"/>
        <v>0</v>
      </c>
      <c r="AU621" s="198">
        <f t="shared" si="275"/>
        <v>0</v>
      </c>
      <c r="AV621" s="198">
        <f t="shared" si="275"/>
        <v>0</v>
      </c>
      <c r="AW621" s="198">
        <f t="shared" si="275"/>
        <v>0</v>
      </c>
      <c r="AX621" s="198">
        <f t="shared" si="275"/>
        <v>0</v>
      </c>
      <c r="AY621" s="198">
        <f t="shared" si="275"/>
        <v>0</v>
      </c>
      <c r="AZ621" s="198">
        <f t="shared" si="275"/>
        <v>0</v>
      </c>
      <c r="BA621" s="198">
        <f t="shared" si="275"/>
        <v>0</v>
      </c>
      <c r="BB621" s="198">
        <f t="shared" si="275"/>
        <v>0</v>
      </c>
      <c r="BC621" s="198">
        <f t="shared" si="275"/>
        <v>0</v>
      </c>
      <c r="BD621" s="198">
        <f t="shared" si="275"/>
        <v>0</v>
      </c>
      <c r="BE621" s="198">
        <f t="shared" si="275"/>
        <v>0</v>
      </c>
      <c r="BF621" s="198">
        <f t="shared" si="275"/>
        <v>0</v>
      </c>
      <c r="BG621" s="198">
        <f t="shared" si="275"/>
        <v>0</v>
      </c>
      <c r="BH621" s="198">
        <f t="shared" si="275"/>
        <v>0</v>
      </c>
      <c r="BI621" s="198">
        <f t="shared" si="275"/>
        <v>0</v>
      </c>
      <c r="BJ621" s="198">
        <f t="shared" si="275"/>
        <v>0</v>
      </c>
      <c r="BK621" s="198">
        <f t="shared" si="275"/>
        <v>0</v>
      </c>
      <c r="BL621" s="198">
        <f t="shared" si="275"/>
        <v>0</v>
      </c>
      <c r="BM621" s="198">
        <f t="shared" si="275"/>
        <v>0</v>
      </c>
      <c r="BN621" s="198">
        <f t="shared" si="275"/>
        <v>0</v>
      </c>
      <c r="BO621" s="198">
        <f t="shared" si="275"/>
        <v>0</v>
      </c>
      <c r="BP621" s="198">
        <f t="shared" si="275"/>
        <v>0</v>
      </c>
      <c r="BQ621" s="198">
        <f t="shared" si="275"/>
        <v>0</v>
      </c>
      <c r="BR621" s="198">
        <f t="shared" si="275"/>
        <v>0</v>
      </c>
      <c r="BS621" s="198">
        <f t="shared" si="275"/>
        <v>0</v>
      </c>
      <c r="BT621" s="198">
        <f t="shared" si="275"/>
        <v>0</v>
      </c>
      <c r="BU621" s="198">
        <f t="shared" si="275"/>
        <v>0</v>
      </c>
      <c r="BV621" s="198">
        <f t="shared" si="275"/>
        <v>0</v>
      </c>
      <c r="BW621" s="198">
        <f t="shared" si="275"/>
        <v>0</v>
      </c>
      <c r="BX621" s="198">
        <f t="shared" si="275"/>
        <v>0</v>
      </c>
      <c r="BY621" s="198">
        <f t="shared" si="275"/>
        <v>0</v>
      </c>
      <c r="BZ621" s="198">
        <f t="shared" si="275"/>
        <v>0</v>
      </c>
      <c r="CA621" s="198">
        <f t="shared" si="275"/>
        <v>0</v>
      </c>
      <c r="CB621" s="198">
        <f t="shared" si="275"/>
        <v>0</v>
      </c>
      <c r="CC621" s="198">
        <f t="shared" si="275"/>
        <v>0</v>
      </c>
      <c r="CD621" s="198">
        <f t="shared" si="275"/>
        <v>0</v>
      </c>
      <c r="CE621" s="198">
        <f t="shared" si="275"/>
        <v>0</v>
      </c>
      <c r="CF621" s="198">
        <f t="shared" si="275"/>
        <v>0</v>
      </c>
      <c r="CG621" s="198">
        <f t="shared" si="275"/>
        <v>0</v>
      </c>
      <c r="CH621" s="198">
        <f t="shared" si="275"/>
        <v>0</v>
      </c>
      <c r="CI621" s="198">
        <f t="shared" si="275"/>
        <v>0</v>
      </c>
      <c r="CJ621" s="198">
        <f t="shared" si="275"/>
        <v>0</v>
      </c>
      <c r="CK621" s="198">
        <f t="shared" si="275"/>
        <v>0</v>
      </c>
      <c r="CL621" s="198">
        <f t="shared" si="275"/>
        <v>0</v>
      </c>
      <c r="CM621" s="198">
        <f t="shared" si="275"/>
        <v>0</v>
      </c>
      <c r="CN621" s="198">
        <f t="shared" si="275"/>
        <v>0</v>
      </c>
      <c r="CO621" s="198">
        <f t="shared" si="275"/>
        <v>0</v>
      </c>
      <c r="CP621" s="198">
        <f t="shared" si="275"/>
        <v>0</v>
      </c>
      <c r="CQ621" s="198">
        <f t="shared" si="275"/>
        <v>0</v>
      </c>
      <c r="CR621" s="198">
        <f t="shared" ref="CR621:DF621" si="276">IFERROR($AC621*IF(AND(CR$611-$L$322&gt;0,CR$611-$M$322&lt;=0),1,0),0)</f>
        <v>0</v>
      </c>
      <c r="CS621" s="197">
        <f t="shared" si="276"/>
        <v>0</v>
      </c>
      <c r="CT621" s="198">
        <f t="shared" si="276"/>
        <v>0</v>
      </c>
      <c r="CU621" s="198">
        <f t="shared" si="276"/>
        <v>0</v>
      </c>
      <c r="CV621" s="198">
        <f t="shared" si="276"/>
        <v>0</v>
      </c>
      <c r="CW621" s="198">
        <f t="shared" si="276"/>
        <v>0</v>
      </c>
      <c r="CX621" s="198">
        <f t="shared" si="276"/>
        <v>0</v>
      </c>
      <c r="CY621" s="198">
        <f t="shared" si="276"/>
        <v>0</v>
      </c>
      <c r="CZ621" s="198">
        <f t="shared" si="276"/>
        <v>0</v>
      </c>
      <c r="DA621" s="198">
        <f t="shared" si="276"/>
        <v>0</v>
      </c>
      <c r="DB621" s="198">
        <f t="shared" si="276"/>
        <v>0</v>
      </c>
      <c r="DC621" s="198">
        <f t="shared" si="276"/>
        <v>0</v>
      </c>
      <c r="DD621" s="198">
        <f t="shared" si="276"/>
        <v>0</v>
      </c>
      <c r="DE621" s="198">
        <f t="shared" si="276"/>
        <v>0</v>
      </c>
      <c r="DF621" s="198">
        <f t="shared" si="276"/>
        <v>0</v>
      </c>
    </row>
    <row r="622" spans="2:110" x14ac:dyDescent="0.35">
      <c r="B622" s="193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99">
        <v>11</v>
      </c>
      <c r="AD622" s="194" t="s">
        <v>81</v>
      </c>
      <c r="AE622" s="197">
        <f>IFERROR($AC622*IF(AND(AE$611-$M$322&gt;0,AE$611-$N$322&lt;=0),1,0),0)</f>
        <v>0</v>
      </c>
      <c r="AF622" s="198">
        <f t="shared" ref="AF622:CQ622" si="277">IFERROR($AC622*IF(AND(AF$611-$M$322&gt;0,AF$611-$N$322&lt;=0),1,0),0)</f>
        <v>0</v>
      </c>
      <c r="AG622" s="198">
        <f t="shared" si="277"/>
        <v>0</v>
      </c>
      <c r="AH622" s="198">
        <f t="shared" si="277"/>
        <v>0</v>
      </c>
      <c r="AI622" s="198">
        <f t="shared" si="277"/>
        <v>0</v>
      </c>
      <c r="AJ622" s="198">
        <f t="shared" si="277"/>
        <v>0</v>
      </c>
      <c r="AK622" s="198">
        <f t="shared" si="277"/>
        <v>0</v>
      </c>
      <c r="AL622" s="198">
        <f t="shared" si="277"/>
        <v>0</v>
      </c>
      <c r="AM622" s="198">
        <f t="shared" si="277"/>
        <v>0</v>
      </c>
      <c r="AN622" s="198">
        <f t="shared" si="277"/>
        <v>0</v>
      </c>
      <c r="AO622" s="198">
        <f t="shared" si="277"/>
        <v>0</v>
      </c>
      <c r="AP622" s="198">
        <f t="shared" si="277"/>
        <v>0</v>
      </c>
      <c r="AQ622" s="198">
        <f t="shared" si="277"/>
        <v>0</v>
      </c>
      <c r="AR622" s="198">
        <f t="shared" si="277"/>
        <v>0</v>
      </c>
      <c r="AS622" s="198">
        <f t="shared" si="277"/>
        <v>0</v>
      </c>
      <c r="AT622" s="198">
        <f t="shared" si="277"/>
        <v>0</v>
      </c>
      <c r="AU622" s="198">
        <f t="shared" si="277"/>
        <v>0</v>
      </c>
      <c r="AV622" s="198">
        <f t="shared" si="277"/>
        <v>0</v>
      </c>
      <c r="AW622" s="198">
        <f t="shared" si="277"/>
        <v>0</v>
      </c>
      <c r="AX622" s="198">
        <f t="shared" si="277"/>
        <v>0</v>
      </c>
      <c r="AY622" s="198">
        <f t="shared" si="277"/>
        <v>0</v>
      </c>
      <c r="AZ622" s="198">
        <f t="shared" si="277"/>
        <v>0</v>
      </c>
      <c r="BA622" s="198">
        <f t="shared" si="277"/>
        <v>0</v>
      </c>
      <c r="BB622" s="198">
        <f t="shared" si="277"/>
        <v>0</v>
      </c>
      <c r="BC622" s="198">
        <f t="shared" si="277"/>
        <v>0</v>
      </c>
      <c r="BD622" s="198">
        <f t="shared" si="277"/>
        <v>0</v>
      </c>
      <c r="BE622" s="198">
        <f t="shared" si="277"/>
        <v>0</v>
      </c>
      <c r="BF622" s="198">
        <f t="shared" si="277"/>
        <v>0</v>
      </c>
      <c r="BG622" s="198">
        <f t="shared" si="277"/>
        <v>0</v>
      </c>
      <c r="BH622" s="198">
        <f t="shared" si="277"/>
        <v>0</v>
      </c>
      <c r="BI622" s="198">
        <f t="shared" si="277"/>
        <v>0</v>
      </c>
      <c r="BJ622" s="198">
        <f t="shared" si="277"/>
        <v>0</v>
      </c>
      <c r="BK622" s="198">
        <f t="shared" si="277"/>
        <v>0</v>
      </c>
      <c r="BL622" s="198">
        <f t="shared" si="277"/>
        <v>0</v>
      </c>
      <c r="BM622" s="198">
        <f t="shared" si="277"/>
        <v>0</v>
      </c>
      <c r="BN622" s="198">
        <f t="shared" si="277"/>
        <v>0</v>
      </c>
      <c r="BO622" s="198">
        <f t="shared" si="277"/>
        <v>0</v>
      </c>
      <c r="BP622" s="198">
        <f t="shared" si="277"/>
        <v>0</v>
      </c>
      <c r="BQ622" s="198">
        <f t="shared" si="277"/>
        <v>0</v>
      </c>
      <c r="BR622" s="198">
        <f t="shared" si="277"/>
        <v>0</v>
      </c>
      <c r="BS622" s="198">
        <f t="shared" si="277"/>
        <v>0</v>
      </c>
      <c r="BT622" s="198">
        <f t="shared" si="277"/>
        <v>0</v>
      </c>
      <c r="BU622" s="198">
        <f t="shared" si="277"/>
        <v>0</v>
      </c>
      <c r="BV622" s="198">
        <f t="shared" si="277"/>
        <v>0</v>
      </c>
      <c r="BW622" s="198">
        <f t="shared" si="277"/>
        <v>0</v>
      </c>
      <c r="BX622" s="198">
        <f t="shared" si="277"/>
        <v>0</v>
      </c>
      <c r="BY622" s="198">
        <f t="shared" si="277"/>
        <v>0</v>
      </c>
      <c r="BZ622" s="198">
        <f t="shared" si="277"/>
        <v>0</v>
      </c>
      <c r="CA622" s="198">
        <f t="shared" si="277"/>
        <v>0</v>
      </c>
      <c r="CB622" s="198">
        <f t="shared" si="277"/>
        <v>0</v>
      </c>
      <c r="CC622" s="198">
        <f t="shared" si="277"/>
        <v>0</v>
      </c>
      <c r="CD622" s="198">
        <f t="shared" si="277"/>
        <v>0</v>
      </c>
      <c r="CE622" s="198">
        <f t="shared" si="277"/>
        <v>0</v>
      </c>
      <c r="CF622" s="198">
        <f t="shared" si="277"/>
        <v>0</v>
      </c>
      <c r="CG622" s="198">
        <f t="shared" si="277"/>
        <v>0</v>
      </c>
      <c r="CH622" s="198">
        <f t="shared" si="277"/>
        <v>0</v>
      </c>
      <c r="CI622" s="198">
        <f t="shared" si="277"/>
        <v>0</v>
      </c>
      <c r="CJ622" s="198">
        <f t="shared" si="277"/>
        <v>0</v>
      </c>
      <c r="CK622" s="198">
        <f t="shared" si="277"/>
        <v>0</v>
      </c>
      <c r="CL622" s="198">
        <f t="shared" si="277"/>
        <v>0</v>
      </c>
      <c r="CM622" s="198">
        <f t="shared" si="277"/>
        <v>0</v>
      </c>
      <c r="CN622" s="198">
        <f t="shared" si="277"/>
        <v>0</v>
      </c>
      <c r="CO622" s="198">
        <f t="shared" si="277"/>
        <v>0</v>
      </c>
      <c r="CP622" s="198">
        <f t="shared" si="277"/>
        <v>0</v>
      </c>
      <c r="CQ622" s="198">
        <f t="shared" si="277"/>
        <v>0</v>
      </c>
      <c r="CR622" s="198">
        <f t="shared" ref="CR622:DF622" si="278">IFERROR($AC622*IF(AND(CR$611-$M$322&gt;0,CR$611-$N$322&lt;=0),1,0),0)</f>
        <v>0</v>
      </c>
      <c r="CS622" s="197">
        <f t="shared" si="278"/>
        <v>0</v>
      </c>
      <c r="CT622" s="198">
        <f t="shared" si="278"/>
        <v>0</v>
      </c>
      <c r="CU622" s="198">
        <f t="shared" si="278"/>
        <v>0</v>
      </c>
      <c r="CV622" s="198">
        <f t="shared" si="278"/>
        <v>0</v>
      </c>
      <c r="CW622" s="198">
        <f t="shared" si="278"/>
        <v>0</v>
      </c>
      <c r="CX622" s="198">
        <f t="shared" si="278"/>
        <v>0</v>
      </c>
      <c r="CY622" s="198">
        <f t="shared" si="278"/>
        <v>0</v>
      </c>
      <c r="CZ622" s="198">
        <f t="shared" si="278"/>
        <v>0</v>
      </c>
      <c r="DA622" s="198">
        <f t="shared" si="278"/>
        <v>0</v>
      </c>
      <c r="DB622" s="198">
        <f t="shared" si="278"/>
        <v>0</v>
      </c>
      <c r="DC622" s="198">
        <f t="shared" si="278"/>
        <v>0</v>
      </c>
      <c r="DD622" s="198">
        <f t="shared" si="278"/>
        <v>0</v>
      </c>
      <c r="DE622" s="198">
        <f t="shared" si="278"/>
        <v>0</v>
      </c>
      <c r="DF622" s="198">
        <f t="shared" si="278"/>
        <v>0</v>
      </c>
    </row>
    <row r="623" spans="2:110" x14ac:dyDescent="0.35">
      <c r="B623" s="193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99">
        <v>12</v>
      </c>
      <c r="AD623" s="194" t="s">
        <v>82</v>
      </c>
      <c r="AE623" s="197">
        <f>IFERROR($AC623*IF(AND(AE$611-$N$322&gt;0,AE$611-$O$322&lt;=0),1,0),0)</f>
        <v>0</v>
      </c>
      <c r="AF623" s="198">
        <f t="shared" ref="AF623:CQ623" si="279">IFERROR($AC623*IF(AND(AF$611-$N$322&gt;0,AF$611-$O$322&lt;=0),1,0),0)</f>
        <v>0</v>
      </c>
      <c r="AG623" s="198">
        <f t="shared" si="279"/>
        <v>0</v>
      </c>
      <c r="AH623" s="198">
        <f t="shared" si="279"/>
        <v>0</v>
      </c>
      <c r="AI623" s="198">
        <f t="shared" si="279"/>
        <v>0</v>
      </c>
      <c r="AJ623" s="198">
        <f t="shared" si="279"/>
        <v>0</v>
      </c>
      <c r="AK623" s="198">
        <f t="shared" si="279"/>
        <v>0</v>
      </c>
      <c r="AL623" s="198">
        <f t="shared" si="279"/>
        <v>0</v>
      </c>
      <c r="AM623" s="198">
        <f t="shared" si="279"/>
        <v>0</v>
      </c>
      <c r="AN623" s="198">
        <f t="shared" si="279"/>
        <v>0</v>
      </c>
      <c r="AO623" s="198">
        <f t="shared" si="279"/>
        <v>0</v>
      </c>
      <c r="AP623" s="198">
        <f t="shared" si="279"/>
        <v>0</v>
      </c>
      <c r="AQ623" s="198">
        <f t="shared" si="279"/>
        <v>0</v>
      </c>
      <c r="AR623" s="198">
        <f t="shared" si="279"/>
        <v>0</v>
      </c>
      <c r="AS623" s="198">
        <f t="shared" si="279"/>
        <v>0</v>
      </c>
      <c r="AT623" s="198">
        <f t="shared" si="279"/>
        <v>0</v>
      </c>
      <c r="AU623" s="198">
        <f t="shared" si="279"/>
        <v>0</v>
      </c>
      <c r="AV623" s="198">
        <f t="shared" si="279"/>
        <v>0</v>
      </c>
      <c r="AW623" s="198">
        <f t="shared" si="279"/>
        <v>0</v>
      </c>
      <c r="AX623" s="198">
        <f t="shared" si="279"/>
        <v>0</v>
      </c>
      <c r="AY623" s="198">
        <f t="shared" si="279"/>
        <v>0</v>
      </c>
      <c r="AZ623" s="198">
        <f t="shared" si="279"/>
        <v>0</v>
      </c>
      <c r="BA623" s="198">
        <f t="shared" si="279"/>
        <v>0</v>
      </c>
      <c r="BB623" s="198">
        <f t="shared" si="279"/>
        <v>0</v>
      </c>
      <c r="BC623" s="198">
        <f t="shared" si="279"/>
        <v>0</v>
      </c>
      <c r="BD623" s="198">
        <f t="shared" si="279"/>
        <v>0</v>
      </c>
      <c r="BE623" s="198">
        <f t="shared" si="279"/>
        <v>0</v>
      </c>
      <c r="BF623" s="198">
        <f t="shared" si="279"/>
        <v>0</v>
      </c>
      <c r="BG623" s="198">
        <f t="shared" si="279"/>
        <v>0</v>
      </c>
      <c r="BH623" s="198">
        <f t="shared" si="279"/>
        <v>0</v>
      </c>
      <c r="BI623" s="198">
        <f t="shared" si="279"/>
        <v>0</v>
      </c>
      <c r="BJ623" s="198">
        <f t="shared" si="279"/>
        <v>0</v>
      </c>
      <c r="BK623" s="198">
        <f t="shared" si="279"/>
        <v>0</v>
      </c>
      <c r="BL623" s="198">
        <f t="shared" si="279"/>
        <v>0</v>
      </c>
      <c r="BM623" s="198">
        <f t="shared" si="279"/>
        <v>0</v>
      </c>
      <c r="BN623" s="198">
        <f t="shared" si="279"/>
        <v>0</v>
      </c>
      <c r="BO623" s="198">
        <f t="shared" si="279"/>
        <v>0</v>
      </c>
      <c r="BP623" s="198">
        <f t="shared" si="279"/>
        <v>0</v>
      </c>
      <c r="BQ623" s="198">
        <f t="shared" si="279"/>
        <v>0</v>
      </c>
      <c r="BR623" s="198">
        <f t="shared" si="279"/>
        <v>0</v>
      </c>
      <c r="BS623" s="198">
        <f t="shared" si="279"/>
        <v>0</v>
      </c>
      <c r="BT623" s="198">
        <f t="shared" si="279"/>
        <v>0</v>
      </c>
      <c r="BU623" s="198">
        <f t="shared" si="279"/>
        <v>0</v>
      </c>
      <c r="BV623" s="198">
        <f t="shared" si="279"/>
        <v>0</v>
      </c>
      <c r="BW623" s="198">
        <f t="shared" si="279"/>
        <v>0</v>
      </c>
      <c r="BX623" s="198">
        <f t="shared" si="279"/>
        <v>0</v>
      </c>
      <c r="BY623" s="198">
        <f t="shared" si="279"/>
        <v>0</v>
      </c>
      <c r="BZ623" s="198">
        <f t="shared" si="279"/>
        <v>0</v>
      </c>
      <c r="CA623" s="198">
        <f t="shared" si="279"/>
        <v>0</v>
      </c>
      <c r="CB623" s="198">
        <f t="shared" si="279"/>
        <v>0</v>
      </c>
      <c r="CC623" s="198">
        <f t="shared" si="279"/>
        <v>0</v>
      </c>
      <c r="CD623" s="198">
        <f t="shared" si="279"/>
        <v>0</v>
      </c>
      <c r="CE623" s="198">
        <f t="shared" si="279"/>
        <v>0</v>
      </c>
      <c r="CF623" s="198">
        <f t="shared" si="279"/>
        <v>0</v>
      </c>
      <c r="CG623" s="198">
        <f t="shared" si="279"/>
        <v>0</v>
      </c>
      <c r="CH623" s="198">
        <f t="shared" si="279"/>
        <v>0</v>
      </c>
      <c r="CI623" s="198">
        <f t="shared" si="279"/>
        <v>0</v>
      </c>
      <c r="CJ623" s="198">
        <f t="shared" si="279"/>
        <v>0</v>
      </c>
      <c r="CK623" s="198">
        <f t="shared" si="279"/>
        <v>0</v>
      </c>
      <c r="CL623" s="198">
        <f t="shared" si="279"/>
        <v>0</v>
      </c>
      <c r="CM623" s="198">
        <f t="shared" si="279"/>
        <v>0</v>
      </c>
      <c r="CN623" s="198">
        <f t="shared" si="279"/>
        <v>0</v>
      </c>
      <c r="CO623" s="198">
        <f t="shared" si="279"/>
        <v>0</v>
      </c>
      <c r="CP623" s="198">
        <f t="shared" si="279"/>
        <v>0</v>
      </c>
      <c r="CQ623" s="198">
        <f t="shared" si="279"/>
        <v>0</v>
      </c>
      <c r="CR623" s="198">
        <f t="shared" ref="CR623:DF623" si="280">IFERROR($AC623*IF(AND(CR$611-$N$322&gt;0,CR$611-$O$322&lt;=0),1,0),0)</f>
        <v>0</v>
      </c>
      <c r="CS623" s="197">
        <f t="shared" si="280"/>
        <v>0</v>
      </c>
      <c r="CT623" s="198">
        <f t="shared" si="280"/>
        <v>0</v>
      </c>
      <c r="CU623" s="198">
        <f t="shared" si="280"/>
        <v>0</v>
      </c>
      <c r="CV623" s="198">
        <f t="shared" si="280"/>
        <v>0</v>
      </c>
      <c r="CW623" s="198">
        <f t="shared" si="280"/>
        <v>0</v>
      </c>
      <c r="CX623" s="198">
        <f t="shared" si="280"/>
        <v>0</v>
      </c>
      <c r="CY623" s="198">
        <f t="shared" si="280"/>
        <v>0</v>
      </c>
      <c r="CZ623" s="198">
        <f t="shared" si="280"/>
        <v>0</v>
      </c>
      <c r="DA623" s="198">
        <f t="shared" si="280"/>
        <v>0</v>
      </c>
      <c r="DB623" s="198">
        <f t="shared" si="280"/>
        <v>0</v>
      </c>
      <c r="DC623" s="198">
        <f t="shared" si="280"/>
        <v>0</v>
      </c>
      <c r="DD623" s="198">
        <f t="shared" si="280"/>
        <v>0</v>
      </c>
      <c r="DE623" s="198">
        <f t="shared" si="280"/>
        <v>0</v>
      </c>
      <c r="DF623" s="198">
        <f t="shared" si="280"/>
        <v>0</v>
      </c>
    </row>
    <row r="624" spans="2:110" x14ac:dyDescent="0.35">
      <c r="B624" s="193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99">
        <v>13</v>
      </c>
      <c r="AD624" s="194" t="s">
        <v>83</v>
      </c>
      <c r="AE624" s="197">
        <f>IFERROR($AC624*IF(AND(AE$611-$O$322&gt;0,AE$611-$P$322&lt;=0),1,0),0)</f>
        <v>0</v>
      </c>
      <c r="AF624" s="198">
        <f t="shared" ref="AF624:CQ624" si="281">IFERROR($AC624*IF(AND(AF$611-$O$322&gt;0,AF$611-$P$322&lt;=0),1,0),0)</f>
        <v>0</v>
      </c>
      <c r="AG624" s="198">
        <f t="shared" si="281"/>
        <v>0</v>
      </c>
      <c r="AH624" s="198">
        <f t="shared" si="281"/>
        <v>0</v>
      </c>
      <c r="AI624" s="198">
        <f t="shared" si="281"/>
        <v>0</v>
      </c>
      <c r="AJ624" s="198">
        <f t="shared" si="281"/>
        <v>0</v>
      </c>
      <c r="AK624" s="198">
        <f t="shared" si="281"/>
        <v>0</v>
      </c>
      <c r="AL624" s="198">
        <f t="shared" si="281"/>
        <v>0</v>
      </c>
      <c r="AM624" s="198">
        <f t="shared" si="281"/>
        <v>0</v>
      </c>
      <c r="AN624" s="198">
        <f t="shared" si="281"/>
        <v>0</v>
      </c>
      <c r="AO624" s="198">
        <f t="shared" si="281"/>
        <v>0</v>
      </c>
      <c r="AP624" s="198">
        <f t="shared" si="281"/>
        <v>0</v>
      </c>
      <c r="AQ624" s="198">
        <f t="shared" si="281"/>
        <v>0</v>
      </c>
      <c r="AR624" s="198">
        <f t="shared" si="281"/>
        <v>0</v>
      </c>
      <c r="AS624" s="198">
        <f t="shared" si="281"/>
        <v>0</v>
      </c>
      <c r="AT624" s="198">
        <f t="shared" si="281"/>
        <v>0</v>
      </c>
      <c r="AU624" s="198">
        <f t="shared" si="281"/>
        <v>0</v>
      </c>
      <c r="AV624" s="198">
        <f t="shared" si="281"/>
        <v>0</v>
      </c>
      <c r="AW624" s="198">
        <f t="shared" si="281"/>
        <v>0</v>
      </c>
      <c r="AX624" s="198">
        <f t="shared" si="281"/>
        <v>0</v>
      </c>
      <c r="AY624" s="198">
        <f t="shared" si="281"/>
        <v>0</v>
      </c>
      <c r="AZ624" s="198">
        <f t="shared" si="281"/>
        <v>0</v>
      </c>
      <c r="BA624" s="198">
        <f t="shared" si="281"/>
        <v>0</v>
      </c>
      <c r="BB624" s="198">
        <f t="shared" si="281"/>
        <v>0</v>
      </c>
      <c r="BC624" s="198">
        <f t="shared" si="281"/>
        <v>0</v>
      </c>
      <c r="BD624" s="198">
        <f t="shared" si="281"/>
        <v>0</v>
      </c>
      <c r="BE624" s="198">
        <f t="shared" si="281"/>
        <v>0</v>
      </c>
      <c r="BF624" s="198">
        <f t="shared" si="281"/>
        <v>0</v>
      </c>
      <c r="BG624" s="198">
        <f t="shared" si="281"/>
        <v>0</v>
      </c>
      <c r="BH624" s="198">
        <f t="shared" si="281"/>
        <v>0</v>
      </c>
      <c r="BI624" s="198">
        <f t="shared" si="281"/>
        <v>0</v>
      </c>
      <c r="BJ624" s="198">
        <f t="shared" si="281"/>
        <v>0</v>
      </c>
      <c r="BK624" s="198">
        <f t="shared" si="281"/>
        <v>0</v>
      </c>
      <c r="BL624" s="198">
        <f t="shared" si="281"/>
        <v>0</v>
      </c>
      <c r="BM624" s="198">
        <f t="shared" si="281"/>
        <v>0</v>
      </c>
      <c r="BN624" s="198">
        <f t="shared" si="281"/>
        <v>0</v>
      </c>
      <c r="BO624" s="198">
        <f t="shared" si="281"/>
        <v>0</v>
      </c>
      <c r="BP624" s="198">
        <f t="shared" si="281"/>
        <v>0</v>
      </c>
      <c r="BQ624" s="198">
        <f t="shared" si="281"/>
        <v>0</v>
      </c>
      <c r="BR624" s="198">
        <f t="shared" si="281"/>
        <v>0</v>
      </c>
      <c r="BS624" s="198">
        <f t="shared" si="281"/>
        <v>0</v>
      </c>
      <c r="BT624" s="198">
        <f t="shared" si="281"/>
        <v>0</v>
      </c>
      <c r="BU624" s="198">
        <f t="shared" si="281"/>
        <v>0</v>
      </c>
      <c r="BV624" s="198">
        <f t="shared" si="281"/>
        <v>0</v>
      </c>
      <c r="BW624" s="198">
        <f t="shared" si="281"/>
        <v>0</v>
      </c>
      <c r="BX624" s="198">
        <f t="shared" si="281"/>
        <v>0</v>
      </c>
      <c r="BY624" s="198">
        <f t="shared" si="281"/>
        <v>0</v>
      </c>
      <c r="BZ624" s="198">
        <f t="shared" si="281"/>
        <v>0</v>
      </c>
      <c r="CA624" s="198">
        <f t="shared" si="281"/>
        <v>0</v>
      </c>
      <c r="CB624" s="198">
        <f t="shared" si="281"/>
        <v>0</v>
      </c>
      <c r="CC624" s="198">
        <f t="shared" si="281"/>
        <v>0</v>
      </c>
      <c r="CD624" s="198">
        <f t="shared" si="281"/>
        <v>0</v>
      </c>
      <c r="CE624" s="198">
        <f t="shared" si="281"/>
        <v>0</v>
      </c>
      <c r="CF624" s="198">
        <f t="shared" si="281"/>
        <v>0</v>
      </c>
      <c r="CG624" s="198">
        <f t="shared" si="281"/>
        <v>0</v>
      </c>
      <c r="CH624" s="198">
        <f t="shared" si="281"/>
        <v>0</v>
      </c>
      <c r="CI624" s="198">
        <f t="shared" si="281"/>
        <v>0</v>
      </c>
      <c r="CJ624" s="198">
        <f t="shared" si="281"/>
        <v>0</v>
      </c>
      <c r="CK624" s="198">
        <f t="shared" si="281"/>
        <v>0</v>
      </c>
      <c r="CL624" s="198">
        <f t="shared" si="281"/>
        <v>0</v>
      </c>
      <c r="CM624" s="198">
        <f t="shared" si="281"/>
        <v>0</v>
      </c>
      <c r="CN624" s="198">
        <f t="shared" si="281"/>
        <v>0</v>
      </c>
      <c r="CO624" s="198">
        <f t="shared" si="281"/>
        <v>0</v>
      </c>
      <c r="CP624" s="198">
        <f t="shared" si="281"/>
        <v>0</v>
      </c>
      <c r="CQ624" s="198">
        <f t="shared" si="281"/>
        <v>0</v>
      </c>
      <c r="CR624" s="198">
        <f t="shared" ref="CR624:DF624" si="282">IFERROR($AC624*IF(AND(CR$611-$O$322&gt;0,CR$611-$P$322&lt;=0),1,0),0)</f>
        <v>0</v>
      </c>
      <c r="CS624" s="197">
        <f t="shared" si="282"/>
        <v>0</v>
      </c>
      <c r="CT624" s="198">
        <f t="shared" si="282"/>
        <v>0</v>
      </c>
      <c r="CU624" s="198">
        <f t="shared" si="282"/>
        <v>0</v>
      </c>
      <c r="CV624" s="198">
        <f t="shared" si="282"/>
        <v>0</v>
      </c>
      <c r="CW624" s="198">
        <f t="shared" si="282"/>
        <v>0</v>
      </c>
      <c r="CX624" s="198">
        <f t="shared" si="282"/>
        <v>0</v>
      </c>
      <c r="CY624" s="198">
        <f t="shared" si="282"/>
        <v>0</v>
      </c>
      <c r="CZ624" s="198">
        <f t="shared" si="282"/>
        <v>0</v>
      </c>
      <c r="DA624" s="198">
        <f t="shared" si="282"/>
        <v>0</v>
      </c>
      <c r="DB624" s="198">
        <f t="shared" si="282"/>
        <v>0</v>
      </c>
      <c r="DC624" s="198">
        <f t="shared" si="282"/>
        <v>0</v>
      </c>
      <c r="DD624" s="198">
        <f t="shared" si="282"/>
        <v>0</v>
      </c>
      <c r="DE624" s="198">
        <f t="shared" si="282"/>
        <v>0</v>
      </c>
      <c r="DF624" s="198">
        <f t="shared" si="282"/>
        <v>0</v>
      </c>
    </row>
    <row r="625" spans="2:111" x14ac:dyDescent="0.35">
      <c r="B625" s="193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99">
        <v>14</v>
      </c>
      <c r="AD625" s="194" t="s">
        <v>84</v>
      </c>
      <c r="AE625" s="197">
        <f>IFERROR($AC625*IF(AND(AE$611-$P$322&gt;0,AE$611-$Q$322&lt;=0),1,0),0)</f>
        <v>0</v>
      </c>
      <c r="AF625" s="198">
        <f t="shared" ref="AF625:CQ625" si="283">IFERROR($AC625*IF(AND(AF$611-$P$322&gt;0,AF$611-$Q$322&lt;=0),1,0),0)</f>
        <v>0</v>
      </c>
      <c r="AG625" s="198">
        <f t="shared" si="283"/>
        <v>0</v>
      </c>
      <c r="AH625" s="198">
        <f t="shared" si="283"/>
        <v>0</v>
      </c>
      <c r="AI625" s="198">
        <f t="shared" si="283"/>
        <v>0</v>
      </c>
      <c r="AJ625" s="198">
        <f t="shared" si="283"/>
        <v>0</v>
      </c>
      <c r="AK625" s="198">
        <f t="shared" si="283"/>
        <v>0</v>
      </c>
      <c r="AL625" s="198">
        <f t="shared" si="283"/>
        <v>0</v>
      </c>
      <c r="AM625" s="198">
        <f t="shared" si="283"/>
        <v>0</v>
      </c>
      <c r="AN625" s="198">
        <f t="shared" si="283"/>
        <v>0</v>
      </c>
      <c r="AO625" s="198">
        <f t="shared" si="283"/>
        <v>0</v>
      </c>
      <c r="AP625" s="198">
        <f t="shared" si="283"/>
        <v>0</v>
      </c>
      <c r="AQ625" s="198">
        <f t="shared" si="283"/>
        <v>0</v>
      </c>
      <c r="AR625" s="198">
        <f t="shared" si="283"/>
        <v>0</v>
      </c>
      <c r="AS625" s="198">
        <f t="shared" si="283"/>
        <v>0</v>
      </c>
      <c r="AT625" s="198">
        <f t="shared" si="283"/>
        <v>0</v>
      </c>
      <c r="AU625" s="198">
        <f t="shared" si="283"/>
        <v>0</v>
      </c>
      <c r="AV625" s="198">
        <f t="shared" si="283"/>
        <v>0</v>
      </c>
      <c r="AW625" s="198">
        <f t="shared" si="283"/>
        <v>0</v>
      </c>
      <c r="AX625" s="198">
        <f t="shared" si="283"/>
        <v>0</v>
      </c>
      <c r="AY625" s="198">
        <f t="shared" si="283"/>
        <v>0</v>
      </c>
      <c r="AZ625" s="198">
        <f t="shared" si="283"/>
        <v>0</v>
      </c>
      <c r="BA625" s="198">
        <f t="shared" si="283"/>
        <v>0</v>
      </c>
      <c r="BB625" s="198">
        <f t="shared" si="283"/>
        <v>0</v>
      </c>
      <c r="BC625" s="198">
        <f t="shared" si="283"/>
        <v>0</v>
      </c>
      <c r="BD625" s="198">
        <f t="shared" si="283"/>
        <v>0</v>
      </c>
      <c r="BE625" s="198">
        <f t="shared" si="283"/>
        <v>0</v>
      </c>
      <c r="BF625" s="198">
        <f t="shared" si="283"/>
        <v>0</v>
      </c>
      <c r="BG625" s="198">
        <f t="shared" si="283"/>
        <v>0</v>
      </c>
      <c r="BH625" s="198">
        <f t="shared" si="283"/>
        <v>0</v>
      </c>
      <c r="BI625" s="198">
        <f t="shared" si="283"/>
        <v>0</v>
      </c>
      <c r="BJ625" s="198">
        <f t="shared" si="283"/>
        <v>0</v>
      </c>
      <c r="BK625" s="198">
        <f t="shared" si="283"/>
        <v>0</v>
      </c>
      <c r="BL625" s="198">
        <f t="shared" si="283"/>
        <v>0</v>
      </c>
      <c r="BM625" s="198">
        <f t="shared" si="283"/>
        <v>0</v>
      </c>
      <c r="BN625" s="198">
        <f t="shared" si="283"/>
        <v>0</v>
      </c>
      <c r="BO625" s="198">
        <f t="shared" si="283"/>
        <v>0</v>
      </c>
      <c r="BP625" s="198">
        <f t="shared" si="283"/>
        <v>0</v>
      </c>
      <c r="BQ625" s="198">
        <f t="shared" si="283"/>
        <v>0</v>
      </c>
      <c r="BR625" s="198">
        <f t="shared" si="283"/>
        <v>0</v>
      </c>
      <c r="BS625" s="198">
        <f t="shared" si="283"/>
        <v>0</v>
      </c>
      <c r="BT625" s="198">
        <f t="shared" si="283"/>
        <v>0</v>
      </c>
      <c r="BU625" s="198">
        <f t="shared" si="283"/>
        <v>0</v>
      </c>
      <c r="BV625" s="198">
        <f t="shared" si="283"/>
        <v>0</v>
      </c>
      <c r="BW625" s="198">
        <f t="shared" si="283"/>
        <v>0</v>
      </c>
      <c r="BX625" s="198">
        <f t="shared" si="283"/>
        <v>0</v>
      </c>
      <c r="BY625" s="198">
        <f t="shared" si="283"/>
        <v>0</v>
      </c>
      <c r="BZ625" s="198">
        <f t="shared" si="283"/>
        <v>0</v>
      </c>
      <c r="CA625" s="198">
        <f t="shared" si="283"/>
        <v>0</v>
      </c>
      <c r="CB625" s="198">
        <f t="shared" si="283"/>
        <v>0</v>
      </c>
      <c r="CC625" s="198">
        <f t="shared" si="283"/>
        <v>0</v>
      </c>
      <c r="CD625" s="198">
        <f t="shared" si="283"/>
        <v>0</v>
      </c>
      <c r="CE625" s="198">
        <f t="shared" si="283"/>
        <v>0</v>
      </c>
      <c r="CF625" s="198">
        <f t="shared" si="283"/>
        <v>0</v>
      </c>
      <c r="CG625" s="198">
        <f t="shared" si="283"/>
        <v>0</v>
      </c>
      <c r="CH625" s="198">
        <f t="shared" si="283"/>
        <v>0</v>
      </c>
      <c r="CI625" s="198">
        <f t="shared" si="283"/>
        <v>0</v>
      </c>
      <c r="CJ625" s="198">
        <f t="shared" si="283"/>
        <v>0</v>
      </c>
      <c r="CK625" s="198">
        <f t="shared" si="283"/>
        <v>0</v>
      </c>
      <c r="CL625" s="198">
        <f t="shared" si="283"/>
        <v>0</v>
      </c>
      <c r="CM625" s="198">
        <f t="shared" si="283"/>
        <v>0</v>
      </c>
      <c r="CN625" s="198">
        <f t="shared" si="283"/>
        <v>0</v>
      </c>
      <c r="CO625" s="198">
        <f t="shared" si="283"/>
        <v>0</v>
      </c>
      <c r="CP625" s="198">
        <f t="shared" si="283"/>
        <v>0</v>
      </c>
      <c r="CQ625" s="198">
        <f t="shared" si="283"/>
        <v>0</v>
      </c>
      <c r="CR625" s="198">
        <f t="shared" ref="CR625:DF625" si="284">IFERROR($AC625*IF(AND(CR$611-$P$322&gt;0,CR$611-$Q$322&lt;=0),1,0),0)</f>
        <v>0</v>
      </c>
      <c r="CS625" s="197">
        <f t="shared" si="284"/>
        <v>0</v>
      </c>
      <c r="CT625" s="198">
        <f t="shared" si="284"/>
        <v>0</v>
      </c>
      <c r="CU625" s="198">
        <f t="shared" si="284"/>
        <v>0</v>
      </c>
      <c r="CV625" s="198">
        <f t="shared" si="284"/>
        <v>0</v>
      </c>
      <c r="CW625" s="198">
        <f t="shared" si="284"/>
        <v>0</v>
      </c>
      <c r="CX625" s="198">
        <f t="shared" si="284"/>
        <v>0</v>
      </c>
      <c r="CY625" s="198">
        <f t="shared" si="284"/>
        <v>0</v>
      </c>
      <c r="CZ625" s="198">
        <f t="shared" si="284"/>
        <v>0</v>
      </c>
      <c r="DA625" s="198">
        <f t="shared" si="284"/>
        <v>0</v>
      </c>
      <c r="DB625" s="198">
        <f t="shared" si="284"/>
        <v>0</v>
      </c>
      <c r="DC625" s="198">
        <f t="shared" si="284"/>
        <v>0</v>
      </c>
      <c r="DD625" s="198">
        <f t="shared" si="284"/>
        <v>0</v>
      </c>
      <c r="DE625" s="198">
        <f t="shared" si="284"/>
        <v>0</v>
      </c>
      <c r="DF625" s="198">
        <f t="shared" si="284"/>
        <v>0</v>
      </c>
    </row>
    <row r="626" spans="2:111" x14ac:dyDescent="0.35">
      <c r="B626" s="193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99">
        <v>15</v>
      </c>
      <c r="AD626" s="194" t="s">
        <v>85</v>
      </c>
      <c r="AE626" s="197">
        <f>IFERROR($AC626*IF(AND(AE$611-$Q$322&gt;0,AE$611-$R$322&lt;=0),1,0),0)</f>
        <v>0</v>
      </c>
      <c r="AF626" s="198">
        <f t="shared" ref="AF626:CQ626" si="285">IFERROR($AC626*IF(AND(AF$611-$Q$322&gt;0,AF$611-$R$322&lt;=0),1,0),0)</f>
        <v>0</v>
      </c>
      <c r="AG626" s="198">
        <f t="shared" si="285"/>
        <v>0</v>
      </c>
      <c r="AH626" s="198">
        <f t="shared" si="285"/>
        <v>0</v>
      </c>
      <c r="AI626" s="198">
        <f t="shared" si="285"/>
        <v>0</v>
      </c>
      <c r="AJ626" s="198">
        <f t="shared" si="285"/>
        <v>0</v>
      </c>
      <c r="AK626" s="198">
        <f t="shared" si="285"/>
        <v>0</v>
      </c>
      <c r="AL626" s="198">
        <f t="shared" si="285"/>
        <v>0</v>
      </c>
      <c r="AM626" s="198">
        <f t="shared" si="285"/>
        <v>0</v>
      </c>
      <c r="AN626" s="198">
        <f t="shared" si="285"/>
        <v>0</v>
      </c>
      <c r="AO626" s="198">
        <f t="shared" si="285"/>
        <v>0</v>
      </c>
      <c r="AP626" s="198">
        <f t="shared" si="285"/>
        <v>0</v>
      </c>
      <c r="AQ626" s="198">
        <f t="shared" si="285"/>
        <v>0</v>
      </c>
      <c r="AR626" s="198">
        <f t="shared" si="285"/>
        <v>0</v>
      </c>
      <c r="AS626" s="198">
        <f t="shared" si="285"/>
        <v>0</v>
      </c>
      <c r="AT626" s="198">
        <f t="shared" si="285"/>
        <v>0</v>
      </c>
      <c r="AU626" s="198">
        <f t="shared" si="285"/>
        <v>0</v>
      </c>
      <c r="AV626" s="198">
        <f t="shared" si="285"/>
        <v>0</v>
      </c>
      <c r="AW626" s="198">
        <f t="shared" si="285"/>
        <v>0</v>
      </c>
      <c r="AX626" s="198">
        <f t="shared" si="285"/>
        <v>0</v>
      </c>
      <c r="AY626" s="198">
        <f t="shared" si="285"/>
        <v>0</v>
      </c>
      <c r="AZ626" s="198">
        <f t="shared" si="285"/>
        <v>0</v>
      </c>
      <c r="BA626" s="198">
        <f t="shared" si="285"/>
        <v>0</v>
      </c>
      <c r="BB626" s="198">
        <f t="shared" si="285"/>
        <v>0</v>
      </c>
      <c r="BC626" s="198">
        <f t="shared" si="285"/>
        <v>0</v>
      </c>
      <c r="BD626" s="198">
        <f t="shared" si="285"/>
        <v>0</v>
      </c>
      <c r="BE626" s="198">
        <f t="shared" si="285"/>
        <v>0</v>
      </c>
      <c r="BF626" s="198">
        <f t="shared" si="285"/>
        <v>0</v>
      </c>
      <c r="BG626" s="198">
        <f t="shared" si="285"/>
        <v>0</v>
      </c>
      <c r="BH626" s="198">
        <f t="shared" si="285"/>
        <v>0</v>
      </c>
      <c r="BI626" s="198">
        <f t="shared" si="285"/>
        <v>0</v>
      </c>
      <c r="BJ626" s="198">
        <f t="shared" si="285"/>
        <v>0</v>
      </c>
      <c r="BK626" s="198">
        <f t="shared" si="285"/>
        <v>0</v>
      </c>
      <c r="BL626" s="198">
        <f t="shared" si="285"/>
        <v>0</v>
      </c>
      <c r="BM626" s="198">
        <f t="shared" si="285"/>
        <v>0</v>
      </c>
      <c r="BN626" s="198">
        <f t="shared" si="285"/>
        <v>0</v>
      </c>
      <c r="BO626" s="198">
        <f t="shared" si="285"/>
        <v>0</v>
      </c>
      <c r="BP626" s="198">
        <f t="shared" si="285"/>
        <v>0</v>
      </c>
      <c r="BQ626" s="198">
        <f t="shared" si="285"/>
        <v>0</v>
      </c>
      <c r="BR626" s="198">
        <f t="shared" si="285"/>
        <v>0</v>
      </c>
      <c r="BS626" s="198">
        <f t="shared" si="285"/>
        <v>0</v>
      </c>
      <c r="BT626" s="198">
        <f t="shared" si="285"/>
        <v>0</v>
      </c>
      <c r="BU626" s="198">
        <f t="shared" si="285"/>
        <v>0</v>
      </c>
      <c r="BV626" s="198">
        <f t="shared" si="285"/>
        <v>0</v>
      </c>
      <c r="BW626" s="198">
        <f t="shared" si="285"/>
        <v>0</v>
      </c>
      <c r="BX626" s="198">
        <f t="shared" si="285"/>
        <v>0</v>
      </c>
      <c r="BY626" s="198">
        <f t="shared" si="285"/>
        <v>0</v>
      </c>
      <c r="BZ626" s="198">
        <f t="shared" si="285"/>
        <v>0</v>
      </c>
      <c r="CA626" s="198">
        <f t="shared" si="285"/>
        <v>0</v>
      </c>
      <c r="CB626" s="198">
        <f t="shared" si="285"/>
        <v>0</v>
      </c>
      <c r="CC626" s="198">
        <f t="shared" si="285"/>
        <v>0</v>
      </c>
      <c r="CD626" s="198">
        <f t="shared" si="285"/>
        <v>0</v>
      </c>
      <c r="CE626" s="198">
        <f t="shared" si="285"/>
        <v>0</v>
      </c>
      <c r="CF626" s="198">
        <f t="shared" si="285"/>
        <v>0</v>
      </c>
      <c r="CG626" s="198">
        <f t="shared" si="285"/>
        <v>0</v>
      </c>
      <c r="CH626" s="198">
        <f t="shared" si="285"/>
        <v>0</v>
      </c>
      <c r="CI626" s="198">
        <f t="shared" si="285"/>
        <v>0</v>
      </c>
      <c r="CJ626" s="198">
        <f t="shared" si="285"/>
        <v>0</v>
      </c>
      <c r="CK626" s="198">
        <f t="shared" si="285"/>
        <v>0</v>
      </c>
      <c r="CL626" s="198">
        <f t="shared" si="285"/>
        <v>0</v>
      </c>
      <c r="CM626" s="198">
        <f t="shared" si="285"/>
        <v>0</v>
      </c>
      <c r="CN626" s="198">
        <f t="shared" si="285"/>
        <v>0</v>
      </c>
      <c r="CO626" s="198">
        <f t="shared" si="285"/>
        <v>0</v>
      </c>
      <c r="CP626" s="198">
        <f t="shared" si="285"/>
        <v>0</v>
      </c>
      <c r="CQ626" s="198">
        <f t="shared" si="285"/>
        <v>0</v>
      </c>
      <c r="CR626" s="198">
        <f t="shared" ref="CR626:DF626" si="286">IFERROR($AC626*IF(AND(CR$611-$Q$322&gt;0,CR$611-$R$322&lt;=0),1,0),0)</f>
        <v>0</v>
      </c>
      <c r="CS626" s="197">
        <f t="shared" si="286"/>
        <v>0</v>
      </c>
      <c r="CT626" s="198">
        <f t="shared" si="286"/>
        <v>0</v>
      </c>
      <c r="CU626" s="198">
        <f t="shared" si="286"/>
        <v>0</v>
      </c>
      <c r="CV626" s="198">
        <f t="shared" si="286"/>
        <v>0</v>
      </c>
      <c r="CW626" s="198">
        <f t="shared" si="286"/>
        <v>0</v>
      </c>
      <c r="CX626" s="198">
        <f t="shared" si="286"/>
        <v>0</v>
      </c>
      <c r="CY626" s="198">
        <f t="shared" si="286"/>
        <v>0</v>
      </c>
      <c r="CZ626" s="198">
        <f t="shared" si="286"/>
        <v>0</v>
      </c>
      <c r="DA626" s="198">
        <f t="shared" si="286"/>
        <v>0</v>
      </c>
      <c r="DB626" s="198">
        <f t="shared" si="286"/>
        <v>0</v>
      </c>
      <c r="DC626" s="198">
        <f t="shared" si="286"/>
        <v>0</v>
      </c>
      <c r="DD626" s="198">
        <f t="shared" si="286"/>
        <v>0</v>
      </c>
      <c r="DE626" s="198">
        <f t="shared" si="286"/>
        <v>0</v>
      </c>
      <c r="DF626" s="198">
        <f t="shared" si="286"/>
        <v>0</v>
      </c>
    </row>
    <row r="627" spans="2:111" x14ac:dyDescent="0.35">
      <c r="B627" s="193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99">
        <v>16</v>
      </c>
      <c r="AD627" s="194" t="s">
        <v>86</v>
      </c>
      <c r="AE627" s="197">
        <f>IFERROR($AC627*IF(AND(AE$611-$R$322&gt;0,AE$611-$S$322&lt;=0),1,0),0)</f>
        <v>0</v>
      </c>
      <c r="AF627" s="198">
        <f t="shared" ref="AF627:CQ627" si="287">IFERROR($AC627*IF(AND(AF$611-$R$322&gt;0,AF$611-$S$322&lt;=0),1,0),0)</f>
        <v>0</v>
      </c>
      <c r="AG627" s="198">
        <f t="shared" si="287"/>
        <v>0</v>
      </c>
      <c r="AH627" s="198">
        <f t="shared" si="287"/>
        <v>0</v>
      </c>
      <c r="AI627" s="198">
        <f t="shared" si="287"/>
        <v>0</v>
      </c>
      <c r="AJ627" s="198">
        <f t="shared" si="287"/>
        <v>0</v>
      </c>
      <c r="AK627" s="198">
        <f t="shared" si="287"/>
        <v>0</v>
      </c>
      <c r="AL627" s="198">
        <f t="shared" si="287"/>
        <v>0</v>
      </c>
      <c r="AM627" s="198">
        <f t="shared" si="287"/>
        <v>0</v>
      </c>
      <c r="AN627" s="198">
        <f t="shared" si="287"/>
        <v>0</v>
      </c>
      <c r="AO627" s="198">
        <f t="shared" si="287"/>
        <v>0</v>
      </c>
      <c r="AP627" s="198">
        <f t="shared" si="287"/>
        <v>0</v>
      </c>
      <c r="AQ627" s="198">
        <f t="shared" si="287"/>
        <v>0</v>
      </c>
      <c r="AR627" s="198">
        <f t="shared" si="287"/>
        <v>0</v>
      </c>
      <c r="AS627" s="198">
        <f t="shared" si="287"/>
        <v>0</v>
      </c>
      <c r="AT627" s="198">
        <f t="shared" si="287"/>
        <v>0</v>
      </c>
      <c r="AU627" s="198">
        <f t="shared" si="287"/>
        <v>0</v>
      </c>
      <c r="AV627" s="198">
        <f t="shared" si="287"/>
        <v>0</v>
      </c>
      <c r="AW627" s="198">
        <f t="shared" si="287"/>
        <v>0</v>
      </c>
      <c r="AX627" s="198">
        <f t="shared" si="287"/>
        <v>0</v>
      </c>
      <c r="AY627" s="198">
        <f t="shared" si="287"/>
        <v>0</v>
      </c>
      <c r="AZ627" s="198">
        <f t="shared" si="287"/>
        <v>0</v>
      </c>
      <c r="BA627" s="198">
        <f t="shared" si="287"/>
        <v>0</v>
      </c>
      <c r="BB627" s="198">
        <f t="shared" si="287"/>
        <v>0</v>
      </c>
      <c r="BC627" s="198">
        <f t="shared" si="287"/>
        <v>0</v>
      </c>
      <c r="BD627" s="198">
        <f t="shared" si="287"/>
        <v>0</v>
      </c>
      <c r="BE627" s="198">
        <f t="shared" si="287"/>
        <v>0</v>
      </c>
      <c r="BF627" s="198">
        <f t="shared" si="287"/>
        <v>0</v>
      </c>
      <c r="BG627" s="198">
        <f t="shared" si="287"/>
        <v>0</v>
      </c>
      <c r="BH627" s="198">
        <f t="shared" si="287"/>
        <v>0</v>
      </c>
      <c r="BI627" s="198">
        <f t="shared" si="287"/>
        <v>0</v>
      </c>
      <c r="BJ627" s="198">
        <f t="shared" si="287"/>
        <v>0</v>
      </c>
      <c r="BK627" s="198">
        <f t="shared" si="287"/>
        <v>0</v>
      </c>
      <c r="BL627" s="198">
        <f t="shared" si="287"/>
        <v>0</v>
      </c>
      <c r="BM627" s="198">
        <f t="shared" si="287"/>
        <v>0</v>
      </c>
      <c r="BN627" s="198">
        <f t="shared" si="287"/>
        <v>0</v>
      </c>
      <c r="BO627" s="198">
        <f t="shared" si="287"/>
        <v>0</v>
      </c>
      <c r="BP627" s="198">
        <f t="shared" si="287"/>
        <v>0</v>
      </c>
      <c r="BQ627" s="198">
        <f t="shared" si="287"/>
        <v>0</v>
      </c>
      <c r="BR627" s="198">
        <f t="shared" si="287"/>
        <v>0</v>
      </c>
      <c r="BS627" s="198">
        <f t="shared" si="287"/>
        <v>0</v>
      </c>
      <c r="BT627" s="198">
        <f t="shared" si="287"/>
        <v>0</v>
      </c>
      <c r="BU627" s="198">
        <f t="shared" si="287"/>
        <v>0</v>
      </c>
      <c r="BV627" s="198">
        <f t="shared" si="287"/>
        <v>0</v>
      </c>
      <c r="BW627" s="198">
        <f t="shared" si="287"/>
        <v>0</v>
      </c>
      <c r="BX627" s="198">
        <f t="shared" si="287"/>
        <v>0</v>
      </c>
      <c r="BY627" s="198">
        <f t="shared" si="287"/>
        <v>0</v>
      </c>
      <c r="BZ627" s="198">
        <f t="shared" si="287"/>
        <v>0</v>
      </c>
      <c r="CA627" s="198">
        <f t="shared" si="287"/>
        <v>0</v>
      </c>
      <c r="CB627" s="198">
        <f t="shared" si="287"/>
        <v>0</v>
      </c>
      <c r="CC627" s="198">
        <f t="shared" si="287"/>
        <v>0</v>
      </c>
      <c r="CD627" s="198">
        <f t="shared" si="287"/>
        <v>0</v>
      </c>
      <c r="CE627" s="198">
        <f t="shared" si="287"/>
        <v>0</v>
      </c>
      <c r="CF627" s="198">
        <f t="shared" si="287"/>
        <v>0</v>
      </c>
      <c r="CG627" s="198">
        <f t="shared" si="287"/>
        <v>0</v>
      </c>
      <c r="CH627" s="198">
        <f t="shared" si="287"/>
        <v>0</v>
      </c>
      <c r="CI627" s="198">
        <f t="shared" si="287"/>
        <v>0</v>
      </c>
      <c r="CJ627" s="198">
        <f t="shared" si="287"/>
        <v>0</v>
      </c>
      <c r="CK627" s="198">
        <f t="shared" si="287"/>
        <v>0</v>
      </c>
      <c r="CL627" s="198">
        <f t="shared" si="287"/>
        <v>0</v>
      </c>
      <c r="CM627" s="198">
        <f t="shared" si="287"/>
        <v>0</v>
      </c>
      <c r="CN627" s="198">
        <f t="shared" si="287"/>
        <v>0</v>
      </c>
      <c r="CO627" s="198">
        <f t="shared" si="287"/>
        <v>0</v>
      </c>
      <c r="CP627" s="198">
        <f t="shared" si="287"/>
        <v>0</v>
      </c>
      <c r="CQ627" s="198">
        <f t="shared" si="287"/>
        <v>0</v>
      </c>
      <c r="CR627" s="198">
        <f t="shared" ref="CR627:DF627" si="288">IFERROR($AC627*IF(AND(CR$611-$R$322&gt;0,CR$611-$S$322&lt;=0),1,0),0)</f>
        <v>0</v>
      </c>
      <c r="CS627" s="197">
        <f t="shared" si="288"/>
        <v>0</v>
      </c>
      <c r="CT627" s="198">
        <f t="shared" si="288"/>
        <v>0</v>
      </c>
      <c r="CU627" s="198">
        <f t="shared" si="288"/>
        <v>0</v>
      </c>
      <c r="CV627" s="198">
        <f t="shared" si="288"/>
        <v>0</v>
      </c>
      <c r="CW627" s="198">
        <f t="shared" si="288"/>
        <v>0</v>
      </c>
      <c r="CX627" s="198">
        <f t="shared" si="288"/>
        <v>0</v>
      </c>
      <c r="CY627" s="198">
        <f t="shared" si="288"/>
        <v>0</v>
      </c>
      <c r="CZ627" s="198">
        <f t="shared" si="288"/>
        <v>0</v>
      </c>
      <c r="DA627" s="198">
        <f t="shared" si="288"/>
        <v>0</v>
      </c>
      <c r="DB627" s="198">
        <f t="shared" si="288"/>
        <v>0</v>
      </c>
      <c r="DC627" s="198">
        <f t="shared" si="288"/>
        <v>0</v>
      </c>
      <c r="DD627" s="198">
        <f t="shared" si="288"/>
        <v>0</v>
      </c>
      <c r="DE627" s="198">
        <f t="shared" si="288"/>
        <v>0</v>
      </c>
      <c r="DF627" s="198">
        <f t="shared" si="288"/>
        <v>0</v>
      </c>
    </row>
    <row r="628" spans="2:111" x14ac:dyDescent="0.35">
      <c r="B628" s="193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99">
        <v>17</v>
      </c>
      <c r="AD628" s="194" t="s">
        <v>87</v>
      </c>
      <c r="AE628" s="197">
        <f>IFERROR($AC628*IF(AND(AE$611-$S$322&gt;0,AE$611-$T$322&lt;=0),1,0),0)</f>
        <v>0</v>
      </c>
      <c r="AF628" s="198">
        <f t="shared" ref="AF628:CQ628" si="289">IFERROR($AC628*IF(AND(AF$611-$S$322&gt;0,AF$611-$T$322&lt;=0),1,0),0)</f>
        <v>0</v>
      </c>
      <c r="AG628" s="198">
        <f t="shared" si="289"/>
        <v>0</v>
      </c>
      <c r="AH628" s="198">
        <f t="shared" si="289"/>
        <v>0</v>
      </c>
      <c r="AI628" s="198">
        <f t="shared" si="289"/>
        <v>0</v>
      </c>
      <c r="AJ628" s="198">
        <f t="shared" si="289"/>
        <v>0</v>
      </c>
      <c r="AK628" s="198">
        <f t="shared" si="289"/>
        <v>0</v>
      </c>
      <c r="AL628" s="198">
        <f t="shared" si="289"/>
        <v>0</v>
      </c>
      <c r="AM628" s="198">
        <f t="shared" si="289"/>
        <v>0</v>
      </c>
      <c r="AN628" s="198">
        <f t="shared" si="289"/>
        <v>0</v>
      </c>
      <c r="AO628" s="198">
        <f t="shared" si="289"/>
        <v>0</v>
      </c>
      <c r="AP628" s="198">
        <f t="shared" si="289"/>
        <v>0</v>
      </c>
      <c r="AQ628" s="198">
        <f t="shared" si="289"/>
        <v>0</v>
      </c>
      <c r="AR628" s="198">
        <f t="shared" si="289"/>
        <v>0</v>
      </c>
      <c r="AS628" s="198">
        <f t="shared" si="289"/>
        <v>0</v>
      </c>
      <c r="AT628" s="198">
        <f t="shared" si="289"/>
        <v>0</v>
      </c>
      <c r="AU628" s="198">
        <f t="shared" si="289"/>
        <v>0</v>
      </c>
      <c r="AV628" s="198">
        <f t="shared" si="289"/>
        <v>0</v>
      </c>
      <c r="AW628" s="198">
        <f t="shared" si="289"/>
        <v>0</v>
      </c>
      <c r="AX628" s="198">
        <f t="shared" si="289"/>
        <v>0</v>
      </c>
      <c r="AY628" s="198">
        <f t="shared" si="289"/>
        <v>0</v>
      </c>
      <c r="AZ628" s="198">
        <f t="shared" si="289"/>
        <v>0</v>
      </c>
      <c r="BA628" s="198">
        <f t="shared" si="289"/>
        <v>0</v>
      </c>
      <c r="BB628" s="198">
        <f t="shared" si="289"/>
        <v>0</v>
      </c>
      <c r="BC628" s="198">
        <f t="shared" si="289"/>
        <v>0</v>
      </c>
      <c r="BD628" s="198">
        <f t="shared" si="289"/>
        <v>0</v>
      </c>
      <c r="BE628" s="198">
        <f t="shared" si="289"/>
        <v>0</v>
      </c>
      <c r="BF628" s="198">
        <f t="shared" si="289"/>
        <v>0</v>
      </c>
      <c r="BG628" s="198">
        <f t="shared" si="289"/>
        <v>0</v>
      </c>
      <c r="BH628" s="198">
        <f t="shared" si="289"/>
        <v>0</v>
      </c>
      <c r="BI628" s="198">
        <f t="shared" si="289"/>
        <v>0</v>
      </c>
      <c r="BJ628" s="198">
        <f t="shared" si="289"/>
        <v>0</v>
      </c>
      <c r="BK628" s="198">
        <f t="shared" si="289"/>
        <v>0</v>
      </c>
      <c r="BL628" s="198">
        <f t="shared" si="289"/>
        <v>0</v>
      </c>
      <c r="BM628" s="198">
        <f t="shared" si="289"/>
        <v>0</v>
      </c>
      <c r="BN628" s="198">
        <f t="shared" si="289"/>
        <v>0</v>
      </c>
      <c r="BO628" s="198">
        <f t="shared" si="289"/>
        <v>0</v>
      </c>
      <c r="BP628" s="198">
        <f t="shared" si="289"/>
        <v>0</v>
      </c>
      <c r="BQ628" s="198">
        <f t="shared" si="289"/>
        <v>0</v>
      </c>
      <c r="BR628" s="198">
        <f t="shared" si="289"/>
        <v>0</v>
      </c>
      <c r="BS628" s="198">
        <f t="shared" si="289"/>
        <v>0</v>
      </c>
      <c r="BT628" s="198">
        <f t="shared" si="289"/>
        <v>0</v>
      </c>
      <c r="BU628" s="198">
        <f t="shared" si="289"/>
        <v>0</v>
      </c>
      <c r="BV628" s="198">
        <f t="shared" si="289"/>
        <v>0</v>
      </c>
      <c r="BW628" s="198">
        <f t="shared" si="289"/>
        <v>0</v>
      </c>
      <c r="BX628" s="198">
        <f t="shared" si="289"/>
        <v>0</v>
      </c>
      <c r="BY628" s="198">
        <f t="shared" si="289"/>
        <v>0</v>
      </c>
      <c r="BZ628" s="198">
        <f t="shared" si="289"/>
        <v>0</v>
      </c>
      <c r="CA628" s="198">
        <f t="shared" si="289"/>
        <v>0</v>
      </c>
      <c r="CB628" s="198">
        <f t="shared" si="289"/>
        <v>0</v>
      </c>
      <c r="CC628" s="198">
        <f t="shared" si="289"/>
        <v>0</v>
      </c>
      <c r="CD628" s="198">
        <f t="shared" si="289"/>
        <v>0</v>
      </c>
      <c r="CE628" s="198">
        <f t="shared" si="289"/>
        <v>0</v>
      </c>
      <c r="CF628" s="198">
        <f t="shared" si="289"/>
        <v>0</v>
      </c>
      <c r="CG628" s="198">
        <f t="shared" si="289"/>
        <v>0</v>
      </c>
      <c r="CH628" s="198">
        <f t="shared" si="289"/>
        <v>0</v>
      </c>
      <c r="CI628" s="198">
        <f t="shared" si="289"/>
        <v>0</v>
      </c>
      <c r="CJ628" s="198">
        <f t="shared" si="289"/>
        <v>0</v>
      </c>
      <c r="CK628" s="198">
        <f t="shared" si="289"/>
        <v>0</v>
      </c>
      <c r="CL628" s="198">
        <f t="shared" si="289"/>
        <v>0</v>
      </c>
      <c r="CM628" s="198">
        <f t="shared" si="289"/>
        <v>0</v>
      </c>
      <c r="CN628" s="198">
        <f t="shared" si="289"/>
        <v>0</v>
      </c>
      <c r="CO628" s="198">
        <f t="shared" si="289"/>
        <v>0</v>
      </c>
      <c r="CP628" s="198">
        <f t="shared" si="289"/>
        <v>0</v>
      </c>
      <c r="CQ628" s="198">
        <f t="shared" si="289"/>
        <v>0</v>
      </c>
      <c r="CR628" s="198">
        <f t="shared" ref="CR628:DF628" si="290">IFERROR($AC628*IF(AND(CR$611-$S$322&gt;0,CR$611-$T$322&lt;=0),1,0),0)</f>
        <v>0</v>
      </c>
      <c r="CS628" s="197">
        <f t="shared" si="290"/>
        <v>0</v>
      </c>
      <c r="CT628" s="198">
        <f t="shared" si="290"/>
        <v>0</v>
      </c>
      <c r="CU628" s="198">
        <f t="shared" si="290"/>
        <v>0</v>
      </c>
      <c r="CV628" s="198">
        <f t="shared" si="290"/>
        <v>0</v>
      </c>
      <c r="CW628" s="198">
        <f t="shared" si="290"/>
        <v>0</v>
      </c>
      <c r="CX628" s="198">
        <f t="shared" si="290"/>
        <v>0</v>
      </c>
      <c r="CY628" s="198">
        <f t="shared" si="290"/>
        <v>0</v>
      </c>
      <c r="CZ628" s="198">
        <f t="shared" si="290"/>
        <v>0</v>
      </c>
      <c r="DA628" s="198">
        <f t="shared" si="290"/>
        <v>0</v>
      </c>
      <c r="DB628" s="198">
        <f t="shared" si="290"/>
        <v>0</v>
      </c>
      <c r="DC628" s="198">
        <f t="shared" si="290"/>
        <v>0</v>
      </c>
      <c r="DD628" s="198">
        <f t="shared" si="290"/>
        <v>0</v>
      </c>
      <c r="DE628" s="198">
        <f t="shared" si="290"/>
        <v>0</v>
      </c>
      <c r="DF628" s="198">
        <f t="shared" si="290"/>
        <v>0</v>
      </c>
    </row>
    <row r="629" spans="2:111" x14ac:dyDescent="0.35">
      <c r="B629" s="193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99">
        <v>18</v>
      </c>
      <c r="AD629" s="194" t="s">
        <v>88</v>
      </c>
      <c r="AE629" s="197">
        <f>IFERROR($AC629*IF(AND(AE$611-$T$322&gt;0,AE$611-$U$322&lt;=0),1,0),0)</f>
        <v>0</v>
      </c>
      <c r="AF629" s="198">
        <f t="shared" ref="AF629:CQ629" si="291">IFERROR($AC629*IF(AND(AF$611-$T$322&gt;0,AF$611-$U$322&lt;=0),1,0),0)</f>
        <v>0</v>
      </c>
      <c r="AG629" s="198">
        <f t="shared" si="291"/>
        <v>0</v>
      </c>
      <c r="AH629" s="198">
        <f t="shared" si="291"/>
        <v>0</v>
      </c>
      <c r="AI629" s="198">
        <f t="shared" si="291"/>
        <v>0</v>
      </c>
      <c r="AJ629" s="198">
        <f t="shared" si="291"/>
        <v>0</v>
      </c>
      <c r="AK629" s="198">
        <f t="shared" si="291"/>
        <v>0</v>
      </c>
      <c r="AL629" s="198">
        <f t="shared" si="291"/>
        <v>0</v>
      </c>
      <c r="AM629" s="198">
        <f t="shared" si="291"/>
        <v>0</v>
      </c>
      <c r="AN629" s="198">
        <f t="shared" si="291"/>
        <v>0</v>
      </c>
      <c r="AO629" s="198">
        <f t="shared" si="291"/>
        <v>0</v>
      </c>
      <c r="AP629" s="198">
        <f t="shared" si="291"/>
        <v>0</v>
      </c>
      <c r="AQ629" s="198">
        <f t="shared" si="291"/>
        <v>0</v>
      </c>
      <c r="AR629" s="198">
        <f t="shared" si="291"/>
        <v>0</v>
      </c>
      <c r="AS629" s="198">
        <f t="shared" si="291"/>
        <v>0</v>
      </c>
      <c r="AT629" s="198">
        <f t="shared" si="291"/>
        <v>0</v>
      </c>
      <c r="AU629" s="198">
        <f t="shared" si="291"/>
        <v>0</v>
      </c>
      <c r="AV629" s="198">
        <f t="shared" si="291"/>
        <v>0</v>
      </c>
      <c r="AW629" s="198">
        <f t="shared" si="291"/>
        <v>0</v>
      </c>
      <c r="AX629" s="198">
        <f t="shared" si="291"/>
        <v>0</v>
      </c>
      <c r="AY629" s="198">
        <f t="shared" si="291"/>
        <v>0</v>
      </c>
      <c r="AZ629" s="198">
        <f t="shared" si="291"/>
        <v>0</v>
      </c>
      <c r="BA629" s="198">
        <f t="shared" si="291"/>
        <v>0</v>
      </c>
      <c r="BB629" s="198">
        <f t="shared" si="291"/>
        <v>0</v>
      </c>
      <c r="BC629" s="198">
        <f t="shared" si="291"/>
        <v>0</v>
      </c>
      <c r="BD629" s="198">
        <f t="shared" si="291"/>
        <v>0</v>
      </c>
      <c r="BE629" s="198">
        <f t="shared" si="291"/>
        <v>0</v>
      </c>
      <c r="BF629" s="198">
        <f t="shared" si="291"/>
        <v>0</v>
      </c>
      <c r="BG629" s="198">
        <f t="shared" si="291"/>
        <v>0</v>
      </c>
      <c r="BH629" s="198">
        <f t="shared" si="291"/>
        <v>0</v>
      </c>
      <c r="BI629" s="198">
        <f t="shared" si="291"/>
        <v>0</v>
      </c>
      <c r="BJ629" s="198">
        <f t="shared" si="291"/>
        <v>0</v>
      </c>
      <c r="BK629" s="198">
        <f t="shared" si="291"/>
        <v>0</v>
      </c>
      <c r="BL629" s="198">
        <f t="shared" si="291"/>
        <v>0</v>
      </c>
      <c r="BM629" s="198">
        <f t="shared" si="291"/>
        <v>0</v>
      </c>
      <c r="BN629" s="198">
        <f t="shared" si="291"/>
        <v>0</v>
      </c>
      <c r="BO629" s="198">
        <f t="shared" si="291"/>
        <v>0</v>
      </c>
      <c r="BP629" s="198">
        <f t="shared" si="291"/>
        <v>0</v>
      </c>
      <c r="BQ629" s="198">
        <f t="shared" si="291"/>
        <v>0</v>
      </c>
      <c r="BR629" s="198">
        <f t="shared" si="291"/>
        <v>0</v>
      </c>
      <c r="BS629" s="198">
        <f t="shared" si="291"/>
        <v>0</v>
      </c>
      <c r="BT629" s="198">
        <f t="shared" si="291"/>
        <v>0</v>
      </c>
      <c r="BU629" s="198">
        <f t="shared" si="291"/>
        <v>0</v>
      </c>
      <c r="BV629" s="198">
        <f t="shared" si="291"/>
        <v>0</v>
      </c>
      <c r="BW629" s="198">
        <f t="shared" si="291"/>
        <v>0</v>
      </c>
      <c r="BX629" s="198">
        <f t="shared" si="291"/>
        <v>0</v>
      </c>
      <c r="BY629" s="198">
        <f t="shared" si="291"/>
        <v>0</v>
      </c>
      <c r="BZ629" s="198">
        <f t="shared" si="291"/>
        <v>0</v>
      </c>
      <c r="CA629" s="198">
        <f t="shared" si="291"/>
        <v>0</v>
      </c>
      <c r="CB629" s="198">
        <f t="shared" si="291"/>
        <v>0</v>
      </c>
      <c r="CC629" s="198">
        <f t="shared" si="291"/>
        <v>0</v>
      </c>
      <c r="CD629" s="198">
        <f t="shared" si="291"/>
        <v>0</v>
      </c>
      <c r="CE629" s="198">
        <f t="shared" si="291"/>
        <v>0</v>
      </c>
      <c r="CF629" s="198">
        <f t="shared" si="291"/>
        <v>0</v>
      </c>
      <c r="CG629" s="198">
        <f t="shared" si="291"/>
        <v>0</v>
      </c>
      <c r="CH629" s="198">
        <f t="shared" si="291"/>
        <v>0</v>
      </c>
      <c r="CI629" s="198">
        <f t="shared" si="291"/>
        <v>0</v>
      </c>
      <c r="CJ629" s="198">
        <f t="shared" si="291"/>
        <v>0</v>
      </c>
      <c r="CK629" s="198">
        <f t="shared" si="291"/>
        <v>0</v>
      </c>
      <c r="CL629" s="198">
        <f t="shared" si="291"/>
        <v>0</v>
      </c>
      <c r="CM629" s="198">
        <f t="shared" si="291"/>
        <v>0</v>
      </c>
      <c r="CN629" s="198">
        <f t="shared" si="291"/>
        <v>0</v>
      </c>
      <c r="CO629" s="198">
        <f t="shared" si="291"/>
        <v>0</v>
      </c>
      <c r="CP629" s="198">
        <f t="shared" si="291"/>
        <v>0</v>
      </c>
      <c r="CQ629" s="198">
        <f t="shared" si="291"/>
        <v>0</v>
      </c>
      <c r="CR629" s="198">
        <f t="shared" ref="CR629:DF629" si="292">IFERROR($AC629*IF(AND(CR$611-$T$322&gt;0,CR$611-$U$322&lt;=0),1,0),0)</f>
        <v>0</v>
      </c>
      <c r="CS629" s="197">
        <f t="shared" si="292"/>
        <v>0</v>
      </c>
      <c r="CT629" s="198">
        <f t="shared" si="292"/>
        <v>0</v>
      </c>
      <c r="CU629" s="198">
        <f t="shared" si="292"/>
        <v>0</v>
      </c>
      <c r="CV629" s="198">
        <f t="shared" si="292"/>
        <v>0</v>
      </c>
      <c r="CW629" s="198">
        <f t="shared" si="292"/>
        <v>0</v>
      </c>
      <c r="CX629" s="198">
        <f t="shared" si="292"/>
        <v>0</v>
      </c>
      <c r="CY629" s="198">
        <f t="shared" si="292"/>
        <v>0</v>
      </c>
      <c r="CZ629" s="198">
        <f t="shared" si="292"/>
        <v>0</v>
      </c>
      <c r="DA629" s="198">
        <f t="shared" si="292"/>
        <v>0</v>
      </c>
      <c r="DB629" s="198">
        <f t="shared" si="292"/>
        <v>0</v>
      </c>
      <c r="DC629" s="198">
        <f t="shared" si="292"/>
        <v>0</v>
      </c>
      <c r="DD629" s="198">
        <f t="shared" si="292"/>
        <v>0</v>
      </c>
      <c r="DE629" s="198">
        <f t="shared" si="292"/>
        <v>0</v>
      </c>
      <c r="DF629" s="198">
        <f t="shared" si="292"/>
        <v>0</v>
      </c>
    </row>
    <row r="630" spans="2:111" x14ac:dyDescent="0.35">
      <c r="B630" s="193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99">
        <v>19</v>
      </c>
      <c r="AD630" s="194" t="s">
        <v>89</v>
      </c>
      <c r="AE630" s="197">
        <f>IFERROR($AC630*IF(AND(AE$611-$U$322&gt;0,AE$611-$V$322&lt;=0),1,0),0)</f>
        <v>0</v>
      </c>
      <c r="AF630" s="198">
        <f t="shared" ref="AF630:CQ630" si="293">IFERROR($AC630*IF(AND(AF$611-$U$322&gt;0,AF$611-$V$322&lt;=0),1,0),0)</f>
        <v>0</v>
      </c>
      <c r="AG630" s="198">
        <f t="shared" si="293"/>
        <v>0</v>
      </c>
      <c r="AH630" s="198">
        <f t="shared" si="293"/>
        <v>0</v>
      </c>
      <c r="AI630" s="198">
        <f t="shared" si="293"/>
        <v>0</v>
      </c>
      <c r="AJ630" s="198">
        <f t="shared" si="293"/>
        <v>0</v>
      </c>
      <c r="AK630" s="198">
        <f t="shared" si="293"/>
        <v>0</v>
      </c>
      <c r="AL630" s="198">
        <f t="shared" si="293"/>
        <v>0</v>
      </c>
      <c r="AM630" s="198">
        <f t="shared" si="293"/>
        <v>0</v>
      </c>
      <c r="AN630" s="198">
        <f t="shared" si="293"/>
        <v>0</v>
      </c>
      <c r="AO630" s="198">
        <f t="shared" si="293"/>
        <v>0</v>
      </c>
      <c r="AP630" s="198">
        <f t="shared" si="293"/>
        <v>0</v>
      </c>
      <c r="AQ630" s="198">
        <f t="shared" si="293"/>
        <v>0</v>
      </c>
      <c r="AR630" s="198">
        <f t="shared" si="293"/>
        <v>0</v>
      </c>
      <c r="AS630" s="198">
        <f t="shared" si="293"/>
        <v>0</v>
      </c>
      <c r="AT630" s="198">
        <f t="shared" si="293"/>
        <v>0</v>
      </c>
      <c r="AU630" s="198">
        <f t="shared" si="293"/>
        <v>0</v>
      </c>
      <c r="AV630" s="198">
        <f t="shared" si="293"/>
        <v>0</v>
      </c>
      <c r="AW630" s="198">
        <f t="shared" si="293"/>
        <v>0</v>
      </c>
      <c r="AX630" s="198">
        <f t="shared" si="293"/>
        <v>0</v>
      </c>
      <c r="AY630" s="198">
        <f t="shared" si="293"/>
        <v>0</v>
      </c>
      <c r="AZ630" s="198">
        <f t="shared" si="293"/>
        <v>0</v>
      </c>
      <c r="BA630" s="198">
        <f t="shared" si="293"/>
        <v>0</v>
      </c>
      <c r="BB630" s="198">
        <f t="shared" si="293"/>
        <v>0</v>
      </c>
      <c r="BC630" s="198">
        <f t="shared" si="293"/>
        <v>0</v>
      </c>
      <c r="BD630" s="198">
        <f t="shared" si="293"/>
        <v>0</v>
      </c>
      <c r="BE630" s="198">
        <f t="shared" si="293"/>
        <v>0</v>
      </c>
      <c r="BF630" s="198">
        <f t="shared" si="293"/>
        <v>0</v>
      </c>
      <c r="BG630" s="198">
        <f t="shared" si="293"/>
        <v>0</v>
      </c>
      <c r="BH630" s="198">
        <f t="shared" si="293"/>
        <v>0</v>
      </c>
      <c r="BI630" s="198">
        <f t="shared" si="293"/>
        <v>0</v>
      </c>
      <c r="BJ630" s="198">
        <f t="shared" si="293"/>
        <v>0</v>
      </c>
      <c r="BK630" s="198">
        <f t="shared" si="293"/>
        <v>0</v>
      </c>
      <c r="BL630" s="198">
        <f t="shared" si="293"/>
        <v>0</v>
      </c>
      <c r="BM630" s="198">
        <f t="shared" si="293"/>
        <v>0</v>
      </c>
      <c r="BN630" s="198">
        <f t="shared" si="293"/>
        <v>0</v>
      </c>
      <c r="BO630" s="198">
        <f t="shared" si="293"/>
        <v>0</v>
      </c>
      <c r="BP630" s="198">
        <f t="shared" si="293"/>
        <v>0</v>
      </c>
      <c r="BQ630" s="198">
        <f t="shared" si="293"/>
        <v>0</v>
      </c>
      <c r="BR630" s="198">
        <f t="shared" si="293"/>
        <v>0</v>
      </c>
      <c r="BS630" s="198">
        <f t="shared" si="293"/>
        <v>0</v>
      </c>
      <c r="BT630" s="198">
        <f t="shared" si="293"/>
        <v>0</v>
      </c>
      <c r="BU630" s="198">
        <f t="shared" si="293"/>
        <v>0</v>
      </c>
      <c r="BV630" s="198">
        <f t="shared" si="293"/>
        <v>0</v>
      </c>
      <c r="BW630" s="198">
        <f t="shared" si="293"/>
        <v>0</v>
      </c>
      <c r="BX630" s="198">
        <f t="shared" si="293"/>
        <v>0</v>
      </c>
      <c r="BY630" s="198">
        <f t="shared" si="293"/>
        <v>0</v>
      </c>
      <c r="BZ630" s="198">
        <f t="shared" si="293"/>
        <v>0</v>
      </c>
      <c r="CA630" s="198">
        <f t="shared" si="293"/>
        <v>0</v>
      </c>
      <c r="CB630" s="198">
        <f t="shared" si="293"/>
        <v>0</v>
      </c>
      <c r="CC630" s="198">
        <f t="shared" si="293"/>
        <v>0</v>
      </c>
      <c r="CD630" s="198">
        <f t="shared" si="293"/>
        <v>0</v>
      </c>
      <c r="CE630" s="198">
        <f t="shared" si="293"/>
        <v>0</v>
      </c>
      <c r="CF630" s="198">
        <f t="shared" si="293"/>
        <v>0</v>
      </c>
      <c r="CG630" s="198">
        <f t="shared" si="293"/>
        <v>0</v>
      </c>
      <c r="CH630" s="198">
        <f t="shared" si="293"/>
        <v>0</v>
      </c>
      <c r="CI630" s="198">
        <f t="shared" si="293"/>
        <v>0</v>
      </c>
      <c r="CJ630" s="198">
        <f t="shared" si="293"/>
        <v>0</v>
      </c>
      <c r="CK630" s="198">
        <f t="shared" si="293"/>
        <v>0</v>
      </c>
      <c r="CL630" s="198">
        <f t="shared" si="293"/>
        <v>0</v>
      </c>
      <c r="CM630" s="198">
        <f t="shared" si="293"/>
        <v>0</v>
      </c>
      <c r="CN630" s="198">
        <f t="shared" si="293"/>
        <v>0</v>
      </c>
      <c r="CO630" s="198">
        <f t="shared" si="293"/>
        <v>0</v>
      </c>
      <c r="CP630" s="198">
        <f t="shared" si="293"/>
        <v>0</v>
      </c>
      <c r="CQ630" s="198">
        <f t="shared" si="293"/>
        <v>0</v>
      </c>
      <c r="CR630" s="198">
        <f t="shared" ref="CR630:DF630" si="294">IFERROR($AC630*IF(AND(CR$611-$U$322&gt;0,CR$611-$V$322&lt;=0),1,0),0)</f>
        <v>0</v>
      </c>
      <c r="CS630" s="197">
        <f t="shared" si="294"/>
        <v>0</v>
      </c>
      <c r="CT630" s="198">
        <f t="shared" si="294"/>
        <v>0</v>
      </c>
      <c r="CU630" s="198">
        <f t="shared" si="294"/>
        <v>0</v>
      </c>
      <c r="CV630" s="198">
        <f t="shared" si="294"/>
        <v>0</v>
      </c>
      <c r="CW630" s="198">
        <f t="shared" si="294"/>
        <v>0</v>
      </c>
      <c r="CX630" s="198">
        <f t="shared" si="294"/>
        <v>0</v>
      </c>
      <c r="CY630" s="198">
        <f t="shared" si="294"/>
        <v>0</v>
      </c>
      <c r="CZ630" s="198">
        <f t="shared" si="294"/>
        <v>0</v>
      </c>
      <c r="DA630" s="198">
        <f t="shared" si="294"/>
        <v>0</v>
      </c>
      <c r="DB630" s="198">
        <f t="shared" si="294"/>
        <v>0</v>
      </c>
      <c r="DC630" s="198">
        <f t="shared" si="294"/>
        <v>0</v>
      </c>
      <c r="DD630" s="198">
        <f t="shared" si="294"/>
        <v>0</v>
      </c>
      <c r="DE630" s="198">
        <f t="shared" si="294"/>
        <v>0</v>
      </c>
      <c r="DF630" s="198">
        <f t="shared" si="294"/>
        <v>0</v>
      </c>
    </row>
    <row r="631" spans="2:111" x14ac:dyDescent="0.35">
      <c r="B631" s="193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99">
        <v>20</v>
      </c>
      <c r="AD631" s="194" t="s">
        <v>90</v>
      </c>
      <c r="AE631" s="197">
        <f>IFERROR($AC631*IF(AND(AE$611-$V$322&gt;0,AE$611-$W$322&lt;=0),1,0),0)</f>
        <v>0</v>
      </c>
      <c r="AF631" s="198">
        <f t="shared" ref="AF631:CQ631" si="295">IFERROR($AC631*IF(AND(AF$611-$V$322&gt;0,AF$611-$W$322&lt;=0),1,0),0)</f>
        <v>0</v>
      </c>
      <c r="AG631" s="198">
        <f t="shared" si="295"/>
        <v>0</v>
      </c>
      <c r="AH631" s="198">
        <f t="shared" si="295"/>
        <v>0</v>
      </c>
      <c r="AI631" s="198">
        <f t="shared" si="295"/>
        <v>0</v>
      </c>
      <c r="AJ631" s="198">
        <f t="shared" si="295"/>
        <v>0</v>
      </c>
      <c r="AK631" s="198">
        <f t="shared" si="295"/>
        <v>0</v>
      </c>
      <c r="AL631" s="198">
        <f t="shared" si="295"/>
        <v>0</v>
      </c>
      <c r="AM631" s="198">
        <f t="shared" si="295"/>
        <v>0</v>
      </c>
      <c r="AN631" s="198">
        <f t="shared" si="295"/>
        <v>0</v>
      </c>
      <c r="AO631" s="198">
        <f t="shared" si="295"/>
        <v>0</v>
      </c>
      <c r="AP631" s="198">
        <f t="shared" si="295"/>
        <v>0</v>
      </c>
      <c r="AQ631" s="198">
        <f t="shared" si="295"/>
        <v>0</v>
      </c>
      <c r="AR631" s="198">
        <f t="shared" si="295"/>
        <v>0</v>
      </c>
      <c r="AS631" s="198">
        <f t="shared" si="295"/>
        <v>0</v>
      </c>
      <c r="AT631" s="198">
        <f t="shared" si="295"/>
        <v>0</v>
      </c>
      <c r="AU631" s="198">
        <f t="shared" si="295"/>
        <v>0</v>
      </c>
      <c r="AV631" s="198">
        <f t="shared" si="295"/>
        <v>0</v>
      </c>
      <c r="AW631" s="198">
        <f t="shared" si="295"/>
        <v>0</v>
      </c>
      <c r="AX631" s="198">
        <f t="shared" si="295"/>
        <v>0</v>
      </c>
      <c r="AY631" s="198">
        <f t="shared" si="295"/>
        <v>0</v>
      </c>
      <c r="AZ631" s="198">
        <f t="shared" si="295"/>
        <v>0</v>
      </c>
      <c r="BA631" s="198">
        <f t="shared" si="295"/>
        <v>0</v>
      </c>
      <c r="BB631" s="198">
        <f t="shared" si="295"/>
        <v>0</v>
      </c>
      <c r="BC631" s="198">
        <f t="shared" si="295"/>
        <v>0</v>
      </c>
      <c r="BD631" s="198">
        <f t="shared" si="295"/>
        <v>0</v>
      </c>
      <c r="BE631" s="198">
        <f t="shared" si="295"/>
        <v>0</v>
      </c>
      <c r="BF631" s="198">
        <f t="shared" si="295"/>
        <v>0</v>
      </c>
      <c r="BG631" s="198">
        <f t="shared" si="295"/>
        <v>0</v>
      </c>
      <c r="BH631" s="198">
        <f t="shared" si="295"/>
        <v>0</v>
      </c>
      <c r="BI631" s="198">
        <f t="shared" si="295"/>
        <v>0</v>
      </c>
      <c r="BJ631" s="198">
        <f t="shared" si="295"/>
        <v>0</v>
      </c>
      <c r="BK631" s="198">
        <f t="shared" si="295"/>
        <v>0</v>
      </c>
      <c r="BL631" s="198">
        <f t="shared" si="295"/>
        <v>0</v>
      </c>
      <c r="BM631" s="198">
        <f t="shared" si="295"/>
        <v>0</v>
      </c>
      <c r="BN631" s="198">
        <f t="shared" si="295"/>
        <v>0</v>
      </c>
      <c r="BO631" s="198">
        <f t="shared" si="295"/>
        <v>0</v>
      </c>
      <c r="BP631" s="198">
        <f t="shared" si="295"/>
        <v>0</v>
      </c>
      <c r="BQ631" s="198">
        <f t="shared" si="295"/>
        <v>0</v>
      </c>
      <c r="BR631" s="198">
        <f t="shared" si="295"/>
        <v>0</v>
      </c>
      <c r="BS631" s="198">
        <f t="shared" si="295"/>
        <v>0</v>
      </c>
      <c r="BT631" s="198">
        <f t="shared" si="295"/>
        <v>0</v>
      </c>
      <c r="BU631" s="198">
        <f t="shared" si="295"/>
        <v>0</v>
      </c>
      <c r="BV631" s="198">
        <f t="shared" si="295"/>
        <v>0</v>
      </c>
      <c r="BW631" s="198">
        <f t="shared" si="295"/>
        <v>0</v>
      </c>
      <c r="BX631" s="198">
        <f t="shared" si="295"/>
        <v>0</v>
      </c>
      <c r="BY631" s="198">
        <f t="shared" si="295"/>
        <v>0</v>
      </c>
      <c r="BZ631" s="198">
        <f t="shared" si="295"/>
        <v>0</v>
      </c>
      <c r="CA631" s="198">
        <f t="shared" si="295"/>
        <v>0</v>
      </c>
      <c r="CB631" s="198">
        <f t="shared" si="295"/>
        <v>0</v>
      </c>
      <c r="CC631" s="198">
        <f t="shared" si="295"/>
        <v>0</v>
      </c>
      <c r="CD631" s="198">
        <f t="shared" si="295"/>
        <v>0</v>
      </c>
      <c r="CE631" s="198">
        <f t="shared" si="295"/>
        <v>0</v>
      </c>
      <c r="CF631" s="198">
        <f t="shared" si="295"/>
        <v>0</v>
      </c>
      <c r="CG631" s="198">
        <f t="shared" si="295"/>
        <v>0</v>
      </c>
      <c r="CH631" s="198">
        <f t="shared" si="295"/>
        <v>0</v>
      </c>
      <c r="CI631" s="198">
        <f t="shared" si="295"/>
        <v>0</v>
      </c>
      <c r="CJ631" s="198">
        <f t="shared" si="295"/>
        <v>0</v>
      </c>
      <c r="CK631" s="198">
        <f t="shared" si="295"/>
        <v>0</v>
      </c>
      <c r="CL631" s="198">
        <f t="shared" si="295"/>
        <v>0</v>
      </c>
      <c r="CM631" s="198">
        <f t="shared" si="295"/>
        <v>0</v>
      </c>
      <c r="CN631" s="198">
        <f t="shared" si="295"/>
        <v>0</v>
      </c>
      <c r="CO631" s="198">
        <f t="shared" si="295"/>
        <v>0</v>
      </c>
      <c r="CP631" s="198">
        <f t="shared" si="295"/>
        <v>0</v>
      </c>
      <c r="CQ631" s="198">
        <f t="shared" si="295"/>
        <v>0</v>
      </c>
      <c r="CR631" s="198">
        <f t="shared" ref="CR631:DF631" si="296">IFERROR($AC631*IF(AND(CR$611-$V$322&gt;0,CR$611-$W$322&lt;=0),1,0),0)</f>
        <v>0</v>
      </c>
      <c r="CS631" s="197">
        <f t="shared" si="296"/>
        <v>0</v>
      </c>
      <c r="CT631" s="198">
        <f t="shared" si="296"/>
        <v>0</v>
      </c>
      <c r="CU631" s="198">
        <f t="shared" si="296"/>
        <v>0</v>
      </c>
      <c r="CV631" s="198">
        <f t="shared" si="296"/>
        <v>0</v>
      </c>
      <c r="CW631" s="198">
        <f t="shared" si="296"/>
        <v>0</v>
      </c>
      <c r="CX631" s="198">
        <f t="shared" si="296"/>
        <v>0</v>
      </c>
      <c r="CY631" s="198">
        <f t="shared" si="296"/>
        <v>0</v>
      </c>
      <c r="CZ631" s="198">
        <f t="shared" si="296"/>
        <v>0</v>
      </c>
      <c r="DA631" s="198">
        <f t="shared" si="296"/>
        <v>0</v>
      </c>
      <c r="DB631" s="198">
        <f t="shared" si="296"/>
        <v>0</v>
      </c>
      <c r="DC631" s="198">
        <f t="shared" si="296"/>
        <v>0</v>
      </c>
      <c r="DD631" s="198">
        <f t="shared" si="296"/>
        <v>0</v>
      </c>
      <c r="DE631" s="198">
        <f t="shared" si="296"/>
        <v>0</v>
      </c>
      <c r="DF631" s="198">
        <f t="shared" si="296"/>
        <v>0</v>
      </c>
    </row>
    <row r="632" spans="2:111" x14ac:dyDescent="0.35">
      <c r="B632" s="193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99">
        <v>21</v>
      </c>
      <c r="AD632" s="194" t="s">
        <v>91</v>
      </c>
      <c r="AE632" s="197">
        <f>IFERROR($AC632*IF(AND(AE$611-$W$322&gt;0,AE$611-$X$322&lt;=0),1,0),0)</f>
        <v>0</v>
      </c>
      <c r="AF632" s="198">
        <f t="shared" ref="AF632:CQ632" si="297">IFERROR($AC632*IF(AND(AF$611-$W$322&gt;0,AF$611-$X$322&lt;=0),1,0),0)</f>
        <v>0</v>
      </c>
      <c r="AG632" s="198">
        <f t="shared" si="297"/>
        <v>0</v>
      </c>
      <c r="AH632" s="198">
        <f t="shared" si="297"/>
        <v>0</v>
      </c>
      <c r="AI632" s="198">
        <f t="shared" si="297"/>
        <v>0</v>
      </c>
      <c r="AJ632" s="198">
        <f t="shared" si="297"/>
        <v>0</v>
      </c>
      <c r="AK632" s="198">
        <f t="shared" si="297"/>
        <v>0</v>
      </c>
      <c r="AL632" s="198">
        <f t="shared" si="297"/>
        <v>0</v>
      </c>
      <c r="AM632" s="198">
        <f t="shared" si="297"/>
        <v>0</v>
      </c>
      <c r="AN632" s="198">
        <f t="shared" si="297"/>
        <v>0</v>
      </c>
      <c r="AO632" s="198">
        <f t="shared" si="297"/>
        <v>0</v>
      </c>
      <c r="AP632" s="198">
        <f t="shared" si="297"/>
        <v>0</v>
      </c>
      <c r="AQ632" s="198">
        <f t="shared" si="297"/>
        <v>0</v>
      </c>
      <c r="AR632" s="198">
        <f t="shared" si="297"/>
        <v>0</v>
      </c>
      <c r="AS632" s="198">
        <f t="shared" si="297"/>
        <v>0</v>
      </c>
      <c r="AT632" s="198">
        <f t="shared" si="297"/>
        <v>0</v>
      </c>
      <c r="AU632" s="198">
        <f t="shared" si="297"/>
        <v>0</v>
      </c>
      <c r="AV632" s="198">
        <f t="shared" si="297"/>
        <v>0</v>
      </c>
      <c r="AW632" s="198">
        <f t="shared" si="297"/>
        <v>0</v>
      </c>
      <c r="AX632" s="198">
        <f t="shared" si="297"/>
        <v>0</v>
      </c>
      <c r="AY632" s="198">
        <f t="shared" si="297"/>
        <v>0</v>
      </c>
      <c r="AZ632" s="198">
        <f t="shared" si="297"/>
        <v>0</v>
      </c>
      <c r="BA632" s="198">
        <f t="shared" si="297"/>
        <v>0</v>
      </c>
      <c r="BB632" s="198">
        <f t="shared" si="297"/>
        <v>0</v>
      </c>
      <c r="BC632" s="198">
        <f t="shared" si="297"/>
        <v>0</v>
      </c>
      <c r="BD632" s="198">
        <f t="shared" si="297"/>
        <v>0</v>
      </c>
      <c r="BE632" s="198">
        <f t="shared" si="297"/>
        <v>0</v>
      </c>
      <c r="BF632" s="198">
        <f t="shared" si="297"/>
        <v>0</v>
      </c>
      <c r="BG632" s="198">
        <f t="shared" si="297"/>
        <v>0</v>
      </c>
      <c r="BH632" s="198">
        <f t="shared" si="297"/>
        <v>0</v>
      </c>
      <c r="BI632" s="198">
        <f t="shared" si="297"/>
        <v>0</v>
      </c>
      <c r="BJ632" s="198">
        <f t="shared" si="297"/>
        <v>0</v>
      </c>
      <c r="BK632" s="198">
        <f t="shared" si="297"/>
        <v>0</v>
      </c>
      <c r="BL632" s="198">
        <f t="shared" si="297"/>
        <v>0</v>
      </c>
      <c r="BM632" s="198">
        <f t="shared" si="297"/>
        <v>0</v>
      </c>
      <c r="BN632" s="198">
        <f t="shared" si="297"/>
        <v>0</v>
      </c>
      <c r="BO632" s="198">
        <f t="shared" si="297"/>
        <v>0</v>
      </c>
      <c r="BP632" s="198">
        <f t="shared" si="297"/>
        <v>0</v>
      </c>
      <c r="BQ632" s="198">
        <f t="shared" si="297"/>
        <v>0</v>
      </c>
      <c r="BR632" s="198">
        <f t="shared" si="297"/>
        <v>0</v>
      </c>
      <c r="BS632" s="198">
        <f t="shared" si="297"/>
        <v>0</v>
      </c>
      <c r="BT632" s="198">
        <f t="shared" si="297"/>
        <v>0</v>
      </c>
      <c r="BU632" s="198">
        <f t="shared" si="297"/>
        <v>0</v>
      </c>
      <c r="BV632" s="198">
        <f t="shared" si="297"/>
        <v>0</v>
      </c>
      <c r="BW632" s="198">
        <f t="shared" si="297"/>
        <v>0</v>
      </c>
      <c r="BX632" s="198">
        <f t="shared" si="297"/>
        <v>0</v>
      </c>
      <c r="BY632" s="198">
        <f t="shared" si="297"/>
        <v>0</v>
      </c>
      <c r="BZ632" s="198">
        <f t="shared" si="297"/>
        <v>0</v>
      </c>
      <c r="CA632" s="198">
        <f t="shared" si="297"/>
        <v>0</v>
      </c>
      <c r="CB632" s="198">
        <f t="shared" si="297"/>
        <v>0</v>
      </c>
      <c r="CC632" s="198">
        <f t="shared" si="297"/>
        <v>0</v>
      </c>
      <c r="CD632" s="198">
        <f t="shared" si="297"/>
        <v>0</v>
      </c>
      <c r="CE632" s="198">
        <f t="shared" si="297"/>
        <v>0</v>
      </c>
      <c r="CF632" s="198">
        <f t="shared" si="297"/>
        <v>0</v>
      </c>
      <c r="CG632" s="198">
        <f t="shared" si="297"/>
        <v>0</v>
      </c>
      <c r="CH632" s="198">
        <f t="shared" si="297"/>
        <v>0</v>
      </c>
      <c r="CI632" s="198">
        <f t="shared" si="297"/>
        <v>0</v>
      </c>
      <c r="CJ632" s="198">
        <f t="shared" si="297"/>
        <v>0</v>
      </c>
      <c r="CK632" s="198">
        <f t="shared" si="297"/>
        <v>0</v>
      </c>
      <c r="CL632" s="198">
        <f t="shared" si="297"/>
        <v>0</v>
      </c>
      <c r="CM632" s="198">
        <f t="shared" si="297"/>
        <v>0</v>
      </c>
      <c r="CN632" s="198">
        <f t="shared" si="297"/>
        <v>0</v>
      </c>
      <c r="CO632" s="198">
        <f t="shared" si="297"/>
        <v>0</v>
      </c>
      <c r="CP632" s="198">
        <f t="shared" si="297"/>
        <v>0</v>
      </c>
      <c r="CQ632" s="198">
        <f t="shared" si="297"/>
        <v>0</v>
      </c>
      <c r="CR632" s="198">
        <f t="shared" ref="CR632:DF632" si="298">IFERROR($AC632*IF(AND(CR$611-$W$322&gt;0,CR$611-$X$322&lt;=0),1,0),0)</f>
        <v>0</v>
      </c>
      <c r="CS632" s="197">
        <f t="shared" si="298"/>
        <v>0</v>
      </c>
      <c r="CT632" s="198">
        <f t="shared" si="298"/>
        <v>0</v>
      </c>
      <c r="CU632" s="198">
        <f t="shared" si="298"/>
        <v>0</v>
      </c>
      <c r="CV632" s="198">
        <f t="shared" si="298"/>
        <v>0</v>
      </c>
      <c r="CW632" s="198">
        <f t="shared" si="298"/>
        <v>0</v>
      </c>
      <c r="CX632" s="198">
        <f t="shared" si="298"/>
        <v>0</v>
      </c>
      <c r="CY632" s="198">
        <f t="shared" si="298"/>
        <v>0</v>
      </c>
      <c r="CZ632" s="198">
        <f t="shared" si="298"/>
        <v>0</v>
      </c>
      <c r="DA632" s="198">
        <f t="shared" si="298"/>
        <v>0</v>
      </c>
      <c r="DB632" s="198">
        <f t="shared" si="298"/>
        <v>0</v>
      </c>
      <c r="DC632" s="198">
        <f t="shared" si="298"/>
        <v>0</v>
      </c>
      <c r="DD632" s="198">
        <f t="shared" si="298"/>
        <v>0</v>
      </c>
      <c r="DE632" s="198">
        <f t="shared" si="298"/>
        <v>0</v>
      </c>
      <c r="DF632" s="198">
        <f t="shared" si="298"/>
        <v>0</v>
      </c>
    </row>
    <row r="633" spans="2:111" x14ac:dyDescent="0.35">
      <c r="B633" s="193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99">
        <v>22</v>
      </c>
      <c r="AD633" s="194" t="s">
        <v>92</v>
      </c>
      <c r="AE633" s="197">
        <f>IFERROR($AC633*IF(AND(AE$611-$X$322&gt;0,AE$611-$Y$322&lt;=0),1,0),0)</f>
        <v>0</v>
      </c>
      <c r="AF633" s="198">
        <f t="shared" ref="AF633:CQ633" si="299">IFERROR($AC633*IF(AND(AF$611-$X$322&gt;0,AF$611-$Y$322&lt;=0),1,0),0)</f>
        <v>0</v>
      </c>
      <c r="AG633" s="198">
        <f t="shared" si="299"/>
        <v>0</v>
      </c>
      <c r="AH633" s="198">
        <f t="shared" si="299"/>
        <v>0</v>
      </c>
      <c r="AI633" s="198">
        <f t="shared" si="299"/>
        <v>0</v>
      </c>
      <c r="AJ633" s="198">
        <f t="shared" si="299"/>
        <v>0</v>
      </c>
      <c r="AK633" s="198">
        <f t="shared" si="299"/>
        <v>0</v>
      </c>
      <c r="AL633" s="198">
        <f t="shared" si="299"/>
        <v>0</v>
      </c>
      <c r="AM633" s="198">
        <f t="shared" si="299"/>
        <v>0</v>
      </c>
      <c r="AN633" s="198">
        <f t="shared" si="299"/>
        <v>0</v>
      </c>
      <c r="AO633" s="198">
        <f t="shared" si="299"/>
        <v>0</v>
      </c>
      <c r="AP633" s="198">
        <f t="shared" si="299"/>
        <v>0</v>
      </c>
      <c r="AQ633" s="198">
        <f t="shared" si="299"/>
        <v>0</v>
      </c>
      <c r="AR633" s="198">
        <f t="shared" si="299"/>
        <v>0</v>
      </c>
      <c r="AS633" s="198">
        <f t="shared" si="299"/>
        <v>0</v>
      </c>
      <c r="AT633" s="198">
        <f t="shared" si="299"/>
        <v>0</v>
      </c>
      <c r="AU633" s="198">
        <f t="shared" si="299"/>
        <v>0</v>
      </c>
      <c r="AV633" s="198">
        <f t="shared" si="299"/>
        <v>0</v>
      </c>
      <c r="AW633" s="198">
        <f t="shared" si="299"/>
        <v>0</v>
      </c>
      <c r="AX633" s="198">
        <f t="shared" si="299"/>
        <v>0</v>
      </c>
      <c r="AY633" s="198">
        <f t="shared" si="299"/>
        <v>0</v>
      </c>
      <c r="AZ633" s="198">
        <f t="shared" si="299"/>
        <v>0</v>
      </c>
      <c r="BA633" s="198">
        <f t="shared" si="299"/>
        <v>0</v>
      </c>
      <c r="BB633" s="198">
        <f t="shared" si="299"/>
        <v>0</v>
      </c>
      <c r="BC633" s="198">
        <f t="shared" si="299"/>
        <v>0</v>
      </c>
      <c r="BD633" s="198">
        <f t="shared" si="299"/>
        <v>0</v>
      </c>
      <c r="BE633" s="198">
        <f t="shared" si="299"/>
        <v>0</v>
      </c>
      <c r="BF633" s="198">
        <f t="shared" si="299"/>
        <v>0</v>
      </c>
      <c r="BG633" s="198">
        <f t="shared" si="299"/>
        <v>0</v>
      </c>
      <c r="BH633" s="198">
        <f t="shared" si="299"/>
        <v>0</v>
      </c>
      <c r="BI633" s="198">
        <f t="shared" si="299"/>
        <v>0</v>
      </c>
      <c r="BJ633" s="198">
        <f t="shared" si="299"/>
        <v>0</v>
      </c>
      <c r="BK633" s="198">
        <f t="shared" si="299"/>
        <v>0</v>
      </c>
      <c r="BL633" s="198">
        <f t="shared" si="299"/>
        <v>0</v>
      </c>
      <c r="BM633" s="198">
        <f t="shared" si="299"/>
        <v>0</v>
      </c>
      <c r="BN633" s="198">
        <f t="shared" si="299"/>
        <v>0</v>
      </c>
      <c r="BO633" s="198">
        <f t="shared" si="299"/>
        <v>0</v>
      </c>
      <c r="BP633" s="198">
        <f t="shared" si="299"/>
        <v>0</v>
      </c>
      <c r="BQ633" s="198">
        <f t="shared" si="299"/>
        <v>0</v>
      </c>
      <c r="BR633" s="198">
        <f t="shared" si="299"/>
        <v>0</v>
      </c>
      <c r="BS633" s="198">
        <f t="shared" si="299"/>
        <v>0</v>
      </c>
      <c r="BT633" s="198">
        <f t="shared" si="299"/>
        <v>0</v>
      </c>
      <c r="BU633" s="198">
        <f t="shared" si="299"/>
        <v>0</v>
      </c>
      <c r="BV633" s="198">
        <f t="shared" si="299"/>
        <v>0</v>
      </c>
      <c r="BW633" s="198">
        <f t="shared" si="299"/>
        <v>0</v>
      </c>
      <c r="BX633" s="198">
        <f t="shared" si="299"/>
        <v>0</v>
      </c>
      <c r="BY633" s="198">
        <f t="shared" si="299"/>
        <v>0</v>
      </c>
      <c r="BZ633" s="198">
        <f t="shared" si="299"/>
        <v>0</v>
      </c>
      <c r="CA633" s="198">
        <f t="shared" si="299"/>
        <v>0</v>
      </c>
      <c r="CB633" s="198">
        <f t="shared" si="299"/>
        <v>0</v>
      </c>
      <c r="CC633" s="198">
        <f t="shared" si="299"/>
        <v>0</v>
      </c>
      <c r="CD633" s="198">
        <f t="shared" si="299"/>
        <v>0</v>
      </c>
      <c r="CE633" s="198">
        <f t="shared" si="299"/>
        <v>0</v>
      </c>
      <c r="CF633" s="198">
        <f t="shared" si="299"/>
        <v>0</v>
      </c>
      <c r="CG633" s="198">
        <f t="shared" si="299"/>
        <v>0</v>
      </c>
      <c r="CH633" s="198">
        <f t="shared" si="299"/>
        <v>0</v>
      </c>
      <c r="CI633" s="198">
        <f t="shared" si="299"/>
        <v>0</v>
      </c>
      <c r="CJ633" s="198">
        <f t="shared" si="299"/>
        <v>0</v>
      </c>
      <c r="CK633" s="198">
        <f t="shared" si="299"/>
        <v>0</v>
      </c>
      <c r="CL633" s="198">
        <f t="shared" si="299"/>
        <v>0</v>
      </c>
      <c r="CM633" s="198">
        <f t="shared" si="299"/>
        <v>0</v>
      </c>
      <c r="CN633" s="198">
        <f t="shared" si="299"/>
        <v>0</v>
      </c>
      <c r="CO633" s="198">
        <f t="shared" si="299"/>
        <v>0</v>
      </c>
      <c r="CP633" s="198">
        <f t="shared" si="299"/>
        <v>0</v>
      </c>
      <c r="CQ633" s="198">
        <f t="shared" si="299"/>
        <v>0</v>
      </c>
      <c r="CR633" s="198">
        <f t="shared" ref="CR633:DF633" si="300">IFERROR($AC633*IF(AND(CR$611-$X$322&gt;0,CR$611-$Y$322&lt;=0),1,0),0)</f>
        <v>0</v>
      </c>
      <c r="CS633" s="197">
        <f t="shared" si="300"/>
        <v>0</v>
      </c>
      <c r="CT633" s="198">
        <f t="shared" si="300"/>
        <v>0</v>
      </c>
      <c r="CU633" s="198">
        <f t="shared" si="300"/>
        <v>0</v>
      </c>
      <c r="CV633" s="198">
        <f t="shared" si="300"/>
        <v>0</v>
      </c>
      <c r="CW633" s="198">
        <f t="shared" si="300"/>
        <v>0</v>
      </c>
      <c r="CX633" s="198">
        <f t="shared" si="300"/>
        <v>0</v>
      </c>
      <c r="CY633" s="198">
        <f t="shared" si="300"/>
        <v>0</v>
      </c>
      <c r="CZ633" s="198">
        <f t="shared" si="300"/>
        <v>0</v>
      </c>
      <c r="DA633" s="198">
        <f t="shared" si="300"/>
        <v>0</v>
      </c>
      <c r="DB633" s="198">
        <f t="shared" si="300"/>
        <v>0</v>
      </c>
      <c r="DC633" s="198">
        <f t="shared" si="300"/>
        <v>0</v>
      </c>
      <c r="DD633" s="198">
        <f t="shared" si="300"/>
        <v>0</v>
      </c>
      <c r="DE633" s="198">
        <f t="shared" si="300"/>
        <v>0</v>
      </c>
      <c r="DF633" s="198">
        <f t="shared" si="300"/>
        <v>0</v>
      </c>
    </row>
    <row r="634" spans="2:111" x14ac:dyDescent="0.35">
      <c r="B634" s="193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99">
        <v>23</v>
      </c>
      <c r="AD634" s="194" t="s">
        <v>93</v>
      </c>
      <c r="AE634" s="197">
        <f>IFERROR($AC634*IF(AND(AE$611-$Y$322&gt;0,AE$611-$Z$322&lt;=0),1,0),0)</f>
        <v>0</v>
      </c>
      <c r="AF634" s="198">
        <f t="shared" ref="AF634:CQ634" si="301">IFERROR($AC634*IF(AND(AF$611-$Y$322&gt;0,AF$611-$Z$322&lt;=0),1,0),0)</f>
        <v>0</v>
      </c>
      <c r="AG634" s="198">
        <f t="shared" si="301"/>
        <v>0</v>
      </c>
      <c r="AH634" s="198">
        <f t="shared" si="301"/>
        <v>0</v>
      </c>
      <c r="AI634" s="198">
        <f t="shared" si="301"/>
        <v>0</v>
      </c>
      <c r="AJ634" s="198">
        <f t="shared" si="301"/>
        <v>0</v>
      </c>
      <c r="AK634" s="198">
        <f t="shared" si="301"/>
        <v>0</v>
      </c>
      <c r="AL634" s="198">
        <f t="shared" si="301"/>
        <v>0</v>
      </c>
      <c r="AM634" s="198">
        <f t="shared" si="301"/>
        <v>0</v>
      </c>
      <c r="AN634" s="198">
        <f t="shared" si="301"/>
        <v>0</v>
      </c>
      <c r="AO634" s="198">
        <f t="shared" si="301"/>
        <v>0</v>
      </c>
      <c r="AP634" s="198">
        <f t="shared" si="301"/>
        <v>0</v>
      </c>
      <c r="AQ634" s="198">
        <f t="shared" si="301"/>
        <v>0</v>
      </c>
      <c r="AR634" s="198">
        <f t="shared" si="301"/>
        <v>0</v>
      </c>
      <c r="AS634" s="198">
        <f t="shared" si="301"/>
        <v>0</v>
      </c>
      <c r="AT634" s="198">
        <f t="shared" si="301"/>
        <v>0</v>
      </c>
      <c r="AU634" s="198">
        <f t="shared" si="301"/>
        <v>0</v>
      </c>
      <c r="AV634" s="198">
        <f t="shared" si="301"/>
        <v>0</v>
      </c>
      <c r="AW634" s="198">
        <f t="shared" si="301"/>
        <v>0</v>
      </c>
      <c r="AX634" s="198">
        <f t="shared" si="301"/>
        <v>0</v>
      </c>
      <c r="AY634" s="198">
        <f t="shared" si="301"/>
        <v>0</v>
      </c>
      <c r="AZ634" s="198">
        <f t="shared" si="301"/>
        <v>0</v>
      </c>
      <c r="BA634" s="198">
        <f t="shared" si="301"/>
        <v>0</v>
      </c>
      <c r="BB634" s="198">
        <f t="shared" si="301"/>
        <v>0</v>
      </c>
      <c r="BC634" s="198">
        <f t="shared" si="301"/>
        <v>0</v>
      </c>
      <c r="BD634" s="198">
        <f t="shared" si="301"/>
        <v>0</v>
      </c>
      <c r="BE634" s="198">
        <f t="shared" si="301"/>
        <v>0</v>
      </c>
      <c r="BF634" s="198">
        <f t="shared" si="301"/>
        <v>0</v>
      </c>
      <c r="BG634" s="198">
        <f t="shared" si="301"/>
        <v>0</v>
      </c>
      <c r="BH634" s="198">
        <f t="shared" si="301"/>
        <v>0</v>
      </c>
      <c r="BI634" s="198">
        <f t="shared" si="301"/>
        <v>0</v>
      </c>
      <c r="BJ634" s="198">
        <f t="shared" si="301"/>
        <v>0</v>
      </c>
      <c r="BK634" s="198">
        <f t="shared" si="301"/>
        <v>0</v>
      </c>
      <c r="BL634" s="198">
        <f t="shared" si="301"/>
        <v>0</v>
      </c>
      <c r="BM634" s="198">
        <f t="shared" si="301"/>
        <v>0</v>
      </c>
      <c r="BN634" s="198">
        <f t="shared" si="301"/>
        <v>0</v>
      </c>
      <c r="BO634" s="198">
        <f t="shared" si="301"/>
        <v>0</v>
      </c>
      <c r="BP634" s="198">
        <f t="shared" si="301"/>
        <v>0</v>
      </c>
      <c r="BQ634" s="198">
        <f t="shared" si="301"/>
        <v>0</v>
      </c>
      <c r="BR634" s="198">
        <f t="shared" si="301"/>
        <v>0</v>
      </c>
      <c r="BS634" s="198">
        <f t="shared" si="301"/>
        <v>0</v>
      </c>
      <c r="BT634" s="198">
        <f t="shared" si="301"/>
        <v>0</v>
      </c>
      <c r="BU634" s="198">
        <f t="shared" si="301"/>
        <v>0</v>
      </c>
      <c r="BV634" s="198">
        <f t="shared" si="301"/>
        <v>0</v>
      </c>
      <c r="BW634" s="198">
        <f t="shared" si="301"/>
        <v>0</v>
      </c>
      <c r="BX634" s="198">
        <f t="shared" si="301"/>
        <v>0</v>
      </c>
      <c r="BY634" s="198">
        <f t="shared" si="301"/>
        <v>0</v>
      </c>
      <c r="BZ634" s="198">
        <f t="shared" si="301"/>
        <v>0</v>
      </c>
      <c r="CA634" s="198">
        <f t="shared" si="301"/>
        <v>0</v>
      </c>
      <c r="CB634" s="198">
        <f t="shared" si="301"/>
        <v>0</v>
      </c>
      <c r="CC634" s="198">
        <f t="shared" si="301"/>
        <v>0</v>
      </c>
      <c r="CD634" s="198">
        <f t="shared" si="301"/>
        <v>0</v>
      </c>
      <c r="CE634" s="198">
        <f t="shared" si="301"/>
        <v>0</v>
      </c>
      <c r="CF634" s="198">
        <f t="shared" si="301"/>
        <v>0</v>
      </c>
      <c r="CG634" s="198">
        <f t="shared" si="301"/>
        <v>0</v>
      </c>
      <c r="CH634" s="198">
        <f t="shared" si="301"/>
        <v>0</v>
      </c>
      <c r="CI634" s="198">
        <f t="shared" si="301"/>
        <v>0</v>
      </c>
      <c r="CJ634" s="198">
        <f t="shared" si="301"/>
        <v>0</v>
      </c>
      <c r="CK634" s="198">
        <f t="shared" si="301"/>
        <v>0</v>
      </c>
      <c r="CL634" s="198">
        <f t="shared" si="301"/>
        <v>0</v>
      </c>
      <c r="CM634" s="198">
        <f t="shared" si="301"/>
        <v>0</v>
      </c>
      <c r="CN634" s="198">
        <f t="shared" si="301"/>
        <v>0</v>
      </c>
      <c r="CO634" s="198">
        <f t="shared" si="301"/>
        <v>0</v>
      </c>
      <c r="CP634" s="198">
        <f t="shared" si="301"/>
        <v>0</v>
      </c>
      <c r="CQ634" s="198">
        <f t="shared" si="301"/>
        <v>0</v>
      </c>
      <c r="CR634" s="198">
        <f t="shared" ref="CR634:DF634" si="302">IFERROR($AC634*IF(AND(CR$611-$Y$322&gt;0,CR$611-$Z$322&lt;=0),1,0),0)</f>
        <v>0</v>
      </c>
      <c r="CS634" s="197">
        <f t="shared" si="302"/>
        <v>0</v>
      </c>
      <c r="CT634" s="198">
        <f t="shared" si="302"/>
        <v>0</v>
      </c>
      <c r="CU634" s="198">
        <f t="shared" si="302"/>
        <v>0</v>
      </c>
      <c r="CV634" s="198">
        <f t="shared" si="302"/>
        <v>0</v>
      </c>
      <c r="CW634" s="198">
        <f t="shared" si="302"/>
        <v>0</v>
      </c>
      <c r="CX634" s="198">
        <f t="shared" si="302"/>
        <v>0</v>
      </c>
      <c r="CY634" s="198">
        <f t="shared" si="302"/>
        <v>0</v>
      </c>
      <c r="CZ634" s="198">
        <f t="shared" si="302"/>
        <v>0</v>
      </c>
      <c r="DA634" s="198">
        <f t="shared" si="302"/>
        <v>0</v>
      </c>
      <c r="DB634" s="198">
        <f t="shared" si="302"/>
        <v>0</v>
      </c>
      <c r="DC634" s="198">
        <f t="shared" si="302"/>
        <v>0</v>
      </c>
      <c r="DD634" s="198">
        <f t="shared" si="302"/>
        <v>0</v>
      </c>
      <c r="DE634" s="198">
        <f t="shared" si="302"/>
        <v>0</v>
      </c>
      <c r="DF634" s="198">
        <f t="shared" si="302"/>
        <v>0</v>
      </c>
    </row>
    <row r="635" spans="2:111" x14ac:dyDescent="0.35">
      <c r="B635" s="193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99">
        <v>24</v>
      </c>
      <c r="AD635" s="194" t="s">
        <v>94</v>
      </c>
      <c r="AE635" s="199">
        <f>IFERROR($AC635*IF(AND(AE$611-$Z$322&gt;0,AE$611-$AA$322&lt;=0),1,0),0)</f>
        <v>0</v>
      </c>
      <c r="AF635" s="200">
        <f t="shared" ref="AF635:CQ635" si="303">IFERROR($AC635*IF(AND(AF$611-$Z$322&gt;0,AF$611-$AA$322&lt;=0),1,0),0)</f>
        <v>0</v>
      </c>
      <c r="AG635" s="200">
        <f t="shared" si="303"/>
        <v>0</v>
      </c>
      <c r="AH635" s="200">
        <f t="shared" si="303"/>
        <v>0</v>
      </c>
      <c r="AI635" s="200">
        <f t="shared" si="303"/>
        <v>0</v>
      </c>
      <c r="AJ635" s="200">
        <f t="shared" si="303"/>
        <v>0</v>
      </c>
      <c r="AK635" s="200">
        <f t="shared" si="303"/>
        <v>0</v>
      </c>
      <c r="AL635" s="200">
        <f t="shared" si="303"/>
        <v>0</v>
      </c>
      <c r="AM635" s="200">
        <f t="shared" si="303"/>
        <v>0</v>
      </c>
      <c r="AN635" s="200">
        <f t="shared" si="303"/>
        <v>0</v>
      </c>
      <c r="AO635" s="200">
        <f t="shared" si="303"/>
        <v>0</v>
      </c>
      <c r="AP635" s="200">
        <f t="shared" si="303"/>
        <v>0</v>
      </c>
      <c r="AQ635" s="200">
        <f t="shared" si="303"/>
        <v>0</v>
      </c>
      <c r="AR635" s="200">
        <f t="shared" si="303"/>
        <v>0</v>
      </c>
      <c r="AS635" s="200">
        <f t="shared" si="303"/>
        <v>0</v>
      </c>
      <c r="AT635" s="200">
        <f t="shared" si="303"/>
        <v>0</v>
      </c>
      <c r="AU635" s="200">
        <f t="shared" si="303"/>
        <v>0</v>
      </c>
      <c r="AV635" s="200">
        <f t="shared" si="303"/>
        <v>0</v>
      </c>
      <c r="AW635" s="200">
        <f t="shared" si="303"/>
        <v>0</v>
      </c>
      <c r="AX635" s="200">
        <f t="shared" si="303"/>
        <v>0</v>
      </c>
      <c r="AY635" s="200">
        <f t="shared" si="303"/>
        <v>0</v>
      </c>
      <c r="AZ635" s="200">
        <f t="shared" si="303"/>
        <v>0</v>
      </c>
      <c r="BA635" s="200">
        <f t="shared" si="303"/>
        <v>0</v>
      </c>
      <c r="BB635" s="200">
        <f t="shared" si="303"/>
        <v>0</v>
      </c>
      <c r="BC635" s="200">
        <f t="shared" si="303"/>
        <v>0</v>
      </c>
      <c r="BD635" s="200">
        <f t="shared" si="303"/>
        <v>0</v>
      </c>
      <c r="BE635" s="200">
        <f t="shared" si="303"/>
        <v>0</v>
      </c>
      <c r="BF635" s="200">
        <f t="shared" si="303"/>
        <v>0</v>
      </c>
      <c r="BG635" s="200">
        <f t="shared" si="303"/>
        <v>0</v>
      </c>
      <c r="BH635" s="200">
        <f t="shared" si="303"/>
        <v>0</v>
      </c>
      <c r="BI635" s="200">
        <f t="shared" si="303"/>
        <v>0</v>
      </c>
      <c r="BJ635" s="200">
        <f t="shared" si="303"/>
        <v>0</v>
      </c>
      <c r="BK635" s="200">
        <f t="shared" si="303"/>
        <v>0</v>
      </c>
      <c r="BL635" s="200">
        <f t="shared" si="303"/>
        <v>0</v>
      </c>
      <c r="BM635" s="200">
        <f t="shared" si="303"/>
        <v>0</v>
      </c>
      <c r="BN635" s="200">
        <f t="shared" si="303"/>
        <v>0</v>
      </c>
      <c r="BO635" s="200">
        <f t="shared" si="303"/>
        <v>0</v>
      </c>
      <c r="BP635" s="200">
        <f t="shared" si="303"/>
        <v>0</v>
      </c>
      <c r="BQ635" s="200">
        <f t="shared" si="303"/>
        <v>0</v>
      </c>
      <c r="BR635" s="200">
        <f t="shared" si="303"/>
        <v>0</v>
      </c>
      <c r="BS635" s="200">
        <f t="shared" si="303"/>
        <v>0</v>
      </c>
      <c r="BT635" s="200">
        <f t="shared" si="303"/>
        <v>0</v>
      </c>
      <c r="BU635" s="200">
        <f t="shared" si="303"/>
        <v>0</v>
      </c>
      <c r="BV635" s="200">
        <f t="shared" si="303"/>
        <v>0</v>
      </c>
      <c r="BW635" s="200">
        <f t="shared" si="303"/>
        <v>0</v>
      </c>
      <c r="BX635" s="200">
        <f t="shared" si="303"/>
        <v>0</v>
      </c>
      <c r="BY635" s="200">
        <f t="shared" si="303"/>
        <v>0</v>
      </c>
      <c r="BZ635" s="200">
        <f t="shared" si="303"/>
        <v>0</v>
      </c>
      <c r="CA635" s="200">
        <f t="shared" si="303"/>
        <v>0</v>
      </c>
      <c r="CB635" s="200">
        <f t="shared" si="303"/>
        <v>0</v>
      </c>
      <c r="CC635" s="200">
        <f t="shared" si="303"/>
        <v>0</v>
      </c>
      <c r="CD635" s="200">
        <f t="shared" si="303"/>
        <v>0</v>
      </c>
      <c r="CE635" s="200">
        <f t="shared" si="303"/>
        <v>0</v>
      </c>
      <c r="CF635" s="200">
        <f t="shared" si="303"/>
        <v>0</v>
      </c>
      <c r="CG635" s="200">
        <f t="shared" si="303"/>
        <v>0</v>
      </c>
      <c r="CH635" s="200">
        <f t="shared" si="303"/>
        <v>0</v>
      </c>
      <c r="CI635" s="200">
        <f t="shared" si="303"/>
        <v>0</v>
      </c>
      <c r="CJ635" s="200">
        <f t="shared" si="303"/>
        <v>0</v>
      </c>
      <c r="CK635" s="200">
        <f t="shared" si="303"/>
        <v>0</v>
      </c>
      <c r="CL635" s="200">
        <f t="shared" si="303"/>
        <v>0</v>
      </c>
      <c r="CM635" s="200">
        <f t="shared" si="303"/>
        <v>0</v>
      </c>
      <c r="CN635" s="200">
        <f t="shared" si="303"/>
        <v>0</v>
      </c>
      <c r="CO635" s="200">
        <f t="shared" si="303"/>
        <v>0</v>
      </c>
      <c r="CP635" s="200">
        <f t="shared" si="303"/>
        <v>0</v>
      </c>
      <c r="CQ635" s="200">
        <f t="shared" si="303"/>
        <v>0</v>
      </c>
      <c r="CR635" s="200">
        <f t="shared" ref="CR635:DF635" si="304">IFERROR($AC635*IF(AND(CR$611-$Z$322&gt;0,CR$611-$AA$322&lt;=0),1,0),0)</f>
        <v>0</v>
      </c>
      <c r="CS635" s="199">
        <f t="shared" si="304"/>
        <v>0</v>
      </c>
      <c r="CT635" s="200">
        <f t="shared" si="304"/>
        <v>0</v>
      </c>
      <c r="CU635" s="200">
        <f t="shared" si="304"/>
        <v>0</v>
      </c>
      <c r="CV635" s="200">
        <f t="shared" si="304"/>
        <v>0</v>
      </c>
      <c r="CW635" s="200">
        <f t="shared" si="304"/>
        <v>0</v>
      </c>
      <c r="CX635" s="200">
        <f t="shared" si="304"/>
        <v>0</v>
      </c>
      <c r="CY635" s="200">
        <f t="shared" si="304"/>
        <v>0</v>
      </c>
      <c r="CZ635" s="200">
        <f t="shared" si="304"/>
        <v>0</v>
      </c>
      <c r="DA635" s="200">
        <f t="shared" si="304"/>
        <v>0</v>
      </c>
      <c r="DB635" s="200">
        <f t="shared" si="304"/>
        <v>0</v>
      </c>
      <c r="DC635" s="200">
        <f t="shared" si="304"/>
        <v>0</v>
      </c>
      <c r="DD635" s="200">
        <f t="shared" si="304"/>
        <v>0</v>
      </c>
      <c r="DE635" s="200">
        <f t="shared" si="304"/>
        <v>0</v>
      </c>
      <c r="DF635" s="200">
        <f t="shared" si="304"/>
        <v>0</v>
      </c>
    </row>
    <row r="636" spans="2:111" x14ac:dyDescent="0.35">
      <c r="B636" s="193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D636" s="139" t="s">
        <v>95</v>
      </c>
      <c r="AE636" s="197">
        <f>SUM(AE612:AE635)</f>
        <v>0</v>
      </c>
      <c r="AF636" s="198">
        <f t="shared" ref="AF636:CQ636" si="305">SUM(AF612:AF635)</f>
        <v>0</v>
      </c>
      <c r="AG636" s="198">
        <f t="shared" si="305"/>
        <v>0</v>
      </c>
      <c r="AH636" s="198">
        <f t="shared" si="305"/>
        <v>0</v>
      </c>
      <c r="AI636" s="198">
        <f t="shared" si="305"/>
        <v>1</v>
      </c>
      <c r="AJ636" s="198">
        <f t="shared" si="305"/>
        <v>1</v>
      </c>
      <c r="AK636" s="198">
        <f t="shared" si="305"/>
        <v>1</v>
      </c>
      <c r="AL636" s="198">
        <f t="shared" si="305"/>
        <v>2</v>
      </c>
      <c r="AM636" s="198">
        <f t="shared" si="305"/>
        <v>2</v>
      </c>
      <c r="AN636" s="198">
        <f t="shared" si="305"/>
        <v>2</v>
      </c>
      <c r="AO636" s="198">
        <f t="shared" si="305"/>
        <v>2</v>
      </c>
      <c r="AP636" s="198">
        <f t="shared" si="305"/>
        <v>2</v>
      </c>
      <c r="AQ636" s="198">
        <f t="shared" si="305"/>
        <v>2</v>
      </c>
      <c r="AR636" s="198">
        <f t="shared" si="305"/>
        <v>2</v>
      </c>
      <c r="AS636" s="198">
        <f t="shared" si="305"/>
        <v>2</v>
      </c>
      <c r="AT636" s="198">
        <f t="shared" si="305"/>
        <v>2</v>
      </c>
      <c r="AU636" s="198">
        <f t="shared" si="305"/>
        <v>3</v>
      </c>
      <c r="AV636" s="198">
        <f t="shared" si="305"/>
        <v>3</v>
      </c>
      <c r="AW636" s="198">
        <f t="shared" si="305"/>
        <v>3</v>
      </c>
      <c r="AX636" s="198">
        <f t="shared" si="305"/>
        <v>3</v>
      </c>
      <c r="AY636" s="198">
        <f t="shared" si="305"/>
        <v>3</v>
      </c>
      <c r="AZ636" s="198">
        <f t="shared" si="305"/>
        <v>3</v>
      </c>
      <c r="BA636" s="198">
        <f t="shared" si="305"/>
        <v>4</v>
      </c>
      <c r="BB636" s="198">
        <f t="shared" si="305"/>
        <v>4</v>
      </c>
      <c r="BC636" s="198">
        <f t="shared" si="305"/>
        <v>4</v>
      </c>
      <c r="BD636" s="198">
        <f t="shared" si="305"/>
        <v>4</v>
      </c>
      <c r="BE636" s="198">
        <f t="shared" si="305"/>
        <v>4</v>
      </c>
      <c r="BF636" s="198">
        <f t="shared" si="305"/>
        <v>4</v>
      </c>
      <c r="BG636" s="198">
        <f t="shared" si="305"/>
        <v>4</v>
      </c>
      <c r="BH636" s="198">
        <f t="shared" si="305"/>
        <v>4</v>
      </c>
      <c r="BI636" s="198">
        <f t="shared" si="305"/>
        <v>4</v>
      </c>
      <c r="BJ636" s="198">
        <f t="shared" si="305"/>
        <v>4</v>
      </c>
      <c r="BK636" s="198">
        <f t="shared" si="305"/>
        <v>4</v>
      </c>
      <c r="BL636" s="198">
        <f t="shared" si="305"/>
        <v>4</v>
      </c>
      <c r="BM636" s="198">
        <f t="shared" si="305"/>
        <v>4</v>
      </c>
      <c r="BN636" s="198">
        <f t="shared" si="305"/>
        <v>4</v>
      </c>
      <c r="BO636" s="198">
        <f t="shared" si="305"/>
        <v>4</v>
      </c>
      <c r="BP636" s="198">
        <f t="shared" si="305"/>
        <v>5</v>
      </c>
      <c r="BQ636" s="198">
        <f t="shared" si="305"/>
        <v>6</v>
      </c>
      <c r="BR636" s="198">
        <f t="shared" si="305"/>
        <v>6</v>
      </c>
      <c r="BS636" s="198">
        <f t="shared" si="305"/>
        <v>7</v>
      </c>
      <c r="BT636" s="198">
        <f t="shared" si="305"/>
        <v>0</v>
      </c>
      <c r="BU636" s="198">
        <f t="shared" si="305"/>
        <v>0</v>
      </c>
      <c r="BV636" s="198">
        <f t="shared" si="305"/>
        <v>0</v>
      </c>
      <c r="BW636" s="198">
        <f t="shared" si="305"/>
        <v>0</v>
      </c>
      <c r="BX636" s="198">
        <f t="shared" si="305"/>
        <v>0</v>
      </c>
      <c r="BY636" s="198">
        <f t="shared" si="305"/>
        <v>0</v>
      </c>
      <c r="BZ636" s="198">
        <f t="shared" si="305"/>
        <v>0</v>
      </c>
      <c r="CA636" s="198">
        <f t="shared" si="305"/>
        <v>0</v>
      </c>
      <c r="CB636" s="198">
        <f t="shared" si="305"/>
        <v>0</v>
      </c>
      <c r="CC636" s="198">
        <f t="shared" si="305"/>
        <v>0</v>
      </c>
      <c r="CD636" s="198">
        <f t="shared" si="305"/>
        <v>0</v>
      </c>
      <c r="CE636" s="198">
        <f t="shared" si="305"/>
        <v>0</v>
      </c>
      <c r="CF636" s="198">
        <f t="shared" si="305"/>
        <v>0</v>
      </c>
      <c r="CG636" s="198">
        <f t="shared" si="305"/>
        <v>0</v>
      </c>
      <c r="CH636" s="198">
        <f t="shared" si="305"/>
        <v>0</v>
      </c>
      <c r="CI636" s="198">
        <f t="shared" si="305"/>
        <v>0</v>
      </c>
      <c r="CJ636" s="198">
        <f t="shared" si="305"/>
        <v>0</v>
      </c>
      <c r="CK636" s="198">
        <f t="shared" si="305"/>
        <v>0</v>
      </c>
      <c r="CL636" s="198">
        <f t="shared" si="305"/>
        <v>0</v>
      </c>
      <c r="CM636" s="198">
        <f t="shared" si="305"/>
        <v>0</v>
      </c>
      <c r="CN636" s="198">
        <f t="shared" si="305"/>
        <v>0</v>
      </c>
      <c r="CO636" s="198">
        <f t="shared" si="305"/>
        <v>0</v>
      </c>
      <c r="CP636" s="198">
        <f t="shared" si="305"/>
        <v>0</v>
      </c>
      <c r="CQ636" s="198">
        <f t="shared" si="305"/>
        <v>0</v>
      </c>
      <c r="CR636" s="198">
        <f t="shared" ref="CR636:DF636" si="306">SUM(CR612:CR635)</f>
        <v>0</v>
      </c>
      <c r="CS636" s="197">
        <f t="shared" si="306"/>
        <v>0</v>
      </c>
      <c r="CT636" s="198">
        <f t="shared" si="306"/>
        <v>0</v>
      </c>
      <c r="CU636" s="198">
        <f t="shared" si="306"/>
        <v>0</v>
      </c>
      <c r="CV636" s="198">
        <f t="shared" si="306"/>
        <v>0</v>
      </c>
      <c r="CW636" s="198">
        <f t="shared" si="306"/>
        <v>0</v>
      </c>
      <c r="CX636" s="198">
        <f t="shared" si="306"/>
        <v>0</v>
      </c>
      <c r="CY636" s="198">
        <f t="shared" si="306"/>
        <v>0</v>
      </c>
      <c r="CZ636" s="198">
        <f t="shared" si="306"/>
        <v>0</v>
      </c>
      <c r="DA636" s="198">
        <f t="shared" si="306"/>
        <v>0</v>
      </c>
      <c r="DB636" s="198">
        <f t="shared" si="306"/>
        <v>0</v>
      </c>
      <c r="DC636" s="198">
        <f t="shared" si="306"/>
        <v>0</v>
      </c>
      <c r="DD636" s="198">
        <f t="shared" si="306"/>
        <v>0</v>
      </c>
      <c r="DE636" s="198">
        <f t="shared" si="306"/>
        <v>0</v>
      </c>
      <c r="DF636" s="198">
        <f t="shared" si="306"/>
        <v>0</v>
      </c>
      <c r="DG636" s="201"/>
    </row>
    <row r="637" spans="2:111" x14ac:dyDescent="0.35">
      <c r="B637" s="193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D637" s="127" t="s">
        <v>96</v>
      </c>
      <c r="AE637" s="202" t="str">
        <f>IFERROR(CHOOSE(AE$636,$C$322,$D$322,$E$322,$F$322,$G$322,$H$322,$I$322,$J$322,$K$322,$L$322,$M$322,$N$322,$O$322,$P$322,$Q$322,$R$322,$S$322,$T$322,$U$322,$V$322,$W$322,$X$322,$Y$322,$Z$322,$AA$322), "#N/A")</f>
        <v>#N/A</v>
      </c>
      <c r="AF637" s="203" t="str">
        <f t="shared" ref="AF637:CQ637" si="307">IFERROR(CHOOSE(AF$636,$C$322,$D$322,$E$322,$F$322,$G$322,$H$322,$I$322,$J$322,$K$322,$L$322,$M$322,$N$322,$O$322,$P$322,$Q$322,$R$322,$S$322,$T$322,$U$322,$V$322,$W$322,$X$322,$Y$322,$Z$322,$AA$322), "#N/A")</f>
        <v>#N/A</v>
      </c>
      <c r="AG637" s="203" t="str">
        <f t="shared" si="307"/>
        <v>#N/A</v>
      </c>
      <c r="AH637" s="203" t="str">
        <f t="shared" si="307"/>
        <v>#N/A</v>
      </c>
      <c r="AI637" s="203" t="str">
        <f t="shared" si="307"/>
        <v>15/12/2017</v>
      </c>
      <c r="AJ637" s="203" t="str">
        <f t="shared" si="307"/>
        <v>15/12/2017</v>
      </c>
      <c r="AK637" s="203" t="str">
        <f t="shared" si="307"/>
        <v>15/12/2017</v>
      </c>
      <c r="AL637" s="203" t="str">
        <f t="shared" si="307"/>
        <v>15/03/2019</v>
      </c>
      <c r="AM637" s="203" t="str">
        <f t="shared" si="307"/>
        <v>15/03/2019</v>
      </c>
      <c r="AN637" s="203" t="str">
        <f t="shared" si="307"/>
        <v>15/03/2019</v>
      </c>
      <c r="AO637" s="203" t="str">
        <f t="shared" si="307"/>
        <v>15/03/2019</v>
      </c>
      <c r="AP637" s="203" t="str">
        <f t="shared" si="307"/>
        <v>15/03/2019</v>
      </c>
      <c r="AQ637" s="203" t="str">
        <f t="shared" si="307"/>
        <v>15/03/2019</v>
      </c>
      <c r="AR637" s="203" t="str">
        <f t="shared" si="307"/>
        <v>15/03/2019</v>
      </c>
      <c r="AS637" s="203" t="str">
        <f t="shared" si="307"/>
        <v>15/03/2019</v>
      </c>
      <c r="AT637" s="203" t="str">
        <f t="shared" si="307"/>
        <v>15/03/2019</v>
      </c>
      <c r="AU637" s="203" t="str">
        <f t="shared" si="307"/>
        <v>15/04/2020</v>
      </c>
      <c r="AV637" s="203" t="str">
        <f t="shared" si="307"/>
        <v>15/04/2020</v>
      </c>
      <c r="AW637" s="203" t="str">
        <f t="shared" si="307"/>
        <v>15/04/2020</v>
      </c>
      <c r="AX637" s="203" t="str">
        <f t="shared" si="307"/>
        <v>15/04/2020</v>
      </c>
      <c r="AY637" s="203" t="str">
        <f t="shared" si="307"/>
        <v>15/04/2020</v>
      </c>
      <c r="AZ637" s="203" t="str">
        <f t="shared" si="307"/>
        <v>15/04/2020</v>
      </c>
      <c r="BA637" s="203" t="str">
        <f t="shared" si="307"/>
        <v>15/05/2021</v>
      </c>
      <c r="BB637" s="203" t="str">
        <f t="shared" si="307"/>
        <v>15/05/2021</v>
      </c>
      <c r="BC637" s="203" t="str">
        <f t="shared" si="307"/>
        <v>15/05/2021</v>
      </c>
      <c r="BD637" s="203" t="str">
        <f t="shared" si="307"/>
        <v>15/05/2021</v>
      </c>
      <c r="BE637" s="203" t="str">
        <f t="shared" si="307"/>
        <v>15/05/2021</v>
      </c>
      <c r="BF637" s="203" t="str">
        <f t="shared" si="307"/>
        <v>15/05/2021</v>
      </c>
      <c r="BG637" s="203" t="str">
        <f t="shared" si="307"/>
        <v>15/05/2021</v>
      </c>
      <c r="BH637" s="203" t="str">
        <f t="shared" si="307"/>
        <v>15/05/2021</v>
      </c>
      <c r="BI637" s="203" t="str">
        <f t="shared" si="307"/>
        <v>15/05/2021</v>
      </c>
      <c r="BJ637" s="203" t="str">
        <f t="shared" si="307"/>
        <v>15/05/2021</v>
      </c>
      <c r="BK637" s="203" t="str">
        <f t="shared" si="307"/>
        <v>15/05/2021</v>
      </c>
      <c r="BL637" s="203" t="str">
        <f t="shared" si="307"/>
        <v>15/05/2021</v>
      </c>
      <c r="BM637" s="203" t="str">
        <f t="shared" si="307"/>
        <v>15/05/2021</v>
      </c>
      <c r="BN637" s="203" t="str">
        <f t="shared" si="307"/>
        <v>15/05/2021</v>
      </c>
      <c r="BO637" s="203" t="str">
        <f t="shared" si="307"/>
        <v>15/05/2021</v>
      </c>
      <c r="BP637" s="203" t="str">
        <f t="shared" si="307"/>
        <v>15/04/2023</v>
      </c>
      <c r="BQ637" s="203" t="str">
        <f t="shared" si="307"/>
        <v>15/04/2025</v>
      </c>
      <c r="BR637" s="203" t="str">
        <f t="shared" si="307"/>
        <v>15/04/2025</v>
      </c>
      <c r="BS637" s="203" t="str">
        <f t="shared" si="307"/>
        <v>15/04/2027</v>
      </c>
      <c r="BT637" s="203" t="str">
        <f t="shared" si="307"/>
        <v>#N/A</v>
      </c>
      <c r="BU637" s="203" t="str">
        <f t="shared" si="307"/>
        <v>#N/A</v>
      </c>
      <c r="BV637" s="203" t="str">
        <f t="shared" si="307"/>
        <v>#N/A</v>
      </c>
      <c r="BW637" s="203" t="str">
        <f t="shared" si="307"/>
        <v>#N/A</v>
      </c>
      <c r="BX637" s="203" t="str">
        <f t="shared" si="307"/>
        <v>#N/A</v>
      </c>
      <c r="BY637" s="203" t="str">
        <f t="shared" si="307"/>
        <v>#N/A</v>
      </c>
      <c r="BZ637" s="203" t="str">
        <f t="shared" si="307"/>
        <v>#N/A</v>
      </c>
      <c r="CA637" s="203" t="str">
        <f t="shared" si="307"/>
        <v>#N/A</v>
      </c>
      <c r="CB637" s="203" t="str">
        <f t="shared" si="307"/>
        <v>#N/A</v>
      </c>
      <c r="CC637" s="203" t="str">
        <f t="shared" si="307"/>
        <v>#N/A</v>
      </c>
      <c r="CD637" s="203" t="str">
        <f t="shared" si="307"/>
        <v>#N/A</v>
      </c>
      <c r="CE637" s="203" t="str">
        <f t="shared" si="307"/>
        <v>#N/A</v>
      </c>
      <c r="CF637" s="203" t="str">
        <f t="shared" si="307"/>
        <v>#N/A</v>
      </c>
      <c r="CG637" s="203" t="str">
        <f t="shared" si="307"/>
        <v>#N/A</v>
      </c>
      <c r="CH637" s="203" t="str">
        <f t="shared" si="307"/>
        <v>#N/A</v>
      </c>
      <c r="CI637" s="203" t="str">
        <f t="shared" si="307"/>
        <v>#N/A</v>
      </c>
      <c r="CJ637" s="203" t="str">
        <f t="shared" si="307"/>
        <v>#N/A</v>
      </c>
      <c r="CK637" s="203" t="str">
        <f t="shared" si="307"/>
        <v>#N/A</v>
      </c>
      <c r="CL637" s="203" t="str">
        <f t="shared" si="307"/>
        <v>#N/A</v>
      </c>
      <c r="CM637" s="203" t="str">
        <f t="shared" si="307"/>
        <v>#N/A</v>
      </c>
      <c r="CN637" s="203" t="str">
        <f t="shared" si="307"/>
        <v>#N/A</v>
      </c>
      <c r="CO637" s="203" t="str">
        <f t="shared" si="307"/>
        <v>#N/A</v>
      </c>
      <c r="CP637" s="203" t="str">
        <f t="shared" si="307"/>
        <v>#N/A</v>
      </c>
      <c r="CQ637" s="203" t="str">
        <f t="shared" si="307"/>
        <v>#N/A</v>
      </c>
      <c r="CR637" s="203" t="str">
        <f t="shared" ref="CR637:DF637" si="308">IFERROR(CHOOSE(CR$636,$C$322,$D$322,$E$322,$F$322,$G$322,$H$322,$I$322,$J$322,$K$322,$L$322,$M$322,$N$322,$O$322,$P$322,$Q$322,$R$322,$S$322,$T$322,$U$322,$V$322,$W$322,$X$322,$Y$322,$Z$322,$AA$322), "#N/A")</f>
        <v>#N/A</v>
      </c>
      <c r="CS637" s="202" t="str">
        <f t="shared" si="308"/>
        <v>#N/A</v>
      </c>
      <c r="CT637" s="203" t="str">
        <f t="shared" si="308"/>
        <v>#N/A</v>
      </c>
      <c r="CU637" s="203" t="str">
        <f t="shared" si="308"/>
        <v>#N/A</v>
      </c>
      <c r="CV637" s="203" t="str">
        <f t="shared" si="308"/>
        <v>#N/A</v>
      </c>
      <c r="CW637" s="203" t="str">
        <f t="shared" si="308"/>
        <v>#N/A</v>
      </c>
      <c r="CX637" s="203" t="str">
        <f t="shared" si="308"/>
        <v>#N/A</v>
      </c>
      <c r="CY637" s="203" t="str">
        <f t="shared" si="308"/>
        <v>#N/A</v>
      </c>
      <c r="CZ637" s="203" t="str">
        <f t="shared" si="308"/>
        <v>#N/A</v>
      </c>
      <c r="DA637" s="203" t="str">
        <f t="shared" si="308"/>
        <v>#N/A</v>
      </c>
      <c r="DB637" s="203" t="str">
        <f t="shared" si="308"/>
        <v>#N/A</v>
      </c>
      <c r="DC637" s="203" t="str">
        <f t="shared" si="308"/>
        <v>#N/A</v>
      </c>
      <c r="DD637" s="203" t="str">
        <f t="shared" si="308"/>
        <v>#N/A</v>
      </c>
      <c r="DE637" s="203" t="str">
        <f t="shared" si="308"/>
        <v>#N/A</v>
      </c>
      <c r="DF637" s="203" t="str">
        <f t="shared" si="308"/>
        <v>#N/A</v>
      </c>
    </row>
    <row r="638" spans="2:111" x14ac:dyDescent="0.35">
      <c r="B638" s="193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D638" s="127" t="s">
        <v>97</v>
      </c>
      <c r="AE638" s="202" t="str">
        <f>IFERROR(CHOOSE(AE$636,$D$322,$E$322,$F$322,$G$322,$H$322,$I$322,$J$322,$K$322,$L$322,$M$322,$N$322,$O$322,$P$322,$Q$322,$R$322,$S$322,$T$322,$U$322,$V$322,$W$322,$X$322,$Y$322,$Z$322,$AA$322), "#N/A")</f>
        <v>#N/A</v>
      </c>
      <c r="AF638" s="203" t="str">
        <f t="shared" ref="AF638:CQ638" si="309">IFERROR(CHOOSE(AF$636,$D$322,$E$322,$F$322,$G$322,$H$322,$I$322,$J$322,$K$322,$L$322,$M$322,$N$322,$O$322,$P$322,$Q$322,$R$322,$S$322,$T$322,$U$322,$V$322,$W$322,$X$322,$Y$322,$Z$322,$AA$322), "#N/A")</f>
        <v>#N/A</v>
      </c>
      <c r="AG638" s="203" t="str">
        <f t="shared" si="309"/>
        <v>#N/A</v>
      </c>
      <c r="AH638" s="203" t="str">
        <f t="shared" si="309"/>
        <v>#N/A</v>
      </c>
      <c r="AI638" s="203" t="str">
        <f t="shared" si="309"/>
        <v>15/03/2019</v>
      </c>
      <c r="AJ638" s="203" t="str">
        <f t="shared" si="309"/>
        <v>15/03/2019</v>
      </c>
      <c r="AK638" s="203" t="str">
        <f t="shared" si="309"/>
        <v>15/03/2019</v>
      </c>
      <c r="AL638" s="203" t="str">
        <f t="shared" si="309"/>
        <v>15/04/2020</v>
      </c>
      <c r="AM638" s="203" t="str">
        <f t="shared" si="309"/>
        <v>15/04/2020</v>
      </c>
      <c r="AN638" s="203" t="str">
        <f t="shared" si="309"/>
        <v>15/04/2020</v>
      </c>
      <c r="AO638" s="203" t="str">
        <f t="shared" si="309"/>
        <v>15/04/2020</v>
      </c>
      <c r="AP638" s="203" t="str">
        <f t="shared" si="309"/>
        <v>15/04/2020</v>
      </c>
      <c r="AQ638" s="203" t="str">
        <f t="shared" si="309"/>
        <v>15/04/2020</v>
      </c>
      <c r="AR638" s="203" t="str">
        <f t="shared" si="309"/>
        <v>15/04/2020</v>
      </c>
      <c r="AS638" s="203" t="str">
        <f t="shared" si="309"/>
        <v>15/04/2020</v>
      </c>
      <c r="AT638" s="203" t="str">
        <f t="shared" si="309"/>
        <v>15/04/2020</v>
      </c>
      <c r="AU638" s="203" t="str">
        <f t="shared" si="309"/>
        <v>15/05/2021</v>
      </c>
      <c r="AV638" s="203" t="str">
        <f t="shared" si="309"/>
        <v>15/05/2021</v>
      </c>
      <c r="AW638" s="203" t="str">
        <f t="shared" si="309"/>
        <v>15/05/2021</v>
      </c>
      <c r="AX638" s="203" t="str">
        <f t="shared" si="309"/>
        <v>15/05/2021</v>
      </c>
      <c r="AY638" s="203" t="str">
        <f t="shared" si="309"/>
        <v>15/05/2021</v>
      </c>
      <c r="AZ638" s="203" t="str">
        <f t="shared" si="309"/>
        <v>15/05/2021</v>
      </c>
      <c r="BA638" s="203" t="str">
        <f t="shared" si="309"/>
        <v>15/04/2023</v>
      </c>
      <c r="BB638" s="203" t="str">
        <f t="shared" si="309"/>
        <v>15/04/2023</v>
      </c>
      <c r="BC638" s="203" t="str">
        <f t="shared" si="309"/>
        <v>15/04/2023</v>
      </c>
      <c r="BD638" s="203" t="str">
        <f t="shared" si="309"/>
        <v>15/04/2023</v>
      </c>
      <c r="BE638" s="203" t="str">
        <f t="shared" si="309"/>
        <v>15/04/2023</v>
      </c>
      <c r="BF638" s="203" t="str">
        <f t="shared" si="309"/>
        <v>15/04/2023</v>
      </c>
      <c r="BG638" s="203" t="str">
        <f t="shared" si="309"/>
        <v>15/04/2023</v>
      </c>
      <c r="BH638" s="203" t="str">
        <f t="shared" si="309"/>
        <v>15/04/2023</v>
      </c>
      <c r="BI638" s="203" t="str">
        <f t="shared" si="309"/>
        <v>15/04/2023</v>
      </c>
      <c r="BJ638" s="203" t="str">
        <f t="shared" si="309"/>
        <v>15/04/2023</v>
      </c>
      <c r="BK638" s="203" t="str">
        <f t="shared" si="309"/>
        <v>15/04/2023</v>
      </c>
      <c r="BL638" s="203" t="str">
        <f t="shared" si="309"/>
        <v>15/04/2023</v>
      </c>
      <c r="BM638" s="203" t="str">
        <f t="shared" si="309"/>
        <v>15/04/2023</v>
      </c>
      <c r="BN638" s="203" t="str">
        <f t="shared" si="309"/>
        <v>15/04/2023</v>
      </c>
      <c r="BO638" s="203" t="str">
        <f t="shared" si="309"/>
        <v>15/04/2023</v>
      </c>
      <c r="BP638" s="203" t="str">
        <f t="shared" si="309"/>
        <v>15/04/2025</v>
      </c>
      <c r="BQ638" s="203" t="str">
        <f t="shared" si="309"/>
        <v>15/04/2027</v>
      </c>
      <c r="BR638" s="203" t="str">
        <f t="shared" si="309"/>
        <v>15/04/2027</v>
      </c>
      <c r="BS638" s="203" t="str">
        <f t="shared" si="309"/>
        <v>14/04/2033</v>
      </c>
      <c r="BT638" s="203" t="str">
        <f t="shared" si="309"/>
        <v>#N/A</v>
      </c>
      <c r="BU638" s="203" t="str">
        <f t="shared" si="309"/>
        <v>#N/A</v>
      </c>
      <c r="BV638" s="203" t="str">
        <f t="shared" si="309"/>
        <v>#N/A</v>
      </c>
      <c r="BW638" s="203" t="str">
        <f t="shared" si="309"/>
        <v>#N/A</v>
      </c>
      <c r="BX638" s="203" t="str">
        <f t="shared" si="309"/>
        <v>#N/A</v>
      </c>
      <c r="BY638" s="203" t="str">
        <f t="shared" si="309"/>
        <v>#N/A</v>
      </c>
      <c r="BZ638" s="203" t="str">
        <f t="shared" si="309"/>
        <v>#N/A</v>
      </c>
      <c r="CA638" s="203" t="str">
        <f t="shared" si="309"/>
        <v>#N/A</v>
      </c>
      <c r="CB638" s="203" t="str">
        <f t="shared" si="309"/>
        <v>#N/A</v>
      </c>
      <c r="CC638" s="203" t="str">
        <f t="shared" si="309"/>
        <v>#N/A</v>
      </c>
      <c r="CD638" s="203" t="str">
        <f t="shared" si="309"/>
        <v>#N/A</v>
      </c>
      <c r="CE638" s="203" t="str">
        <f t="shared" si="309"/>
        <v>#N/A</v>
      </c>
      <c r="CF638" s="203" t="str">
        <f t="shared" si="309"/>
        <v>#N/A</v>
      </c>
      <c r="CG638" s="203" t="str">
        <f t="shared" si="309"/>
        <v>#N/A</v>
      </c>
      <c r="CH638" s="203" t="str">
        <f t="shared" si="309"/>
        <v>#N/A</v>
      </c>
      <c r="CI638" s="203" t="str">
        <f t="shared" si="309"/>
        <v>#N/A</v>
      </c>
      <c r="CJ638" s="203" t="str">
        <f t="shared" si="309"/>
        <v>#N/A</v>
      </c>
      <c r="CK638" s="203" t="str">
        <f t="shared" si="309"/>
        <v>#N/A</v>
      </c>
      <c r="CL638" s="203" t="str">
        <f t="shared" si="309"/>
        <v>#N/A</v>
      </c>
      <c r="CM638" s="203" t="str">
        <f t="shared" si="309"/>
        <v>#N/A</v>
      </c>
      <c r="CN638" s="203" t="str">
        <f t="shared" si="309"/>
        <v>#N/A</v>
      </c>
      <c r="CO638" s="203" t="str">
        <f t="shared" si="309"/>
        <v>#N/A</v>
      </c>
      <c r="CP638" s="203" t="str">
        <f t="shared" si="309"/>
        <v>#N/A</v>
      </c>
      <c r="CQ638" s="203" t="str">
        <f t="shared" si="309"/>
        <v>#N/A</v>
      </c>
      <c r="CR638" s="203" t="str">
        <f t="shared" ref="CR638:DF638" si="310">IFERROR(CHOOSE(CR$636,$D$322,$E$322,$F$322,$G$322,$H$322,$I$322,$J$322,$K$322,$L$322,$M$322,$N$322,$O$322,$P$322,$Q$322,$R$322,$S$322,$T$322,$U$322,$V$322,$W$322,$X$322,$Y$322,$Z$322,$AA$322), "#N/A")</f>
        <v>#N/A</v>
      </c>
      <c r="CS638" s="202" t="str">
        <f t="shared" si="310"/>
        <v>#N/A</v>
      </c>
      <c r="CT638" s="203" t="str">
        <f t="shared" si="310"/>
        <v>#N/A</v>
      </c>
      <c r="CU638" s="203" t="str">
        <f t="shared" si="310"/>
        <v>#N/A</v>
      </c>
      <c r="CV638" s="203" t="str">
        <f t="shared" si="310"/>
        <v>#N/A</v>
      </c>
      <c r="CW638" s="203" t="str">
        <f t="shared" si="310"/>
        <v>#N/A</v>
      </c>
      <c r="CX638" s="203" t="str">
        <f t="shared" si="310"/>
        <v>#N/A</v>
      </c>
      <c r="CY638" s="203" t="str">
        <f t="shared" si="310"/>
        <v>#N/A</v>
      </c>
      <c r="CZ638" s="203" t="str">
        <f t="shared" si="310"/>
        <v>#N/A</v>
      </c>
      <c r="DA638" s="203" t="str">
        <f t="shared" si="310"/>
        <v>#N/A</v>
      </c>
      <c r="DB638" s="203" t="str">
        <f t="shared" si="310"/>
        <v>#N/A</v>
      </c>
      <c r="DC638" s="203" t="str">
        <f t="shared" si="310"/>
        <v>#N/A</v>
      </c>
      <c r="DD638" s="203" t="str">
        <f t="shared" si="310"/>
        <v>#N/A</v>
      </c>
      <c r="DE638" s="203" t="str">
        <f t="shared" si="310"/>
        <v>#N/A</v>
      </c>
      <c r="DF638" s="203" t="str">
        <f t="shared" si="310"/>
        <v>#N/A</v>
      </c>
    </row>
    <row r="639" spans="2:111" x14ac:dyDescent="0.35">
      <c r="B639" s="193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D639" s="127" t="s">
        <v>98</v>
      </c>
      <c r="AE639" s="197" t="str">
        <f>IFERROR(AE638-AE$637,"")</f>
        <v/>
      </c>
      <c r="AF639" s="198" t="str">
        <f t="shared" ref="AF639:CQ639" si="311">IFERROR(AF638-AF$637,"")</f>
        <v/>
      </c>
      <c r="AG639" s="198" t="str">
        <f t="shared" si="311"/>
        <v/>
      </c>
      <c r="AH639" s="198" t="str">
        <f t="shared" si="311"/>
        <v/>
      </c>
      <c r="AI639" s="198">
        <f t="shared" si="311"/>
        <v>455</v>
      </c>
      <c r="AJ639" s="198">
        <f t="shared" si="311"/>
        <v>455</v>
      </c>
      <c r="AK639" s="198">
        <f t="shared" si="311"/>
        <v>455</v>
      </c>
      <c r="AL639" s="198">
        <f t="shared" si="311"/>
        <v>397</v>
      </c>
      <c r="AM639" s="198">
        <f t="shared" si="311"/>
        <v>397</v>
      </c>
      <c r="AN639" s="198">
        <f t="shared" si="311"/>
        <v>397</v>
      </c>
      <c r="AO639" s="198">
        <f t="shared" si="311"/>
        <v>397</v>
      </c>
      <c r="AP639" s="198">
        <f t="shared" si="311"/>
        <v>397</v>
      </c>
      <c r="AQ639" s="198">
        <f t="shared" si="311"/>
        <v>397</v>
      </c>
      <c r="AR639" s="198">
        <f t="shared" si="311"/>
        <v>397</v>
      </c>
      <c r="AS639" s="198">
        <f t="shared" si="311"/>
        <v>397</v>
      </c>
      <c r="AT639" s="198">
        <f t="shared" si="311"/>
        <v>397</v>
      </c>
      <c r="AU639" s="198">
        <f t="shared" si="311"/>
        <v>395</v>
      </c>
      <c r="AV639" s="198">
        <f t="shared" si="311"/>
        <v>395</v>
      </c>
      <c r="AW639" s="198">
        <f t="shared" si="311"/>
        <v>395</v>
      </c>
      <c r="AX639" s="198">
        <f t="shared" si="311"/>
        <v>395</v>
      </c>
      <c r="AY639" s="198">
        <f t="shared" si="311"/>
        <v>395</v>
      </c>
      <c r="AZ639" s="198">
        <f t="shared" si="311"/>
        <v>395</v>
      </c>
      <c r="BA639" s="198">
        <f t="shared" si="311"/>
        <v>700</v>
      </c>
      <c r="BB639" s="198">
        <f t="shared" si="311"/>
        <v>700</v>
      </c>
      <c r="BC639" s="198">
        <f t="shared" si="311"/>
        <v>700</v>
      </c>
      <c r="BD639" s="198">
        <f t="shared" si="311"/>
        <v>700</v>
      </c>
      <c r="BE639" s="198">
        <f t="shared" si="311"/>
        <v>700</v>
      </c>
      <c r="BF639" s="198">
        <f t="shared" si="311"/>
        <v>700</v>
      </c>
      <c r="BG639" s="198">
        <f t="shared" si="311"/>
        <v>700</v>
      </c>
      <c r="BH639" s="198">
        <f t="shared" si="311"/>
        <v>700</v>
      </c>
      <c r="BI639" s="198">
        <f t="shared" si="311"/>
        <v>700</v>
      </c>
      <c r="BJ639" s="198">
        <f t="shared" si="311"/>
        <v>700</v>
      </c>
      <c r="BK639" s="198">
        <f t="shared" si="311"/>
        <v>700</v>
      </c>
      <c r="BL639" s="198">
        <f t="shared" si="311"/>
        <v>700</v>
      </c>
      <c r="BM639" s="198">
        <f t="shared" si="311"/>
        <v>700</v>
      </c>
      <c r="BN639" s="198">
        <f t="shared" si="311"/>
        <v>700</v>
      </c>
      <c r="BO639" s="198">
        <f t="shared" si="311"/>
        <v>700</v>
      </c>
      <c r="BP639" s="198">
        <f t="shared" si="311"/>
        <v>731</v>
      </c>
      <c r="BQ639" s="198">
        <f t="shared" si="311"/>
        <v>730</v>
      </c>
      <c r="BR639" s="198">
        <f t="shared" si="311"/>
        <v>730</v>
      </c>
      <c r="BS639" s="198">
        <f t="shared" si="311"/>
        <v>2191</v>
      </c>
      <c r="BT639" s="198" t="str">
        <f t="shared" si="311"/>
        <v/>
      </c>
      <c r="BU639" s="198" t="str">
        <f t="shared" si="311"/>
        <v/>
      </c>
      <c r="BV639" s="198" t="str">
        <f t="shared" si="311"/>
        <v/>
      </c>
      <c r="BW639" s="198" t="str">
        <f t="shared" si="311"/>
        <v/>
      </c>
      <c r="BX639" s="198" t="str">
        <f t="shared" si="311"/>
        <v/>
      </c>
      <c r="BY639" s="198" t="str">
        <f t="shared" si="311"/>
        <v/>
      </c>
      <c r="BZ639" s="198" t="str">
        <f t="shared" si="311"/>
        <v/>
      </c>
      <c r="CA639" s="198" t="str">
        <f t="shared" si="311"/>
        <v/>
      </c>
      <c r="CB639" s="198" t="str">
        <f t="shared" si="311"/>
        <v/>
      </c>
      <c r="CC639" s="198" t="str">
        <f t="shared" si="311"/>
        <v/>
      </c>
      <c r="CD639" s="198" t="str">
        <f t="shared" si="311"/>
        <v/>
      </c>
      <c r="CE639" s="198" t="str">
        <f t="shared" si="311"/>
        <v/>
      </c>
      <c r="CF639" s="198" t="str">
        <f t="shared" si="311"/>
        <v/>
      </c>
      <c r="CG639" s="198" t="str">
        <f t="shared" si="311"/>
        <v/>
      </c>
      <c r="CH639" s="198" t="str">
        <f t="shared" si="311"/>
        <v/>
      </c>
      <c r="CI639" s="198" t="str">
        <f t="shared" si="311"/>
        <v/>
      </c>
      <c r="CJ639" s="198" t="str">
        <f t="shared" si="311"/>
        <v/>
      </c>
      <c r="CK639" s="198" t="str">
        <f t="shared" si="311"/>
        <v/>
      </c>
      <c r="CL639" s="198" t="str">
        <f t="shared" si="311"/>
        <v/>
      </c>
      <c r="CM639" s="198" t="str">
        <f t="shared" si="311"/>
        <v/>
      </c>
      <c r="CN639" s="198" t="str">
        <f t="shared" si="311"/>
        <v/>
      </c>
      <c r="CO639" s="198" t="str">
        <f t="shared" si="311"/>
        <v/>
      </c>
      <c r="CP639" s="198" t="str">
        <f t="shared" si="311"/>
        <v/>
      </c>
      <c r="CQ639" s="198" t="str">
        <f t="shared" si="311"/>
        <v/>
      </c>
      <c r="CR639" s="198" t="str">
        <f t="shared" ref="CR639:DF639" si="312">IFERROR(CR638-CR$637,"")</f>
        <v/>
      </c>
      <c r="CS639" s="197" t="str">
        <f t="shared" si="312"/>
        <v/>
      </c>
      <c r="CT639" s="198" t="str">
        <f t="shared" si="312"/>
        <v/>
      </c>
      <c r="CU639" s="198" t="str">
        <f t="shared" si="312"/>
        <v/>
      </c>
      <c r="CV639" s="198" t="str">
        <f t="shared" si="312"/>
        <v/>
      </c>
      <c r="CW639" s="198" t="str">
        <f t="shared" si="312"/>
        <v/>
      </c>
      <c r="CX639" s="198" t="str">
        <f t="shared" si="312"/>
        <v/>
      </c>
      <c r="CY639" s="198" t="str">
        <f t="shared" si="312"/>
        <v/>
      </c>
      <c r="CZ639" s="198" t="str">
        <f t="shared" si="312"/>
        <v/>
      </c>
      <c r="DA639" s="198" t="str">
        <f t="shared" si="312"/>
        <v/>
      </c>
      <c r="DB639" s="198" t="str">
        <f t="shared" si="312"/>
        <v/>
      </c>
      <c r="DC639" s="198" t="str">
        <f t="shared" si="312"/>
        <v/>
      </c>
      <c r="DD639" s="198" t="str">
        <f t="shared" si="312"/>
        <v/>
      </c>
      <c r="DE639" s="198" t="str">
        <f t="shared" si="312"/>
        <v/>
      </c>
      <c r="DF639" s="198" t="str">
        <f t="shared" si="312"/>
        <v/>
      </c>
    </row>
    <row r="640" spans="2:111" x14ac:dyDescent="0.35">
      <c r="B640" s="193"/>
      <c r="C640" s="437" t="s">
        <v>99</v>
      </c>
      <c r="D640" s="438"/>
      <c r="E640" s="438"/>
      <c r="F640" s="438"/>
      <c r="G640" s="438"/>
      <c r="H640" s="438"/>
      <c r="I640" s="438"/>
      <c r="J640" s="438"/>
      <c r="K640" s="438"/>
      <c r="L640" s="438"/>
      <c r="M640" s="438"/>
      <c r="N640" s="438"/>
      <c r="O640" s="438"/>
      <c r="P640" s="438"/>
      <c r="Q640" s="438"/>
      <c r="R640" s="438"/>
      <c r="S640" s="438"/>
      <c r="T640" s="438"/>
      <c r="U640" s="438"/>
      <c r="V640" s="438"/>
      <c r="W640" s="438"/>
      <c r="X640" s="438"/>
      <c r="Y640" s="438"/>
      <c r="Z640" s="438"/>
      <c r="AA640" s="439"/>
      <c r="AB640" s="162"/>
      <c r="AD640" s="127" t="s">
        <v>100</v>
      </c>
      <c r="AE640" s="199" t="str">
        <f>IFERROR(AE611-AE$637,"")</f>
        <v/>
      </c>
      <c r="AF640" s="200" t="str">
        <f t="shared" ref="AF640:CQ640" si="313">IFERROR(AF611-AF$637,"")</f>
        <v/>
      </c>
      <c r="AG640" s="200" t="str">
        <f t="shared" si="313"/>
        <v/>
      </c>
      <c r="AH640" s="200" t="str">
        <f t="shared" si="313"/>
        <v/>
      </c>
      <c r="AI640" s="200">
        <f t="shared" si="313"/>
        <v>160</v>
      </c>
      <c r="AJ640" s="200">
        <f t="shared" si="313"/>
        <v>350</v>
      </c>
      <c r="AK640" s="200">
        <f t="shared" si="313"/>
        <v>446</v>
      </c>
      <c r="AL640" s="200">
        <f t="shared" si="313"/>
        <v>61</v>
      </c>
      <c r="AM640" s="200">
        <f t="shared" si="313"/>
        <v>175</v>
      </c>
      <c r="AN640" s="200">
        <f t="shared" si="313"/>
        <v>224</v>
      </c>
      <c r="AO640" s="200">
        <f t="shared" si="313"/>
        <v>231</v>
      </c>
      <c r="AP640" s="200">
        <f t="shared" si="313"/>
        <v>242</v>
      </c>
      <c r="AQ640" s="200">
        <f t="shared" si="313"/>
        <v>266</v>
      </c>
      <c r="AR640" s="200">
        <f t="shared" si="313"/>
        <v>273</v>
      </c>
      <c r="AS640" s="200">
        <f t="shared" si="313"/>
        <v>333</v>
      </c>
      <c r="AT640" s="200">
        <f t="shared" si="313"/>
        <v>347</v>
      </c>
      <c r="AU640" s="200">
        <f t="shared" si="313"/>
        <v>42</v>
      </c>
      <c r="AV640" s="200">
        <f t="shared" si="313"/>
        <v>56</v>
      </c>
      <c r="AW640" s="200">
        <f t="shared" si="313"/>
        <v>57</v>
      </c>
      <c r="AX640" s="200">
        <f t="shared" si="313"/>
        <v>69</v>
      </c>
      <c r="AY640" s="200">
        <f t="shared" si="313"/>
        <v>386</v>
      </c>
      <c r="AZ640" s="200">
        <f t="shared" si="313"/>
        <v>395</v>
      </c>
      <c r="BA640" s="200">
        <f t="shared" si="313"/>
        <v>13</v>
      </c>
      <c r="BB640" s="200">
        <f t="shared" si="313"/>
        <v>142</v>
      </c>
      <c r="BC640" s="200">
        <f t="shared" si="313"/>
        <v>158</v>
      </c>
      <c r="BD640" s="200">
        <f t="shared" si="313"/>
        <v>184</v>
      </c>
      <c r="BE640" s="200">
        <f t="shared" si="313"/>
        <v>286</v>
      </c>
      <c r="BF640" s="200">
        <f t="shared" si="313"/>
        <v>307</v>
      </c>
      <c r="BG640" s="200">
        <f t="shared" si="313"/>
        <v>314</v>
      </c>
      <c r="BH640" s="200">
        <f t="shared" si="313"/>
        <v>411</v>
      </c>
      <c r="BI640" s="200">
        <f t="shared" si="313"/>
        <v>543</v>
      </c>
      <c r="BJ640" s="200">
        <f t="shared" si="313"/>
        <v>660</v>
      </c>
      <c r="BK640" s="200">
        <f t="shared" si="313"/>
        <v>661</v>
      </c>
      <c r="BL640" s="200">
        <f t="shared" si="313"/>
        <v>662</v>
      </c>
      <c r="BM640" s="200">
        <f t="shared" si="313"/>
        <v>664</v>
      </c>
      <c r="BN640" s="200">
        <f t="shared" si="313"/>
        <v>668</v>
      </c>
      <c r="BO640" s="200">
        <f t="shared" si="313"/>
        <v>669</v>
      </c>
      <c r="BP640" s="200">
        <f t="shared" si="313"/>
        <v>27</v>
      </c>
      <c r="BQ640" s="200">
        <f t="shared" si="313"/>
        <v>65</v>
      </c>
      <c r="BR640" s="200">
        <f t="shared" si="313"/>
        <v>510</v>
      </c>
      <c r="BS640" s="200">
        <f t="shared" si="313"/>
        <v>335</v>
      </c>
      <c r="BT640" s="200" t="str">
        <f t="shared" si="313"/>
        <v/>
      </c>
      <c r="BU640" s="200" t="str">
        <f t="shared" si="313"/>
        <v/>
      </c>
      <c r="BV640" s="200" t="str">
        <f t="shared" si="313"/>
        <v/>
      </c>
      <c r="BW640" s="200" t="str">
        <f t="shared" si="313"/>
        <v/>
      </c>
      <c r="BX640" s="200" t="str">
        <f t="shared" si="313"/>
        <v/>
      </c>
      <c r="BY640" s="200" t="str">
        <f t="shared" si="313"/>
        <v/>
      </c>
      <c r="BZ640" s="200" t="str">
        <f t="shared" si="313"/>
        <v/>
      </c>
      <c r="CA640" s="200" t="str">
        <f t="shared" si="313"/>
        <v/>
      </c>
      <c r="CB640" s="200" t="str">
        <f t="shared" si="313"/>
        <v/>
      </c>
      <c r="CC640" s="200" t="str">
        <f t="shared" si="313"/>
        <v/>
      </c>
      <c r="CD640" s="200" t="str">
        <f t="shared" si="313"/>
        <v/>
      </c>
      <c r="CE640" s="200" t="str">
        <f t="shared" si="313"/>
        <v/>
      </c>
      <c r="CF640" s="200" t="str">
        <f t="shared" si="313"/>
        <v/>
      </c>
      <c r="CG640" s="200" t="str">
        <f t="shared" si="313"/>
        <v/>
      </c>
      <c r="CH640" s="200" t="str">
        <f t="shared" si="313"/>
        <v/>
      </c>
      <c r="CI640" s="200" t="str">
        <f t="shared" si="313"/>
        <v/>
      </c>
      <c r="CJ640" s="200" t="str">
        <f t="shared" si="313"/>
        <v/>
      </c>
      <c r="CK640" s="200" t="str">
        <f t="shared" si="313"/>
        <v/>
      </c>
      <c r="CL640" s="200" t="str">
        <f t="shared" si="313"/>
        <v/>
      </c>
      <c r="CM640" s="200" t="str">
        <f t="shared" si="313"/>
        <v/>
      </c>
      <c r="CN640" s="200" t="str">
        <f t="shared" si="313"/>
        <v/>
      </c>
      <c r="CO640" s="200" t="str">
        <f t="shared" si="313"/>
        <v/>
      </c>
      <c r="CP640" s="200" t="str">
        <f t="shared" si="313"/>
        <v/>
      </c>
      <c r="CQ640" s="200" t="str">
        <f t="shared" si="313"/>
        <v/>
      </c>
      <c r="CR640" s="200" t="str">
        <f t="shared" ref="CR640:DF640" si="314">IFERROR(CR611-CR$637,"")</f>
        <v/>
      </c>
      <c r="CS640" s="199" t="str">
        <f t="shared" si="314"/>
        <v/>
      </c>
      <c r="CT640" s="200" t="str">
        <f t="shared" si="314"/>
        <v/>
      </c>
      <c r="CU640" s="200" t="str">
        <f t="shared" si="314"/>
        <v/>
      </c>
      <c r="CV640" s="200" t="str">
        <f t="shared" si="314"/>
        <v/>
      </c>
      <c r="CW640" s="200" t="str">
        <f t="shared" si="314"/>
        <v/>
      </c>
      <c r="CX640" s="200" t="str">
        <f t="shared" si="314"/>
        <v/>
      </c>
      <c r="CY640" s="200" t="str">
        <f t="shared" si="314"/>
        <v/>
      </c>
      <c r="CZ640" s="200" t="str">
        <f t="shared" si="314"/>
        <v/>
      </c>
      <c r="DA640" s="200" t="str">
        <f t="shared" si="314"/>
        <v/>
      </c>
      <c r="DB640" s="200" t="str">
        <f t="shared" si="314"/>
        <v/>
      </c>
      <c r="DC640" s="200" t="str">
        <f t="shared" si="314"/>
        <v/>
      </c>
      <c r="DD640" s="200" t="str">
        <f t="shared" si="314"/>
        <v/>
      </c>
      <c r="DE640" s="200" t="str">
        <f t="shared" si="314"/>
        <v/>
      </c>
      <c r="DF640" s="200" t="str">
        <f t="shared" si="314"/>
        <v/>
      </c>
    </row>
    <row r="641" spans="2:113" x14ac:dyDescent="0.35">
      <c r="B641" s="193" t="s">
        <v>21</v>
      </c>
      <c r="C641" s="153" t="str">
        <f>C322</f>
        <v>15/12/2017</v>
      </c>
      <c r="D641" s="155" t="str">
        <f>C642</f>
        <v>15/03/2019</v>
      </c>
      <c r="E641" s="155" t="str">
        <f t="shared" ref="E641:AA641" si="315">D642</f>
        <v>15/04/2020</v>
      </c>
      <c r="F641" s="155" t="str">
        <f t="shared" si="315"/>
        <v>15/05/2021</v>
      </c>
      <c r="G641" s="155" t="str">
        <f t="shared" si="315"/>
        <v>15/04/2023</v>
      </c>
      <c r="H641" s="155" t="str">
        <f t="shared" si="315"/>
        <v>15/04/2025</v>
      </c>
      <c r="I641" s="155" t="str">
        <f t="shared" si="315"/>
        <v>15/04/2027</v>
      </c>
      <c r="J641" s="155" t="str">
        <f t="shared" si="315"/>
        <v>14/04/2033</v>
      </c>
      <c r="K641" s="155" t="str">
        <f t="shared" si="315"/>
        <v>15/04/2037</v>
      </c>
      <c r="L641" s="155" t="str">
        <f t="shared" si="315"/>
        <v/>
      </c>
      <c r="M641" s="155" t="str">
        <f t="shared" si="315"/>
        <v/>
      </c>
      <c r="N641" s="155" t="str">
        <f t="shared" si="315"/>
        <v/>
      </c>
      <c r="O641" s="155" t="str">
        <f t="shared" si="315"/>
        <v/>
      </c>
      <c r="P641" s="155" t="str">
        <f t="shared" si="315"/>
        <v/>
      </c>
      <c r="Q641" s="155" t="str">
        <f t="shared" si="315"/>
        <v/>
      </c>
      <c r="R641" s="155" t="str">
        <f t="shared" si="315"/>
        <v/>
      </c>
      <c r="S641" s="155" t="str">
        <f t="shared" si="315"/>
        <v/>
      </c>
      <c r="T641" s="155" t="str">
        <f t="shared" si="315"/>
        <v/>
      </c>
      <c r="U641" s="155" t="str">
        <f t="shared" si="315"/>
        <v/>
      </c>
      <c r="V641" s="155" t="str">
        <f t="shared" si="315"/>
        <v/>
      </c>
      <c r="W641" s="155" t="str">
        <f t="shared" si="315"/>
        <v/>
      </c>
      <c r="X641" s="155" t="str">
        <f t="shared" si="315"/>
        <v/>
      </c>
      <c r="Y641" s="155" t="str">
        <f t="shared" si="315"/>
        <v/>
      </c>
      <c r="Z641" s="155" t="str">
        <f t="shared" si="315"/>
        <v/>
      </c>
      <c r="AA641" s="155" t="str">
        <f t="shared" si="315"/>
        <v/>
      </c>
      <c r="AB641" s="162"/>
      <c r="AC641" s="162"/>
      <c r="AE641" s="178"/>
      <c r="AF641" s="178"/>
      <c r="AG641" s="178"/>
      <c r="AH641" s="178"/>
      <c r="AI641" s="178"/>
      <c r="AJ641" s="99"/>
      <c r="AK641" s="99"/>
      <c r="AL641" s="99"/>
      <c r="AM641" s="99"/>
      <c r="AN641" s="99"/>
      <c r="AO641" s="99"/>
      <c r="AP641" s="99"/>
      <c r="AQ641" s="99"/>
      <c r="AR641" s="99"/>
      <c r="AS641" s="99"/>
      <c r="AT641" s="99"/>
      <c r="AU641" s="99"/>
      <c r="AV641" s="99"/>
      <c r="AW641" s="99"/>
      <c r="AX641" s="99"/>
      <c r="AY641" s="99"/>
      <c r="AZ641" s="178"/>
      <c r="BA641" s="178"/>
      <c r="BB641" s="99"/>
      <c r="BC641" s="99"/>
      <c r="BD641" s="99"/>
      <c r="BE641" s="99"/>
      <c r="BF641" s="99"/>
      <c r="BG641" s="99"/>
      <c r="BH641" s="99"/>
      <c r="BI641" s="99"/>
      <c r="BJ641" s="178"/>
      <c r="BK641" s="178"/>
      <c r="BL641" s="178"/>
      <c r="BM641" s="178"/>
      <c r="BN641" s="178"/>
      <c r="BO641" s="178"/>
      <c r="BP641" s="178"/>
      <c r="BQ641" s="178"/>
      <c r="BR641" s="178"/>
      <c r="BS641" s="178"/>
      <c r="BT641" s="178"/>
      <c r="BU641" s="178"/>
      <c r="BV641" s="178"/>
      <c r="BW641" s="178"/>
      <c r="BX641" s="178"/>
      <c r="BY641" s="178"/>
      <c r="BZ641" s="178"/>
      <c r="CA641" s="178"/>
      <c r="CB641" s="178"/>
      <c r="CC641" s="178"/>
      <c r="CD641" s="99"/>
      <c r="CE641" s="99"/>
      <c r="CF641" s="99"/>
      <c r="CG641" s="99"/>
      <c r="CH641" s="99"/>
      <c r="CI641" s="99"/>
      <c r="CJ641" s="99"/>
      <c r="CK641" s="99"/>
      <c r="CL641" s="99"/>
      <c r="CM641" s="99"/>
      <c r="CN641" s="99"/>
      <c r="CO641" s="99"/>
      <c r="CP641" s="99"/>
      <c r="CQ641" s="99"/>
      <c r="CR641" s="99"/>
      <c r="CS641" s="99"/>
      <c r="CT641" s="99"/>
      <c r="CU641" s="99"/>
      <c r="CV641" s="99"/>
      <c r="CW641" s="99"/>
      <c r="CX641" s="99"/>
      <c r="CY641" s="99"/>
      <c r="CZ641" s="99"/>
      <c r="DA641" s="99"/>
      <c r="DB641" s="99"/>
      <c r="DC641" s="99"/>
      <c r="DD641" s="99"/>
      <c r="DE641" s="99"/>
      <c r="DF641" s="99"/>
    </row>
    <row r="642" spans="2:113" x14ac:dyDescent="0.35">
      <c r="B642" s="193" t="s">
        <v>26</v>
      </c>
      <c r="C642" s="114" t="str">
        <f t="shared" ref="C642:Z642" si="316">D322</f>
        <v>15/03/2019</v>
      </c>
      <c r="D642" s="170" t="str">
        <f t="shared" si="316"/>
        <v>15/04/2020</v>
      </c>
      <c r="E642" s="170" t="str">
        <f t="shared" si="316"/>
        <v>15/05/2021</v>
      </c>
      <c r="F642" s="170" t="str">
        <f t="shared" si="316"/>
        <v>15/04/2023</v>
      </c>
      <c r="G642" s="170" t="str">
        <f t="shared" si="316"/>
        <v>15/04/2025</v>
      </c>
      <c r="H642" s="170" t="str">
        <f t="shared" si="316"/>
        <v>15/04/2027</v>
      </c>
      <c r="I642" s="170" t="str">
        <f t="shared" si="316"/>
        <v>14/04/2033</v>
      </c>
      <c r="J642" s="170" t="str">
        <f t="shared" si="316"/>
        <v>15/04/2037</v>
      </c>
      <c r="K642" s="170" t="str">
        <f t="shared" si="316"/>
        <v/>
      </c>
      <c r="L642" s="170" t="str">
        <f t="shared" si="316"/>
        <v/>
      </c>
      <c r="M642" s="170" t="str">
        <f t="shared" si="316"/>
        <v/>
      </c>
      <c r="N642" s="170" t="str">
        <f t="shared" si="316"/>
        <v/>
      </c>
      <c r="O642" s="170" t="str">
        <f t="shared" si="316"/>
        <v/>
      </c>
      <c r="P642" s="170" t="str">
        <f t="shared" si="316"/>
        <v/>
      </c>
      <c r="Q642" s="170" t="str">
        <f t="shared" si="316"/>
        <v/>
      </c>
      <c r="R642" s="170" t="str">
        <f t="shared" si="316"/>
        <v/>
      </c>
      <c r="S642" s="170" t="str">
        <f t="shared" si="316"/>
        <v/>
      </c>
      <c r="T642" s="170" t="str">
        <f t="shared" si="316"/>
        <v/>
      </c>
      <c r="U642" s="170" t="str">
        <f t="shared" si="316"/>
        <v/>
      </c>
      <c r="V642" s="170" t="str">
        <f t="shared" si="316"/>
        <v/>
      </c>
      <c r="W642" s="170" t="str">
        <f t="shared" si="316"/>
        <v/>
      </c>
      <c r="X642" s="170" t="str">
        <f t="shared" si="316"/>
        <v/>
      </c>
      <c r="Y642" s="170" t="str">
        <f t="shared" si="316"/>
        <v/>
      </c>
      <c r="Z642" s="170" t="str">
        <f t="shared" si="316"/>
        <v/>
      </c>
      <c r="AA642" s="170"/>
      <c r="AB642" s="162"/>
      <c r="AC642" s="162"/>
      <c r="AE642" s="437" t="s">
        <v>101</v>
      </c>
      <c r="AF642" s="438"/>
      <c r="AG642" s="438"/>
      <c r="AH642" s="438"/>
      <c r="AI642" s="438"/>
      <c r="AJ642" s="438"/>
      <c r="AK642" s="438"/>
      <c r="AL642" s="438"/>
      <c r="AM642" s="438"/>
      <c r="AN642" s="438"/>
      <c r="AO642" s="438"/>
      <c r="AP642" s="438"/>
      <c r="AQ642" s="438"/>
      <c r="AR642" s="438"/>
      <c r="AS642" s="438"/>
      <c r="AT642" s="438"/>
      <c r="AU642" s="438"/>
      <c r="AV642" s="438"/>
      <c r="AW642" s="438"/>
      <c r="AX642" s="438"/>
      <c r="AY642" s="438"/>
      <c r="AZ642" s="438"/>
      <c r="BA642" s="438"/>
      <c r="BB642" s="438"/>
      <c r="BC642" s="438"/>
      <c r="BD642" s="438"/>
      <c r="BE642" s="438"/>
      <c r="BF642" s="438"/>
      <c r="BG642" s="438"/>
      <c r="BH642" s="438"/>
      <c r="BI642" s="438"/>
      <c r="BJ642" s="438"/>
      <c r="BK642" s="438"/>
      <c r="BL642" s="438"/>
      <c r="BM642" s="438"/>
      <c r="BN642" s="438"/>
      <c r="BO642" s="438"/>
      <c r="BP642" s="438"/>
      <c r="BQ642" s="438"/>
      <c r="BR642" s="438"/>
      <c r="BS642" s="438"/>
      <c r="BT642" s="438"/>
      <c r="BU642" s="438"/>
      <c r="BV642" s="438"/>
      <c r="BW642" s="438"/>
      <c r="BX642" s="438"/>
      <c r="BY642" s="438"/>
      <c r="BZ642" s="438"/>
      <c r="CA642" s="438"/>
      <c r="CB642" s="438"/>
      <c r="CC642" s="438"/>
      <c r="CD642" s="438"/>
      <c r="CE642" s="438"/>
      <c r="CF642" s="438"/>
      <c r="CG642" s="438"/>
      <c r="CH642" s="438"/>
      <c r="CI642" s="438"/>
      <c r="CJ642" s="438"/>
      <c r="CK642" s="438"/>
      <c r="CL642" s="438"/>
      <c r="CM642" s="438"/>
      <c r="CN642" s="438"/>
      <c r="CO642" s="438"/>
      <c r="CP642" s="438"/>
      <c r="CQ642" s="438"/>
      <c r="CR642" s="438"/>
      <c r="CS642" s="438"/>
      <c r="CT642" s="438"/>
      <c r="CU642" s="438"/>
      <c r="CV642" s="438"/>
      <c r="CW642" s="438"/>
      <c r="CX642" s="438"/>
      <c r="CY642" s="438"/>
      <c r="CZ642" s="438"/>
      <c r="DA642" s="438"/>
      <c r="DB642" s="438"/>
      <c r="DC642" s="438"/>
      <c r="DD642" s="438"/>
      <c r="DE642" s="438"/>
      <c r="DF642" s="439"/>
    </row>
    <row r="643" spans="2:113" x14ac:dyDescent="0.35">
      <c r="B643" s="193">
        <f t="shared" ref="B643:B706" si="317">B36</f>
        <v>42430</v>
      </c>
      <c r="C643" s="204">
        <f t="shared" ref="C643:AA653" si="318">IFERROR((D323-C323)/(C$642-C$641),"")</f>
        <v>1.5557307692310569E-4</v>
      </c>
      <c r="D643" s="205">
        <f t="shared" si="318"/>
        <v>2.4462831234247056E-4</v>
      </c>
      <c r="E643" s="205">
        <f t="shared" si="318"/>
        <v>1.947273924050986E-4</v>
      </c>
      <c r="F643" s="205">
        <f t="shared" si="318"/>
        <v>2.2712348928572674E-4</v>
      </c>
      <c r="G643" s="205" t="str">
        <f t="shared" si="318"/>
        <v/>
      </c>
      <c r="H643" s="205" t="str">
        <f t="shared" si="318"/>
        <v/>
      </c>
      <c r="I643" s="205">
        <f t="shared" si="318"/>
        <v>1.441412608398021E-4</v>
      </c>
      <c r="J643" s="205" t="str">
        <f t="shared" si="318"/>
        <v/>
      </c>
      <c r="K643" s="205" t="str">
        <f t="shared" si="318"/>
        <v/>
      </c>
      <c r="L643" s="205" t="str">
        <f t="shared" si="318"/>
        <v/>
      </c>
      <c r="M643" s="205" t="str">
        <f t="shared" si="318"/>
        <v/>
      </c>
      <c r="N643" s="205" t="str">
        <f t="shared" si="318"/>
        <v/>
      </c>
      <c r="O643" s="205" t="str">
        <f t="shared" si="318"/>
        <v/>
      </c>
      <c r="P643" s="205" t="str">
        <f t="shared" si="318"/>
        <v/>
      </c>
      <c r="Q643" s="205" t="str">
        <f t="shared" si="318"/>
        <v/>
      </c>
      <c r="R643" s="205" t="str">
        <f t="shared" si="318"/>
        <v/>
      </c>
      <c r="S643" s="205" t="str">
        <f t="shared" si="318"/>
        <v/>
      </c>
      <c r="T643" s="205" t="str">
        <f t="shared" si="318"/>
        <v/>
      </c>
      <c r="U643" s="205" t="str">
        <f t="shared" si="318"/>
        <v/>
      </c>
      <c r="V643" s="205" t="str">
        <f t="shared" si="318"/>
        <v/>
      </c>
      <c r="W643" s="205" t="str">
        <f t="shared" si="318"/>
        <v/>
      </c>
      <c r="X643" s="205" t="str">
        <f t="shared" si="318"/>
        <v/>
      </c>
      <c r="Y643" s="205" t="str">
        <f t="shared" si="318"/>
        <v/>
      </c>
      <c r="Z643" s="205" t="str">
        <f t="shared" si="318"/>
        <v/>
      </c>
      <c r="AA643" s="205" t="str">
        <f t="shared" si="318"/>
        <v/>
      </c>
      <c r="AB643" s="162"/>
      <c r="AC643" s="162"/>
      <c r="AD643" s="185">
        <f>B36</f>
        <v>42430</v>
      </c>
      <c r="AE643" s="153" t="str">
        <f>IFERROR(IF(AE323="","",AE323-(CHOOSE(AE$636,$C323,$D323,$E323,$F323,$G323,$H323,$I323,$J323,$K323,$L323,$M323,$N323,$O323,$P323,$Q323,$R323,$S323,$T323,$U323,$V323,$W323,$X323,$Y323,$Z323,$AA323)+CHOOSE(AE$636,$C643,$D643,$E643,$F643,$G643,$H643,$I643,$J643,$K643,$L643,$M643,$N643,$O643,$P643,$Q643,$R643,$S643,$T643,$U643,$V643,$W643,$X643,$Y643,$Z643,$AA643)*AE$640)),"")</f>
        <v/>
      </c>
      <c r="AF643" s="155" t="str">
        <f t="shared" ref="AF643:CQ658" si="319">IFERROR(IF(AF323="","",AF323-(CHOOSE(AF$636,$C323,$D323,$E323,$F323,$G323,$H323,$I323,$J323,$K323,$L323,$M323,$N323,$O323,$P323,$Q323,$R323,$S323,$T323,$U323,$V323,$W323,$X323,$Y323,$Z323,$AA323)+CHOOSE(AF$636,$C643,$D643,$E643,$F643,$G643,$H643,$I643,$J643,$K643,$L643,$M643,$N643,$O643,$P643,$Q643,$R643,$S643,$T643,$U643,$V643,$W643,$X643,$Y643,$Z643,$AA643)*AF$640)),"")</f>
        <v/>
      </c>
      <c r="AG643" s="155" t="str">
        <f t="shared" si="319"/>
        <v/>
      </c>
      <c r="AH643" s="155" t="str">
        <f t="shared" si="319"/>
        <v/>
      </c>
      <c r="AI643" s="155">
        <f t="shared" si="319"/>
        <v>1.5390730601923277</v>
      </c>
      <c r="AJ643" s="155">
        <f t="shared" si="319"/>
        <v>0.9763729955769076</v>
      </c>
      <c r="AK643" s="155">
        <f t="shared" si="319"/>
        <v>1.4670745976923167</v>
      </c>
      <c r="AL643" s="155">
        <f t="shared" si="319"/>
        <v>1.6772910829149223</v>
      </c>
      <c r="AM643" s="155">
        <f t="shared" si="319"/>
        <v>1.033099747840045</v>
      </c>
      <c r="AN643" s="155">
        <f t="shared" si="319"/>
        <v>1.2174301480352812</v>
      </c>
      <c r="AO643" s="155">
        <f t="shared" si="319"/>
        <v>1.6619368198488815</v>
      </c>
      <c r="AP643" s="155">
        <f t="shared" si="319"/>
        <v>1.0716190109131101</v>
      </c>
      <c r="AQ643" s="155">
        <f t="shared" si="319"/>
        <v>1.4382956714168862</v>
      </c>
      <c r="AR643" s="155">
        <f t="shared" si="319"/>
        <v>1.1973021607304886</v>
      </c>
      <c r="AS643" s="155">
        <f t="shared" si="319"/>
        <v>1.7594039319899286</v>
      </c>
      <c r="AT643" s="155">
        <f t="shared" si="319"/>
        <v>1.4663701356171437</v>
      </c>
      <c r="AU643" s="155">
        <f t="shared" si="319"/>
        <v>1.9622344995190386</v>
      </c>
      <c r="AV643" s="155">
        <f t="shared" si="319"/>
        <v>1.1397820760253268</v>
      </c>
      <c r="AW643" s="155">
        <f t="shared" si="319"/>
        <v>1.5724976611329562</v>
      </c>
      <c r="AX643" s="155">
        <f t="shared" si="319"/>
        <v>1.8017559799240832</v>
      </c>
      <c r="AY643" s="155" t="str">
        <f t="shared" si="319"/>
        <v/>
      </c>
      <c r="AZ643" s="155">
        <f t="shared" si="319"/>
        <v>1.7086734624999877</v>
      </c>
      <c r="BA643" s="155">
        <f t="shared" si="319"/>
        <v>1.4639636746392823</v>
      </c>
      <c r="BB643" s="155">
        <f t="shared" si="319"/>
        <v>1.7223569145214439</v>
      </c>
      <c r="BC643" s="155">
        <f t="shared" si="319"/>
        <v>1.7340368511928532</v>
      </c>
      <c r="BD643" s="155">
        <f t="shared" si="319"/>
        <v>2.0852684882232291</v>
      </c>
      <c r="BE643" s="155">
        <f t="shared" si="319"/>
        <v>1.8479491445643013</v>
      </c>
      <c r="BF643" s="155" t="str">
        <f t="shared" si="319"/>
        <v/>
      </c>
      <c r="BG643" s="155">
        <f t="shared" si="319"/>
        <v>1.6281709043643153</v>
      </c>
      <c r="BH643" s="155">
        <f t="shared" si="319"/>
        <v>1.3429863759035827</v>
      </c>
      <c r="BI643" s="155">
        <f t="shared" si="319"/>
        <v>1.5741183953178566</v>
      </c>
      <c r="BJ643" s="155">
        <f t="shared" si="319"/>
        <v>2.2437397595714108</v>
      </c>
      <c r="BK643" s="155">
        <f t="shared" si="319"/>
        <v>1.8394167735821605</v>
      </c>
      <c r="BL643" s="155">
        <f t="shared" si="319"/>
        <v>2.1941385525928818</v>
      </c>
      <c r="BM643" s="155">
        <f t="shared" si="319"/>
        <v>1.71689109617548</v>
      </c>
      <c r="BN643" s="155" t="str">
        <f t="shared" si="319"/>
        <v/>
      </c>
      <c r="BO643" s="155">
        <f t="shared" si="319"/>
        <v>1.386346515667856</v>
      </c>
      <c r="BP643" s="155" t="str">
        <f t="shared" si="319"/>
        <v/>
      </c>
      <c r="BQ643" s="155" t="str">
        <f t="shared" si="319"/>
        <v/>
      </c>
      <c r="BR643" s="155" t="str">
        <f t="shared" si="319"/>
        <v/>
      </c>
      <c r="BS643" s="155">
        <f t="shared" si="319"/>
        <v>1.7023460876187015</v>
      </c>
      <c r="BT643" s="155" t="str">
        <f t="shared" si="319"/>
        <v/>
      </c>
      <c r="BU643" s="155" t="str">
        <f t="shared" si="319"/>
        <v/>
      </c>
      <c r="BV643" s="155" t="str">
        <f t="shared" si="319"/>
        <v/>
      </c>
      <c r="BW643" s="153" t="str">
        <f t="shared" si="319"/>
        <v/>
      </c>
      <c r="BX643" s="155" t="str">
        <f t="shared" si="319"/>
        <v/>
      </c>
      <c r="BY643" s="155" t="str">
        <f t="shared" si="319"/>
        <v/>
      </c>
      <c r="BZ643" s="155" t="str">
        <f t="shared" si="319"/>
        <v/>
      </c>
      <c r="CA643" s="155" t="str">
        <f t="shared" si="319"/>
        <v/>
      </c>
      <c r="CB643" s="155" t="str">
        <f t="shared" si="319"/>
        <v/>
      </c>
      <c r="CC643" s="155" t="str">
        <f t="shared" si="319"/>
        <v/>
      </c>
      <c r="CD643" s="155" t="str">
        <f t="shared" si="319"/>
        <v/>
      </c>
      <c r="CE643" s="155" t="str">
        <f t="shared" si="319"/>
        <v/>
      </c>
      <c r="CF643" s="155" t="str">
        <f t="shared" si="319"/>
        <v/>
      </c>
      <c r="CG643" s="155" t="str">
        <f t="shared" si="319"/>
        <v/>
      </c>
      <c r="CH643" s="155" t="str">
        <f t="shared" si="319"/>
        <v/>
      </c>
      <c r="CI643" s="155" t="str">
        <f t="shared" si="319"/>
        <v/>
      </c>
      <c r="CJ643" s="155" t="str">
        <f t="shared" si="319"/>
        <v/>
      </c>
      <c r="CK643" s="155" t="str">
        <f t="shared" si="319"/>
        <v/>
      </c>
      <c r="CL643" s="155" t="str">
        <f t="shared" si="319"/>
        <v/>
      </c>
      <c r="CM643" s="155" t="str">
        <f t="shared" si="319"/>
        <v/>
      </c>
      <c r="CN643" s="155" t="str">
        <f t="shared" si="319"/>
        <v/>
      </c>
      <c r="CO643" s="155" t="str">
        <f t="shared" si="319"/>
        <v/>
      </c>
      <c r="CP643" s="155" t="str">
        <f t="shared" si="319"/>
        <v/>
      </c>
      <c r="CQ643" s="155" t="str">
        <f t="shared" si="319"/>
        <v/>
      </c>
      <c r="CR643" s="155" t="str">
        <f t="shared" ref="CR643:DF658" si="320">IFERROR(IF(CR323="","",CR323-(CHOOSE(CR$636,$C323,$D323,$E323,$F323,$G323,$H323,$I323,$J323,$K323,$L323,$M323,$N323,$O323,$P323,$Q323,$R323,$S323,$T323,$U323,$V323,$W323,$X323,$Y323,$Z323,$AA323)+CHOOSE(CR$636,$C643,$D643,$E643,$F643,$G643,$H643,$I643,$J643,$K643,$L643,$M643,$N643,$O643,$P643,$Q643,$R643,$S643,$T643,$U643,$V643,$W643,$X643,$Y643,$Z643,$AA643)*CR$640)),"")</f>
        <v/>
      </c>
      <c r="CS643" s="153" t="str">
        <f t="shared" si="320"/>
        <v/>
      </c>
      <c r="CT643" s="155" t="str">
        <f t="shared" si="320"/>
        <v/>
      </c>
      <c r="CU643" s="155" t="str">
        <f t="shared" si="320"/>
        <v/>
      </c>
      <c r="CV643" s="155" t="str">
        <f t="shared" si="320"/>
        <v/>
      </c>
      <c r="CW643" s="155" t="str">
        <f t="shared" si="320"/>
        <v/>
      </c>
      <c r="CX643" s="155" t="str">
        <f t="shared" si="320"/>
        <v/>
      </c>
      <c r="CY643" s="155" t="str">
        <f t="shared" si="320"/>
        <v/>
      </c>
      <c r="CZ643" s="155" t="str">
        <f t="shared" si="320"/>
        <v/>
      </c>
      <c r="DA643" s="155" t="str">
        <f t="shared" si="320"/>
        <v/>
      </c>
      <c r="DB643" s="155" t="str">
        <f t="shared" si="320"/>
        <v/>
      </c>
      <c r="DC643" s="155" t="str">
        <f t="shared" si="320"/>
        <v/>
      </c>
      <c r="DD643" s="155" t="str">
        <f t="shared" si="320"/>
        <v/>
      </c>
      <c r="DE643" s="155" t="str">
        <f t="shared" si="320"/>
        <v/>
      </c>
      <c r="DF643" s="155" t="str">
        <f t="shared" si="320"/>
        <v/>
      </c>
    </row>
    <row r="644" spans="2:113" x14ac:dyDescent="0.35">
      <c r="B644" s="193">
        <f t="shared" si="317"/>
        <v>42431</v>
      </c>
      <c r="C644" s="204">
        <f t="shared" si="318"/>
        <v>1.5116250549453589E-4</v>
      </c>
      <c r="D644" s="205">
        <f t="shared" si="318"/>
        <v>2.4213334382867791E-4</v>
      </c>
      <c r="E644" s="205">
        <f t="shared" si="318"/>
        <v>2.0502278481014218E-4</v>
      </c>
      <c r="F644" s="205">
        <f t="shared" si="318"/>
        <v>2.5902514642859941E-4</v>
      </c>
      <c r="G644" s="205" t="str">
        <f t="shared" si="318"/>
        <v/>
      </c>
      <c r="H644" s="205" t="str">
        <f t="shared" si="318"/>
        <v/>
      </c>
      <c r="I644" s="205">
        <f t="shared" si="318"/>
        <v>1.4884635212231983E-4</v>
      </c>
      <c r="J644" s="205" t="str">
        <f t="shared" si="318"/>
        <v/>
      </c>
      <c r="K644" s="205" t="str">
        <f t="shared" si="318"/>
        <v/>
      </c>
      <c r="L644" s="205" t="str">
        <f t="shared" si="318"/>
        <v/>
      </c>
      <c r="M644" s="205" t="str">
        <f t="shared" si="318"/>
        <v/>
      </c>
      <c r="N644" s="205" t="str">
        <f t="shared" si="318"/>
        <v/>
      </c>
      <c r="O644" s="205" t="str">
        <f t="shared" si="318"/>
        <v/>
      </c>
      <c r="P644" s="205" t="str">
        <f t="shared" si="318"/>
        <v/>
      </c>
      <c r="Q644" s="205" t="str">
        <f t="shared" si="318"/>
        <v/>
      </c>
      <c r="R644" s="205" t="str">
        <f t="shared" si="318"/>
        <v/>
      </c>
      <c r="S644" s="205" t="str">
        <f t="shared" si="318"/>
        <v/>
      </c>
      <c r="T644" s="205" t="str">
        <f t="shared" si="318"/>
        <v/>
      </c>
      <c r="U644" s="205" t="str">
        <f t="shared" si="318"/>
        <v/>
      </c>
      <c r="V644" s="205" t="str">
        <f t="shared" si="318"/>
        <v/>
      </c>
      <c r="W644" s="205" t="str">
        <f t="shared" si="318"/>
        <v/>
      </c>
      <c r="X644" s="205" t="str">
        <f t="shared" si="318"/>
        <v/>
      </c>
      <c r="Y644" s="205" t="str">
        <f t="shared" si="318"/>
        <v/>
      </c>
      <c r="Z644" s="205" t="str">
        <f t="shared" si="318"/>
        <v/>
      </c>
      <c r="AA644" s="205" t="str">
        <f t="shared" si="318"/>
        <v/>
      </c>
      <c r="AB644" s="206"/>
      <c r="AC644" s="206"/>
      <c r="AD644" s="185">
        <f t="shared" ref="AD644:AD707" si="321">B37</f>
        <v>42431</v>
      </c>
      <c r="AE644" s="108" t="str">
        <f t="shared" ref="AE644:CP647" si="322">IFERROR(IF(AE324="","",AE324-(CHOOSE(AE$636,$C324,$D324,$E324,$F324,$G324,$H324,$I324,$J324,$K324,$L324,$M324,$N324,$O324,$P324,$Q324,$R324,$S324,$T324,$U324,$V324,$W324,$X324,$Y324,$Z324,$AA324)+CHOOSE(AE$636,$C644,$D644,$E644,$F644,$G644,$H644,$I644,$J644,$K644,$L644,$M644,$N644,$O644,$P644,$Q644,$R644,$S644,$T644,$U644,$V644,$W644,$X644,$Y644,$Z644,$AA644)*AE$640)),"")</f>
        <v/>
      </c>
      <c r="AF644" s="163" t="str">
        <f t="shared" si="322"/>
        <v/>
      </c>
      <c r="AG644" s="163" t="str">
        <f t="shared" si="322"/>
        <v/>
      </c>
      <c r="AH644" s="163" t="str">
        <f t="shared" si="322"/>
        <v/>
      </c>
      <c r="AI644" s="163">
        <f t="shared" si="322"/>
        <v>1.4953101666208748</v>
      </c>
      <c r="AJ644" s="163">
        <f t="shared" si="322"/>
        <v>0.94766684057688755</v>
      </c>
      <c r="AK644" s="163">
        <f t="shared" si="322"/>
        <v>1.4429089625494735</v>
      </c>
      <c r="AL644" s="163">
        <f t="shared" si="322"/>
        <v>1.6514917033259713</v>
      </c>
      <c r="AM644" s="163">
        <f t="shared" si="322"/>
        <v>1.0073366023299575</v>
      </c>
      <c r="AN644" s="163">
        <f t="shared" si="322"/>
        <v>1.2182711709823568</v>
      </c>
      <c r="AO644" s="163">
        <f t="shared" si="322"/>
        <v>1.6547333375755922</v>
      </c>
      <c r="AP644" s="163">
        <f t="shared" si="322"/>
        <v>1.0490793907934446</v>
      </c>
      <c r="AQ644" s="163">
        <f t="shared" si="322"/>
        <v>1.4158561905415747</v>
      </c>
      <c r="AR644" s="163">
        <f t="shared" si="322"/>
        <v>1.1738365571347797</v>
      </c>
      <c r="AS644" s="163">
        <f t="shared" si="322"/>
        <v>1.737168024005034</v>
      </c>
      <c r="AT644" s="163">
        <f t="shared" si="322"/>
        <v>1.4512720896914333</v>
      </c>
      <c r="AU644" s="163">
        <f t="shared" si="322"/>
        <v>1.9417936530379745</v>
      </c>
      <c r="AV644" s="163">
        <f t="shared" si="322"/>
        <v>1.1170652840506419</v>
      </c>
      <c r="AW644" s="163">
        <f t="shared" si="322"/>
        <v>1.5498173237658266</v>
      </c>
      <c r="AX644" s="163">
        <f t="shared" si="322"/>
        <v>1.7810189178480837</v>
      </c>
      <c r="AY644" s="163" t="str">
        <f t="shared" si="322"/>
        <v/>
      </c>
      <c r="AZ644" s="163">
        <f t="shared" si="322"/>
        <v>1.6917222400000043</v>
      </c>
      <c r="BA644" s="163">
        <f t="shared" si="322"/>
        <v>1.4435021130964154</v>
      </c>
      <c r="BB644" s="163">
        <f t="shared" si="322"/>
        <v>1.6998615892071345</v>
      </c>
      <c r="BC644" s="163">
        <f t="shared" si="322"/>
        <v>1.7100122368642672</v>
      </c>
      <c r="BD644" s="163">
        <f t="shared" si="322"/>
        <v>2.0587321998194645</v>
      </c>
      <c r="BE644" s="163">
        <f t="shared" si="322"/>
        <v>1.8219050481214012</v>
      </c>
      <c r="BF644" s="163" t="str">
        <f t="shared" si="322"/>
        <v/>
      </c>
      <c r="BG644" s="163">
        <f t="shared" si="322"/>
        <v>1.619575926521394</v>
      </c>
      <c r="BH644" s="163">
        <f t="shared" si="322"/>
        <v>1.314921167317848</v>
      </c>
      <c r="BI644" s="163">
        <f t="shared" si="322"/>
        <v>1.5418844079892717</v>
      </c>
      <c r="BJ644" s="163">
        <f t="shared" si="322"/>
        <v>2.2119824033571196</v>
      </c>
      <c r="BK644" s="163">
        <f t="shared" si="322"/>
        <v>1.8157324007106861</v>
      </c>
      <c r="BL644" s="163">
        <f t="shared" si="322"/>
        <v>2.164356443064285</v>
      </c>
      <c r="BM644" s="163">
        <f t="shared" si="322"/>
        <v>1.6842832681744637</v>
      </c>
      <c r="BN644" s="163" t="str">
        <f t="shared" si="322"/>
        <v/>
      </c>
      <c r="BO644" s="163">
        <f t="shared" si="322"/>
        <v>1.3541471995392569</v>
      </c>
      <c r="BP644" s="163" t="str">
        <f t="shared" si="322"/>
        <v/>
      </c>
      <c r="BQ644" s="163" t="str">
        <f t="shared" si="322"/>
        <v/>
      </c>
      <c r="BR644" s="163" t="str">
        <f t="shared" si="322"/>
        <v/>
      </c>
      <c r="BS644" s="163">
        <f t="shared" si="322"/>
        <v>1.65344107953899</v>
      </c>
      <c r="BT644" s="163" t="str">
        <f t="shared" si="322"/>
        <v/>
      </c>
      <c r="BU644" s="163" t="str">
        <f t="shared" si="322"/>
        <v/>
      </c>
      <c r="BV644" s="163" t="str">
        <f t="shared" si="322"/>
        <v/>
      </c>
      <c r="BW644" s="108" t="str">
        <f t="shared" si="322"/>
        <v/>
      </c>
      <c r="BX644" s="163" t="str">
        <f t="shared" si="322"/>
        <v/>
      </c>
      <c r="BY644" s="163" t="str">
        <f t="shared" si="322"/>
        <v/>
      </c>
      <c r="BZ644" s="163" t="str">
        <f t="shared" si="322"/>
        <v/>
      </c>
      <c r="CA644" s="163" t="str">
        <f t="shared" si="322"/>
        <v/>
      </c>
      <c r="CB644" s="163" t="str">
        <f t="shared" si="322"/>
        <v/>
      </c>
      <c r="CC644" s="163" t="str">
        <f t="shared" si="322"/>
        <v/>
      </c>
      <c r="CD644" s="163" t="str">
        <f t="shared" si="322"/>
        <v/>
      </c>
      <c r="CE644" s="163" t="str">
        <f t="shared" si="322"/>
        <v/>
      </c>
      <c r="CF644" s="163" t="str">
        <f t="shared" si="322"/>
        <v/>
      </c>
      <c r="CG644" s="163" t="str">
        <f t="shared" si="322"/>
        <v/>
      </c>
      <c r="CH644" s="163" t="str">
        <f t="shared" si="322"/>
        <v/>
      </c>
      <c r="CI644" s="163" t="str">
        <f t="shared" si="322"/>
        <v/>
      </c>
      <c r="CJ644" s="163" t="str">
        <f t="shared" si="322"/>
        <v/>
      </c>
      <c r="CK644" s="163" t="str">
        <f t="shared" si="322"/>
        <v/>
      </c>
      <c r="CL644" s="163" t="str">
        <f t="shared" si="322"/>
        <v/>
      </c>
      <c r="CM644" s="163" t="str">
        <f t="shared" si="322"/>
        <v/>
      </c>
      <c r="CN644" s="163" t="str">
        <f t="shared" si="322"/>
        <v/>
      </c>
      <c r="CO644" s="163" t="str">
        <f t="shared" si="322"/>
        <v/>
      </c>
      <c r="CP644" s="163" t="str">
        <f t="shared" si="322"/>
        <v/>
      </c>
      <c r="CQ644" s="163" t="str">
        <f t="shared" si="319"/>
        <v/>
      </c>
      <c r="CR644" s="163" t="str">
        <f t="shared" si="320"/>
        <v/>
      </c>
      <c r="CS644" s="108" t="str">
        <f t="shared" si="320"/>
        <v/>
      </c>
      <c r="CT644" s="163" t="str">
        <f t="shared" si="320"/>
        <v/>
      </c>
      <c r="CU644" s="163" t="str">
        <f t="shared" si="320"/>
        <v/>
      </c>
      <c r="CV644" s="163" t="str">
        <f t="shared" si="320"/>
        <v/>
      </c>
      <c r="CW644" s="163" t="str">
        <f t="shared" si="320"/>
        <v/>
      </c>
      <c r="CX644" s="163" t="str">
        <f t="shared" si="320"/>
        <v/>
      </c>
      <c r="CY644" s="163" t="str">
        <f t="shared" si="320"/>
        <v/>
      </c>
      <c r="CZ644" s="163" t="str">
        <f t="shared" si="320"/>
        <v/>
      </c>
      <c r="DA644" s="163" t="str">
        <f t="shared" si="320"/>
        <v/>
      </c>
      <c r="DB644" s="163" t="str">
        <f t="shared" si="320"/>
        <v/>
      </c>
      <c r="DC644" s="163" t="str">
        <f t="shared" si="320"/>
        <v/>
      </c>
      <c r="DD644" s="163" t="str">
        <f t="shared" si="320"/>
        <v/>
      </c>
      <c r="DE644" s="163" t="str">
        <f t="shared" si="320"/>
        <v/>
      </c>
      <c r="DF644" s="163" t="str">
        <f t="shared" si="320"/>
        <v/>
      </c>
    </row>
    <row r="645" spans="2:113" x14ac:dyDescent="0.35">
      <c r="B645" s="193">
        <f t="shared" si="317"/>
        <v>42432</v>
      </c>
      <c r="C645" s="204">
        <f t="shared" si="318"/>
        <v>1.6673035714282586E-4</v>
      </c>
      <c r="D645" s="205">
        <f t="shared" si="318"/>
        <v>2.2940025188921179E-4</v>
      </c>
      <c r="E645" s="205">
        <f t="shared" si="318"/>
        <v>2.2810080379749662E-4</v>
      </c>
      <c r="F645" s="205">
        <f t="shared" si="318"/>
        <v>2.7931580357140211E-4</v>
      </c>
      <c r="G645" s="205" t="str">
        <f t="shared" si="318"/>
        <v/>
      </c>
      <c r="H645" s="205" t="str">
        <f t="shared" si="318"/>
        <v/>
      </c>
      <c r="I645" s="205">
        <f t="shared" si="318"/>
        <v>1.4609293130989743E-4</v>
      </c>
      <c r="J645" s="205" t="str">
        <f t="shared" si="318"/>
        <v/>
      </c>
      <c r="K645" s="205" t="str">
        <f t="shared" si="318"/>
        <v/>
      </c>
      <c r="L645" s="205" t="str">
        <f t="shared" si="318"/>
        <v/>
      </c>
      <c r="M645" s="205" t="str">
        <f t="shared" si="318"/>
        <v/>
      </c>
      <c r="N645" s="205" t="str">
        <f t="shared" si="318"/>
        <v/>
      </c>
      <c r="O645" s="205" t="str">
        <f t="shared" si="318"/>
        <v/>
      </c>
      <c r="P645" s="205" t="str">
        <f t="shared" si="318"/>
        <v/>
      </c>
      <c r="Q645" s="205" t="str">
        <f t="shared" si="318"/>
        <v/>
      </c>
      <c r="R645" s="205" t="str">
        <f t="shared" si="318"/>
        <v/>
      </c>
      <c r="S645" s="205" t="str">
        <f t="shared" si="318"/>
        <v/>
      </c>
      <c r="T645" s="205" t="str">
        <f t="shared" si="318"/>
        <v/>
      </c>
      <c r="U645" s="205" t="str">
        <f t="shared" si="318"/>
        <v/>
      </c>
      <c r="V645" s="205" t="str">
        <f t="shared" si="318"/>
        <v/>
      </c>
      <c r="W645" s="205" t="str">
        <f t="shared" si="318"/>
        <v/>
      </c>
      <c r="X645" s="205" t="str">
        <f t="shared" si="318"/>
        <v/>
      </c>
      <c r="Y645" s="205" t="str">
        <f t="shared" si="318"/>
        <v/>
      </c>
      <c r="Z645" s="205" t="str">
        <f t="shared" si="318"/>
        <v/>
      </c>
      <c r="AA645" s="205" t="str">
        <f t="shared" si="318"/>
        <v/>
      </c>
      <c r="AB645" s="206"/>
      <c r="AC645" s="206"/>
      <c r="AD645" s="185">
        <f t="shared" si="321"/>
        <v>42432</v>
      </c>
      <c r="AE645" s="108" t="str">
        <f t="shared" si="322"/>
        <v/>
      </c>
      <c r="AF645" s="163" t="str">
        <f t="shared" si="322"/>
        <v/>
      </c>
      <c r="AG645" s="163" t="str">
        <f t="shared" si="322"/>
        <v/>
      </c>
      <c r="AH645" s="163" t="str">
        <f t="shared" si="322"/>
        <v/>
      </c>
      <c r="AI645" s="163">
        <f t="shared" si="322"/>
        <v>1.4684070953571462</v>
      </c>
      <c r="AJ645" s="163">
        <f t="shared" si="322"/>
        <v>0.91785432749999529</v>
      </c>
      <c r="AK645" s="163">
        <f t="shared" si="322"/>
        <v>1.4135916107143038</v>
      </c>
      <c r="AL645" s="163">
        <f t="shared" si="322"/>
        <v>1.6174728787299211</v>
      </c>
      <c r="AM645" s="163">
        <f t="shared" si="322"/>
        <v>0.97302327341941197</v>
      </c>
      <c r="AN645" s="163">
        <f t="shared" si="322"/>
        <v>1.1825199435768456</v>
      </c>
      <c r="AO645" s="163">
        <f t="shared" si="322"/>
        <v>1.6210551818136074</v>
      </c>
      <c r="AP645" s="163">
        <f t="shared" si="322"/>
        <v>1.0156123390428102</v>
      </c>
      <c r="AQ645" s="163">
        <f t="shared" si="322"/>
        <v>1.3816320204975097</v>
      </c>
      <c r="AR645" s="163">
        <f t="shared" si="322"/>
        <v>1.1356606187342559</v>
      </c>
      <c r="AS645" s="163">
        <f t="shared" si="322"/>
        <v>1.7006942836209014</v>
      </c>
      <c r="AT645" s="163">
        <f t="shared" si="322"/>
        <v>1.4211297525944628</v>
      </c>
      <c r="AU645" s="163">
        <f t="shared" si="322"/>
        <v>1.8938974462405147</v>
      </c>
      <c r="AV645" s="163">
        <f t="shared" si="322"/>
        <v>1.0842656924873233</v>
      </c>
      <c r="AW645" s="163">
        <f t="shared" si="322"/>
        <v>1.5179633216835544</v>
      </c>
      <c r="AX645" s="163">
        <f t="shared" si="322"/>
        <v>1.7468200245379681</v>
      </c>
      <c r="AY645" s="163" t="str">
        <f t="shared" si="322"/>
        <v/>
      </c>
      <c r="AZ645" s="163">
        <f t="shared" si="322"/>
        <v>1.6510233599999813</v>
      </c>
      <c r="BA645" s="163">
        <f t="shared" si="322"/>
        <v>1.4086853445535668</v>
      </c>
      <c r="BB645" s="163">
        <f t="shared" si="322"/>
        <v>1.6572970783928684</v>
      </c>
      <c r="BC645" s="163">
        <f t="shared" si="322"/>
        <v>1.6814158855357437</v>
      </c>
      <c r="BD645" s="163">
        <f t="shared" si="322"/>
        <v>2.0150073297645741</v>
      </c>
      <c r="BE645" s="163">
        <f t="shared" si="322"/>
        <v>1.7886615626785844</v>
      </c>
      <c r="BF645" s="163" t="str">
        <f t="shared" si="322"/>
        <v/>
      </c>
      <c r="BG645" s="163">
        <f t="shared" si="322"/>
        <v>1.5663803201785913</v>
      </c>
      <c r="BH645" s="163">
        <f t="shared" si="322"/>
        <v>1.2659146272321222</v>
      </c>
      <c r="BI645" s="163">
        <f t="shared" si="322"/>
        <v>1.5003755811607196</v>
      </c>
      <c r="BJ645" s="163">
        <f t="shared" si="322"/>
        <v>2.1578105696428849</v>
      </c>
      <c r="BK645" s="163">
        <f t="shared" si="322"/>
        <v>1.7942979163393007</v>
      </c>
      <c r="BL645" s="163">
        <f t="shared" si="322"/>
        <v>2.1091257005357074</v>
      </c>
      <c r="BM645" s="163">
        <f t="shared" si="322"/>
        <v>1.6277642769349137</v>
      </c>
      <c r="BN645" s="163" t="str">
        <f t="shared" si="322"/>
        <v/>
      </c>
      <c r="BO645" s="163">
        <f t="shared" si="322"/>
        <v>1.2988732974107116</v>
      </c>
      <c r="BP645" s="163" t="str">
        <f t="shared" si="322"/>
        <v/>
      </c>
      <c r="BQ645" s="163" t="str">
        <f t="shared" si="322"/>
        <v/>
      </c>
      <c r="BR645" s="163" t="str">
        <f t="shared" si="322"/>
        <v/>
      </c>
      <c r="BS645" s="163">
        <f t="shared" si="322"/>
        <v>1.5922848180111648</v>
      </c>
      <c r="BT645" s="163" t="str">
        <f t="shared" si="322"/>
        <v/>
      </c>
      <c r="BU645" s="163" t="str">
        <f t="shared" si="322"/>
        <v/>
      </c>
      <c r="BV645" s="163" t="str">
        <f t="shared" si="322"/>
        <v/>
      </c>
      <c r="BW645" s="108" t="str">
        <f t="shared" si="322"/>
        <v/>
      </c>
      <c r="BX645" s="163" t="str">
        <f t="shared" si="322"/>
        <v/>
      </c>
      <c r="BY645" s="163" t="str">
        <f t="shared" si="322"/>
        <v/>
      </c>
      <c r="BZ645" s="163" t="str">
        <f t="shared" si="322"/>
        <v/>
      </c>
      <c r="CA645" s="163" t="str">
        <f t="shared" si="322"/>
        <v/>
      </c>
      <c r="CB645" s="163" t="str">
        <f t="shared" si="322"/>
        <v/>
      </c>
      <c r="CC645" s="163" t="str">
        <f t="shared" si="322"/>
        <v/>
      </c>
      <c r="CD645" s="163" t="str">
        <f t="shared" si="322"/>
        <v/>
      </c>
      <c r="CE645" s="163" t="str">
        <f t="shared" si="322"/>
        <v/>
      </c>
      <c r="CF645" s="163" t="str">
        <f t="shared" si="322"/>
        <v/>
      </c>
      <c r="CG645" s="163" t="str">
        <f t="shared" si="322"/>
        <v/>
      </c>
      <c r="CH645" s="163" t="str">
        <f t="shared" si="322"/>
        <v/>
      </c>
      <c r="CI645" s="163" t="str">
        <f t="shared" si="322"/>
        <v/>
      </c>
      <c r="CJ645" s="163" t="str">
        <f t="shared" si="322"/>
        <v/>
      </c>
      <c r="CK645" s="163" t="str">
        <f t="shared" si="322"/>
        <v/>
      </c>
      <c r="CL645" s="163" t="str">
        <f t="shared" si="322"/>
        <v/>
      </c>
      <c r="CM645" s="163" t="str">
        <f t="shared" si="322"/>
        <v/>
      </c>
      <c r="CN645" s="163" t="str">
        <f t="shared" si="322"/>
        <v/>
      </c>
      <c r="CO645" s="163" t="str">
        <f t="shared" si="322"/>
        <v/>
      </c>
      <c r="CP645" s="163" t="str">
        <f t="shared" si="322"/>
        <v/>
      </c>
      <c r="CQ645" s="163" t="str">
        <f t="shared" si="319"/>
        <v/>
      </c>
      <c r="CR645" s="163" t="str">
        <f t="shared" si="320"/>
        <v/>
      </c>
      <c r="CS645" s="108" t="str">
        <f t="shared" si="320"/>
        <v/>
      </c>
      <c r="CT645" s="163" t="str">
        <f t="shared" si="320"/>
        <v/>
      </c>
      <c r="CU645" s="163" t="str">
        <f t="shared" si="320"/>
        <v/>
      </c>
      <c r="CV645" s="163" t="str">
        <f t="shared" si="320"/>
        <v/>
      </c>
      <c r="CW645" s="163" t="str">
        <f t="shared" si="320"/>
        <v/>
      </c>
      <c r="CX645" s="163" t="str">
        <f t="shared" si="320"/>
        <v/>
      </c>
      <c r="CY645" s="163" t="str">
        <f t="shared" si="320"/>
        <v/>
      </c>
      <c r="CZ645" s="163" t="str">
        <f t="shared" si="320"/>
        <v/>
      </c>
      <c r="DA645" s="163" t="str">
        <f t="shared" si="320"/>
        <v/>
      </c>
      <c r="DB645" s="163" t="str">
        <f t="shared" si="320"/>
        <v/>
      </c>
      <c r="DC645" s="163" t="str">
        <f t="shared" si="320"/>
        <v/>
      </c>
      <c r="DD645" s="163" t="str">
        <f t="shared" si="320"/>
        <v/>
      </c>
      <c r="DE645" s="163" t="str">
        <f t="shared" si="320"/>
        <v/>
      </c>
      <c r="DF645" s="163" t="str">
        <f t="shared" si="320"/>
        <v/>
      </c>
    </row>
    <row r="646" spans="2:113" x14ac:dyDescent="0.35">
      <c r="B646" s="193">
        <f t="shared" si="317"/>
        <v>42433</v>
      </c>
      <c r="C646" s="204">
        <f t="shared" si="318"/>
        <v>1.6228180769225901E-4</v>
      </c>
      <c r="D646" s="205">
        <f t="shared" si="318"/>
        <v>2.2684631612094214E-4</v>
      </c>
      <c r="E646" s="205">
        <f t="shared" si="318"/>
        <v>2.3578551898731546E-4</v>
      </c>
      <c r="F646" s="205">
        <f t="shared" si="318"/>
        <v>2.764172464285889E-4</v>
      </c>
      <c r="G646" s="205" t="str">
        <f t="shared" si="318"/>
        <v/>
      </c>
      <c r="H646" s="205" t="str">
        <f t="shared" si="318"/>
        <v/>
      </c>
      <c r="I646" s="205">
        <f t="shared" si="318"/>
        <v>1.4377222729346705E-4</v>
      </c>
      <c r="J646" s="205" t="str">
        <f t="shared" si="318"/>
        <v/>
      </c>
      <c r="K646" s="205" t="str">
        <f t="shared" si="318"/>
        <v/>
      </c>
      <c r="L646" s="205" t="str">
        <f t="shared" si="318"/>
        <v/>
      </c>
      <c r="M646" s="205" t="str">
        <f t="shared" si="318"/>
        <v/>
      </c>
      <c r="N646" s="205" t="str">
        <f t="shared" si="318"/>
        <v/>
      </c>
      <c r="O646" s="205" t="str">
        <f t="shared" si="318"/>
        <v/>
      </c>
      <c r="P646" s="205" t="str">
        <f t="shared" si="318"/>
        <v/>
      </c>
      <c r="Q646" s="205" t="str">
        <f t="shared" si="318"/>
        <v/>
      </c>
      <c r="R646" s="205" t="str">
        <f t="shared" si="318"/>
        <v/>
      </c>
      <c r="S646" s="205" t="str">
        <f t="shared" si="318"/>
        <v/>
      </c>
      <c r="T646" s="205" t="str">
        <f t="shared" si="318"/>
        <v/>
      </c>
      <c r="U646" s="205" t="str">
        <f t="shared" si="318"/>
        <v/>
      </c>
      <c r="V646" s="205" t="str">
        <f t="shared" si="318"/>
        <v/>
      </c>
      <c r="W646" s="205" t="str">
        <f t="shared" si="318"/>
        <v/>
      </c>
      <c r="X646" s="205" t="str">
        <f t="shared" si="318"/>
        <v/>
      </c>
      <c r="Y646" s="205" t="str">
        <f t="shared" si="318"/>
        <v/>
      </c>
      <c r="Z646" s="205" t="str">
        <f t="shared" si="318"/>
        <v/>
      </c>
      <c r="AA646" s="205" t="str">
        <f t="shared" si="318"/>
        <v/>
      </c>
      <c r="AB646" s="207"/>
      <c r="AC646" s="207"/>
      <c r="AD646" s="185">
        <f t="shared" si="321"/>
        <v>42433</v>
      </c>
      <c r="AE646" s="108" t="str">
        <f t="shared" si="322"/>
        <v/>
      </c>
      <c r="AF646" s="163" t="str">
        <f t="shared" si="322"/>
        <v/>
      </c>
      <c r="AG646" s="163" t="str">
        <f t="shared" si="322"/>
        <v/>
      </c>
      <c r="AH646" s="163" t="str">
        <f t="shared" si="322"/>
        <v/>
      </c>
      <c r="AI646" s="163">
        <f t="shared" si="322"/>
        <v>1.486422160769219</v>
      </c>
      <c r="AJ646" s="163">
        <f t="shared" si="322"/>
        <v>0.93667636730768633</v>
      </c>
      <c r="AK646" s="163">
        <f t="shared" si="322"/>
        <v>1.4338971537692404</v>
      </c>
      <c r="AL646" s="163">
        <f t="shared" si="322"/>
        <v>1.6381518622031717</v>
      </c>
      <c r="AM646" s="163">
        <f t="shared" si="322"/>
        <v>0.99480119467882666</v>
      </c>
      <c r="AN646" s="163">
        <f t="shared" si="322"/>
        <v>1.2064771626889144</v>
      </c>
      <c r="AO646" s="163">
        <f t="shared" si="322"/>
        <v>1.64303128847608</v>
      </c>
      <c r="AP646" s="163">
        <f t="shared" si="322"/>
        <v>1.0355321289987307</v>
      </c>
      <c r="AQ646" s="163">
        <f t="shared" si="322"/>
        <v>1.4036782199118294</v>
      </c>
      <c r="AR646" s="163">
        <f t="shared" si="322"/>
        <v>1.1587219731989791</v>
      </c>
      <c r="AS646" s="163">
        <f t="shared" si="322"/>
        <v>1.7239599942317541</v>
      </c>
      <c r="AT646" s="163">
        <f t="shared" si="322"/>
        <v>1.4423685083060427</v>
      </c>
      <c r="AU646" s="163">
        <f t="shared" si="322"/>
        <v>1.9129367207025347</v>
      </c>
      <c r="AV646" s="163">
        <f t="shared" si="322"/>
        <v>1.1061948634366967</v>
      </c>
      <c r="AW646" s="163">
        <f t="shared" si="322"/>
        <v>1.5409407754177127</v>
      </c>
      <c r="AX646" s="163">
        <f t="shared" si="322"/>
        <v>1.7687047991898699</v>
      </c>
      <c r="AY646" s="163" t="str">
        <f t="shared" si="322"/>
        <v/>
      </c>
      <c r="AZ646" s="163">
        <f t="shared" si="322"/>
        <v>1.6714219200000269</v>
      </c>
      <c r="BA646" s="163">
        <f t="shared" si="322"/>
        <v>1.3903585757964376</v>
      </c>
      <c r="BB646" s="163">
        <f t="shared" si="322"/>
        <v>1.6770902710071378</v>
      </c>
      <c r="BC646" s="163">
        <f t="shared" si="322"/>
        <v>1.7237243450642921</v>
      </c>
      <c r="BD646" s="163">
        <f t="shared" si="322"/>
        <v>2.0361843162368038</v>
      </c>
      <c r="BE646" s="163">
        <f t="shared" si="322"/>
        <v>1.8078645800214082</v>
      </c>
      <c r="BF646" s="163" t="str">
        <f t="shared" si="322"/>
        <v/>
      </c>
      <c r="BG646" s="163">
        <f t="shared" si="322"/>
        <v>1.5907517346214259</v>
      </c>
      <c r="BH646" s="163">
        <f t="shared" si="322"/>
        <v>1.2864611817178488</v>
      </c>
      <c r="BI646" s="163">
        <f t="shared" si="322"/>
        <v>1.5223481476892538</v>
      </c>
      <c r="BJ646" s="163">
        <f t="shared" si="322"/>
        <v>2.1801830173571362</v>
      </c>
      <c r="BK646" s="163">
        <f t="shared" si="322"/>
        <v>1.8176637101106881</v>
      </c>
      <c r="BL646" s="163">
        <f t="shared" si="322"/>
        <v>2.1314997153642721</v>
      </c>
      <c r="BM646" s="163">
        <f t="shared" si="322"/>
        <v>1.6544290320551545</v>
      </c>
      <c r="BN646" s="163" t="str">
        <f t="shared" si="322"/>
        <v/>
      </c>
      <c r="BO646" s="163">
        <f t="shared" si="322"/>
        <v>1.3211964121392921</v>
      </c>
      <c r="BP646" s="163" t="str">
        <f t="shared" si="322"/>
        <v/>
      </c>
      <c r="BQ646" s="163" t="str">
        <f t="shared" si="322"/>
        <v/>
      </c>
      <c r="BR646" s="163" t="str">
        <f t="shared" si="322"/>
        <v/>
      </c>
      <c r="BS646" s="163">
        <f t="shared" si="322"/>
        <v>1.6145551763566681</v>
      </c>
      <c r="BT646" s="163" t="str">
        <f t="shared" si="322"/>
        <v/>
      </c>
      <c r="BU646" s="163" t="str">
        <f t="shared" si="322"/>
        <v/>
      </c>
      <c r="BV646" s="163" t="str">
        <f t="shared" si="322"/>
        <v/>
      </c>
      <c r="BW646" s="108" t="str">
        <f t="shared" si="322"/>
        <v/>
      </c>
      <c r="BX646" s="163" t="str">
        <f t="shared" si="322"/>
        <v/>
      </c>
      <c r="BY646" s="163" t="str">
        <f t="shared" si="322"/>
        <v/>
      </c>
      <c r="BZ646" s="163" t="str">
        <f t="shared" si="322"/>
        <v/>
      </c>
      <c r="CA646" s="163" t="str">
        <f t="shared" si="322"/>
        <v/>
      </c>
      <c r="CB646" s="163" t="str">
        <f t="shared" si="322"/>
        <v/>
      </c>
      <c r="CC646" s="163" t="str">
        <f t="shared" si="322"/>
        <v/>
      </c>
      <c r="CD646" s="163" t="str">
        <f t="shared" si="322"/>
        <v/>
      </c>
      <c r="CE646" s="163" t="str">
        <f t="shared" si="322"/>
        <v/>
      </c>
      <c r="CF646" s="163" t="str">
        <f t="shared" si="322"/>
        <v/>
      </c>
      <c r="CG646" s="163" t="str">
        <f t="shared" si="322"/>
        <v/>
      </c>
      <c r="CH646" s="163" t="str">
        <f t="shared" si="322"/>
        <v/>
      </c>
      <c r="CI646" s="163" t="str">
        <f t="shared" si="322"/>
        <v/>
      </c>
      <c r="CJ646" s="163" t="str">
        <f t="shared" si="322"/>
        <v/>
      </c>
      <c r="CK646" s="163" t="str">
        <f t="shared" si="322"/>
        <v/>
      </c>
      <c r="CL646" s="163" t="str">
        <f t="shared" si="322"/>
        <v/>
      </c>
      <c r="CM646" s="163" t="str">
        <f t="shared" si="322"/>
        <v/>
      </c>
      <c r="CN646" s="163" t="str">
        <f t="shared" si="322"/>
        <v/>
      </c>
      <c r="CO646" s="163" t="str">
        <f t="shared" si="322"/>
        <v/>
      </c>
      <c r="CP646" s="163" t="str">
        <f t="shared" si="322"/>
        <v/>
      </c>
      <c r="CQ646" s="163" t="str">
        <f t="shared" si="319"/>
        <v/>
      </c>
      <c r="CR646" s="163" t="str">
        <f t="shared" si="320"/>
        <v/>
      </c>
      <c r="CS646" s="108" t="str">
        <f t="shared" si="320"/>
        <v/>
      </c>
      <c r="CT646" s="163" t="str">
        <f t="shared" si="320"/>
        <v/>
      </c>
      <c r="CU646" s="163" t="str">
        <f t="shared" si="320"/>
        <v/>
      </c>
      <c r="CV646" s="163" t="str">
        <f t="shared" si="320"/>
        <v/>
      </c>
      <c r="CW646" s="163" t="str">
        <f t="shared" si="320"/>
        <v/>
      </c>
      <c r="CX646" s="163" t="str">
        <f t="shared" si="320"/>
        <v/>
      </c>
      <c r="CY646" s="163" t="str">
        <f t="shared" si="320"/>
        <v/>
      </c>
      <c r="CZ646" s="163" t="str">
        <f t="shared" si="320"/>
        <v/>
      </c>
      <c r="DA646" s="163" t="str">
        <f t="shared" si="320"/>
        <v/>
      </c>
      <c r="DB646" s="163" t="str">
        <f t="shared" si="320"/>
        <v/>
      </c>
      <c r="DC646" s="163" t="str">
        <f t="shared" si="320"/>
        <v/>
      </c>
      <c r="DD646" s="163" t="str">
        <f t="shared" si="320"/>
        <v/>
      </c>
      <c r="DE646" s="163" t="str">
        <f t="shared" si="320"/>
        <v/>
      </c>
      <c r="DF646" s="163" t="str">
        <f t="shared" si="320"/>
        <v/>
      </c>
    </row>
    <row r="647" spans="2:113" x14ac:dyDescent="0.35">
      <c r="B647" s="193">
        <f t="shared" si="317"/>
        <v>42436</v>
      </c>
      <c r="C647" s="204">
        <f t="shared" si="318"/>
        <v>1.6229544505495111E-4</v>
      </c>
      <c r="D647" s="205">
        <f t="shared" si="318"/>
        <v>2.2686537153651396E-4</v>
      </c>
      <c r="E647" s="205">
        <f t="shared" si="318"/>
        <v>2.3836900632912136E-4</v>
      </c>
      <c r="F647" s="205">
        <f t="shared" si="318"/>
        <v>2.8802620357144218E-4</v>
      </c>
      <c r="G647" s="205" t="str">
        <f t="shared" si="318"/>
        <v/>
      </c>
      <c r="H647" s="205" t="str">
        <f t="shared" si="318"/>
        <v/>
      </c>
      <c r="I647" s="205">
        <f t="shared" si="318"/>
        <v>1.4564168416249517E-4</v>
      </c>
      <c r="J647" s="205" t="str">
        <f t="shared" si="318"/>
        <v/>
      </c>
      <c r="K647" s="205" t="str">
        <f t="shared" si="318"/>
        <v/>
      </c>
      <c r="L647" s="205" t="str">
        <f t="shared" si="318"/>
        <v/>
      </c>
      <c r="M647" s="205" t="str">
        <f t="shared" si="318"/>
        <v/>
      </c>
      <c r="N647" s="205" t="str">
        <f t="shared" si="318"/>
        <v/>
      </c>
      <c r="O647" s="205" t="str">
        <f t="shared" si="318"/>
        <v/>
      </c>
      <c r="P647" s="205" t="str">
        <f t="shared" si="318"/>
        <v/>
      </c>
      <c r="Q647" s="205" t="str">
        <f t="shared" si="318"/>
        <v/>
      </c>
      <c r="R647" s="205" t="str">
        <f t="shared" si="318"/>
        <v/>
      </c>
      <c r="S647" s="205" t="str">
        <f t="shared" si="318"/>
        <v/>
      </c>
      <c r="T647" s="205" t="str">
        <f t="shared" si="318"/>
        <v/>
      </c>
      <c r="U647" s="205" t="str">
        <f t="shared" si="318"/>
        <v/>
      </c>
      <c r="V647" s="205" t="str">
        <f t="shared" si="318"/>
        <v/>
      </c>
      <c r="W647" s="205" t="str">
        <f t="shared" si="318"/>
        <v/>
      </c>
      <c r="X647" s="205" t="str">
        <f t="shared" si="318"/>
        <v/>
      </c>
      <c r="Y647" s="205" t="str">
        <f t="shared" si="318"/>
        <v/>
      </c>
      <c r="Z647" s="205" t="str">
        <f t="shared" si="318"/>
        <v/>
      </c>
      <c r="AA647" s="205" t="str">
        <f t="shared" si="318"/>
        <v/>
      </c>
      <c r="AB647" s="207"/>
      <c r="AC647" s="207"/>
      <c r="AD647" s="185">
        <f t="shared" si="321"/>
        <v>42436</v>
      </c>
      <c r="AE647" s="108" t="str">
        <f t="shared" si="322"/>
        <v/>
      </c>
      <c r="AF647" s="163" t="str">
        <f t="shared" si="322"/>
        <v/>
      </c>
      <c r="AG647" s="163" t="str">
        <f t="shared" si="322"/>
        <v/>
      </c>
      <c r="AH647" s="163" t="str">
        <f t="shared" si="322"/>
        <v/>
      </c>
      <c r="AI647" s="163">
        <f t="shared" si="322"/>
        <v>1.4539464687912127</v>
      </c>
      <c r="AJ647" s="163">
        <f t="shared" si="322"/>
        <v>0.9306572742307635</v>
      </c>
      <c r="AK647" s="163">
        <f t="shared" si="322"/>
        <v>1.3953062315055131</v>
      </c>
      <c r="AL647" s="163">
        <f t="shared" si="322"/>
        <v>1.6405200513565927</v>
      </c>
      <c r="AM647" s="163">
        <f t="shared" si="322"/>
        <v>0.97454855998112677</v>
      </c>
      <c r="AN647" s="163">
        <f t="shared" si="322"/>
        <v>1.2065782092758579</v>
      </c>
      <c r="AO647" s="163">
        <f t="shared" si="322"/>
        <v>1.5850314591751031</v>
      </c>
      <c r="AP647" s="163">
        <f t="shared" si="322"/>
        <v>1.0234137525881963</v>
      </c>
      <c r="AQ647" s="163">
        <f t="shared" si="322"/>
        <v>1.4160236011712968</v>
      </c>
      <c r="AR647" s="163">
        <f t="shared" si="322"/>
        <v>1.1588190260705509</v>
      </c>
      <c r="AS647" s="163">
        <f t="shared" si="322"/>
        <v>1.5822883912783787</v>
      </c>
      <c r="AT647" s="163">
        <f t="shared" si="322"/>
        <v>1.4302587060768381</v>
      </c>
      <c r="AU647" s="163">
        <f t="shared" si="322"/>
        <v>1.907880761734186</v>
      </c>
      <c r="AV647" s="163">
        <f t="shared" si="322"/>
        <v>1.0868083556455614</v>
      </c>
      <c r="AW647" s="163">
        <f t="shared" si="322"/>
        <v>1.4838200866392564</v>
      </c>
      <c r="AX647" s="163">
        <f t="shared" si="322"/>
        <v>1.6441540585632954</v>
      </c>
      <c r="AY647" s="163" t="str">
        <f t="shared" si="322"/>
        <v/>
      </c>
      <c r="AZ647" s="163">
        <f t="shared" si="322"/>
        <v>1.6787161625000158</v>
      </c>
      <c r="BA647" s="163">
        <f t="shared" si="322"/>
        <v>1.3791167218536007</v>
      </c>
      <c r="BB647" s="163">
        <f t="shared" si="322"/>
        <v>1.7317617815928501</v>
      </c>
      <c r="BC647" s="163">
        <f t="shared" si="322"/>
        <v>1.722046549835718</v>
      </c>
      <c r="BD647" s="163">
        <f t="shared" si="322"/>
        <v>2.0282349135595412</v>
      </c>
      <c r="BE647" s="163">
        <f t="shared" si="322"/>
        <v>1.7934703857785497</v>
      </c>
      <c r="BF647" s="163" t="str">
        <f t="shared" si="322"/>
        <v/>
      </c>
      <c r="BG647" s="163">
        <f t="shared" si="322"/>
        <v>1.5862341145785734</v>
      </c>
      <c r="BH647" s="163">
        <f t="shared" si="322"/>
        <v>1.2787552928321757</v>
      </c>
      <c r="BI647" s="163">
        <f t="shared" si="322"/>
        <v>1.5121090339606922</v>
      </c>
      <c r="BJ647" s="163">
        <f t="shared" si="322"/>
        <v>2.0856858681428596</v>
      </c>
      <c r="BK647" s="163">
        <f t="shared" si="322"/>
        <v>1.793807929439287</v>
      </c>
      <c r="BL647" s="163">
        <f t="shared" si="322"/>
        <v>2.1393800932357179</v>
      </c>
      <c r="BM647" s="163">
        <f t="shared" si="322"/>
        <v>1.6377871682803318</v>
      </c>
      <c r="BN647" s="163" t="str">
        <f t="shared" si="322"/>
        <v/>
      </c>
      <c r="BO647" s="163">
        <f t="shared" si="322"/>
        <v>1.3115232698107206</v>
      </c>
      <c r="BP647" s="163" t="str">
        <f t="shared" si="322"/>
        <v/>
      </c>
      <c r="BQ647" s="163" t="str">
        <f t="shared" si="322"/>
        <v/>
      </c>
      <c r="BR647" s="163" t="str">
        <f t="shared" si="322"/>
        <v/>
      </c>
      <c r="BS647" s="163">
        <f t="shared" si="322"/>
        <v>1.6099812783055651</v>
      </c>
      <c r="BT647" s="163" t="str">
        <f t="shared" si="322"/>
        <v/>
      </c>
      <c r="BU647" s="163" t="str">
        <f t="shared" si="322"/>
        <v/>
      </c>
      <c r="BV647" s="163" t="str">
        <f t="shared" si="322"/>
        <v/>
      </c>
      <c r="BW647" s="108" t="str">
        <f t="shared" si="322"/>
        <v/>
      </c>
      <c r="BX647" s="163" t="str">
        <f t="shared" si="322"/>
        <v/>
      </c>
      <c r="BY647" s="163" t="str">
        <f t="shared" si="322"/>
        <v/>
      </c>
      <c r="BZ647" s="163" t="str">
        <f t="shared" si="322"/>
        <v/>
      </c>
      <c r="CA647" s="163" t="str">
        <f t="shared" si="322"/>
        <v/>
      </c>
      <c r="CB647" s="163" t="str">
        <f t="shared" si="322"/>
        <v/>
      </c>
      <c r="CC647" s="163" t="str">
        <f t="shared" si="322"/>
        <v/>
      </c>
      <c r="CD647" s="163" t="str">
        <f t="shared" si="322"/>
        <v/>
      </c>
      <c r="CE647" s="163" t="str">
        <f t="shared" si="322"/>
        <v/>
      </c>
      <c r="CF647" s="163" t="str">
        <f t="shared" si="322"/>
        <v/>
      </c>
      <c r="CG647" s="163" t="str">
        <f t="shared" si="322"/>
        <v/>
      </c>
      <c r="CH647" s="163" t="str">
        <f t="shared" si="322"/>
        <v/>
      </c>
      <c r="CI647" s="163" t="str">
        <f t="shared" si="322"/>
        <v/>
      </c>
      <c r="CJ647" s="163" t="str">
        <f t="shared" si="322"/>
        <v/>
      </c>
      <c r="CK647" s="163" t="str">
        <f t="shared" si="322"/>
        <v/>
      </c>
      <c r="CL647" s="163" t="str">
        <f t="shared" si="322"/>
        <v/>
      </c>
      <c r="CM647" s="163" t="str">
        <f t="shared" si="322"/>
        <v/>
      </c>
      <c r="CN647" s="163" t="str">
        <f t="shared" si="322"/>
        <v/>
      </c>
      <c r="CO647" s="163" t="str">
        <f t="shared" si="322"/>
        <v/>
      </c>
      <c r="CP647" s="163" t="str">
        <f t="shared" ref="CP647" si="323">IFERROR(IF(CP327="","",CP327-(CHOOSE(CP$636,$C327,$D327,$E327,$F327,$G327,$H327,$I327,$J327,$K327,$L327,$M327,$N327,$O327,$P327,$Q327,$R327,$S327,$T327,$U327,$V327,$W327,$X327,$Y327,$Z327,$AA327)+CHOOSE(CP$636,$C647,$D647,$E647,$F647,$G647,$H647,$I647,$J647,$K647,$L647,$M647,$N647,$O647,$P647,$Q647,$R647,$S647,$T647,$U647,$V647,$W647,$X647,$Y647,$Z647,$AA647)*CP$640)),"")</f>
        <v/>
      </c>
      <c r="CQ647" s="163" t="str">
        <f t="shared" si="319"/>
        <v/>
      </c>
      <c r="CR647" s="163" t="str">
        <f t="shared" si="320"/>
        <v/>
      </c>
      <c r="CS647" s="108" t="str">
        <f t="shared" si="320"/>
        <v/>
      </c>
      <c r="CT647" s="163" t="str">
        <f t="shared" si="320"/>
        <v/>
      </c>
      <c r="CU647" s="163" t="str">
        <f t="shared" si="320"/>
        <v/>
      </c>
      <c r="CV647" s="163" t="str">
        <f t="shared" si="320"/>
        <v/>
      </c>
      <c r="CW647" s="163" t="str">
        <f t="shared" si="320"/>
        <v/>
      </c>
      <c r="CX647" s="163" t="str">
        <f t="shared" si="320"/>
        <v/>
      </c>
      <c r="CY647" s="163" t="str">
        <f t="shared" si="320"/>
        <v/>
      </c>
      <c r="CZ647" s="163" t="str">
        <f t="shared" si="320"/>
        <v/>
      </c>
      <c r="DA647" s="163" t="str">
        <f t="shared" si="320"/>
        <v/>
      </c>
      <c r="DB647" s="163" t="str">
        <f t="shared" si="320"/>
        <v/>
      </c>
      <c r="DC647" s="163" t="str">
        <f t="shared" si="320"/>
        <v/>
      </c>
      <c r="DD647" s="163" t="str">
        <f t="shared" si="320"/>
        <v/>
      </c>
      <c r="DE647" s="163" t="str">
        <f t="shared" si="320"/>
        <v/>
      </c>
      <c r="DF647" s="163" t="str">
        <f t="shared" si="320"/>
        <v/>
      </c>
    </row>
    <row r="648" spans="2:113" x14ac:dyDescent="0.35">
      <c r="B648" s="193">
        <f t="shared" si="317"/>
        <v>42437</v>
      </c>
      <c r="C648" s="204">
        <f t="shared" si="318"/>
        <v>1.6227218131876337E-4</v>
      </c>
      <c r="D648" s="205">
        <f t="shared" si="318"/>
        <v>2.3957924433249097E-4</v>
      </c>
      <c r="E648" s="205">
        <f t="shared" si="318"/>
        <v>2.409041518987105E-4</v>
      </c>
      <c r="F648" s="205">
        <f t="shared" si="318"/>
        <v>2.8654560000001314E-4</v>
      </c>
      <c r="G648" s="205" t="str">
        <f t="shared" si="318"/>
        <v/>
      </c>
      <c r="H648" s="205" t="str">
        <f t="shared" si="318"/>
        <v/>
      </c>
      <c r="I648" s="205">
        <f t="shared" si="318"/>
        <v>1.4376586033773925E-4</v>
      </c>
      <c r="J648" s="205" t="str">
        <f t="shared" si="318"/>
        <v/>
      </c>
      <c r="K648" s="205" t="str">
        <f t="shared" si="318"/>
        <v/>
      </c>
      <c r="L648" s="205" t="str">
        <f t="shared" si="318"/>
        <v/>
      </c>
      <c r="M648" s="205" t="str">
        <f t="shared" si="318"/>
        <v/>
      </c>
      <c r="N648" s="205" t="str">
        <f t="shared" si="318"/>
        <v/>
      </c>
      <c r="O648" s="205" t="str">
        <f t="shared" si="318"/>
        <v/>
      </c>
      <c r="P648" s="205" t="str">
        <f t="shared" si="318"/>
        <v/>
      </c>
      <c r="Q648" s="205" t="str">
        <f t="shared" si="318"/>
        <v/>
      </c>
      <c r="R648" s="205" t="str">
        <f t="shared" si="318"/>
        <v/>
      </c>
      <c r="S648" s="205" t="str">
        <f t="shared" si="318"/>
        <v/>
      </c>
      <c r="T648" s="205" t="str">
        <f t="shared" si="318"/>
        <v/>
      </c>
      <c r="U648" s="205" t="str">
        <f t="shared" si="318"/>
        <v/>
      </c>
      <c r="V648" s="205" t="str">
        <f t="shared" si="318"/>
        <v/>
      </c>
      <c r="W648" s="205" t="str">
        <f t="shared" si="318"/>
        <v/>
      </c>
      <c r="X648" s="205" t="str">
        <f t="shared" si="318"/>
        <v/>
      </c>
      <c r="Y648" s="205" t="str">
        <f t="shared" si="318"/>
        <v/>
      </c>
      <c r="Z648" s="205" t="str">
        <f t="shared" si="318"/>
        <v/>
      </c>
      <c r="AA648" s="205" t="str">
        <f t="shared" si="318"/>
        <v/>
      </c>
      <c r="AB648" s="162"/>
      <c r="AC648" s="162"/>
      <c r="AD648" s="185">
        <f t="shared" si="321"/>
        <v>42437</v>
      </c>
      <c r="AE648" s="108" t="str">
        <f t="shared" ref="AE648:CP651" si="324">IFERROR(IF(AE328="","",AE328-(CHOOSE(AE$636,$C328,$D328,$E328,$F328,$G328,$H328,$I328,$J328,$K328,$L328,$M328,$N328,$O328,$P328,$Q328,$R328,$S328,$T328,$U328,$V328,$W328,$X328,$Y328,$Z328,$AA328)+CHOOSE(AE$636,$C648,$D648,$E648,$F648,$G648,$H648,$I648,$J648,$K648,$L648,$M648,$N648,$O648,$P648,$Q648,$R648,$S648,$T648,$U648,$V648,$W648,$X648,$Y648,$Z648,$AA648)*AE$640)),"")</f>
        <v/>
      </c>
      <c r="AF648" s="163" t="str">
        <f t="shared" si="324"/>
        <v/>
      </c>
      <c r="AG648" s="163" t="str">
        <f t="shared" si="324"/>
        <v/>
      </c>
      <c r="AH648" s="163" t="str">
        <f t="shared" si="324"/>
        <v/>
      </c>
      <c r="AI648" s="163">
        <f t="shared" si="324"/>
        <v>1.4527202534890007</v>
      </c>
      <c r="AJ648" s="163">
        <f t="shared" si="324"/>
        <v>0.91934727903843516</v>
      </c>
      <c r="AK648" s="163">
        <f t="shared" si="324"/>
        <v>1.3869593371318385</v>
      </c>
      <c r="AL648" s="163">
        <f t="shared" si="324"/>
        <v>1.6248007677004423</v>
      </c>
      <c r="AM648" s="163">
        <f t="shared" si="324"/>
        <v>0.96302938974176211</v>
      </c>
      <c r="AN648" s="163">
        <f t="shared" si="324"/>
        <v>1.1821779492695055</v>
      </c>
      <c r="AO648" s="163">
        <f t="shared" si="324"/>
        <v>1.5798214945591638</v>
      </c>
      <c r="AP648" s="163">
        <f t="shared" si="324"/>
        <v>1.00696332287152</v>
      </c>
      <c r="AQ648" s="163">
        <f t="shared" si="324"/>
        <v>1.3971483185075235</v>
      </c>
      <c r="AR648" s="163">
        <f t="shared" si="324"/>
        <v>1.138892423797186</v>
      </c>
      <c r="AS648" s="163">
        <f t="shared" si="324"/>
        <v>1.5696600716372568</v>
      </c>
      <c r="AT648" s="163">
        <f t="shared" si="324"/>
        <v>1.4235934622166271</v>
      </c>
      <c r="AU648" s="163">
        <f t="shared" si="324"/>
        <v>1.8901831031202203</v>
      </c>
      <c r="AV648" s="163">
        <f t="shared" si="324"/>
        <v>1.0743267274936597</v>
      </c>
      <c r="AW648" s="163">
        <f t="shared" si="324"/>
        <v>1.4600527908417562</v>
      </c>
      <c r="AX648" s="163">
        <f t="shared" si="324"/>
        <v>1.6264396110189616</v>
      </c>
      <c r="AY648" s="163" t="str">
        <f t="shared" si="324"/>
        <v/>
      </c>
      <c r="AZ648" s="163">
        <f t="shared" si="324"/>
        <v>1.6632148600000063</v>
      </c>
      <c r="BA648" s="163">
        <f t="shared" si="324"/>
        <v>1.3484012047000111</v>
      </c>
      <c r="BB648" s="163">
        <f t="shared" si="324"/>
        <v>1.7041993847999914</v>
      </c>
      <c r="BC648" s="163">
        <f t="shared" si="324"/>
        <v>1.7077838152000071</v>
      </c>
      <c r="BD648" s="163">
        <f t="shared" si="324"/>
        <v>2.0000806751028692</v>
      </c>
      <c r="BE648" s="163">
        <f t="shared" si="324"/>
        <v>1.7609878584000143</v>
      </c>
      <c r="BF648" s="163" t="str">
        <f t="shared" si="324"/>
        <v/>
      </c>
      <c r="BG648" s="163">
        <f t="shared" si="324"/>
        <v>1.5467023815999736</v>
      </c>
      <c r="BH648" s="163">
        <f t="shared" si="324"/>
        <v>1.2435290583999685</v>
      </c>
      <c r="BI648" s="163">
        <f t="shared" si="324"/>
        <v>1.4770010991999927</v>
      </c>
      <c r="BJ648" s="163">
        <f t="shared" si="324"/>
        <v>2.0567202639999644</v>
      </c>
      <c r="BK648" s="163">
        <f t="shared" si="324"/>
        <v>1.7792284958999547</v>
      </c>
      <c r="BL648" s="163">
        <f t="shared" si="324"/>
        <v>2.0981179502999536</v>
      </c>
      <c r="BM648" s="163">
        <f t="shared" si="324"/>
        <v>1.6001148435423107</v>
      </c>
      <c r="BN648" s="163">
        <f t="shared" si="324"/>
        <v>1.8416324591999733</v>
      </c>
      <c r="BO648" s="163">
        <f t="shared" si="324"/>
        <v>1.2735892935999806</v>
      </c>
      <c r="BP648" s="163" t="str">
        <f t="shared" si="324"/>
        <v/>
      </c>
      <c r="BQ648" s="163" t="str">
        <f t="shared" si="324"/>
        <v/>
      </c>
      <c r="BR648" s="163" t="str">
        <f t="shared" si="324"/>
        <v/>
      </c>
      <c r="BS648" s="163">
        <f t="shared" si="324"/>
        <v>1.5663858767868377</v>
      </c>
      <c r="BT648" s="163" t="str">
        <f t="shared" si="324"/>
        <v/>
      </c>
      <c r="BU648" s="163" t="str">
        <f t="shared" si="324"/>
        <v/>
      </c>
      <c r="BV648" s="163" t="str">
        <f t="shared" si="324"/>
        <v/>
      </c>
      <c r="BW648" s="108" t="str">
        <f t="shared" si="324"/>
        <v/>
      </c>
      <c r="BX648" s="163" t="str">
        <f t="shared" si="324"/>
        <v/>
      </c>
      <c r="BY648" s="163" t="str">
        <f t="shared" si="324"/>
        <v/>
      </c>
      <c r="BZ648" s="163" t="str">
        <f t="shared" si="324"/>
        <v/>
      </c>
      <c r="CA648" s="163" t="str">
        <f t="shared" si="324"/>
        <v/>
      </c>
      <c r="CB648" s="163" t="str">
        <f t="shared" si="324"/>
        <v/>
      </c>
      <c r="CC648" s="163" t="str">
        <f t="shared" si="324"/>
        <v/>
      </c>
      <c r="CD648" s="163" t="str">
        <f t="shared" si="324"/>
        <v/>
      </c>
      <c r="CE648" s="163" t="str">
        <f t="shared" si="324"/>
        <v/>
      </c>
      <c r="CF648" s="163" t="str">
        <f t="shared" si="324"/>
        <v/>
      </c>
      <c r="CG648" s="163" t="str">
        <f t="shared" si="324"/>
        <v/>
      </c>
      <c r="CH648" s="163" t="str">
        <f t="shared" si="324"/>
        <v/>
      </c>
      <c r="CI648" s="163" t="str">
        <f t="shared" si="324"/>
        <v/>
      </c>
      <c r="CJ648" s="163" t="str">
        <f t="shared" si="324"/>
        <v/>
      </c>
      <c r="CK648" s="163" t="str">
        <f t="shared" si="324"/>
        <v/>
      </c>
      <c r="CL648" s="163" t="str">
        <f t="shared" si="324"/>
        <v/>
      </c>
      <c r="CM648" s="163" t="str">
        <f t="shared" si="324"/>
        <v/>
      </c>
      <c r="CN648" s="163" t="str">
        <f t="shared" si="324"/>
        <v/>
      </c>
      <c r="CO648" s="163" t="str">
        <f t="shared" si="324"/>
        <v/>
      </c>
      <c r="CP648" s="163" t="str">
        <f t="shared" si="324"/>
        <v/>
      </c>
      <c r="CQ648" s="163" t="str">
        <f t="shared" si="319"/>
        <v/>
      </c>
      <c r="CR648" s="163" t="str">
        <f t="shared" si="320"/>
        <v/>
      </c>
      <c r="CS648" s="108" t="str">
        <f t="shared" si="320"/>
        <v/>
      </c>
      <c r="CT648" s="163" t="str">
        <f t="shared" si="320"/>
        <v/>
      </c>
      <c r="CU648" s="163" t="str">
        <f t="shared" si="320"/>
        <v/>
      </c>
      <c r="CV648" s="163" t="str">
        <f t="shared" si="320"/>
        <v/>
      </c>
      <c r="CW648" s="163" t="str">
        <f t="shared" si="320"/>
        <v/>
      </c>
      <c r="CX648" s="163" t="str">
        <f t="shared" si="320"/>
        <v/>
      </c>
      <c r="CY648" s="163" t="str">
        <f t="shared" si="320"/>
        <v/>
      </c>
      <c r="CZ648" s="163" t="str">
        <f t="shared" si="320"/>
        <v/>
      </c>
      <c r="DA648" s="163" t="str">
        <f t="shared" si="320"/>
        <v/>
      </c>
      <c r="DB648" s="163" t="str">
        <f t="shared" si="320"/>
        <v/>
      </c>
      <c r="DC648" s="163" t="str">
        <f t="shared" si="320"/>
        <v/>
      </c>
      <c r="DD648" s="163" t="str">
        <f t="shared" si="320"/>
        <v/>
      </c>
      <c r="DE648" s="163" t="str">
        <f t="shared" si="320"/>
        <v/>
      </c>
      <c r="DF648" s="163" t="str">
        <f t="shared" si="320"/>
        <v/>
      </c>
    </row>
    <row r="649" spans="2:113" x14ac:dyDescent="0.35">
      <c r="B649" s="193">
        <f t="shared" si="317"/>
        <v>42438</v>
      </c>
      <c r="C649" s="204">
        <f t="shared" si="318"/>
        <v>1.5781310439553001E-4</v>
      </c>
      <c r="D649" s="205">
        <f t="shared" si="318"/>
        <v>2.3191074937031325E-4</v>
      </c>
      <c r="E649" s="205">
        <f t="shared" si="318"/>
        <v>2.331898037974084E-4</v>
      </c>
      <c r="F649" s="205">
        <f t="shared" si="318"/>
        <v>2.8072077142863146E-4</v>
      </c>
      <c r="G649" s="205" t="str">
        <f t="shared" si="318"/>
        <v/>
      </c>
      <c r="H649" s="205" t="str">
        <f t="shared" si="318"/>
        <v/>
      </c>
      <c r="I649" s="205">
        <f t="shared" si="318"/>
        <v>1.4189056595161938E-4</v>
      </c>
      <c r="J649" s="205" t="str">
        <f t="shared" si="318"/>
        <v/>
      </c>
      <c r="K649" s="205" t="str">
        <f t="shared" si="318"/>
        <v/>
      </c>
      <c r="L649" s="205" t="str">
        <f t="shared" si="318"/>
        <v/>
      </c>
      <c r="M649" s="205" t="str">
        <f t="shared" si="318"/>
        <v/>
      </c>
      <c r="N649" s="205" t="str">
        <f t="shared" si="318"/>
        <v/>
      </c>
      <c r="O649" s="205" t="str">
        <f t="shared" si="318"/>
        <v/>
      </c>
      <c r="P649" s="205" t="str">
        <f t="shared" si="318"/>
        <v/>
      </c>
      <c r="Q649" s="205" t="str">
        <f t="shared" si="318"/>
        <v/>
      </c>
      <c r="R649" s="205" t="str">
        <f t="shared" si="318"/>
        <v/>
      </c>
      <c r="S649" s="205" t="str">
        <f t="shared" si="318"/>
        <v/>
      </c>
      <c r="T649" s="205" t="str">
        <f t="shared" si="318"/>
        <v/>
      </c>
      <c r="U649" s="205" t="str">
        <f t="shared" si="318"/>
        <v/>
      </c>
      <c r="V649" s="205" t="str">
        <f t="shared" si="318"/>
        <v/>
      </c>
      <c r="W649" s="205" t="str">
        <f t="shared" si="318"/>
        <v/>
      </c>
      <c r="X649" s="205" t="str">
        <f t="shared" si="318"/>
        <v/>
      </c>
      <c r="Y649" s="205" t="str">
        <f t="shared" si="318"/>
        <v/>
      </c>
      <c r="Z649" s="205" t="str">
        <f t="shared" si="318"/>
        <v/>
      </c>
      <c r="AA649" s="205" t="str">
        <f t="shared" si="318"/>
        <v/>
      </c>
      <c r="AD649" s="185">
        <f t="shared" si="321"/>
        <v>42438</v>
      </c>
      <c r="AE649" s="108" t="str">
        <f t="shared" si="324"/>
        <v/>
      </c>
      <c r="AF649" s="163" t="str">
        <f t="shared" si="324"/>
        <v/>
      </c>
      <c r="AG649" s="163" t="str">
        <f t="shared" si="324"/>
        <v/>
      </c>
      <c r="AH649" s="163" t="str">
        <f t="shared" si="324"/>
        <v/>
      </c>
      <c r="AI649" s="163">
        <f t="shared" si="324"/>
        <v>1.3158726332967148</v>
      </c>
      <c r="AJ649" s="163">
        <f t="shared" si="324"/>
        <v>0.81418110346152828</v>
      </c>
      <c r="AK649" s="163">
        <f t="shared" si="324"/>
        <v>1.2534367179395707</v>
      </c>
      <c r="AL649" s="163">
        <f t="shared" si="324"/>
        <v>1.491170907958475</v>
      </c>
      <c r="AM649" s="163">
        <f t="shared" si="324"/>
        <v>0.8677400988601951</v>
      </c>
      <c r="AN649" s="163">
        <f t="shared" si="324"/>
        <v>1.0495057721410666</v>
      </c>
      <c r="AO649" s="163">
        <f t="shared" si="324"/>
        <v>1.4509846568954954</v>
      </c>
      <c r="AP649" s="163">
        <f t="shared" si="324"/>
        <v>0.90707309865239782</v>
      </c>
      <c r="AQ649" s="163">
        <f t="shared" si="324"/>
        <v>1.2687047081675127</v>
      </c>
      <c r="AR649" s="163">
        <f t="shared" si="324"/>
        <v>1.0117032654219198</v>
      </c>
      <c r="AS649" s="163">
        <f t="shared" si="324"/>
        <v>1.4446522079596913</v>
      </c>
      <c r="AT649" s="163">
        <f t="shared" si="324"/>
        <v>1.2998113699685216</v>
      </c>
      <c r="AU649" s="163">
        <f t="shared" si="324"/>
        <v>1.7504376282404928</v>
      </c>
      <c r="AV649" s="163">
        <f t="shared" si="324"/>
        <v>0.96480369098735652</v>
      </c>
      <c r="AW649" s="163">
        <f t="shared" si="324"/>
        <v>1.3370505311835701</v>
      </c>
      <c r="AX649" s="163">
        <f t="shared" si="324"/>
        <v>1.5554105160379996</v>
      </c>
      <c r="AY649" s="163" t="str">
        <f t="shared" si="324"/>
        <v/>
      </c>
      <c r="AZ649" s="163">
        <f t="shared" si="324"/>
        <v>1.5426219600000124</v>
      </c>
      <c r="BA649" s="163">
        <f t="shared" si="324"/>
        <v>1.253564389971459</v>
      </c>
      <c r="BB649" s="163">
        <f t="shared" si="324"/>
        <v>1.5874380779571458</v>
      </c>
      <c r="BC649" s="163">
        <f t="shared" si="324"/>
        <v>1.5911101456142873</v>
      </c>
      <c r="BD649" s="163">
        <f t="shared" si="324"/>
        <v>1.8249734430089126</v>
      </c>
      <c r="BE649" s="163">
        <f t="shared" si="324"/>
        <v>1.647040436871444</v>
      </c>
      <c r="BF649" s="163" t="str">
        <f t="shared" si="324"/>
        <v/>
      </c>
      <c r="BG649" s="163">
        <f t="shared" si="324"/>
        <v>1.4330564252714599</v>
      </c>
      <c r="BH649" s="163">
        <f t="shared" si="324"/>
        <v>1.1367445104428842</v>
      </c>
      <c r="BI649" s="163">
        <f t="shared" si="324"/>
        <v>1.3871305586142757</v>
      </c>
      <c r="BJ649" s="163">
        <f t="shared" si="324"/>
        <v>1.9242246383571406</v>
      </c>
      <c r="BK649" s="163">
        <f t="shared" si="324"/>
        <v>1.6684026675856654</v>
      </c>
      <c r="BL649" s="163">
        <f t="shared" si="324"/>
        <v>1.9676477893142517</v>
      </c>
      <c r="BM649" s="163">
        <f t="shared" si="324"/>
        <v>1.5085994377240435</v>
      </c>
      <c r="BN649" s="163">
        <f t="shared" si="324"/>
        <v>1.7645285021856774</v>
      </c>
      <c r="BO649" s="163">
        <f t="shared" si="324"/>
        <v>1.2100280439142432</v>
      </c>
      <c r="BP649" s="163" t="str">
        <f t="shared" si="324"/>
        <v/>
      </c>
      <c r="BQ649" s="163" t="str">
        <f t="shared" si="324"/>
        <v/>
      </c>
      <c r="BR649" s="163" t="str">
        <f t="shared" si="324"/>
        <v/>
      </c>
      <c r="BS649" s="163">
        <f t="shared" si="324"/>
        <v>1.4992858904062034</v>
      </c>
      <c r="BT649" s="163" t="str">
        <f t="shared" si="324"/>
        <v/>
      </c>
      <c r="BU649" s="163" t="str">
        <f t="shared" si="324"/>
        <v/>
      </c>
      <c r="BV649" s="163" t="str">
        <f t="shared" si="324"/>
        <v/>
      </c>
      <c r="BW649" s="108" t="str">
        <f t="shared" si="324"/>
        <v/>
      </c>
      <c r="BX649" s="163" t="str">
        <f t="shared" si="324"/>
        <v/>
      </c>
      <c r="BY649" s="163" t="str">
        <f t="shared" si="324"/>
        <v/>
      </c>
      <c r="BZ649" s="163" t="str">
        <f t="shared" si="324"/>
        <v/>
      </c>
      <c r="CA649" s="163" t="str">
        <f t="shared" si="324"/>
        <v/>
      </c>
      <c r="CB649" s="163" t="str">
        <f t="shared" si="324"/>
        <v/>
      </c>
      <c r="CC649" s="163" t="str">
        <f t="shared" si="324"/>
        <v/>
      </c>
      <c r="CD649" s="163" t="str">
        <f t="shared" si="324"/>
        <v/>
      </c>
      <c r="CE649" s="163" t="str">
        <f t="shared" si="324"/>
        <v/>
      </c>
      <c r="CF649" s="163" t="str">
        <f t="shared" si="324"/>
        <v/>
      </c>
      <c r="CG649" s="163" t="str">
        <f t="shared" si="324"/>
        <v/>
      </c>
      <c r="CH649" s="163" t="str">
        <f t="shared" si="324"/>
        <v/>
      </c>
      <c r="CI649" s="163" t="str">
        <f t="shared" si="324"/>
        <v/>
      </c>
      <c r="CJ649" s="163" t="str">
        <f t="shared" si="324"/>
        <v/>
      </c>
      <c r="CK649" s="163" t="str">
        <f t="shared" si="324"/>
        <v/>
      </c>
      <c r="CL649" s="163" t="str">
        <f t="shared" si="324"/>
        <v/>
      </c>
      <c r="CM649" s="163" t="str">
        <f t="shared" si="324"/>
        <v/>
      </c>
      <c r="CN649" s="163" t="str">
        <f t="shared" si="324"/>
        <v/>
      </c>
      <c r="CO649" s="163" t="str">
        <f t="shared" si="324"/>
        <v/>
      </c>
      <c r="CP649" s="163" t="str">
        <f t="shared" si="324"/>
        <v/>
      </c>
      <c r="CQ649" s="163" t="str">
        <f t="shared" si="319"/>
        <v/>
      </c>
      <c r="CR649" s="163" t="str">
        <f t="shared" si="320"/>
        <v/>
      </c>
      <c r="CS649" s="108" t="str">
        <f t="shared" si="320"/>
        <v/>
      </c>
      <c r="CT649" s="163" t="str">
        <f t="shared" si="320"/>
        <v/>
      </c>
      <c r="CU649" s="163" t="str">
        <f t="shared" si="320"/>
        <v/>
      </c>
      <c r="CV649" s="163" t="str">
        <f t="shared" si="320"/>
        <v/>
      </c>
      <c r="CW649" s="163" t="str">
        <f t="shared" si="320"/>
        <v/>
      </c>
      <c r="CX649" s="163" t="str">
        <f t="shared" si="320"/>
        <v/>
      </c>
      <c r="CY649" s="163" t="str">
        <f t="shared" si="320"/>
        <v/>
      </c>
      <c r="CZ649" s="163" t="str">
        <f t="shared" si="320"/>
        <v/>
      </c>
      <c r="DA649" s="163" t="str">
        <f t="shared" si="320"/>
        <v/>
      </c>
      <c r="DB649" s="163" t="str">
        <f t="shared" si="320"/>
        <v/>
      </c>
      <c r="DC649" s="163" t="str">
        <f t="shared" si="320"/>
        <v/>
      </c>
      <c r="DD649" s="163" t="str">
        <f t="shared" si="320"/>
        <v/>
      </c>
      <c r="DE649" s="163" t="str">
        <f t="shared" si="320"/>
        <v/>
      </c>
      <c r="DF649" s="163" t="str">
        <f t="shared" si="320"/>
        <v/>
      </c>
    </row>
    <row r="650" spans="2:113" x14ac:dyDescent="0.35">
      <c r="B650" s="193">
        <f t="shared" si="317"/>
        <v>42439</v>
      </c>
      <c r="C650" s="204">
        <f t="shared" si="318"/>
        <v>1.5767422527477462E-4</v>
      </c>
      <c r="D650" s="205">
        <f t="shared" si="318"/>
        <v>2.7500418136017056E-4</v>
      </c>
      <c r="E650" s="205">
        <f t="shared" si="318"/>
        <v>3.1240339240508287E-4</v>
      </c>
      <c r="F650" s="205">
        <f t="shared" si="318"/>
        <v>3.0513689642851027E-4</v>
      </c>
      <c r="G650" s="205" t="str">
        <f t="shared" si="318"/>
        <v/>
      </c>
      <c r="H650" s="205" t="str">
        <f t="shared" si="318"/>
        <v/>
      </c>
      <c r="I650" s="205">
        <f t="shared" si="318"/>
        <v>1.4692356800549635E-4</v>
      </c>
      <c r="J650" s="205" t="str">
        <f t="shared" si="318"/>
        <v/>
      </c>
      <c r="K650" s="205" t="str">
        <f t="shared" si="318"/>
        <v/>
      </c>
      <c r="L650" s="205" t="str">
        <f t="shared" si="318"/>
        <v/>
      </c>
      <c r="M650" s="205" t="str">
        <f t="shared" si="318"/>
        <v/>
      </c>
      <c r="N650" s="205" t="str">
        <f t="shared" si="318"/>
        <v/>
      </c>
      <c r="O650" s="205" t="str">
        <f t="shared" si="318"/>
        <v/>
      </c>
      <c r="P650" s="205" t="str">
        <f t="shared" si="318"/>
        <v/>
      </c>
      <c r="Q650" s="205" t="str">
        <f t="shared" si="318"/>
        <v/>
      </c>
      <c r="R650" s="205" t="str">
        <f t="shared" si="318"/>
        <v/>
      </c>
      <c r="S650" s="205" t="str">
        <f t="shared" si="318"/>
        <v/>
      </c>
      <c r="T650" s="205" t="str">
        <f t="shared" si="318"/>
        <v/>
      </c>
      <c r="U650" s="205" t="str">
        <f t="shared" si="318"/>
        <v/>
      </c>
      <c r="V650" s="205" t="str">
        <f t="shared" si="318"/>
        <v/>
      </c>
      <c r="W650" s="205" t="str">
        <f t="shared" si="318"/>
        <v/>
      </c>
      <c r="X650" s="205" t="str">
        <f t="shared" si="318"/>
        <v/>
      </c>
      <c r="Y650" s="205" t="str">
        <f t="shared" si="318"/>
        <v/>
      </c>
      <c r="Z650" s="205" t="str">
        <f t="shared" si="318"/>
        <v/>
      </c>
      <c r="AA650" s="205" t="str">
        <f t="shared" si="318"/>
        <v/>
      </c>
      <c r="AD650" s="185">
        <f t="shared" si="321"/>
        <v>42439</v>
      </c>
      <c r="AE650" s="108" t="str">
        <f t="shared" si="324"/>
        <v/>
      </c>
      <c r="AF650" s="163" t="str">
        <f t="shared" si="324"/>
        <v/>
      </c>
      <c r="AG650" s="163" t="str">
        <f t="shared" si="324"/>
        <v/>
      </c>
      <c r="AH650" s="163" t="str">
        <f t="shared" si="324"/>
        <v/>
      </c>
      <c r="AI650" s="163">
        <f t="shared" si="324"/>
        <v>1.4896955939560539</v>
      </c>
      <c r="AJ650" s="163">
        <f t="shared" si="324"/>
        <v>0.98905979365382546</v>
      </c>
      <c r="AK650" s="163">
        <f t="shared" si="324"/>
        <v>1.4303528955274514</v>
      </c>
      <c r="AL650" s="163">
        <f t="shared" si="324"/>
        <v>1.6551424627530591</v>
      </c>
      <c r="AM650" s="163">
        <f t="shared" si="324"/>
        <v>1.0350892957619431</v>
      </c>
      <c r="AN650" s="163">
        <f t="shared" si="324"/>
        <v>1.2310100008752713</v>
      </c>
      <c r="AO650" s="163">
        <f t="shared" si="324"/>
        <v>1.6148870741057824</v>
      </c>
      <c r="AP650" s="163">
        <f t="shared" si="324"/>
        <v>1.0623877281107905</v>
      </c>
      <c r="AQ650" s="163">
        <f t="shared" si="324"/>
        <v>1.4290679152581571</v>
      </c>
      <c r="AR650" s="163">
        <f t="shared" si="324"/>
        <v>1.1616073584886646</v>
      </c>
      <c r="AS650" s="163">
        <f t="shared" si="324"/>
        <v>1.6591907951070208</v>
      </c>
      <c r="AT650" s="163">
        <f t="shared" si="324"/>
        <v>1.4434448965680136</v>
      </c>
      <c r="AU650" s="163">
        <f t="shared" si="324"/>
        <v>1.9048699375189622</v>
      </c>
      <c r="AV650" s="163">
        <f t="shared" si="324"/>
        <v>1.1181462100252859</v>
      </c>
      <c r="AW650" s="163">
        <f t="shared" si="324"/>
        <v>1.4903046866328675</v>
      </c>
      <c r="AX650" s="163">
        <f t="shared" si="324"/>
        <v>1.7087283659240144</v>
      </c>
      <c r="AY650" s="163" t="str">
        <f t="shared" si="324"/>
        <v/>
      </c>
      <c r="AZ650" s="163">
        <f t="shared" si="324"/>
        <v>1.6721549399999924</v>
      </c>
      <c r="BA650" s="163">
        <f t="shared" si="324"/>
        <v>1.3838013678463974</v>
      </c>
      <c r="BB650" s="163">
        <f t="shared" si="324"/>
        <v>1.7155439882071146</v>
      </c>
      <c r="BC650" s="163">
        <f t="shared" si="324"/>
        <v>1.696376267864256</v>
      </c>
      <c r="BD650" s="163">
        <f t="shared" si="324"/>
        <v>1.9479233310453323</v>
      </c>
      <c r="BE650" s="163">
        <f t="shared" si="324"/>
        <v>1.7685676876214154</v>
      </c>
      <c r="BF650" s="163" t="str">
        <f t="shared" si="324"/>
        <v/>
      </c>
      <c r="BG650" s="163">
        <f t="shared" si="324"/>
        <v>1.5671621120214225</v>
      </c>
      <c r="BH650" s="163">
        <f t="shared" si="324"/>
        <v>1.2929174330678421</v>
      </c>
      <c r="BI650" s="163">
        <f t="shared" si="324"/>
        <v>1.5034056127392796</v>
      </c>
      <c r="BJ650" s="163">
        <f t="shared" si="324"/>
        <v>2.0376374258571635</v>
      </c>
      <c r="BK650" s="163">
        <f t="shared" si="324"/>
        <v>1.8144850589607229</v>
      </c>
      <c r="BL650" s="163">
        <f t="shared" si="324"/>
        <v>2.0830573145642832</v>
      </c>
      <c r="BM650" s="163">
        <f t="shared" si="324"/>
        <v>1.6270540758947378</v>
      </c>
      <c r="BN650" s="163">
        <f t="shared" si="324"/>
        <v>1.8787695131857025</v>
      </c>
      <c r="BO650" s="163">
        <f t="shared" si="324"/>
        <v>1.3201701937892998</v>
      </c>
      <c r="BP650" s="163" t="str">
        <f t="shared" si="324"/>
        <v/>
      </c>
      <c r="BQ650" s="163" t="str">
        <f t="shared" si="324"/>
        <v/>
      </c>
      <c r="BR650" s="163" t="str">
        <f t="shared" si="324"/>
        <v/>
      </c>
      <c r="BS650" s="163">
        <f t="shared" si="324"/>
        <v>1.5991019247181932</v>
      </c>
      <c r="BT650" s="163" t="str">
        <f t="shared" si="324"/>
        <v/>
      </c>
      <c r="BU650" s="163" t="str">
        <f t="shared" si="324"/>
        <v/>
      </c>
      <c r="BV650" s="163" t="str">
        <f t="shared" si="324"/>
        <v/>
      </c>
      <c r="BW650" s="108" t="str">
        <f t="shared" si="324"/>
        <v/>
      </c>
      <c r="BX650" s="163" t="str">
        <f t="shared" si="324"/>
        <v/>
      </c>
      <c r="BY650" s="163" t="str">
        <f t="shared" si="324"/>
        <v/>
      </c>
      <c r="BZ650" s="163" t="str">
        <f t="shared" si="324"/>
        <v/>
      </c>
      <c r="CA650" s="163" t="str">
        <f t="shared" si="324"/>
        <v/>
      </c>
      <c r="CB650" s="163" t="str">
        <f t="shared" si="324"/>
        <v/>
      </c>
      <c r="CC650" s="163" t="str">
        <f t="shared" si="324"/>
        <v/>
      </c>
      <c r="CD650" s="163" t="str">
        <f t="shared" si="324"/>
        <v/>
      </c>
      <c r="CE650" s="163" t="str">
        <f t="shared" si="324"/>
        <v/>
      </c>
      <c r="CF650" s="163" t="str">
        <f t="shared" si="324"/>
        <v/>
      </c>
      <c r="CG650" s="163" t="str">
        <f t="shared" si="324"/>
        <v/>
      </c>
      <c r="CH650" s="163" t="str">
        <f t="shared" si="324"/>
        <v/>
      </c>
      <c r="CI650" s="163" t="str">
        <f t="shared" si="324"/>
        <v/>
      </c>
      <c r="CJ650" s="163" t="str">
        <f t="shared" si="324"/>
        <v/>
      </c>
      <c r="CK650" s="163" t="str">
        <f t="shared" si="324"/>
        <v/>
      </c>
      <c r="CL650" s="163" t="str">
        <f t="shared" si="324"/>
        <v/>
      </c>
      <c r="CM650" s="163" t="str">
        <f t="shared" si="324"/>
        <v/>
      </c>
      <c r="CN650" s="163" t="str">
        <f t="shared" si="324"/>
        <v/>
      </c>
      <c r="CO650" s="163" t="str">
        <f t="shared" si="324"/>
        <v/>
      </c>
      <c r="CP650" s="163" t="str">
        <f t="shared" si="324"/>
        <v/>
      </c>
      <c r="CQ650" s="163" t="str">
        <f t="shared" si="319"/>
        <v/>
      </c>
      <c r="CR650" s="163" t="str">
        <f t="shared" si="320"/>
        <v/>
      </c>
      <c r="CS650" s="108" t="str">
        <f t="shared" si="320"/>
        <v/>
      </c>
      <c r="CT650" s="163" t="str">
        <f t="shared" si="320"/>
        <v/>
      </c>
      <c r="CU650" s="163" t="str">
        <f t="shared" si="320"/>
        <v/>
      </c>
      <c r="CV650" s="163" t="str">
        <f t="shared" si="320"/>
        <v/>
      </c>
      <c r="CW650" s="163" t="str">
        <f t="shared" si="320"/>
        <v/>
      </c>
      <c r="CX650" s="163" t="str">
        <f t="shared" si="320"/>
        <v/>
      </c>
      <c r="CY650" s="163" t="str">
        <f t="shared" si="320"/>
        <v/>
      </c>
      <c r="CZ650" s="163" t="str">
        <f t="shared" si="320"/>
        <v/>
      </c>
      <c r="DA650" s="163" t="str">
        <f t="shared" si="320"/>
        <v/>
      </c>
      <c r="DB650" s="163" t="str">
        <f t="shared" si="320"/>
        <v/>
      </c>
      <c r="DC650" s="163" t="str">
        <f t="shared" si="320"/>
        <v/>
      </c>
      <c r="DD650" s="163" t="str">
        <f t="shared" si="320"/>
        <v/>
      </c>
      <c r="DE650" s="163" t="str">
        <f t="shared" si="320"/>
        <v/>
      </c>
      <c r="DF650" s="163" t="str">
        <f t="shared" si="320"/>
        <v/>
      </c>
    </row>
    <row r="651" spans="2:113" x14ac:dyDescent="0.35">
      <c r="B651" s="193">
        <f t="shared" si="317"/>
        <v>42440</v>
      </c>
      <c r="C651" s="204">
        <f t="shared" si="318"/>
        <v>1.59920703296744E-4</v>
      </c>
      <c r="D651" s="205">
        <f t="shared" si="318"/>
        <v>2.979764546598506E-4</v>
      </c>
      <c r="E651" s="205">
        <f t="shared" si="318"/>
        <v>3.5858607594948058E-4</v>
      </c>
      <c r="F651" s="205">
        <f t="shared" si="318"/>
        <v>3.1680618214280365E-4</v>
      </c>
      <c r="G651" s="205" t="str">
        <f t="shared" si="318"/>
        <v/>
      </c>
      <c r="H651" s="205" t="str">
        <f t="shared" si="318"/>
        <v/>
      </c>
      <c r="I651" s="205">
        <f t="shared" si="318"/>
        <v>1.4558722501141632E-4</v>
      </c>
      <c r="J651" s="205" t="str">
        <f t="shared" si="318"/>
        <v/>
      </c>
      <c r="K651" s="205" t="str">
        <f t="shared" si="318"/>
        <v/>
      </c>
      <c r="L651" s="205" t="str">
        <f t="shared" si="318"/>
        <v/>
      </c>
      <c r="M651" s="205" t="str">
        <f t="shared" si="318"/>
        <v/>
      </c>
      <c r="N651" s="205" t="str">
        <f t="shared" si="318"/>
        <v/>
      </c>
      <c r="O651" s="205" t="str">
        <f t="shared" si="318"/>
        <v/>
      </c>
      <c r="P651" s="205" t="str">
        <f t="shared" si="318"/>
        <v/>
      </c>
      <c r="Q651" s="205" t="str">
        <f t="shared" si="318"/>
        <v/>
      </c>
      <c r="R651" s="205" t="str">
        <f t="shared" si="318"/>
        <v/>
      </c>
      <c r="S651" s="205" t="str">
        <f t="shared" si="318"/>
        <v/>
      </c>
      <c r="T651" s="205" t="str">
        <f t="shared" si="318"/>
        <v/>
      </c>
      <c r="U651" s="205" t="str">
        <f t="shared" si="318"/>
        <v/>
      </c>
      <c r="V651" s="205" t="str">
        <f t="shared" si="318"/>
        <v/>
      </c>
      <c r="W651" s="205" t="str">
        <f t="shared" si="318"/>
        <v/>
      </c>
      <c r="X651" s="205" t="str">
        <f t="shared" si="318"/>
        <v/>
      </c>
      <c r="Y651" s="205" t="str">
        <f t="shared" si="318"/>
        <v/>
      </c>
      <c r="Z651" s="205" t="str">
        <f t="shared" si="318"/>
        <v/>
      </c>
      <c r="AA651" s="205" t="str">
        <f t="shared" si="318"/>
        <v/>
      </c>
      <c r="AD651" s="185">
        <f t="shared" si="321"/>
        <v>42440</v>
      </c>
      <c r="AE651" s="108" t="str">
        <f t="shared" si="324"/>
        <v/>
      </c>
      <c r="AF651" s="163" t="str">
        <f t="shared" si="324"/>
        <v/>
      </c>
      <c r="AG651" s="163" t="str">
        <f t="shared" si="324"/>
        <v/>
      </c>
      <c r="AH651" s="163" t="str">
        <f t="shared" si="324"/>
        <v/>
      </c>
      <c r="AI651" s="163">
        <f t="shared" si="324"/>
        <v>1.471253807472535</v>
      </c>
      <c r="AJ651" s="163">
        <f t="shared" si="324"/>
        <v>0.97523630384614624</v>
      </c>
      <c r="AK651" s="163">
        <f t="shared" si="324"/>
        <v>1.4163563988296621</v>
      </c>
      <c r="AL651" s="163">
        <f t="shared" si="324"/>
        <v>1.6389007431866336</v>
      </c>
      <c r="AM651" s="163">
        <f t="shared" si="324"/>
        <v>1.0190522729345122</v>
      </c>
      <c r="AN651" s="163">
        <f t="shared" si="324"/>
        <v>1.2138689666561691</v>
      </c>
      <c r="AO651" s="163">
        <f t="shared" si="324"/>
        <v>1.6006820514735529</v>
      </c>
      <c r="AP651" s="163">
        <f t="shared" si="324"/>
        <v>1.0488815279722785</v>
      </c>
      <c r="AQ651" s="163">
        <f t="shared" si="324"/>
        <v>1.4160744130604503</v>
      </c>
      <c r="AR651" s="163">
        <f t="shared" si="324"/>
        <v>1.1433349078778221</v>
      </c>
      <c r="AS651" s="163">
        <f t="shared" si="324"/>
        <v>1.6457092530982513</v>
      </c>
      <c r="AT651" s="163">
        <f t="shared" si="324"/>
        <v>1.426558650233015</v>
      </c>
      <c r="AU651" s="163">
        <f t="shared" si="324"/>
        <v>1.8869943448101432</v>
      </c>
      <c r="AV651" s="163">
        <f t="shared" si="324"/>
        <v>1.0995242197468671</v>
      </c>
      <c r="AW651" s="163">
        <f t="shared" si="324"/>
        <v>1.4737215536708925</v>
      </c>
      <c r="AX651" s="163">
        <f t="shared" si="324"/>
        <v>1.689581920759494</v>
      </c>
      <c r="AY651" s="163" t="str">
        <f t="shared" si="324"/>
        <v/>
      </c>
      <c r="AZ651" s="163">
        <f t="shared" si="324"/>
        <v>1.6451023274999921</v>
      </c>
      <c r="BA651" s="163">
        <f t="shared" si="324"/>
        <v>1.3545134796321108</v>
      </c>
      <c r="BB651" s="163">
        <f t="shared" si="324"/>
        <v>1.6848071821357116</v>
      </c>
      <c r="BC651" s="163">
        <f t="shared" si="324"/>
        <v>1.6634095632214128</v>
      </c>
      <c r="BD651" s="163">
        <f t="shared" si="324"/>
        <v>1.920174222646243</v>
      </c>
      <c r="BE651" s="163">
        <f t="shared" si="324"/>
        <v>1.7392284319071378</v>
      </c>
      <c r="BF651" s="163" t="str">
        <f t="shared" si="324"/>
        <v/>
      </c>
      <c r="BG651" s="163">
        <f t="shared" si="324"/>
        <v>1.5344036188071546</v>
      </c>
      <c r="BH651" s="163">
        <f t="shared" si="324"/>
        <v>1.2559330966392688</v>
      </c>
      <c r="BI651" s="163">
        <f t="shared" si="324"/>
        <v>1.474096743096438</v>
      </c>
      <c r="BJ651" s="163">
        <f t="shared" si="324"/>
        <v>2.0070664797856974</v>
      </c>
      <c r="BK651" s="163">
        <f t="shared" si="324"/>
        <v>1.7848839911035546</v>
      </c>
      <c r="BL651" s="163">
        <f t="shared" si="324"/>
        <v>2.0514481674214404</v>
      </c>
      <c r="BM651" s="163">
        <f t="shared" si="324"/>
        <v>1.5936596978758581</v>
      </c>
      <c r="BN651" s="163">
        <f t="shared" si="324"/>
        <v>1.8511435303286037</v>
      </c>
      <c r="BO651" s="163">
        <f t="shared" si="324"/>
        <v>1.3097550241464431</v>
      </c>
      <c r="BP651" s="163" t="str">
        <f t="shared" si="324"/>
        <v/>
      </c>
      <c r="BQ651" s="163" t="str">
        <f t="shared" si="324"/>
        <v/>
      </c>
      <c r="BR651" s="163" t="str">
        <f t="shared" si="324"/>
        <v/>
      </c>
      <c r="BS651" s="163">
        <f t="shared" si="324"/>
        <v>1.582779362121169</v>
      </c>
      <c r="BT651" s="163" t="str">
        <f t="shared" si="324"/>
        <v/>
      </c>
      <c r="BU651" s="163" t="str">
        <f t="shared" si="324"/>
        <v/>
      </c>
      <c r="BV651" s="163" t="str">
        <f t="shared" si="324"/>
        <v/>
      </c>
      <c r="BW651" s="108" t="str">
        <f t="shared" si="324"/>
        <v/>
      </c>
      <c r="BX651" s="163" t="str">
        <f t="shared" si="324"/>
        <v/>
      </c>
      <c r="BY651" s="163" t="str">
        <f t="shared" si="324"/>
        <v/>
      </c>
      <c r="BZ651" s="163" t="str">
        <f t="shared" si="324"/>
        <v/>
      </c>
      <c r="CA651" s="163" t="str">
        <f t="shared" si="324"/>
        <v/>
      </c>
      <c r="CB651" s="163" t="str">
        <f t="shared" si="324"/>
        <v/>
      </c>
      <c r="CC651" s="163" t="str">
        <f t="shared" si="324"/>
        <v/>
      </c>
      <c r="CD651" s="163" t="str">
        <f t="shared" si="324"/>
        <v/>
      </c>
      <c r="CE651" s="163" t="str">
        <f t="shared" si="324"/>
        <v/>
      </c>
      <c r="CF651" s="163" t="str">
        <f t="shared" si="324"/>
        <v/>
      </c>
      <c r="CG651" s="163" t="str">
        <f t="shared" si="324"/>
        <v/>
      </c>
      <c r="CH651" s="163" t="str">
        <f t="shared" si="324"/>
        <v/>
      </c>
      <c r="CI651" s="163" t="str">
        <f t="shared" si="324"/>
        <v/>
      </c>
      <c r="CJ651" s="163" t="str">
        <f t="shared" si="324"/>
        <v/>
      </c>
      <c r="CK651" s="163" t="str">
        <f t="shared" si="324"/>
        <v/>
      </c>
      <c r="CL651" s="163" t="str">
        <f t="shared" si="324"/>
        <v/>
      </c>
      <c r="CM651" s="163" t="str">
        <f t="shared" si="324"/>
        <v/>
      </c>
      <c r="CN651" s="163" t="str">
        <f t="shared" si="324"/>
        <v/>
      </c>
      <c r="CO651" s="163" t="str">
        <f t="shared" si="324"/>
        <v/>
      </c>
      <c r="CP651" s="163" t="str">
        <f t="shared" ref="CP651" si="325">IFERROR(IF(CP331="","",CP331-(CHOOSE(CP$636,$C331,$D331,$E331,$F331,$G331,$H331,$I331,$J331,$K331,$L331,$M331,$N331,$O331,$P331,$Q331,$R331,$S331,$T331,$U331,$V331,$W331,$X331,$Y331,$Z331,$AA331)+CHOOSE(CP$636,$C651,$D651,$E651,$F651,$G651,$H651,$I651,$J651,$K651,$L651,$M651,$N651,$O651,$P651,$Q651,$R651,$S651,$T651,$U651,$V651,$W651,$X651,$Y651,$Z651,$AA651)*CP$640)),"")</f>
        <v/>
      </c>
      <c r="CQ651" s="163" t="str">
        <f t="shared" si="319"/>
        <v/>
      </c>
      <c r="CR651" s="163" t="str">
        <f t="shared" si="320"/>
        <v/>
      </c>
      <c r="CS651" s="108" t="str">
        <f t="shared" si="320"/>
        <v/>
      </c>
      <c r="CT651" s="163" t="str">
        <f t="shared" si="320"/>
        <v/>
      </c>
      <c r="CU651" s="163" t="str">
        <f t="shared" si="320"/>
        <v/>
      </c>
      <c r="CV651" s="163" t="str">
        <f t="shared" si="320"/>
        <v/>
      </c>
      <c r="CW651" s="163" t="str">
        <f t="shared" si="320"/>
        <v/>
      </c>
      <c r="CX651" s="163" t="str">
        <f t="shared" si="320"/>
        <v/>
      </c>
      <c r="CY651" s="163" t="str">
        <f t="shared" si="320"/>
        <v/>
      </c>
      <c r="CZ651" s="163" t="str">
        <f t="shared" si="320"/>
        <v/>
      </c>
      <c r="DA651" s="163" t="str">
        <f t="shared" si="320"/>
        <v/>
      </c>
      <c r="DB651" s="163" t="str">
        <f t="shared" si="320"/>
        <v/>
      </c>
      <c r="DC651" s="163" t="str">
        <f t="shared" si="320"/>
        <v/>
      </c>
      <c r="DD651" s="163" t="str">
        <f t="shared" si="320"/>
        <v/>
      </c>
      <c r="DE651" s="163" t="str">
        <f t="shared" si="320"/>
        <v/>
      </c>
      <c r="DF651" s="163" t="str">
        <f t="shared" si="320"/>
        <v/>
      </c>
      <c r="DG651" s="121"/>
      <c r="DH651" s="121"/>
      <c r="DI651" s="121"/>
    </row>
    <row r="652" spans="2:113" x14ac:dyDescent="0.35">
      <c r="B652" s="193">
        <f t="shared" si="317"/>
        <v>42443</v>
      </c>
      <c r="C652" s="204">
        <f t="shared" si="318"/>
        <v>1.5994760439567486E-4</v>
      </c>
      <c r="D652" s="205">
        <f t="shared" si="318"/>
        <v>3.0821854534003666E-4</v>
      </c>
      <c r="E652" s="205">
        <f t="shared" si="318"/>
        <v>3.5609072784805346E-4</v>
      </c>
      <c r="F652" s="205">
        <f t="shared" si="318"/>
        <v>3.2699778571429076E-4</v>
      </c>
      <c r="G652" s="205" t="str">
        <f t="shared" si="318"/>
        <v/>
      </c>
      <c r="H652" s="205" t="str">
        <f t="shared" si="318"/>
        <v/>
      </c>
      <c r="I652" s="205">
        <f t="shared" si="318"/>
        <v>1.4608718051116573E-4</v>
      </c>
      <c r="J652" s="205" t="str">
        <f t="shared" si="318"/>
        <v/>
      </c>
      <c r="K652" s="205" t="str">
        <f t="shared" si="318"/>
        <v/>
      </c>
      <c r="L652" s="205" t="str">
        <f t="shared" si="318"/>
        <v/>
      </c>
      <c r="M652" s="205" t="str">
        <f t="shared" si="318"/>
        <v/>
      </c>
      <c r="N652" s="205" t="str">
        <f t="shared" si="318"/>
        <v/>
      </c>
      <c r="O652" s="205" t="str">
        <f t="shared" si="318"/>
        <v/>
      </c>
      <c r="P652" s="205" t="str">
        <f t="shared" si="318"/>
        <v/>
      </c>
      <c r="Q652" s="205" t="str">
        <f t="shared" si="318"/>
        <v/>
      </c>
      <c r="R652" s="205" t="str">
        <f t="shared" si="318"/>
        <v/>
      </c>
      <c r="S652" s="205" t="str">
        <f t="shared" si="318"/>
        <v/>
      </c>
      <c r="T652" s="205" t="str">
        <f t="shared" si="318"/>
        <v/>
      </c>
      <c r="U652" s="205" t="str">
        <f t="shared" si="318"/>
        <v/>
      </c>
      <c r="V652" s="205" t="str">
        <f t="shared" si="318"/>
        <v/>
      </c>
      <c r="W652" s="205" t="str">
        <f t="shared" si="318"/>
        <v/>
      </c>
      <c r="X652" s="205" t="str">
        <f t="shared" si="318"/>
        <v/>
      </c>
      <c r="Y652" s="205" t="str">
        <f t="shared" si="318"/>
        <v/>
      </c>
      <c r="Z652" s="205" t="str">
        <f t="shared" si="318"/>
        <v/>
      </c>
      <c r="AA652" s="205" t="str">
        <f t="shared" si="318"/>
        <v/>
      </c>
      <c r="AD652" s="185">
        <f t="shared" si="321"/>
        <v>42443</v>
      </c>
      <c r="AE652" s="108" t="str">
        <f t="shared" ref="AE652:CP655" si="326">IFERROR(IF(AE332="","",AE332-(CHOOSE(AE$636,$C332,$D332,$E332,$F332,$G332,$H332,$I332,$J332,$K332,$L332,$M332,$N332,$O332,$P332,$Q332,$R332,$S332,$T332,$U332,$V332,$W332,$X332,$Y332,$Z332,$AA332)+CHOOSE(AE$636,$C652,$D652,$E652,$F652,$G652,$H652,$I652,$J652,$K652,$L652,$M652,$N652,$O652,$P652,$Q652,$R652,$S652,$T652,$U652,$V652,$W652,$X652,$Y652,$Z652,$AA652)*AE$640)),"")</f>
        <v/>
      </c>
      <c r="AF652" s="163" t="str">
        <f t="shared" si="326"/>
        <v/>
      </c>
      <c r="AG652" s="163" t="str">
        <f t="shared" si="326"/>
        <v/>
      </c>
      <c r="AH652" s="163" t="str">
        <f t="shared" si="326"/>
        <v/>
      </c>
      <c r="AI652" s="163">
        <f t="shared" si="326"/>
        <v>1.4307852232966876</v>
      </c>
      <c r="AJ652" s="163">
        <f t="shared" si="326"/>
        <v>0.94290042846154432</v>
      </c>
      <c r="AK652" s="163">
        <f t="shared" si="326"/>
        <v>1.3677386709395547</v>
      </c>
      <c r="AL652" s="163">
        <f t="shared" si="326"/>
        <v>1.6172782197513134</v>
      </c>
      <c r="AM652" s="163">
        <f t="shared" si="326"/>
        <v>0.98593840456547577</v>
      </c>
      <c r="AN652" s="163">
        <f t="shared" si="326"/>
        <v>1.1934793083438096</v>
      </c>
      <c r="AO652" s="163">
        <f t="shared" si="326"/>
        <v>1.5435670785264493</v>
      </c>
      <c r="AP652" s="163">
        <f t="shared" si="326"/>
        <v>1.0211802745276932</v>
      </c>
      <c r="AQ652" s="163">
        <f t="shared" si="326"/>
        <v>1.3769439569395048</v>
      </c>
      <c r="AR652" s="163">
        <f t="shared" si="326"/>
        <v>1.1214220796221399</v>
      </c>
      <c r="AS652" s="163">
        <f t="shared" si="326"/>
        <v>1.5162044869017492</v>
      </c>
      <c r="AT652" s="163">
        <f t="shared" si="326"/>
        <v>1.4059472272670135</v>
      </c>
      <c r="AU652" s="163">
        <f t="shared" si="326"/>
        <v>1.8680581569303509</v>
      </c>
      <c r="AV652" s="163">
        <f t="shared" si="326"/>
        <v>1.0693634192404859</v>
      </c>
      <c r="AW652" s="163">
        <f t="shared" si="326"/>
        <v>1.4822950285126355</v>
      </c>
      <c r="AX652" s="163">
        <f t="shared" si="326"/>
        <v>1.5626132572784637</v>
      </c>
      <c r="AY652" s="163" t="str">
        <f t="shared" si="326"/>
        <v/>
      </c>
      <c r="AZ652" s="163">
        <f t="shared" si="326"/>
        <v>1.6158136500000309</v>
      </c>
      <c r="BA652" s="163">
        <f t="shared" si="326"/>
        <v>1.3291563312857368</v>
      </c>
      <c r="BB652" s="163">
        <f t="shared" si="326"/>
        <v>1.6275400569285718</v>
      </c>
      <c r="BC652" s="163">
        <f t="shared" si="326"/>
        <v>1.6335338398571753</v>
      </c>
      <c r="BD652" s="163">
        <f t="shared" si="326"/>
        <v>1.9118386624650996</v>
      </c>
      <c r="BE652" s="163">
        <f t="shared" si="326"/>
        <v>1.7182647632857053</v>
      </c>
      <c r="BF652" s="163" t="str">
        <f t="shared" si="326"/>
        <v/>
      </c>
      <c r="BG652" s="163">
        <f t="shared" si="326"/>
        <v>1.5151767752857044</v>
      </c>
      <c r="BH652" s="163">
        <f t="shared" si="326"/>
        <v>1.2356921525714268</v>
      </c>
      <c r="BI652" s="163">
        <f t="shared" si="326"/>
        <v>1.4484562023571481</v>
      </c>
      <c r="BJ652" s="163">
        <f t="shared" si="326"/>
        <v>1.9322031239285784</v>
      </c>
      <c r="BK652" s="163">
        <f t="shared" si="326"/>
        <v>1.7601137661428812</v>
      </c>
      <c r="BL652" s="163">
        <f t="shared" si="326"/>
        <v>1.9745117683571602</v>
      </c>
      <c r="BM652" s="163">
        <f t="shared" si="326"/>
        <v>1.5742025655942133</v>
      </c>
      <c r="BN652" s="163">
        <f t="shared" si="326"/>
        <v>1.8344869691428798</v>
      </c>
      <c r="BO652" s="163">
        <f t="shared" si="326"/>
        <v>1.2930167213571564</v>
      </c>
      <c r="BP652" s="163" t="str">
        <f t="shared" si="326"/>
        <v/>
      </c>
      <c r="BQ652" s="163" t="str">
        <f t="shared" si="326"/>
        <v/>
      </c>
      <c r="BR652" s="163" t="str">
        <f t="shared" si="326"/>
        <v/>
      </c>
      <c r="BS652" s="163">
        <f t="shared" si="326"/>
        <v>1.5738023145287525</v>
      </c>
      <c r="BT652" s="163" t="str">
        <f t="shared" si="326"/>
        <v/>
      </c>
      <c r="BU652" s="163" t="str">
        <f t="shared" si="326"/>
        <v/>
      </c>
      <c r="BV652" s="163" t="str">
        <f t="shared" si="326"/>
        <v/>
      </c>
      <c r="BW652" s="108" t="str">
        <f t="shared" si="326"/>
        <v/>
      </c>
      <c r="BX652" s="163" t="str">
        <f t="shared" si="326"/>
        <v/>
      </c>
      <c r="BY652" s="163" t="str">
        <f t="shared" si="326"/>
        <v/>
      </c>
      <c r="BZ652" s="163" t="str">
        <f t="shared" si="326"/>
        <v/>
      </c>
      <c r="CA652" s="163" t="str">
        <f t="shared" si="326"/>
        <v/>
      </c>
      <c r="CB652" s="163" t="str">
        <f t="shared" si="326"/>
        <v/>
      </c>
      <c r="CC652" s="163" t="str">
        <f t="shared" si="326"/>
        <v/>
      </c>
      <c r="CD652" s="163" t="str">
        <f t="shared" si="326"/>
        <v/>
      </c>
      <c r="CE652" s="163" t="str">
        <f t="shared" si="326"/>
        <v/>
      </c>
      <c r="CF652" s="163" t="str">
        <f t="shared" si="326"/>
        <v/>
      </c>
      <c r="CG652" s="163" t="str">
        <f t="shared" si="326"/>
        <v/>
      </c>
      <c r="CH652" s="163" t="str">
        <f t="shared" si="326"/>
        <v/>
      </c>
      <c r="CI652" s="163" t="str">
        <f t="shared" si="326"/>
        <v/>
      </c>
      <c r="CJ652" s="163" t="str">
        <f t="shared" si="326"/>
        <v/>
      </c>
      <c r="CK652" s="163" t="str">
        <f t="shared" si="326"/>
        <v/>
      </c>
      <c r="CL652" s="163" t="str">
        <f t="shared" si="326"/>
        <v/>
      </c>
      <c r="CM652" s="163" t="str">
        <f t="shared" si="326"/>
        <v/>
      </c>
      <c r="CN652" s="163" t="str">
        <f t="shared" si="326"/>
        <v/>
      </c>
      <c r="CO652" s="163" t="str">
        <f t="shared" si="326"/>
        <v/>
      </c>
      <c r="CP652" s="163" t="str">
        <f t="shared" si="326"/>
        <v/>
      </c>
      <c r="CQ652" s="163" t="str">
        <f t="shared" si="319"/>
        <v/>
      </c>
      <c r="CR652" s="163" t="str">
        <f t="shared" si="320"/>
        <v/>
      </c>
      <c r="CS652" s="108" t="str">
        <f t="shared" si="320"/>
        <v/>
      </c>
      <c r="CT652" s="163" t="str">
        <f t="shared" si="320"/>
        <v/>
      </c>
      <c r="CU652" s="163" t="str">
        <f t="shared" si="320"/>
        <v/>
      </c>
      <c r="CV652" s="163" t="str">
        <f t="shared" si="320"/>
        <v/>
      </c>
      <c r="CW652" s="163" t="str">
        <f t="shared" si="320"/>
        <v/>
      </c>
      <c r="CX652" s="163" t="str">
        <f t="shared" si="320"/>
        <v/>
      </c>
      <c r="CY652" s="163" t="str">
        <f t="shared" si="320"/>
        <v/>
      </c>
      <c r="CZ652" s="163" t="str">
        <f t="shared" si="320"/>
        <v/>
      </c>
      <c r="DA652" s="163" t="str">
        <f t="shared" si="320"/>
        <v/>
      </c>
      <c r="DB652" s="163" t="str">
        <f t="shared" si="320"/>
        <v/>
      </c>
      <c r="DC652" s="163" t="str">
        <f t="shared" si="320"/>
        <v/>
      </c>
      <c r="DD652" s="163" t="str">
        <f t="shared" si="320"/>
        <v/>
      </c>
      <c r="DE652" s="163" t="str">
        <f t="shared" si="320"/>
        <v/>
      </c>
      <c r="DF652" s="163" t="str">
        <f t="shared" si="320"/>
        <v/>
      </c>
      <c r="DG652" s="121"/>
      <c r="DH652" s="121"/>
      <c r="DI652" s="121"/>
    </row>
    <row r="653" spans="2:113" x14ac:dyDescent="0.35">
      <c r="B653" s="193">
        <f t="shared" si="317"/>
        <v>42444</v>
      </c>
      <c r="C653" s="204">
        <f t="shared" si="318"/>
        <v>1.6660755494506236E-4</v>
      </c>
      <c r="D653" s="205">
        <f t="shared" si="318"/>
        <v>3.2095246851394037E-4</v>
      </c>
      <c r="E653" s="205">
        <f t="shared" si="318"/>
        <v>3.560924873417013E-4</v>
      </c>
      <c r="F653" s="205">
        <f t="shared" si="318"/>
        <v>3.4002905357142864E-4</v>
      </c>
      <c r="G653" s="205" t="str">
        <f t="shared" si="318"/>
        <v/>
      </c>
      <c r="H653" s="205" t="str">
        <f t="shared" ref="H653:AA653" si="327">IFERROR((I333-H333)/(H$642-H$641),"")</f>
        <v/>
      </c>
      <c r="I653" s="205">
        <f t="shared" si="327"/>
        <v>1.4331443975354593E-4</v>
      </c>
      <c r="J653" s="205" t="str">
        <f t="shared" si="327"/>
        <v/>
      </c>
      <c r="K653" s="205" t="str">
        <f t="shared" si="327"/>
        <v/>
      </c>
      <c r="L653" s="205" t="str">
        <f t="shared" si="327"/>
        <v/>
      </c>
      <c r="M653" s="205" t="str">
        <f t="shared" si="327"/>
        <v/>
      </c>
      <c r="N653" s="205" t="str">
        <f t="shared" si="327"/>
        <v/>
      </c>
      <c r="O653" s="205" t="str">
        <f t="shared" si="327"/>
        <v/>
      </c>
      <c r="P653" s="205" t="str">
        <f t="shared" si="327"/>
        <v/>
      </c>
      <c r="Q653" s="205" t="str">
        <f t="shared" si="327"/>
        <v/>
      </c>
      <c r="R653" s="205" t="str">
        <f t="shared" si="327"/>
        <v/>
      </c>
      <c r="S653" s="205" t="str">
        <f t="shared" si="327"/>
        <v/>
      </c>
      <c r="T653" s="205" t="str">
        <f t="shared" si="327"/>
        <v/>
      </c>
      <c r="U653" s="205" t="str">
        <f t="shared" si="327"/>
        <v/>
      </c>
      <c r="V653" s="205" t="str">
        <f t="shared" si="327"/>
        <v/>
      </c>
      <c r="W653" s="205" t="str">
        <f t="shared" si="327"/>
        <v/>
      </c>
      <c r="X653" s="205" t="str">
        <f t="shared" si="327"/>
        <v/>
      </c>
      <c r="Y653" s="205" t="str">
        <f t="shared" si="327"/>
        <v/>
      </c>
      <c r="Z653" s="205" t="str">
        <f t="shared" si="327"/>
        <v/>
      </c>
      <c r="AA653" s="205" t="str">
        <f t="shared" si="327"/>
        <v/>
      </c>
      <c r="AD653" s="185">
        <f t="shared" si="321"/>
        <v>42444</v>
      </c>
      <c r="AE653" s="108" t="str">
        <f t="shared" si="326"/>
        <v/>
      </c>
      <c r="AF653" s="163" t="str">
        <f t="shared" si="326"/>
        <v/>
      </c>
      <c r="AG653" s="163" t="str">
        <f t="shared" si="326"/>
        <v/>
      </c>
      <c r="AH653" s="163" t="str">
        <f t="shared" si="326"/>
        <v/>
      </c>
      <c r="AI653" s="163">
        <f t="shared" si="326"/>
        <v>1.4317048712087987</v>
      </c>
      <c r="AJ653" s="163">
        <f t="shared" si="326"/>
        <v>0.94358144326922755</v>
      </c>
      <c r="AK653" s="163">
        <f t="shared" si="326"/>
        <v>1.3657363304945291</v>
      </c>
      <c r="AL653" s="163">
        <f t="shared" si="326"/>
        <v>1.6133447854341156</v>
      </c>
      <c r="AM653" s="163">
        <f t="shared" si="326"/>
        <v>0.98775376801007386</v>
      </c>
      <c r="AN653" s="163">
        <f t="shared" si="326"/>
        <v>1.2109463095529232</v>
      </c>
      <c r="AO653" s="163">
        <f t="shared" si="326"/>
        <v>1.5426315222732971</v>
      </c>
      <c r="AP653" s="163">
        <f t="shared" si="326"/>
        <v>1.0231588326196457</v>
      </c>
      <c r="AQ653" s="163">
        <f t="shared" si="326"/>
        <v>1.3796368433752972</v>
      </c>
      <c r="AR653" s="163">
        <f t="shared" si="326"/>
        <v>1.1230064260957016</v>
      </c>
      <c r="AS653" s="163">
        <f t="shared" si="326"/>
        <v>1.5190647179848846</v>
      </c>
      <c r="AT653" s="163">
        <f t="shared" si="326"/>
        <v>1.4055723559256998</v>
      </c>
      <c r="AU653" s="163">
        <f t="shared" si="326"/>
        <v>1.8660256880316552</v>
      </c>
      <c r="AV653" s="163">
        <f t="shared" si="326"/>
        <v>1.0703856332088511</v>
      </c>
      <c r="AW653" s="163">
        <f t="shared" si="326"/>
        <v>1.4466414407214887</v>
      </c>
      <c r="AX653" s="163">
        <f t="shared" si="326"/>
        <v>1.5738344883733815</v>
      </c>
      <c r="AY653" s="163" t="str">
        <f t="shared" si="326"/>
        <v/>
      </c>
      <c r="AZ653" s="163">
        <f t="shared" si="326"/>
        <v>1.6229632275000405</v>
      </c>
      <c r="BA653" s="163">
        <f t="shared" si="326"/>
        <v>1.3106553598035759</v>
      </c>
      <c r="BB653" s="163">
        <f t="shared" si="326"/>
        <v>1.6593770743928453</v>
      </c>
      <c r="BC653" s="163">
        <f t="shared" si="326"/>
        <v>1.656998627035724</v>
      </c>
      <c r="BD653" s="163">
        <f t="shared" si="326"/>
        <v>1.8392273858620336</v>
      </c>
      <c r="BE653" s="163">
        <f t="shared" si="326"/>
        <v>1.7370137906785885</v>
      </c>
      <c r="BF653" s="163">
        <f t="shared" si="326"/>
        <v>1.7411076180535625</v>
      </c>
      <c r="BG653" s="163">
        <f t="shared" si="326"/>
        <v>1.5212954171785897</v>
      </c>
      <c r="BH653" s="163">
        <f t="shared" si="326"/>
        <v>1.2405333964821739</v>
      </c>
      <c r="BI653" s="163">
        <f t="shared" si="326"/>
        <v>1.4536317639107188</v>
      </c>
      <c r="BJ653" s="163">
        <f t="shared" si="326"/>
        <v>1.9317957621428801</v>
      </c>
      <c r="BK653" s="163">
        <f t="shared" si="326"/>
        <v>1.7842157330893156</v>
      </c>
      <c r="BL653" s="163">
        <f t="shared" si="326"/>
        <v>1.9822649540357191</v>
      </c>
      <c r="BM653" s="163">
        <f t="shared" si="326"/>
        <v>1.5779512067027968</v>
      </c>
      <c r="BN653" s="163">
        <f t="shared" si="326"/>
        <v>1.8063683297142812</v>
      </c>
      <c r="BO653" s="163">
        <f t="shared" si="326"/>
        <v>1.2771684306607338</v>
      </c>
      <c r="BP653" s="163" t="str">
        <f t="shared" si="326"/>
        <v/>
      </c>
      <c r="BQ653" s="163" t="str">
        <f t="shared" si="326"/>
        <v/>
      </c>
      <c r="BR653" s="163" t="str">
        <f t="shared" si="326"/>
        <v/>
      </c>
      <c r="BS653" s="163">
        <f t="shared" si="326"/>
        <v>1.5717964001825799</v>
      </c>
      <c r="BT653" s="163" t="str">
        <f t="shared" si="326"/>
        <v/>
      </c>
      <c r="BU653" s="163" t="str">
        <f t="shared" si="326"/>
        <v/>
      </c>
      <c r="BV653" s="163" t="str">
        <f t="shared" si="326"/>
        <v/>
      </c>
      <c r="BW653" s="108" t="str">
        <f t="shared" si="326"/>
        <v/>
      </c>
      <c r="BX653" s="163" t="str">
        <f t="shared" si="326"/>
        <v/>
      </c>
      <c r="BY653" s="163" t="str">
        <f t="shared" si="326"/>
        <v/>
      </c>
      <c r="BZ653" s="163" t="str">
        <f t="shared" si="326"/>
        <v/>
      </c>
      <c r="CA653" s="163" t="str">
        <f t="shared" si="326"/>
        <v/>
      </c>
      <c r="CB653" s="163" t="str">
        <f t="shared" si="326"/>
        <v/>
      </c>
      <c r="CC653" s="163" t="str">
        <f t="shared" si="326"/>
        <v/>
      </c>
      <c r="CD653" s="163" t="str">
        <f t="shared" si="326"/>
        <v/>
      </c>
      <c r="CE653" s="163" t="str">
        <f t="shared" si="326"/>
        <v/>
      </c>
      <c r="CF653" s="163" t="str">
        <f t="shared" si="326"/>
        <v/>
      </c>
      <c r="CG653" s="163" t="str">
        <f t="shared" si="326"/>
        <v/>
      </c>
      <c r="CH653" s="163" t="str">
        <f t="shared" si="326"/>
        <v/>
      </c>
      <c r="CI653" s="163" t="str">
        <f t="shared" si="326"/>
        <v/>
      </c>
      <c r="CJ653" s="163" t="str">
        <f t="shared" si="326"/>
        <v/>
      </c>
      <c r="CK653" s="163" t="str">
        <f t="shared" si="326"/>
        <v/>
      </c>
      <c r="CL653" s="163" t="str">
        <f t="shared" si="326"/>
        <v/>
      </c>
      <c r="CM653" s="163" t="str">
        <f t="shared" si="326"/>
        <v/>
      </c>
      <c r="CN653" s="163" t="str">
        <f t="shared" si="326"/>
        <v/>
      </c>
      <c r="CO653" s="163" t="str">
        <f t="shared" si="326"/>
        <v/>
      </c>
      <c r="CP653" s="163" t="str">
        <f t="shared" si="326"/>
        <v/>
      </c>
      <c r="CQ653" s="163" t="str">
        <f t="shared" si="319"/>
        <v/>
      </c>
      <c r="CR653" s="163" t="str">
        <f t="shared" si="320"/>
        <v/>
      </c>
      <c r="CS653" s="108" t="str">
        <f t="shared" si="320"/>
        <v/>
      </c>
      <c r="CT653" s="163" t="str">
        <f t="shared" si="320"/>
        <v/>
      </c>
      <c r="CU653" s="163" t="str">
        <f t="shared" si="320"/>
        <v/>
      </c>
      <c r="CV653" s="163" t="str">
        <f t="shared" si="320"/>
        <v/>
      </c>
      <c r="CW653" s="163" t="str">
        <f t="shared" si="320"/>
        <v/>
      </c>
      <c r="CX653" s="163" t="str">
        <f t="shared" si="320"/>
        <v/>
      </c>
      <c r="CY653" s="163" t="str">
        <f t="shared" si="320"/>
        <v/>
      </c>
      <c r="CZ653" s="163" t="str">
        <f t="shared" si="320"/>
        <v/>
      </c>
      <c r="DA653" s="163" t="str">
        <f t="shared" si="320"/>
        <v/>
      </c>
      <c r="DB653" s="163" t="str">
        <f t="shared" si="320"/>
        <v/>
      </c>
      <c r="DC653" s="163" t="str">
        <f t="shared" si="320"/>
        <v/>
      </c>
      <c r="DD653" s="163" t="str">
        <f t="shared" si="320"/>
        <v/>
      </c>
      <c r="DE653" s="163" t="str">
        <f t="shared" si="320"/>
        <v/>
      </c>
      <c r="DF653" s="163" t="str">
        <f t="shared" si="320"/>
        <v/>
      </c>
      <c r="DG653" s="121"/>
      <c r="DH653" s="121"/>
      <c r="DI653" s="121"/>
    </row>
    <row r="654" spans="2:113" x14ac:dyDescent="0.35">
      <c r="B654" s="193">
        <f t="shared" si="317"/>
        <v>42445</v>
      </c>
      <c r="C654" s="204">
        <f t="shared" ref="C654:AA664" si="328">IFERROR((D334-C334)/(C$642-C$641),"")</f>
        <v>1.6440441758240837E-4</v>
      </c>
      <c r="D654" s="205">
        <f t="shared" si="328"/>
        <v>3.4392270151135235E-4</v>
      </c>
      <c r="E654" s="205">
        <f t="shared" si="328"/>
        <v>3.5614703164562711E-4</v>
      </c>
      <c r="F654" s="205">
        <f t="shared" si="328"/>
        <v>3.4732114285710277E-4</v>
      </c>
      <c r="G654" s="205" t="str">
        <f t="shared" si="328"/>
        <v/>
      </c>
      <c r="H654" s="205" t="str">
        <f t="shared" si="328"/>
        <v/>
      </c>
      <c r="I654" s="205">
        <f t="shared" si="328"/>
        <v>1.4102492012779054E-4</v>
      </c>
      <c r="J654" s="205" t="str">
        <f t="shared" si="328"/>
        <v/>
      </c>
      <c r="K654" s="205" t="str">
        <f t="shared" si="328"/>
        <v/>
      </c>
      <c r="L654" s="205" t="str">
        <f t="shared" si="328"/>
        <v/>
      </c>
      <c r="M654" s="205" t="str">
        <f t="shared" si="328"/>
        <v/>
      </c>
      <c r="N654" s="205" t="str">
        <f t="shared" si="328"/>
        <v/>
      </c>
      <c r="O654" s="205" t="str">
        <f t="shared" si="328"/>
        <v/>
      </c>
      <c r="P654" s="205" t="str">
        <f t="shared" si="328"/>
        <v/>
      </c>
      <c r="Q654" s="205" t="str">
        <f t="shared" si="328"/>
        <v/>
      </c>
      <c r="R654" s="205" t="str">
        <f t="shared" si="328"/>
        <v/>
      </c>
      <c r="S654" s="205" t="str">
        <f t="shared" si="328"/>
        <v/>
      </c>
      <c r="T654" s="205" t="str">
        <f t="shared" si="328"/>
        <v/>
      </c>
      <c r="U654" s="205" t="str">
        <f t="shared" si="328"/>
        <v/>
      </c>
      <c r="V654" s="205" t="str">
        <f t="shared" si="328"/>
        <v/>
      </c>
      <c r="W654" s="205" t="str">
        <f t="shared" si="328"/>
        <v/>
      </c>
      <c r="X654" s="205" t="str">
        <f t="shared" si="328"/>
        <v/>
      </c>
      <c r="Y654" s="205" t="str">
        <f t="shared" si="328"/>
        <v/>
      </c>
      <c r="Z654" s="205" t="str">
        <f t="shared" si="328"/>
        <v/>
      </c>
      <c r="AA654" s="205" t="str">
        <f t="shared" si="328"/>
        <v/>
      </c>
      <c r="AD654" s="185">
        <f t="shared" si="321"/>
        <v>42445</v>
      </c>
      <c r="AE654" s="108" t="str">
        <f t="shared" si="326"/>
        <v/>
      </c>
      <c r="AF654" s="163" t="str">
        <f t="shared" si="326"/>
        <v/>
      </c>
      <c r="AG654" s="163" t="str">
        <f t="shared" si="326"/>
        <v/>
      </c>
      <c r="AH654" s="163" t="str">
        <f t="shared" si="326"/>
        <v/>
      </c>
      <c r="AI654" s="163">
        <f t="shared" si="326"/>
        <v>1.3894766131868126</v>
      </c>
      <c r="AJ654" s="163">
        <f t="shared" si="326"/>
        <v>0.89064517384616737</v>
      </c>
      <c r="AK654" s="163">
        <f t="shared" si="326"/>
        <v>1.3292277922582496</v>
      </c>
      <c r="AL654" s="163">
        <f t="shared" si="326"/>
        <v>1.5691310174669586</v>
      </c>
      <c r="AM654" s="163">
        <f t="shared" si="326"/>
        <v>0.93405947973550818</v>
      </c>
      <c r="AN654" s="163">
        <f t="shared" si="326"/>
        <v>1.1774555873614303</v>
      </c>
      <c r="AO654" s="163">
        <f t="shared" si="326"/>
        <v>1.4957252159508827</v>
      </c>
      <c r="AP654" s="163">
        <f t="shared" si="326"/>
        <v>0.96690174623425484</v>
      </c>
      <c r="AQ654" s="163">
        <f t="shared" si="326"/>
        <v>1.3339768738979956</v>
      </c>
      <c r="AR654" s="163">
        <f t="shared" si="326"/>
        <v>1.065005374987388</v>
      </c>
      <c r="AS654" s="163">
        <f t="shared" si="326"/>
        <v>1.4698145928967299</v>
      </c>
      <c r="AT654" s="163">
        <f t="shared" si="326"/>
        <v>1.357029135075547</v>
      </c>
      <c r="AU654" s="163">
        <f t="shared" si="326"/>
        <v>1.816288284670875</v>
      </c>
      <c r="AV654" s="163">
        <f t="shared" si="326"/>
        <v>1.0095322037278214</v>
      </c>
      <c r="AW654" s="163">
        <f t="shared" si="326"/>
        <v>1.3938836666962215</v>
      </c>
      <c r="AX654" s="163">
        <f t="shared" si="326"/>
        <v>1.5159659023164238</v>
      </c>
      <c r="AY654" s="163" t="str">
        <f t="shared" si="326"/>
        <v/>
      </c>
      <c r="AZ654" s="163">
        <f t="shared" si="326"/>
        <v>1.5681161824999679</v>
      </c>
      <c r="BA654" s="163">
        <f t="shared" si="326"/>
        <v>1.2435251076428204</v>
      </c>
      <c r="BB654" s="163">
        <f t="shared" si="326"/>
        <v>1.603485007714283</v>
      </c>
      <c r="BC654" s="163">
        <f t="shared" si="326"/>
        <v>1.5999689794285201</v>
      </c>
      <c r="BD654" s="163">
        <f t="shared" si="326"/>
        <v>1.7125683325559877</v>
      </c>
      <c r="BE654" s="163">
        <f t="shared" si="326"/>
        <v>1.6759727631428292</v>
      </c>
      <c r="BF654" s="163">
        <f t="shared" si="326"/>
        <v>1.6952306091428313</v>
      </c>
      <c r="BG654" s="163">
        <f t="shared" si="326"/>
        <v>1.443755881142843</v>
      </c>
      <c r="BH654" s="163">
        <f t="shared" si="326"/>
        <v>1.1603010927856876</v>
      </c>
      <c r="BI654" s="163">
        <f t="shared" si="326"/>
        <v>1.3815610819285764</v>
      </c>
      <c r="BJ654" s="163">
        <f t="shared" si="326"/>
        <v>1.8730986557142928</v>
      </c>
      <c r="BK654" s="163">
        <f t="shared" si="326"/>
        <v>1.7245051470714126</v>
      </c>
      <c r="BL654" s="163">
        <f t="shared" si="326"/>
        <v>1.9204787859285739</v>
      </c>
      <c r="BM654" s="163">
        <f t="shared" si="326"/>
        <v>1.4963317660347575</v>
      </c>
      <c r="BN654" s="163">
        <f t="shared" si="326"/>
        <v>1.6883497965714138</v>
      </c>
      <c r="BO654" s="163">
        <f t="shared" si="326"/>
        <v>1.2021635554285535</v>
      </c>
      <c r="BP654" s="163" t="str">
        <f t="shared" si="326"/>
        <v/>
      </c>
      <c r="BQ654" s="163" t="str">
        <f t="shared" si="326"/>
        <v/>
      </c>
      <c r="BR654" s="163" t="str">
        <f t="shared" si="326"/>
        <v/>
      </c>
      <c r="BS654" s="163">
        <f t="shared" si="326"/>
        <v>1.4869574142572057</v>
      </c>
      <c r="BT654" s="163" t="str">
        <f t="shared" si="326"/>
        <v/>
      </c>
      <c r="BU654" s="163" t="str">
        <f t="shared" si="326"/>
        <v/>
      </c>
      <c r="BV654" s="163" t="str">
        <f t="shared" si="326"/>
        <v/>
      </c>
      <c r="BW654" s="108" t="str">
        <f t="shared" si="326"/>
        <v/>
      </c>
      <c r="BX654" s="163" t="str">
        <f t="shared" si="326"/>
        <v/>
      </c>
      <c r="BY654" s="163" t="str">
        <f t="shared" si="326"/>
        <v/>
      </c>
      <c r="BZ654" s="163" t="str">
        <f t="shared" si="326"/>
        <v/>
      </c>
      <c r="CA654" s="163" t="str">
        <f t="shared" si="326"/>
        <v/>
      </c>
      <c r="CB654" s="163" t="str">
        <f t="shared" si="326"/>
        <v/>
      </c>
      <c r="CC654" s="163" t="str">
        <f t="shared" si="326"/>
        <v/>
      </c>
      <c r="CD654" s="163" t="str">
        <f t="shared" si="326"/>
        <v/>
      </c>
      <c r="CE654" s="163" t="str">
        <f t="shared" si="326"/>
        <v/>
      </c>
      <c r="CF654" s="163" t="str">
        <f t="shared" si="326"/>
        <v/>
      </c>
      <c r="CG654" s="163" t="str">
        <f t="shared" si="326"/>
        <v/>
      </c>
      <c r="CH654" s="163" t="str">
        <f t="shared" si="326"/>
        <v/>
      </c>
      <c r="CI654" s="163" t="str">
        <f t="shared" si="326"/>
        <v/>
      </c>
      <c r="CJ654" s="163" t="str">
        <f t="shared" si="326"/>
        <v/>
      </c>
      <c r="CK654" s="163" t="str">
        <f t="shared" si="326"/>
        <v/>
      </c>
      <c r="CL654" s="163" t="str">
        <f t="shared" si="326"/>
        <v/>
      </c>
      <c r="CM654" s="163" t="str">
        <f t="shared" si="326"/>
        <v/>
      </c>
      <c r="CN654" s="163" t="str">
        <f t="shared" si="326"/>
        <v/>
      </c>
      <c r="CO654" s="163" t="str">
        <f t="shared" si="326"/>
        <v/>
      </c>
      <c r="CP654" s="163" t="str">
        <f t="shared" si="326"/>
        <v/>
      </c>
      <c r="CQ654" s="163" t="str">
        <f t="shared" si="319"/>
        <v/>
      </c>
      <c r="CR654" s="163" t="str">
        <f t="shared" si="320"/>
        <v/>
      </c>
      <c r="CS654" s="108" t="str">
        <f t="shared" si="320"/>
        <v/>
      </c>
      <c r="CT654" s="163" t="str">
        <f t="shared" si="320"/>
        <v/>
      </c>
      <c r="CU654" s="163" t="str">
        <f t="shared" si="320"/>
        <v/>
      </c>
      <c r="CV654" s="163" t="str">
        <f t="shared" si="320"/>
        <v/>
      </c>
      <c r="CW654" s="163" t="str">
        <f t="shared" si="320"/>
        <v/>
      </c>
      <c r="CX654" s="163" t="str">
        <f t="shared" si="320"/>
        <v/>
      </c>
      <c r="CY654" s="163" t="str">
        <f t="shared" si="320"/>
        <v/>
      </c>
      <c r="CZ654" s="163" t="str">
        <f t="shared" si="320"/>
        <v/>
      </c>
      <c r="DA654" s="163" t="str">
        <f t="shared" si="320"/>
        <v/>
      </c>
      <c r="DB654" s="163" t="str">
        <f t="shared" si="320"/>
        <v/>
      </c>
      <c r="DC654" s="163" t="str">
        <f t="shared" si="320"/>
        <v/>
      </c>
      <c r="DD654" s="163" t="str">
        <f t="shared" si="320"/>
        <v/>
      </c>
      <c r="DE654" s="163" t="str">
        <f t="shared" si="320"/>
        <v/>
      </c>
      <c r="DF654" s="163" t="str">
        <f t="shared" si="320"/>
        <v/>
      </c>
      <c r="DG654" s="121"/>
      <c r="DH654" s="121"/>
      <c r="DI654" s="121"/>
    </row>
    <row r="655" spans="2:113" x14ac:dyDescent="0.35">
      <c r="B655" s="193">
        <f t="shared" si="317"/>
        <v>42446</v>
      </c>
      <c r="C655" s="204">
        <f t="shared" si="328"/>
        <v>1.4438249999996905E-4</v>
      </c>
      <c r="D655" s="205">
        <f t="shared" si="328"/>
        <v>3.2601632241811943E-4</v>
      </c>
      <c r="E655" s="205">
        <f t="shared" si="328"/>
        <v>3.355614746835678E-4</v>
      </c>
      <c r="F655" s="205">
        <f t="shared" si="328"/>
        <v>3.4288059642857097E-4</v>
      </c>
      <c r="G655" s="205" t="str">
        <f t="shared" si="328"/>
        <v/>
      </c>
      <c r="H655" s="205" t="str">
        <f t="shared" si="328"/>
        <v/>
      </c>
      <c r="I655" s="205">
        <f t="shared" si="328"/>
        <v>1.3726915563668822E-4</v>
      </c>
      <c r="J655" s="205" t="str">
        <f t="shared" si="328"/>
        <v/>
      </c>
      <c r="K655" s="205" t="str">
        <f t="shared" si="328"/>
        <v/>
      </c>
      <c r="L655" s="205" t="str">
        <f t="shared" si="328"/>
        <v/>
      </c>
      <c r="M655" s="205" t="str">
        <f t="shared" si="328"/>
        <v/>
      </c>
      <c r="N655" s="205" t="str">
        <f t="shared" si="328"/>
        <v/>
      </c>
      <c r="O655" s="205" t="str">
        <f t="shared" si="328"/>
        <v/>
      </c>
      <c r="P655" s="205" t="str">
        <f t="shared" si="328"/>
        <v/>
      </c>
      <c r="Q655" s="205" t="str">
        <f t="shared" si="328"/>
        <v/>
      </c>
      <c r="R655" s="205" t="str">
        <f t="shared" si="328"/>
        <v/>
      </c>
      <c r="S655" s="205" t="str">
        <f t="shared" si="328"/>
        <v/>
      </c>
      <c r="T655" s="205" t="str">
        <f t="shared" si="328"/>
        <v/>
      </c>
      <c r="U655" s="205" t="str">
        <f t="shared" si="328"/>
        <v/>
      </c>
      <c r="V655" s="205" t="str">
        <f t="shared" si="328"/>
        <v/>
      </c>
      <c r="W655" s="205" t="str">
        <f t="shared" si="328"/>
        <v/>
      </c>
      <c r="X655" s="205" t="str">
        <f t="shared" si="328"/>
        <v/>
      </c>
      <c r="Y655" s="205" t="str">
        <f t="shared" si="328"/>
        <v/>
      </c>
      <c r="Z655" s="205" t="str">
        <f t="shared" si="328"/>
        <v/>
      </c>
      <c r="AA655" s="205" t="str">
        <f t="shared" si="328"/>
        <v/>
      </c>
      <c r="AB655" s="178"/>
      <c r="AC655" s="178"/>
      <c r="AD655" s="185">
        <f t="shared" si="321"/>
        <v>42446</v>
      </c>
      <c r="AE655" s="108" t="str">
        <f t="shared" si="326"/>
        <v/>
      </c>
      <c r="AF655" s="163" t="str">
        <f t="shared" si="326"/>
        <v/>
      </c>
      <c r="AG655" s="163" t="str">
        <f t="shared" si="326"/>
        <v/>
      </c>
      <c r="AH655" s="163" t="str">
        <f t="shared" si="326"/>
        <v/>
      </c>
      <c r="AI655" s="163">
        <f t="shared" si="326"/>
        <v>1.4290828400000093</v>
      </c>
      <c r="AJ655" s="163">
        <f t="shared" si="326"/>
        <v>0.92592582500003173</v>
      </c>
      <c r="AK655" s="163">
        <f t="shared" si="326"/>
        <v>1.365401805000019</v>
      </c>
      <c r="AL655" s="163">
        <f t="shared" si="326"/>
        <v>1.613711458681478</v>
      </c>
      <c r="AM655" s="163">
        <f t="shared" si="326"/>
        <v>0.96847758357685132</v>
      </c>
      <c r="AN655" s="163">
        <f t="shared" si="326"/>
        <v>1.2249435437783331</v>
      </c>
      <c r="AO655" s="163">
        <f t="shared" si="326"/>
        <v>1.5392648720214028</v>
      </c>
      <c r="AP655" s="163">
        <f t="shared" si="326"/>
        <v>1.0086136924748326</v>
      </c>
      <c r="AQ655" s="163">
        <f t="shared" si="326"/>
        <v>1.3730552207367901</v>
      </c>
      <c r="AR655" s="163">
        <f t="shared" si="326"/>
        <v>1.1062530064798421</v>
      </c>
      <c r="AS655" s="163">
        <f t="shared" si="326"/>
        <v>1.5100864271347874</v>
      </c>
      <c r="AT655" s="163">
        <f t="shared" si="326"/>
        <v>1.3924645361209071</v>
      </c>
      <c r="AU655" s="163">
        <f t="shared" si="326"/>
        <v>1.8565143005633096</v>
      </c>
      <c r="AV655" s="163">
        <f t="shared" si="326"/>
        <v>1.0511025199177548</v>
      </c>
      <c r="AW655" s="163">
        <f t="shared" si="326"/>
        <v>1.4385135159430287</v>
      </c>
      <c r="AX655" s="163">
        <f t="shared" si="326"/>
        <v>1.5577812407468601</v>
      </c>
      <c r="AY655" s="163" t="str">
        <f t="shared" si="326"/>
        <v/>
      </c>
      <c r="AZ655" s="163">
        <f t="shared" si="326"/>
        <v>1.6135747400000122</v>
      </c>
      <c r="BA655" s="163">
        <f t="shared" si="326"/>
        <v>1.28906023224644</v>
      </c>
      <c r="BB655" s="163">
        <f t="shared" si="326"/>
        <v>1.6505896353071368</v>
      </c>
      <c r="BC655" s="163">
        <f t="shared" si="326"/>
        <v>1.6359192932642963</v>
      </c>
      <c r="BD655" s="163">
        <f t="shared" si="326"/>
        <v>1.7834685720430512</v>
      </c>
      <c r="BE655" s="163">
        <f t="shared" si="326"/>
        <v>1.7186048169214163</v>
      </c>
      <c r="BF655" s="163">
        <f t="shared" si="326"/>
        <v>1.7185519368964188</v>
      </c>
      <c r="BG655" s="163">
        <f t="shared" si="326"/>
        <v>1.4885696802214183</v>
      </c>
      <c r="BH655" s="163">
        <f t="shared" si="326"/>
        <v>1.2055627748678508</v>
      </c>
      <c r="BI655" s="163">
        <f t="shared" si="326"/>
        <v>1.4294307361392811</v>
      </c>
      <c r="BJ655" s="163">
        <f t="shared" si="326"/>
        <v>1.9102073063571439</v>
      </c>
      <c r="BK655" s="163">
        <f t="shared" si="326"/>
        <v>1.7626568257606943</v>
      </c>
      <c r="BL655" s="163">
        <f t="shared" si="326"/>
        <v>1.9361117451642849</v>
      </c>
      <c r="BM655" s="163">
        <f t="shared" si="326"/>
        <v>1.5250062541785954</v>
      </c>
      <c r="BN655" s="163">
        <f t="shared" si="326"/>
        <v>1.6621758615857387</v>
      </c>
      <c r="BO655" s="163">
        <f t="shared" si="326"/>
        <v>1.239387380989311</v>
      </c>
      <c r="BP655" s="163" t="str">
        <f t="shared" si="326"/>
        <v/>
      </c>
      <c r="BQ655" s="163" t="str">
        <f t="shared" si="326"/>
        <v/>
      </c>
      <c r="BR655" s="163" t="str">
        <f t="shared" si="326"/>
        <v/>
      </c>
      <c r="BS655" s="163">
        <f t="shared" si="326"/>
        <v>1.5235520328617023</v>
      </c>
      <c r="BT655" s="163" t="str">
        <f t="shared" si="326"/>
        <v/>
      </c>
      <c r="BU655" s="163" t="str">
        <f t="shared" si="326"/>
        <v/>
      </c>
      <c r="BV655" s="163" t="str">
        <f t="shared" si="326"/>
        <v/>
      </c>
      <c r="BW655" s="108" t="str">
        <f t="shared" si="326"/>
        <v/>
      </c>
      <c r="BX655" s="163" t="str">
        <f t="shared" si="326"/>
        <v/>
      </c>
      <c r="BY655" s="163" t="str">
        <f t="shared" si="326"/>
        <v/>
      </c>
      <c r="BZ655" s="163" t="str">
        <f t="shared" si="326"/>
        <v/>
      </c>
      <c r="CA655" s="163" t="str">
        <f t="shared" si="326"/>
        <v/>
      </c>
      <c r="CB655" s="163" t="str">
        <f t="shared" si="326"/>
        <v/>
      </c>
      <c r="CC655" s="163" t="str">
        <f t="shared" si="326"/>
        <v/>
      </c>
      <c r="CD655" s="163" t="str">
        <f t="shared" si="326"/>
        <v/>
      </c>
      <c r="CE655" s="163" t="str">
        <f t="shared" si="326"/>
        <v/>
      </c>
      <c r="CF655" s="163" t="str">
        <f t="shared" si="326"/>
        <v/>
      </c>
      <c r="CG655" s="163" t="str">
        <f t="shared" si="326"/>
        <v/>
      </c>
      <c r="CH655" s="163" t="str">
        <f t="shared" si="326"/>
        <v/>
      </c>
      <c r="CI655" s="163" t="str">
        <f t="shared" si="326"/>
        <v/>
      </c>
      <c r="CJ655" s="163" t="str">
        <f t="shared" si="326"/>
        <v/>
      </c>
      <c r="CK655" s="163" t="str">
        <f t="shared" si="326"/>
        <v/>
      </c>
      <c r="CL655" s="163" t="str">
        <f t="shared" si="326"/>
        <v/>
      </c>
      <c r="CM655" s="163" t="str">
        <f t="shared" si="326"/>
        <v/>
      </c>
      <c r="CN655" s="163" t="str">
        <f t="shared" si="326"/>
        <v/>
      </c>
      <c r="CO655" s="163" t="str">
        <f t="shared" si="326"/>
        <v/>
      </c>
      <c r="CP655" s="163" t="str">
        <f t="shared" ref="CP655" si="329">IFERROR(IF(CP335="","",CP335-(CHOOSE(CP$636,$C335,$D335,$E335,$F335,$G335,$H335,$I335,$J335,$K335,$L335,$M335,$N335,$O335,$P335,$Q335,$R335,$S335,$T335,$U335,$V335,$W335,$X335,$Y335,$Z335,$AA335)+CHOOSE(CP$636,$C655,$D655,$E655,$F655,$G655,$H655,$I655,$J655,$K655,$L655,$M655,$N655,$O655,$P655,$Q655,$R655,$S655,$T655,$U655,$V655,$W655,$X655,$Y655,$Z655,$AA655)*CP$640)),"")</f>
        <v/>
      </c>
      <c r="CQ655" s="163" t="str">
        <f t="shared" si="319"/>
        <v/>
      </c>
      <c r="CR655" s="163" t="str">
        <f t="shared" si="320"/>
        <v/>
      </c>
      <c r="CS655" s="108" t="str">
        <f t="shared" si="320"/>
        <v/>
      </c>
      <c r="CT655" s="163" t="str">
        <f t="shared" si="320"/>
        <v/>
      </c>
      <c r="CU655" s="163" t="str">
        <f t="shared" si="320"/>
        <v/>
      </c>
      <c r="CV655" s="163" t="str">
        <f t="shared" si="320"/>
        <v/>
      </c>
      <c r="CW655" s="163" t="str">
        <f t="shared" si="320"/>
        <v/>
      </c>
      <c r="CX655" s="163" t="str">
        <f t="shared" si="320"/>
        <v/>
      </c>
      <c r="CY655" s="163" t="str">
        <f t="shared" si="320"/>
        <v/>
      </c>
      <c r="CZ655" s="163" t="str">
        <f t="shared" si="320"/>
        <v/>
      </c>
      <c r="DA655" s="163" t="str">
        <f t="shared" si="320"/>
        <v/>
      </c>
      <c r="DB655" s="163" t="str">
        <f t="shared" si="320"/>
        <v/>
      </c>
      <c r="DC655" s="163" t="str">
        <f t="shared" si="320"/>
        <v/>
      </c>
      <c r="DD655" s="163" t="str">
        <f t="shared" si="320"/>
        <v/>
      </c>
      <c r="DE655" s="163" t="str">
        <f t="shared" si="320"/>
        <v/>
      </c>
      <c r="DF655" s="163" t="str">
        <f t="shared" si="320"/>
        <v/>
      </c>
      <c r="DG655" s="121"/>
      <c r="DH655" s="121"/>
      <c r="DI655" s="121"/>
    </row>
    <row r="656" spans="2:113" x14ac:dyDescent="0.35">
      <c r="B656" s="193">
        <f t="shared" si="317"/>
        <v>42447</v>
      </c>
      <c r="C656" s="204">
        <f t="shared" si="328"/>
        <v>1.5324331318679161E-4</v>
      </c>
      <c r="D656" s="205">
        <f t="shared" si="328"/>
        <v>3.3106284634750767E-4</v>
      </c>
      <c r="E656" s="205">
        <f t="shared" si="328"/>
        <v>3.0989555063302889E-4</v>
      </c>
      <c r="F656" s="205">
        <f t="shared" si="328"/>
        <v>3.3123786785714337E-4</v>
      </c>
      <c r="G656" s="205" t="str">
        <f t="shared" si="328"/>
        <v/>
      </c>
      <c r="H656" s="205" t="str">
        <f t="shared" si="328"/>
        <v/>
      </c>
      <c r="I656" s="205">
        <f t="shared" si="328"/>
        <v>1.4465493382017418E-4</v>
      </c>
      <c r="J656" s="205" t="str">
        <f t="shared" si="328"/>
        <v/>
      </c>
      <c r="K656" s="205" t="str">
        <f t="shared" si="328"/>
        <v/>
      </c>
      <c r="L656" s="205" t="str">
        <f t="shared" si="328"/>
        <v/>
      </c>
      <c r="M656" s="205" t="str">
        <f t="shared" si="328"/>
        <v/>
      </c>
      <c r="N656" s="205" t="str">
        <f t="shared" si="328"/>
        <v/>
      </c>
      <c r="O656" s="205" t="str">
        <f t="shared" si="328"/>
        <v/>
      </c>
      <c r="P656" s="205" t="str">
        <f t="shared" si="328"/>
        <v/>
      </c>
      <c r="Q656" s="205" t="str">
        <f t="shared" si="328"/>
        <v/>
      </c>
      <c r="R656" s="205" t="str">
        <f t="shared" si="328"/>
        <v/>
      </c>
      <c r="S656" s="205" t="str">
        <f t="shared" si="328"/>
        <v/>
      </c>
      <c r="T656" s="205" t="str">
        <f t="shared" si="328"/>
        <v/>
      </c>
      <c r="U656" s="205" t="str">
        <f t="shared" si="328"/>
        <v/>
      </c>
      <c r="V656" s="205" t="str">
        <f t="shared" si="328"/>
        <v/>
      </c>
      <c r="W656" s="205" t="str">
        <f t="shared" si="328"/>
        <v/>
      </c>
      <c r="X656" s="205" t="str">
        <f t="shared" si="328"/>
        <v/>
      </c>
      <c r="Y656" s="205" t="str">
        <f t="shared" si="328"/>
        <v/>
      </c>
      <c r="Z656" s="205" t="str">
        <f t="shared" si="328"/>
        <v/>
      </c>
      <c r="AA656" s="205" t="str">
        <f t="shared" si="328"/>
        <v/>
      </c>
      <c r="AD656" s="185">
        <f t="shared" si="321"/>
        <v>42447</v>
      </c>
      <c r="AE656" s="108" t="str">
        <f t="shared" ref="AE656:CP659" si="330">IFERROR(IF(AE336="","",AE336-(CHOOSE(AE$636,$C336,$D336,$E336,$F336,$G336,$H336,$I336,$J336,$K336,$L336,$M336,$N336,$O336,$P336,$Q336,$R336,$S336,$T336,$U336,$V336,$W336,$X336,$Y336,$Z336,$AA336)+CHOOSE(AE$636,$C656,$D656,$E656,$F656,$G656,$H656,$I656,$J656,$K656,$L656,$M656,$N656,$O656,$P656,$Q656,$R656,$S656,$T656,$U656,$V656,$W656,$X656,$Y656,$Z656,$AA656)*AE$640)),"")</f>
        <v/>
      </c>
      <c r="AF656" s="163" t="str">
        <f t="shared" si="330"/>
        <v/>
      </c>
      <c r="AG656" s="163" t="str">
        <f t="shared" si="330"/>
        <v/>
      </c>
      <c r="AH656" s="163" t="str">
        <f t="shared" si="330"/>
        <v/>
      </c>
      <c r="AI656" s="163">
        <f t="shared" si="330"/>
        <v>1.4406496573901011</v>
      </c>
      <c r="AJ656" s="163">
        <f t="shared" si="330"/>
        <v>0.9449955003845889</v>
      </c>
      <c r="AK656" s="163">
        <f t="shared" si="330"/>
        <v>1.3785066198186615</v>
      </c>
      <c r="AL656" s="163">
        <f t="shared" si="330"/>
        <v>1.6200738759213889</v>
      </c>
      <c r="AM656" s="163">
        <f t="shared" si="330"/>
        <v>0.9796320018891973</v>
      </c>
      <c r="AN656" s="163">
        <f t="shared" si="330"/>
        <v>1.2195528024181237</v>
      </c>
      <c r="AO656" s="163">
        <f t="shared" si="330"/>
        <v>1.5887989749937277</v>
      </c>
      <c r="AP656" s="163">
        <f t="shared" si="330"/>
        <v>1.0153600836838943</v>
      </c>
      <c r="AQ656" s="163">
        <f t="shared" si="330"/>
        <v>1.3806581628715482</v>
      </c>
      <c r="AR656" s="163">
        <f t="shared" si="330"/>
        <v>1.1026652954471161</v>
      </c>
      <c r="AS656" s="163">
        <f t="shared" si="330"/>
        <v>1.5163161646662533</v>
      </c>
      <c r="AT656" s="163">
        <f t="shared" si="330"/>
        <v>1.4006721423173922</v>
      </c>
      <c r="AU656" s="163">
        <f t="shared" si="330"/>
        <v>1.8665196368734547</v>
      </c>
      <c r="AV656" s="163">
        <f t="shared" si="330"/>
        <v>1.0605251916646048</v>
      </c>
      <c r="AW656" s="163">
        <f t="shared" si="330"/>
        <v>1.4479237536139298</v>
      </c>
      <c r="AX656" s="163">
        <f t="shared" si="330"/>
        <v>1.5634107495063501</v>
      </c>
      <c r="AY656" s="163" t="str">
        <f t="shared" si="330"/>
        <v/>
      </c>
      <c r="AZ656" s="163">
        <f t="shared" si="330"/>
        <v>1.6428517874999882</v>
      </c>
      <c r="BA656" s="163">
        <f t="shared" si="330"/>
        <v>1.2981345652178162</v>
      </c>
      <c r="BB656" s="163">
        <f t="shared" si="330"/>
        <v>1.6682507427642781</v>
      </c>
      <c r="BC656" s="163">
        <f t="shared" si="330"/>
        <v>1.6507066768785474</v>
      </c>
      <c r="BD656" s="163">
        <f t="shared" si="330"/>
        <v>1.7786680869957281</v>
      </c>
      <c r="BE656" s="163">
        <f t="shared" si="330"/>
        <v>1.7409927297928243</v>
      </c>
      <c r="BF656" s="163">
        <f t="shared" si="330"/>
        <v>1.7513940320678554</v>
      </c>
      <c r="BG656" s="163">
        <f t="shared" si="330"/>
        <v>1.5041649669928465</v>
      </c>
      <c r="BH656" s="163">
        <f t="shared" si="330"/>
        <v>1.2263938363107245</v>
      </c>
      <c r="BI656" s="163">
        <f t="shared" si="330"/>
        <v>1.4548295452535402</v>
      </c>
      <c r="BJ656" s="163">
        <f t="shared" si="330"/>
        <v>1.9379424072142766</v>
      </c>
      <c r="BK656" s="163">
        <f t="shared" si="330"/>
        <v>1.7893947068463909</v>
      </c>
      <c r="BL656" s="163">
        <f t="shared" si="330"/>
        <v>1.9955731189785313</v>
      </c>
      <c r="BM656" s="163">
        <f t="shared" si="330"/>
        <v>1.5423212611435728</v>
      </c>
      <c r="BN656" s="163">
        <f t="shared" si="330"/>
        <v>1.6890043617713908</v>
      </c>
      <c r="BO656" s="163">
        <f t="shared" si="330"/>
        <v>1.2652475864035675</v>
      </c>
      <c r="BP656" s="163" t="str">
        <f t="shared" si="330"/>
        <v/>
      </c>
      <c r="BQ656" s="163" t="str">
        <f t="shared" si="330"/>
        <v/>
      </c>
      <c r="BR656" s="163" t="str">
        <f t="shared" si="330"/>
        <v/>
      </c>
      <c r="BS656" s="163">
        <f t="shared" si="330"/>
        <v>1.5564459096702574</v>
      </c>
      <c r="BT656" s="163" t="str">
        <f t="shared" si="330"/>
        <v/>
      </c>
      <c r="BU656" s="163" t="str">
        <f t="shared" si="330"/>
        <v/>
      </c>
      <c r="BV656" s="163" t="str">
        <f t="shared" si="330"/>
        <v/>
      </c>
      <c r="BW656" s="108" t="str">
        <f t="shared" si="330"/>
        <v/>
      </c>
      <c r="BX656" s="163" t="str">
        <f t="shared" si="330"/>
        <v/>
      </c>
      <c r="BY656" s="163" t="str">
        <f t="shared" si="330"/>
        <v/>
      </c>
      <c r="BZ656" s="163" t="str">
        <f t="shared" si="330"/>
        <v/>
      </c>
      <c r="CA656" s="163" t="str">
        <f t="shared" si="330"/>
        <v/>
      </c>
      <c r="CB656" s="163" t="str">
        <f t="shared" si="330"/>
        <v/>
      </c>
      <c r="CC656" s="163" t="str">
        <f t="shared" si="330"/>
        <v/>
      </c>
      <c r="CD656" s="163" t="str">
        <f t="shared" si="330"/>
        <v/>
      </c>
      <c r="CE656" s="163" t="str">
        <f t="shared" si="330"/>
        <v/>
      </c>
      <c r="CF656" s="163" t="str">
        <f t="shared" si="330"/>
        <v/>
      </c>
      <c r="CG656" s="163" t="str">
        <f t="shared" si="330"/>
        <v/>
      </c>
      <c r="CH656" s="163" t="str">
        <f t="shared" si="330"/>
        <v/>
      </c>
      <c r="CI656" s="163" t="str">
        <f t="shared" si="330"/>
        <v/>
      </c>
      <c r="CJ656" s="163" t="str">
        <f t="shared" si="330"/>
        <v/>
      </c>
      <c r="CK656" s="163" t="str">
        <f t="shared" si="330"/>
        <v/>
      </c>
      <c r="CL656" s="163" t="str">
        <f t="shared" si="330"/>
        <v/>
      </c>
      <c r="CM656" s="163" t="str">
        <f t="shared" si="330"/>
        <v/>
      </c>
      <c r="CN656" s="163" t="str">
        <f t="shared" si="330"/>
        <v/>
      </c>
      <c r="CO656" s="163" t="str">
        <f t="shared" si="330"/>
        <v/>
      </c>
      <c r="CP656" s="163" t="str">
        <f t="shared" si="330"/>
        <v/>
      </c>
      <c r="CQ656" s="163" t="str">
        <f t="shared" si="319"/>
        <v/>
      </c>
      <c r="CR656" s="163" t="str">
        <f t="shared" si="320"/>
        <v/>
      </c>
      <c r="CS656" s="108" t="str">
        <f t="shared" si="320"/>
        <v/>
      </c>
      <c r="CT656" s="163" t="str">
        <f t="shared" si="320"/>
        <v/>
      </c>
      <c r="CU656" s="163" t="str">
        <f t="shared" si="320"/>
        <v/>
      </c>
      <c r="CV656" s="163" t="str">
        <f t="shared" si="320"/>
        <v/>
      </c>
      <c r="CW656" s="163" t="str">
        <f t="shared" si="320"/>
        <v/>
      </c>
      <c r="CX656" s="163" t="str">
        <f t="shared" si="320"/>
        <v/>
      </c>
      <c r="CY656" s="163" t="str">
        <f t="shared" si="320"/>
        <v/>
      </c>
      <c r="CZ656" s="163" t="str">
        <f t="shared" si="320"/>
        <v/>
      </c>
      <c r="DA656" s="163" t="str">
        <f t="shared" si="320"/>
        <v/>
      </c>
      <c r="DB656" s="163" t="str">
        <f t="shared" si="320"/>
        <v/>
      </c>
      <c r="DC656" s="163" t="str">
        <f t="shared" si="320"/>
        <v/>
      </c>
      <c r="DD656" s="163" t="str">
        <f t="shared" si="320"/>
        <v/>
      </c>
      <c r="DE656" s="163" t="str">
        <f t="shared" si="320"/>
        <v/>
      </c>
      <c r="DF656" s="163" t="str">
        <f t="shared" si="320"/>
        <v/>
      </c>
      <c r="DG656" s="121"/>
      <c r="DH656" s="121"/>
      <c r="DI656" s="121"/>
    </row>
    <row r="657" spans="2:113" x14ac:dyDescent="0.35">
      <c r="B657" s="193">
        <f t="shared" si="317"/>
        <v>42450</v>
      </c>
      <c r="C657" s="204">
        <f t="shared" si="328"/>
        <v>1.6656717032960598E-4</v>
      </c>
      <c r="D657" s="205">
        <f t="shared" si="328"/>
        <v>3.1068513853902508E-4</v>
      </c>
      <c r="E657" s="205">
        <f t="shared" si="328"/>
        <v>3.0476125949372687E-4</v>
      </c>
      <c r="F657" s="205">
        <f t="shared" si="328"/>
        <v>3.3411757500001471E-4</v>
      </c>
      <c r="G657" s="205" t="str">
        <f t="shared" si="328"/>
        <v/>
      </c>
      <c r="H657" s="205" t="str">
        <f t="shared" si="328"/>
        <v/>
      </c>
      <c r="I657" s="205">
        <f t="shared" si="328"/>
        <v>1.4928763578275675E-4</v>
      </c>
      <c r="J657" s="205" t="str">
        <f t="shared" si="328"/>
        <v/>
      </c>
      <c r="K657" s="205" t="str">
        <f t="shared" si="328"/>
        <v/>
      </c>
      <c r="L657" s="205" t="str">
        <f t="shared" si="328"/>
        <v/>
      </c>
      <c r="M657" s="205" t="str">
        <f t="shared" si="328"/>
        <v/>
      </c>
      <c r="N657" s="205" t="str">
        <f t="shared" si="328"/>
        <v/>
      </c>
      <c r="O657" s="205" t="str">
        <f t="shared" si="328"/>
        <v/>
      </c>
      <c r="P657" s="205" t="str">
        <f t="shared" si="328"/>
        <v/>
      </c>
      <c r="Q657" s="205" t="str">
        <f t="shared" si="328"/>
        <v/>
      </c>
      <c r="R657" s="205" t="str">
        <f t="shared" si="328"/>
        <v/>
      </c>
      <c r="S657" s="205" t="str">
        <f t="shared" si="328"/>
        <v/>
      </c>
      <c r="T657" s="205" t="str">
        <f t="shared" si="328"/>
        <v/>
      </c>
      <c r="U657" s="205" t="str">
        <f t="shared" si="328"/>
        <v/>
      </c>
      <c r="V657" s="205" t="str">
        <f t="shared" si="328"/>
        <v/>
      </c>
      <c r="W657" s="205" t="str">
        <f t="shared" si="328"/>
        <v/>
      </c>
      <c r="X657" s="205" t="str">
        <f t="shared" si="328"/>
        <v/>
      </c>
      <c r="Y657" s="205" t="str">
        <f t="shared" si="328"/>
        <v/>
      </c>
      <c r="Z657" s="205" t="str">
        <f t="shared" si="328"/>
        <v/>
      </c>
      <c r="AA657" s="205" t="str">
        <f t="shared" si="328"/>
        <v/>
      </c>
      <c r="AD657" s="185">
        <f t="shared" si="321"/>
        <v>42450</v>
      </c>
      <c r="AE657" s="108" t="str">
        <f t="shared" si="330"/>
        <v/>
      </c>
      <c r="AF657" s="163" t="str">
        <f t="shared" si="330"/>
        <v/>
      </c>
      <c r="AG657" s="163" t="str">
        <f t="shared" si="330"/>
        <v/>
      </c>
      <c r="AH657" s="163" t="str">
        <f t="shared" si="330"/>
        <v/>
      </c>
      <c r="AI657" s="163">
        <f t="shared" si="330"/>
        <v>1.4517102227472218</v>
      </c>
      <c r="AJ657" s="163">
        <f t="shared" si="330"/>
        <v>0.92710967288462953</v>
      </c>
      <c r="AK657" s="163">
        <f t="shared" si="330"/>
        <v>1.3816858020329854</v>
      </c>
      <c r="AL657" s="163">
        <f t="shared" si="330"/>
        <v>1.6233911284684792</v>
      </c>
      <c r="AM657" s="163">
        <f t="shared" si="330"/>
        <v>0.98828235825569122</v>
      </c>
      <c r="AN657" s="163">
        <f t="shared" si="330"/>
        <v>1.2393804764672613</v>
      </c>
      <c r="AO657" s="163">
        <f t="shared" si="330"/>
        <v>1.6037036804975031</v>
      </c>
      <c r="AP657" s="163">
        <f t="shared" si="330"/>
        <v>1.0213129964735792</v>
      </c>
      <c r="AQ657" s="163">
        <f t="shared" si="330"/>
        <v>1.3962654731486084</v>
      </c>
      <c r="AR657" s="163">
        <f t="shared" si="330"/>
        <v>1.1153504771788745</v>
      </c>
      <c r="AS657" s="163">
        <f t="shared" si="330"/>
        <v>1.5292223063665067</v>
      </c>
      <c r="AT657" s="163">
        <f t="shared" si="330"/>
        <v>1.4148779544269621</v>
      </c>
      <c r="AU657" s="163">
        <f t="shared" si="330"/>
        <v>1.8850413271012774</v>
      </c>
      <c r="AV657" s="163">
        <f t="shared" si="330"/>
        <v>1.0811089069683746</v>
      </c>
      <c r="AW657" s="163">
        <f t="shared" si="330"/>
        <v>1.4685373682088452</v>
      </c>
      <c r="AX657" s="163">
        <f t="shared" si="330"/>
        <v>1.5810359730949552</v>
      </c>
      <c r="AY657" s="163" t="str">
        <f t="shared" si="330"/>
        <v/>
      </c>
      <c r="AZ657" s="163">
        <f t="shared" si="330"/>
        <v>1.6641998099999888</v>
      </c>
      <c r="BA657" s="163">
        <f t="shared" si="330"/>
        <v>1.3204435340249656</v>
      </c>
      <c r="BB657" s="163">
        <f t="shared" si="330"/>
        <v>1.6902145543499989</v>
      </c>
      <c r="BC657" s="163">
        <f t="shared" si="330"/>
        <v>1.68078691314998</v>
      </c>
      <c r="BD657" s="163">
        <f t="shared" si="330"/>
        <v>1.7924038979811625</v>
      </c>
      <c r="BE657" s="163">
        <f t="shared" si="330"/>
        <v>1.7645916235499941</v>
      </c>
      <c r="BF657" s="163">
        <f t="shared" si="330"/>
        <v>1.7024457444749839</v>
      </c>
      <c r="BG657" s="163">
        <f t="shared" si="330"/>
        <v>1.5276665039499866</v>
      </c>
      <c r="BH657" s="163">
        <f t="shared" si="330"/>
        <v>1.2445043791749715</v>
      </c>
      <c r="BI657" s="163">
        <f t="shared" si="330"/>
        <v>1.4786936467749925</v>
      </c>
      <c r="BJ657" s="163">
        <f t="shared" si="330"/>
        <v>1.960487840500007</v>
      </c>
      <c r="BK657" s="163">
        <f t="shared" si="330"/>
        <v>1.8139701854250072</v>
      </c>
      <c r="BL657" s="163">
        <f t="shared" si="330"/>
        <v>2.0191399753499892</v>
      </c>
      <c r="BM657" s="163">
        <f t="shared" si="330"/>
        <v>1.567045930973709</v>
      </c>
      <c r="BN657" s="163">
        <f t="shared" si="330"/>
        <v>1.7207016198999838</v>
      </c>
      <c r="BO657" s="163">
        <f t="shared" si="330"/>
        <v>1.2785440448249936</v>
      </c>
      <c r="BP657" s="163" t="str">
        <f t="shared" si="330"/>
        <v/>
      </c>
      <c r="BQ657" s="163" t="str">
        <f t="shared" si="330"/>
        <v/>
      </c>
      <c r="BR657" s="163" t="str">
        <f t="shared" si="330"/>
        <v/>
      </c>
      <c r="BS657" s="163">
        <f t="shared" si="330"/>
        <v>1.5742507320127936</v>
      </c>
      <c r="BT657" s="163" t="str">
        <f t="shared" si="330"/>
        <v/>
      </c>
      <c r="BU657" s="163" t="str">
        <f t="shared" si="330"/>
        <v/>
      </c>
      <c r="BV657" s="163" t="str">
        <f t="shared" si="330"/>
        <v/>
      </c>
      <c r="BW657" s="108" t="str">
        <f t="shared" si="330"/>
        <v/>
      </c>
      <c r="BX657" s="163" t="str">
        <f t="shared" si="330"/>
        <v/>
      </c>
      <c r="BY657" s="163" t="str">
        <f t="shared" si="330"/>
        <v/>
      </c>
      <c r="BZ657" s="163" t="str">
        <f t="shared" si="330"/>
        <v/>
      </c>
      <c r="CA657" s="163" t="str">
        <f t="shared" si="330"/>
        <v/>
      </c>
      <c r="CB657" s="163" t="str">
        <f t="shared" si="330"/>
        <v/>
      </c>
      <c r="CC657" s="163" t="str">
        <f t="shared" si="330"/>
        <v/>
      </c>
      <c r="CD657" s="163" t="str">
        <f t="shared" si="330"/>
        <v/>
      </c>
      <c r="CE657" s="163" t="str">
        <f t="shared" si="330"/>
        <v/>
      </c>
      <c r="CF657" s="163" t="str">
        <f t="shared" si="330"/>
        <v/>
      </c>
      <c r="CG657" s="163" t="str">
        <f t="shared" si="330"/>
        <v/>
      </c>
      <c r="CH657" s="163" t="str">
        <f t="shared" si="330"/>
        <v/>
      </c>
      <c r="CI657" s="163" t="str">
        <f t="shared" si="330"/>
        <v/>
      </c>
      <c r="CJ657" s="163" t="str">
        <f t="shared" si="330"/>
        <v/>
      </c>
      <c r="CK657" s="163" t="str">
        <f t="shared" si="330"/>
        <v/>
      </c>
      <c r="CL657" s="163" t="str">
        <f t="shared" si="330"/>
        <v/>
      </c>
      <c r="CM657" s="163" t="str">
        <f t="shared" si="330"/>
        <v/>
      </c>
      <c r="CN657" s="163" t="str">
        <f t="shared" si="330"/>
        <v/>
      </c>
      <c r="CO657" s="163" t="str">
        <f t="shared" si="330"/>
        <v/>
      </c>
      <c r="CP657" s="163" t="str">
        <f t="shared" si="330"/>
        <v/>
      </c>
      <c r="CQ657" s="163" t="str">
        <f t="shared" si="319"/>
        <v/>
      </c>
      <c r="CR657" s="163" t="str">
        <f t="shared" si="320"/>
        <v/>
      </c>
      <c r="CS657" s="108" t="str">
        <f t="shared" si="320"/>
        <v/>
      </c>
      <c r="CT657" s="163" t="str">
        <f t="shared" si="320"/>
        <v/>
      </c>
      <c r="CU657" s="163" t="str">
        <f t="shared" si="320"/>
        <v/>
      </c>
      <c r="CV657" s="163" t="str">
        <f t="shared" si="320"/>
        <v/>
      </c>
      <c r="CW657" s="163" t="str">
        <f t="shared" si="320"/>
        <v/>
      </c>
      <c r="CX657" s="163" t="str">
        <f t="shared" si="320"/>
        <v/>
      </c>
      <c r="CY657" s="163" t="str">
        <f t="shared" si="320"/>
        <v/>
      </c>
      <c r="CZ657" s="163" t="str">
        <f t="shared" si="320"/>
        <v/>
      </c>
      <c r="DA657" s="163" t="str">
        <f t="shared" si="320"/>
        <v/>
      </c>
      <c r="DB657" s="163" t="str">
        <f t="shared" si="320"/>
        <v/>
      </c>
      <c r="DC657" s="163" t="str">
        <f t="shared" si="320"/>
        <v/>
      </c>
      <c r="DD657" s="163" t="str">
        <f t="shared" si="320"/>
        <v/>
      </c>
      <c r="DE657" s="163" t="str">
        <f t="shared" si="320"/>
        <v/>
      </c>
      <c r="DF657" s="163" t="str">
        <f t="shared" si="320"/>
        <v/>
      </c>
      <c r="DG657" s="121"/>
      <c r="DH657" s="121"/>
      <c r="DI657" s="121"/>
    </row>
    <row r="658" spans="2:113" x14ac:dyDescent="0.35">
      <c r="B658" s="193">
        <f t="shared" si="317"/>
        <v>42451</v>
      </c>
      <c r="C658" s="204">
        <f t="shared" si="328"/>
        <v>1.5991437362642742E-4</v>
      </c>
      <c r="D658" s="205">
        <f t="shared" si="328"/>
        <v>3.2343972921909035E-4</v>
      </c>
      <c r="E658" s="205">
        <f t="shared" si="328"/>
        <v>2.9966143670889648E-4</v>
      </c>
      <c r="F658" s="205">
        <f t="shared" si="328"/>
        <v>3.3703533214283051E-4</v>
      </c>
      <c r="G658" s="205" t="str">
        <f t="shared" si="328"/>
        <v/>
      </c>
      <c r="H658" s="205" t="str">
        <f t="shared" si="328"/>
        <v/>
      </c>
      <c r="I658" s="205">
        <f t="shared" si="328"/>
        <v>1.5487401643085206E-4</v>
      </c>
      <c r="J658" s="205" t="str">
        <f t="shared" si="328"/>
        <v/>
      </c>
      <c r="K658" s="205" t="str">
        <f t="shared" si="328"/>
        <v/>
      </c>
      <c r="L658" s="205" t="str">
        <f t="shared" si="328"/>
        <v/>
      </c>
      <c r="M658" s="205" t="str">
        <f t="shared" si="328"/>
        <v/>
      </c>
      <c r="N658" s="205" t="str">
        <f t="shared" si="328"/>
        <v/>
      </c>
      <c r="O658" s="205" t="str">
        <f t="shared" si="328"/>
        <v/>
      </c>
      <c r="P658" s="205" t="str">
        <f t="shared" si="328"/>
        <v/>
      </c>
      <c r="Q658" s="205" t="str">
        <f t="shared" si="328"/>
        <v/>
      </c>
      <c r="R658" s="205" t="str">
        <f t="shared" si="328"/>
        <v/>
      </c>
      <c r="S658" s="205" t="str">
        <f t="shared" si="328"/>
        <v/>
      </c>
      <c r="T658" s="205" t="str">
        <f t="shared" si="328"/>
        <v/>
      </c>
      <c r="U658" s="205" t="str">
        <f t="shared" si="328"/>
        <v/>
      </c>
      <c r="V658" s="205" t="str">
        <f t="shared" si="328"/>
        <v/>
      </c>
      <c r="W658" s="205" t="str">
        <f t="shared" si="328"/>
        <v/>
      </c>
      <c r="X658" s="205" t="str">
        <f t="shared" si="328"/>
        <v/>
      </c>
      <c r="Y658" s="205" t="str">
        <f t="shared" si="328"/>
        <v/>
      </c>
      <c r="Z658" s="205" t="str">
        <f t="shared" si="328"/>
        <v/>
      </c>
      <c r="AA658" s="205" t="str">
        <f t="shared" si="328"/>
        <v/>
      </c>
      <c r="AD658" s="185">
        <f t="shared" si="321"/>
        <v>42451</v>
      </c>
      <c r="AE658" s="108" t="str">
        <f t="shared" si="330"/>
        <v/>
      </c>
      <c r="AF658" s="163" t="str">
        <f t="shared" si="330"/>
        <v/>
      </c>
      <c r="AG658" s="163" t="str">
        <f t="shared" si="330"/>
        <v/>
      </c>
      <c r="AH658" s="163" t="str">
        <f t="shared" si="330"/>
        <v/>
      </c>
      <c r="AI658" s="163">
        <f t="shared" si="330"/>
        <v>1.4895164502197908</v>
      </c>
      <c r="AJ658" s="163">
        <f t="shared" si="330"/>
        <v>0.96605868173078413</v>
      </c>
      <c r="AK658" s="163">
        <f t="shared" si="330"/>
        <v>1.3928941893626092</v>
      </c>
      <c r="AL658" s="163">
        <f t="shared" si="330"/>
        <v>1.647490789233705</v>
      </c>
      <c r="AM658" s="163">
        <f t="shared" si="330"/>
        <v>1.0043938198866433</v>
      </c>
      <c r="AN658" s="163">
        <f t="shared" si="330"/>
        <v>1.2579568606549092</v>
      </c>
      <c r="AO658" s="163">
        <f t="shared" si="330"/>
        <v>1.6181719825503853</v>
      </c>
      <c r="AP658" s="163">
        <f t="shared" si="330"/>
        <v>1.0355613380289843</v>
      </c>
      <c r="AQ658" s="163">
        <f t="shared" si="330"/>
        <v>1.4051697820277189</v>
      </c>
      <c r="AR658" s="163">
        <f t="shared" si="330"/>
        <v>1.1353183264231959</v>
      </c>
      <c r="AS658" s="163">
        <f t="shared" si="330"/>
        <v>1.5383082801700589</v>
      </c>
      <c r="AT658" s="163">
        <f t="shared" si="330"/>
        <v>1.4268273864609595</v>
      </c>
      <c r="AU658" s="163">
        <f t="shared" si="330"/>
        <v>1.8996955996582181</v>
      </c>
      <c r="AV658" s="163">
        <f t="shared" si="330"/>
        <v>1.0814811370442996</v>
      </c>
      <c r="AW658" s="163">
        <f t="shared" si="330"/>
        <v>1.5321144981076014</v>
      </c>
      <c r="AX658" s="163">
        <f t="shared" si="330"/>
        <v>1.589668460867085</v>
      </c>
      <c r="AY658" s="163" t="str">
        <f t="shared" si="330"/>
        <v/>
      </c>
      <c r="AZ658" s="163">
        <f t="shared" si="330"/>
        <v>1.6826781600000285</v>
      </c>
      <c r="BA658" s="163">
        <f t="shared" si="330"/>
        <v>1.3408678531821177</v>
      </c>
      <c r="BB658" s="163">
        <f t="shared" si="330"/>
        <v>1.6807354553357183</v>
      </c>
      <c r="BC658" s="163">
        <f t="shared" si="330"/>
        <v>1.6886094875214388</v>
      </c>
      <c r="BD658" s="163">
        <f t="shared" si="330"/>
        <v>1.7952398463135473</v>
      </c>
      <c r="BE658" s="163">
        <f t="shared" si="330"/>
        <v>1.7710332075071658</v>
      </c>
      <c r="BF658" s="163">
        <f t="shared" si="330"/>
        <v>1.6557411255321317</v>
      </c>
      <c r="BG658" s="163">
        <f t="shared" si="330"/>
        <v>1.5472639182071579</v>
      </c>
      <c r="BH658" s="163">
        <f t="shared" si="330"/>
        <v>1.2597014909893072</v>
      </c>
      <c r="BI658" s="163">
        <f t="shared" si="330"/>
        <v>1.4945667871464376</v>
      </c>
      <c r="BJ658" s="163">
        <f t="shared" si="330"/>
        <v>1.9556441532857218</v>
      </c>
      <c r="BK658" s="163">
        <f t="shared" si="330"/>
        <v>1.8183135579535916</v>
      </c>
      <c r="BL658" s="163">
        <f t="shared" si="330"/>
        <v>2.0337308801214578</v>
      </c>
      <c r="BM658" s="163">
        <f t="shared" si="330"/>
        <v>1.5787869567977775</v>
      </c>
      <c r="BN658" s="163">
        <f t="shared" si="330"/>
        <v>1.689264130628592</v>
      </c>
      <c r="BO658" s="163">
        <f t="shared" si="330"/>
        <v>1.2950449752964497</v>
      </c>
      <c r="BP658" s="163" t="str">
        <f t="shared" si="330"/>
        <v/>
      </c>
      <c r="BQ658" s="163" t="str">
        <f t="shared" si="330"/>
        <v/>
      </c>
      <c r="BR658" s="163" t="str">
        <f t="shared" si="330"/>
        <v/>
      </c>
      <c r="BS658" s="163">
        <f t="shared" si="330"/>
        <v>1.595079764495674</v>
      </c>
      <c r="BT658" s="163" t="str">
        <f t="shared" si="330"/>
        <v/>
      </c>
      <c r="BU658" s="163" t="str">
        <f t="shared" si="330"/>
        <v/>
      </c>
      <c r="BV658" s="163" t="str">
        <f t="shared" si="330"/>
        <v/>
      </c>
      <c r="BW658" s="108" t="str">
        <f t="shared" si="330"/>
        <v/>
      </c>
      <c r="BX658" s="163" t="str">
        <f t="shared" si="330"/>
        <v/>
      </c>
      <c r="BY658" s="163" t="str">
        <f t="shared" si="330"/>
        <v/>
      </c>
      <c r="BZ658" s="163" t="str">
        <f t="shared" si="330"/>
        <v/>
      </c>
      <c r="CA658" s="163" t="str">
        <f t="shared" si="330"/>
        <v/>
      </c>
      <c r="CB658" s="163" t="str">
        <f t="shared" si="330"/>
        <v/>
      </c>
      <c r="CC658" s="163" t="str">
        <f t="shared" si="330"/>
        <v/>
      </c>
      <c r="CD658" s="163" t="str">
        <f t="shared" si="330"/>
        <v/>
      </c>
      <c r="CE658" s="163" t="str">
        <f t="shared" si="330"/>
        <v/>
      </c>
      <c r="CF658" s="163" t="str">
        <f t="shared" si="330"/>
        <v/>
      </c>
      <c r="CG658" s="163" t="str">
        <f t="shared" si="330"/>
        <v/>
      </c>
      <c r="CH658" s="163" t="str">
        <f t="shared" si="330"/>
        <v/>
      </c>
      <c r="CI658" s="163" t="str">
        <f t="shared" si="330"/>
        <v/>
      </c>
      <c r="CJ658" s="163" t="str">
        <f t="shared" si="330"/>
        <v/>
      </c>
      <c r="CK658" s="163" t="str">
        <f t="shared" si="330"/>
        <v/>
      </c>
      <c r="CL658" s="163" t="str">
        <f t="shared" si="330"/>
        <v/>
      </c>
      <c r="CM658" s="163" t="str">
        <f t="shared" si="330"/>
        <v/>
      </c>
      <c r="CN658" s="163" t="str">
        <f t="shared" si="330"/>
        <v/>
      </c>
      <c r="CO658" s="163" t="str">
        <f t="shared" si="330"/>
        <v/>
      </c>
      <c r="CP658" s="163" t="str">
        <f t="shared" si="330"/>
        <v/>
      </c>
      <c r="CQ658" s="163" t="str">
        <f t="shared" si="319"/>
        <v/>
      </c>
      <c r="CR658" s="163" t="str">
        <f t="shared" si="320"/>
        <v/>
      </c>
      <c r="CS658" s="108" t="str">
        <f t="shared" si="320"/>
        <v/>
      </c>
      <c r="CT658" s="163" t="str">
        <f t="shared" si="320"/>
        <v/>
      </c>
      <c r="CU658" s="163" t="str">
        <f t="shared" si="320"/>
        <v/>
      </c>
      <c r="CV658" s="163" t="str">
        <f t="shared" si="320"/>
        <v/>
      </c>
      <c r="CW658" s="163" t="str">
        <f t="shared" si="320"/>
        <v/>
      </c>
      <c r="CX658" s="163" t="str">
        <f t="shared" si="320"/>
        <v/>
      </c>
      <c r="CY658" s="163" t="str">
        <f t="shared" si="320"/>
        <v/>
      </c>
      <c r="CZ658" s="163" t="str">
        <f t="shared" si="320"/>
        <v/>
      </c>
      <c r="DA658" s="163" t="str">
        <f t="shared" si="320"/>
        <v/>
      </c>
      <c r="DB658" s="163" t="str">
        <f t="shared" si="320"/>
        <v/>
      </c>
      <c r="DC658" s="163" t="str">
        <f t="shared" si="320"/>
        <v/>
      </c>
      <c r="DD658" s="163" t="str">
        <f t="shared" si="320"/>
        <v/>
      </c>
      <c r="DE658" s="163" t="str">
        <f t="shared" si="320"/>
        <v/>
      </c>
      <c r="DF658" s="163" t="str">
        <f t="shared" si="320"/>
        <v/>
      </c>
      <c r="DG658" s="121"/>
      <c r="DH658" s="121"/>
      <c r="DI658" s="121"/>
    </row>
    <row r="659" spans="2:113" x14ac:dyDescent="0.35">
      <c r="B659" s="193">
        <f t="shared" si="317"/>
        <v>42452</v>
      </c>
      <c r="C659" s="204">
        <f t="shared" si="328"/>
        <v>1.8214632967035842E-4</v>
      </c>
      <c r="D659" s="205">
        <f t="shared" si="328"/>
        <v>3.5151415617120892E-4</v>
      </c>
      <c r="E659" s="205">
        <f t="shared" si="328"/>
        <v>2.8434617088609292E-4</v>
      </c>
      <c r="F659" s="205">
        <f t="shared" si="328"/>
        <v>3.631494892857301E-4</v>
      </c>
      <c r="G659" s="205" t="str">
        <f t="shared" si="328"/>
        <v/>
      </c>
      <c r="H659" s="205" t="str">
        <f t="shared" si="328"/>
        <v/>
      </c>
      <c r="I659" s="205">
        <f t="shared" si="328"/>
        <v>1.5538549178456011E-4</v>
      </c>
      <c r="J659" s="205" t="str">
        <f t="shared" si="328"/>
        <v/>
      </c>
      <c r="K659" s="205" t="str">
        <f t="shared" si="328"/>
        <v/>
      </c>
      <c r="L659" s="205" t="str">
        <f t="shared" si="328"/>
        <v/>
      </c>
      <c r="M659" s="205" t="str">
        <f t="shared" si="328"/>
        <v/>
      </c>
      <c r="N659" s="205" t="str">
        <f t="shared" si="328"/>
        <v/>
      </c>
      <c r="O659" s="205" t="str">
        <f t="shared" si="328"/>
        <v/>
      </c>
      <c r="P659" s="205" t="str">
        <f t="shared" si="328"/>
        <v/>
      </c>
      <c r="Q659" s="205" t="str">
        <f t="shared" si="328"/>
        <v/>
      </c>
      <c r="R659" s="205" t="str">
        <f t="shared" si="328"/>
        <v/>
      </c>
      <c r="S659" s="205" t="str">
        <f t="shared" si="328"/>
        <v/>
      </c>
      <c r="T659" s="205" t="str">
        <f t="shared" si="328"/>
        <v/>
      </c>
      <c r="U659" s="205" t="str">
        <f t="shared" si="328"/>
        <v/>
      </c>
      <c r="V659" s="205" t="str">
        <f t="shared" si="328"/>
        <v/>
      </c>
      <c r="W659" s="205" t="str">
        <f t="shared" si="328"/>
        <v/>
      </c>
      <c r="X659" s="205" t="str">
        <f t="shared" si="328"/>
        <v/>
      </c>
      <c r="Y659" s="205" t="str">
        <f t="shared" si="328"/>
        <v/>
      </c>
      <c r="Z659" s="205" t="str">
        <f t="shared" si="328"/>
        <v/>
      </c>
      <c r="AA659" s="205" t="str">
        <f t="shared" si="328"/>
        <v/>
      </c>
      <c r="AD659" s="185">
        <f t="shared" si="321"/>
        <v>42452</v>
      </c>
      <c r="AE659" s="108" t="str">
        <f t="shared" si="330"/>
        <v/>
      </c>
      <c r="AF659" s="163" t="str">
        <f t="shared" si="330"/>
        <v/>
      </c>
      <c r="AG659" s="163" t="str">
        <f t="shared" si="330"/>
        <v/>
      </c>
      <c r="AH659" s="163" t="str">
        <f t="shared" si="330"/>
        <v/>
      </c>
      <c r="AI659" s="163">
        <f t="shared" si="330"/>
        <v>1.4362274747527044</v>
      </c>
      <c r="AJ659" s="163">
        <f t="shared" si="330"/>
        <v>0.9086183846153526</v>
      </c>
      <c r="AK659" s="163">
        <f t="shared" si="330"/>
        <v>1.3332543744670016</v>
      </c>
      <c r="AL659" s="163">
        <f t="shared" si="330"/>
        <v>1.5866387744399559</v>
      </c>
      <c r="AM659" s="163">
        <f t="shared" si="330"/>
        <v>0.94070548017001876</v>
      </c>
      <c r="AN659" s="163">
        <f t="shared" si="330"/>
        <v>1.1918372865176217</v>
      </c>
      <c r="AO659" s="163">
        <f t="shared" si="330"/>
        <v>1.5579162174244012</v>
      </c>
      <c r="AP659" s="163">
        <f t="shared" si="330"/>
        <v>0.97303279420656485</v>
      </c>
      <c r="AQ659" s="163">
        <f t="shared" si="330"/>
        <v>1.3419192219584324</v>
      </c>
      <c r="AR659" s="163">
        <f t="shared" si="330"/>
        <v>1.0647889728652529</v>
      </c>
      <c r="AS659" s="163">
        <f t="shared" si="330"/>
        <v>1.4690820934949622</v>
      </c>
      <c r="AT659" s="163">
        <f t="shared" si="330"/>
        <v>1.3674060078085595</v>
      </c>
      <c r="AU659" s="163">
        <f t="shared" si="330"/>
        <v>1.8445680783227907</v>
      </c>
      <c r="AV659" s="163">
        <f t="shared" si="330"/>
        <v>1.0276446819303682</v>
      </c>
      <c r="AW659" s="163">
        <f t="shared" si="330"/>
        <v>1.4833571357594733</v>
      </c>
      <c r="AX659" s="163">
        <f t="shared" si="330"/>
        <v>1.5258036942088644</v>
      </c>
      <c r="AY659" s="163" t="str">
        <f t="shared" si="330"/>
        <v/>
      </c>
      <c r="AZ659" s="163">
        <f t="shared" si="330"/>
        <v>1.6329651024999947</v>
      </c>
      <c r="BA659" s="163">
        <f t="shared" si="330"/>
        <v>1.2918586591392662</v>
      </c>
      <c r="BB659" s="163">
        <f t="shared" si="330"/>
        <v>1.6334333025214067</v>
      </c>
      <c r="BC659" s="163">
        <f t="shared" si="330"/>
        <v>1.6898784431928457</v>
      </c>
      <c r="BD659" s="163">
        <f t="shared" si="330"/>
        <v>1.7457071118142169</v>
      </c>
      <c r="BE659" s="163">
        <f t="shared" si="330"/>
        <v>1.7271123885642621</v>
      </c>
      <c r="BF659" s="163">
        <f t="shared" si="330"/>
        <v>1.6061699567892855</v>
      </c>
      <c r="BG659" s="163">
        <f t="shared" si="330"/>
        <v>1.4964935228642777</v>
      </c>
      <c r="BH659" s="163">
        <f t="shared" si="330"/>
        <v>1.207426839903559</v>
      </c>
      <c r="BI659" s="163">
        <f t="shared" si="330"/>
        <v>1.4133322898178458</v>
      </c>
      <c r="BJ659" s="163">
        <f t="shared" si="330"/>
        <v>1.9019535995713888</v>
      </c>
      <c r="BK659" s="163">
        <f t="shared" si="330"/>
        <v>1.7605102900821405</v>
      </c>
      <c r="BL659" s="163">
        <f t="shared" si="330"/>
        <v>1.9758951680928507</v>
      </c>
      <c r="BM659" s="163">
        <f t="shared" si="330"/>
        <v>1.5136294940249089</v>
      </c>
      <c r="BN659" s="163">
        <f t="shared" si="330"/>
        <v>1.6312817836571378</v>
      </c>
      <c r="BO659" s="163">
        <f t="shared" si="330"/>
        <v>1.2360286716678406</v>
      </c>
      <c r="BP659" s="163" t="str">
        <f t="shared" si="330"/>
        <v/>
      </c>
      <c r="BQ659" s="163" t="str">
        <f t="shared" si="330"/>
        <v/>
      </c>
      <c r="BR659" s="163" t="str">
        <f t="shared" si="330"/>
        <v/>
      </c>
      <c r="BS659" s="163">
        <f t="shared" si="330"/>
        <v>1.527868610252157</v>
      </c>
      <c r="BT659" s="163" t="str">
        <f t="shared" si="330"/>
        <v/>
      </c>
      <c r="BU659" s="163" t="str">
        <f t="shared" si="330"/>
        <v/>
      </c>
      <c r="BV659" s="163" t="str">
        <f t="shared" si="330"/>
        <v/>
      </c>
      <c r="BW659" s="108" t="str">
        <f t="shared" si="330"/>
        <v/>
      </c>
      <c r="BX659" s="163" t="str">
        <f t="shared" si="330"/>
        <v/>
      </c>
      <c r="BY659" s="163" t="str">
        <f t="shared" si="330"/>
        <v/>
      </c>
      <c r="BZ659" s="163" t="str">
        <f t="shared" si="330"/>
        <v/>
      </c>
      <c r="CA659" s="163" t="str">
        <f t="shared" si="330"/>
        <v/>
      </c>
      <c r="CB659" s="163" t="str">
        <f t="shared" si="330"/>
        <v/>
      </c>
      <c r="CC659" s="163" t="str">
        <f t="shared" si="330"/>
        <v/>
      </c>
      <c r="CD659" s="163" t="str">
        <f t="shared" si="330"/>
        <v/>
      </c>
      <c r="CE659" s="163" t="str">
        <f t="shared" si="330"/>
        <v/>
      </c>
      <c r="CF659" s="163" t="str">
        <f t="shared" si="330"/>
        <v/>
      </c>
      <c r="CG659" s="163" t="str">
        <f t="shared" si="330"/>
        <v/>
      </c>
      <c r="CH659" s="163" t="str">
        <f t="shared" si="330"/>
        <v/>
      </c>
      <c r="CI659" s="163" t="str">
        <f t="shared" si="330"/>
        <v/>
      </c>
      <c r="CJ659" s="163" t="str">
        <f t="shared" si="330"/>
        <v/>
      </c>
      <c r="CK659" s="163" t="str">
        <f t="shared" si="330"/>
        <v/>
      </c>
      <c r="CL659" s="163" t="str">
        <f t="shared" si="330"/>
        <v/>
      </c>
      <c r="CM659" s="163" t="str">
        <f t="shared" si="330"/>
        <v/>
      </c>
      <c r="CN659" s="163" t="str">
        <f t="shared" si="330"/>
        <v/>
      </c>
      <c r="CO659" s="163" t="str">
        <f t="shared" si="330"/>
        <v/>
      </c>
      <c r="CP659" s="163" t="str">
        <f t="shared" ref="CP659:DF674" si="331">IFERROR(IF(CP339="","",CP339-(CHOOSE(CP$636,$C339,$D339,$E339,$F339,$G339,$H339,$I339,$J339,$K339,$L339,$M339,$N339,$O339,$P339,$Q339,$R339,$S339,$T339,$U339,$V339,$W339,$X339,$Y339,$Z339,$AA339)+CHOOSE(CP$636,$C659,$D659,$E659,$F659,$G659,$H659,$I659,$J659,$K659,$L659,$M659,$N659,$O659,$P659,$Q659,$R659,$S659,$T659,$U659,$V659,$W659,$X659,$Y659,$Z659,$AA659)*CP$640)),"")</f>
        <v/>
      </c>
      <c r="CQ659" s="163" t="str">
        <f t="shared" si="331"/>
        <v/>
      </c>
      <c r="CR659" s="163" t="str">
        <f t="shared" si="331"/>
        <v/>
      </c>
      <c r="CS659" s="108" t="str">
        <f t="shared" si="331"/>
        <v/>
      </c>
      <c r="CT659" s="163" t="str">
        <f t="shared" si="331"/>
        <v/>
      </c>
      <c r="CU659" s="163" t="str">
        <f t="shared" si="331"/>
        <v/>
      </c>
      <c r="CV659" s="163" t="str">
        <f t="shared" si="331"/>
        <v/>
      </c>
      <c r="CW659" s="163" t="str">
        <f t="shared" si="331"/>
        <v/>
      </c>
      <c r="CX659" s="163" t="str">
        <f t="shared" si="331"/>
        <v/>
      </c>
      <c r="CY659" s="163" t="str">
        <f t="shared" si="331"/>
        <v/>
      </c>
      <c r="CZ659" s="163" t="str">
        <f t="shared" si="331"/>
        <v/>
      </c>
      <c r="DA659" s="163" t="str">
        <f t="shared" si="331"/>
        <v/>
      </c>
      <c r="DB659" s="163" t="str">
        <f t="shared" si="331"/>
        <v/>
      </c>
      <c r="DC659" s="163" t="str">
        <f t="shared" si="331"/>
        <v/>
      </c>
      <c r="DD659" s="163" t="str">
        <f t="shared" si="331"/>
        <v/>
      </c>
      <c r="DE659" s="163" t="str">
        <f t="shared" si="331"/>
        <v/>
      </c>
      <c r="DF659" s="163" t="str">
        <f t="shared" si="331"/>
        <v/>
      </c>
      <c r="DG659" s="121"/>
      <c r="DH659" s="121"/>
      <c r="DI659" s="121"/>
    </row>
    <row r="660" spans="2:113" x14ac:dyDescent="0.35">
      <c r="B660" s="193">
        <f t="shared" si="317"/>
        <v>42453</v>
      </c>
      <c r="C660" s="204">
        <f t="shared" si="328"/>
        <v>1.7768439560437313E-4</v>
      </c>
      <c r="D660" s="205">
        <f t="shared" si="328"/>
        <v>3.4892640428214292E-4</v>
      </c>
      <c r="E660" s="205">
        <f t="shared" si="328"/>
        <v>3.073716455695746E-4</v>
      </c>
      <c r="F660" s="205">
        <f t="shared" si="328"/>
        <v>3.5009448571427751E-4</v>
      </c>
      <c r="G660" s="205" t="str">
        <f t="shared" si="328"/>
        <v/>
      </c>
      <c r="H660" s="205" t="str">
        <f t="shared" si="328"/>
        <v/>
      </c>
      <c r="I660" s="205">
        <f t="shared" si="328"/>
        <v>1.5954079415791763E-4</v>
      </c>
      <c r="J660" s="205" t="str">
        <f t="shared" si="328"/>
        <v/>
      </c>
      <c r="K660" s="205" t="str">
        <f t="shared" si="328"/>
        <v/>
      </c>
      <c r="L660" s="205" t="str">
        <f t="shared" si="328"/>
        <v/>
      </c>
      <c r="M660" s="205" t="str">
        <f t="shared" si="328"/>
        <v/>
      </c>
      <c r="N660" s="205" t="str">
        <f t="shared" si="328"/>
        <v/>
      </c>
      <c r="O660" s="205" t="str">
        <f t="shared" si="328"/>
        <v/>
      </c>
      <c r="P660" s="205" t="str">
        <f t="shared" si="328"/>
        <v/>
      </c>
      <c r="Q660" s="205" t="str">
        <f t="shared" si="328"/>
        <v/>
      </c>
      <c r="R660" s="205" t="str">
        <f t="shared" si="328"/>
        <v/>
      </c>
      <c r="S660" s="205" t="str">
        <f t="shared" si="328"/>
        <v/>
      </c>
      <c r="T660" s="205" t="str">
        <f t="shared" si="328"/>
        <v/>
      </c>
      <c r="U660" s="205" t="str">
        <f t="shared" si="328"/>
        <v/>
      </c>
      <c r="V660" s="205" t="str">
        <f t="shared" si="328"/>
        <v/>
      </c>
      <c r="W660" s="205" t="str">
        <f t="shared" si="328"/>
        <v/>
      </c>
      <c r="X660" s="205" t="str">
        <f t="shared" si="328"/>
        <v/>
      </c>
      <c r="Y660" s="205" t="str">
        <f t="shared" si="328"/>
        <v/>
      </c>
      <c r="Z660" s="205" t="str">
        <f t="shared" si="328"/>
        <v/>
      </c>
      <c r="AA660" s="205" t="str">
        <f t="shared" si="328"/>
        <v/>
      </c>
      <c r="AD660" s="185">
        <f t="shared" si="321"/>
        <v>42453</v>
      </c>
      <c r="AE660" s="108" t="str">
        <f t="shared" ref="AE660:CP663" si="332">IFERROR(IF(AE340="","",AE340-(CHOOSE(AE$636,$C340,$D340,$E340,$F340,$G340,$H340,$I340,$J340,$K340,$L340,$M340,$N340,$O340,$P340,$Q340,$R340,$S340,$T340,$U340,$V340,$W340,$X340,$Y340,$Z340,$AA340)+CHOOSE(AE$636,$C660,$D660,$E660,$F660,$G660,$H660,$I660,$J660,$K660,$L660,$M660,$N660,$O660,$P660,$Q660,$R660,$S660,$T660,$U660,$V660,$W660,$X660,$Y660,$Z660,$AA660)*AE$640)),"")</f>
        <v/>
      </c>
      <c r="AF660" s="163" t="str">
        <f t="shared" si="332"/>
        <v/>
      </c>
      <c r="AG660" s="163" t="str">
        <f t="shared" si="332"/>
        <v/>
      </c>
      <c r="AH660" s="163" t="str">
        <f t="shared" si="332"/>
        <v/>
      </c>
      <c r="AI660" s="163">
        <f t="shared" si="332"/>
        <v>1.4235612167032738</v>
      </c>
      <c r="AJ660" s="163">
        <f t="shared" si="332"/>
        <v>0.96490627153844777</v>
      </c>
      <c r="AK660" s="163">
        <f t="shared" si="332"/>
        <v>1.3869895295604229</v>
      </c>
      <c r="AL660" s="163">
        <f t="shared" si="332"/>
        <v>1.6172445895322536</v>
      </c>
      <c r="AM660" s="163">
        <f t="shared" si="332"/>
        <v>0.99488504925061827</v>
      </c>
      <c r="AN660" s="163">
        <f t="shared" si="332"/>
        <v>1.2400794854407877</v>
      </c>
      <c r="AO660" s="163">
        <f t="shared" si="332"/>
        <v>1.6092772631108185</v>
      </c>
      <c r="AP660" s="163">
        <f t="shared" si="332"/>
        <v>1.0253614726637088</v>
      </c>
      <c r="AQ660" s="163">
        <f t="shared" si="332"/>
        <v>1.3963981764609392</v>
      </c>
      <c r="AR660" s="163">
        <f t="shared" si="332"/>
        <v>1.1151785016309854</v>
      </c>
      <c r="AS660" s="163">
        <f t="shared" si="332"/>
        <v>1.5247754898740431</v>
      </c>
      <c r="AT660" s="163">
        <f t="shared" si="332"/>
        <v>1.4129372577141064</v>
      </c>
      <c r="AU660" s="163">
        <f t="shared" si="332"/>
        <v>1.8484848308860529</v>
      </c>
      <c r="AV660" s="163">
        <f t="shared" si="332"/>
        <v>1.076051667848104</v>
      </c>
      <c r="AW660" s="163">
        <f t="shared" si="332"/>
        <v>1.47066039620251</v>
      </c>
      <c r="AX660" s="163">
        <f t="shared" si="332"/>
        <v>1.5749922964556915</v>
      </c>
      <c r="AY660" s="163" t="str">
        <f t="shared" si="332"/>
        <v/>
      </c>
      <c r="AZ660" s="163">
        <f t="shared" si="332"/>
        <v>1.6705917000000348</v>
      </c>
      <c r="BA660" s="163">
        <f t="shared" si="332"/>
        <v>1.3286000391857136</v>
      </c>
      <c r="BB660" s="163">
        <f t="shared" si="332"/>
        <v>1.6555708630286028</v>
      </c>
      <c r="BC660" s="163">
        <f t="shared" si="332"/>
        <v>1.6897708987571587</v>
      </c>
      <c r="BD660" s="163">
        <f t="shared" si="332"/>
        <v>1.7725768091361749</v>
      </c>
      <c r="BE660" s="163">
        <f t="shared" si="332"/>
        <v>1.7644090770857082</v>
      </c>
      <c r="BF660" s="163">
        <f t="shared" si="332"/>
        <v>1.6355655303857217</v>
      </c>
      <c r="BG660" s="163">
        <f t="shared" si="332"/>
        <v>1.530055731485727</v>
      </c>
      <c r="BH660" s="163">
        <f t="shared" si="332"/>
        <v>1.2473324663714549</v>
      </c>
      <c r="BI660" s="163">
        <f t="shared" si="332"/>
        <v>1.452944521757181</v>
      </c>
      <c r="BJ660" s="163">
        <f t="shared" si="332"/>
        <v>1.9431374669285999</v>
      </c>
      <c r="BK660" s="163">
        <f t="shared" si="332"/>
        <v>1.799651372442864</v>
      </c>
      <c r="BL660" s="163">
        <f t="shared" si="332"/>
        <v>2.0109727504571575</v>
      </c>
      <c r="BM660" s="163">
        <f t="shared" si="332"/>
        <v>1.5539816360194219</v>
      </c>
      <c r="BN660" s="163">
        <f t="shared" si="332"/>
        <v>1.6837839635428806</v>
      </c>
      <c r="BO660" s="163">
        <f t="shared" si="332"/>
        <v>1.2742163765571637</v>
      </c>
      <c r="BP660" s="163" t="str">
        <f t="shared" si="332"/>
        <v/>
      </c>
      <c r="BQ660" s="163" t="str">
        <f t="shared" si="332"/>
        <v/>
      </c>
      <c r="BR660" s="163" t="str">
        <f t="shared" si="332"/>
        <v/>
      </c>
      <c r="BS660" s="163">
        <f t="shared" si="332"/>
        <v>1.5641075514571066</v>
      </c>
      <c r="BT660" s="163" t="str">
        <f t="shared" si="332"/>
        <v/>
      </c>
      <c r="BU660" s="163" t="str">
        <f t="shared" si="332"/>
        <v/>
      </c>
      <c r="BV660" s="163" t="str">
        <f t="shared" si="332"/>
        <v/>
      </c>
      <c r="BW660" s="108" t="str">
        <f t="shared" si="332"/>
        <v/>
      </c>
      <c r="BX660" s="163" t="str">
        <f t="shared" si="332"/>
        <v/>
      </c>
      <c r="BY660" s="163" t="str">
        <f t="shared" si="332"/>
        <v/>
      </c>
      <c r="BZ660" s="163" t="str">
        <f t="shared" si="332"/>
        <v/>
      </c>
      <c r="CA660" s="163" t="str">
        <f t="shared" si="332"/>
        <v/>
      </c>
      <c r="CB660" s="163" t="str">
        <f t="shared" si="332"/>
        <v/>
      </c>
      <c r="CC660" s="163" t="str">
        <f t="shared" si="332"/>
        <v/>
      </c>
      <c r="CD660" s="163" t="str">
        <f t="shared" si="332"/>
        <v/>
      </c>
      <c r="CE660" s="163" t="str">
        <f t="shared" si="332"/>
        <v/>
      </c>
      <c r="CF660" s="163" t="str">
        <f t="shared" si="332"/>
        <v/>
      </c>
      <c r="CG660" s="163" t="str">
        <f t="shared" si="332"/>
        <v/>
      </c>
      <c r="CH660" s="163" t="str">
        <f t="shared" si="332"/>
        <v/>
      </c>
      <c r="CI660" s="163" t="str">
        <f t="shared" si="332"/>
        <v/>
      </c>
      <c r="CJ660" s="163" t="str">
        <f t="shared" si="332"/>
        <v/>
      </c>
      <c r="CK660" s="163" t="str">
        <f t="shared" si="332"/>
        <v/>
      </c>
      <c r="CL660" s="163" t="str">
        <f t="shared" si="332"/>
        <v/>
      </c>
      <c r="CM660" s="163" t="str">
        <f t="shared" si="332"/>
        <v/>
      </c>
      <c r="CN660" s="163" t="str">
        <f t="shared" si="332"/>
        <v/>
      </c>
      <c r="CO660" s="163" t="str">
        <f t="shared" si="332"/>
        <v/>
      </c>
      <c r="CP660" s="163" t="str">
        <f t="shared" si="332"/>
        <v/>
      </c>
      <c r="CQ660" s="163" t="str">
        <f t="shared" si="331"/>
        <v/>
      </c>
      <c r="CR660" s="163" t="str">
        <f t="shared" si="331"/>
        <v/>
      </c>
      <c r="CS660" s="108" t="str">
        <f t="shared" si="331"/>
        <v/>
      </c>
      <c r="CT660" s="163" t="str">
        <f t="shared" si="331"/>
        <v/>
      </c>
      <c r="CU660" s="163" t="str">
        <f t="shared" si="331"/>
        <v/>
      </c>
      <c r="CV660" s="163" t="str">
        <f t="shared" si="331"/>
        <v/>
      </c>
      <c r="CW660" s="163" t="str">
        <f t="shared" si="331"/>
        <v/>
      </c>
      <c r="CX660" s="163" t="str">
        <f t="shared" si="331"/>
        <v/>
      </c>
      <c r="CY660" s="163" t="str">
        <f t="shared" si="331"/>
        <v/>
      </c>
      <c r="CZ660" s="163" t="str">
        <f t="shared" si="331"/>
        <v/>
      </c>
      <c r="DA660" s="163" t="str">
        <f t="shared" si="331"/>
        <v/>
      </c>
      <c r="DB660" s="163" t="str">
        <f t="shared" si="331"/>
        <v/>
      </c>
      <c r="DC660" s="163" t="str">
        <f t="shared" si="331"/>
        <v/>
      </c>
      <c r="DD660" s="163" t="str">
        <f t="shared" si="331"/>
        <v/>
      </c>
      <c r="DE660" s="163" t="str">
        <f t="shared" si="331"/>
        <v/>
      </c>
      <c r="DF660" s="163" t="str">
        <f t="shared" si="331"/>
        <v/>
      </c>
      <c r="DG660" s="121"/>
      <c r="DH660" s="121"/>
      <c r="DI660" s="121"/>
    </row>
    <row r="661" spans="2:113" x14ac:dyDescent="0.35">
      <c r="B661" s="193">
        <f t="shared" si="317"/>
        <v>42454</v>
      </c>
      <c r="C661" s="204">
        <f t="shared" si="328"/>
        <v>1.8654830769235578E-4</v>
      </c>
      <c r="D661" s="205">
        <f t="shared" si="328"/>
        <v>3.488918954660192E-4</v>
      </c>
      <c r="E661" s="205">
        <f t="shared" si="328"/>
        <v>2.9453174050634624E-4</v>
      </c>
      <c r="F661" s="205">
        <f t="shared" si="328"/>
        <v>3.5584075714280495E-4</v>
      </c>
      <c r="G661" s="205" t="str">
        <f t="shared" si="328"/>
        <v/>
      </c>
      <c r="H661" s="205" t="str">
        <f t="shared" si="328"/>
        <v/>
      </c>
      <c r="I661" s="205">
        <f t="shared" si="328"/>
        <v>1.5442438041989847E-4</v>
      </c>
      <c r="J661" s="205" t="str">
        <f t="shared" si="328"/>
        <v/>
      </c>
      <c r="K661" s="205" t="str">
        <f t="shared" si="328"/>
        <v/>
      </c>
      <c r="L661" s="205" t="str">
        <f t="shared" si="328"/>
        <v/>
      </c>
      <c r="M661" s="205" t="str">
        <f t="shared" si="328"/>
        <v/>
      </c>
      <c r="N661" s="205" t="str">
        <f t="shared" si="328"/>
        <v/>
      </c>
      <c r="O661" s="205" t="str">
        <f t="shared" si="328"/>
        <v/>
      </c>
      <c r="P661" s="205" t="str">
        <f t="shared" si="328"/>
        <v/>
      </c>
      <c r="Q661" s="205" t="str">
        <f t="shared" si="328"/>
        <v/>
      </c>
      <c r="R661" s="205" t="str">
        <f t="shared" si="328"/>
        <v/>
      </c>
      <c r="S661" s="205" t="str">
        <f t="shared" si="328"/>
        <v/>
      </c>
      <c r="T661" s="205" t="str">
        <f t="shared" si="328"/>
        <v/>
      </c>
      <c r="U661" s="205" t="str">
        <f t="shared" si="328"/>
        <v/>
      </c>
      <c r="V661" s="205" t="str">
        <f t="shared" si="328"/>
        <v/>
      </c>
      <c r="W661" s="205" t="str">
        <f t="shared" si="328"/>
        <v/>
      </c>
      <c r="X661" s="205" t="str">
        <f t="shared" si="328"/>
        <v/>
      </c>
      <c r="Y661" s="205" t="str">
        <f t="shared" si="328"/>
        <v/>
      </c>
      <c r="Z661" s="205" t="str">
        <f t="shared" si="328"/>
        <v/>
      </c>
      <c r="AA661" s="205" t="str">
        <f t="shared" si="328"/>
        <v/>
      </c>
      <c r="AD661" s="185">
        <f t="shared" si="321"/>
        <v>42454</v>
      </c>
      <c r="AE661" s="108" t="str">
        <f t="shared" si="332"/>
        <v/>
      </c>
      <c r="AF661" s="163" t="str">
        <f t="shared" si="332"/>
        <v/>
      </c>
      <c r="AG661" s="163" t="str">
        <f t="shared" si="332"/>
        <v/>
      </c>
      <c r="AH661" s="163" t="str">
        <f t="shared" si="332"/>
        <v/>
      </c>
      <c r="AI661" s="163" t="str">
        <f t="shared" si="332"/>
        <v/>
      </c>
      <c r="AJ661" s="163" t="str">
        <f t="shared" si="332"/>
        <v/>
      </c>
      <c r="AK661" s="163" t="str">
        <f t="shared" si="332"/>
        <v/>
      </c>
      <c r="AL661" s="163" t="str">
        <f t="shared" si="332"/>
        <v/>
      </c>
      <c r="AM661" s="163" t="str">
        <f t="shared" si="332"/>
        <v/>
      </c>
      <c r="AN661" s="163" t="str">
        <f t="shared" si="332"/>
        <v/>
      </c>
      <c r="AO661" s="163" t="str">
        <f t="shared" si="332"/>
        <v/>
      </c>
      <c r="AP661" s="163" t="str">
        <f t="shared" si="332"/>
        <v/>
      </c>
      <c r="AQ661" s="163" t="str">
        <f t="shared" si="332"/>
        <v/>
      </c>
      <c r="AR661" s="163" t="str">
        <f t="shared" si="332"/>
        <v/>
      </c>
      <c r="AS661" s="163" t="str">
        <f t="shared" si="332"/>
        <v/>
      </c>
      <c r="AT661" s="163" t="str">
        <f t="shared" si="332"/>
        <v/>
      </c>
      <c r="AU661" s="163" t="str">
        <f t="shared" si="332"/>
        <v/>
      </c>
      <c r="AV661" s="163" t="str">
        <f t="shared" si="332"/>
        <v/>
      </c>
      <c r="AW661" s="163" t="str">
        <f t="shared" si="332"/>
        <v/>
      </c>
      <c r="AX661" s="163" t="str">
        <f t="shared" si="332"/>
        <v/>
      </c>
      <c r="AY661" s="163" t="str">
        <f t="shared" si="332"/>
        <v/>
      </c>
      <c r="AZ661" s="163" t="str">
        <f t="shared" si="332"/>
        <v/>
      </c>
      <c r="BA661" s="163" t="str">
        <f t="shared" si="332"/>
        <v/>
      </c>
      <c r="BB661" s="163" t="str">
        <f t="shared" si="332"/>
        <v/>
      </c>
      <c r="BC661" s="163" t="str">
        <f t="shared" si="332"/>
        <v/>
      </c>
      <c r="BD661" s="163" t="str">
        <f t="shared" si="332"/>
        <v/>
      </c>
      <c r="BE661" s="163" t="str">
        <f t="shared" si="332"/>
        <v/>
      </c>
      <c r="BF661" s="163" t="str">
        <f t="shared" si="332"/>
        <v/>
      </c>
      <c r="BG661" s="163" t="str">
        <f t="shared" si="332"/>
        <v/>
      </c>
      <c r="BH661" s="163" t="str">
        <f t="shared" si="332"/>
        <v/>
      </c>
      <c r="BI661" s="163" t="str">
        <f t="shared" si="332"/>
        <v/>
      </c>
      <c r="BJ661" s="163" t="str">
        <f t="shared" si="332"/>
        <v/>
      </c>
      <c r="BK661" s="163" t="str">
        <f t="shared" si="332"/>
        <v/>
      </c>
      <c r="BL661" s="163" t="str">
        <f t="shared" si="332"/>
        <v/>
      </c>
      <c r="BM661" s="163" t="str">
        <f t="shared" si="332"/>
        <v/>
      </c>
      <c r="BN661" s="163" t="str">
        <f t="shared" si="332"/>
        <v/>
      </c>
      <c r="BO661" s="163" t="str">
        <f t="shared" si="332"/>
        <v/>
      </c>
      <c r="BP661" s="163" t="str">
        <f t="shared" si="332"/>
        <v/>
      </c>
      <c r="BQ661" s="163" t="str">
        <f t="shared" si="332"/>
        <v/>
      </c>
      <c r="BR661" s="163" t="str">
        <f t="shared" si="332"/>
        <v/>
      </c>
      <c r="BS661" s="163" t="str">
        <f t="shared" si="332"/>
        <v/>
      </c>
      <c r="BT661" s="163" t="str">
        <f t="shared" si="332"/>
        <v/>
      </c>
      <c r="BU661" s="163" t="str">
        <f t="shared" si="332"/>
        <v/>
      </c>
      <c r="BV661" s="163" t="str">
        <f t="shared" si="332"/>
        <v/>
      </c>
      <c r="BW661" s="108" t="str">
        <f t="shared" si="332"/>
        <v/>
      </c>
      <c r="BX661" s="163" t="str">
        <f t="shared" si="332"/>
        <v/>
      </c>
      <c r="BY661" s="163" t="str">
        <f t="shared" si="332"/>
        <v/>
      </c>
      <c r="BZ661" s="163" t="str">
        <f t="shared" si="332"/>
        <v/>
      </c>
      <c r="CA661" s="163" t="str">
        <f t="shared" si="332"/>
        <v/>
      </c>
      <c r="CB661" s="163" t="str">
        <f t="shared" si="332"/>
        <v/>
      </c>
      <c r="CC661" s="163" t="str">
        <f t="shared" si="332"/>
        <v/>
      </c>
      <c r="CD661" s="163" t="str">
        <f t="shared" si="332"/>
        <v/>
      </c>
      <c r="CE661" s="163" t="str">
        <f t="shared" si="332"/>
        <v/>
      </c>
      <c r="CF661" s="163" t="str">
        <f t="shared" si="332"/>
        <v/>
      </c>
      <c r="CG661" s="163" t="str">
        <f t="shared" si="332"/>
        <v/>
      </c>
      <c r="CH661" s="163" t="str">
        <f t="shared" si="332"/>
        <v/>
      </c>
      <c r="CI661" s="163" t="str">
        <f t="shared" si="332"/>
        <v/>
      </c>
      <c r="CJ661" s="163" t="str">
        <f t="shared" si="332"/>
        <v/>
      </c>
      <c r="CK661" s="163" t="str">
        <f t="shared" si="332"/>
        <v/>
      </c>
      <c r="CL661" s="163" t="str">
        <f t="shared" si="332"/>
        <v/>
      </c>
      <c r="CM661" s="163" t="str">
        <f t="shared" si="332"/>
        <v/>
      </c>
      <c r="CN661" s="163" t="str">
        <f t="shared" si="332"/>
        <v/>
      </c>
      <c r="CO661" s="163" t="str">
        <f t="shared" si="332"/>
        <v/>
      </c>
      <c r="CP661" s="163" t="str">
        <f t="shared" si="332"/>
        <v/>
      </c>
      <c r="CQ661" s="163" t="str">
        <f t="shared" si="331"/>
        <v/>
      </c>
      <c r="CR661" s="163" t="str">
        <f t="shared" si="331"/>
        <v/>
      </c>
      <c r="CS661" s="108" t="str">
        <f t="shared" si="331"/>
        <v/>
      </c>
      <c r="CT661" s="163" t="str">
        <f t="shared" si="331"/>
        <v/>
      </c>
      <c r="CU661" s="163" t="str">
        <f t="shared" si="331"/>
        <v/>
      </c>
      <c r="CV661" s="163" t="str">
        <f t="shared" si="331"/>
        <v/>
      </c>
      <c r="CW661" s="163" t="str">
        <f t="shared" si="331"/>
        <v/>
      </c>
      <c r="CX661" s="163" t="str">
        <f t="shared" si="331"/>
        <v/>
      </c>
      <c r="CY661" s="163" t="str">
        <f t="shared" si="331"/>
        <v/>
      </c>
      <c r="CZ661" s="163" t="str">
        <f t="shared" si="331"/>
        <v/>
      </c>
      <c r="DA661" s="163" t="str">
        <f t="shared" si="331"/>
        <v/>
      </c>
      <c r="DB661" s="163" t="str">
        <f t="shared" si="331"/>
        <v/>
      </c>
      <c r="DC661" s="163" t="str">
        <f t="shared" si="331"/>
        <v/>
      </c>
      <c r="DD661" s="163" t="str">
        <f t="shared" si="331"/>
        <v/>
      </c>
      <c r="DE661" s="163" t="str">
        <f t="shared" si="331"/>
        <v/>
      </c>
      <c r="DF661" s="163" t="str">
        <f t="shared" si="331"/>
        <v/>
      </c>
      <c r="DG661" s="121"/>
      <c r="DH661" s="121"/>
      <c r="DI661" s="121"/>
    </row>
    <row r="662" spans="2:113" x14ac:dyDescent="0.35">
      <c r="B662" s="193">
        <f t="shared" si="317"/>
        <v>42457</v>
      </c>
      <c r="C662" s="204">
        <f t="shared" si="328"/>
        <v>1.5768202747249035E-4</v>
      </c>
      <c r="D662" s="205">
        <f t="shared" si="328"/>
        <v>3.871041813602218E-4</v>
      </c>
      <c r="E662" s="205">
        <f t="shared" si="328"/>
        <v>2.9199007594938188E-4</v>
      </c>
      <c r="F662" s="205">
        <f t="shared" si="328"/>
        <v>3.5007374285709957E-4</v>
      </c>
      <c r="G662" s="205" t="str">
        <f t="shared" si="328"/>
        <v/>
      </c>
      <c r="H662" s="205" t="str">
        <f t="shared" si="328"/>
        <v/>
      </c>
      <c r="I662" s="205" t="str">
        <f t="shared" si="328"/>
        <v/>
      </c>
      <c r="J662" s="205" t="str">
        <f t="shared" si="328"/>
        <v/>
      </c>
      <c r="K662" s="205" t="str">
        <f t="shared" si="328"/>
        <v/>
      </c>
      <c r="L662" s="205" t="str">
        <f t="shared" si="328"/>
        <v/>
      </c>
      <c r="M662" s="205" t="str">
        <f t="shared" si="328"/>
        <v/>
      </c>
      <c r="N662" s="205" t="str">
        <f t="shared" si="328"/>
        <v/>
      </c>
      <c r="O662" s="205" t="str">
        <f t="shared" si="328"/>
        <v/>
      </c>
      <c r="P662" s="205" t="str">
        <f t="shared" si="328"/>
        <v/>
      </c>
      <c r="Q662" s="205" t="str">
        <f t="shared" si="328"/>
        <v/>
      </c>
      <c r="R662" s="205" t="str">
        <f t="shared" si="328"/>
        <v/>
      </c>
      <c r="S662" s="205" t="str">
        <f t="shared" si="328"/>
        <v/>
      </c>
      <c r="T662" s="205" t="str">
        <f t="shared" si="328"/>
        <v/>
      </c>
      <c r="U662" s="205" t="str">
        <f t="shared" si="328"/>
        <v/>
      </c>
      <c r="V662" s="205" t="str">
        <f t="shared" si="328"/>
        <v/>
      </c>
      <c r="W662" s="205" t="str">
        <f t="shared" si="328"/>
        <v/>
      </c>
      <c r="X662" s="205" t="str">
        <f t="shared" si="328"/>
        <v/>
      </c>
      <c r="Y662" s="205" t="str">
        <f t="shared" si="328"/>
        <v/>
      </c>
      <c r="Z662" s="205" t="str">
        <f t="shared" si="328"/>
        <v/>
      </c>
      <c r="AA662" s="205" t="str">
        <f t="shared" si="328"/>
        <v/>
      </c>
      <c r="AD662" s="185">
        <f t="shared" si="321"/>
        <v>42457</v>
      </c>
      <c r="AE662" s="108" t="str">
        <f t="shared" si="332"/>
        <v/>
      </c>
      <c r="AF662" s="163" t="str">
        <f t="shared" si="332"/>
        <v/>
      </c>
      <c r="AG662" s="163" t="str">
        <f t="shared" si="332"/>
        <v/>
      </c>
      <c r="AH662" s="163" t="str">
        <f t="shared" si="332"/>
        <v/>
      </c>
      <c r="AI662" s="163" t="str">
        <f t="shared" si="332"/>
        <v/>
      </c>
      <c r="AJ662" s="163" t="str">
        <f t="shared" si="332"/>
        <v/>
      </c>
      <c r="AK662" s="163" t="str">
        <f t="shared" si="332"/>
        <v/>
      </c>
      <c r="AL662" s="163" t="str">
        <f t="shared" si="332"/>
        <v/>
      </c>
      <c r="AM662" s="163" t="str">
        <f t="shared" si="332"/>
        <v/>
      </c>
      <c r="AN662" s="163" t="str">
        <f t="shared" si="332"/>
        <v/>
      </c>
      <c r="AO662" s="163" t="str">
        <f t="shared" si="332"/>
        <v/>
      </c>
      <c r="AP662" s="163" t="str">
        <f t="shared" si="332"/>
        <v/>
      </c>
      <c r="AQ662" s="163" t="str">
        <f t="shared" si="332"/>
        <v/>
      </c>
      <c r="AR662" s="163" t="str">
        <f t="shared" si="332"/>
        <v/>
      </c>
      <c r="AS662" s="163" t="str">
        <f t="shared" si="332"/>
        <v/>
      </c>
      <c r="AT662" s="163" t="str">
        <f t="shared" si="332"/>
        <v/>
      </c>
      <c r="AU662" s="163" t="str">
        <f t="shared" si="332"/>
        <v/>
      </c>
      <c r="AV662" s="163" t="str">
        <f t="shared" si="332"/>
        <v/>
      </c>
      <c r="AW662" s="163" t="str">
        <f t="shared" si="332"/>
        <v/>
      </c>
      <c r="AX662" s="163" t="str">
        <f t="shared" si="332"/>
        <v/>
      </c>
      <c r="AY662" s="163" t="str">
        <f t="shared" si="332"/>
        <v/>
      </c>
      <c r="AZ662" s="163" t="str">
        <f t="shared" si="332"/>
        <v/>
      </c>
      <c r="BA662" s="163" t="str">
        <f t="shared" si="332"/>
        <v/>
      </c>
      <c r="BB662" s="163" t="str">
        <f t="shared" si="332"/>
        <v/>
      </c>
      <c r="BC662" s="163" t="str">
        <f t="shared" si="332"/>
        <v/>
      </c>
      <c r="BD662" s="163" t="str">
        <f t="shared" si="332"/>
        <v/>
      </c>
      <c r="BE662" s="163" t="str">
        <f t="shared" si="332"/>
        <v/>
      </c>
      <c r="BF662" s="163" t="str">
        <f t="shared" si="332"/>
        <v/>
      </c>
      <c r="BG662" s="163" t="str">
        <f t="shared" si="332"/>
        <v/>
      </c>
      <c r="BH662" s="163" t="str">
        <f t="shared" si="332"/>
        <v/>
      </c>
      <c r="BI662" s="163" t="str">
        <f t="shared" si="332"/>
        <v/>
      </c>
      <c r="BJ662" s="163" t="str">
        <f t="shared" si="332"/>
        <v/>
      </c>
      <c r="BK662" s="163" t="str">
        <f t="shared" si="332"/>
        <v/>
      </c>
      <c r="BL662" s="163" t="str">
        <f t="shared" si="332"/>
        <v/>
      </c>
      <c r="BM662" s="163" t="str">
        <f t="shared" si="332"/>
        <v/>
      </c>
      <c r="BN662" s="163" t="str">
        <f t="shared" si="332"/>
        <v/>
      </c>
      <c r="BO662" s="163" t="str">
        <f t="shared" si="332"/>
        <v/>
      </c>
      <c r="BP662" s="163" t="str">
        <f t="shared" si="332"/>
        <v/>
      </c>
      <c r="BQ662" s="163" t="str">
        <f t="shared" si="332"/>
        <v/>
      </c>
      <c r="BR662" s="163" t="str">
        <f t="shared" si="332"/>
        <v/>
      </c>
      <c r="BS662" s="163" t="str">
        <f t="shared" si="332"/>
        <v/>
      </c>
      <c r="BT662" s="163" t="str">
        <f t="shared" si="332"/>
        <v/>
      </c>
      <c r="BU662" s="163" t="str">
        <f t="shared" si="332"/>
        <v/>
      </c>
      <c r="BV662" s="163" t="str">
        <f t="shared" si="332"/>
        <v/>
      </c>
      <c r="BW662" s="108" t="str">
        <f t="shared" si="332"/>
        <v/>
      </c>
      <c r="BX662" s="163" t="str">
        <f t="shared" si="332"/>
        <v/>
      </c>
      <c r="BY662" s="163" t="str">
        <f t="shared" si="332"/>
        <v/>
      </c>
      <c r="BZ662" s="163" t="str">
        <f t="shared" si="332"/>
        <v/>
      </c>
      <c r="CA662" s="163" t="str">
        <f t="shared" si="332"/>
        <v/>
      </c>
      <c r="CB662" s="163" t="str">
        <f t="shared" si="332"/>
        <v/>
      </c>
      <c r="CC662" s="163" t="str">
        <f t="shared" si="332"/>
        <v/>
      </c>
      <c r="CD662" s="163" t="str">
        <f t="shared" si="332"/>
        <v/>
      </c>
      <c r="CE662" s="163" t="str">
        <f t="shared" si="332"/>
        <v/>
      </c>
      <c r="CF662" s="163" t="str">
        <f t="shared" si="332"/>
        <v/>
      </c>
      <c r="CG662" s="163" t="str">
        <f t="shared" si="332"/>
        <v/>
      </c>
      <c r="CH662" s="163" t="str">
        <f t="shared" si="332"/>
        <v/>
      </c>
      <c r="CI662" s="163" t="str">
        <f t="shared" si="332"/>
        <v/>
      </c>
      <c r="CJ662" s="163" t="str">
        <f t="shared" si="332"/>
        <v/>
      </c>
      <c r="CK662" s="163" t="str">
        <f t="shared" si="332"/>
        <v/>
      </c>
      <c r="CL662" s="163" t="str">
        <f t="shared" si="332"/>
        <v/>
      </c>
      <c r="CM662" s="163" t="str">
        <f t="shared" si="332"/>
        <v/>
      </c>
      <c r="CN662" s="163" t="str">
        <f t="shared" si="332"/>
        <v/>
      </c>
      <c r="CO662" s="163" t="str">
        <f t="shared" si="332"/>
        <v/>
      </c>
      <c r="CP662" s="163" t="str">
        <f t="shared" si="332"/>
        <v/>
      </c>
      <c r="CQ662" s="163" t="str">
        <f t="shared" si="331"/>
        <v/>
      </c>
      <c r="CR662" s="163" t="str">
        <f t="shared" si="331"/>
        <v/>
      </c>
      <c r="CS662" s="108" t="str">
        <f t="shared" si="331"/>
        <v/>
      </c>
      <c r="CT662" s="163" t="str">
        <f t="shared" si="331"/>
        <v/>
      </c>
      <c r="CU662" s="163" t="str">
        <f t="shared" si="331"/>
        <v/>
      </c>
      <c r="CV662" s="163" t="str">
        <f t="shared" si="331"/>
        <v/>
      </c>
      <c r="CW662" s="163" t="str">
        <f t="shared" si="331"/>
        <v/>
      </c>
      <c r="CX662" s="163" t="str">
        <f t="shared" si="331"/>
        <v/>
      </c>
      <c r="CY662" s="163" t="str">
        <f t="shared" si="331"/>
        <v/>
      </c>
      <c r="CZ662" s="163" t="str">
        <f t="shared" si="331"/>
        <v/>
      </c>
      <c r="DA662" s="163" t="str">
        <f t="shared" si="331"/>
        <v/>
      </c>
      <c r="DB662" s="163" t="str">
        <f t="shared" si="331"/>
        <v/>
      </c>
      <c r="DC662" s="163" t="str">
        <f t="shared" si="331"/>
        <v/>
      </c>
      <c r="DD662" s="163" t="str">
        <f t="shared" si="331"/>
        <v/>
      </c>
      <c r="DE662" s="163" t="str">
        <f t="shared" si="331"/>
        <v/>
      </c>
      <c r="DF662" s="163" t="str">
        <f t="shared" si="331"/>
        <v/>
      </c>
      <c r="DG662" s="121"/>
      <c r="DH662" s="121"/>
      <c r="DI662" s="121"/>
    </row>
    <row r="663" spans="2:113" x14ac:dyDescent="0.35">
      <c r="B663" s="193">
        <f t="shared" si="317"/>
        <v>42458</v>
      </c>
      <c r="C663" s="204">
        <f t="shared" si="328"/>
        <v>1.9100789010984364E-4</v>
      </c>
      <c r="D663" s="205">
        <f t="shared" si="328"/>
        <v>3.4383088790934711E-4</v>
      </c>
      <c r="E663" s="205">
        <f t="shared" si="328"/>
        <v>3.0993077848095313E-4</v>
      </c>
      <c r="F663" s="205">
        <f t="shared" si="328"/>
        <v>3.5009275714286455E-4</v>
      </c>
      <c r="G663" s="205" t="str">
        <f t="shared" si="328"/>
        <v/>
      </c>
      <c r="H663" s="205" t="str">
        <f t="shared" si="328"/>
        <v/>
      </c>
      <c r="I663" s="205">
        <f t="shared" si="328"/>
        <v>1.567588772250261E-4</v>
      </c>
      <c r="J663" s="205" t="str">
        <f t="shared" si="328"/>
        <v/>
      </c>
      <c r="K663" s="205" t="str">
        <f t="shared" si="328"/>
        <v/>
      </c>
      <c r="L663" s="205" t="str">
        <f t="shared" si="328"/>
        <v/>
      </c>
      <c r="M663" s="205" t="str">
        <f t="shared" si="328"/>
        <v/>
      </c>
      <c r="N663" s="205" t="str">
        <f t="shared" si="328"/>
        <v/>
      </c>
      <c r="O663" s="205" t="str">
        <f t="shared" si="328"/>
        <v/>
      </c>
      <c r="P663" s="205" t="str">
        <f t="shared" si="328"/>
        <v/>
      </c>
      <c r="Q663" s="205" t="str">
        <f t="shared" si="328"/>
        <v/>
      </c>
      <c r="R663" s="205" t="str">
        <f t="shared" si="328"/>
        <v/>
      </c>
      <c r="S663" s="205" t="str">
        <f t="shared" si="328"/>
        <v/>
      </c>
      <c r="T663" s="205" t="str">
        <f t="shared" si="328"/>
        <v/>
      </c>
      <c r="U663" s="205" t="str">
        <f t="shared" si="328"/>
        <v/>
      </c>
      <c r="V663" s="205" t="str">
        <f t="shared" si="328"/>
        <v/>
      </c>
      <c r="W663" s="205" t="str">
        <f t="shared" si="328"/>
        <v/>
      </c>
      <c r="X663" s="205" t="str">
        <f t="shared" si="328"/>
        <v/>
      </c>
      <c r="Y663" s="205" t="str">
        <f t="shared" si="328"/>
        <v/>
      </c>
      <c r="Z663" s="205" t="str">
        <f t="shared" si="328"/>
        <v/>
      </c>
      <c r="AA663" s="205" t="str">
        <f t="shared" si="328"/>
        <v/>
      </c>
      <c r="AD663" s="185">
        <f t="shared" si="321"/>
        <v>42458</v>
      </c>
      <c r="AE663" s="108" t="str">
        <f t="shared" si="332"/>
        <v/>
      </c>
      <c r="AF663" s="163" t="str">
        <f t="shared" si="332"/>
        <v/>
      </c>
      <c r="AG663" s="163" t="str">
        <f t="shared" si="332"/>
        <v/>
      </c>
      <c r="AH663" s="163" t="str">
        <f t="shared" si="332"/>
        <v/>
      </c>
      <c r="AI663" s="163">
        <f t="shared" si="332"/>
        <v>1.4091767375823934</v>
      </c>
      <c r="AJ663" s="163">
        <f t="shared" si="332"/>
        <v>0.90944787846151565</v>
      </c>
      <c r="AK663" s="163">
        <f t="shared" si="332"/>
        <v>1.3698107935109975</v>
      </c>
      <c r="AL663" s="163">
        <f t="shared" si="332"/>
        <v>1.5815656614210942</v>
      </c>
      <c r="AM663" s="163">
        <f t="shared" si="332"/>
        <v>0.97444207711584996</v>
      </c>
      <c r="AN663" s="163">
        <f t="shared" si="332"/>
        <v>1.2320655636082849</v>
      </c>
      <c r="AO663" s="163">
        <f t="shared" si="332"/>
        <v>1.5972063848929401</v>
      </c>
      <c r="AP663" s="163">
        <f t="shared" si="332"/>
        <v>1.0072866451259235</v>
      </c>
      <c r="AQ663" s="163">
        <f t="shared" si="332"/>
        <v>1.3824823463161446</v>
      </c>
      <c r="AR663" s="163">
        <f t="shared" si="332"/>
        <v>1.101318890100746</v>
      </c>
      <c r="AS663" s="163">
        <f t="shared" si="332"/>
        <v>1.5142462768261895</v>
      </c>
      <c r="AT663" s="163">
        <f t="shared" si="332"/>
        <v>1.4024856818954823</v>
      </c>
      <c r="AU663" s="163">
        <f t="shared" si="332"/>
        <v>1.8422354273038057</v>
      </c>
      <c r="AV663" s="163">
        <f t="shared" si="332"/>
        <v>1.047427876405052</v>
      </c>
      <c r="AW663" s="163">
        <f t="shared" si="332"/>
        <v>1.4531812431265632</v>
      </c>
      <c r="AX663" s="163">
        <f t="shared" si="332"/>
        <v>1.5646070962848211</v>
      </c>
      <c r="AY663" s="163" t="str">
        <f t="shared" si="332"/>
        <v/>
      </c>
      <c r="AZ663" s="163">
        <f t="shared" si="332"/>
        <v>1.6491587025000198</v>
      </c>
      <c r="BA663" s="163">
        <f t="shared" si="332"/>
        <v>1.3072034741571863</v>
      </c>
      <c r="BB663" s="163">
        <f t="shared" si="332"/>
        <v>1.6392361584857245</v>
      </c>
      <c r="BC663" s="163">
        <f t="shared" si="332"/>
        <v>1.7081350068714438</v>
      </c>
      <c r="BD663" s="163">
        <f t="shared" si="332"/>
        <v>1.7818439674889888</v>
      </c>
      <c r="BE663" s="163">
        <f t="shared" si="332"/>
        <v>1.7409134339571648</v>
      </c>
      <c r="BF663" s="163">
        <f t="shared" si="332"/>
        <v>1.527398266057165</v>
      </c>
      <c r="BG663" s="163">
        <f t="shared" si="332"/>
        <v>1.5178070042571643</v>
      </c>
      <c r="BH663" s="163">
        <f t="shared" si="332"/>
        <v>1.2238927193142821</v>
      </c>
      <c r="BI663" s="163">
        <f t="shared" si="332"/>
        <v>1.4264152953714313</v>
      </c>
      <c r="BJ663" s="163">
        <f t="shared" si="332"/>
        <v>1.9206287427857234</v>
      </c>
      <c r="BK663" s="163">
        <f t="shared" si="332"/>
        <v>1.777158750028581</v>
      </c>
      <c r="BL663" s="163">
        <f t="shared" si="332"/>
        <v>1.9628836372714447</v>
      </c>
      <c r="BM663" s="163">
        <f t="shared" si="332"/>
        <v>1.5065255571578882</v>
      </c>
      <c r="BN663" s="163">
        <f t="shared" si="332"/>
        <v>1.6408775182285757</v>
      </c>
      <c r="BO663" s="163">
        <f t="shared" si="332"/>
        <v>1.2568795854714545</v>
      </c>
      <c r="BP663" s="163" t="str">
        <f t="shared" si="332"/>
        <v/>
      </c>
      <c r="BQ663" s="163" t="str">
        <f t="shared" si="332"/>
        <v/>
      </c>
      <c r="BR663" s="163" t="str">
        <f t="shared" si="332"/>
        <v/>
      </c>
      <c r="BS663" s="163">
        <f t="shared" si="332"/>
        <v>1.5159614736296207</v>
      </c>
      <c r="BT663" s="163" t="str">
        <f t="shared" si="332"/>
        <v/>
      </c>
      <c r="BU663" s="163" t="str">
        <f t="shared" si="332"/>
        <v/>
      </c>
      <c r="BV663" s="163" t="str">
        <f t="shared" si="332"/>
        <v/>
      </c>
      <c r="BW663" s="108" t="str">
        <f t="shared" si="332"/>
        <v/>
      </c>
      <c r="BX663" s="163" t="str">
        <f t="shared" si="332"/>
        <v/>
      </c>
      <c r="BY663" s="163" t="str">
        <f t="shared" si="332"/>
        <v/>
      </c>
      <c r="BZ663" s="163" t="str">
        <f t="shared" si="332"/>
        <v/>
      </c>
      <c r="CA663" s="163" t="str">
        <f t="shared" si="332"/>
        <v/>
      </c>
      <c r="CB663" s="163" t="str">
        <f t="shared" si="332"/>
        <v/>
      </c>
      <c r="CC663" s="163" t="str">
        <f t="shared" si="332"/>
        <v/>
      </c>
      <c r="CD663" s="163" t="str">
        <f t="shared" si="332"/>
        <v/>
      </c>
      <c r="CE663" s="163" t="str">
        <f t="shared" si="332"/>
        <v/>
      </c>
      <c r="CF663" s="163" t="str">
        <f t="shared" si="332"/>
        <v/>
      </c>
      <c r="CG663" s="163" t="str">
        <f t="shared" si="332"/>
        <v/>
      </c>
      <c r="CH663" s="163" t="str">
        <f t="shared" si="332"/>
        <v/>
      </c>
      <c r="CI663" s="163" t="str">
        <f t="shared" si="332"/>
        <v/>
      </c>
      <c r="CJ663" s="163" t="str">
        <f t="shared" si="332"/>
        <v/>
      </c>
      <c r="CK663" s="163" t="str">
        <f t="shared" si="332"/>
        <v/>
      </c>
      <c r="CL663" s="163" t="str">
        <f t="shared" si="332"/>
        <v/>
      </c>
      <c r="CM663" s="163" t="str">
        <f t="shared" si="332"/>
        <v/>
      </c>
      <c r="CN663" s="163" t="str">
        <f t="shared" si="332"/>
        <v/>
      </c>
      <c r="CO663" s="163" t="str">
        <f t="shared" si="332"/>
        <v/>
      </c>
      <c r="CP663" s="163" t="str">
        <f t="shared" ref="CP663" si="333">IFERROR(IF(CP343="","",CP343-(CHOOSE(CP$636,$C343,$D343,$E343,$F343,$G343,$H343,$I343,$J343,$K343,$L343,$M343,$N343,$O343,$P343,$Q343,$R343,$S343,$T343,$U343,$V343,$W343,$X343,$Y343,$Z343,$AA343)+CHOOSE(CP$636,$C663,$D663,$E663,$F663,$G663,$H663,$I663,$J663,$K663,$L663,$M663,$N663,$O663,$P663,$Q663,$R663,$S663,$T663,$U663,$V663,$W663,$X663,$Y663,$Z663,$AA663)*CP$640)),"")</f>
        <v/>
      </c>
      <c r="CQ663" s="163" t="str">
        <f t="shared" si="331"/>
        <v/>
      </c>
      <c r="CR663" s="163" t="str">
        <f t="shared" si="331"/>
        <v/>
      </c>
      <c r="CS663" s="108" t="str">
        <f t="shared" si="331"/>
        <v/>
      </c>
      <c r="CT663" s="163" t="str">
        <f t="shared" si="331"/>
        <v/>
      </c>
      <c r="CU663" s="163" t="str">
        <f t="shared" si="331"/>
        <v/>
      </c>
      <c r="CV663" s="163" t="str">
        <f t="shared" si="331"/>
        <v/>
      </c>
      <c r="CW663" s="163" t="str">
        <f t="shared" si="331"/>
        <v/>
      </c>
      <c r="CX663" s="163" t="str">
        <f t="shared" si="331"/>
        <v/>
      </c>
      <c r="CY663" s="163" t="str">
        <f t="shared" si="331"/>
        <v/>
      </c>
      <c r="CZ663" s="163" t="str">
        <f t="shared" si="331"/>
        <v/>
      </c>
      <c r="DA663" s="163" t="str">
        <f t="shared" si="331"/>
        <v/>
      </c>
      <c r="DB663" s="163" t="str">
        <f t="shared" si="331"/>
        <v/>
      </c>
      <c r="DC663" s="163" t="str">
        <f t="shared" si="331"/>
        <v/>
      </c>
      <c r="DD663" s="163" t="str">
        <f t="shared" si="331"/>
        <v/>
      </c>
      <c r="DE663" s="163" t="str">
        <f t="shared" si="331"/>
        <v/>
      </c>
      <c r="DF663" s="163" t="str">
        <f t="shared" si="331"/>
        <v/>
      </c>
      <c r="DG663" s="121"/>
      <c r="DH663" s="121"/>
      <c r="DI663" s="121"/>
    </row>
    <row r="664" spans="2:113" x14ac:dyDescent="0.35">
      <c r="B664" s="193">
        <f t="shared" si="317"/>
        <v>42459</v>
      </c>
      <c r="C664" s="204">
        <f t="shared" si="328"/>
        <v>1.8873409340654007E-4</v>
      </c>
      <c r="D664" s="205">
        <f t="shared" si="328"/>
        <v>3.3354596347610384E-4</v>
      </c>
      <c r="E664" s="205">
        <f t="shared" si="328"/>
        <v>2.9703048101266762E-4</v>
      </c>
      <c r="F664" s="205">
        <f t="shared" si="328"/>
        <v>3.5142573214283094E-4</v>
      </c>
      <c r="G664" s="205" t="str">
        <f t="shared" si="328"/>
        <v/>
      </c>
      <c r="H664" s="205" t="str">
        <f t="shared" ref="H664:AA664" si="334">IFERROR((I344-H344)/(H$642-H$641),"")</f>
        <v/>
      </c>
      <c r="I664" s="205">
        <f t="shared" si="334"/>
        <v>1.5113767685988352E-4</v>
      </c>
      <c r="J664" s="205" t="str">
        <f t="shared" si="334"/>
        <v/>
      </c>
      <c r="K664" s="205" t="str">
        <f t="shared" si="334"/>
        <v/>
      </c>
      <c r="L664" s="205" t="str">
        <f t="shared" si="334"/>
        <v/>
      </c>
      <c r="M664" s="205" t="str">
        <f t="shared" si="334"/>
        <v/>
      </c>
      <c r="N664" s="205" t="str">
        <f t="shared" si="334"/>
        <v/>
      </c>
      <c r="O664" s="205" t="str">
        <f t="shared" si="334"/>
        <v/>
      </c>
      <c r="P664" s="205" t="str">
        <f t="shared" si="334"/>
        <v/>
      </c>
      <c r="Q664" s="205" t="str">
        <f t="shared" si="334"/>
        <v/>
      </c>
      <c r="R664" s="205" t="str">
        <f t="shared" si="334"/>
        <v/>
      </c>
      <c r="S664" s="205" t="str">
        <f t="shared" si="334"/>
        <v/>
      </c>
      <c r="T664" s="205" t="str">
        <f t="shared" si="334"/>
        <v/>
      </c>
      <c r="U664" s="205" t="str">
        <f t="shared" si="334"/>
        <v/>
      </c>
      <c r="V664" s="205" t="str">
        <f t="shared" si="334"/>
        <v/>
      </c>
      <c r="W664" s="205" t="str">
        <f t="shared" si="334"/>
        <v/>
      </c>
      <c r="X664" s="205" t="str">
        <f t="shared" si="334"/>
        <v/>
      </c>
      <c r="Y664" s="205" t="str">
        <f t="shared" si="334"/>
        <v/>
      </c>
      <c r="Z664" s="205" t="str">
        <f t="shared" si="334"/>
        <v/>
      </c>
      <c r="AA664" s="205" t="str">
        <f t="shared" si="334"/>
        <v/>
      </c>
      <c r="AD664" s="185">
        <f t="shared" si="321"/>
        <v>42459</v>
      </c>
      <c r="AE664" s="108" t="str">
        <f t="shared" ref="AE664:CP667" si="335">IFERROR(IF(AE344="","",AE344-(CHOOSE(AE$636,$C344,$D344,$E344,$F344,$G344,$H344,$I344,$J344,$K344,$L344,$M344,$N344,$O344,$P344,$Q344,$R344,$S344,$T344,$U344,$V344,$W344,$X344,$Y344,$Z344,$AA344)+CHOOSE(AE$636,$C664,$D664,$E664,$F664,$G664,$H664,$I664,$J664,$K664,$L664,$M664,$N664,$O664,$P664,$Q664,$R664,$S664,$T664,$U664,$V664,$W664,$X664,$Y664,$Z664,$AA664)*AE$640)),"")</f>
        <v/>
      </c>
      <c r="AF664" s="163" t="str">
        <f t="shared" si="335"/>
        <v/>
      </c>
      <c r="AG664" s="163" t="str">
        <f t="shared" si="335"/>
        <v/>
      </c>
      <c r="AH664" s="163" t="str">
        <f t="shared" si="335"/>
        <v/>
      </c>
      <c r="AI664" s="163">
        <f t="shared" si="335"/>
        <v>1.4416949450549614</v>
      </c>
      <c r="AJ664" s="163">
        <f t="shared" si="335"/>
        <v>0.97392177980767825</v>
      </c>
      <c r="AK664" s="163">
        <f t="shared" si="335"/>
        <v>1.4162041943406845</v>
      </c>
      <c r="AL664" s="163">
        <f t="shared" si="335"/>
        <v>1.6182100190123592</v>
      </c>
      <c r="AM664" s="163">
        <f t="shared" si="335"/>
        <v>1.0226738438916891</v>
      </c>
      <c r="AN664" s="163">
        <f t="shared" si="335"/>
        <v>1.2777349241813711</v>
      </c>
      <c r="AO664" s="163">
        <f t="shared" si="335"/>
        <v>1.6286573799370125</v>
      </c>
      <c r="AP664" s="163">
        <f t="shared" si="335"/>
        <v>1.0531561843387873</v>
      </c>
      <c r="AQ664" s="163">
        <f t="shared" si="335"/>
        <v>1.4214466312153884</v>
      </c>
      <c r="AR664" s="163">
        <f t="shared" si="335"/>
        <v>1.1464834494710181</v>
      </c>
      <c r="AS664" s="163">
        <f t="shared" si="335"/>
        <v>1.5508276141624759</v>
      </c>
      <c r="AT664" s="163">
        <f t="shared" si="335"/>
        <v>1.455514808173807</v>
      </c>
      <c r="AU664" s="163">
        <f t="shared" si="335"/>
        <v>1.8748718297974718</v>
      </c>
      <c r="AV664" s="163">
        <f t="shared" si="335"/>
        <v>1.1057729655633</v>
      </c>
      <c r="AW664" s="163">
        <f t="shared" si="335"/>
        <v>1.4850472625822819</v>
      </c>
      <c r="AX664" s="163">
        <f t="shared" si="335"/>
        <v>1.6006874693100945</v>
      </c>
      <c r="AY664" s="163" t="str">
        <f t="shared" si="335"/>
        <v/>
      </c>
      <c r="AZ664" s="163">
        <f t="shared" si="335"/>
        <v>1.6853407724999769</v>
      </c>
      <c r="BA664" s="163">
        <f t="shared" si="335"/>
        <v>1.3413811354821115</v>
      </c>
      <c r="BB664" s="163">
        <f t="shared" si="335"/>
        <v>1.6731826660357298</v>
      </c>
      <c r="BC664" s="163">
        <f t="shared" si="335"/>
        <v>1.7308224843214495</v>
      </c>
      <c r="BD664" s="163">
        <f t="shared" si="335"/>
        <v>1.7772024269820847</v>
      </c>
      <c r="BE664" s="163">
        <f t="shared" si="335"/>
        <v>1.773623200607148</v>
      </c>
      <c r="BF664" s="163">
        <f t="shared" si="335"/>
        <v>1.5703130202321289</v>
      </c>
      <c r="BG664" s="163">
        <f t="shared" si="335"/>
        <v>1.5484741326071396</v>
      </c>
      <c r="BH664" s="163">
        <f t="shared" si="335"/>
        <v>1.2524379440892823</v>
      </c>
      <c r="BI664" s="163">
        <f t="shared" si="335"/>
        <v>1.4557592599464355</v>
      </c>
      <c r="BJ664" s="163">
        <f t="shared" si="335"/>
        <v>1.9486999767857447</v>
      </c>
      <c r="BK664" s="163">
        <f t="shared" si="335"/>
        <v>1.8062763035535774</v>
      </c>
      <c r="BL664" s="163">
        <f t="shared" si="335"/>
        <v>1.8897255978214389</v>
      </c>
      <c r="BM664" s="163">
        <f t="shared" si="335"/>
        <v>1.5414965289574458</v>
      </c>
      <c r="BN664" s="163">
        <f t="shared" si="335"/>
        <v>1.6679671309285959</v>
      </c>
      <c r="BO664" s="163">
        <f t="shared" si="335"/>
        <v>1.2901546551964254</v>
      </c>
      <c r="BP664" s="163" t="str">
        <f t="shared" si="335"/>
        <v/>
      </c>
      <c r="BQ664" s="163" t="str">
        <f t="shared" si="335"/>
        <v/>
      </c>
      <c r="BR664" s="163" t="str">
        <f t="shared" si="335"/>
        <v/>
      </c>
      <c r="BS664" s="163">
        <f t="shared" si="335"/>
        <v>1.5346994782519068</v>
      </c>
      <c r="BT664" s="163" t="str">
        <f t="shared" si="335"/>
        <v/>
      </c>
      <c r="BU664" s="163" t="str">
        <f t="shared" si="335"/>
        <v/>
      </c>
      <c r="BV664" s="163" t="str">
        <f t="shared" si="335"/>
        <v/>
      </c>
      <c r="BW664" s="108" t="str">
        <f t="shared" si="335"/>
        <v/>
      </c>
      <c r="BX664" s="163" t="str">
        <f t="shared" si="335"/>
        <v/>
      </c>
      <c r="BY664" s="163" t="str">
        <f t="shared" si="335"/>
        <v/>
      </c>
      <c r="BZ664" s="163" t="str">
        <f t="shared" si="335"/>
        <v/>
      </c>
      <c r="CA664" s="163" t="str">
        <f t="shared" si="335"/>
        <v/>
      </c>
      <c r="CB664" s="163" t="str">
        <f t="shared" si="335"/>
        <v/>
      </c>
      <c r="CC664" s="163" t="str">
        <f t="shared" si="335"/>
        <v/>
      </c>
      <c r="CD664" s="163" t="str">
        <f t="shared" si="335"/>
        <v/>
      </c>
      <c r="CE664" s="163" t="str">
        <f t="shared" si="335"/>
        <v/>
      </c>
      <c r="CF664" s="163" t="str">
        <f t="shared" si="335"/>
        <v/>
      </c>
      <c r="CG664" s="163" t="str">
        <f t="shared" si="335"/>
        <v/>
      </c>
      <c r="CH664" s="163" t="str">
        <f t="shared" si="335"/>
        <v/>
      </c>
      <c r="CI664" s="163" t="str">
        <f t="shared" si="335"/>
        <v/>
      </c>
      <c r="CJ664" s="163" t="str">
        <f t="shared" si="335"/>
        <v/>
      </c>
      <c r="CK664" s="163" t="str">
        <f t="shared" si="335"/>
        <v/>
      </c>
      <c r="CL664" s="163" t="str">
        <f t="shared" si="335"/>
        <v/>
      </c>
      <c r="CM664" s="163" t="str">
        <f t="shared" si="335"/>
        <v/>
      </c>
      <c r="CN664" s="163" t="str">
        <f t="shared" si="335"/>
        <v/>
      </c>
      <c r="CO664" s="163" t="str">
        <f t="shared" si="335"/>
        <v/>
      </c>
      <c r="CP664" s="163" t="str">
        <f t="shared" si="335"/>
        <v/>
      </c>
      <c r="CQ664" s="163" t="str">
        <f t="shared" si="331"/>
        <v/>
      </c>
      <c r="CR664" s="163" t="str">
        <f t="shared" si="331"/>
        <v/>
      </c>
      <c r="CS664" s="108" t="str">
        <f t="shared" si="331"/>
        <v/>
      </c>
      <c r="CT664" s="163" t="str">
        <f t="shared" si="331"/>
        <v/>
      </c>
      <c r="CU664" s="163" t="str">
        <f t="shared" si="331"/>
        <v/>
      </c>
      <c r="CV664" s="163" t="str">
        <f t="shared" si="331"/>
        <v/>
      </c>
      <c r="CW664" s="163" t="str">
        <f t="shared" si="331"/>
        <v/>
      </c>
      <c r="CX664" s="163" t="str">
        <f t="shared" si="331"/>
        <v/>
      </c>
      <c r="CY664" s="163" t="str">
        <f t="shared" si="331"/>
        <v/>
      </c>
      <c r="CZ664" s="163" t="str">
        <f t="shared" si="331"/>
        <v/>
      </c>
      <c r="DA664" s="163" t="str">
        <f t="shared" si="331"/>
        <v/>
      </c>
      <c r="DB664" s="163" t="str">
        <f t="shared" si="331"/>
        <v/>
      </c>
      <c r="DC664" s="163" t="str">
        <f t="shared" si="331"/>
        <v/>
      </c>
      <c r="DD664" s="163" t="str">
        <f t="shared" si="331"/>
        <v/>
      </c>
      <c r="DE664" s="163" t="str">
        <f t="shared" si="331"/>
        <v/>
      </c>
      <c r="DF664" s="163" t="str">
        <f t="shared" si="331"/>
        <v/>
      </c>
      <c r="DG664" s="121"/>
      <c r="DH664" s="121"/>
      <c r="DI664" s="121"/>
    </row>
    <row r="665" spans="2:113" x14ac:dyDescent="0.35">
      <c r="B665" s="193">
        <f t="shared" si="317"/>
        <v>42460</v>
      </c>
      <c r="C665" s="204">
        <f t="shared" ref="C665:AA675" si="336">IFERROR((D345-C345)/(C$642-C$641),"")</f>
        <v>1.8648000000005721E-4</v>
      </c>
      <c r="D665" s="205">
        <f t="shared" si="336"/>
        <v>3.1820607682612383E-4</v>
      </c>
      <c r="E665" s="205">
        <f t="shared" si="336"/>
        <v>2.8416351265825313E-4</v>
      </c>
      <c r="F665" s="205">
        <f t="shared" si="336"/>
        <v>3.5134241785713831E-4</v>
      </c>
      <c r="G665" s="205" t="str">
        <f t="shared" si="336"/>
        <v/>
      </c>
      <c r="H665" s="205" t="str">
        <f t="shared" si="336"/>
        <v/>
      </c>
      <c r="I665" s="205">
        <f t="shared" si="336"/>
        <v>1.5667017343680959E-4</v>
      </c>
      <c r="J665" s="205" t="str">
        <f t="shared" si="336"/>
        <v/>
      </c>
      <c r="K665" s="205" t="str">
        <f t="shared" si="336"/>
        <v/>
      </c>
      <c r="L665" s="205" t="str">
        <f t="shared" si="336"/>
        <v/>
      </c>
      <c r="M665" s="205" t="str">
        <f t="shared" si="336"/>
        <v/>
      </c>
      <c r="N665" s="205" t="str">
        <f t="shared" si="336"/>
        <v/>
      </c>
      <c r="O665" s="205" t="str">
        <f t="shared" si="336"/>
        <v/>
      </c>
      <c r="P665" s="205" t="str">
        <f t="shared" si="336"/>
        <v/>
      </c>
      <c r="Q665" s="205" t="str">
        <f t="shared" si="336"/>
        <v/>
      </c>
      <c r="R665" s="205" t="str">
        <f t="shared" si="336"/>
        <v/>
      </c>
      <c r="S665" s="205" t="str">
        <f t="shared" si="336"/>
        <v/>
      </c>
      <c r="T665" s="205" t="str">
        <f t="shared" si="336"/>
        <v/>
      </c>
      <c r="U665" s="205" t="str">
        <f t="shared" si="336"/>
        <v/>
      </c>
      <c r="V665" s="205" t="str">
        <f t="shared" si="336"/>
        <v/>
      </c>
      <c r="W665" s="205" t="str">
        <f t="shared" si="336"/>
        <v/>
      </c>
      <c r="X665" s="205" t="str">
        <f t="shared" si="336"/>
        <v/>
      </c>
      <c r="Y665" s="205" t="str">
        <f t="shared" si="336"/>
        <v/>
      </c>
      <c r="Z665" s="205" t="str">
        <f t="shared" si="336"/>
        <v/>
      </c>
      <c r="AA665" s="205" t="str">
        <f t="shared" si="336"/>
        <v/>
      </c>
      <c r="AD665" s="185">
        <f t="shared" si="321"/>
        <v>42460</v>
      </c>
      <c r="AE665" s="108" t="str">
        <f t="shared" si="335"/>
        <v/>
      </c>
      <c r="AF665" s="163" t="str">
        <f t="shared" si="335"/>
        <v/>
      </c>
      <c r="AG665" s="163" t="str">
        <f t="shared" si="335"/>
        <v/>
      </c>
      <c r="AH665" s="163" t="str">
        <f t="shared" si="335"/>
        <v/>
      </c>
      <c r="AI665" s="163">
        <f t="shared" si="335"/>
        <v>1.4306058925000209</v>
      </c>
      <c r="AJ665" s="163">
        <f t="shared" si="335"/>
        <v>0.97452585250001711</v>
      </c>
      <c r="AK665" s="163">
        <f t="shared" si="335"/>
        <v>1.4118567325000186</v>
      </c>
      <c r="AL665" s="163">
        <f t="shared" si="335"/>
        <v>1.6483070125640453</v>
      </c>
      <c r="AM665" s="163">
        <f t="shared" si="335"/>
        <v>1.024145286555433</v>
      </c>
      <c r="AN665" s="163">
        <f t="shared" si="335"/>
        <v>1.2707547187909141</v>
      </c>
      <c r="AO665" s="163">
        <f t="shared" si="335"/>
        <v>1.4282469087531418</v>
      </c>
      <c r="AP665" s="163">
        <f t="shared" si="335"/>
        <v>1.054629621908072</v>
      </c>
      <c r="AQ665" s="163">
        <f t="shared" si="335"/>
        <v>1.4171096960642275</v>
      </c>
      <c r="AR665" s="163">
        <f t="shared" si="335"/>
        <v>1.1412978210264599</v>
      </c>
      <c r="AS665" s="163">
        <f t="shared" si="335"/>
        <v>1.4914771889168796</v>
      </c>
      <c r="AT665" s="163">
        <f t="shared" si="335"/>
        <v>1.4595331313412969</v>
      </c>
      <c r="AU665" s="163">
        <f t="shared" si="335"/>
        <v>1.8658309499683856</v>
      </c>
      <c r="AV665" s="163">
        <f t="shared" si="335"/>
        <v>1.0899926307911434</v>
      </c>
      <c r="AW665" s="163">
        <f t="shared" si="335"/>
        <v>1.4915725797784907</v>
      </c>
      <c r="AX665" s="163">
        <f t="shared" si="335"/>
        <v>1.5197343351266257</v>
      </c>
      <c r="AY665" s="163" t="str">
        <f t="shared" si="335"/>
        <v/>
      </c>
      <c r="AZ665" s="163">
        <f t="shared" si="335"/>
        <v>1.6859624000000073</v>
      </c>
      <c r="BA665" s="163">
        <f t="shared" si="335"/>
        <v>1.3441183610678626</v>
      </c>
      <c r="BB665" s="163">
        <f t="shared" si="335"/>
        <v>1.6789073666642946</v>
      </c>
      <c r="BC665" s="163">
        <f t="shared" si="335"/>
        <v>1.7202111779785687</v>
      </c>
      <c r="BD665" s="163">
        <f t="shared" si="335"/>
        <v>1.7969002515700621</v>
      </c>
      <c r="BE665" s="163">
        <f t="shared" si="335"/>
        <v>1.7823910609928748</v>
      </c>
      <c r="BF665" s="163">
        <f t="shared" si="335"/>
        <v>1.5872785902178679</v>
      </c>
      <c r="BG665" s="163">
        <f t="shared" si="335"/>
        <v>1.5470887207928485</v>
      </c>
      <c r="BH665" s="163">
        <f t="shared" si="335"/>
        <v>1.2623258962607427</v>
      </c>
      <c r="BI665" s="163">
        <f t="shared" si="335"/>
        <v>1.4584742671035742</v>
      </c>
      <c r="BJ665" s="163">
        <f t="shared" si="335"/>
        <v>1.936996396714282</v>
      </c>
      <c r="BK665" s="163">
        <f t="shared" si="335"/>
        <v>1.8150440117964393</v>
      </c>
      <c r="BL665" s="163">
        <f t="shared" si="335"/>
        <v>1.9669606118785881</v>
      </c>
      <c r="BM665" s="163">
        <f t="shared" si="335"/>
        <v>1.5426980366073084</v>
      </c>
      <c r="BN665" s="163">
        <f t="shared" si="335"/>
        <v>1.6430745448714275</v>
      </c>
      <c r="BO665" s="163">
        <f t="shared" si="335"/>
        <v>1.2969830349535729</v>
      </c>
      <c r="BP665" s="163" t="str">
        <f t="shared" si="335"/>
        <v/>
      </c>
      <c r="BQ665" s="163" t="str">
        <f t="shared" si="335"/>
        <v/>
      </c>
      <c r="BR665" s="163" t="str">
        <f t="shared" si="335"/>
        <v/>
      </c>
      <c r="BS665" s="163">
        <f t="shared" si="335"/>
        <v>1.5396459043987054</v>
      </c>
      <c r="BT665" s="163" t="str">
        <f t="shared" si="335"/>
        <v/>
      </c>
      <c r="BU665" s="163" t="str">
        <f t="shared" si="335"/>
        <v/>
      </c>
      <c r="BV665" s="163" t="str">
        <f t="shared" si="335"/>
        <v/>
      </c>
      <c r="BW665" s="108" t="str">
        <f t="shared" si="335"/>
        <v/>
      </c>
      <c r="BX665" s="163" t="str">
        <f t="shared" si="335"/>
        <v/>
      </c>
      <c r="BY665" s="163" t="str">
        <f t="shared" si="335"/>
        <v/>
      </c>
      <c r="BZ665" s="163" t="str">
        <f t="shared" si="335"/>
        <v/>
      </c>
      <c r="CA665" s="163" t="str">
        <f t="shared" si="335"/>
        <v/>
      </c>
      <c r="CB665" s="163" t="str">
        <f t="shared" si="335"/>
        <v/>
      </c>
      <c r="CC665" s="163" t="str">
        <f t="shared" si="335"/>
        <v/>
      </c>
      <c r="CD665" s="163" t="str">
        <f t="shared" si="335"/>
        <v/>
      </c>
      <c r="CE665" s="163" t="str">
        <f t="shared" si="335"/>
        <v/>
      </c>
      <c r="CF665" s="163" t="str">
        <f t="shared" si="335"/>
        <v/>
      </c>
      <c r="CG665" s="163" t="str">
        <f t="shared" si="335"/>
        <v/>
      </c>
      <c r="CH665" s="163" t="str">
        <f t="shared" si="335"/>
        <v/>
      </c>
      <c r="CI665" s="163" t="str">
        <f t="shared" si="335"/>
        <v/>
      </c>
      <c r="CJ665" s="163" t="str">
        <f t="shared" si="335"/>
        <v/>
      </c>
      <c r="CK665" s="163" t="str">
        <f t="shared" si="335"/>
        <v/>
      </c>
      <c r="CL665" s="163" t="str">
        <f t="shared" si="335"/>
        <v/>
      </c>
      <c r="CM665" s="163" t="str">
        <f t="shared" si="335"/>
        <v/>
      </c>
      <c r="CN665" s="163" t="str">
        <f t="shared" si="335"/>
        <v/>
      </c>
      <c r="CO665" s="163" t="str">
        <f t="shared" si="335"/>
        <v/>
      </c>
      <c r="CP665" s="163" t="str">
        <f t="shared" si="335"/>
        <v/>
      </c>
      <c r="CQ665" s="163" t="str">
        <f t="shared" si="331"/>
        <v/>
      </c>
      <c r="CR665" s="163" t="str">
        <f t="shared" si="331"/>
        <v/>
      </c>
      <c r="CS665" s="108" t="str">
        <f t="shared" si="331"/>
        <v/>
      </c>
      <c r="CT665" s="163" t="str">
        <f t="shared" si="331"/>
        <v/>
      </c>
      <c r="CU665" s="163" t="str">
        <f t="shared" si="331"/>
        <v/>
      </c>
      <c r="CV665" s="163" t="str">
        <f t="shared" si="331"/>
        <v/>
      </c>
      <c r="CW665" s="163" t="str">
        <f t="shared" si="331"/>
        <v/>
      </c>
      <c r="CX665" s="163" t="str">
        <f t="shared" si="331"/>
        <v/>
      </c>
      <c r="CY665" s="163" t="str">
        <f t="shared" si="331"/>
        <v/>
      </c>
      <c r="CZ665" s="163" t="str">
        <f t="shared" si="331"/>
        <v/>
      </c>
      <c r="DA665" s="163" t="str">
        <f t="shared" si="331"/>
        <v/>
      </c>
      <c r="DB665" s="163" t="str">
        <f t="shared" si="331"/>
        <v/>
      </c>
      <c r="DC665" s="163" t="str">
        <f t="shared" si="331"/>
        <v/>
      </c>
      <c r="DD665" s="163" t="str">
        <f t="shared" si="331"/>
        <v/>
      </c>
      <c r="DE665" s="163" t="str">
        <f t="shared" si="331"/>
        <v/>
      </c>
      <c r="DF665" s="163" t="str">
        <f t="shared" si="331"/>
        <v/>
      </c>
      <c r="DG665" s="121"/>
      <c r="DH665" s="121"/>
      <c r="DI665" s="121"/>
    </row>
    <row r="666" spans="2:113" x14ac:dyDescent="0.35">
      <c r="B666" s="193">
        <f t="shared" si="317"/>
        <v>42461</v>
      </c>
      <c r="C666" s="204">
        <f t="shared" si="336"/>
        <v>1.7982845604394223E-4</v>
      </c>
      <c r="D666" s="205">
        <f t="shared" si="336"/>
        <v>3.0039322418127357E-4</v>
      </c>
      <c r="E666" s="205">
        <f t="shared" si="336"/>
        <v>3.0721215189881467E-4</v>
      </c>
      <c r="F666" s="205">
        <f t="shared" si="336"/>
        <v>3.3399877499995512E-4</v>
      </c>
      <c r="G666" s="205" t="str">
        <f t="shared" si="336"/>
        <v/>
      </c>
      <c r="H666" s="205" t="str">
        <f t="shared" si="336"/>
        <v/>
      </c>
      <c r="I666" s="205">
        <f t="shared" si="336"/>
        <v>1.5806579529893544E-4</v>
      </c>
      <c r="J666" s="205" t="str">
        <f t="shared" si="336"/>
        <v/>
      </c>
      <c r="K666" s="205" t="str">
        <f t="shared" si="336"/>
        <v/>
      </c>
      <c r="L666" s="205" t="str">
        <f t="shared" si="336"/>
        <v/>
      </c>
      <c r="M666" s="205" t="str">
        <f t="shared" si="336"/>
        <v/>
      </c>
      <c r="N666" s="205" t="str">
        <f t="shared" si="336"/>
        <v/>
      </c>
      <c r="O666" s="205" t="str">
        <f t="shared" si="336"/>
        <v/>
      </c>
      <c r="P666" s="205" t="str">
        <f t="shared" si="336"/>
        <v/>
      </c>
      <c r="Q666" s="205" t="str">
        <f t="shared" si="336"/>
        <v/>
      </c>
      <c r="R666" s="205" t="str">
        <f t="shared" si="336"/>
        <v/>
      </c>
      <c r="S666" s="205" t="str">
        <f t="shared" si="336"/>
        <v/>
      </c>
      <c r="T666" s="205" t="str">
        <f t="shared" si="336"/>
        <v/>
      </c>
      <c r="U666" s="205" t="str">
        <f t="shared" si="336"/>
        <v/>
      </c>
      <c r="V666" s="205" t="str">
        <f t="shared" si="336"/>
        <v/>
      </c>
      <c r="W666" s="205" t="str">
        <f t="shared" si="336"/>
        <v/>
      </c>
      <c r="X666" s="205" t="str">
        <f t="shared" si="336"/>
        <v/>
      </c>
      <c r="Y666" s="205" t="str">
        <f t="shared" si="336"/>
        <v/>
      </c>
      <c r="Z666" s="205" t="str">
        <f t="shared" si="336"/>
        <v/>
      </c>
      <c r="AA666" s="205" t="str">
        <f t="shared" si="336"/>
        <v/>
      </c>
      <c r="AD666" s="185">
        <f t="shared" si="321"/>
        <v>42461</v>
      </c>
      <c r="AE666" s="108" t="str">
        <f t="shared" si="335"/>
        <v/>
      </c>
      <c r="AF666" s="163" t="str">
        <f t="shared" si="335"/>
        <v/>
      </c>
      <c r="AG666" s="163" t="str">
        <f t="shared" si="335"/>
        <v/>
      </c>
      <c r="AH666" s="163" t="str">
        <f t="shared" si="335"/>
        <v/>
      </c>
      <c r="AI666" s="163">
        <f t="shared" si="335"/>
        <v>1.4368352070329453</v>
      </c>
      <c r="AJ666" s="163">
        <f t="shared" si="335"/>
        <v>0.98706142788461948</v>
      </c>
      <c r="AK666" s="163">
        <f t="shared" si="335"/>
        <v>1.4179564286043993</v>
      </c>
      <c r="AL666" s="163">
        <f t="shared" si="335"/>
        <v>1.6659833194379621</v>
      </c>
      <c r="AM666" s="163">
        <f t="shared" si="335"/>
        <v>1.0364464982682629</v>
      </c>
      <c r="AN666" s="163">
        <f t="shared" si="335"/>
        <v>1.2870017577834063</v>
      </c>
      <c r="AO666" s="163">
        <f t="shared" si="335"/>
        <v>1.4354742052141289</v>
      </c>
      <c r="AP666" s="163">
        <f t="shared" si="335"/>
        <v>1.0701605997481041</v>
      </c>
      <c r="AQ666" s="163">
        <f t="shared" si="335"/>
        <v>1.4331027623677772</v>
      </c>
      <c r="AR666" s="163">
        <f t="shared" si="335"/>
        <v>1.1573900222984963</v>
      </c>
      <c r="AS666" s="163">
        <f t="shared" si="335"/>
        <v>1.5025630563476375</v>
      </c>
      <c r="AT666" s="163">
        <f t="shared" si="335"/>
        <v>1.47901170370907</v>
      </c>
      <c r="AU666" s="163">
        <f t="shared" si="335"/>
        <v>1.8852768521202905</v>
      </c>
      <c r="AV666" s="163">
        <f t="shared" si="335"/>
        <v>1.0632990494936823</v>
      </c>
      <c r="AW666" s="163">
        <f t="shared" si="335"/>
        <v>1.5595269573417911</v>
      </c>
      <c r="AX666" s="163">
        <f t="shared" si="335"/>
        <v>1.5262999240189927</v>
      </c>
      <c r="AY666" s="163" t="str">
        <f t="shared" si="335"/>
        <v/>
      </c>
      <c r="AZ666" s="163">
        <f t="shared" si="335"/>
        <v>1.689104942499986</v>
      </c>
      <c r="BA666" s="163">
        <f t="shared" si="335"/>
        <v>1.3505194784250127</v>
      </c>
      <c r="BB666" s="163">
        <f t="shared" si="335"/>
        <v>1.691656013949995</v>
      </c>
      <c r="BC666" s="163">
        <f t="shared" si="335"/>
        <v>1.7373232835500172</v>
      </c>
      <c r="BD666" s="163">
        <f t="shared" si="335"/>
        <v>1.8095692815833591</v>
      </c>
      <c r="BE666" s="163">
        <f t="shared" si="335"/>
        <v>1.8017357528499973</v>
      </c>
      <c r="BF666" s="163">
        <f t="shared" si="335"/>
        <v>1.602885638574997</v>
      </c>
      <c r="BG666" s="163">
        <f t="shared" si="335"/>
        <v>1.5658727471499994</v>
      </c>
      <c r="BH666" s="163">
        <f t="shared" si="335"/>
        <v>1.2848010459750032</v>
      </c>
      <c r="BI666" s="163">
        <f t="shared" si="335"/>
        <v>1.4842882651750209</v>
      </c>
      <c r="BJ666" s="163">
        <f t="shared" si="335"/>
        <v>1.8381808710000236</v>
      </c>
      <c r="BK666" s="163">
        <f t="shared" si="335"/>
        <v>1.847042059725001</v>
      </c>
      <c r="BL666" s="163">
        <f t="shared" si="335"/>
        <v>2.0122906909500395</v>
      </c>
      <c r="BM666" s="163">
        <f t="shared" si="335"/>
        <v>1.5739867812096469</v>
      </c>
      <c r="BN666" s="163">
        <f t="shared" si="335"/>
        <v>1.6506694183000379</v>
      </c>
      <c r="BO666" s="163">
        <f t="shared" si="335"/>
        <v>1.3290440820250087</v>
      </c>
      <c r="BP666" s="163" t="str">
        <f t="shared" si="335"/>
        <v/>
      </c>
      <c r="BQ666" s="163" t="str">
        <f t="shared" si="335"/>
        <v/>
      </c>
      <c r="BR666" s="163" t="str">
        <f t="shared" si="335"/>
        <v/>
      </c>
      <c r="BS666" s="163">
        <f t="shared" si="335"/>
        <v>1.5729649785748241</v>
      </c>
      <c r="BT666" s="163" t="str">
        <f t="shared" si="335"/>
        <v/>
      </c>
      <c r="BU666" s="163" t="str">
        <f t="shared" si="335"/>
        <v/>
      </c>
      <c r="BV666" s="163" t="str">
        <f t="shared" si="335"/>
        <v/>
      </c>
      <c r="BW666" s="108" t="str">
        <f t="shared" si="335"/>
        <v/>
      </c>
      <c r="BX666" s="163" t="str">
        <f t="shared" si="335"/>
        <v/>
      </c>
      <c r="BY666" s="163" t="str">
        <f t="shared" si="335"/>
        <v/>
      </c>
      <c r="BZ666" s="163" t="str">
        <f t="shared" si="335"/>
        <v/>
      </c>
      <c r="CA666" s="163" t="str">
        <f t="shared" si="335"/>
        <v/>
      </c>
      <c r="CB666" s="163" t="str">
        <f t="shared" si="335"/>
        <v/>
      </c>
      <c r="CC666" s="163" t="str">
        <f t="shared" si="335"/>
        <v/>
      </c>
      <c r="CD666" s="163" t="str">
        <f t="shared" si="335"/>
        <v/>
      </c>
      <c r="CE666" s="163" t="str">
        <f t="shared" si="335"/>
        <v/>
      </c>
      <c r="CF666" s="163" t="str">
        <f t="shared" si="335"/>
        <v/>
      </c>
      <c r="CG666" s="163" t="str">
        <f t="shared" si="335"/>
        <v/>
      </c>
      <c r="CH666" s="163" t="str">
        <f t="shared" si="335"/>
        <v/>
      </c>
      <c r="CI666" s="163" t="str">
        <f t="shared" si="335"/>
        <v/>
      </c>
      <c r="CJ666" s="163" t="str">
        <f t="shared" si="335"/>
        <v/>
      </c>
      <c r="CK666" s="163" t="str">
        <f t="shared" si="335"/>
        <v/>
      </c>
      <c r="CL666" s="163" t="str">
        <f t="shared" si="335"/>
        <v/>
      </c>
      <c r="CM666" s="163" t="str">
        <f t="shared" si="335"/>
        <v/>
      </c>
      <c r="CN666" s="163" t="str">
        <f t="shared" si="335"/>
        <v/>
      </c>
      <c r="CO666" s="163" t="str">
        <f t="shared" si="335"/>
        <v/>
      </c>
      <c r="CP666" s="163" t="str">
        <f t="shared" si="335"/>
        <v/>
      </c>
      <c r="CQ666" s="163" t="str">
        <f t="shared" si="331"/>
        <v/>
      </c>
      <c r="CR666" s="163" t="str">
        <f t="shared" si="331"/>
        <v/>
      </c>
      <c r="CS666" s="108" t="str">
        <f t="shared" si="331"/>
        <v/>
      </c>
      <c r="CT666" s="163" t="str">
        <f t="shared" si="331"/>
        <v/>
      </c>
      <c r="CU666" s="163" t="str">
        <f t="shared" si="331"/>
        <v/>
      </c>
      <c r="CV666" s="163" t="str">
        <f t="shared" si="331"/>
        <v/>
      </c>
      <c r="CW666" s="163" t="str">
        <f t="shared" si="331"/>
        <v/>
      </c>
      <c r="CX666" s="163" t="str">
        <f t="shared" si="331"/>
        <v/>
      </c>
      <c r="CY666" s="163" t="str">
        <f t="shared" si="331"/>
        <v/>
      </c>
      <c r="CZ666" s="163" t="str">
        <f t="shared" si="331"/>
        <v/>
      </c>
      <c r="DA666" s="163" t="str">
        <f t="shared" si="331"/>
        <v/>
      </c>
      <c r="DB666" s="163" t="str">
        <f t="shared" si="331"/>
        <v/>
      </c>
      <c r="DC666" s="163" t="str">
        <f t="shared" si="331"/>
        <v/>
      </c>
      <c r="DD666" s="163" t="str">
        <f t="shared" si="331"/>
        <v/>
      </c>
      <c r="DE666" s="163" t="str">
        <f t="shared" si="331"/>
        <v/>
      </c>
      <c r="DF666" s="163" t="str">
        <f t="shared" si="331"/>
        <v/>
      </c>
      <c r="DG666" s="121"/>
      <c r="DH666" s="121"/>
      <c r="DI666" s="121"/>
    </row>
    <row r="667" spans="2:113" x14ac:dyDescent="0.35">
      <c r="B667" s="193">
        <f t="shared" si="317"/>
        <v>42464</v>
      </c>
      <c r="C667" s="204">
        <f t="shared" si="336"/>
        <v>1.7094380769236203E-4</v>
      </c>
      <c r="D667" s="205">
        <f t="shared" si="336"/>
        <v>2.3163568639791415E-4</v>
      </c>
      <c r="E667" s="205">
        <f t="shared" si="336"/>
        <v>2.5851461392400457E-4</v>
      </c>
      <c r="F667" s="205">
        <f t="shared" si="336"/>
        <v>3.0353999999999104E-4</v>
      </c>
      <c r="G667" s="205" t="str">
        <f t="shared" si="336"/>
        <v/>
      </c>
      <c r="H667" s="205" t="str">
        <f t="shared" si="336"/>
        <v/>
      </c>
      <c r="I667" s="205">
        <f t="shared" si="336"/>
        <v>1.5894355431311766E-4</v>
      </c>
      <c r="J667" s="205" t="str">
        <f t="shared" si="336"/>
        <v/>
      </c>
      <c r="K667" s="205" t="str">
        <f t="shared" si="336"/>
        <v/>
      </c>
      <c r="L667" s="205" t="str">
        <f t="shared" si="336"/>
        <v/>
      </c>
      <c r="M667" s="205" t="str">
        <f t="shared" si="336"/>
        <v/>
      </c>
      <c r="N667" s="205" t="str">
        <f t="shared" si="336"/>
        <v/>
      </c>
      <c r="O667" s="205" t="str">
        <f t="shared" si="336"/>
        <v/>
      </c>
      <c r="P667" s="205" t="str">
        <f t="shared" si="336"/>
        <v/>
      </c>
      <c r="Q667" s="205" t="str">
        <f t="shared" si="336"/>
        <v/>
      </c>
      <c r="R667" s="205" t="str">
        <f t="shared" si="336"/>
        <v/>
      </c>
      <c r="S667" s="205" t="str">
        <f t="shared" si="336"/>
        <v/>
      </c>
      <c r="T667" s="205" t="str">
        <f t="shared" si="336"/>
        <v/>
      </c>
      <c r="U667" s="205" t="str">
        <f t="shared" si="336"/>
        <v/>
      </c>
      <c r="V667" s="205" t="str">
        <f t="shared" si="336"/>
        <v/>
      </c>
      <c r="W667" s="205" t="str">
        <f t="shared" si="336"/>
        <v/>
      </c>
      <c r="X667" s="205" t="str">
        <f t="shared" si="336"/>
        <v/>
      </c>
      <c r="Y667" s="205" t="str">
        <f t="shared" si="336"/>
        <v/>
      </c>
      <c r="Z667" s="205" t="str">
        <f t="shared" si="336"/>
        <v/>
      </c>
      <c r="AA667" s="205" t="str">
        <f t="shared" si="336"/>
        <v/>
      </c>
      <c r="AD667" s="185">
        <f t="shared" si="321"/>
        <v>42464</v>
      </c>
      <c r="AE667" s="108" t="str">
        <f t="shared" si="335"/>
        <v/>
      </c>
      <c r="AF667" s="163" t="str">
        <f t="shared" si="335"/>
        <v/>
      </c>
      <c r="AG667" s="163" t="str">
        <f t="shared" si="335"/>
        <v/>
      </c>
      <c r="AH667" s="163" t="str">
        <f t="shared" si="335"/>
        <v/>
      </c>
      <c r="AI667" s="163">
        <f t="shared" si="335"/>
        <v>1.3934848607692145</v>
      </c>
      <c r="AJ667" s="163">
        <f t="shared" si="335"/>
        <v>0.95056981730767465</v>
      </c>
      <c r="AK667" s="163">
        <f t="shared" si="335"/>
        <v>1.3506966617691956</v>
      </c>
      <c r="AL667" s="163">
        <f t="shared" si="335"/>
        <v>1.6279095310674645</v>
      </c>
      <c r="AM667" s="163">
        <f t="shared" si="335"/>
        <v>1.0027404548803602</v>
      </c>
      <c r="AN667" s="163">
        <f t="shared" si="335"/>
        <v>1.2596473062468565</v>
      </c>
      <c r="AO667" s="163">
        <f t="shared" si="335"/>
        <v>1.4126349364420498</v>
      </c>
      <c r="AP667" s="163">
        <f t="shared" si="335"/>
        <v>1.0400318038916812</v>
      </c>
      <c r="AQ667" s="163">
        <f t="shared" si="335"/>
        <v>1.4248795874181051</v>
      </c>
      <c r="AR667" s="163">
        <f t="shared" si="335"/>
        <v>1.1232704251133478</v>
      </c>
      <c r="AS667" s="163">
        <f t="shared" si="335"/>
        <v>1.481625393929471</v>
      </c>
      <c r="AT667" s="163">
        <f t="shared" si="335"/>
        <v>1.4570055968198865</v>
      </c>
      <c r="AU667" s="163">
        <f t="shared" si="335"/>
        <v>1.7880767862151994</v>
      </c>
      <c r="AV667" s="163">
        <f t="shared" si="335"/>
        <v>1.0912489541202439</v>
      </c>
      <c r="AW667" s="163">
        <f t="shared" si="335"/>
        <v>1.5325029795063196</v>
      </c>
      <c r="AX667" s="163">
        <f t="shared" si="335"/>
        <v>1.5110705041392514</v>
      </c>
      <c r="AY667" s="163" t="str">
        <f t="shared" si="335"/>
        <v/>
      </c>
      <c r="AZ667" s="163">
        <f t="shared" si="335"/>
        <v>1.7274122774999956</v>
      </c>
      <c r="BA667" s="163">
        <f t="shared" si="335"/>
        <v>1.2823702399999979</v>
      </c>
      <c r="BB667" s="163">
        <f t="shared" si="335"/>
        <v>1.7108255675000485</v>
      </c>
      <c r="BC667" s="163">
        <f t="shared" si="335"/>
        <v>1.7355484200000024</v>
      </c>
      <c r="BD667" s="163">
        <f t="shared" si="335"/>
        <v>1.7873310119681012</v>
      </c>
      <c r="BE667" s="163">
        <f t="shared" si="335"/>
        <v>1.8028080600000358</v>
      </c>
      <c r="BF667" s="163">
        <f t="shared" si="335"/>
        <v>1.6036343475000283</v>
      </c>
      <c r="BG667" s="163">
        <f t="shared" si="335"/>
        <v>1.5678645000000406</v>
      </c>
      <c r="BH667" s="163">
        <f t="shared" si="335"/>
        <v>1.2877840200000241</v>
      </c>
      <c r="BI667" s="163">
        <f t="shared" si="335"/>
        <v>1.4840818200000259</v>
      </c>
      <c r="BJ667" s="163">
        <f t="shared" si="335"/>
        <v>1.8904343975000248</v>
      </c>
      <c r="BK667" s="163">
        <f t="shared" si="335"/>
        <v>1.8554007075000296</v>
      </c>
      <c r="BL667" s="163">
        <f t="shared" si="335"/>
        <v>2.0472068475000151</v>
      </c>
      <c r="BM667" s="163">
        <f t="shared" si="335"/>
        <v>1.5890772908014466</v>
      </c>
      <c r="BN667" s="163">
        <f t="shared" si="335"/>
        <v>1.6603225200000447</v>
      </c>
      <c r="BO667" s="163">
        <f t="shared" si="335"/>
        <v>1.3306760675000033</v>
      </c>
      <c r="BP667" s="163" t="str">
        <f t="shared" si="335"/>
        <v/>
      </c>
      <c r="BQ667" s="163" t="str">
        <f t="shared" si="335"/>
        <v/>
      </c>
      <c r="BR667" s="163" t="str">
        <f t="shared" si="335"/>
        <v/>
      </c>
      <c r="BS667" s="163">
        <f t="shared" si="335"/>
        <v>1.5639810493051383</v>
      </c>
      <c r="BT667" s="163" t="str">
        <f t="shared" si="335"/>
        <v/>
      </c>
      <c r="BU667" s="163" t="str">
        <f t="shared" si="335"/>
        <v/>
      </c>
      <c r="BV667" s="163" t="str">
        <f t="shared" si="335"/>
        <v/>
      </c>
      <c r="BW667" s="108" t="str">
        <f t="shared" si="335"/>
        <v/>
      </c>
      <c r="BX667" s="163" t="str">
        <f t="shared" si="335"/>
        <v/>
      </c>
      <c r="BY667" s="163" t="str">
        <f t="shared" si="335"/>
        <v/>
      </c>
      <c r="BZ667" s="163" t="str">
        <f t="shared" si="335"/>
        <v/>
      </c>
      <c r="CA667" s="163" t="str">
        <f t="shared" si="335"/>
        <v/>
      </c>
      <c r="CB667" s="163" t="str">
        <f t="shared" si="335"/>
        <v/>
      </c>
      <c r="CC667" s="163" t="str">
        <f t="shared" si="335"/>
        <v/>
      </c>
      <c r="CD667" s="163" t="str">
        <f t="shared" si="335"/>
        <v/>
      </c>
      <c r="CE667" s="163" t="str">
        <f t="shared" si="335"/>
        <v/>
      </c>
      <c r="CF667" s="163" t="str">
        <f t="shared" si="335"/>
        <v/>
      </c>
      <c r="CG667" s="163" t="str">
        <f t="shared" si="335"/>
        <v/>
      </c>
      <c r="CH667" s="163" t="str">
        <f t="shared" si="335"/>
        <v/>
      </c>
      <c r="CI667" s="163" t="str">
        <f t="shared" si="335"/>
        <v/>
      </c>
      <c r="CJ667" s="163" t="str">
        <f t="shared" si="335"/>
        <v/>
      </c>
      <c r="CK667" s="163" t="str">
        <f t="shared" si="335"/>
        <v/>
      </c>
      <c r="CL667" s="163" t="str">
        <f t="shared" si="335"/>
        <v/>
      </c>
      <c r="CM667" s="163" t="str">
        <f t="shared" si="335"/>
        <v/>
      </c>
      <c r="CN667" s="163" t="str">
        <f t="shared" si="335"/>
        <v/>
      </c>
      <c r="CO667" s="163" t="str">
        <f t="shared" si="335"/>
        <v/>
      </c>
      <c r="CP667" s="163" t="str">
        <f t="shared" ref="CP667" si="337">IFERROR(IF(CP347="","",CP347-(CHOOSE(CP$636,$C347,$D347,$E347,$F347,$G347,$H347,$I347,$J347,$K347,$L347,$M347,$N347,$O347,$P347,$Q347,$R347,$S347,$T347,$U347,$V347,$W347,$X347,$Y347,$Z347,$AA347)+CHOOSE(CP$636,$C667,$D667,$E667,$F667,$G667,$H667,$I667,$J667,$K667,$L667,$M667,$N667,$O667,$P667,$Q667,$R667,$S667,$T667,$U667,$V667,$W667,$X667,$Y667,$Z667,$AA667)*CP$640)),"")</f>
        <v/>
      </c>
      <c r="CQ667" s="163" t="str">
        <f t="shared" si="331"/>
        <v/>
      </c>
      <c r="CR667" s="163" t="str">
        <f t="shared" si="331"/>
        <v/>
      </c>
      <c r="CS667" s="108" t="str">
        <f t="shared" si="331"/>
        <v/>
      </c>
      <c r="CT667" s="163" t="str">
        <f t="shared" si="331"/>
        <v/>
      </c>
      <c r="CU667" s="163" t="str">
        <f t="shared" si="331"/>
        <v/>
      </c>
      <c r="CV667" s="163" t="str">
        <f t="shared" si="331"/>
        <v/>
      </c>
      <c r="CW667" s="163" t="str">
        <f t="shared" si="331"/>
        <v/>
      </c>
      <c r="CX667" s="163" t="str">
        <f t="shared" si="331"/>
        <v/>
      </c>
      <c r="CY667" s="163" t="str">
        <f t="shared" si="331"/>
        <v/>
      </c>
      <c r="CZ667" s="163" t="str">
        <f t="shared" si="331"/>
        <v/>
      </c>
      <c r="DA667" s="163" t="str">
        <f t="shared" si="331"/>
        <v/>
      </c>
      <c r="DB667" s="163" t="str">
        <f t="shared" si="331"/>
        <v/>
      </c>
      <c r="DC667" s="163" t="str">
        <f t="shared" si="331"/>
        <v/>
      </c>
      <c r="DD667" s="163" t="str">
        <f t="shared" si="331"/>
        <v/>
      </c>
      <c r="DE667" s="163" t="str">
        <f t="shared" si="331"/>
        <v/>
      </c>
      <c r="DF667" s="163" t="str">
        <f t="shared" si="331"/>
        <v/>
      </c>
      <c r="DG667" s="121"/>
      <c r="DH667" s="121"/>
      <c r="DI667" s="121"/>
    </row>
    <row r="668" spans="2:113" x14ac:dyDescent="0.35">
      <c r="B668" s="193">
        <f t="shared" si="317"/>
        <v>42465</v>
      </c>
      <c r="C668" s="204">
        <f t="shared" si="336"/>
        <v>1.7539171978018999E-4</v>
      </c>
      <c r="D668" s="205">
        <f t="shared" si="336"/>
        <v>1.985483123426413E-4</v>
      </c>
      <c r="E668" s="205">
        <f t="shared" si="336"/>
        <v>2.3546992405057738E-4</v>
      </c>
      <c r="F668" s="205">
        <f t="shared" si="336"/>
        <v>3.0930642857145737E-4</v>
      </c>
      <c r="G668" s="205">
        <f t="shared" si="336"/>
        <v>3.6305099863199525E-4</v>
      </c>
      <c r="H668" s="205">
        <f t="shared" si="336"/>
        <v>2.1807676369864246E-4</v>
      </c>
      <c r="I668" s="205">
        <f t="shared" si="336"/>
        <v>1.617175365129925E-4</v>
      </c>
      <c r="J668" s="205" t="str">
        <f t="shared" si="336"/>
        <v/>
      </c>
      <c r="K668" s="205" t="str">
        <f t="shared" si="336"/>
        <v/>
      </c>
      <c r="L668" s="205" t="str">
        <f t="shared" si="336"/>
        <v/>
      </c>
      <c r="M668" s="205" t="str">
        <f t="shared" si="336"/>
        <v/>
      </c>
      <c r="N668" s="205" t="str">
        <f t="shared" si="336"/>
        <v/>
      </c>
      <c r="O668" s="205" t="str">
        <f t="shared" si="336"/>
        <v/>
      </c>
      <c r="P668" s="205" t="str">
        <f t="shared" si="336"/>
        <v/>
      </c>
      <c r="Q668" s="205" t="str">
        <f t="shared" si="336"/>
        <v/>
      </c>
      <c r="R668" s="205" t="str">
        <f t="shared" si="336"/>
        <v/>
      </c>
      <c r="S668" s="205" t="str">
        <f t="shared" si="336"/>
        <v/>
      </c>
      <c r="T668" s="205" t="str">
        <f t="shared" si="336"/>
        <v/>
      </c>
      <c r="U668" s="205" t="str">
        <f t="shared" si="336"/>
        <v/>
      </c>
      <c r="V668" s="205" t="str">
        <f t="shared" si="336"/>
        <v/>
      </c>
      <c r="W668" s="205" t="str">
        <f t="shared" si="336"/>
        <v/>
      </c>
      <c r="X668" s="205" t="str">
        <f t="shared" si="336"/>
        <v/>
      </c>
      <c r="Y668" s="205" t="str">
        <f t="shared" si="336"/>
        <v/>
      </c>
      <c r="Z668" s="205" t="str">
        <f t="shared" si="336"/>
        <v/>
      </c>
      <c r="AA668" s="205" t="str">
        <f t="shared" si="336"/>
        <v/>
      </c>
      <c r="AD668" s="185">
        <f t="shared" si="321"/>
        <v>42465</v>
      </c>
      <c r="AE668" s="108" t="str">
        <f t="shared" ref="AE668:CP671" si="338">IFERROR(IF(AE348="","",AE348-(CHOOSE(AE$636,$C348,$D348,$E348,$F348,$G348,$H348,$I348,$J348,$K348,$L348,$M348,$N348,$O348,$P348,$Q348,$R348,$S348,$T348,$U348,$V348,$W348,$X348,$Y348,$Z348,$AA348)+CHOOSE(AE$636,$C668,$D668,$E668,$F668,$G668,$H668,$I668,$J668,$K668,$L668,$M668,$N668,$O668,$P668,$Q668,$R668,$S668,$T668,$U668,$V668,$W668,$X668,$Y668,$Z668,$AA668)*AE$640)),"")</f>
        <v/>
      </c>
      <c r="AF668" s="163" t="str">
        <f t="shared" si="338"/>
        <v/>
      </c>
      <c r="AG668" s="163" t="str">
        <f t="shared" si="338"/>
        <v/>
      </c>
      <c r="AH668" s="163" t="str">
        <f t="shared" si="338"/>
        <v/>
      </c>
      <c r="AI668" s="163">
        <f t="shared" si="338"/>
        <v>1.3765582348351457</v>
      </c>
      <c r="AJ668" s="163">
        <f t="shared" si="338"/>
        <v>0.9419483705769558</v>
      </c>
      <c r="AK668" s="163">
        <f t="shared" si="338"/>
        <v>1.3487692129780213</v>
      </c>
      <c r="AL668" s="163">
        <f t="shared" si="338"/>
        <v>1.6280466262936861</v>
      </c>
      <c r="AM668" s="163">
        <f t="shared" si="338"/>
        <v>0.99233464534006766</v>
      </c>
      <c r="AN668" s="163">
        <f t="shared" si="338"/>
        <v>1.2447544180352823</v>
      </c>
      <c r="AO668" s="163">
        <f t="shared" si="338"/>
        <v>1.4010170173488725</v>
      </c>
      <c r="AP668" s="163">
        <f t="shared" si="338"/>
        <v>1.0328569859131131</v>
      </c>
      <c r="AQ668" s="163">
        <f t="shared" si="338"/>
        <v>1.4286657164168788</v>
      </c>
      <c r="AR668" s="163">
        <f t="shared" si="338"/>
        <v>1.1211837107304641</v>
      </c>
      <c r="AS668" s="163">
        <f t="shared" si="338"/>
        <v>1.4805040994899006</v>
      </c>
      <c r="AT668" s="163">
        <f t="shared" si="338"/>
        <v>1.458383515617105</v>
      </c>
      <c r="AU668" s="163">
        <f t="shared" si="338"/>
        <v>1.7951358631898522</v>
      </c>
      <c r="AV668" s="163">
        <f t="shared" si="338"/>
        <v>1.1077668042531688</v>
      </c>
      <c r="AW668" s="163">
        <f t="shared" si="338"/>
        <v>1.5460145718290943</v>
      </c>
      <c r="AX668" s="163">
        <f t="shared" si="338"/>
        <v>1.5146745727404891</v>
      </c>
      <c r="AY668" s="163" t="str">
        <f t="shared" si="338"/>
        <v/>
      </c>
      <c r="AZ668" s="163">
        <f t="shared" si="338"/>
        <v>1.7466857999999919</v>
      </c>
      <c r="BA668" s="163">
        <f t="shared" si="338"/>
        <v>1.2852718839285848</v>
      </c>
      <c r="BB668" s="163">
        <f t="shared" si="338"/>
        <v>1.7303011146428524</v>
      </c>
      <c r="BC668" s="163">
        <f t="shared" si="338"/>
        <v>1.7467722642856969</v>
      </c>
      <c r="BD668" s="163">
        <f t="shared" si="338"/>
        <v>1.8004662962806295</v>
      </c>
      <c r="BE668" s="163">
        <f t="shared" si="338"/>
        <v>1.8143143789285818</v>
      </c>
      <c r="BF668" s="163">
        <f t="shared" si="338"/>
        <v>1.6180775539285501</v>
      </c>
      <c r="BG668" s="163">
        <f t="shared" si="338"/>
        <v>1.5781887814285862</v>
      </c>
      <c r="BH668" s="163">
        <f t="shared" si="338"/>
        <v>1.3026401953571254</v>
      </c>
      <c r="BI668" s="163">
        <f t="shared" si="338"/>
        <v>1.4920661967857156</v>
      </c>
      <c r="BJ668" s="163">
        <f t="shared" si="338"/>
        <v>1.9110225746428418</v>
      </c>
      <c r="BK668" s="163">
        <f t="shared" si="338"/>
        <v>1.8565744307142862</v>
      </c>
      <c r="BL668" s="163">
        <f t="shared" si="338"/>
        <v>2.0504128242857065</v>
      </c>
      <c r="BM668" s="163">
        <f t="shared" si="338"/>
        <v>1.5942924995621728</v>
      </c>
      <c r="BN668" s="163">
        <f t="shared" si="338"/>
        <v>1.6686054857142909</v>
      </c>
      <c r="BO668" s="163">
        <f t="shared" si="338"/>
        <v>1.3420097792857111</v>
      </c>
      <c r="BP668" s="163" t="str">
        <f t="shared" si="338"/>
        <v/>
      </c>
      <c r="BQ668" s="163">
        <f t="shared" si="338"/>
        <v>2.0752248578595722</v>
      </c>
      <c r="BR668" s="163" t="str">
        <f t="shared" si="338"/>
        <v/>
      </c>
      <c r="BS668" s="163">
        <f t="shared" si="338"/>
        <v>1.5517192077681257</v>
      </c>
      <c r="BT668" s="163" t="str">
        <f t="shared" si="338"/>
        <v/>
      </c>
      <c r="BU668" s="163" t="str">
        <f t="shared" si="338"/>
        <v/>
      </c>
      <c r="BV668" s="163" t="str">
        <f t="shared" si="338"/>
        <v/>
      </c>
      <c r="BW668" s="108" t="str">
        <f t="shared" si="338"/>
        <v/>
      </c>
      <c r="BX668" s="163" t="str">
        <f t="shared" si="338"/>
        <v/>
      </c>
      <c r="BY668" s="163" t="str">
        <f t="shared" si="338"/>
        <v/>
      </c>
      <c r="BZ668" s="163" t="str">
        <f t="shared" si="338"/>
        <v/>
      </c>
      <c r="CA668" s="163" t="str">
        <f t="shared" si="338"/>
        <v/>
      </c>
      <c r="CB668" s="163" t="str">
        <f t="shared" si="338"/>
        <v/>
      </c>
      <c r="CC668" s="163" t="str">
        <f t="shared" si="338"/>
        <v/>
      </c>
      <c r="CD668" s="163" t="str">
        <f t="shared" si="338"/>
        <v/>
      </c>
      <c r="CE668" s="163" t="str">
        <f t="shared" si="338"/>
        <v/>
      </c>
      <c r="CF668" s="163" t="str">
        <f t="shared" si="338"/>
        <v/>
      </c>
      <c r="CG668" s="163" t="str">
        <f t="shared" si="338"/>
        <v/>
      </c>
      <c r="CH668" s="163" t="str">
        <f t="shared" si="338"/>
        <v/>
      </c>
      <c r="CI668" s="163" t="str">
        <f t="shared" si="338"/>
        <v/>
      </c>
      <c r="CJ668" s="163" t="str">
        <f t="shared" si="338"/>
        <v/>
      </c>
      <c r="CK668" s="163" t="str">
        <f t="shared" si="338"/>
        <v/>
      </c>
      <c r="CL668" s="163" t="str">
        <f t="shared" si="338"/>
        <v/>
      </c>
      <c r="CM668" s="163" t="str">
        <f t="shared" si="338"/>
        <v/>
      </c>
      <c r="CN668" s="163" t="str">
        <f t="shared" si="338"/>
        <v/>
      </c>
      <c r="CO668" s="163" t="str">
        <f t="shared" si="338"/>
        <v/>
      </c>
      <c r="CP668" s="163" t="str">
        <f t="shared" si="338"/>
        <v/>
      </c>
      <c r="CQ668" s="163" t="str">
        <f t="shared" si="331"/>
        <v/>
      </c>
      <c r="CR668" s="163" t="str">
        <f t="shared" si="331"/>
        <v/>
      </c>
      <c r="CS668" s="108" t="str">
        <f t="shared" si="331"/>
        <v/>
      </c>
      <c r="CT668" s="163" t="str">
        <f t="shared" si="331"/>
        <v/>
      </c>
      <c r="CU668" s="163" t="str">
        <f t="shared" si="331"/>
        <v/>
      </c>
      <c r="CV668" s="163" t="str">
        <f t="shared" si="331"/>
        <v/>
      </c>
      <c r="CW668" s="163" t="str">
        <f t="shared" si="331"/>
        <v/>
      </c>
      <c r="CX668" s="163" t="str">
        <f t="shared" si="331"/>
        <v/>
      </c>
      <c r="CY668" s="163" t="str">
        <f t="shared" si="331"/>
        <v/>
      </c>
      <c r="CZ668" s="163" t="str">
        <f t="shared" si="331"/>
        <v/>
      </c>
      <c r="DA668" s="163" t="str">
        <f t="shared" si="331"/>
        <v/>
      </c>
      <c r="DB668" s="163" t="str">
        <f t="shared" si="331"/>
        <v/>
      </c>
      <c r="DC668" s="163" t="str">
        <f t="shared" si="331"/>
        <v/>
      </c>
      <c r="DD668" s="163" t="str">
        <f t="shared" si="331"/>
        <v/>
      </c>
      <c r="DE668" s="163" t="str">
        <f t="shared" si="331"/>
        <v/>
      </c>
      <c r="DF668" s="163" t="str">
        <f t="shared" si="331"/>
        <v/>
      </c>
      <c r="DG668" s="121"/>
      <c r="DH668" s="121"/>
      <c r="DI668" s="121"/>
    </row>
    <row r="669" spans="2:113" x14ac:dyDescent="0.35">
      <c r="B669" s="193">
        <f t="shared" si="317"/>
        <v>42466</v>
      </c>
      <c r="C669" s="204">
        <f t="shared" si="336"/>
        <v>1.7761494505503234E-4</v>
      </c>
      <c r="D669" s="205">
        <f t="shared" si="336"/>
        <v>1.9600621536516459E-4</v>
      </c>
      <c r="E669" s="205">
        <f t="shared" si="336"/>
        <v>2.2523321518985869E-4</v>
      </c>
      <c r="F669" s="205">
        <f t="shared" si="336"/>
        <v>2.9918227500003169E-4</v>
      </c>
      <c r="G669" s="205">
        <f t="shared" si="336"/>
        <v>3.6858284541720028E-4</v>
      </c>
      <c r="H669" s="205">
        <f t="shared" si="336"/>
        <v>2.0834589041094455E-4</v>
      </c>
      <c r="I669" s="205">
        <f t="shared" si="336"/>
        <v>1.5753514376997953E-4</v>
      </c>
      <c r="J669" s="205" t="str">
        <f t="shared" si="336"/>
        <v/>
      </c>
      <c r="K669" s="205" t="str">
        <f t="shared" si="336"/>
        <v/>
      </c>
      <c r="L669" s="205" t="str">
        <f t="shared" si="336"/>
        <v/>
      </c>
      <c r="M669" s="205" t="str">
        <f t="shared" si="336"/>
        <v/>
      </c>
      <c r="N669" s="205" t="str">
        <f t="shared" si="336"/>
        <v/>
      </c>
      <c r="O669" s="205" t="str">
        <f t="shared" si="336"/>
        <v/>
      </c>
      <c r="P669" s="205" t="str">
        <f t="shared" si="336"/>
        <v/>
      </c>
      <c r="Q669" s="205" t="str">
        <f t="shared" si="336"/>
        <v/>
      </c>
      <c r="R669" s="205" t="str">
        <f t="shared" si="336"/>
        <v/>
      </c>
      <c r="S669" s="205" t="str">
        <f t="shared" si="336"/>
        <v/>
      </c>
      <c r="T669" s="205" t="str">
        <f t="shared" si="336"/>
        <v/>
      </c>
      <c r="U669" s="205" t="str">
        <f t="shared" si="336"/>
        <v/>
      </c>
      <c r="V669" s="205" t="str">
        <f t="shared" si="336"/>
        <v/>
      </c>
      <c r="W669" s="205" t="str">
        <f t="shared" si="336"/>
        <v/>
      </c>
      <c r="X669" s="205" t="str">
        <f t="shared" si="336"/>
        <v/>
      </c>
      <c r="Y669" s="205" t="str">
        <f t="shared" si="336"/>
        <v/>
      </c>
      <c r="Z669" s="205" t="str">
        <f t="shared" si="336"/>
        <v/>
      </c>
      <c r="AA669" s="205" t="str">
        <f t="shared" si="336"/>
        <v/>
      </c>
      <c r="AD669" s="185">
        <f t="shared" si="321"/>
        <v>42466</v>
      </c>
      <c r="AE669" s="108" t="str">
        <f t="shared" si="338"/>
        <v/>
      </c>
      <c r="AF669" s="163" t="str">
        <f t="shared" si="338"/>
        <v/>
      </c>
      <c r="AG669" s="163" t="str">
        <f t="shared" si="338"/>
        <v/>
      </c>
      <c r="AH669" s="163" t="str">
        <f t="shared" si="338"/>
        <v/>
      </c>
      <c r="AI669" s="163">
        <f t="shared" si="338"/>
        <v>1.4362299962911953</v>
      </c>
      <c r="AJ669" s="163">
        <f t="shared" si="338"/>
        <v>0.93002106923075845</v>
      </c>
      <c r="AK669" s="163">
        <f t="shared" si="338"/>
        <v>1.3406797220054862</v>
      </c>
      <c r="AL669" s="163">
        <f t="shared" si="338"/>
        <v>1.6200490503990901</v>
      </c>
      <c r="AM669" s="163">
        <f t="shared" si="338"/>
        <v>0.9816300898110808</v>
      </c>
      <c r="AN669" s="163">
        <f t="shared" si="338"/>
        <v>1.2351820877581661</v>
      </c>
      <c r="AO669" s="163">
        <f t="shared" si="338"/>
        <v>1.3914578317506359</v>
      </c>
      <c r="AP669" s="163">
        <f t="shared" si="338"/>
        <v>1.0304463758816178</v>
      </c>
      <c r="AQ669" s="163">
        <f t="shared" si="338"/>
        <v>1.3876500467128388</v>
      </c>
      <c r="AR669" s="163">
        <f t="shared" si="338"/>
        <v>1.1046264807052899</v>
      </c>
      <c r="AS669" s="163">
        <f t="shared" si="338"/>
        <v>1.4701833102833626</v>
      </c>
      <c r="AT669" s="163">
        <f t="shared" si="338"/>
        <v>1.4501347107682787</v>
      </c>
      <c r="AU669" s="163">
        <f t="shared" si="338"/>
        <v>1.7813177249620344</v>
      </c>
      <c r="AV669" s="163">
        <f t="shared" si="338"/>
        <v>1.0961614099493859</v>
      </c>
      <c r="AW669" s="163">
        <f t="shared" si="338"/>
        <v>1.534400019234166</v>
      </c>
      <c r="AX669" s="163">
        <f t="shared" si="338"/>
        <v>1.5031841206518828</v>
      </c>
      <c r="AY669" s="163" t="str">
        <f t="shared" si="338"/>
        <v/>
      </c>
      <c r="AZ669" s="163">
        <f t="shared" si="338"/>
        <v>1.7364793500000086</v>
      </c>
      <c r="BA669" s="163">
        <f t="shared" si="338"/>
        <v>1.266064310425024</v>
      </c>
      <c r="BB669" s="163">
        <f t="shared" si="338"/>
        <v>1.7225507069500097</v>
      </c>
      <c r="BC669" s="163">
        <f t="shared" si="338"/>
        <v>1.7289829930499883</v>
      </c>
      <c r="BD669" s="163">
        <f t="shared" si="338"/>
        <v>1.7981869925079987</v>
      </c>
      <c r="BE669" s="163">
        <f t="shared" si="338"/>
        <v>1.8080155493499914</v>
      </c>
      <c r="BF669" s="163">
        <f t="shared" si="338"/>
        <v>1.6099614415750048</v>
      </c>
      <c r="BG669" s="163">
        <f t="shared" si="338"/>
        <v>1.5711651656499939</v>
      </c>
      <c r="BH669" s="163">
        <f t="shared" si="338"/>
        <v>1.2976300849750175</v>
      </c>
      <c r="BI669" s="163">
        <f t="shared" si="338"/>
        <v>1.4812459171749652</v>
      </c>
      <c r="BJ669" s="163">
        <f t="shared" si="338"/>
        <v>1.8451720484999967</v>
      </c>
      <c r="BK669" s="163">
        <f t="shared" si="338"/>
        <v>1.8550857162249765</v>
      </c>
      <c r="BL669" s="163">
        <f t="shared" si="338"/>
        <v>2.0468811739500055</v>
      </c>
      <c r="BM669" s="163">
        <f t="shared" si="338"/>
        <v>1.5917239050881307</v>
      </c>
      <c r="BN669" s="163">
        <f t="shared" si="338"/>
        <v>1.666175432799986</v>
      </c>
      <c r="BO669" s="163">
        <f t="shared" si="338"/>
        <v>1.3396058505249688</v>
      </c>
      <c r="BP669" s="163" t="str">
        <f t="shared" si="338"/>
        <v/>
      </c>
      <c r="BQ669" s="163">
        <f t="shared" si="338"/>
        <v>2.0686496571232942</v>
      </c>
      <c r="BR669" s="163" t="str">
        <f t="shared" si="338"/>
        <v/>
      </c>
      <c r="BS669" s="163">
        <f t="shared" si="338"/>
        <v>1.5469004043370971</v>
      </c>
      <c r="BT669" s="163" t="str">
        <f t="shared" si="338"/>
        <v/>
      </c>
      <c r="BU669" s="163" t="str">
        <f t="shared" si="338"/>
        <v/>
      </c>
      <c r="BV669" s="163" t="str">
        <f t="shared" si="338"/>
        <v/>
      </c>
      <c r="BW669" s="108" t="str">
        <f t="shared" si="338"/>
        <v/>
      </c>
      <c r="BX669" s="163" t="str">
        <f t="shared" si="338"/>
        <v/>
      </c>
      <c r="BY669" s="163" t="str">
        <f t="shared" si="338"/>
        <v/>
      </c>
      <c r="BZ669" s="163" t="str">
        <f t="shared" si="338"/>
        <v/>
      </c>
      <c r="CA669" s="163" t="str">
        <f t="shared" si="338"/>
        <v/>
      </c>
      <c r="CB669" s="163" t="str">
        <f t="shared" si="338"/>
        <v/>
      </c>
      <c r="CC669" s="163" t="str">
        <f t="shared" si="338"/>
        <v/>
      </c>
      <c r="CD669" s="163" t="str">
        <f t="shared" si="338"/>
        <v/>
      </c>
      <c r="CE669" s="163" t="str">
        <f t="shared" si="338"/>
        <v/>
      </c>
      <c r="CF669" s="163" t="str">
        <f t="shared" si="338"/>
        <v/>
      </c>
      <c r="CG669" s="163" t="str">
        <f t="shared" si="338"/>
        <v/>
      </c>
      <c r="CH669" s="163" t="str">
        <f t="shared" si="338"/>
        <v/>
      </c>
      <c r="CI669" s="163" t="str">
        <f t="shared" si="338"/>
        <v/>
      </c>
      <c r="CJ669" s="163" t="str">
        <f t="shared" si="338"/>
        <v/>
      </c>
      <c r="CK669" s="163" t="str">
        <f t="shared" si="338"/>
        <v/>
      </c>
      <c r="CL669" s="163" t="str">
        <f t="shared" si="338"/>
        <v/>
      </c>
      <c r="CM669" s="163" t="str">
        <f t="shared" si="338"/>
        <v/>
      </c>
      <c r="CN669" s="163" t="str">
        <f t="shared" si="338"/>
        <v/>
      </c>
      <c r="CO669" s="163" t="str">
        <f t="shared" si="338"/>
        <v/>
      </c>
      <c r="CP669" s="163" t="str">
        <f t="shared" si="338"/>
        <v/>
      </c>
      <c r="CQ669" s="163" t="str">
        <f t="shared" si="331"/>
        <v/>
      </c>
      <c r="CR669" s="163" t="str">
        <f t="shared" si="331"/>
        <v/>
      </c>
      <c r="CS669" s="108" t="str">
        <f t="shared" si="331"/>
        <v/>
      </c>
      <c r="CT669" s="163" t="str">
        <f t="shared" si="331"/>
        <v/>
      </c>
      <c r="CU669" s="163" t="str">
        <f t="shared" si="331"/>
        <v/>
      </c>
      <c r="CV669" s="163" t="str">
        <f t="shared" si="331"/>
        <v/>
      </c>
      <c r="CW669" s="163" t="str">
        <f t="shared" si="331"/>
        <v/>
      </c>
      <c r="CX669" s="163" t="str">
        <f t="shared" si="331"/>
        <v/>
      </c>
      <c r="CY669" s="163" t="str">
        <f t="shared" si="331"/>
        <v/>
      </c>
      <c r="CZ669" s="163" t="str">
        <f t="shared" si="331"/>
        <v/>
      </c>
      <c r="DA669" s="163" t="str">
        <f t="shared" si="331"/>
        <v/>
      </c>
      <c r="DB669" s="163" t="str">
        <f t="shared" si="331"/>
        <v/>
      </c>
      <c r="DC669" s="163" t="str">
        <f t="shared" si="331"/>
        <v/>
      </c>
      <c r="DD669" s="163" t="str">
        <f t="shared" si="331"/>
        <v/>
      </c>
      <c r="DE669" s="163" t="str">
        <f t="shared" si="331"/>
        <v/>
      </c>
      <c r="DF669" s="163" t="str">
        <f t="shared" si="331"/>
        <v/>
      </c>
      <c r="DG669" s="121"/>
      <c r="DH669" s="121"/>
      <c r="DI669" s="121"/>
    </row>
    <row r="670" spans="2:113" x14ac:dyDescent="0.35">
      <c r="B670" s="193">
        <f t="shared" si="317"/>
        <v>42467</v>
      </c>
      <c r="C670" s="204">
        <f t="shared" si="336"/>
        <v>1.7762197802196399E-4</v>
      </c>
      <c r="D670" s="205">
        <f t="shared" si="336"/>
        <v>1.9346785894209761E-4</v>
      </c>
      <c r="E670" s="205">
        <f t="shared" si="336"/>
        <v>2.2780113291141611E-4</v>
      </c>
      <c r="F670" s="205">
        <f t="shared" si="336"/>
        <v>2.9630187500002362E-4</v>
      </c>
      <c r="G670" s="205">
        <f t="shared" si="336"/>
        <v>3.6443399110806042E-4</v>
      </c>
      <c r="H670" s="205">
        <f t="shared" si="336"/>
        <v>2.1668613698629007E-4</v>
      </c>
      <c r="I670" s="205">
        <f t="shared" si="336"/>
        <v>1.5800587517115808E-4</v>
      </c>
      <c r="J670" s="205" t="str">
        <f t="shared" si="336"/>
        <v/>
      </c>
      <c r="K670" s="205" t="str">
        <f t="shared" si="336"/>
        <v/>
      </c>
      <c r="L670" s="205" t="str">
        <f t="shared" si="336"/>
        <v/>
      </c>
      <c r="M670" s="205" t="str">
        <f t="shared" si="336"/>
        <v/>
      </c>
      <c r="N670" s="205" t="str">
        <f t="shared" si="336"/>
        <v/>
      </c>
      <c r="O670" s="205" t="str">
        <f t="shared" si="336"/>
        <v/>
      </c>
      <c r="P670" s="205" t="str">
        <f t="shared" si="336"/>
        <v/>
      </c>
      <c r="Q670" s="205" t="str">
        <f t="shared" si="336"/>
        <v/>
      </c>
      <c r="R670" s="205" t="str">
        <f t="shared" si="336"/>
        <v/>
      </c>
      <c r="S670" s="205" t="str">
        <f t="shared" si="336"/>
        <v/>
      </c>
      <c r="T670" s="205" t="str">
        <f t="shared" si="336"/>
        <v/>
      </c>
      <c r="U670" s="205" t="str">
        <f t="shared" si="336"/>
        <v/>
      </c>
      <c r="V670" s="205" t="str">
        <f t="shared" si="336"/>
        <v/>
      </c>
      <c r="W670" s="205" t="str">
        <f t="shared" si="336"/>
        <v/>
      </c>
      <c r="X670" s="205" t="str">
        <f t="shared" si="336"/>
        <v/>
      </c>
      <c r="Y670" s="205" t="str">
        <f t="shared" si="336"/>
        <v/>
      </c>
      <c r="Z670" s="205" t="str">
        <f t="shared" si="336"/>
        <v/>
      </c>
      <c r="AA670" s="205" t="str">
        <f t="shared" si="336"/>
        <v/>
      </c>
      <c r="AD670" s="185">
        <f t="shared" si="321"/>
        <v>42467</v>
      </c>
      <c r="AE670" s="108" t="str">
        <f t="shared" si="338"/>
        <v/>
      </c>
      <c r="AF670" s="163" t="str">
        <f t="shared" si="338"/>
        <v/>
      </c>
      <c r="AG670" s="163" t="str">
        <f t="shared" si="338"/>
        <v/>
      </c>
      <c r="AH670" s="163" t="str">
        <f t="shared" si="338"/>
        <v/>
      </c>
      <c r="AI670" s="163">
        <f t="shared" si="338"/>
        <v>1.4434075435165052</v>
      </c>
      <c r="AJ670" s="163">
        <f t="shared" si="338"/>
        <v>0.9361474476923517</v>
      </c>
      <c r="AK670" s="163">
        <f t="shared" si="338"/>
        <v>1.3468348953022495</v>
      </c>
      <c r="AL670" s="163">
        <f t="shared" si="338"/>
        <v>1.6254823143721557</v>
      </c>
      <c r="AM670" s="163">
        <f t="shared" si="338"/>
        <v>0.98617622218516132</v>
      </c>
      <c r="AN670" s="163">
        <f t="shared" si="338"/>
        <v>1.2398681395970192</v>
      </c>
      <c r="AO670" s="163">
        <f t="shared" si="338"/>
        <v>1.3982060220843819</v>
      </c>
      <c r="AP670" s="163">
        <f t="shared" si="338"/>
        <v>1.0351662381360356</v>
      </c>
      <c r="AQ670" s="163">
        <f t="shared" si="338"/>
        <v>1.3914346470214087</v>
      </c>
      <c r="AR670" s="163">
        <f t="shared" si="338"/>
        <v>1.1084136145088266</v>
      </c>
      <c r="AS670" s="163">
        <f t="shared" si="338"/>
        <v>1.4751611629722934</v>
      </c>
      <c r="AT670" s="163">
        <f t="shared" si="338"/>
        <v>1.4541291529471123</v>
      </c>
      <c r="AU670" s="163">
        <f t="shared" si="338"/>
        <v>1.7863697999177162</v>
      </c>
      <c r="AV670" s="163">
        <f t="shared" si="338"/>
        <v>1.1001210365569696</v>
      </c>
      <c r="AW670" s="163">
        <f t="shared" si="338"/>
        <v>1.5393992354240367</v>
      </c>
      <c r="AX670" s="163">
        <f t="shared" si="338"/>
        <v>1.5071325293291435</v>
      </c>
      <c r="AY670" s="163" t="str">
        <f t="shared" si="338"/>
        <v/>
      </c>
      <c r="AZ670" s="163">
        <f t="shared" si="338"/>
        <v>1.7385873600000323</v>
      </c>
      <c r="BA670" s="163">
        <f t="shared" si="338"/>
        <v>1.290573515625002</v>
      </c>
      <c r="BB670" s="163">
        <f t="shared" si="338"/>
        <v>1.7240491862500256</v>
      </c>
      <c r="BC670" s="163">
        <f t="shared" si="338"/>
        <v>1.731548056250019</v>
      </c>
      <c r="BD670" s="163">
        <f t="shared" si="338"/>
        <v>1.7968112017016029</v>
      </c>
      <c r="BE670" s="163">
        <f t="shared" si="338"/>
        <v>1.8119756362500103</v>
      </c>
      <c r="BF670" s="163">
        <f t="shared" si="338"/>
        <v>1.6231486843749954</v>
      </c>
      <c r="BG670" s="163">
        <f t="shared" si="338"/>
        <v>1.577232523749986</v>
      </c>
      <c r="BH670" s="163">
        <f t="shared" si="338"/>
        <v>1.3039612418750077</v>
      </c>
      <c r="BI670" s="163">
        <f t="shared" si="338"/>
        <v>1.487971521875024</v>
      </c>
      <c r="BJ670" s="163">
        <f t="shared" si="338"/>
        <v>1.8553240724999691</v>
      </c>
      <c r="BK670" s="163">
        <f t="shared" si="338"/>
        <v>1.8621772731249724</v>
      </c>
      <c r="BL670" s="163">
        <f t="shared" si="338"/>
        <v>2.0550101487499788</v>
      </c>
      <c r="BM670" s="163">
        <f t="shared" si="338"/>
        <v>1.6010003049999919</v>
      </c>
      <c r="BN670" s="163">
        <f t="shared" si="338"/>
        <v>1.6814390974999722</v>
      </c>
      <c r="BO670" s="163">
        <f t="shared" si="338"/>
        <v>1.3487254856249726</v>
      </c>
      <c r="BP670" s="163" t="str">
        <f t="shared" si="338"/>
        <v/>
      </c>
      <c r="BQ670" s="163">
        <f t="shared" si="338"/>
        <v>2.0845198010958725</v>
      </c>
      <c r="BR670" s="163" t="str">
        <f t="shared" si="338"/>
        <v/>
      </c>
      <c r="BS670" s="163">
        <f t="shared" si="338"/>
        <v>1.5580581818176755</v>
      </c>
      <c r="BT670" s="163" t="str">
        <f t="shared" si="338"/>
        <v/>
      </c>
      <c r="BU670" s="163" t="str">
        <f t="shared" si="338"/>
        <v/>
      </c>
      <c r="BV670" s="163" t="str">
        <f t="shared" si="338"/>
        <v/>
      </c>
      <c r="BW670" s="108" t="str">
        <f t="shared" si="338"/>
        <v/>
      </c>
      <c r="BX670" s="163" t="str">
        <f t="shared" si="338"/>
        <v/>
      </c>
      <c r="BY670" s="163" t="str">
        <f t="shared" si="338"/>
        <v/>
      </c>
      <c r="BZ670" s="163" t="str">
        <f t="shared" si="338"/>
        <v/>
      </c>
      <c r="CA670" s="163" t="str">
        <f t="shared" si="338"/>
        <v/>
      </c>
      <c r="CB670" s="163" t="str">
        <f t="shared" si="338"/>
        <v/>
      </c>
      <c r="CC670" s="163" t="str">
        <f t="shared" si="338"/>
        <v/>
      </c>
      <c r="CD670" s="163" t="str">
        <f t="shared" si="338"/>
        <v/>
      </c>
      <c r="CE670" s="163" t="str">
        <f t="shared" si="338"/>
        <v/>
      </c>
      <c r="CF670" s="163" t="str">
        <f t="shared" si="338"/>
        <v/>
      </c>
      <c r="CG670" s="163" t="str">
        <f t="shared" si="338"/>
        <v/>
      </c>
      <c r="CH670" s="163" t="str">
        <f t="shared" si="338"/>
        <v/>
      </c>
      <c r="CI670" s="163" t="str">
        <f t="shared" si="338"/>
        <v/>
      </c>
      <c r="CJ670" s="163" t="str">
        <f t="shared" si="338"/>
        <v/>
      </c>
      <c r="CK670" s="163" t="str">
        <f t="shared" si="338"/>
        <v/>
      </c>
      <c r="CL670" s="163" t="str">
        <f t="shared" si="338"/>
        <v/>
      </c>
      <c r="CM670" s="163" t="str">
        <f t="shared" si="338"/>
        <v/>
      </c>
      <c r="CN670" s="163" t="str">
        <f t="shared" si="338"/>
        <v/>
      </c>
      <c r="CO670" s="163" t="str">
        <f t="shared" si="338"/>
        <v/>
      </c>
      <c r="CP670" s="163" t="str">
        <f t="shared" si="338"/>
        <v/>
      </c>
      <c r="CQ670" s="163" t="str">
        <f t="shared" si="331"/>
        <v/>
      </c>
      <c r="CR670" s="163" t="str">
        <f t="shared" si="331"/>
        <v/>
      </c>
      <c r="CS670" s="108" t="str">
        <f t="shared" si="331"/>
        <v/>
      </c>
      <c r="CT670" s="163" t="str">
        <f t="shared" si="331"/>
        <v/>
      </c>
      <c r="CU670" s="163" t="str">
        <f t="shared" si="331"/>
        <v/>
      </c>
      <c r="CV670" s="163" t="str">
        <f t="shared" si="331"/>
        <v/>
      </c>
      <c r="CW670" s="163" t="str">
        <f t="shared" si="331"/>
        <v/>
      </c>
      <c r="CX670" s="163" t="str">
        <f t="shared" si="331"/>
        <v/>
      </c>
      <c r="CY670" s="163" t="str">
        <f t="shared" si="331"/>
        <v/>
      </c>
      <c r="CZ670" s="163" t="str">
        <f t="shared" si="331"/>
        <v/>
      </c>
      <c r="DA670" s="163" t="str">
        <f t="shared" si="331"/>
        <v/>
      </c>
      <c r="DB670" s="163" t="str">
        <f t="shared" si="331"/>
        <v/>
      </c>
      <c r="DC670" s="163" t="str">
        <f t="shared" si="331"/>
        <v/>
      </c>
      <c r="DD670" s="163" t="str">
        <f t="shared" si="331"/>
        <v/>
      </c>
      <c r="DE670" s="163" t="str">
        <f t="shared" si="331"/>
        <v/>
      </c>
      <c r="DF670" s="163" t="str">
        <f t="shared" si="331"/>
        <v/>
      </c>
      <c r="DG670" s="121"/>
      <c r="DH670" s="121"/>
      <c r="DI670" s="121"/>
    </row>
    <row r="671" spans="2:113" x14ac:dyDescent="0.35">
      <c r="B671" s="193">
        <f t="shared" si="317"/>
        <v>42468</v>
      </c>
      <c r="C671" s="204">
        <f t="shared" si="336"/>
        <v>1.5096597802199841E-4</v>
      </c>
      <c r="D671" s="205">
        <f t="shared" si="336"/>
        <v>1.8580844458436626E-4</v>
      </c>
      <c r="E671" s="205">
        <f t="shared" si="336"/>
        <v>2.2009250632906883E-4</v>
      </c>
      <c r="F671" s="205">
        <f t="shared" si="336"/>
        <v>2.8903000000002343E-4</v>
      </c>
      <c r="G671" s="205">
        <f t="shared" si="336"/>
        <v>3.5605486662105391E-4</v>
      </c>
      <c r="H671" s="205">
        <f t="shared" si="336"/>
        <v>2.1942195890415822E-4</v>
      </c>
      <c r="I671" s="205">
        <f t="shared" si="336"/>
        <v>1.5380343222272199E-4</v>
      </c>
      <c r="J671" s="205" t="str">
        <f t="shared" si="336"/>
        <v/>
      </c>
      <c r="K671" s="205" t="str">
        <f t="shared" si="336"/>
        <v/>
      </c>
      <c r="L671" s="205" t="str">
        <f t="shared" si="336"/>
        <v/>
      </c>
      <c r="M671" s="205" t="str">
        <f t="shared" si="336"/>
        <v/>
      </c>
      <c r="N671" s="205" t="str">
        <f t="shared" si="336"/>
        <v/>
      </c>
      <c r="O671" s="205" t="str">
        <f t="shared" si="336"/>
        <v/>
      </c>
      <c r="P671" s="205" t="str">
        <f t="shared" si="336"/>
        <v/>
      </c>
      <c r="Q671" s="205" t="str">
        <f t="shared" si="336"/>
        <v/>
      </c>
      <c r="R671" s="205" t="str">
        <f t="shared" si="336"/>
        <v/>
      </c>
      <c r="S671" s="205" t="str">
        <f t="shared" si="336"/>
        <v/>
      </c>
      <c r="T671" s="205" t="str">
        <f t="shared" si="336"/>
        <v/>
      </c>
      <c r="U671" s="205" t="str">
        <f t="shared" si="336"/>
        <v/>
      </c>
      <c r="V671" s="205" t="str">
        <f t="shared" si="336"/>
        <v/>
      </c>
      <c r="W671" s="205" t="str">
        <f t="shared" si="336"/>
        <v/>
      </c>
      <c r="X671" s="205" t="str">
        <f t="shared" si="336"/>
        <v/>
      </c>
      <c r="Y671" s="205" t="str">
        <f t="shared" si="336"/>
        <v/>
      </c>
      <c r="Z671" s="205" t="str">
        <f t="shared" si="336"/>
        <v/>
      </c>
      <c r="AA671" s="205" t="str">
        <f t="shared" si="336"/>
        <v/>
      </c>
      <c r="AD671" s="185">
        <f t="shared" si="321"/>
        <v>42468</v>
      </c>
      <c r="AE671" s="108" t="str">
        <f t="shared" si="338"/>
        <v/>
      </c>
      <c r="AF671" s="163" t="str">
        <f t="shared" si="338"/>
        <v/>
      </c>
      <c r="AG671" s="163" t="str">
        <f t="shared" si="338"/>
        <v/>
      </c>
      <c r="AH671" s="163" t="str">
        <f t="shared" si="338"/>
        <v/>
      </c>
      <c r="AI671" s="163">
        <f t="shared" si="338"/>
        <v>1.4547133760165076</v>
      </c>
      <c r="AJ671" s="163">
        <f t="shared" si="338"/>
        <v>0.94643772019228933</v>
      </c>
      <c r="AK671" s="163">
        <f t="shared" si="338"/>
        <v>1.3301719063021777</v>
      </c>
      <c r="AL671" s="163">
        <f t="shared" si="338"/>
        <v>1.6604950230347493</v>
      </c>
      <c r="AM671" s="163">
        <f t="shared" si="338"/>
        <v>0.98435480219774485</v>
      </c>
      <c r="AN671" s="163">
        <f t="shared" si="338"/>
        <v>1.2617720584130891</v>
      </c>
      <c r="AO671" s="163">
        <f t="shared" si="338"/>
        <v>1.5280469418009859</v>
      </c>
      <c r="AP671" s="163">
        <f t="shared" si="338"/>
        <v>1.0318188089105735</v>
      </c>
      <c r="AQ671" s="163">
        <f t="shared" si="338"/>
        <v>1.4014479662405566</v>
      </c>
      <c r="AR671" s="163">
        <f t="shared" si="338"/>
        <v>1.1266301246284498</v>
      </c>
      <c r="AS671" s="163">
        <f t="shared" si="338"/>
        <v>1.5050223004533994</v>
      </c>
      <c r="AT671" s="163">
        <f t="shared" si="338"/>
        <v>1.4840971622292414</v>
      </c>
      <c r="AU671" s="163">
        <f t="shared" si="338"/>
        <v>1.7538415122341875</v>
      </c>
      <c r="AV671" s="163">
        <f t="shared" si="338"/>
        <v>1.0536716796455678</v>
      </c>
      <c r="AW671" s="163">
        <f t="shared" si="338"/>
        <v>1.574265667139215</v>
      </c>
      <c r="AX671" s="163">
        <f t="shared" si="338"/>
        <v>1.5410719570633105</v>
      </c>
      <c r="AY671" s="163" t="str">
        <f t="shared" si="338"/>
        <v/>
      </c>
      <c r="AZ671" s="163">
        <f t="shared" si="338"/>
        <v>1.7587334200000138</v>
      </c>
      <c r="BA671" s="163">
        <f t="shared" si="338"/>
        <v>1.3240627575000135</v>
      </c>
      <c r="BB671" s="163">
        <f t="shared" si="338"/>
        <v>1.7370675975000176</v>
      </c>
      <c r="BC671" s="163">
        <f t="shared" si="338"/>
        <v>1.7569211975000294</v>
      </c>
      <c r="BD671" s="163">
        <f t="shared" si="338"/>
        <v>1.8047998505079841</v>
      </c>
      <c r="BE671" s="163">
        <f t="shared" si="338"/>
        <v>1.8362355675000299</v>
      </c>
      <c r="BF671" s="163">
        <f t="shared" si="338"/>
        <v>1.6373712900000355</v>
      </c>
      <c r="BG671" s="163">
        <f t="shared" si="338"/>
        <v>1.595587287500003</v>
      </c>
      <c r="BH671" s="163">
        <f t="shared" si="338"/>
        <v>1.2650071299999981</v>
      </c>
      <c r="BI671" s="163">
        <f t="shared" si="338"/>
        <v>1.5110508474999937</v>
      </c>
      <c r="BJ671" s="163">
        <f t="shared" si="338"/>
        <v>1.8751493874999881</v>
      </c>
      <c r="BK671" s="163">
        <f t="shared" si="338"/>
        <v>1.9014150675000252</v>
      </c>
      <c r="BL671" s="163">
        <f t="shared" si="338"/>
        <v>2.0891482774999885</v>
      </c>
      <c r="BM671" s="163">
        <f t="shared" si="338"/>
        <v>1.6114580780465602</v>
      </c>
      <c r="BN671" s="163">
        <f t="shared" si="338"/>
        <v>1.6952118575000048</v>
      </c>
      <c r="BO671" s="163">
        <f t="shared" si="338"/>
        <v>1.345219750000008</v>
      </c>
      <c r="BP671" s="163" t="str">
        <f t="shared" si="338"/>
        <v/>
      </c>
      <c r="BQ671" s="163">
        <f t="shared" si="338"/>
        <v>2.1177144651712281</v>
      </c>
      <c r="BR671" s="163" t="str">
        <f t="shared" si="338"/>
        <v/>
      </c>
      <c r="BS671" s="163">
        <f t="shared" si="338"/>
        <v>1.563253820205369</v>
      </c>
      <c r="BT671" s="163" t="str">
        <f t="shared" si="338"/>
        <v/>
      </c>
      <c r="BU671" s="163" t="str">
        <f t="shared" si="338"/>
        <v/>
      </c>
      <c r="BV671" s="163" t="str">
        <f t="shared" si="338"/>
        <v/>
      </c>
      <c r="BW671" s="108" t="str">
        <f t="shared" si="338"/>
        <v/>
      </c>
      <c r="BX671" s="163" t="str">
        <f t="shared" si="338"/>
        <v/>
      </c>
      <c r="BY671" s="163" t="str">
        <f t="shared" si="338"/>
        <v/>
      </c>
      <c r="BZ671" s="163" t="str">
        <f t="shared" si="338"/>
        <v/>
      </c>
      <c r="CA671" s="163" t="str">
        <f t="shared" si="338"/>
        <v/>
      </c>
      <c r="CB671" s="163" t="str">
        <f t="shared" si="338"/>
        <v/>
      </c>
      <c r="CC671" s="163" t="str">
        <f t="shared" si="338"/>
        <v/>
      </c>
      <c r="CD671" s="163" t="str">
        <f t="shared" si="338"/>
        <v/>
      </c>
      <c r="CE671" s="163" t="str">
        <f t="shared" si="338"/>
        <v/>
      </c>
      <c r="CF671" s="163" t="str">
        <f t="shared" si="338"/>
        <v/>
      </c>
      <c r="CG671" s="163" t="str">
        <f t="shared" si="338"/>
        <v/>
      </c>
      <c r="CH671" s="163" t="str">
        <f t="shared" si="338"/>
        <v/>
      </c>
      <c r="CI671" s="163" t="str">
        <f t="shared" si="338"/>
        <v/>
      </c>
      <c r="CJ671" s="163" t="str">
        <f t="shared" si="338"/>
        <v/>
      </c>
      <c r="CK671" s="163" t="str">
        <f t="shared" si="338"/>
        <v/>
      </c>
      <c r="CL671" s="163" t="str">
        <f t="shared" si="338"/>
        <v/>
      </c>
      <c r="CM671" s="163" t="str">
        <f t="shared" si="338"/>
        <v/>
      </c>
      <c r="CN671" s="163" t="str">
        <f t="shared" si="338"/>
        <v/>
      </c>
      <c r="CO671" s="163" t="str">
        <f t="shared" si="338"/>
        <v/>
      </c>
      <c r="CP671" s="163" t="str">
        <f t="shared" ref="CP671" si="339">IFERROR(IF(CP351="","",CP351-(CHOOSE(CP$636,$C351,$D351,$E351,$F351,$G351,$H351,$I351,$J351,$K351,$L351,$M351,$N351,$O351,$P351,$Q351,$R351,$S351,$T351,$U351,$V351,$W351,$X351,$Y351,$Z351,$AA351)+CHOOSE(CP$636,$C671,$D671,$E671,$F671,$G671,$H671,$I671,$J671,$K671,$L671,$M671,$N671,$O671,$P671,$Q671,$R671,$S671,$T671,$U671,$V671,$W671,$X671,$Y671,$Z671,$AA671)*CP$640)),"")</f>
        <v/>
      </c>
      <c r="CQ671" s="163" t="str">
        <f t="shared" si="331"/>
        <v/>
      </c>
      <c r="CR671" s="163" t="str">
        <f t="shared" si="331"/>
        <v/>
      </c>
      <c r="CS671" s="108" t="str">
        <f t="shared" si="331"/>
        <v/>
      </c>
      <c r="CT671" s="163" t="str">
        <f t="shared" si="331"/>
        <v/>
      </c>
      <c r="CU671" s="163" t="str">
        <f t="shared" si="331"/>
        <v/>
      </c>
      <c r="CV671" s="163" t="str">
        <f t="shared" si="331"/>
        <v/>
      </c>
      <c r="CW671" s="163" t="str">
        <f t="shared" si="331"/>
        <v/>
      </c>
      <c r="CX671" s="163" t="str">
        <f t="shared" si="331"/>
        <v/>
      </c>
      <c r="CY671" s="163" t="str">
        <f t="shared" si="331"/>
        <v/>
      </c>
      <c r="CZ671" s="163" t="str">
        <f t="shared" si="331"/>
        <v/>
      </c>
      <c r="DA671" s="163" t="str">
        <f t="shared" si="331"/>
        <v/>
      </c>
      <c r="DB671" s="163" t="str">
        <f t="shared" si="331"/>
        <v/>
      </c>
      <c r="DC671" s="163" t="str">
        <f t="shared" si="331"/>
        <v/>
      </c>
      <c r="DD671" s="163" t="str">
        <f t="shared" si="331"/>
        <v/>
      </c>
      <c r="DE671" s="163" t="str">
        <f t="shared" si="331"/>
        <v/>
      </c>
      <c r="DF671" s="163" t="str">
        <f t="shared" si="331"/>
        <v/>
      </c>
      <c r="DG671" s="121"/>
      <c r="DH671" s="121"/>
      <c r="DI671" s="121"/>
    </row>
    <row r="672" spans="2:113" x14ac:dyDescent="0.35">
      <c r="B672" s="193">
        <f t="shared" si="317"/>
        <v>42471</v>
      </c>
      <c r="C672" s="204">
        <f t="shared" si="336"/>
        <v>1.4209828571421556E-4</v>
      </c>
      <c r="D672" s="205">
        <f t="shared" si="336"/>
        <v>1.7818526448365151E-4</v>
      </c>
      <c r="E672" s="205">
        <f t="shared" si="336"/>
        <v>2.0986706329116766E-4</v>
      </c>
      <c r="F672" s="205">
        <f t="shared" si="336"/>
        <v>2.7892153214288077E-4</v>
      </c>
      <c r="G672" s="205">
        <f t="shared" si="336"/>
        <v>3.6992192544454635E-4</v>
      </c>
      <c r="H672" s="205">
        <f t="shared" si="336"/>
        <v>2.0693089383563046E-4</v>
      </c>
      <c r="I672" s="205">
        <f t="shared" si="336"/>
        <v>1.5334205727977551E-4</v>
      </c>
      <c r="J672" s="205" t="str">
        <f t="shared" si="336"/>
        <v/>
      </c>
      <c r="K672" s="205" t="str">
        <f t="shared" si="336"/>
        <v/>
      </c>
      <c r="L672" s="205" t="str">
        <f t="shared" si="336"/>
        <v/>
      </c>
      <c r="M672" s="205" t="str">
        <f t="shared" si="336"/>
        <v/>
      </c>
      <c r="N672" s="205" t="str">
        <f t="shared" si="336"/>
        <v/>
      </c>
      <c r="O672" s="205" t="str">
        <f t="shared" si="336"/>
        <v/>
      </c>
      <c r="P672" s="205" t="str">
        <f t="shared" si="336"/>
        <v/>
      </c>
      <c r="Q672" s="205" t="str">
        <f t="shared" si="336"/>
        <v/>
      </c>
      <c r="R672" s="205" t="str">
        <f t="shared" si="336"/>
        <v/>
      </c>
      <c r="S672" s="205" t="str">
        <f t="shared" si="336"/>
        <v/>
      </c>
      <c r="T672" s="205" t="str">
        <f t="shared" si="336"/>
        <v/>
      </c>
      <c r="U672" s="205" t="str">
        <f t="shared" si="336"/>
        <v/>
      </c>
      <c r="V672" s="205" t="str">
        <f t="shared" si="336"/>
        <v/>
      </c>
      <c r="W672" s="205" t="str">
        <f t="shared" si="336"/>
        <v/>
      </c>
      <c r="X672" s="205" t="str">
        <f t="shared" si="336"/>
        <v/>
      </c>
      <c r="Y672" s="205" t="str">
        <f t="shared" si="336"/>
        <v/>
      </c>
      <c r="Z672" s="205" t="str">
        <f t="shared" si="336"/>
        <v/>
      </c>
      <c r="AA672" s="205" t="str">
        <f t="shared" si="336"/>
        <v/>
      </c>
      <c r="AD672" s="185">
        <f t="shared" si="321"/>
        <v>42471</v>
      </c>
      <c r="AE672" s="108" t="str">
        <f t="shared" ref="AE672:CP675" si="340">IFERROR(IF(AE352="","",AE352-(CHOOSE(AE$636,$C352,$D352,$E352,$F352,$G352,$H352,$I352,$J352,$K352,$L352,$M352,$N352,$O352,$P352,$Q352,$R352,$S352,$T352,$U352,$V352,$W352,$X352,$Y352,$Z352,$AA352)+CHOOSE(AE$636,$C672,$D672,$E672,$F672,$G672,$H672,$I672,$J672,$K672,$L672,$M672,$N672,$O672,$P672,$Q672,$R672,$S672,$T672,$U672,$V672,$W672,$X672,$Y672,$Z672,$AA672)*AE$640)),"")</f>
        <v/>
      </c>
      <c r="AF672" s="163" t="str">
        <f t="shared" si="340"/>
        <v/>
      </c>
      <c r="AG672" s="163" t="str">
        <f t="shared" si="340"/>
        <v/>
      </c>
      <c r="AH672" s="163" t="str">
        <f t="shared" si="340"/>
        <v/>
      </c>
      <c r="AI672" s="163">
        <f t="shared" si="340"/>
        <v>1.441018194285725</v>
      </c>
      <c r="AJ672" s="163">
        <f t="shared" si="340"/>
        <v>0.93847536000000531</v>
      </c>
      <c r="AK672" s="163">
        <f t="shared" si="340"/>
        <v>1.3342647970714232</v>
      </c>
      <c r="AL672" s="163">
        <f t="shared" si="340"/>
        <v>1.6108761141622363</v>
      </c>
      <c r="AM672" s="163">
        <f t="shared" si="340"/>
        <v>0.9908462912153948</v>
      </c>
      <c r="AN672" s="163">
        <f t="shared" si="340"/>
        <v>1.2462973132556616</v>
      </c>
      <c r="AO672" s="163">
        <f t="shared" si="340"/>
        <v>1.3976165164042933</v>
      </c>
      <c r="AP672" s="163">
        <f t="shared" si="340"/>
        <v>1.0347643659949401</v>
      </c>
      <c r="AQ672" s="163">
        <f t="shared" si="340"/>
        <v>1.3985025496473567</v>
      </c>
      <c r="AR672" s="163">
        <f t="shared" si="340"/>
        <v>1.1135617752959579</v>
      </c>
      <c r="AS672" s="163">
        <f t="shared" si="340"/>
        <v>1.481215119426941</v>
      </c>
      <c r="AT672" s="163">
        <f t="shared" si="340"/>
        <v>1.4777025432242072</v>
      </c>
      <c r="AU672" s="163">
        <f t="shared" si="340"/>
        <v>1.7941452633417647</v>
      </c>
      <c r="AV672" s="163">
        <f t="shared" si="340"/>
        <v>1.1091839744556999</v>
      </c>
      <c r="AW672" s="163">
        <f t="shared" si="340"/>
        <v>1.5525430673924268</v>
      </c>
      <c r="AX672" s="163">
        <f t="shared" si="340"/>
        <v>1.5164185351329471</v>
      </c>
      <c r="AY672" s="163" t="str">
        <f t="shared" si="340"/>
        <v/>
      </c>
      <c r="AZ672" s="163">
        <f t="shared" si="340"/>
        <v>1.7537123724999937</v>
      </c>
      <c r="BA672" s="163">
        <f t="shared" si="340"/>
        <v>1.3008474100821141</v>
      </c>
      <c r="BB672" s="163">
        <f t="shared" si="340"/>
        <v>1.7385817949357234</v>
      </c>
      <c r="BC672" s="163">
        <f t="shared" si="340"/>
        <v>1.7494181879214392</v>
      </c>
      <c r="BD672" s="163">
        <f t="shared" si="340"/>
        <v>1.8119878385494852</v>
      </c>
      <c r="BE672" s="163">
        <f t="shared" si="340"/>
        <v>1.8443146318071544</v>
      </c>
      <c r="BF672" s="163">
        <f t="shared" si="340"/>
        <v>1.6354529021321271</v>
      </c>
      <c r="BG672" s="163">
        <f t="shared" si="340"/>
        <v>1.5927194514071261</v>
      </c>
      <c r="BH672" s="163">
        <f t="shared" si="340"/>
        <v>1.3201278402892576</v>
      </c>
      <c r="BI672" s="163">
        <f t="shared" si="340"/>
        <v>1.5074395980464033</v>
      </c>
      <c r="BJ672" s="163">
        <f t="shared" si="340"/>
        <v>1.8757846612857003</v>
      </c>
      <c r="BK672" s="163">
        <f t="shared" si="340"/>
        <v>1.8959324397535555</v>
      </c>
      <c r="BL672" s="163">
        <f t="shared" si="340"/>
        <v>2.0417626957214101</v>
      </c>
      <c r="BM672" s="163">
        <f t="shared" si="340"/>
        <v>1.6162810159272731</v>
      </c>
      <c r="BN672" s="163">
        <f t="shared" si="340"/>
        <v>1.7122526690285418</v>
      </c>
      <c r="BO672" s="163">
        <f t="shared" si="340"/>
        <v>1.3693696674964233</v>
      </c>
      <c r="BP672" s="163" t="str">
        <f t="shared" si="340"/>
        <v/>
      </c>
      <c r="BQ672" s="163">
        <f t="shared" si="340"/>
        <v>2.1022699644006995</v>
      </c>
      <c r="BR672" s="163" t="str">
        <f t="shared" si="340"/>
        <v/>
      </c>
      <c r="BS672" s="163">
        <f t="shared" si="340"/>
        <v>1.5705871683112624</v>
      </c>
      <c r="BT672" s="163" t="str">
        <f t="shared" si="340"/>
        <v/>
      </c>
      <c r="BU672" s="163" t="str">
        <f t="shared" si="340"/>
        <v/>
      </c>
      <c r="BV672" s="163" t="str">
        <f t="shared" si="340"/>
        <v/>
      </c>
      <c r="BW672" s="108" t="str">
        <f t="shared" si="340"/>
        <v/>
      </c>
      <c r="BX672" s="163" t="str">
        <f t="shared" si="340"/>
        <v/>
      </c>
      <c r="BY672" s="163" t="str">
        <f t="shared" si="340"/>
        <v/>
      </c>
      <c r="BZ672" s="163" t="str">
        <f t="shared" si="340"/>
        <v/>
      </c>
      <c r="CA672" s="163" t="str">
        <f t="shared" si="340"/>
        <v/>
      </c>
      <c r="CB672" s="163" t="str">
        <f t="shared" si="340"/>
        <v/>
      </c>
      <c r="CC672" s="163" t="str">
        <f t="shared" si="340"/>
        <v/>
      </c>
      <c r="CD672" s="163" t="str">
        <f t="shared" si="340"/>
        <v/>
      </c>
      <c r="CE672" s="163" t="str">
        <f t="shared" si="340"/>
        <v/>
      </c>
      <c r="CF672" s="163" t="str">
        <f t="shared" si="340"/>
        <v/>
      </c>
      <c r="CG672" s="163" t="str">
        <f t="shared" si="340"/>
        <v/>
      </c>
      <c r="CH672" s="163" t="str">
        <f t="shared" si="340"/>
        <v/>
      </c>
      <c r="CI672" s="163" t="str">
        <f t="shared" si="340"/>
        <v/>
      </c>
      <c r="CJ672" s="163" t="str">
        <f t="shared" si="340"/>
        <v/>
      </c>
      <c r="CK672" s="163" t="str">
        <f t="shared" si="340"/>
        <v/>
      </c>
      <c r="CL672" s="163" t="str">
        <f t="shared" si="340"/>
        <v/>
      </c>
      <c r="CM672" s="163" t="str">
        <f t="shared" si="340"/>
        <v/>
      </c>
      <c r="CN672" s="163" t="str">
        <f t="shared" si="340"/>
        <v/>
      </c>
      <c r="CO672" s="163" t="str">
        <f t="shared" si="340"/>
        <v/>
      </c>
      <c r="CP672" s="163" t="str">
        <f t="shared" si="340"/>
        <v/>
      </c>
      <c r="CQ672" s="163" t="str">
        <f t="shared" si="331"/>
        <v/>
      </c>
      <c r="CR672" s="163" t="str">
        <f t="shared" si="331"/>
        <v/>
      </c>
      <c r="CS672" s="108" t="str">
        <f t="shared" si="331"/>
        <v/>
      </c>
      <c r="CT672" s="163" t="str">
        <f t="shared" si="331"/>
        <v/>
      </c>
      <c r="CU672" s="163" t="str">
        <f t="shared" si="331"/>
        <v/>
      </c>
      <c r="CV672" s="163" t="str">
        <f t="shared" si="331"/>
        <v/>
      </c>
      <c r="CW672" s="163" t="str">
        <f t="shared" si="331"/>
        <v/>
      </c>
      <c r="CX672" s="163" t="str">
        <f t="shared" si="331"/>
        <v/>
      </c>
      <c r="CY672" s="163" t="str">
        <f t="shared" si="331"/>
        <v/>
      </c>
      <c r="CZ672" s="163" t="str">
        <f t="shared" si="331"/>
        <v/>
      </c>
      <c r="DA672" s="163" t="str">
        <f t="shared" si="331"/>
        <v/>
      </c>
      <c r="DB672" s="163" t="str">
        <f t="shared" si="331"/>
        <v/>
      </c>
      <c r="DC672" s="163" t="str">
        <f t="shared" si="331"/>
        <v/>
      </c>
      <c r="DD672" s="163" t="str">
        <f t="shared" si="331"/>
        <v/>
      </c>
      <c r="DE672" s="163" t="str">
        <f t="shared" si="331"/>
        <v/>
      </c>
      <c r="DF672" s="163" t="str">
        <f t="shared" si="331"/>
        <v/>
      </c>
      <c r="DG672" s="121"/>
      <c r="DH672" s="121"/>
      <c r="DI672" s="121"/>
    </row>
    <row r="673" spans="2:113" x14ac:dyDescent="0.35">
      <c r="B673" s="193">
        <f t="shared" si="317"/>
        <v>42472</v>
      </c>
      <c r="C673" s="204">
        <f t="shared" si="336"/>
        <v>1.2879632967025995E-4</v>
      </c>
      <c r="D673" s="205">
        <f t="shared" si="336"/>
        <v>1.7311738035266245E-4</v>
      </c>
      <c r="E673" s="205">
        <f t="shared" si="336"/>
        <v>2.0477367088605404E-4</v>
      </c>
      <c r="F673" s="205">
        <f t="shared" si="336"/>
        <v>2.7750857142860852E-4</v>
      </c>
      <c r="G673" s="205">
        <f t="shared" si="336"/>
        <v>3.7966991792066023E-4</v>
      </c>
      <c r="H673" s="205">
        <f t="shared" si="336"/>
        <v>1.9862455136988085E-4</v>
      </c>
      <c r="I673" s="205">
        <f t="shared" si="336"/>
        <v>1.5428759356458357E-4</v>
      </c>
      <c r="J673" s="205" t="str">
        <f t="shared" si="336"/>
        <v/>
      </c>
      <c r="K673" s="205" t="str">
        <f t="shared" si="336"/>
        <v/>
      </c>
      <c r="L673" s="205" t="str">
        <f t="shared" si="336"/>
        <v/>
      </c>
      <c r="M673" s="205" t="str">
        <f t="shared" si="336"/>
        <v/>
      </c>
      <c r="N673" s="205" t="str">
        <f t="shared" si="336"/>
        <v/>
      </c>
      <c r="O673" s="205" t="str">
        <f t="shared" si="336"/>
        <v/>
      </c>
      <c r="P673" s="205" t="str">
        <f t="shared" si="336"/>
        <v/>
      </c>
      <c r="Q673" s="205" t="str">
        <f t="shared" si="336"/>
        <v/>
      </c>
      <c r="R673" s="205" t="str">
        <f t="shared" si="336"/>
        <v/>
      </c>
      <c r="S673" s="205" t="str">
        <f t="shared" si="336"/>
        <v/>
      </c>
      <c r="T673" s="205" t="str">
        <f t="shared" si="336"/>
        <v/>
      </c>
      <c r="U673" s="205" t="str">
        <f t="shared" si="336"/>
        <v/>
      </c>
      <c r="V673" s="205" t="str">
        <f t="shared" si="336"/>
        <v/>
      </c>
      <c r="W673" s="205" t="str">
        <f t="shared" si="336"/>
        <v/>
      </c>
      <c r="X673" s="205" t="str">
        <f t="shared" si="336"/>
        <v/>
      </c>
      <c r="Y673" s="205" t="str">
        <f t="shared" si="336"/>
        <v/>
      </c>
      <c r="Z673" s="205" t="str">
        <f t="shared" si="336"/>
        <v/>
      </c>
      <c r="AA673" s="205" t="str">
        <f t="shared" si="336"/>
        <v/>
      </c>
      <c r="AD673" s="185">
        <f t="shared" si="321"/>
        <v>42472</v>
      </c>
      <c r="AE673" s="108" t="str">
        <f t="shared" si="340"/>
        <v/>
      </c>
      <c r="AF673" s="163" t="str">
        <f t="shared" si="340"/>
        <v/>
      </c>
      <c r="AG673" s="163" t="str">
        <f t="shared" si="340"/>
        <v/>
      </c>
      <c r="AH673" s="163" t="str">
        <f t="shared" si="340"/>
        <v/>
      </c>
      <c r="AI673" s="163">
        <f t="shared" si="340"/>
        <v>1.4301654297527726</v>
      </c>
      <c r="AJ673" s="163">
        <f t="shared" si="340"/>
        <v>0.94025162711537735</v>
      </c>
      <c r="AK673" s="163">
        <f t="shared" si="340"/>
        <v>1.3129710769670373</v>
      </c>
      <c r="AL673" s="163">
        <f t="shared" si="340"/>
        <v>1.617838655776648</v>
      </c>
      <c r="AM673" s="163">
        <f t="shared" si="340"/>
        <v>0.97359489093830476</v>
      </c>
      <c r="AN673" s="163">
        <f t="shared" si="340"/>
        <v>1.253711519301012</v>
      </c>
      <c r="AO673" s="163">
        <f t="shared" si="340"/>
        <v>1.4264635551385578</v>
      </c>
      <c r="AP673" s="163">
        <f t="shared" si="340"/>
        <v>1.0239499139546648</v>
      </c>
      <c r="AQ673" s="163">
        <f t="shared" si="340"/>
        <v>1.3898738968261961</v>
      </c>
      <c r="AR673" s="163">
        <f t="shared" si="340"/>
        <v>1.1171384276637673</v>
      </c>
      <c r="AS673" s="163">
        <f t="shared" si="340"/>
        <v>1.4922787123425976</v>
      </c>
      <c r="AT673" s="163">
        <f t="shared" si="340"/>
        <v>1.4878187390176389</v>
      </c>
      <c r="AU673" s="163">
        <f t="shared" si="340"/>
        <v>1.752784518322791</v>
      </c>
      <c r="AV673" s="163">
        <f t="shared" si="340"/>
        <v>1.0476218869304006</v>
      </c>
      <c r="AW673" s="163">
        <f t="shared" si="340"/>
        <v>1.5723877732595049</v>
      </c>
      <c r="AX673" s="163">
        <f t="shared" si="340"/>
        <v>1.533261429208856</v>
      </c>
      <c r="AY673" s="163" t="str">
        <f t="shared" si="340"/>
        <v/>
      </c>
      <c r="AZ673" s="163">
        <f t="shared" si="340"/>
        <v>1.7263840000000474</v>
      </c>
      <c r="BA673" s="163">
        <f t="shared" si="340"/>
        <v>1.3122151010714425</v>
      </c>
      <c r="BB673" s="163">
        <f t="shared" si="340"/>
        <v>1.733892492857164</v>
      </c>
      <c r="BC673" s="163">
        <f t="shared" si="340"/>
        <v>1.7549539182142917</v>
      </c>
      <c r="BD673" s="163">
        <f t="shared" si="340"/>
        <v>1.8127162913760815</v>
      </c>
      <c r="BE673" s="163">
        <f t="shared" si="340"/>
        <v>1.8418838210714643</v>
      </c>
      <c r="BF673" s="163">
        <f t="shared" si="340"/>
        <v>1.6391493385714448</v>
      </c>
      <c r="BG673" s="163">
        <f t="shared" si="340"/>
        <v>1.5862250285714214</v>
      </c>
      <c r="BH673" s="163">
        <f t="shared" si="340"/>
        <v>1.2730217896428679</v>
      </c>
      <c r="BI673" s="163">
        <f t="shared" si="340"/>
        <v>1.5073834782143183</v>
      </c>
      <c r="BJ673" s="163">
        <f t="shared" si="340"/>
        <v>1.8708321153571283</v>
      </c>
      <c r="BK673" s="163">
        <f t="shared" si="340"/>
        <v>1.9114136067856928</v>
      </c>
      <c r="BL673" s="163">
        <f t="shared" si="340"/>
        <v>2.0337610982143071</v>
      </c>
      <c r="BM673" s="163">
        <f t="shared" si="340"/>
        <v>1.6022220990126419</v>
      </c>
      <c r="BN673" s="163">
        <f t="shared" si="340"/>
        <v>1.7042354742857082</v>
      </c>
      <c r="BO673" s="163">
        <f t="shared" si="340"/>
        <v>1.3491023657142649</v>
      </c>
      <c r="BP673" s="163" t="str">
        <f t="shared" si="340"/>
        <v/>
      </c>
      <c r="BQ673" s="163">
        <f t="shared" si="340"/>
        <v>2.0949297066609769</v>
      </c>
      <c r="BR673" s="163" t="str">
        <f t="shared" si="340"/>
        <v/>
      </c>
      <c r="BS673" s="163">
        <f t="shared" si="340"/>
        <v>1.5500169736558673</v>
      </c>
      <c r="BT673" s="163" t="str">
        <f t="shared" si="340"/>
        <v/>
      </c>
      <c r="BU673" s="163" t="str">
        <f t="shared" si="340"/>
        <v/>
      </c>
      <c r="BV673" s="163" t="str">
        <f t="shared" si="340"/>
        <v/>
      </c>
      <c r="BW673" s="108" t="str">
        <f t="shared" si="340"/>
        <v/>
      </c>
      <c r="BX673" s="163" t="str">
        <f t="shared" si="340"/>
        <v/>
      </c>
      <c r="BY673" s="163" t="str">
        <f t="shared" si="340"/>
        <v/>
      </c>
      <c r="BZ673" s="163" t="str">
        <f t="shared" si="340"/>
        <v/>
      </c>
      <c r="CA673" s="163" t="str">
        <f t="shared" si="340"/>
        <v/>
      </c>
      <c r="CB673" s="163" t="str">
        <f t="shared" si="340"/>
        <v/>
      </c>
      <c r="CC673" s="163" t="str">
        <f t="shared" si="340"/>
        <v/>
      </c>
      <c r="CD673" s="163" t="str">
        <f t="shared" si="340"/>
        <v/>
      </c>
      <c r="CE673" s="163" t="str">
        <f t="shared" si="340"/>
        <v/>
      </c>
      <c r="CF673" s="163" t="str">
        <f t="shared" si="340"/>
        <v/>
      </c>
      <c r="CG673" s="163" t="str">
        <f t="shared" si="340"/>
        <v/>
      </c>
      <c r="CH673" s="163" t="str">
        <f t="shared" si="340"/>
        <v/>
      </c>
      <c r="CI673" s="163" t="str">
        <f t="shared" si="340"/>
        <v/>
      </c>
      <c r="CJ673" s="163" t="str">
        <f t="shared" si="340"/>
        <v/>
      </c>
      <c r="CK673" s="163" t="str">
        <f t="shared" si="340"/>
        <v/>
      </c>
      <c r="CL673" s="163" t="str">
        <f t="shared" si="340"/>
        <v/>
      </c>
      <c r="CM673" s="163" t="str">
        <f t="shared" si="340"/>
        <v/>
      </c>
      <c r="CN673" s="163" t="str">
        <f t="shared" si="340"/>
        <v/>
      </c>
      <c r="CO673" s="163" t="str">
        <f t="shared" si="340"/>
        <v/>
      </c>
      <c r="CP673" s="163" t="str">
        <f t="shared" si="340"/>
        <v/>
      </c>
      <c r="CQ673" s="163" t="str">
        <f t="shared" si="331"/>
        <v/>
      </c>
      <c r="CR673" s="163" t="str">
        <f t="shared" si="331"/>
        <v/>
      </c>
      <c r="CS673" s="108" t="str">
        <f t="shared" si="331"/>
        <v/>
      </c>
      <c r="CT673" s="163" t="str">
        <f t="shared" si="331"/>
        <v/>
      </c>
      <c r="CU673" s="163" t="str">
        <f t="shared" si="331"/>
        <v/>
      </c>
      <c r="CV673" s="163" t="str">
        <f t="shared" si="331"/>
        <v/>
      </c>
      <c r="CW673" s="163" t="str">
        <f t="shared" si="331"/>
        <v/>
      </c>
      <c r="CX673" s="163" t="str">
        <f t="shared" si="331"/>
        <v/>
      </c>
      <c r="CY673" s="163" t="str">
        <f t="shared" si="331"/>
        <v/>
      </c>
      <c r="CZ673" s="163" t="str">
        <f t="shared" si="331"/>
        <v/>
      </c>
      <c r="DA673" s="163" t="str">
        <f t="shared" si="331"/>
        <v/>
      </c>
      <c r="DB673" s="163" t="str">
        <f t="shared" si="331"/>
        <v/>
      </c>
      <c r="DC673" s="163" t="str">
        <f t="shared" si="331"/>
        <v/>
      </c>
      <c r="DD673" s="163" t="str">
        <f t="shared" si="331"/>
        <v/>
      </c>
      <c r="DE673" s="163" t="str">
        <f t="shared" si="331"/>
        <v/>
      </c>
      <c r="DF673" s="163" t="str">
        <f t="shared" si="331"/>
        <v/>
      </c>
      <c r="DG673" s="121"/>
      <c r="DH673" s="121"/>
      <c r="DI673" s="121"/>
    </row>
    <row r="674" spans="2:113" x14ac:dyDescent="0.35">
      <c r="B674" s="193">
        <f t="shared" si="317"/>
        <v>42473</v>
      </c>
      <c r="C674" s="204">
        <f t="shared" si="336"/>
        <v>1.2883138461533612E-4</v>
      </c>
      <c r="D674" s="205">
        <f t="shared" si="336"/>
        <v>1.7316448362720383E-4</v>
      </c>
      <c r="E674" s="205">
        <f t="shared" si="336"/>
        <v>1.8434278481022011E-4</v>
      </c>
      <c r="F674" s="205">
        <f t="shared" si="336"/>
        <v>2.9203717142856078E-4</v>
      </c>
      <c r="G674" s="205">
        <f t="shared" si="336"/>
        <v>3.6313343365250135E-4</v>
      </c>
      <c r="H674" s="205">
        <f t="shared" si="336"/>
        <v>2.0700743493149676E-4</v>
      </c>
      <c r="I674" s="205">
        <f t="shared" si="336"/>
        <v>1.56645490643539E-4</v>
      </c>
      <c r="J674" s="205" t="str">
        <f t="shared" si="336"/>
        <v/>
      </c>
      <c r="K674" s="205" t="str">
        <f t="shared" si="336"/>
        <v/>
      </c>
      <c r="L674" s="205" t="str">
        <f t="shared" si="336"/>
        <v/>
      </c>
      <c r="M674" s="205" t="str">
        <f t="shared" si="336"/>
        <v/>
      </c>
      <c r="N674" s="205" t="str">
        <f t="shared" si="336"/>
        <v/>
      </c>
      <c r="O674" s="205" t="str">
        <f t="shared" si="336"/>
        <v/>
      </c>
      <c r="P674" s="205" t="str">
        <f t="shared" si="336"/>
        <v/>
      </c>
      <c r="Q674" s="205" t="str">
        <f t="shared" si="336"/>
        <v/>
      </c>
      <c r="R674" s="205" t="str">
        <f t="shared" si="336"/>
        <v/>
      </c>
      <c r="S674" s="205" t="str">
        <f t="shared" si="336"/>
        <v/>
      </c>
      <c r="T674" s="205" t="str">
        <f t="shared" si="336"/>
        <v/>
      </c>
      <c r="U674" s="205" t="str">
        <f t="shared" si="336"/>
        <v/>
      </c>
      <c r="V674" s="205" t="str">
        <f t="shared" si="336"/>
        <v/>
      </c>
      <c r="W674" s="205" t="str">
        <f t="shared" si="336"/>
        <v/>
      </c>
      <c r="X674" s="205" t="str">
        <f t="shared" si="336"/>
        <v/>
      </c>
      <c r="Y674" s="205" t="str">
        <f t="shared" si="336"/>
        <v/>
      </c>
      <c r="Z674" s="205" t="str">
        <f t="shared" si="336"/>
        <v/>
      </c>
      <c r="AA674" s="205" t="str">
        <f t="shared" si="336"/>
        <v/>
      </c>
      <c r="AD674" s="185">
        <f t="shared" si="321"/>
        <v>42473</v>
      </c>
      <c r="AE674" s="108" t="str">
        <f t="shared" si="340"/>
        <v/>
      </c>
      <c r="AF674" s="163" t="str">
        <f t="shared" si="340"/>
        <v/>
      </c>
      <c r="AG674" s="163" t="str">
        <f t="shared" si="340"/>
        <v/>
      </c>
      <c r="AH674" s="163" t="str">
        <f t="shared" si="340"/>
        <v/>
      </c>
      <c r="AI674" s="163">
        <f t="shared" si="340"/>
        <v>1.4193592784615161</v>
      </c>
      <c r="AJ674" s="163">
        <f t="shared" si="340"/>
        <v>0.93136871538465327</v>
      </c>
      <c r="AK674" s="163">
        <f t="shared" si="340"/>
        <v>1.3062064399615383</v>
      </c>
      <c r="AL674" s="163">
        <f t="shared" si="340"/>
        <v>1.5828098307259233</v>
      </c>
      <c r="AM674" s="163">
        <f t="shared" si="340"/>
        <v>0.96776470286525385</v>
      </c>
      <c r="AN674" s="163">
        <f t="shared" si="340"/>
        <v>1.2469314556675104</v>
      </c>
      <c r="AO674" s="163">
        <f t="shared" si="340"/>
        <v>1.42176021178215</v>
      </c>
      <c r="AP674" s="163">
        <f t="shared" si="340"/>
        <v>1.0191475524622358</v>
      </c>
      <c r="AQ674" s="163">
        <f t="shared" si="340"/>
        <v>1.383125694855166</v>
      </c>
      <c r="AR674" s="163">
        <f t="shared" si="340"/>
        <v>1.1052433034697766</v>
      </c>
      <c r="AS674" s="163">
        <f t="shared" si="340"/>
        <v>1.4865726469521747</v>
      </c>
      <c r="AT674" s="163">
        <f t="shared" si="340"/>
        <v>1.4810931216813792</v>
      </c>
      <c r="AU674" s="163">
        <f t="shared" si="340"/>
        <v>1.7480009105379835</v>
      </c>
      <c r="AV674" s="163">
        <f t="shared" si="340"/>
        <v>1.0419389240506303</v>
      </c>
      <c r="AW674" s="163">
        <f t="shared" si="340"/>
        <v>1.6076096812658212</v>
      </c>
      <c r="AX674" s="163">
        <f t="shared" si="340"/>
        <v>1.5269405353480976</v>
      </c>
      <c r="AY674" s="163" t="str">
        <f t="shared" si="340"/>
        <v/>
      </c>
      <c r="AZ674" s="163">
        <f t="shared" si="340"/>
        <v>1.727803507499992</v>
      </c>
      <c r="BA674" s="163">
        <f t="shared" si="340"/>
        <v>1.3123310242713933</v>
      </c>
      <c r="BB674" s="163">
        <f t="shared" si="340"/>
        <v>1.7332599791571184</v>
      </c>
      <c r="BC674" s="163">
        <f t="shared" si="340"/>
        <v>1.7449118644142354</v>
      </c>
      <c r="BD674" s="163">
        <f t="shared" si="340"/>
        <v>1.8037467930835902</v>
      </c>
      <c r="BE674" s="163">
        <f t="shared" si="340"/>
        <v>1.8391939889713962</v>
      </c>
      <c r="BF674" s="163">
        <f t="shared" si="340"/>
        <v>1.6371280883714272</v>
      </c>
      <c r="BG674" s="163">
        <f t="shared" si="340"/>
        <v>1.583070075671392</v>
      </c>
      <c r="BH674" s="163">
        <f t="shared" si="340"/>
        <v>1.2673717800428443</v>
      </c>
      <c r="BI674" s="163">
        <f t="shared" si="340"/>
        <v>1.4998782034142772</v>
      </c>
      <c r="BJ674" s="163">
        <f t="shared" si="340"/>
        <v>1.8627397868571061</v>
      </c>
      <c r="BK674" s="163">
        <f t="shared" si="340"/>
        <v>1.9033163496856877</v>
      </c>
      <c r="BL674" s="163">
        <f t="shared" si="340"/>
        <v>2.0318126925142703</v>
      </c>
      <c r="BM674" s="163">
        <f t="shared" si="340"/>
        <v>1.5934699766754132</v>
      </c>
      <c r="BN674" s="163">
        <f t="shared" si="340"/>
        <v>1.6949674694856904</v>
      </c>
      <c r="BO674" s="163">
        <f t="shared" si="340"/>
        <v>1.3387189898142902</v>
      </c>
      <c r="BP674" s="163" t="str">
        <f t="shared" si="340"/>
        <v/>
      </c>
      <c r="BQ674" s="163">
        <f t="shared" si="340"/>
        <v>2.0989470642294559</v>
      </c>
      <c r="BR674" s="163" t="str">
        <f t="shared" si="340"/>
        <v/>
      </c>
      <c r="BS674" s="163">
        <f t="shared" si="340"/>
        <v>1.5516730731344284</v>
      </c>
      <c r="BT674" s="163" t="str">
        <f t="shared" si="340"/>
        <v/>
      </c>
      <c r="BU674" s="163" t="str">
        <f t="shared" si="340"/>
        <v/>
      </c>
      <c r="BV674" s="163" t="str">
        <f t="shared" si="340"/>
        <v/>
      </c>
      <c r="BW674" s="108" t="str">
        <f t="shared" si="340"/>
        <v/>
      </c>
      <c r="BX674" s="163" t="str">
        <f t="shared" si="340"/>
        <v/>
      </c>
      <c r="BY674" s="163" t="str">
        <f t="shared" si="340"/>
        <v/>
      </c>
      <c r="BZ674" s="163" t="str">
        <f t="shared" si="340"/>
        <v/>
      </c>
      <c r="CA674" s="163" t="str">
        <f t="shared" si="340"/>
        <v/>
      </c>
      <c r="CB674" s="163" t="str">
        <f t="shared" si="340"/>
        <v/>
      </c>
      <c r="CC674" s="163" t="str">
        <f t="shared" si="340"/>
        <v/>
      </c>
      <c r="CD674" s="163" t="str">
        <f t="shared" si="340"/>
        <v/>
      </c>
      <c r="CE674" s="163" t="str">
        <f t="shared" si="340"/>
        <v/>
      </c>
      <c r="CF674" s="163" t="str">
        <f t="shared" si="340"/>
        <v/>
      </c>
      <c r="CG674" s="163" t="str">
        <f t="shared" si="340"/>
        <v/>
      </c>
      <c r="CH674" s="163" t="str">
        <f t="shared" si="340"/>
        <v/>
      </c>
      <c r="CI674" s="163" t="str">
        <f t="shared" si="340"/>
        <v/>
      </c>
      <c r="CJ674" s="163" t="str">
        <f t="shared" si="340"/>
        <v/>
      </c>
      <c r="CK674" s="163" t="str">
        <f t="shared" si="340"/>
        <v/>
      </c>
      <c r="CL674" s="163" t="str">
        <f t="shared" si="340"/>
        <v/>
      </c>
      <c r="CM674" s="163" t="str">
        <f t="shared" si="340"/>
        <v/>
      </c>
      <c r="CN674" s="163" t="str">
        <f t="shared" si="340"/>
        <v/>
      </c>
      <c r="CO674" s="163" t="str">
        <f t="shared" si="340"/>
        <v/>
      </c>
      <c r="CP674" s="163" t="str">
        <f t="shared" si="340"/>
        <v/>
      </c>
      <c r="CQ674" s="163" t="str">
        <f t="shared" si="331"/>
        <v/>
      </c>
      <c r="CR674" s="163" t="str">
        <f t="shared" si="331"/>
        <v/>
      </c>
      <c r="CS674" s="108" t="str">
        <f t="shared" si="331"/>
        <v/>
      </c>
      <c r="CT674" s="163" t="str">
        <f t="shared" si="331"/>
        <v/>
      </c>
      <c r="CU674" s="163" t="str">
        <f t="shared" si="331"/>
        <v/>
      </c>
      <c r="CV674" s="163" t="str">
        <f t="shared" si="331"/>
        <v/>
      </c>
      <c r="CW674" s="163" t="str">
        <f t="shared" si="331"/>
        <v/>
      </c>
      <c r="CX674" s="163" t="str">
        <f t="shared" si="331"/>
        <v/>
      </c>
      <c r="CY674" s="163" t="str">
        <f t="shared" si="331"/>
        <v/>
      </c>
      <c r="CZ674" s="163" t="str">
        <f t="shared" si="331"/>
        <v/>
      </c>
      <c r="DA674" s="163" t="str">
        <f t="shared" si="331"/>
        <v/>
      </c>
      <c r="DB674" s="163" t="str">
        <f t="shared" si="331"/>
        <v/>
      </c>
      <c r="DC674" s="163" t="str">
        <f t="shared" si="331"/>
        <v/>
      </c>
      <c r="DD674" s="163" t="str">
        <f t="shared" si="331"/>
        <v/>
      </c>
      <c r="DE674" s="163" t="str">
        <f t="shared" ref="DE674:DF674" si="341">IFERROR(IF(DE354="","",DE354-(CHOOSE(DE$636,$C354,$D354,$E354,$F354,$G354,$H354,$I354,$J354,$K354,$L354,$M354,$N354,$O354,$P354,$Q354,$R354,$S354,$T354,$U354,$V354,$W354,$X354,$Y354,$Z354,$AA354)+CHOOSE(DE$636,$C674,$D674,$E674,$F674,$G674,$H674,$I674,$J674,$K674,$L674,$M674,$N674,$O674,$P674,$Q674,$R674,$S674,$T674,$U674,$V674,$W674,$X674,$Y674,$Z674,$AA674)*DE$640)),"")</f>
        <v/>
      </c>
      <c r="DF674" s="163" t="str">
        <f t="shared" si="341"/>
        <v/>
      </c>
      <c r="DG674" s="121"/>
      <c r="DH674" s="121"/>
      <c r="DI674" s="121"/>
    </row>
    <row r="675" spans="2:113" x14ac:dyDescent="0.35">
      <c r="B675" s="193">
        <f t="shared" si="317"/>
        <v>42474</v>
      </c>
      <c r="C675" s="204">
        <f t="shared" si="336"/>
        <v>1.2437476923076796E-4</v>
      </c>
      <c r="D675" s="205">
        <f t="shared" si="336"/>
        <v>1.7569059823683046E-4</v>
      </c>
      <c r="E675" s="205">
        <f t="shared" si="336"/>
        <v>1.5615729746834456E-4</v>
      </c>
      <c r="F675" s="205">
        <f t="shared" si="336"/>
        <v>2.7752639999995791E-4</v>
      </c>
      <c r="G675" s="205">
        <f t="shared" si="336"/>
        <v>3.6998767099864527E-4</v>
      </c>
      <c r="H675" s="205">
        <f t="shared" ref="H675:AA675" si="342">IFERROR((I355-H355)/(H$642-H$641),"")</f>
        <v>1.9863042808220921E-4</v>
      </c>
      <c r="I675" s="205">
        <f t="shared" si="342"/>
        <v>1.5382843450478627E-4</v>
      </c>
      <c r="J675" s="205" t="str">
        <f t="shared" si="342"/>
        <v/>
      </c>
      <c r="K675" s="205" t="str">
        <f t="shared" si="342"/>
        <v/>
      </c>
      <c r="L675" s="205" t="str">
        <f t="shared" si="342"/>
        <v/>
      </c>
      <c r="M675" s="205" t="str">
        <f t="shared" si="342"/>
        <v/>
      </c>
      <c r="N675" s="205" t="str">
        <f t="shared" si="342"/>
        <v/>
      </c>
      <c r="O675" s="205" t="str">
        <f t="shared" si="342"/>
        <v/>
      </c>
      <c r="P675" s="205" t="str">
        <f t="shared" si="342"/>
        <v/>
      </c>
      <c r="Q675" s="205" t="str">
        <f t="shared" si="342"/>
        <v/>
      </c>
      <c r="R675" s="205" t="str">
        <f t="shared" si="342"/>
        <v/>
      </c>
      <c r="S675" s="205" t="str">
        <f t="shared" si="342"/>
        <v/>
      </c>
      <c r="T675" s="205" t="str">
        <f t="shared" si="342"/>
        <v/>
      </c>
      <c r="U675" s="205" t="str">
        <f t="shared" si="342"/>
        <v/>
      </c>
      <c r="V675" s="205" t="str">
        <f t="shared" si="342"/>
        <v/>
      </c>
      <c r="W675" s="205" t="str">
        <f t="shared" si="342"/>
        <v/>
      </c>
      <c r="X675" s="205" t="str">
        <f t="shared" si="342"/>
        <v/>
      </c>
      <c r="Y675" s="205" t="str">
        <f t="shared" si="342"/>
        <v/>
      </c>
      <c r="Z675" s="205" t="str">
        <f t="shared" si="342"/>
        <v/>
      </c>
      <c r="AA675" s="205" t="str">
        <f t="shared" si="342"/>
        <v/>
      </c>
      <c r="AD675" s="185">
        <f t="shared" si="321"/>
        <v>42474</v>
      </c>
      <c r="AE675" s="108" t="str">
        <f t="shared" si="340"/>
        <v/>
      </c>
      <c r="AF675" s="163" t="str">
        <f t="shared" si="340"/>
        <v/>
      </c>
      <c r="AG675" s="163" t="str">
        <f t="shared" si="340"/>
        <v/>
      </c>
      <c r="AH675" s="163" t="str">
        <f t="shared" si="340"/>
        <v/>
      </c>
      <c r="AI675" s="163">
        <f t="shared" si="340"/>
        <v>1.4127937244230857</v>
      </c>
      <c r="AJ675" s="163">
        <f t="shared" si="340"/>
        <v>0.90947363826921102</v>
      </c>
      <c r="AK675" s="163">
        <f t="shared" si="340"/>
        <v>1.2907556529230608</v>
      </c>
      <c r="AL675" s="163">
        <f t="shared" si="340"/>
        <v>1.559628436187007</v>
      </c>
      <c r="AM675" s="163">
        <f t="shared" si="340"/>
        <v>0.94993978530855561</v>
      </c>
      <c r="AN675" s="163">
        <f t="shared" si="340"/>
        <v>1.2309586334949554</v>
      </c>
      <c r="AO675" s="163">
        <f t="shared" si="340"/>
        <v>1.4057359718072679</v>
      </c>
      <c r="AP675" s="163">
        <f t="shared" si="340"/>
        <v>1.0001248427266778</v>
      </c>
      <c r="AQ675" s="163">
        <f t="shared" si="340"/>
        <v>1.3700722683690043</v>
      </c>
      <c r="AR675" s="163">
        <f t="shared" si="340"/>
        <v>1.0901885441813328</v>
      </c>
      <c r="AS675" s="163">
        <f t="shared" si="340"/>
        <v>1.473329630787128</v>
      </c>
      <c r="AT675" s="163">
        <f t="shared" si="340"/>
        <v>1.4545788424118009</v>
      </c>
      <c r="AU675" s="163">
        <f t="shared" si="340"/>
        <v>1.7214564635062848</v>
      </c>
      <c r="AV675" s="163">
        <f t="shared" si="340"/>
        <v>1.0230745413417357</v>
      </c>
      <c r="AW675" s="163">
        <f t="shared" si="340"/>
        <v>1.5947674340442513</v>
      </c>
      <c r="AX675" s="163">
        <f t="shared" si="340"/>
        <v>1.5144507589746539</v>
      </c>
      <c r="AY675" s="163">
        <f t="shared" si="340"/>
        <v>1.8767782680669156</v>
      </c>
      <c r="AZ675" s="163">
        <f t="shared" si="340"/>
        <v>1.7101777799999773</v>
      </c>
      <c r="BA675" s="163">
        <f t="shared" si="340"/>
        <v>1.2695551442999546</v>
      </c>
      <c r="BB675" s="163">
        <f t="shared" si="340"/>
        <v>1.7268631186999861</v>
      </c>
      <c r="BC675" s="163">
        <f t="shared" si="340"/>
        <v>1.7448645662999871</v>
      </c>
      <c r="BD675" s="163">
        <f t="shared" si="340"/>
        <v>1.797504451048348</v>
      </c>
      <c r="BE675" s="163">
        <f t="shared" si="340"/>
        <v>1.8287317896000062</v>
      </c>
      <c r="BF675" s="163">
        <f t="shared" si="340"/>
        <v>1.6321155826999862</v>
      </c>
      <c r="BG675" s="163">
        <f t="shared" si="340"/>
        <v>1.5802091903999749</v>
      </c>
      <c r="BH675" s="163">
        <f t="shared" si="340"/>
        <v>1.2629218670999771</v>
      </c>
      <c r="BI675" s="163">
        <f t="shared" si="340"/>
        <v>1.5003435648000152</v>
      </c>
      <c r="BJ675" s="163">
        <f t="shared" si="340"/>
        <v>1.8689088435000194</v>
      </c>
      <c r="BK675" s="163">
        <f t="shared" si="340"/>
        <v>1.9084708895999971</v>
      </c>
      <c r="BL675" s="163">
        <f t="shared" si="340"/>
        <v>2.0420691407000113</v>
      </c>
      <c r="BM675" s="163">
        <f t="shared" si="340"/>
        <v>1.5962752479000053</v>
      </c>
      <c r="BN675" s="163">
        <f t="shared" si="340"/>
        <v>1.6972001422999949</v>
      </c>
      <c r="BO675" s="163">
        <f t="shared" si="340"/>
        <v>1.3451131784000001</v>
      </c>
      <c r="BP675" s="163" t="str">
        <f t="shared" si="340"/>
        <v/>
      </c>
      <c r="BQ675" s="163">
        <f t="shared" si="340"/>
        <v>2.0980633421746373</v>
      </c>
      <c r="BR675" s="163" t="str">
        <f t="shared" si="340"/>
        <v/>
      </c>
      <c r="BS675" s="163">
        <f t="shared" si="340"/>
        <v>1.5532846344408573</v>
      </c>
      <c r="BT675" s="163" t="str">
        <f t="shared" si="340"/>
        <v/>
      </c>
      <c r="BU675" s="163" t="str">
        <f t="shared" si="340"/>
        <v/>
      </c>
      <c r="BV675" s="163" t="str">
        <f t="shared" si="340"/>
        <v/>
      </c>
      <c r="BW675" s="108" t="str">
        <f t="shared" si="340"/>
        <v/>
      </c>
      <c r="BX675" s="163" t="str">
        <f t="shared" si="340"/>
        <v/>
      </c>
      <c r="BY675" s="163" t="str">
        <f t="shared" si="340"/>
        <v/>
      </c>
      <c r="BZ675" s="163" t="str">
        <f t="shared" si="340"/>
        <v/>
      </c>
      <c r="CA675" s="163" t="str">
        <f t="shared" si="340"/>
        <v/>
      </c>
      <c r="CB675" s="163" t="str">
        <f t="shared" si="340"/>
        <v/>
      </c>
      <c r="CC675" s="163" t="str">
        <f t="shared" si="340"/>
        <v/>
      </c>
      <c r="CD675" s="163" t="str">
        <f t="shared" si="340"/>
        <v/>
      </c>
      <c r="CE675" s="163" t="str">
        <f t="shared" si="340"/>
        <v/>
      </c>
      <c r="CF675" s="163" t="str">
        <f t="shared" si="340"/>
        <v/>
      </c>
      <c r="CG675" s="163" t="str">
        <f t="shared" si="340"/>
        <v/>
      </c>
      <c r="CH675" s="163" t="str">
        <f t="shared" si="340"/>
        <v/>
      </c>
      <c r="CI675" s="163" t="str">
        <f t="shared" si="340"/>
        <v/>
      </c>
      <c r="CJ675" s="163" t="str">
        <f t="shared" si="340"/>
        <v/>
      </c>
      <c r="CK675" s="163" t="str">
        <f t="shared" si="340"/>
        <v/>
      </c>
      <c r="CL675" s="163" t="str">
        <f t="shared" si="340"/>
        <v/>
      </c>
      <c r="CM675" s="163" t="str">
        <f t="shared" si="340"/>
        <v/>
      </c>
      <c r="CN675" s="163" t="str">
        <f t="shared" si="340"/>
        <v/>
      </c>
      <c r="CO675" s="163" t="str">
        <f t="shared" si="340"/>
        <v/>
      </c>
      <c r="CP675" s="163" t="str">
        <f t="shared" ref="CP675:DF690" si="343">IFERROR(IF(CP355="","",CP355-(CHOOSE(CP$636,$C355,$D355,$E355,$F355,$G355,$H355,$I355,$J355,$K355,$L355,$M355,$N355,$O355,$P355,$Q355,$R355,$S355,$T355,$U355,$V355,$W355,$X355,$Y355,$Z355,$AA355)+CHOOSE(CP$636,$C675,$D675,$E675,$F675,$G675,$H675,$I675,$J675,$K675,$L675,$M675,$N675,$O675,$P675,$Q675,$R675,$S675,$T675,$U675,$V675,$W675,$X675,$Y675,$Z675,$AA675)*CP$640)),"")</f>
        <v/>
      </c>
      <c r="CQ675" s="163" t="str">
        <f t="shared" si="343"/>
        <v/>
      </c>
      <c r="CR675" s="163" t="str">
        <f t="shared" si="343"/>
        <v/>
      </c>
      <c r="CS675" s="108" t="str">
        <f t="shared" si="343"/>
        <v/>
      </c>
      <c r="CT675" s="163" t="str">
        <f t="shared" si="343"/>
        <v/>
      </c>
      <c r="CU675" s="163" t="str">
        <f t="shared" si="343"/>
        <v/>
      </c>
      <c r="CV675" s="163" t="str">
        <f t="shared" si="343"/>
        <v/>
      </c>
      <c r="CW675" s="163" t="str">
        <f t="shared" si="343"/>
        <v/>
      </c>
      <c r="CX675" s="163" t="str">
        <f t="shared" si="343"/>
        <v/>
      </c>
      <c r="CY675" s="163" t="str">
        <f t="shared" si="343"/>
        <v/>
      </c>
      <c r="CZ675" s="163" t="str">
        <f t="shared" si="343"/>
        <v/>
      </c>
      <c r="DA675" s="163" t="str">
        <f t="shared" si="343"/>
        <v/>
      </c>
      <c r="DB675" s="163" t="str">
        <f t="shared" si="343"/>
        <v/>
      </c>
      <c r="DC675" s="163" t="str">
        <f t="shared" si="343"/>
        <v/>
      </c>
      <c r="DD675" s="163" t="str">
        <f t="shared" si="343"/>
        <v/>
      </c>
      <c r="DE675" s="163" t="str">
        <f t="shared" si="343"/>
        <v/>
      </c>
      <c r="DF675" s="163" t="str">
        <f t="shared" si="343"/>
        <v/>
      </c>
      <c r="DG675" s="121"/>
      <c r="DH675" s="121"/>
      <c r="DI675" s="121"/>
    </row>
    <row r="676" spans="2:113" x14ac:dyDescent="0.35">
      <c r="B676" s="193">
        <f t="shared" si="317"/>
        <v>42475</v>
      </c>
      <c r="C676" s="204">
        <f t="shared" ref="C676:AA686" si="344">IFERROR((D356-C356)/(C$642-C$641),"")</f>
        <v>1.1327464285719686E-4</v>
      </c>
      <c r="D676" s="205">
        <f t="shared" si="344"/>
        <v>1.731490680100863E-4</v>
      </c>
      <c r="E676" s="205">
        <f t="shared" si="344"/>
        <v>1.484799999999277E-4</v>
      </c>
      <c r="F676" s="205">
        <f t="shared" si="344"/>
        <v>2.8186762500004292E-4</v>
      </c>
      <c r="G676" s="205">
        <f t="shared" si="344"/>
        <v>3.6999680232556041E-4</v>
      </c>
      <c r="H676" s="205">
        <f t="shared" si="344"/>
        <v>1.9863532534246254E-4</v>
      </c>
      <c r="I676" s="205">
        <f t="shared" si="344"/>
        <v>1.5383222272935066E-4</v>
      </c>
      <c r="J676" s="205" t="str">
        <f t="shared" si="344"/>
        <v/>
      </c>
      <c r="K676" s="205" t="str">
        <f t="shared" si="344"/>
        <v/>
      </c>
      <c r="L676" s="205" t="str">
        <f t="shared" si="344"/>
        <v/>
      </c>
      <c r="M676" s="205" t="str">
        <f t="shared" si="344"/>
        <v/>
      </c>
      <c r="N676" s="205" t="str">
        <f t="shared" si="344"/>
        <v/>
      </c>
      <c r="O676" s="205" t="str">
        <f t="shared" si="344"/>
        <v/>
      </c>
      <c r="P676" s="205" t="str">
        <f t="shared" si="344"/>
        <v/>
      </c>
      <c r="Q676" s="205" t="str">
        <f t="shared" si="344"/>
        <v/>
      </c>
      <c r="R676" s="205" t="str">
        <f t="shared" si="344"/>
        <v/>
      </c>
      <c r="S676" s="205" t="str">
        <f t="shared" si="344"/>
        <v/>
      </c>
      <c r="T676" s="205" t="str">
        <f t="shared" si="344"/>
        <v/>
      </c>
      <c r="U676" s="205" t="str">
        <f t="shared" si="344"/>
        <v/>
      </c>
      <c r="V676" s="205" t="str">
        <f t="shared" si="344"/>
        <v/>
      </c>
      <c r="W676" s="205" t="str">
        <f t="shared" si="344"/>
        <v/>
      </c>
      <c r="X676" s="205" t="str">
        <f t="shared" si="344"/>
        <v/>
      </c>
      <c r="Y676" s="205" t="str">
        <f t="shared" si="344"/>
        <v/>
      </c>
      <c r="Z676" s="205" t="str">
        <f t="shared" si="344"/>
        <v/>
      </c>
      <c r="AA676" s="205" t="str">
        <f t="shared" si="344"/>
        <v/>
      </c>
      <c r="AD676" s="185">
        <f t="shared" si="321"/>
        <v>42475</v>
      </c>
      <c r="AE676" s="108" t="str">
        <f t="shared" ref="AE676:CP679" si="345">IFERROR(IF(AE356="","",AE356-(CHOOSE(AE$636,$C356,$D356,$E356,$F356,$G356,$H356,$I356,$J356,$K356,$L356,$M356,$N356,$O356,$P356,$Q356,$R356,$S356,$T356,$U356,$V356,$W356,$X356,$Y356,$Z356,$AA356)+CHOOSE(AE$636,$C676,$D676,$E676,$F676,$G676,$H676,$I676,$J676,$K676,$L676,$M676,$N676,$O676,$P676,$Q676,$R676,$S676,$T676,$U676,$V676,$W676,$X676,$Y676,$Z676,$AA676)*AE$640)),"")</f>
        <v/>
      </c>
      <c r="AF676" s="163" t="str">
        <f t="shared" si="345"/>
        <v/>
      </c>
      <c r="AG676" s="163" t="str">
        <f t="shared" si="345"/>
        <v/>
      </c>
      <c r="AH676" s="163" t="str">
        <f t="shared" si="345"/>
        <v/>
      </c>
      <c r="AI676" s="163">
        <f t="shared" si="345"/>
        <v>1.4299108971428716</v>
      </c>
      <c r="AJ676" s="163">
        <f t="shared" si="345"/>
        <v>0.93168421750001285</v>
      </c>
      <c r="AK676" s="163">
        <f t="shared" si="345"/>
        <v>1.3293463717857357</v>
      </c>
      <c r="AL676" s="163">
        <f t="shared" si="345"/>
        <v>1.5814716557923978</v>
      </c>
      <c r="AM676" s="163">
        <f t="shared" si="345"/>
        <v>0.97377268059823718</v>
      </c>
      <c r="AN676" s="163">
        <f t="shared" si="345"/>
        <v>1.2447866887657244</v>
      </c>
      <c r="AO676" s="163">
        <f t="shared" si="345"/>
        <v>1.4124730052896788</v>
      </c>
      <c r="AP676" s="163">
        <f t="shared" si="345"/>
        <v>1.0180411055415814</v>
      </c>
      <c r="AQ676" s="163">
        <f t="shared" si="345"/>
        <v>1.3931808354093222</v>
      </c>
      <c r="AR676" s="163">
        <f t="shared" si="345"/>
        <v>1.1020960044332622</v>
      </c>
      <c r="AS676" s="163">
        <f t="shared" si="345"/>
        <v>1.4793126478526077</v>
      </c>
      <c r="AT676" s="163">
        <f t="shared" si="345"/>
        <v>1.4748519909005138</v>
      </c>
      <c r="AU676" s="163">
        <f t="shared" si="345"/>
        <v>1.7432334274999994</v>
      </c>
      <c r="AV676" s="163">
        <f t="shared" si="345"/>
        <v>1.0499513800000111</v>
      </c>
      <c r="AW676" s="163">
        <f t="shared" si="345"/>
        <v>1.6186818274999828</v>
      </c>
      <c r="AX676" s="163">
        <f t="shared" si="345"/>
        <v>1.5170552174999976</v>
      </c>
      <c r="AY676" s="163">
        <f t="shared" si="345"/>
        <v>1.9293405102555825</v>
      </c>
      <c r="AZ676" s="163">
        <f t="shared" si="345"/>
        <v>1.7407898199999883</v>
      </c>
      <c r="BA676" s="163">
        <f t="shared" si="345"/>
        <v>1.2837584283750183</v>
      </c>
      <c r="BB676" s="163">
        <f t="shared" si="345"/>
        <v>1.750746454750006</v>
      </c>
      <c r="BC676" s="163">
        <f t="shared" si="345"/>
        <v>1.7513374352499902</v>
      </c>
      <c r="BD676" s="163">
        <f t="shared" si="345"/>
        <v>1.8132387340876939</v>
      </c>
      <c r="BE676" s="163">
        <f t="shared" si="345"/>
        <v>1.8571123967500052</v>
      </c>
      <c r="BF676" s="163">
        <f t="shared" si="345"/>
        <v>1.6277403591250015</v>
      </c>
      <c r="BG676" s="163">
        <f t="shared" si="345"/>
        <v>1.6023135532500117</v>
      </c>
      <c r="BH676" s="163">
        <f t="shared" si="345"/>
        <v>1.3253033061250146</v>
      </c>
      <c r="BI676" s="163">
        <f t="shared" si="345"/>
        <v>1.5061584996249935</v>
      </c>
      <c r="BJ676" s="163">
        <f t="shared" si="345"/>
        <v>1.8824075049999767</v>
      </c>
      <c r="BK676" s="163">
        <f t="shared" si="345"/>
        <v>1.900513807374971</v>
      </c>
      <c r="BL676" s="163">
        <f t="shared" si="345"/>
        <v>1.9084049797499745</v>
      </c>
      <c r="BM676" s="163">
        <f t="shared" si="345"/>
        <v>1.6181604065644279</v>
      </c>
      <c r="BN676" s="163">
        <f t="shared" si="345"/>
        <v>1.7147319339999969</v>
      </c>
      <c r="BO676" s="163">
        <f t="shared" si="345"/>
        <v>1.363621666374994</v>
      </c>
      <c r="BP676" s="163" t="str">
        <f t="shared" si="345"/>
        <v/>
      </c>
      <c r="BQ676" s="163">
        <f t="shared" si="345"/>
        <v>2.1042590038527664</v>
      </c>
      <c r="BR676" s="163" t="str">
        <f t="shared" si="345"/>
        <v/>
      </c>
      <c r="BS676" s="163">
        <f t="shared" si="345"/>
        <v>1.5645678178856768</v>
      </c>
      <c r="BT676" s="163" t="str">
        <f t="shared" si="345"/>
        <v/>
      </c>
      <c r="BU676" s="163" t="str">
        <f t="shared" si="345"/>
        <v/>
      </c>
      <c r="BV676" s="163" t="str">
        <f t="shared" si="345"/>
        <v/>
      </c>
      <c r="BW676" s="108" t="str">
        <f t="shared" si="345"/>
        <v/>
      </c>
      <c r="BX676" s="163" t="str">
        <f t="shared" si="345"/>
        <v/>
      </c>
      <c r="BY676" s="163" t="str">
        <f t="shared" si="345"/>
        <v/>
      </c>
      <c r="BZ676" s="163" t="str">
        <f t="shared" si="345"/>
        <v/>
      </c>
      <c r="CA676" s="163" t="str">
        <f t="shared" si="345"/>
        <v/>
      </c>
      <c r="CB676" s="163" t="str">
        <f t="shared" si="345"/>
        <v/>
      </c>
      <c r="CC676" s="163" t="str">
        <f t="shared" si="345"/>
        <v/>
      </c>
      <c r="CD676" s="163" t="str">
        <f t="shared" si="345"/>
        <v/>
      </c>
      <c r="CE676" s="163" t="str">
        <f t="shared" si="345"/>
        <v/>
      </c>
      <c r="CF676" s="163" t="str">
        <f t="shared" si="345"/>
        <v/>
      </c>
      <c r="CG676" s="163" t="str">
        <f t="shared" si="345"/>
        <v/>
      </c>
      <c r="CH676" s="163" t="str">
        <f t="shared" si="345"/>
        <v/>
      </c>
      <c r="CI676" s="163" t="str">
        <f t="shared" si="345"/>
        <v/>
      </c>
      <c r="CJ676" s="163" t="str">
        <f t="shared" si="345"/>
        <v/>
      </c>
      <c r="CK676" s="163" t="str">
        <f t="shared" si="345"/>
        <v/>
      </c>
      <c r="CL676" s="163" t="str">
        <f t="shared" si="345"/>
        <v/>
      </c>
      <c r="CM676" s="163" t="str">
        <f t="shared" si="345"/>
        <v/>
      </c>
      <c r="CN676" s="163" t="str">
        <f t="shared" si="345"/>
        <v/>
      </c>
      <c r="CO676" s="163" t="str">
        <f t="shared" si="345"/>
        <v/>
      </c>
      <c r="CP676" s="163" t="str">
        <f t="shared" si="345"/>
        <v/>
      </c>
      <c r="CQ676" s="163" t="str">
        <f t="shared" si="343"/>
        <v/>
      </c>
      <c r="CR676" s="163" t="str">
        <f t="shared" si="343"/>
        <v/>
      </c>
      <c r="CS676" s="108" t="str">
        <f t="shared" si="343"/>
        <v/>
      </c>
      <c r="CT676" s="163" t="str">
        <f t="shared" si="343"/>
        <v/>
      </c>
      <c r="CU676" s="163" t="str">
        <f t="shared" si="343"/>
        <v/>
      </c>
      <c r="CV676" s="163" t="str">
        <f t="shared" si="343"/>
        <v/>
      </c>
      <c r="CW676" s="163" t="str">
        <f t="shared" si="343"/>
        <v/>
      </c>
      <c r="CX676" s="163" t="str">
        <f t="shared" si="343"/>
        <v/>
      </c>
      <c r="CY676" s="163" t="str">
        <f t="shared" si="343"/>
        <v/>
      </c>
      <c r="CZ676" s="163" t="str">
        <f t="shared" si="343"/>
        <v/>
      </c>
      <c r="DA676" s="163" t="str">
        <f t="shared" si="343"/>
        <v/>
      </c>
      <c r="DB676" s="163" t="str">
        <f t="shared" si="343"/>
        <v/>
      </c>
      <c r="DC676" s="163" t="str">
        <f t="shared" si="343"/>
        <v/>
      </c>
      <c r="DD676" s="163" t="str">
        <f t="shared" si="343"/>
        <v/>
      </c>
      <c r="DE676" s="163" t="str">
        <f t="shared" si="343"/>
        <v/>
      </c>
      <c r="DF676" s="163" t="str">
        <f t="shared" si="343"/>
        <v/>
      </c>
      <c r="DG676" s="121"/>
      <c r="DH676" s="121"/>
      <c r="DI676" s="121"/>
    </row>
    <row r="677" spans="2:113" x14ac:dyDescent="0.35">
      <c r="B677" s="193">
        <f t="shared" si="317"/>
        <v>42478</v>
      </c>
      <c r="C677" s="204">
        <f t="shared" si="344"/>
        <v>9.3277384615407565E-5</v>
      </c>
      <c r="D677" s="205">
        <f t="shared" si="344"/>
        <v>1.5530607682621642E-4</v>
      </c>
      <c r="E677" s="205">
        <f t="shared" si="344"/>
        <v>1.3053966455688193E-4</v>
      </c>
      <c r="F677" s="205">
        <f t="shared" si="344"/>
        <v>2.7025173214290099E-4</v>
      </c>
      <c r="G677" s="205">
        <f t="shared" si="344"/>
        <v>3.5605486662105391E-4</v>
      </c>
      <c r="H677" s="205">
        <f t="shared" si="344"/>
        <v>2.0414020890411729E-4</v>
      </c>
      <c r="I677" s="205">
        <f t="shared" si="344"/>
        <v>1.5147704130533894E-4</v>
      </c>
      <c r="J677" s="205" t="str">
        <f t="shared" si="344"/>
        <v/>
      </c>
      <c r="K677" s="205" t="str">
        <f t="shared" si="344"/>
        <v/>
      </c>
      <c r="L677" s="205" t="str">
        <f t="shared" si="344"/>
        <v/>
      </c>
      <c r="M677" s="205" t="str">
        <f t="shared" si="344"/>
        <v/>
      </c>
      <c r="N677" s="205" t="str">
        <f t="shared" si="344"/>
        <v/>
      </c>
      <c r="O677" s="205" t="str">
        <f t="shared" si="344"/>
        <v/>
      </c>
      <c r="P677" s="205" t="str">
        <f t="shared" si="344"/>
        <v/>
      </c>
      <c r="Q677" s="205" t="str">
        <f t="shared" si="344"/>
        <v/>
      </c>
      <c r="R677" s="205" t="str">
        <f t="shared" si="344"/>
        <v/>
      </c>
      <c r="S677" s="205" t="str">
        <f t="shared" si="344"/>
        <v/>
      </c>
      <c r="T677" s="205" t="str">
        <f t="shared" si="344"/>
        <v/>
      </c>
      <c r="U677" s="205" t="str">
        <f t="shared" si="344"/>
        <v/>
      </c>
      <c r="V677" s="205" t="str">
        <f t="shared" si="344"/>
        <v/>
      </c>
      <c r="W677" s="205" t="str">
        <f t="shared" si="344"/>
        <v/>
      </c>
      <c r="X677" s="205" t="str">
        <f t="shared" si="344"/>
        <v/>
      </c>
      <c r="Y677" s="205" t="str">
        <f t="shared" si="344"/>
        <v/>
      </c>
      <c r="Z677" s="205" t="str">
        <f t="shared" si="344"/>
        <v/>
      </c>
      <c r="AA677" s="205" t="str">
        <f t="shared" si="344"/>
        <v/>
      </c>
      <c r="AD677" s="185">
        <f t="shared" si="321"/>
        <v>42478</v>
      </c>
      <c r="AE677" s="108" t="str">
        <f t="shared" si="345"/>
        <v/>
      </c>
      <c r="AF677" s="163" t="str">
        <f t="shared" si="345"/>
        <v/>
      </c>
      <c r="AG677" s="163" t="str">
        <f t="shared" si="345"/>
        <v/>
      </c>
      <c r="AH677" s="163" t="str">
        <f t="shared" si="345"/>
        <v/>
      </c>
      <c r="AI677" s="163">
        <f t="shared" si="345"/>
        <v>1.4045356184615736</v>
      </c>
      <c r="AJ677" s="163">
        <f t="shared" si="345"/>
        <v>0.93151947538463098</v>
      </c>
      <c r="AK677" s="163">
        <f t="shared" si="345"/>
        <v>1.3280116889615421</v>
      </c>
      <c r="AL677" s="163">
        <f t="shared" si="345"/>
        <v>1.5842539532205051</v>
      </c>
      <c r="AM677" s="163">
        <f t="shared" si="345"/>
        <v>0.97171338655543682</v>
      </c>
      <c r="AN677" s="163">
        <f t="shared" si="345"/>
        <v>1.2455997912909447</v>
      </c>
      <c r="AO677" s="163">
        <f t="shared" si="345"/>
        <v>1.4103378462531748</v>
      </c>
      <c r="AP677" s="163">
        <f t="shared" si="345"/>
        <v>1.0192017819080528</v>
      </c>
      <c r="AQ677" s="163">
        <f t="shared" si="345"/>
        <v>1.3957426760642382</v>
      </c>
      <c r="AR677" s="163">
        <f t="shared" si="345"/>
        <v>1.1058317935264665</v>
      </c>
      <c r="AS677" s="163">
        <f t="shared" si="345"/>
        <v>1.4789862689168638</v>
      </c>
      <c r="AT677" s="163">
        <f t="shared" si="345"/>
        <v>1.4819028213413179</v>
      </c>
      <c r="AU677" s="163">
        <f t="shared" si="345"/>
        <v>1.7845309015886039</v>
      </c>
      <c r="AV677" s="163">
        <f t="shared" si="345"/>
        <v>1.0538583062848375</v>
      </c>
      <c r="AW677" s="163">
        <f t="shared" si="345"/>
        <v>1.6154043266202489</v>
      </c>
      <c r="AX677" s="163">
        <f t="shared" si="345"/>
        <v>1.5170639631455649</v>
      </c>
      <c r="AY677" s="163">
        <f t="shared" si="345"/>
        <v>1.932603004907496</v>
      </c>
      <c r="AZ677" s="163">
        <f t="shared" si="345"/>
        <v>1.7435491125000313</v>
      </c>
      <c r="BA677" s="163">
        <f t="shared" si="345"/>
        <v>1.2867399274821887</v>
      </c>
      <c r="BB677" s="163">
        <f t="shared" si="345"/>
        <v>1.7459675665357222</v>
      </c>
      <c r="BC677" s="163">
        <f t="shared" si="345"/>
        <v>1.7538833588214398</v>
      </c>
      <c r="BD677" s="163">
        <f t="shared" si="345"/>
        <v>1.8043853490555817</v>
      </c>
      <c r="BE677" s="163">
        <f t="shared" si="345"/>
        <v>1.8560180371071655</v>
      </c>
      <c r="BF677" s="163">
        <f t="shared" si="345"/>
        <v>1.6248934682321527</v>
      </c>
      <c r="BG677" s="163">
        <f t="shared" si="345"/>
        <v>1.5985332261071572</v>
      </c>
      <c r="BH677" s="163">
        <f t="shared" si="345"/>
        <v>1.2829938080893113</v>
      </c>
      <c r="BI677" s="163">
        <f t="shared" si="345"/>
        <v>1.5030061219464432</v>
      </c>
      <c r="BJ677" s="163">
        <f t="shared" si="345"/>
        <v>1.8743982567857032</v>
      </c>
      <c r="BK677" s="163">
        <f t="shared" si="345"/>
        <v>1.8976185375535746</v>
      </c>
      <c r="BL677" s="163">
        <f t="shared" si="345"/>
        <v>1.8963269033214103</v>
      </c>
      <c r="BM677" s="163">
        <f t="shared" si="345"/>
        <v>1.614902621774239</v>
      </c>
      <c r="BN677" s="163">
        <f t="shared" si="345"/>
        <v>1.7068561129285564</v>
      </c>
      <c r="BO677" s="163">
        <f t="shared" si="345"/>
        <v>1.3629747636964282</v>
      </c>
      <c r="BP677" s="163" t="str">
        <f t="shared" si="345"/>
        <v/>
      </c>
      <c r="BQ677" s="163">
        <f t="shared" si="345"/>
        <v>2.1043742989212357</v>
      </c>
      <c r="BR677" s="163" t="str">
        <f t="shared" si="345"/>
        <v/>
      </c>
      <c r="BS677" s="163">
        <f t="shared" si="345"/>
        <v>1.5598577511627187</v>
      </c>
      <c r="BT677" s="163" t="str">
        <f t="shared" si="345"/>
        <v/>
      </c>
      <c r="BU677" s="163" t="str">
        <f t="shared" si="345"/>
        <v/>
      </c>
      <c r="BV677" s="163" t="str">
        <f t="shared" si="345"/>
        <v/>
      </c>
      <c r="BW677" s="108" t="str">
        <f t="shared" si="345"/>
        <v/>
      </c>
      <c r="BX677" s="163" t="str">
        <f t="shared" si="345"/>
        <v/>
      </c>
      <c r="BY677" s="163" t="str">
        <f t="shared" si="345"/>
        <v/>
      </c>
      <c r="BZ677" s="163" t="str">
        <f t="shared" si="345"/>
        <v/>
      </c>
      <c r="CA677" s="163" t="str">
        <f t="shared" si="345"/>
        <v/>
      </c>
      <c r="CB677" s="163" t="str">
        <f t="shared" si="345"/>
        <v/>
      </c>
      <c r="CC677" s="163" t="str">
        <f t="shared" si="345"/>
        <v/>
      </c>
      <c r="CD677" s="163" t="str">
        <f t="shared" si="345"/>
        <v/>
      </c>
      <c r="CE677" s="163" t="str">
        <f t="shared" si="345"/>
        <v/>
      </c>
      <c r="CF677" s="163" t="str">
        <f t="shared" si="345"/>
        <v/>
      </c>
      <c r="CG677" s="163" t="str">
        <f t="shared" si="345"/>
        <v/>
      </c>
      <c r="CH677" s="163" t="str">
        <f t="shared" si="345"/>
        <v/>
      </c>
      <c r="CI677" s="163" t="str">
        <f t="shared" si="345"/>
        <v/>
      </c>
      <c r="CJ677" s="163" t="str">
        <f t="shared" si="345"/>
        <v/>
      </c>
      <c r="CK677" s="163" t="str">
        <f t="shared" si="345"/>
        <v/>
      </c>
      <c r="CL677" s="163" t="str">
        <f t="shared" si="345"/>
        <v/>
      </c>
      <c r="CM677" s="163" t="str">
        <f t="shared" si="345"/>
        <v/>
      </c>
      <c r="CN677" s="163" t="str">
        <f t="shared" si="345"/>
        <v/>
      </c>
      <c r="CO677" s="163" t="str">
        <f t="shared" si="345"/>
        <v/>
      </c>
      <c r="CP677" s="163" t="str">
        <f t="shared" si="345"/>
        <v/>
      </c>
      <c r="CQ677" s="163" t="str">
        <f t="shared" si="343"/>
        <v/>
      </c>
      <c r="CR677" s="163" t="str">
        <f t="shared" si="343"/>
        <v/>
      </c>
      <c r="CS677" s="108" t="str">
        <f t="shared" si="343"/>
        <v/>
      </c>
      <c r="CT677" s="163" t="str">
        <f t="shared" si="343"/>
        <v/>
      </c>
      <c r="CU677" s="163" t="str">
        <f t="shared" si="343"/>
        <v/>
      </c>
      <c r="CV677" s="163" t="str">
        <f t="shared" si="343"/>
        <v/>
      </c>
      <c r="CW677" s="163" t="str">
        <f t="shared" si="343"/>
        <v/>
      </c>
      <c r="CX677" s="163" t="str">
        <f t="shared" si="343"/>
        <v/>
      </c>
      <c r="CY677" s="163" t="str">
        <f t="shared" si="343"/>
        <v/>
      </c>
      <c r="CZ677" s="163" t="str">
        <f t="shared" si="343"/>
        <v/>
      </c>
      <c r="DA677" s="163" t="str">
        <f t="shared" si="343"/>
        <v/>
      </c>
      <c r="DB677" s="163" t="str">
        <f t="shared" si="343"/>
        <v/>
      </c>
      <c r="DC677" s="163" t="str">
        <f t="shared" si="343"/>
        <v/>
      </c>
      <c r="DD677" s="163" t="str">
        <f t="shared" si="343"/>
        <v/>
      </c>
      <c r="DE677" s="163" t="str">
        <f t="shared" si="343"/>
        <v/>
      </c>
      <c r="DF677" s="163" t="str">
        <f t="shared" si="343"/>
        <v/>
      </c>
      <c r="DG677" s="121"/>
      <c r="DH677" s="121"/>
      <c r="DI677" s="121"/>
    </row>
    <row r="678" spans="2:113" x14ac:dyDescent="0.35">
      <c r="B678" s="193">
        <f t="shared" si="317"/>
        <v>42479</v>
      </c>
      <c r="C678" s="204">
        <f t="shared" si="344"/>
        <v>9.7730769230721629E-5</v>
      </c>
      <c r="D678" s="205">
        <f t="shared" si="344"/>
        <v>1.8333974811092428E-4</v>
      </c>
      <c r="E678" s="205">
        <f t="shared" si="344"/>
        <v>1.3312329113920567E-4</v>
      </c>
      <c r="F678" s="205">
        <f t="shared" si="344"/>
        <v>2.7319342499998456E-4</v>
      </c>
      <c r="G678" s="205">
        <f t="shared" si="344"/>
        <v>3.6860285909713685E-4</v>
      </c>
      <c r="H678" s="205">
        <f t="shared" si="344"/>
        <v>2.0279899999996661E-4</v>
      </c>
      <c r="I678" s="205">
        <f t="shared" si="344"/>
        <v>1.5243954472844536E-4</v>
      </c>
      <c r="J678" s="205" t="str">
        <f t="shared" si="344"/>
        <v/>
      </c>
      <c r="K678" s="205" t="str">
        <f t="shared" si="344"/>
        <v/>
      </c>
      <c r="L678" s="205" t="str">
        <f t="shared" si="344"/>
        <v/>
      </c>
      <c r="M678" s="205" t="str">
        <f t="shared" si="344"/>
        <v/>
      </c>
      <c r="N678" s="205" t="str">
        <f t="shared" si="344"/>
        <v/>
      </c>
      <c r="O678" s="205" t="str">
        <f t="shared" si="344"/>
        <v/>
      </c>
      <c r="P678" s="205" t="str">
        <f t="shared" si="344"/>
        <v/>
      </c>
      <c r="Q678" s="205" t="str">
        <f t="shared" si="344"/>
        <v/>
      </c>
      <c r="R678" s="205" t="str">
        <f t="shared" si="344"/>
        <v/>
      </c>
      <c r="S678" s="205" t="str">
        <f t="shared" si="344"/>
        <v/>
      </c>
      <c r="T678" s="205" t="str">
        <f t="shared" si="344"/>
        <v/>
      </c>
      <c r="U678" s="205" t="str">
        <f t="shared" si="344"/>
        <v/>
      </c>
      <c r="V678" s="205" t="str">
        <f t="shared" si="344"/>
        <v/>
      </c>
      <c r="W678" s="205" t="str">
        <f t="shared" si="344"/>
        <v/>
      </c>
      <c r="X678" s="205" t="str">
        <f t="shared" si="344"/>
        <v/>
      </c>
      <c r="Y678" s="205" t="str">
        <f t="shared" si="344"/>
        <v/>
      </c>
      <c r="Z678" s="205" t="str">
        <f t="shared" si="344"/>
        <v/>
      </c>
      <c r="AA678" s="205" t="str">
        <f t="shared" si="344"/>
        <v/>
      </c>
      <c r="AD678" s="185">
        <f t="shared" si="321"/>
        <v>42479</v>
      </c>
      <c r="AE678" s="108" t="str">
        <f t="shared" si="345"/>
        <v/>
      </c>
      <c r="AF678" s="163" t="str">
        <f t="shared" si="345"/>
        <v/>
      </c>
      <c r="AG678" s="163" t="str">
        <f t="shared" si="345"/>
        <v/>
      </c>
      <c r="AH678" s="163" t="str">
        <f t="shared" si="345"/>
        <v/>
      </c>
      <c r="AI678" s="163">
        <f t="shared" si="345"/>
        <v>1.488455044423072</v>
      </c>
      <c r="AJ678" s="163">
        <f t="shared" si="345"/>
        <v>0.95646911076922292</v>
      </c>
      <c r="AK678" s="163">
        <f t="shared" si="345"/>
        <v>1.3312672569230992</v>
      </c>
      <c r="AL678" s="163">
        <f t="shared" si="345"/>
        <v>1.597368037846481</v>
      </c>
      <c r="AM678" s="163">
        <f t="shared" si="345"/>
        <v>0.98318202408057598</v>
      </c>
      <c r="AN678" s="163">
        <f t="shared" si="345"/>
        <v>1.2689746764231731</v>
      </c>
      <c r="AO678" s="163">
        <f t="shared" si="345"/>
        <v>1.43356050568641</v>
      </c>
      <c r="AP678" s="163">
        <f t="shared" si="345"/>
        <v>1.0379483209571729</v>
      </c>
      <c r="AQ678" s="163">
        <f t="shared" si="345"/>
        <v>1.4037307070024969</v>
      </c>
      <c r="AR678" s="163">
        <f t="shared" si="345"/>
        <v>1.1267813862657285</v>
      </c>
      <c r="AS678" s="163">
        <f t="shared" si="345"/>
        <v>1.5003903313790694</v>
      </c>
      <c r="AT678" s="163">
        <f t="shared" si="345"/>
        <v>1.5059711749055245</v>
      </c>
      <c r="AU678" s="163">
        <f t="shared" si="345"/>
        <v>1.7388488417721133</v>
      </c>
      <c r="AV678" s="163">
        <f t="shared" si="345"/>
        <v>1.0569510956962</v>
      </c>
      <c r="AW678" s="163">
        <f t="shared" si="345"/>
        <v>1.6247168924050146</v>
      </c>
      <c r="AX678" s="163">
        <f t="shared" si="345"/>
        <v>1.5436420929113677</v>
      </c>
      <c r="AY678" s="163">
        <f t="shared" si="345"/>
        <v>1.9230540180974742</v>
      </c>
      <c r="AZ678" s="163">
        <f t="shared" si="345"/>
        <v>1.7520264375000094</v>
      </c>
      <c r="BA678" s="163">
        <f t="shared" si="345"/>
        <v>1.3022032929749927</v>
      </c>
      <c r="BB678" s="163">
        <f t="shared" si="345"/>
        <v>1.7499554911499882</v>
      </c>
      <c r="BC678" s="163">
        <f t="shared" si="345"/>
        <v>1.759867126349981</v>
      </c>
      <c r="BD678" s="163">
        <f t="shared" si="345"/>
        <v>1.8107502146022147</v>
      </c>
      <c r="BE678" s="163">
        <f t="shared" si="345"/>
        <v>1.8636958879499943</v>
      </c>
      <c r="BF678" s="163">
        <f t="shared" si="345"/>
        <v>1.6018679185249884</v>
      </c>
      <c r="BG678" s="163">
        <f t="shared" si="345"/>
        <v>1.6030145520500039</v>
      </c>
      <c r="BH678" s="163">
        <f t="shared" si="345"/>
        <v>1.2830571898249921</v>
      </c>
      <c r="BI678" s="163">
        <f t="shared" si="345"/>
        <v>1.5057873677250222</v>
      </c>
      <c r="BJ678" s="163">
        <f t="shared" si="345"/>
        <v>1.8830452395000252</v>
      </c>
      <c r="BK678" s="163">
        <f t="shared" si="345"/>
        <v>1.9256796660749909</v>
      </c>
      <c r="BL678" s="163">
        <f t="shared" si="345"/>
        <v>1.8998651601500027</v>
      </c>
      <c r="BM678" s="163">
        <f t="shared" si="345"/>
        <v>1.6126231858643658</v>
      </c>
      <c r="BN678" s="163">
        <f t="shared" si="345"/>
        <v>1.6970697920999944</v>
      </c>
      <c r="BO678" s="163">
        <f t="shared" si="345"/>
        <v>1.367402006175007</v>
      </c>
      <c r="BP678" s="163" t="str">
        <f t="shared" si="345"/>
        <v/>
      </c>
      <c r="BQ678" s="163">
        <f t="shared" si="345"/>
        <v>2.1111046774999949</v>
      </c>
      <c r="BR678" s="163" t="str">
        <f t="shared" si="345"/>
        <v/>
      </c>
      <c r="BS678" s="163">
        <f t="shared" si="345"/>
        <v>1.5609293550159919</v>
      </c>
      <c r="BT678" s="163" t="str">
        <f t="shared" si="345"/>
        <v/>
      </c>
      <c r="BU678" s="163" t="str">
        <f t="shared" si="345"/>
        <v/>
      </c>
      <c r="BV678" s="163" t="str">
        <f t="shared" si="345"/>
        <v/>
      </c>
      <c r="BW678" s="108" t="str">
        <f t="shared" si="345"/>
        <v/>
      </c>
      <c r="BX678" s="163" t="str">
        <f t="shared" si="345"/>
        <v/>
      </c>
      <c r="BY678" s="163" t="str">
        <f t="shared" si="345"/>
        <v/>
      </c>
      <c r="BZ678" s="163" t="str">
        <f t="shared" si="345"/>
        <v/>
      </c>
      <c r="CA678" s="163" t="str">
        <f t="shared" si="345"/>
        <v/>
      </c>
      <c r="CB678" s="163" t="str">
        <f t="shared" si="345"/>
        <v/>
      </c>
      <c r="CC678" s="163" t="str">
        <f t="shared" si="345"/>
        <v/>
      </c>
      <c r="CD678" s="163" t="str">
        <f t="shared" si="345"/>
        <v/>
      </c>
      <c r="CE678" s="163" t="str">
        <f t="shared" si="345"/>
        <v/>
      </c>
      <c r="CF678" s="163" t="str">
        <f t="shared" si="345"/>
        <v/>
      </c>
      <c r="CG678" s="163" t="str">
        <f t="shared" si="345"/>
        <v/>
      </c>
      <c r="CH678" s="163" t="str">
        <f t="shared" si="345"/>
        <v/>
      </c>
      <c r="CI678" s="163" t="str">
        <f t="shared" si="345"/>
        <v/>
      </c>
      <c r="CJ678" s="163" t="str">
        <f t="shared" si="345"/>
        <v/>
      </c>
      <c r="CK678" s="163" t="str">
        <f t="shared" si="345"/>
        <v/>
      </c>
      <c r="CL678" s="163" t="str">
        <f t="shared" si="345"/>
        <v/>
      </c>
      <c r="CM678" s="163" t="str">
        <f t="shared" si="345"/>
        <v/>
      </c>
      <c r="CN678" s="163" t="str">
        <f t="shared" si="345"/>
        <v/>
      </c>
      <c r="CO678" s="163" t="str">
        <f t="shared" si="345"/>
        <v/>
      </c>
      <c r="CP678" s="163" t="str">
        <f t="shared" si="345"/>
        <v/>
      </c>
      <c r="CQ678" s="163" t="str">
        <f t="shared" si="343"/>
        <v/>
      </c>
      <c r="CR678" s="163" t="str">
        <f t="shared" si="343"/>
        <v/>
      </c>
      <c r="CS678" s="108" t="str">
        <f t="shared" si="343"/>
        <v/>
      </c>
      <c r="CT678" s="163" t="str">
        <f t="shared" si="343"/>
        <v/>
      </c>
      <c r="CU678" s="163" t="str">
        <f t="shared" si="343"/>
        <v/>
      </c>
      <c r="CV678" s="163" t="str">
        <f t="shared" si="343"/>
        <v/>
      </c>
      <c r="CW678" s="163" t="str">
        <f t="shared" si="343"/>
        <v/>
      </c>
      <c r="CX678" s="163" t="str">
        <f t="shared" si="343"/>
        <v/>
      </c>
      <c r="CY678" s="163" t="str">
        <f t="shared" si="343"/>
        <v/>
      </c>
      <c r="CZ678" s="163" t="str">
        <f t="shared" si="343"/>
        <v/>
      </c>
      <c r="DA678" s="163" t="str">
        <f t="shared" si="343"/>
        <v/>
      </c>
      <c r="DB678" s="163" t="str">
        <f t="shared" si="343"/>
        <v/>
      </c>
      <c r="DC678" s="163" t="str">
        <f t="shared" si="343"/>
        <v/>
      </c>
      <c r="DD678" s="163" t="str">
        <f t="shared" si="343"/>
        <v/>
      </c>
      <c r="DE678" s="163" t="str">
        <f t="shared" si="343"/>
        <v/>
      </c>
      <c r="DF678" s="163" t="str">
        <f t="shared" si="343"/>
        <v/>
      </c>
      <c r="DG678" s="121"/>
      <c r="DH678" s="121"/>
      <c r="DI678" s="121"/>
    </row>
    <row r="679" spans="2:113" x14ac:dyDescent="0.35">
      <c r="B679" s="193">
        <f t="shared" si="317"/>
        <v>42480</v>
      </c>
      <c r="C679" s="204">
        <f t="shared" si="344"/>
        <v>9.5503236263654389E-5</v>
      </c>
      <c r="D679" s="205">
        <f t="shared" si="344"/>
        <v>1.8842040302265186E-4</v>
      </c>
      <c r="E679" s="205">
        <f t="shared" si="344"/>
        <v>1.3055515822792569E-4</v>
      </c>
      <c r="F679" s="205">
        <f t="shared" si="344"/>
        <v>2.6594571428573133E-4</v>
      </c>
      <c r="G679" s="205">
        <f t="shared" si="344"/>
        <v>3.74116210670292E-4</v>
      </c>
      <c r="H679" s="205">
        <f t="shared" si="344"/>
        <v>1.9166971232879954E-4</v>
      </c>
      <c r="I679" s="205">
        <f t="shared" si="344"/>
        <v>1.514956971702237E-4</v>
      </c>
      <c r="J679" s="205" t="str">
        <f t="shared" si="344"/>
        <v/>
      </c>
      <c r="K679" s="205" t="str">
        <f t="shared" si="344"/>
        <v/>
      </c>
      <c r="L679" s="205" t="str">
        <f t="shared" si="344"/>
        <v/>
      </c>
      <c r="M679" s="205" t="str">
        <f t="shared" si="344"/>
        <v/>
      </c>
      <c r="N679" s="205" t="str">
        <f t="shared" si="344"/>
        <v/>
      </c>
      <c r="O679" s="205" t="str">
        <f t="shared" si="344"/>
        <v/>
      </c>
      <c r="P679" s="205" t="str">
        <f t="shared" si="344"/>
        <v/>
      </c>
      <c r="Q679" s="205" t="str">
        <f t="shared" si="344"/>
        <v/>
      </c>
      <c r="R679" s="205" t="str">
        <f t="shared" si="344"/>
        <v/>
      </c>
      <c r="S679" s="205" t="str">
        <f t="shared" si="344"/>
        <v/>
      </c>
      <c r="T679" s="205" t="str">
        <f t="shared" si="344"/>
        <v/>
      </c>
      <c r="U679" s="205" t="str">
        <f t="shared" si="344"/>
        <v/>
      </c>
      <c r="V679" s="205" t="str">
        <f t="shared" si="344"/>
        <v/>
      </c>
      <c r="W679" s="205" t="str">
        <f t="shared" si="344"/>
        <v/>
      </c>
      <c r="X679" s="205" t="str">
        <f t="shared" si="344"/>
        <v/>
      </c>
      <c r="Y679" s="205" t="str">
        <f t="shared" si="344"/>
        <v/>
      </c>
      <c r="Z679" s="205" t="str">
        <f t="shared" si="344"/>
        <v/>
      </c>
      <c r="AA679" s="205" t="str">
        <f t="shared" si="344"/>
        <v/>
      </c>
      <c r="AD679" s="185">
        <f t="shared" si="321"/>
        <v>42480</v>
      </c>
      <c r="AE679" s="108" t="str">
        <f t="shared" si="345"/>
        <v/>
      </c>
      <c r="AF679" s="163" t="str">
        <f t="shared" si="345"/>
        <v/>
      </c>
      <c r="AG679" s="163" t="str">
        <f t="shared" si="345"/>
        <v/>
      </c>
      <c r="AH679" s="163" t="str">
        <f t="shared" si="345"/>
        <v/>
      </c>
      <c r="AI679" s="163">
        <f t="shared" si="345"/>
        <v>1.4551282321978114</v>
      </c>
      <c r="AJ679" s="163">
        <f t="shared" si="345"/>
        <v>0.92774241980771244</v>
      </c>
      <c r="AK679" s="163">
        <f t="shared" si="345"/>
        <v>1.3250521091264007</v>
      </c>
      <c r="AL679" s="163">
        <f t="shared" si="345"/>
        <v>1.5700891464972666</v>
      </c>
      <c r="AM679" s="163">
        <f t="shared" si="345"/>
        <v>0.96495701697105352</v>
      </c>
      <c r="AN679" s="163">
        <f t="shared" si="345"/>
        <v>1.2352007297229259</v>
      </c>
      <c r="AO679" s="163">
        <f t="shared" si="345"/>
        <v>1.4017490744017906</v>
      </c>
      <c r="AP679" s="163">
        <f t="shared" si="345"/>
        <v>1.0081978624685477</v>
      </c>
      <c r="AQ679" s="163">
        <f t="shared" si="345"/>
        <v>1.3839589727960129</v>
      </c>
      <c r="AR679" s="163">
        <f t="shared" si="345"/>
        <v>1.0927886174748567</v>
      </c>
      <c r="AS679" s="163">
        <f t="shared" si="345"/>
        <v>1.4649875857934704</v>
      </c>
      <c r="AT679" s="163">
        <f t="shared" si="345"/>
        <v>1.4654043076511836</v>
      </c>
      <c r="AU679" s="163">
        <f t="shared" si="345"/>
        <v>1.7470107833544732</v>
      </c>
      <c r="AV679" s="163">
        <f t="shared" si="345"/>
        <v>1.0356910286392722</v>
      </c>
      <c r="AW679" s="163">
        <f t="shared" si="345"/>
        <v>1.602348355981019</v>
      </c>
      <c r="AX679" s="163">
        <f t="shared" si="345"/>
        <v>1.4989101940823004</v>
      </c>
      <c r="AY679" s="163">
        <f t="shared" si="345"/>
        <v>1.8897737426652839</v>
      </c>
      <c r="AZ679" s="163">
        <f t="shared" si="345"/>
        <v>1.7223388800000183</v>
      </c>
      <c r="BA679" s="163">
        <f t="shared" si="345"/>
        <v>1.2645614557142628</v>
      </c>
      <c r="BB679" s="163">
        <f t="shared" si="345"/>
        <v>1.728429321071415</v>
      </c>
      <c r="BC679" s="163">
        <f t="shared" si="345"/>
        <v>1.7272341671428517</v>
      </c>
      <c r="BD679" s="163">
        <f t="shared" si="345"/>
        <v>1.7881225196794199</v>
      </c>
      <c r="BE679" s="163">
        <f t="shared" si="345"/>
        <v>1.8380835257142873</v>
      </c>
      <c r="BF679" s="163">
        <f t="shared" si="345"/>
        <v>1.5805358182142668</v>
      </c>
      <c r="BG679" s="163">
        <f t="shared" si="345"/>
        <v>1.5807131582142837</v>
      </c>
      <c r="BH679" s="163">
        <f t="shared" si="345"/>
        <v>1.3073291914285661</v>
      </c>
      <c r="BI679" s="163">
        <f t="shared" si="345"/>
        <v>1.4769976296428413</v>
      </c>
      <c r="BJ679" s="163">
        <f t="shared" si="345"/>
        <v>1.8631836585714145</v>
      </c>
      <c r="BK679" s="163">
        <f t="shared" si="345"/>
        <v>1.8874308328571092</v>
      </c>
      <c r="BL679" s="163">
        <f t="shared" si="345"/>
        <v>1.8892077771428326</v>
      </c>
      <c r="BM679" s="163">
        <f t="shared" si="345"/>
        <v>1.5924621458137418</v>
      </c>
      <c r="BN679" s="163">
        <f t="shared" si="345"/>
        <v>1.6793403428571176</v>
      </c>
      <c r="BO679" s="163">
        <f t="shared" si="345"/>
        <v>1.3497363296428584</v>
      </c>
      <c r="BP679" s="163" t="str">
        <f t="shared" si="345"/>
        <v/>
      </c>
      <c r="BQ679" s="163">
        <f t="shared" si="345"/>
        <v>2.0881317986986354</v>
      </c>
      <c r="BR679" s="163" t="str">
        <f t="shared" si="345"/>
        <v/>
      </c>
      <c r="BS679" s="163">
        <f t="shared" si="345"/>
        <v>1.5528942539479433</v>
      </c>
      <c r="BT679" s="163" t="str">
        <f t="shared" si="345"/>
        <v/>
      </c>
      <c r="BU679" s="163" t="str">
        <f t="shared" si="345"/>
        <v/>
      </c>
      <c r="BV679" s="163" t="str">
        <f t="shared" si="345"/>
        <v/>
      </c>
      <c r="BW679" s="108" t="str">
        <f t="shared" si="345"/>
        <v/>
      </c>
      <c r="BX679" s="163" t="str">
        <f t="shared" si="345"/>
        <v/>
      </c>
      <c r="BY679" s="163" t="str">
        <f t="shared" si="345"/>
        <v/>
      </c>
      <c r="BZ679" s="163" t="str">
        <f t="shared" si="345"/>
        <v/>
      </c>
      <c r="CA679" s="163" t="str">
        <f t="shared" si="345"/>
        <v/>
      </c>
      <c r="CB679" s="163" t="str">
        <f t="shared" si="345"/>
        <v/>
      </c>
      <c r="CC679" s="163" t="str">
        <f t="shared" si="345"/>
        <v/>
      </c>
      <c r="CD679" s="163" t="str">
        <f t="shared" si="345"/>
        <v/>
      </c>
      <c r="CE679" s="163" t="str">
        <f t="shared" si="345"/>
        <v/>
      </c>
      <c r="CF679" s="163" t="str">
        <f t="shared" si="345"/>
        <v/>
      </c>
      <c r="CG679" s="163" t="str">
        <f t="shared" si="345"/>
        <v/>
      </c>
      <c r="CH679" s="163" t="str">
        <f t="shared" si="345"/>
        <v/>
      </c>
      <c r="CI679" s="163" t="str">
        <f t="shared" si="345"/>
        <v/>
      </c>
      <c r="CJ679" s="163" t="str">
        <f t="shared" si="345"/>
        <v/>
      </c>
      <c r="CK679" s="163" t="str">
        <f t="shared" si="345"/>
        <v/>
      </c>
      <c r="CL679" s="163" t="str">
        <f t="shared" si="345"/>
        <v/>
      </c>
      <c r="CM679" s="163" t="str">
        <f t="shared" si="345"/>
        <v/>
      </c>
      <c r="CN679" s="163" t="str">
        <f t="shared" si="345"/>
        <v/>
      </c>
      <c r="CO679" s="163" t="str">
        <f t="shared" si="345"/>
        <v/>
      </c>
      <c r="CP679" s="163" t="str">
        <f t="shared" ref="CP679" si="346">IFERROR(IF(CP359="","",CP359-(CHOOSE(CP$636,$C359,$D359,$E359,$F359,$G359,$H359,$I359,$J359,$K359,$L359,$M359,$N359,$O359,$P359,$Q359,$R359,$S359,$T359,$U359,$V359,$W359,$X359,$Y359,$Z359,$AA359)+CHOOSE(CP$636,$C679,$D679,$E679,$F679,$G679,$H679,$I679,$J679,$K679,$L679,$M679,$N679,$O679,$P679,$Q679,$R679,$S679,$T679,$U679,$V679,$W679,$X679,$Y679,$Z679,$AA679)*CP$640)),"")</f>
        <v/>
      </c>
      <c r="CQ679" s="163" t="str">
        <f t="shared" si="343"/>
        <v/>
      </c>
      <c r="CR679" s="163" t="str">
        <f t="shared" si="343"/>
        <v/>
      </c>
      <c r="CS679" s="108" t="str">
        <f t="shared" si="343"/>
        <v/>
      </c>
      <c r="CT679" s="163" t="str">
        <f t="shared" si="343"/>
        <v/>
      </c>
      <c r="CU679" s="163" t="str">
        <f t="shared" si="343"/>
        <v/>
      </c>
      <c r="CV679" s="163" t="str">
        <f t="shared" si="343"/>
        <v/>
      </c>
      <c r="CW679" s="163" t="str">
        <f t="shared" si="343"/>
        <v/>
      </c>
      <c r="CX679" s="163" t="str">
        <f t="shared" si="343"/>
        <v/>
      </c>
      <c r="CY679" s="163" t="str">
        <f t="shared" si="343"/>
        <v/>
      </c>
      <c r="CZ679" s="163" t="str">
        <f t="shared" si="343"/>
        <v/>
      </c>
      <c r="DA679" s="163" t="str">
        <f t="shared" si="343"/>
        <v/>
      </c>
      <c r="DB679" s="163" t="str">
        <f t="shared" si="343"/>
        <v/>
      </c>
      <c r="DC679" s="163" t="str">
        <f t="shared" si="343"/>
        <v/>
      </c>
      <c r="DD679" s="163" t="str">
        <f t="shared" si="343"/>
        <v/>
      </c>
      <c r="DE679" s="163" t="str">
        <f t="shared" si="343"/>
        <v/>
      </c>
      <c r="DF679" s="163" t="str">
        <f t="shared" si="343"/>
        <v/>
      </c>
      <c r="DG679" s="121"/>
      <c r="DH679" s="121"/>
      <c r="DI679" s="121"/>
    </row>
    <row r="680" spans="2:113" x14ac:dyDescent="0.35">
      <c r="B680" s="193">
        <f t="shared" si="317"/>
        <v>42481</v>
      </c>
      <c r="C680" s="204">
        <f t="shared" si="344"/>
        <v>1.1327296153842523E-4</v>
      </c>
      <c r="D680" s="205">
        <f t="shared" si="344"/>
        <v>2.0370780856428388E-4</v>
      </c>
      <c r="E680" s="205">
        <f t="shared" si="344"/>
        <v>1.3056355063289637E-4</v>
      </c>
      <c r="F680" s="205">
        <f t="shared" si="344"/>
        <v>2.7608572499999387E-4</v>
      </c>
      <c r="G680" s="205">
        <f t="shared" si="344"/>
        <v>3.7137980848151727E-4</v>
      </c>
      <c r="H680" s="205">
        <f t="shared" si="344"/>
        <v>2.0558213698628858E-4</v>
      </c>
      <c r="I680" s="205">
        <f t="shared" si="344"/>
        <v>1.5198031948882612E-4</v>
      </c>
      <c r="J680" s="205" t="str">
        <f t="shared" si="344"/>
        <v/>
      </c>
      <c r="K680" s="205" t="str">
        <f t="shared" si="344"/>
        <v/>
      </c>
      <c r="L680" s="205" t="str">
        <f t="shared" si="344"/>
        <v/>
      </c>
      <c r="M680" s="205" t="str">
        <f t="shared" si="344"/>
        <v/>
      </c>
      <c r="N680" s="205" t="str">
        <f t="shared" si="344"/>
        <v/>
      </c>
      <c r="O680" s="205" t="str">
        <f t="shared" si="344"/>
        <v/>
      </c>
      <c r="P680" s="205" t="str">
        <f t="shared" si="344"/>
        <v/>
      </c>
      <c r="Q680" s="205" t="str">
        <f t="shared" si="344"/>
        <v/>
      </c>
      <c r="R680" s="205" t="str">
        <f t="shared" si="344"/>
        <v/>
      </c>
      <c r="S680" s="205" t="str">
        <f t="shared" si="344"/>
        <v/>
      </c>
      <c r="T680" s="205" t="str">
        <f t="shared" si="344"/>
        <v/>
      </c>
      <c r="U680" s="205" t="str">
        <f t="shared" si="344"/>
        <v/>
      </c>
      <c r="V680" s="205" t="str">
        <f t="shared" si="344"/>
        <v/>
      </c>
      <c r="W680" s="205" t="str">
        <f t="shared" si="344"/>
        <v/>
      </c>
      <c r="X680" s="205" t="str">
        <f t="shared" si="344"/>
        <v/>
      </c>
      <c r="Y680" s="205" t="str">
        <f t="shared" si="344"/>
        <v/>
      </c>
      <c r="Z680" s="205" t="str">
        <f t="shared" si="344"/>
        <v/>
      </c>
      <c r="AA680" s="205" t="str">
        <f t="shared" si="344"/>
        <v/>
      </c>
      <c r="AD680" s="185">
        <f t="shared" si="321"/>
        <v>42481</v>
      </c>
      <c r="AE680" s="108" t="str">
        <f t="shared" ref="AE680:CP683" si="347">IFERROR(IF(AE360="","",AE360-(CHOOSE(AE$636,$C360,$D360,$E360,$F360,$G360,$H360,$I360,$J360,$K360,$L360,$M360,$N360,$O360,$P360,$Q360,$R360,$S360,$T360,$U360,$V360,$W360,$X360,$Y360,$Z360,$AA360)+CHOOSE(AE$636,$C680,$D680,$E680,$F680,$G680,$H680,$I680,$J680,$K680,$L680,$M680,$N680,$O680,$P680,$Q680,$R680,$S680,$T680,$U680,$V680,$W680,$X680,$Y680,$Z680,$AA680)*AE$640)),"")</f>
        <v/>
      </c>
      <c r="AF680" s="163" t="str">
        <f t="shared" si="347"/>
        <v/>
      </c>
      <c r="AG680" s="163" t="str">
        <f t="shared" si="347"/>
        <v/>
      </c>
      <c r="AH680" s="163" t="str">
        <f t="shared" si="347"/>
        <v/>
      </c>
      <c r="AI680" s="163">
        <f t="shared" si="347"/>
        <v>1.425819446153854</v>
      </c>
      <c r="AJ680" s="163">
        <f t="shared" si="347"/>
        <v>0.91441206346155335</v>
      </c>
      <c r="AK680" s="163">
        <f t="shared" si="347"/>
        <v>1.3120341791538603</v>
      </c>
      <c r="AL680" s="163">
        <f t="shared" si="347"/>
        <v>1.5610540245724511</v>
      </c>
      <c r="AM680" s="163">
        <f t="shared" si="347"/>
        <v>0.9491134935012524</v>
      </c>
      <c r="AN680" s="163">
        <f t="shared" si="347"/>
        <v>1.2216507008816189</v>
      </c>
      <c r="AO680" s="163">
        <f t="shared" si="347"/>
        <v>1.3850362562216536</v>
      </c>
      <c r="AP680" s="163">
        <f t="shared" si="347"/>
        <v>0.99437596032743114</v>
      </c>
      <c r="AQ680" s="163">
        <f t="shared" si="347"/>
        <v>1.3697645629218993</v>
      </c>
      <c r="AR680" s="163">
        <f t="shared" si="347"/>
        <v>1.0795077682619509</v>
      </c>
      <c r="AS680" s="163">
        <f t="shared" si="347"/>
        <v>1.4507857222480878</v>
      </c>
      <c r="AT680" s="163">
        <f t="shared" si="347"/>
        <v>1.4520065929281962</v>
      </c>
      <c r="AU680" s="163">
        <f t="shared" si="347"/>
        <v>1.7420240333734247</v>
      </c>
      <c r="AV680" s="163">
        <f t="shared" si="347"/>
        <v>1.0245790511645327</v>
      </c>
      <c r="AW680" s="163">
        <f t="shared" si="347"/>
        <v>1.5871660801139167</v>
      </c>
      <c r="AX680" s="163">
        <f t="shared" si="347"/>
        <v>1.4878026775063189</v>
      </c>
      <c r="AY680" s="163">
        <f t="shared" si="347"/>
        <v>1.8951865073821419</v>
      </c>
      <c r="AZ680" s="163">
        <f t="shared" si="347"/>
        <v>1.721429287499987</v>
      </c>
      <c r="BA680" s="163">
        <f t="shared" si="347"/>
        <v>1.2645108855750165</v>
      </c>
      <c r="BB680" s="163">
        <f t="shared" si="347"/>
        <v>1.7311827145499983</v>
      </c>
      <c r="BC680" s="163">
        <f t="shared" si="347"/>
        <v>1.7318657554499901</v>
      </c>
      <c r="BD680" s="163">
        <f t="shared" si="347"/>
        <v>1.7947549651070727</v>
      </c>
      <c r="BE680" s="163">
        <f t="shared" si="347"/>
        <v>1.8444931201499961</v>
      </c>
      <c r="BF680" s="163">
        <f t="shared" si="347"/>
        <v>1.5887444824250059</v>
      </c>
      <c r="BG680" s="163">
        <f t="shared" si="347"/>
        <v>1.5888510823500206</v>
      </c>
      <c r="BH680" s="163">
        <f t="shared" si="347"/>
        <v>1.2767773670249905</v>
      </c>
      <c r="BI680" s="163">
        <f t="shared" si="347"/>
        <v>1.4889249113249887</v>
      </c>
      <c r="BJ680" s="163">
        <f t="shared" si="347"/>
        <v>1.8760288589999767</v>
      </c>
      <c r="BK680" s="163">
        <f t="shared" si="347"/>
        <v>1.8920970932749936</v>
      </c>
      <c r="BL680" s="163">
        <f t="shared" si="347"/>
        <v>1.8979504575499964</v>
      </c>
      <c r="BM680" s="163">
        <f t="shared" si="347"/>
        <v>1.6096722714218497</v>
      </c>
      <c r="BN680" s="163">
        <f t="shared" si="347"/>
        <v>1.6308495431999712</v>
      </c>
      <c r="BO680" s="163">
        <f t="shared" si="347"/>
        <v>1.3705620699749899</v>
      </c>
      <c r="BP680" s="163" t="str">
        <f t="shared" si="347"/>
        <v/>
      </c>
      <c r="BQ680" s="163">
        <f t="shared" si="347"/>
        <v>2.1109654735959147</v>
      </c>
      <c r="BR680" s="163" t="str">
        <f t="shared" si="347"/>
        <v/>
      </c>
      <c r="BS680" s="163">
        <f t="shared" si="347"/>
        <v>1.5723763429712552</v>
      </c>
      <c r="BT680" s="163" t="str">
        <f t="shared" si="347"/>
        <v/>
      </c>
      <c r="BU680" s="163" t="str">
        <f t="shared" si="347"/>
        <v/>
      </c>
      <c r="BV680" s="163" t="str">
        <f t="shared" si="347"/>
        <v/>
      </c>
      <c r="BW680" s="108" t="str">
        <f t="shared" si="347"/>
        <v/>
      </c>
      <c r="BX680" s="163" t="str">
        <f t="shared" si="347"/>
        <v/>
      </c>
      <c r="BY680" s="163" t="str">
        <f t="shared" si="347"/>
        <v/>
      </c>
      <c r="BZ680" s="163" t="str">
        <f t="shared" si="347"/>
        <v/>
      </c>
      <c r="CA680" s="163" t="str">
        <f t="shared" si="347"/>
        <v/>
      </c>
      <c r="CB680" s="163" t="str">
        <f t="shared" si="347"/>
        <v/>
      </c>
      <c r="CC680" s="163" t="str">
        <f t="shared" si="347"/>
        <v/>
      </c>
      <c r="CD680" s="163" t="str">
        <f t="shared" si="347"/>
        <v/>
      </c>
      <c r="CE680" s="163" t="str">
        <f t="shared" si="347"/>
        <v/>
      </c>
      <c r="CF680" s="163" t="str">
        <f t="shared" si="347"/>
        <v/>
      </c>
      <c r="CG680" s="163" t="str">
        <f t="shared" si="347"/>
        <v/>
      </c>
      <c r="CH680" s="163" t="str">
        <f t="shared" si="347"/>
        <v/>
      </c>
      <c r="CI680" s="163" t="str">
        <f t="shared" si="347"/>
        <v/>
      </c>
      <c r="CJ680" s="163" t="str">
        <f t="shared" si="347"/>
        <v/>
      </c>
      <c r="CK680" s="163" t="str">
        <f t="shared" si="347"/>
        <v/>
      </c>
      <c r="CL680" s="163" t="str">
        <f t="shared" si="347"/>
        <v/>
      </c>
      <c r="CM680" s="163" t="str">
        <f t="shared" si="347"/>
        <v/>
      </c>
      <c r="CN680" s="163" t="str">
        <f t="shared" si="347"/>
        <v/>
      </c>
      <c r="CO680" s="163" t="str">
        <f t="shared" si="347"/>
        <v/>
      </c>
      <c r="CP680" s="163" t="str">
        <f t="shared" si="347"/>
        <v/>
      </c>
      <c r="CQ680" s="163" t="str">
        <f t="shared" si="343"/>
        <v/>
      </c>
      <c r="CR680" s="163" t="str">
        <f t="shared" si="343"/>
        <v/>
      </c>
      <c r="CS680" s="108" t="str">
        <f t="shared" si="343"/>
        <v/>
      </c>
      <c r="CT680" s="163" t="str">
        <f t="shared" si="343"/>
        <v/>
      </c>
      <c r="CU680" s="163" t="str">
        <f t="shared" si="343"/>
        <v/>
      </c>
      <c r="CV680" s="163" t="str">
        <f t="shared" si="343"/>
        <v/>
      </c>
      <c r="CW680" s="163" t="str">
        <f t="shared" si="343"/>
        <v/>
      </c>
      <c r="CX680" s="163" t="str">
        <f t="shared" si="343"/>
        <v/>
      </c>
      <c r="CY680" s="163" t="str">
        <f t="shared" si="343"/>
        <v/>
      </c>
      <c r="CZ680" s="163" t="str">
        <f t="shared" si="343"/>
        <v/>
      </c>
      <c r="DA680" s="163" t="str">
        <f t="shared" si="343"/>
        <v/>
      </c>
      <c r="DB680" s="163" t="str">
        <f t="shared" si="343"/>
        <v/>
      </c>
      <c r="DC680" s="163" t="str">
        <f t="shared" si="343"/>
        <v/>
      </c>
      <c r="DD680" s="163" t="str">
        <f t="shared" si="343"/>
        <v/>
      </c>
      <c r="DE680" s="163" t="str">
        <f t="shared" si="343"/>
        <v/>
      </c>
      <c r="DF680" s="163" t="str">
        <f t="shared" si="343"/>
        <v/>
      </c>
      <c r="DG680" s="121"/>
      <c r="DH680" s="121"/>
      <c r="DI680" s="121"/>
    </row>
    <row r="681" spans="2:113" x14ac:dyDescent="0.35">
      <c r="B681" s="193">
        <f t="shared" si="317"/>
        <v>42482</v>
      </c>
      <c r="C681" s="204">
        <f t="shared" si="344"/>
        <v>1.1105219780215049E-4</v>
      </c>
      <c r="D681" s="205">
        <f t="shared" si="344"/>
        <v>2.0880153652394533E-4</v>
      </c>
      <c r="E681" s="205">
        <f t="shared" si="344"/>
        <v>1.3312526582285716E-4</v>
      </c>
      <c r="F681" s="205">
        <f t="shared" si="344"/>
        <v>2.8042838571426136E-4</v>
      </c>
      <c r="G681" s="205">
        <f t="shared" si="344"/>
        <v>3.7416422708615437E-4</v>
      </c>
      <c r="H681" s="205">
        <f t="shared" si="344"/>
        <v>2.0003178082193381E-4</v>
      </c>
      <c r="I681" s="205">
        <f t="shared" si="344"/>
        <v>1.5198331355544659E-4</v>
      </c>
      <c r="J681" s="205" t="str">
        <f t="shared" si="344"/>
        <v/>
      </c>
      <c r="K681" s="205" t="str">
        <f t="shared" si="344"/>
        <v/>
      </c>
      <c r="L681" s="205" t="str">
        <f t="shared" si="344"/>
        <v/>
      </c>
      <c r="M681" s="205" t="str">
        <f t="shared" si="344"/>
        <v/>
      </c>
      <c r="N681" s="205" t="str">
        <f t="shared" si="344"/>
        <v/>
      </c>
      <c r="O681" s="205" t="str">
        <f t="shared" si="344"/>
        <v/>
      </c>
      <c r="P681" s="205" t="str">
        <f t="shared" si="344"/>
        <v/>
      </c>
      <c r="Q681" s="205" t="str">
        <f t="shared" si="344"/>
        <v/>
      </c>
      <c r="R681" s="205" t="str">
        <f t="shared" si="344"/>
        <v/>
      </c>
      <c r="S681" s="205" t="str">
        <f t="shared" si="344"/>
        <v/>
      </c>
      <c r="T681" s="205" t="str">
        <f t="shared" si="344"/>
        <v/>
      </c>
      <c r="U681" s="205" t="str">
        <f t="shared" si="344"/>
        <v/>
      </c>
      <c r="V681" s="205" t="str">
        <f t="shared" si="344"/>
        <v/>
      </c>
      <c r="W681" s="205" t="str">
        <f t="shared" si="344"/>
        <v/>
      </c>
      <c r="X681" s="205" t="str">
        <f t="shared" si="344"/>
        <v/>
      </c>
      <c r="Y681" s="205" t="str">
        <f t="shared" si="344"/>
        <v/>
      </c>
      <c r="Z681" s="205" t="str">
        <f t="shared" si="344"/>
        <v/>
      </c>
      <c r="AA681" s="205" t="str">
        <f t="shared" si="344"/>
        <v/>
      </c>
      <c r="AD681" s="185">
        <f t="shared" si="321"/>
        <v>42482</v>
      </c>
      <c r="AE681" s="108" t="str">
        <f t="shared" si="347"/>
        <v/>
      </c>
      <c r="AF681" s="163" t="str">
        <f t="shared" si="347"/>
        <v/>
      </c>
      <c r="AG681" s="163" t="str">
        <f t="shared" si="347"/>
        <v/>
      </c>
      <c r="AH681" s="163" t="str">
        <f t="shared" si="347"/>
        <v/>
      </c>
      <c r="AI681" s="163">
        <f t="shared" si="347"/>
        <v>1.4190590208516496</v>
      </c>
      <c r="AJ681" s="163">
        <f t="shared" si="347"/>
        <v>0.89184668326923644</v>
      </c>
      <c r="AK681" s="163">
        <f t="shared" si="347"/>
        <v>1.2886207197802344</v>
      </c>
      <c r="AL681" s="163">
        <f t="shared" si="347"/>
        <v>1.5381333605081644</v>
      </c>
      <c r="AM681" s="163">
        <f t="shared" si="347"/>
        <v>0.9279118911083164</v>
      </c>
      <c r="AN681" s="163">
        <f t="shared" si="347"/>
        <v>1.2001717058186463</v>
      </c>
      <c r="AO681" s="163">
        <f t="shared" si="347"/>
        <v>1.3624877475629753</v>
      </c>
      <c r="AP681" s="163">
        <f t="shared" si="347"/>
        <v>0.97079578816122991</v>
      </c>
      <c r="AQ681" s="163">
        <f t="shared" si="347"/>
        <v>1.3460210012846154</v>
      </c>
      <c r="AR681" s="163">
        <f t="shared" si="347"/>
        <v>1.0567759830289503</v>
      </c>
      <c r="AS681" s="163">
        <f t="shared" si="347"/>
        <v>1.4266906508375481</v>
      </c>
      <c r="AT681" s="163">
        <f t="shared" si="347"/>
        <v>1.4278397693261851</v>
      </c>
      <c r="AU681" s="163">
        <f t="shared" si="347"/>
        <v>1.7164423388354457</v>
      </c>
      <c r="AV681" s="163">
        <f t="shared" si="347"/>
        <v>1.0000584151139487</v>
      </c>
      <c r="AW681" s="163">
        <f t="shared" si="347"/>
        <v>1.5625820523481062</v>
      </c>
      <c r="AX681" s="163">
        <f t="shared" si="347"/>
        <v>1.4631984691582143</v>
      </c>
      <c r="AY681" s="163">
        <f t="shared" si="347"/>
        <v>1.8725845618142234</v>
      </c>
      <c r="AZ681" s="163">
        <f t="shared" si="347"/>
        <v>1.6990193324999847</v>
      </c>
      <c r="BA681" s="163">
        <f t="shared" si="347"/>
        <v>1.2420867509856737</v>
      </c>
      <c r="BB681" s="163">
        <f t="shared" si="347"/>
        <v>1.7101915017285365</v>
      </c>
      <c r="BC681" s="163">
        <f t="shared" si="347"/>
        <v>1.7118246475571066</v>
      </c>
      <c r="BD681" s="163">
        <f t="shared" si="347"/>
        <v>1.7703070849373366</v>
      </c>
      <c r="BE681" s="163">
        <f t="shared" si="347"/>
        <v>1.8198016316856997</v>
      </c>
      <c r="BF681" s="163">
        <f t="shared" si="347"/>
        <v>1.5639862980856942</v>
      </c>
      <c r="BG681" s="163">
        <f t="shared" si="347"/>
        <v>1.5640622993857147</v>
      </c>
      <c r="BH681" s="163">
        <f t="shared" si="347"/>
        <v>1.2515953459714084</v>
      </c>
      <c r="BI681" s="163">
        <f t="shared" si="347"/>
        <v>1.4651839190571394</v>
      </c>
      <c r="BJ681" s="163">
        <f t="shared" si="347"/>
        <v>1.8507213979285617</v>
      </c>
      <c r="BK681" s="163">
        <f t="shared" si="347"/>
        <v>1.8667837695428497</v>
      </c>
      <c r="BL681" s="163">
        <f t="shared" si="347"/>
        <v>1.8736537186571445</v>
      </c>
      <c r="BM681" s="163">
        <f t="shared" si="347"/>
        <v>1.5852082751871213</v>
      </c>
      <c r="BN681" s="163">
        <f t="shared" si="347"/>
        <v>1.6055299508428478</v>
      </c>
      <c r="BO681" s="163">
        <f t="shared" si="347"/>
        <v>1.3401678224571416</v>
      </c>
      <c r="BP681" s="163" t="str">
        <f t="shared" si="347"/>
        <v/>
      </c>
      <c r="BQ681" s="163">
        <f t="shared" si="347"/>
        <v>2.0878563242465789</v>
      </c>
      <c r="BR681" s="163" t="str">
        <f t="shared" si="347"/>
        <v/>
      </c>
      <c r="BS681" s="163">
        <f t="shared" si="347"/>
        <v>1.5611613424589006</v>
      </c>
      <c r="BT681" s="163" t="str">
        <f t="shared" si="347"/>
        <v/>
      </c>
      <c r="BU681" s="163" t="str">
        <f t="shared" si="347"/>
        <v/>
      </c>
      <c r="BV681" s="163" t="str">
        <f t="shared" si="347"/>
        <v/>
      </c>
      <c r="BW681" s="108" t="str">
        <f t="shared" si="347"/>
        <v/>
      </c>
      <c r="BX681" s="163" t="str">
        <f t="shared" si="347"/>
        <v/>
      </c>
      <c r="BY681" s="163" t="str">
        <f t="shared" si="347"/>
        <v/>
      </c>
      <c r="BZ681" s="163" t="str">
        <f t="shared" si="347"/>
        <v/>
      </c>
      <c r="CA681" s="163" t="str">
        <f t="shared" si="347"/>
        <v/>
      </c>
      <c r="CB681" s="163" t="str">
        <f t="shared" si="347"/>
        <v/>
      </c>
      <c r="CC681" s="163" t="str">
        <f t="shared" si="347"/>
        <v/>
      </c>
      <c r="CD681" s="163" t="str">
        <f t="shared" si="347"/>
        <v/>
      </c>
      <c r="CE681" s="163" t="str">
        <f t="shared" si="347"/>
        <v/>
      </c>
      <c r="CF681" s="163" t="str">
        <f t="shared" si="347"/>
        <v/>
      </c>
      <c r="CG681" s="163" t="str">
        <f t="shared" si="347"/>
        <v/>
      </c>
      <c r="CH681" s="163" t="str">
        <f t="shared" si="347"/>
        <v/>
      </c>
      <c r="CI681" s="163" t="str">
        <f t="shared" si="347"/>
        <v/>
      </c>
      <c r="CJ681" s="163" t="str">
        <f t="shared" si="347"/>
        <v/>
      </c>
      <c r="CK681" s="163" t="str">
        <f t="shared" si="347"/>
        <v/>
      </c>
      <c r="CL681" s="163" t="str">
        <f t="shared" si="347"/>
        <v/>
      </c>
      <c r="CM681" s="163" t="str">
        <f t="shared" si="347"/>
        <v/>
      </c>
      <c r="CN681" s="163" t="str">
        <f t="shared" si="347"/>
        <v/>
      </c>
      <c r="CO681" s="163" t="str">
        <f t="shared" si="347"/>
        <v/>
      </c>
      <c r="CP681" s="163" t="str">
        <f t="shared" si="347"/>
        <v/>
      </c>
      <c r="CQ681" s="163" t="str">
        <f t="shared" si="343"/>
        <v/>
      </c>
      <c r="CR681" s="163" t="str">
        <f t="shared" si="343"/>
        <v/>
      </c>
      <c r="CS681" s="108" t="str">
        <f t="shared" si="343"/>
        <v/>
      </c>
      <c r="CT681" s="163" t="str">
        <f t="shared" si="343"/>
        <v/>
      </c>
      <c r="CU681" s="163" t="str">
        <f t="shared" si="343"/>
        <v/>
      </c>
      <c r="CV681" s="163" t="str">
        <f t="shared" si="343"/>
        <v/>
      </c>
      <c r="CW681" s="163" t="str">
        <f t="shared" si="343"/>
        <v/>
      </c>
      <c r="CX681" s="163" t="str">
        <f t="shared" si="343"/>
        <v/>
      </c>
      <c r="CY681" s="163" t="str">
        <f t="shared" si="343"/>
        <v/>
      </c>
      <c r="CZ681" s="163" t="str">
        <f t="shared" si="343"/>
        <v/>
      </c>
      <c r="DA681" s="163" t="str">
        <f t="shared" si="343"/>
        <v/>
      </c>
      <c r="DB681" s="163" t="str">
        <f t="shared" si="343"/>
        <v/>
      </c>
      <c r="DC681" s="163" t="str">
        <f t="shared" si="343"/>
        <v/>
      </c>
      <c r="DD681" s="163" t="str">
        <f t="shared" si="343"/>
        <v/>
      </c>
      <c r="DE681" s="163" t="str">
        <f t="shared" si="343"/>
        <v/>
      </c>
      <c r="DF681" s="163" t="str">
        <f t="shared" si="343"/>
        <v/>
      </c>
      <c r="DG681" s="121"/>
      <c r="DH681" s="121"/>
      <c r="DI681" s="121"/>
    </row>
    <row r="682" spans="2:113" x14ac:dyDescent="0.35">
      <c r="B682" s="193">
        <f t="shared" si="317"/>
        <v>42485</v>
      </c>
      <c r="C682" s="204">
        <f t="shared" si="344"/>
        <v>8.6617499999945053E-5</v>
      </c>
      <c r="D682" s="205">
        <f t="shared" si="344"/>
        <v>2.4953712846353417E-4</v>
      </c>
      <c r="E682" s="205">
        <f t="shared" si="344"/>
        <v>1.2544589240512629E-4</v>
      </c>
      <c r="F682" s="205">
        <f t="shared" si="344"/>
        <v>2.7898218928568141E-4</v>
      </c>
      <c r="G682" s="205" t="str">
        <f t="shared" si="344"/>
        <v/>
      </c>
      <c r="H682" s="205" t="str">
        <f t="shared" si="344"/>
        <v/>
      </c>
      <c r="I682" s="205" t="str">
        <f t="shared" si="344"/>
        <v/>
      </c>
      <c r="J682" s="205" t="str">
        <f t="shared" si="344"/>
        <v/>
      </c>
      <c r="K682" s="205" t="str">
        <f t="shared" si="344"/>
        <v/>
      </c>
      <c r="L682" s="205" t="str">
        <f t="shared" si="344"/>
        <v/>
      </c>
      <c r="M682" s="205" t="str">
        <f t="shared" si="344"/>
        <v/>
      </c>
      <c r="N682" s="205" t="str">
        <f t="shared" si="344"/>
        <v/>
      </c>
      <c r="O682" s="205" t="str">
        <f t="shared" si="344"/>
        <v/>
      </c>
      <c r="P682" s="205" t="str">
        <f t="shared" si="344"/>
        <v/>
      </c>
      <c r="Q682" s="205" t="str">
        <f t="shared" si="344"/>
        <v/>
      </c>
      <c r="R682" s="205" t="str">
        <f t="shared" si="344"/>
        <v/>
      </c>
      <c r="S682" s="205" t="str">
        <f t="shared" si="344"/>
        <v/>
      </c>
      <c r="T682" s="205" t="str">
        <f t="shared" si="344"/>
        <v/>
      </c>
      <c r="U682" s="205" t="str">
        <f t="shared" si="344"/>
        <v/>
      </c>
      <c r="V682" s="205" t="str">
        <f t="shared" si="344"/>
        <v/>
      </c>
      <c r="W682" s="205" t="str">
        <f t="shared" si="344"/>
        <v/>
      </c>
      <c r="X682" s="205" t="str">
        <f t="shared" si="344"/>
        <v/>
      </c>
      <c r="Y682" s="205" t="str">
        <f t="shared" si="344"/>
        <v/>
      </c>
      <c r="Z682" s="205" t="str">
        <f t="shared" si="344"/>
        <v/>
      </c>
      <c r="AA682" s="205" t="str">
        <f t="shared" si="344"/>
        <v/>
      </c>
      <c r="AD682" s="185">
        <f t="shared" si="321"/>
        <v>42485</v>
      </c>
      <c r="AE682" s="108" t="str">
        <f t="shared" si="347"/>
        <v/>
      </c>
      <c r="AF682" s="163" t="str">
        <f t="shared" si="347"/>
        <v/>
      </c>
      <c r="AG682" s="163" t="str">
        <f t="shared" si="347"/>
        <v/>
      </c>
      <c r="AH682" s="163" t="str">
        <f t="shared" si="347"/>
        <v/>
      </c>
      <c r="AI682" s="163" t="str">
        <f t="shared" si="347"/>
        <v/>
      </c>
      <c r="AJ682" s="163" t="str">
        <f t="shared" si="347"/>
        <v/>
      </c>
      <c r="AK682" s="163" t="str">
        <f t="shared" si="347"/>
        <v/>
      </c>
      <c r="AL682" s="163" t="str">
        <f t="shared" si="347"/>
        <v/>
      </c>
      <c r="AM682" s="163" t="str">
        <f t="shared" si="347"/>
        <v/>
      </c>
      <c r="AN682" s="163" t="str">
        <f t="shared" si="347"/>
        <v/>
      </c>
      <c r="AO682" s="163" t="str">
        <f t="shared" si="347"/>
        <v/>
      </c>
      <c r="AP682" s="163" t="str">
        <f t="shared" si="347"/>
        <v/>
      </c>
      <c r="AQ682" s="163" t="str">
        <f t="shared" si="347"/>
        <v/>
      </c>
      <c r="AR682" s="163" t="str">
        <f t="shared" si="347"/>
        <v/>
      </c>
      <c r="AS682" s="163" t="str">
        <f t="shared" si="347"/>
        <v/>
      </c>
      <c r="AT682" s="163" t="str">
        <f t="shared" si="347"/>
        <v/>
      </c>
      <c r="AU682" s="163" t="str">
        <f t="shared" si="347"/>
        <v/>
      </c>
      <c r="AV682" s="163" t="str">
        <f t="shared" si="347"/>
        <v/>
      </c>
      <c r="AW682" s="163" t="str">
        <f t="shared" si="347"/>
        <v/>
      </c>
      <c r="AX682" s="163" t="str">
        <f t="shared" si="347"/>
        <v/>
      </c>
      <c r="AY682" s="163" t="str">
        <f t="shared" si="347"/>
        <v/>
      </c>
      <c r="AZ682" s="163" t="str">
        <f t="shared" si="347"/>
        <v/>
      </c>
      <c r="BA682" s="163" t="str">
        <f t="shared" si="347"/>
        <v/>
      </c>
      <c r="BB682" s="163" t="str">
        <f t="shared" si="347"/>
        <v/>
      </c>
      <c r="BC682" s="163" t="str">
        <f t="shared" si="347"/>
        <v/>
      </c>
      <c r="BD682" s="163" t="str">
        <f t="shared" si="347"/>
        <v/>
      </c>
      <c r="BE682" s="163" t="str">
        <f t="shared" si="347"/>
        <v/>
      </c>
      <c r="BF682" s="163" t="str">
        <f t="shared" si="347"/>
        <v/>
      </c>
      <c r="BG682" s="163" t="str">
        <f t="shared" si="347"/>
        <v/>
      </c>
      <c r="BH682" s="163" t="str">
        <f t="shared" si="347"/>
        <v/>
      </c>
      <c r="BI682" s="163" t="str">
        <f t="shared" si="347"/>
        <v/>
      </c>
      <c r="BJ682" s="163" t="str">
        <f t="shared" si="347"/>
        <v/>
      </c>
      <c r="BK682" s="163" t="str">
        <f t="shared" si="347"/>
        <v/>
      </c>
      <c r="BL682" s="163" t="str">
        <f t="shared" si="347"/>
        <v/>
      </c>
      <c r="BM682" s="163" t="str">
        <f t="shared" si="347"/>
        <v/>
      </c>
      <c r="BN682" s="163" t="str">
        <f t="shared" si="347"/>
        <v/>
      </c>
      <c r="BO682" s="163" t="str">
        <f t="shared" si="347"/>
        <v/>
      </c>
      <c r="BP682" s="163" t="str">
        <f t="shared" si="347"/>
        <v/>
      </c>
      <c r="BQ682" s="163" t="str">
        <f t="shared" si="347"/>
        <v/>
      </c>
      <c r="BR682" s="163" t="str">
        <f t="shared" si="347"/>
        <v/>
      </c>
      <c r="BS682" s="163" t="str">
        <f t="shared" si="347"/>
        <v/>
      </c>
      <c r="BT682" s="163" t="str">
        <f t="shared" si="347"/>
        <v/>
      </c>
      <c r="BU682" s="163" t="str">
        <f t="shared" si="347"/>
        <v/>
      </c>
      <c r="BV682" s="163" t="str">
        <f t="shared" si="347"/>
        <v/>
      </c>
      <c r="BW682" s="108" t="str">
        <f t="shared" si="347"/>
        <v/>
      </c>
      <c r="BX682" s="163" t="str">
        <f t="shared" si="347"/>
        <v/>
      </c>
      <c r="BY682" s="163" t="str">
        <f t="shared" si="347"/>
        <v/>
      </c>
      <c r="BZ682" s="163" t="str">
        <f t="shared" si="347"/>
        <v/>
      </c>
      <c r="CA682" s="163" t="str">
        <f t="shared" si="347"/>
        <v/>
      </c>
      <c r="CB682" s="163" t="str">
        <f t="shared" si="347"/>
        <v/>
      </c>
      <c r="CC682" s="163" t="str">
        <f t="shared" si="347"/>
        <v/>
      </c>
      <c r="CD682" s="163" t="str">
        <f t="shared" si="347"/>
        <v/>
      </c>
      <c r="CE682" s="163" t="str">
        <f t="shared" si="347"/>
        <v/>
      </c>
      <c r="CF682" s="163" t="str">
        <f t="shared" si="347"/>
        <v/>
      </c>
      <c r="CG682" s="163" t="str">
        <f t="shared" si="347"/>
        <v/>
      </c>
      <c r="CH682" s="163" t="str">
        <f t="shared" si="347"/>
        <v/>
      </c>
      <c r="CI682" s="163" t="str">
        <f t="shared" si="347"/>
        <v/>
      </c>
      <c r="CJ682" s="163" t="str">
        <f t="shared" si="347"/>
        <v/>
      </c>
      <c r="CK682" s="163" t="str">
        <f t="shared" si="347"/>
        <v/>
      </c>
      <c r="CL682" s="163" t="str">
        <f t="shared" si="347"/>
        <v/>
      </c>
      <c r="CM682" s="163" t="str">
        <f t="shared" si="347"/>
        <v/>
      </c>
      <c r="CN682" s="163" t="str">
        <f t="shared" si="347"/>
        <v/>
      </c>
      <c r="CO682" s="163" t="str">
        <f t="shared" si="347"/>
        <v/>
      </c>
      <c r="CP682" s="163" t="str">
        <f t="shared" si="347"/>
        <v/>
      </c>
      <c r="CQ682" s="163" t="str">
        <f t="shared" si="343"/>
        <v/>
      </c>
      <c r="CR682" s="163" t="str">
        <f t="shared" si="343"/>
        <v/>
      </c>
      <c r="CS682" s="108" t="str">
        <f t="shared" si="343"/>
        <v/>
      </c>
      <c r="CT682" s="163" t="str">
        <f t="shared" si="343"/>
        <v/>
      </c>
      <c r="CU682" s="163" t="str">
        <f t="shared" si="343"/>
        <v/>
      </c>
      <c r="CV682" s="163" t="str">
        <f t="shared" si="343"/>
        <v/>
      </c>
      <c r="CW682" s="163" t="str">
        <f t="shared" si="343"/>
        <v/>
      </c>
      <c r="CX682" s="163" t="str">
        <f t="shared" si="343"/>
        <v/>
      </c>
      <c r="CY682" s="163" t="str">
        <f t="shared" si="343"/>
        <v/>
      </c>
      <c r="CZ682" s="163" t="str">
        <f t="shared" si="343"/>
        <v/>
      </c>
      <c r="DA682" s="163" t="str">
        <f t="shared" si="343"/>
        <v/>
      </c>
      <c r="DB682" s="163" t="str">
        <f t="shared" si="343"/>
        <v/>
      </c>
      <c r="DC682" s="163" t="str">
        <f t="shared" si="343"/>
        <v/>
      </c>
      <c r="DD682" s="163" t="str">
        <f t="shared" si="343"/>
        <v/>
      </c>
      <c r="DE682" s="163" t="str">
        <f t="shared" si="343"/>
        <v/>
      </c>
      <c r="DF682" s="163" t="str">
        <f t="shared" si="343"/>
        <v/>
      </c>
      <c r="DG682" s="121"/>
      <c r="DH682" s="121"/>
      <c r="DI682" s="121"/>
    </row>
    <row r="683" spans="2:113" x14ac:dyDescent="0.35">
      <c r="B683" s="193">
        <f t="shared" si="317"/>
        <v>42486</v>
      </c>
      <c r="C683" s="204">
        <f t="shared" si="344"/>
        <v>1.1328753296698228E-4</v>
      </c>
      <c r="D683" s="205">
        <f t="shared" si="344"/>
        <v>2.368483942066105E-4</v>
      </c>
      <c r="E683" s="205">
        <f t="shared" si="344"/>
        <v>1.5107622151893434E-4</v>
      </c>
      <c r="F683" s="205">
        <f t="shared" si="344"/>
        <v>2.80489357142834E-4</v>
      </c>
      <c r="G683" s="205">
        <f t="shared" si="344"/>
        <v>3.7701953488374166E-4</v>
      </c>
      <c r="H683" s="205">
        <f t="shared" si="344"/>
        <v>1.9868723630137296E-4</v>
      </c>
      <c r="I683" s="205">
        <f t="shared" si="344"/>
        <v>1.4923399361023326E-4</v>
      </c>
      <c r="J683" s="205" t="str">
        <f t="shared" si="344"/>
        <v/>
      </c>
      <c r="K683" s="205" t="str">
        <f t="shared" si="344"/>
        <v/>
      </c>
      <c r="L683" s="205" t="str">
        <f t="shared" si="344"/>
        <v/>
      </c>
      <c r="M683" s="205" t="str">
        <f t="shared" si="344"/>
        <v/>
      </c>
      <c r="N683" s="205" t="str">
        <f t="shared" si="344"/>
        <v/>
      </c>
      <c r="O683" s="205" t="str">
        <f t="shared" si="344"/>
        <v/>
      </c>
      <c r="P683" s="205" t="str">
        <f t="shared" si="344"/>
        <v/>
      </c>
      <c r="Q683" s="205" t="str">
        <f t="shared" si="344"/>
        <v/>
      </c>
      <c r="R683" s="205" t="str">
        <f t="shared" si="344"/>
        <v/>
      </c>
      <c r="S683" s="205" t="str">
        <f t="shared" si="344"/>
        <v/>
      </c>
      <c r="T683" s="205" t="str">
        <f t="shared" si="344"/>
        <v/>
      </c>
      <c r="U683" s="205" t="str">
        <f t="shared" si="344"/>
        <v/>
      </c>
      <c r="V683" s="205" t="str">
        <f t="shared" si="344"/>
        <v/>
      </c>
      <c r="W683" s="205" t="str">
        <f t="shared" si="344"/>
        <v/>
      </c>
      <c r="X683" s="205" t="str">
        <f t="shared" si="344"/>
        <v/>
      </c>
      <c r="Y683" s="205" t="str">
        <f t="shared" si="344"/>
        <v/>
      </c>
      <c r="Z683" s="205" t="str">
        <f t="shared" si="344"/>
        <v/>
      </c>
      <c r="AA683" s="205" t="str">
        <f t="shared" si="344"/>
        <v/>
      </c>
      <c r="AD683" s="185">
        <f t="shared" si="321"/>
        <v>42486</v>
      </c>
      <c r="AE683" s="108" t="str">
        <f t="shared" si="347"/>
        <v/>
      </c>
      <c r="AF683" s="163" t="str">
        <f t="shared" si="347"/>
        <v/>
      </c>
      <c r="AG683" s="163" t="str">
        <f t="shared" si="347"/>
        <v/>
      </c>
      <c r="AH683" s="163" t="str">
        <f t="shared" si="347"/>
        <v/>
      </c>
      <c r="AI683" s="163">
        <f t="shared" si="347"/>
        <v>1.3924210222252915</v>
      </c>
      <c r="AJ683" s="163">
        <f t="shared" si="347"/>
        <v>0.8800126234615484</v>
      </c>
      <c r="AK683" s="163">
        <f t="shared" si="347"/>
        <v>1.291857500296723</v>
      </c>
      <c r="AL683" s="163">
        <f t="shared" si="347"/>
        <v>1.5461147195859395</v>
      </c>
      <c r="AM683" s="163">
        <f t="shared" si="347"/>
        <v>0.92718985101384677</v>
      </c>
      <c r="AN683" s="163">
        <f t="shared" si="347"/>
        <v>1.1991340721977273</v>
      </c>
      <c r="AO683" s="163">
        <f t="shared" si="347"/>
        <v>1.3633143709382853</v>
      </c>
      <c r="AP683" s="163">
        <f t="shared" si="347"/>
        <v>0.97023479860202988</v>
      </c>
      <c r="AQ683" s="163">
        <f t="shared" si="347"/>
        <v>1.3417934396410431</v>
      </c>
      <c r="AR683" s="163">
        <f t="shared" si="347"/>
        <v>1.0533274008816278</v>
      </c>
      <c r="AS683" s="163">
        <f t="shared" si="347"/>
        <v>1.4256885972292244</v>
      </c>
      <c r="AT683" s="163">
        <f t="shared" si="347"/>
        <v>1.4254274772103082</v>
      </c>
      <c r="AU683" s="163">
        <f t="shared" si="347"/>
        <v>1.7088638561962046</v>
      </c>
      <c r="AV683" s="163">
        <f t="shared" si="347"/>
        <v>0.9982207890949093</v>
      </c>
      <c r="AW683" s="163">
        <f t="shared" si="347"/>
        <v>1.5649021553734106</v>
      </c>
      <c r="AX683" s="163">
        <f t="shared" si="347"/>
        <v>1.4601911982151732</v>
      </c>
      <c r="AY683" s="163">
        <f t="shared" si="347"/>
        <v>1.8581440309961859</v>
      </c>
      <c r="AZ683" s="163">
        <f t="shared" si="347"/>
        <v>1.687148292500007</v>
      </c>
      <c r="BA683" s="163">
        <f t="shared" si="347"/>
        <v>1.2525336683571302</v>
      </c>
      <c r="BB683" s="163">
        <f t="shared" si="347"/>
        <v>1.7054609412857413</v>
      </c>
      <c r="BC683" s="163">
        <f t="shared" si="347"/>
        <v>1.6979125940714472</v>
      </c>
      <c r="BD683" s="163">
        <f t="shared" si="347"/>
        <v>1.7680542642916932</v>
      </c>
      <c r="BE683" s="163">
        <f t="shared" si="347"/>
        <v>1.8120282338571503</v>
      </c>
      <c r="BF683" s="163">
        <f t="shared" si="347"/>
        <v>1.542912167357152</v>
      </c>
      <c r="BG683" s="163">
        <f t="shared" si="347"/>
        <v>1.5623616543571481</v>
      </c>
      <c r="BH683" s="163">
        <f t="shared" si="347"/>
        <v>1.2875110642143079</v>
      </c>
      <c r="BI683" s="163">
        <f t="shared" si="347"/>
        <v>1.4655012715714451</v>
      </c>
      <c r="BJ683" s="163">
        <f t="shared" si="347"/>
        <v>1.8552082767857345</v>
      </c>
      <c r="BK683" s="163">
        <f t="shared" si="347"/>
        <v>1.8610576274285826</v>
      </c>
      <c r="BL683" s="163">
        <f t="shared" si="347"/>
        <v>1.8822329955714587</v>
      </c>
      <c r="BM683" s="163">
        <f t="shared" si="347"/>
        <v>1.6086781912479817</v>
      </c>
      <c r="BN683" s="163">
        <f t="shared" si="347"/>
        <v>1.6711943219285965</v>
      </c>
      <c r="BO683" s="163">
        <f t="shared" si="347"/>
        <v>1.3414772500714558</v>
      </c>
      <c r="BP683" s="163" t="str">
        <f t="shared" si="347"/>
        <v/>
      </c>
      <c r="BQ683" s="163">
        <f t="shared" si="347"/>
        <v>2.0955877121404103</v>
      </c>
      <c r="BR683" s="163" t="str">
        <f t="shared" si="347"/>
        <v/>
      </c>
      <c r="BS683" s="163">
        <f t="shared" si="347"/>
        <v>1.5685739296405798</v>
      </c>
      <c r="BT683" s="163" t="str">
        <f t="shared" si="347"/>
        <v/>
      </c>
      <c r="BU683" s="163" t="str">
        <f t="shared" si="347"/>
        <v/>
      </c>
      <c r="BV683" s="163" t="str">
        <f t="shared" si="347"/>
        <v/>
      </c>
      <c r="BW683" s="108" t="str">
        <f t="shared" si="347"/>
        <v/>
      </c>
      <c r="BX683" s="163" t="str">
        <f t="shared" si="347"/>
        <v/>
      </c>
      <c r="BY683" s="163" t="str">
        <f t="shared" si="347"/>
        <v/>
      </c>
      <c r="BZ683" s="163" t="str">
        <f t="shared" si="347"/>
        <v/>
      </c>
      <c r="CA683" s="163" t="str">
        <f t="shared" si="347"/>
        <v/>
      </c>
      <c r="CB683" s="163" t="str">
        <f t="shared" si="347"/>
        <v/>
      </c>
      <c r="CC683" s="163" t="str">
        <f t="shared" si="347"/>
        <v/>
      </c>
      <c r="CD683" s="163" t="str">
        <f t="shared" si="347"/>
        <v/>
      </c>
      <c r="CE683" s="163" t="str">
        <f t="shared" si="347"/>
        <v/>
      </c>
      <c r="CF683" s="163" t="str">
        <f t="shared" si="347"/>
        <v/>
      </c>
      <c r="CG683" s="163" t="str">
        <f t="shared" si="347"/>
        <v/>
      </c>
      <c r="CH683" s="163" t="str">
        <f t="shared" si="347"/>
        <v/>
      </c>
      <c r="CI683" s="163" t="str">
        <f t="shared" si="347"/>
        <v/>
      </c>
      <c r="CJ683" s="163" t="str">
        <f t="shared" si="347"/>
        <v/>
      </c>
      <c r="CK683" s="163" t="str">
        <f t="shared" si="347"/>
        <v/>
      </c>
      <c r="CL683" s="163" t="str">
        <f t="shared" si="347"/>
        <v/>
      </c>
      <c r="CM683" s="163" t="str">
        <f t="shared" si="347"/>
        <v/>
      </c>
      <c r="CN683" s="163" t="str">
        <f t="shared" si="347"/>
        <v/>
      </c>
      <c r="CO683" s="163" t="str">
        <f t="shared" si="347"/>
        <v/>
      </c>
      <c r="CP683" s="163" t="str">
        <f t="shared" ref="CP683" si="348">IFERROR(IF(CP363="","",CP363-(CHOOSE(CP$636,$C363,$D363,$E363,$F363,$G363,$H363,$I363,$J363,$K363,$L363,$M363,$N363,$O363,$P363,$Q363,$R363,$S363,$T363,$U363,$V363,$W363,$X363,$Y363,$Z363,$AA363)+CHOOSE(CP$636,$C683,$D683,$E683,$F683,$G683,$H683,$I683,$J683,$K683,$L683,$M683,$N683,$O683,$P683,$Q683,$R683,$S683,$T683,$U683,$V683,$W683,$X683,$Y683,$Z683,$AA683)*CP$640)),"")</f>
        <v/>
      </c>
      <c r="CQ683" s="163" t="str">
        <f t="shared" si="343"/>
        <v/>
      </c>
      <c r="CR683" s="163" t="str">
        <f t="shared" si="343"/>
        <v/>
      </c>
      <c r="CS683" s="108" t="str">
        <f t="shared" si="343"/>
        <v/>
      </c>
      <c r="CT683" s="163" t="str">
        <f t="shared" si="343"/>
        <v/>
      </c>
      <c r="CU683" s="163" t="str">
        <f t="shared" si="343"/>
        <v/>
      </c>
      <c r="CV683" s="163" t="str">
        <f t="shared" si="343"/>
        <v/>
      </c>
      <c r="CW683" s="163" t="str">
        <f t="shared" si="343"/>
        <v/>
      </c>
      <c r="CX683" s="163" t="str">
        <f t="shared" si="343"/>
        <v/>
      </c>
      <c r="CY683" s="163" t="str">
        <f t="shared" si="343"/>
        <v/>
      </c>
      <c r="CZ683" s="163" t="str">
        <f t="shared" si="343"/>
        <v/>
      </c>
      <c r="DA683" s="163" t="str">
        <f t="shared" si="343"/>
        <v/>
      </c>
      <c r="DB683" s="163" t="str">
        <f t="shared" si="343"/>
        <v/>
      </c>
      <c r="DC683" s="163" t="str">
        <f t="shared" si="343"/>
        <v/>
      </c>
      <c r="DD683" s="163" t="str">
        <f t="shared" si="343"/>
        <v/>
      </c>
      <c r="DE683" s="163" t="str">
        <f t="shared" si="343"/>
        <v/>
      </c>
      <c r="DF683" s="163" t="str">
        <f t="shared" si="343"/>
        <v/>
      </c>
      <c r="DG683" s="121"/>
      <c r="DH683" s="121"/>
      <c r="DI683" s="121"/>
    </row>
    <row r="684" spans="2:113" x14ac:dyDescent="0.35">
      <c r="B684" s="193">
        <f t="shared" si="317"/>
        <v>42487</v>
      </c>
      <c r="C684" s="204">
        <f t="shared" si="344"/>
        <v>1.2437969230770797E-4</v>
      </c>
      <c r="D684" s="205">
        <f t="shared" si="344"/>
        <v>2.5210649244326898E-4</v>
      </c>
      <c r="E684" s="205">
        <f t="shared" si="344"/>
        <v>1.6130831012661212E-4</v>
      </c>
      <c r="F684" s="205">
        <f t="shared" si="344"/>
        <v>2.8192055357140991E-4</v>
      </c>
      <c r="G684" s="205">
        <f t="shared" si="344"/>
        <v>3.7561397058823637E-4</v>
      </c>
      <c r="H684" s="205">
        <f t="shared" si="344"/>
        <v>1.9589680479450787E-4</v>
      </c>
      <c r="I684" s="205">
        <f t="shared" si="344"/>
        <v>1.5015204016431024E-4</v>
      </c>
      <c r="J684" s="205" t="str">
        <f t="shared" si="344"/>
        <v/>
      </c>
      <c r="K684" s="205" t="str">
        <f t="shared" si="344"/>
        <v/>
      </c>
      <c r="L684" s="205" t="str">
        <f t="shared" si="344"/>
        <v/>
      </c>
      <c r="M684" s="205" t="str">
        <f t="shared" si="344"/>
        <v/>
      </c>
      <c r="N684" s="205" t="str">
        <f t="shared" si="344"/>
        <v/>
      </c>
      <c r="O684" s="205" t="str">
        <f t="shared" si="344"/>
        <v/>
      </c>
      <c r="P684" s="205" t="str">
        <f t="shared" si="344"/>
        <v/>
      </c>
      <c r="Q684" s="205" t="str">
        <f t="shared" si="344"/>
        <v/>
      </c>
      <c r="R684" s="205" t="str">
        <f t="shared" si="344"/>
        <v/>
      </c>
      <c r="S684" s="205" t="str">
        <f t="shared" si="344"/>
        <v/>
      </c>
      <c r="T684" s="205" t="str">
        <f t="shared" si="344"/>
        <v/>
      </c>
      <c r="U684" s="205" t="str">
        <f t="shared" si="344"/>
        <v/>
      </c>
      <c r="V684" s="205" t="str">
        <f t="shared" si="344"/>
        <v/>
      </c>
      <c r="W684" s="205" t="str">
        <f t="shared" si="344"/>
        <v/>
      </c>
      <c r="X684" s="205" t="str">
        <f t="shared" si="344"/>
        <v/>
      </c>
      <c r="Y684" s="205" t="str">
        <f t="shared" si="344"/>
        <v/>
      </c>
      <c r="Z684" s="205" t="str">
        <f t="shared" si="344"/>
        <v/>
      </c>
      <c r="AA684" s="205" t="str">
        <f t="shared" si="344"/>
        <v/>
      </c>
      <c r="AD684" s="185">
        <f t="shared" si="321"/>
        <v>42487</v>
      </c>
      <c r="AE684" s="108" t="str">
        <f t="shared" ref="AE684:CP687" si="349">IFERROR(IF(AE364="","",AE364-(CHOOSE(AE$636,$C364,$D364,$E364,$F364,$G364,$H364,$I364,$J364,$K364,$L364,$M364,$N364,$O364,$P364,$Q364,$R364,$S364,$T364,$U364,$V364,$W364,$X364,$Y364,$Z364,$AA364)+CHOOSE(AE$636,$C684,$D684,$E684,$F684,$G684,$H684,$I684,$J684,$K684,$L684,$M684,$N684,$O684,$P684,$Q684,$R684,$S684,$T684,$U684,$V684,$W684,$X684,$Y684,$Z684,$AA684)*AE$640)),"")</f>
        <v/>
      </c>
      <c r="AF684" s="163" t="str">
        <f t="shared" si="349"/>
        <v/>
      </c>
      <c r="AG684" s="163" t="str">
        <f t="shared" si="349"/>
        <v/>
      </c>
      <c r="AH684" s="163" t="str">
        <f t="shared" si="349"/>
        <v/>
      </c>
      <c r="AI684" s="163">
        <f t="shared" si="349"/>
        <v>1.4148844867307471</v>
      </c>
      <c r="AJ684" s="163">
        <f t="shared" si="349"/>
        <v>0.86484779519231214</v>
      </c>
      <c r="AK684" s="163">
        <f t="shared" si="349"/>
        <v>1.2847041572307574</v>
      </c>
      <c r="AL684" s="163">
        <f t="shared" si="349"/>
        <v>1.526327693470245</v>
      </c>
      <c r="AM684" s="163">
        <f t="shared" si="349"/>
        <v>0.91731089132242971</v>
      </c>
      <c r="AN684" s="163">
        <f t="shared" si="349"/>
        <v>1.1894852731926826</v>
      </c>
      <c r="AO684" s="163">
        <f t="shared" si="349"/>
        <v>1.3535367602455843</v>
      </c>
      <c r="AP684" s="163">
        <f t="shared" si="349"/>
        <v>0.96135695632873031</v>
      </c>
      <c r="AQ684" s="163">
        <f t="shared" si="349"/>
        <v>1.3335188005100695</v>
      </c>
      <c r="AR684" s="163">
        <f t="shared" si="349"/>
        <v>1.0439649875629895</v>
      </c>
      <c r="AS684" s="163">
        <f t="shared" si="349"/>
        <v>1.412306975516378</v>
      </c>
      <c r="AT684" s="163">
        <f t="shared" si="349"/>
        <v>1.4159043071221644</v>
      </c>
      <c r="AU684" s="163">
        <f t="shared" si="349"/>
        <v>1.7052484609746679</v>
      </c>
      <c r="AV684" s="163">
        <f t="shared" si="349"/>
        <v>0.98639558463290067</v>
      </c>
      <c r="AW684" s="163">
        <f t="shared" si="349"/>
        <v>1.5489186888227993</v>
      </c>
      <c r="AX684" s="163">
        <f t="shared" si="349"/>
        <v>1.4471552891012696</v>
      </c>
      <c r="AY684" s="163">
        <f t="shared" si="349"/>
        <v>1.8528642874175998</v>
      </c>
      <c r="AZ684" s="163">
        <f t="shared" si="349"/>
        <v>1.6656414000000064</v>
      </c>
      <c r="BA684" s="163">
        <f t="shared" si="349"/>
        <v>1.2392169703035671</v>
      </c>
      <c r="BB684" s="163">
        <f t="shared" si="349"/>
        <v>1.6888418613928771</v>
      </c>
      <c r="BC684" s="163">
        <f t="shared" si="349"/>
        <v>1.6792309700356962</v>
      </c>
      <c r="BD684" s="163">
        <f t="shared" si="349"/>
        <v>1.7531461431347406</v>
      </c>
      <c r="BE684" s="163">
        <f t="shared" si="349"/>
        <v>1.8033499016785606</v>
      </c>
      <c r="BF684" s="163">
        <f t="shared" si="349"/>
        <v>1.5434041275535666</v>
      </c>
      <c r="BG684" s="163">
        <f t="shared" si="349"/>
        <v>1.5465285461785698</v>
      </c>
      <c r="BH684" s="163">
        <f t="shared" si="349"/>
        <v>1.2369490299821373</v>
      </c>
      <c r="BI684" s="163">
        <f t="shared" si="349"/>
        <v>1.4483251569107187</v>
      </c>
      <c r="BJ684" s="163">
        <f t="shared" si="349"/>
        <v>1.833722902142874</v>
      </c>
      <c r="BK684" s="163">
        <f t="shared" si="349"/>
        <v>1.848763594089271</v>
      </c>
      <c r="BL684" s="163">
        <f t="shared" si="349"/>
        <v>1.799453273535693</v>
      </c>
      <c r="BM684" s="163">
        <f t="shared" si="349"/>
        <v>1.5889653512836426</v>
      </c>
      <c r="BN684" s="163">
        <f t="shared" si="349"/>
        <v>1.6058447702142806</v>
      </c>
      <c r="BO684" s="163">
        <f t="shared" si="349"/>
        <v>1.3241325496607237</v>
      </c>
      <c r="BP684" s="163" t="str">
        <f t="shared" si="349"/>
        <v/>
      </c>
      <c r="BQ684" s="163">
        <f t="shared" si="349"/>
        <v>2.0823409876883767</v>
      </c>
      <c r="BR684" s="163" t="str">
        <f t="shared" si="349"/>
        <v/>
      </c>
      <c r="BS684" s="163">
        <f t="shared" si="349"/>
        <v>1.5466913865449685</v>
      </c>
      <c r="BT684" s="163" t="str">
        <f t="shared" si="349"/>
        <v/>
      </c>
      <c r="BU684" s="163" t="str">
        <f t="shared" si="349"/>
        <v/>
      </c>
      <c r="BV684" s="163" t="str">
        <f t="shared" si="349"/>
        <v/>
      </c>
      <c r="BW684" s="108" t="str">
        <f t="shared" si="349"/>
        <v/>
      </c>
      <c r="BX684" s="163" t="str">
        <f t="shared" si="349"/>
        <v/>
      </c>
      <c r="BY684" s="163" t="str">
        <f t="shared" si="349"/>
        <v/>
      </c>
      <c r="BZ684" s="163" t="str">
        <f t="shared" si="349"/>
        <v/>
      </c>
      <c r="CA684" s="163" t="str">
        <f t="shared" si="349"/>
        <v/>
      </c>
      <c r="CB684" s="163" t="str">
        <f t="shared" si="349"/>
        <v/>
      </c>
      <c r="CC684" s="163" t="str">
        <f t="shared" si="349"/>
        <v/>
      </c>
      <c r="CD684" s="163" t="str">
        <f t="shared" si="349"/>
        <v/>
      </c>
      <c r="CE684" s="163" t="str">
        <f t="shared" si="349"/>
        <v/>
      </c>
      <c r="CF684" s="163" t="str">
        <f t="shared" si="349"/>
        <v/>
      </c>
      <c r="CG684" s="163" t="str">
        <f t="shared" si="349"/>
        <v/>
      </c>
      <c r="CH684" s="163" t="str">
        <f t="shared" si="349"/>
        <v/>
      </c>
      <c r="CI684" s="163" t="str">
        <f t="shared" si="349"/>
        <v/>
      </c>
      <c r="CJ684" s="163" t="str">
        <f t="shared" si="349"/>
        <v/>
      </c>
      <c r="CK684" s="163" t="str">
        <f t="shared" si="349"/>
        <v/>
      </c>
      <c r="CL684" s="163" t="str">
        <f t="shared" si="349"/>
        <v/>
      </c>
      <c r="CM684" s="163" t="str">
        <f t="shared" si="349"/>
        <v/>
      </c>
      <c r="CN684" s="163" t="str">
        <f t="shared" si="349"/>
        <v/>
      </c>
      <c r="CO684" s="163" t="str">
        <f t="shared" si="349"/>
        <v/>
      </c>
      <c r="CP684" s="163" t="str">
        <f t="shared" si="349"/>
        <v/>
      </c>
      <c r="CQ684" s="163" t="str">
        <f t="shared" si="343"/>
        <v/>
      </c>
      <c r="CR684" s="163" t="str">
        <f t="shared" si="343"/>
        <v/>
      </c>
      <c r="CS684" s="108" t="str">
        <f t="shared" si="343"/>
        <v/>
      </c>
      <c r="CT684" s="163" t="str">
        <f t="shared" si="343"/>
        <v/>
      </c>
      <c r="CU684" s="163" t="str">
        <f t="shared" si="343"/>
        <v/>
      </c>
      <c r="CV684" s="163" t="str">
        <f t="shared" si="343"/>
        <v/>
      </c>
      <c r="CW684" s="163" t="str">
        <f t="shared" si="343"/>
        <v/>
      </c>
      <c r="CX684" s="163" t="str">
        <f t="shared" si="343"/>
        <v/>
      </c>
      <c r="CY684" s="163" t="str">
        <f t="shared" si="343"/>
        <v/>
      </c>
      <c r="CZ684" s="163" t="str">
        <f t="shared" si="343"/>
        <v/>
      </c>
      <c r="DA684" s="163" t="str">
        <f t="shared" si="343"/>
        <v/>
      </c>
      <c r="DB684" s="163" t="str">
        <f t="shared" si="343"/>
        <v/>
      </c>
      <c r="DC684" s="163" t="str">
        <f t="shared" si="343"/>
        <v/>
      </c>
      <c r="DD684" s="163" t="str">
        <f t="shared" si="343"/>
        <v/>
      </c>
      <c r="DE684" s="163" t="str">
        <f t="shared" si="343"/>
        <v/>
      </c>
      <c r="DF684" s="163" t="str">
        <f t="shared" si="343"/>
        <v/>
      </c>
      <c r="DG684" s="121"/>
      <c r="DH684" s="121"/>
      <c r="DI684" s="121"/>
    </row>
    <row r="685" spans="2:113" x14ac:dyDescent="0.35">
      <c r="B685" s="193">
        <f t="shared" si="317"/>
        <v>42488</v>
      </c>
      <c r="C685" s="204">
        <f t="shared" si="344"/>
        <v>9.5514104395640929E-5</v>
      </c>
      <c r="D685" s="205">
        <f t="shared" si="344"/>
        <v>2.1136514483631284E-4</v>
      </c>
      <c r="E685" s="205">
        <f t="shared" si="344"/>
        <v>1.30575816455628E-4</v>
      </c>
      <c r="F685" s="205">
        <f t="shared" si="344"/>
        <v>2.558642464286022E-4</v>
      </c>
      <c r="G685" s="205">
        <f t="shared" si="344"/>
        <v>3.602956224350222E-4</v>
      </c>
      <c r="H685" s="205">
        <f t="shared" si="344"/>
        <v>1.9585238013697837E-4</v>
      </c>
      <c r="I685" s="205">
        <f t="shared" si="344"/>
        <v>1.4919063897762553E-4</v>
      </c>
      <c r="J685" s="205" t="str">
        <f t="shared" si="344"/>
        <v/>
      </c>
      <c r="K685" s="205" t="str">
        <f t="shared" si="344"/>
        <v/>
      </c>
      <c r="L685" s="205" t="str">
        <f t="shared" si="344"/>
        <v/>
      </c>
      <c r="M685" s="205" t="str">
        <f t="shared" si="344"/>
        <v/>
      </c>
      <c r="N685" s="205" t="str">
        <f t="shared" si="344"/>
        <v/>
      </c>
      <c r="O685" s="205" t="str">
        <f t="shared" si="344"/>
        <v/>
      </c>
      <c r="P685" s="205" t="str">
        <f t="shared" si="344"/>
        <v/>
      </c>
      <c r="Q685" s="205" t="str">
        <f t="shared" si="344"/>
        <v/>
      </c>
      <c r="R685" s="205" t="str">
        <f t="shared" si="344"/>
        <v/>
      </c>
      <c r="S685" s="205" t="str">
        <f t="shared" si="344"/>
        <v/>
      </c>
      <c r="T685" s="205" t="str">
        <f t="shared" si="344"/>
        <v/>
      </c>
      <c r="U685" s="205" t="str">
        <f t="shared" si="344"/>
        <v/>
      </c>
      <c r="V685" s="205" t="str">
        <f t="shared" si="344"/>
        <v/>
      </c>
      <c r="W685" s="205" t="str">
        <f t="shared" si="344"/>
        <v/>
      </c>
      <c r="X685" s="205" t="str">
        <f t="shared" si="344"/>
        <v/>
      </c>
      <c r="Y685" s="205" t="str">
        <f t="shared" si="344"/>
        <v/>
      </c>
      <c r="Z685" s="205" t="str">
        <f t="shared" si="344"/>
        <v/>
      </c>
      <c r="AA685" s="205" t="str">
        <f t="shared" si="344"/>
        <v/>
      </c>
      <c r="AD685" s="185">
        <f t="shared" si="321"/>
        <v>42488</v>
      </c>
      <c r="AE685" s="108" t="str">
        <f t="shared" si="349"/>
        <v/>
      </c>
      <c r="AF685" s="163" t="str">
        <f t="shared" si="349"/>
        <v/>
      </c>
      <c r="AG685" s="163" t="str">
        <f t="shared" si="349"/>
        <v/>
      </c>
      <c r="AH685" s="163" t="str">
        <f t="shared" si="349"/>
        <v/>
      </c>
      <c r="AI685" s="163">
        <f t="shared" si="349"/>
        <v>1.3728666307967043</v>
      </c>
      <c r="AJ685" s="163">
        <f t="shared" si="349"/>
        <v>0.88216386346153985</v>
      </c>
      <c r="AK685" s="163">
        <f t="shared" si="349"/>
        <v>1.2997712094395562</v>
      </c>
      <c r="AL685" s="163">
        <f t="shared" si="349"/>
        <v>1.5433872820115635</v>
      </c>
      <c r="AM685" s="163">
        <f t="shared" si="349"/>
        <v>0.93261718215365264</v>
      </c>
      <c r="AN685" s="163">
        <f t="shared" si="349"/>
        <v>1.2057975275566823</v>
      </c>
      <c r="AO685" s="163">
        <f t="shared" si="349"/>
        <v>1.3681133340428246</v>
      </c>
      <c r="AP685" s="163">
        <f t="shared" si="349"/>
        <v>0.97635104494959934</v>
      </c>
      <c r="AQ685" s="163">
        <f t="shared" si="349"/>
        <v>1.3505381539735315</v>
      </c>
      <c r="AR685" s="163">
        <f t="shared" si="349"/>
        <v>1.0612454754596863</v>
      </c>
      <c r="AS685" s="163">
        <f t="shared" si="349"/>
        <v>1.4310458067695224</v>
      </c>
      <c r="AT685" s="163">
        <f t="shared" si="349"/>
        <v>1.437250517241794</v>
      </c>
      <c r="AU685" s="163">
        <f t="shared" si="349"/>
        <v>1.7197526232088496</v>
      </c>
      <c r="AV685" s="163">
        <f t="shared" si="349"/>
        <v>1.0023180142784898</v>
      </c>
      <c r="AW685" s="163">
        <f t="shared" si="349"/>
        <v>1.5638777984620122</v>
      </c>
      <c r="AX685" s="163">
        <f t="shared" si="349"/>
        <v>1.4655346261645246</v>
      </c>
      <c r="AY685" s="163">
        <f t="shared" si="349"/>
        <v>1.8687519438001172</v>
      </c>
      <c r="AZ685" s="163">
        <f t="shared" si="349"/>
        <v>1.6828367725000293</v>
      </c>
      <c r="BA685" s="163">
        <f t="shared" si="349"/>
        <v>1.2547157647964431</v>
      </c>
      <c r="BB685" s="163">
        <f t="shared" si="349"/>
        <v>1.7066771170071591</v>
      </c>
      <c r="BC685" s="163">
        <f t="shared" si="349"/>
        <v>1.6954432015642995</v>
      </c>
      <c r="BD685" s="163">
        <f t="shared" si="349"/>
        <v>1.7710128050840082</v>
      </c>
      <c r="BE685" s="163">
        <f t="shared" si="349"/>
        <v>1.8310598155214386</v>
      </c>
      <c r="BF685" s="163">
        <f t="shared" si="349"/>
        <v>1.5624815163464372</v>
      </c>
      <c r="BG685" s="163">
        <f t="shared" si="349"/>
        <v>1.5668077366214312</v>
      </c>
      <c r="BH685" s="163">
        <f t="shared" si="349"/>
        <v>1.2567081047178474</v>
      </c>
      <c r="BI685" s="163">
        <f t="shared" si="349"/>
        <v>1.4704945266892602</v>
      </c>
      <c r="BJ685" s="163">
        <f t="shared" si="349"/>
        <v>1.8579009873571266</v>
      </c>
      <c r="BK685" s="163">
        <f t="shared" si="349"/>
        <v>1.8739884831107241</v>
      </c>
      <c r="BL685" s="163">
        <f t="shared" si="349"/>
        <v>1.822663868864268</v>
      </c>
      <c r="BM685" s="163">
        <f t="shared" si="349"/>
        <v>1.6100653639201075</v>
      </c>
      <c r="BN685" s="163">
        <f t="shared" si="349"/>
        <v>1.6261611358857055</v>
      </c>
      <c r="BO685" s="163">
        <f t="shared" si="349"/>
        <v>1.348569991639275</v>
      </c>
      <c r="BP685" s="163" t="str">
        <f t="shared" si="349"/>
        <v/>
      </c>
      <c r="BQ685" s="163">
        <f t="shared" si="349"/>
        <v>2.1197592727910899</v>
      </c>
      <c r="BR685" s="163" t="str">
        <f t="shared" si="349"/>
        <v/>
      </c>
      <c r="BS685" s="163">
        <f t="shared" si="349"/>
        <v>1.5670974159425026</v>
      </c>
      <c r="BT685" s="163" t="str">
        <f t="shared" si="349"/>
        <v/>
      </c>
      <c r="BU685" s="163" t="str">
        <f t="shared" si="349"/>
        <v/>
      </c>
      <c r="BV685" s="163" t="str">
        <f t="shared" si="349"/>
        <v/>
      </c>
      <c r="BW685" s="108" t="str">
        <f t="shared" si="349"/>
        <v/>
      </c>
      <c r="BX685" s="163" t="str">
        <f t="shared" si="349"/>
        <v/>
      </c>
      <c r="BY685" s="163" t="str">
        <f t="shared" si="349"/>
        <v/>
      </c>
      <c r="BZ685" s="163" t="str">
        <f t="shared" si="349"/>
        <v/>
      </c>
      <c r="CA685" s="163" t="str">
        <f t="shared" si="349"/>
        <v/>
      </c>
      <c r="CB685" s="163" t="str">
        <f t="shared" si="349"/>
        <v/>
      </c>
      <c r="CC685" s="163" t="str">
        <f t="shared" si="349"/>
        <v/>
      </c>
      <c r="CD685" s="163" t="str">
        <f t="shared" si="349"/>
        <v/>
      </c>
      <c r="CE685" s="163" t="str">
        <f t="shared" si="349"/>
        <v/>
      </c>
      <c r="CF685" s="163" t="str">
        <f t="shared" si="349"/>
        <v/>
      </c>
      <c r="CG685" s="163" t="str">
        <f t="shared" si="349"/>
        <v/>
      </c>
      <c r="CH685" s="163" t="str">
        <f t="shared" si="349"/>
        <v/>
      </c>
      <c r="CI685" s="163" t="str">
        <f t="shared" si="349"/>
        <v/>
      </c>
      <c r="CJ685" s="163" t="str">
        <f t="shared" si="349"/>
        <v/>
      </c>
      <c r="CK685" s="163" t="str">
        <f t="shared" si="349"/>
        <v/>
      </c>
      <c r="CL685" s="163" t="str">
        <f t="shared" si="349"/>
        <v/>
      </c>
      <c r="CM685" s="163" t="str">
        <f t="shared" si="349"/>
        <v/>
      </c>
      <c r="CN685" s="163" t="str">
        <f t="shared" si="349"/>
        <v/>
      </c>
      <c r="CO685" s="163" t="str">
        <f t="shared" si="349"/>
        <v/>
      </c>
      <c r="CP685" s="163" t="str">
        <f t="shared" si="349"/>
        <v/>
      </c>
      <c r="CQ685" s="163" t="str">
        <f t="shared" si="343"/>
        <v/>
      </c>
      <c r="CR685" s="163" t="str">
        <f t="shared" si="343"/>
        <v/>
      </c>
      <c r="CS685" s="108" t="str">
        <f t="shared" si="343"/>
        <v/>
      </c>
      <c r="CT685" s="163" t="str">
        <f t="shared" si="343"/>
        <v/>
      </c>
      <c r="CU685" s="163" t="str">
        <f t="shared" si="343"/>
        <v/>
      </c>
      <c r="CV685" s="163" t="str">
        <f t="shared" si="343"/>
        <v/>
      </c>
      <c r="CW685" s="163" t="str">
        <f t="shared" si="343"/>
        <v/>
      </c>
      <c r="CX685" s="163" t="str">
        <f t="shared" si="343"/>
        <v/>
      </c>
      <c r="CY685" s="163" t="str">
        <f t="shared" si="343"/>
        <v/>
      </c>
      <c r="CZ685" s="163" t="str">
        <f t="shared" si="343"/>
        <v/>
      </c>
      <c r="DA685" s="163" t="str">
        <f t="shared" si="343"/>
        <v/>
      </c>
      <c r="DB685" s="163" t="str">
        <f t="shared" si="343"/>
        <v/>
      </c>
      <c r="DC685" s="163" t="str">
        <f t="shared" si="343"/>
        <v/>
      </c>
      <c r="DD685" s="163" t="str">
        <f t="shared" si="343"/>
        <v/>
      </c>
      <c r="DE685" s="163" t="str">
        <f t="shared" si="343"/>
        <v/>
      </c>
      <c r="DF685" s="163" t="str">
        <f t="shared" si="343"/>
        <v/>
      </c>
      <c r="DG685" s="121"/>
      <c r="DH685" s="121"/>
      <c r="DI685" s="121"/>
    </row>
    <row r="686" spans="2:113" x14ac:dyDescent="0.35">
      <c r="B686" s="193">
        <f t="shared" si="317"/>
        <v>42489</v>
      </c>
      <c r="C686" s="204">
        <f t="shared" si="344"/>
        <v>9.9951181318664434E-5</v>
      </c>
      <c r="D686" s="205">
        <f t="shared" si="344"/>
        <v>2.1390166246857534E-4</v>
      </c>
      <c r="E686" s="205">
        <f t="shared" si="344"/>
        <v>1.254489936709246E-4</v>
      </c>
      <c r="F686" s="205">
        <f t="shared" si="344"/>
        <v>2.5295812499998808E-4</v>
      </c>
      <c r="G686" s="205">
        <f t="shared" si="344"/>
        <v>3.6443219220242432E-4</v>
      </c>
      <c r="H686" s="205">
        <f t="shared" ref="H686:AA686" si="350">IFERROR((I366-H366)/(H$642-H$641),"")</f>
        <v>2.0834794520551344E-4</v>
      </c>
      <c r="I686" s="205">
        <f t="shared" si="350"/>
        <v>1.5058098471016994E-4</v>
      </c>
      <c r="J686" s="205" t="str">
        <f t="shared" si="350"/>
        <v/>
      </c>
      <c r="K686" s="205" t="str">
        <f t="shared" si="350"/>
        <v/>
      </c>
      <c r="L686" s="205" t="str">
        <f t="shared" si="350"/>
        <v/>
      </c>
      <c r="M686" s="205" t="str">
        <f t="shared" si="350"/>
        <v/>
      </c>
      <c r="N686" s="205" t="str">
        <f t="shared" si="350"/>
        <v/>
      </c>
      <c r="O686" s="205" t="str">
        <f t="shared" si="350"/>
        <v/>
      </c>
      <c r="P686" s="205" t="str">
        <f t="shared" si="350"/>
        <v/>
      </c>
      <c r="Q686" s="205" t="str">
        <f t="shared" si="350"/>
        <v/>
      </c>
      <c r="R686" s="205" t="str">
        <f t="shared" si="350"/>
        <v/>
      </c>
      <c r="S686" s="205" t="str">
        <f t="shared" si="350"/>
        <v/>
      </c>
      <c r="T686" s="205" t="str">
        <f t="shared" si="350"/>
        <v/>
      </c>
      <c r="U686" s="205" t="str">
        <f t="shared" si="350"/>
        <v/>
      </c>
      <c r="V686" s="205" t="str">
        <f t="shared" si="350"/>
        <v/>
      </c>
      <c r="W686" s="205" t="str">
        <f t="shared" si="350"/>
        <v/>
      </c>
      <c r="X686" s="205" t="str">
        <f t="shared" si="350"/>
        <v/>
      </c>
      <c r="Y686" s="205" t="str">
        <f t="shared" si="350"/>
        <v/>
      </c>
      <c r="Z686" s="205" t="str">
        <f t="shared" si="350"/>
        <v/>
      </c>
      <c r="AA686" s="205" t="str">
        <f t="shared" si="350"/>
        <v/>
      </c>
      <c r="AD686" s="185">
        <f t="shared" si="321"/>
        <v>42489</v>
      </c>
      <c r="AE686" s="108" t="str">
        <f t="shared" si="349"/>
        <v/>
      </c>
      <c r="AF686" s="163" t="str">
        <f t="shared" si="349"/>
        <v/>
      </c>
      <c r="AG686" s="163" t="str">
        <f t="shared" si="349"/>
        <v/>
      </c>
      <c r="AH686" s="163" t="str">
        <f t="shared" si="349"/>
        <v/>
      </c>
      <c r="AI686" s="163">
        <f t="shared" si="349"/>
        <v>1.4412659184890284</v>
      </c>
      <c r="AJ686" s="163">
        <f t="shared" si="349"/>
        <v>0.89578258403846434</v>
      </c>
      <c r="AK686" s="163">
        <f t="shared" si="349"/>
        <v>1.3150046806318767</v>
      </c>
      <c r="AL686" s="163">
        <f t="shared" si="349"/>
        <v>1.5574513704600097</v>
      </c>
      <c r="AM686" s="163">
        <f t="shared" si="349"/>
        <v>0.94837432156802492</v>
      </c>
      <c r="AN686" s="163">
        <f t="shared" si="349"/>
        <v>1.221438747607078</v>
      </c>
      <c r="AO686" s="163">
        <f t="shared" si="349"/>
        <v>1.3837416284697723</v>
      </c>
      <c r="AP686" s="163">
        <f t="shared" si="349"/>
        <v>0.99193994768259586</v>
      </c>
      <c r="AQ686" s="163">
        <f t="shared" si="349"/>
        <v>1.3569178677833915</v>
      </c>
      <c r="AR686" s="163">
        <f t="shared" si="349"/>
        <v>1.0757421186460809</v>
      </c>
      <c r="AS686" s="163">
        <f t="shared" si="349"/>
        <v>1.4453996588979821</v>
      </c>
      <c r="AT686" s="163">
        <f t="shared" si="349"/>
        <v>1.4525873356234054</v>
      </c>
      <c r="AU686" s="163">
        <f t="shared" si="349"/>
        <v>1.7351867322657997</v>
      </c>
      <c r="AV686" s="163">
        <f t="shared" si="349"/>
        <v>1.0188190163544282</v>
      </c>
      <c r="AW686" s="163">
        <f t="shared" si="349"/>
        <v>1.580403247360735</v>
      </c>
      <c r="AX686" s="163">
        <f t="shared" si="349"/>
        <v>1.4810997794366729</v>
      </c>
      <c r="AY686" s="163">
        <f t="shared" si="349"/>
        <v>1.8891118385428238</v>
      </c>
      <c r="AZ686" s="163">
        <f t="shared" si="349"/>
        <v>1.7011006875000012</v>
      </c>
      <c r="BA686" s="163">
        <f t="shared" si="349"/>
        <v>1.2740205518749828</v>
      </c>
      <c r="BB686" s="163">
        <f t="shared" si="349"/>
        <v>1.7253557662499874</v>
      </c>
      <c r="BC686" s="163">
        <f t="shared" si="349"/>
        <v>1.7111080362499718</v>
      </c>
      <c r="BD686" s="163">
        <f t="shared" si="349"/>
        <v>1.7888578314430443</v>
      </c>
      <c r="BE686" s="163">
        <f t="shared" si="349"/>
        <v>1.8481207762499792</v>
      </c>
      <c r="BF686" s="163">
        <f t="shared" si="349"/>
        <v>1.5806166131249815</v>
      </c>
      <c r="BG686" s="163">
        <f t="shared" si="349"/>
        <v>1.584963356249991</v>
      </c>
      <c r="BH686" s="163">
        <f t="shared" si="349"/>
        <v>1.2751372181249758</v>
      </c>
      <c r="BI686" s="163">
        <f t="shared" si="349"/>
        <v>1.4913533581249747</v>
      </c>
      <c r="BJ686" s="163">
        <f t="shared" si="349"/>
        <v>1.8801376574999944</v>
      </c>
      <c r="BK686" s="163">
        <f t="shared" si="349"/>
        <v>1.8952072368749566</v>
      </c>
      <c r="BL686" s="163">
        <f t="shared" si="349"/>
        <v>1.8449048212499997</v>
      </c>
      <c r="BM686" s="163">
        <f t="shared" si="349"/>
        <v>1.6323952098734273</v>
      </c>
      <c r="BN686" s="163">
        <f t="shared" si="349"/>
        <v>1.642288980000004</v>
      </c>
      <c r="BO686" s="163">
        <f t="shared" si="349"/>
        <v>1.3748864118749755</v>
      </c>
      <c r="BP686" s="163" t="str">
        <f t="shared" si="349"/>
        <v/>
      </c>
      <c r="BQ686" s="163">
        <f t="shared" si="349"/>
        <v>2.1362519835616629</v>
      </c>
      <c r="BR686" s="163" t="str">
        <f t="shared" si="349"/>
        <v/>
      </c>
      <c r="BS686" s="163">
        <f t="shared" si="349"/>
        <v>1.5717351476220811</v>
      </c>
      <c r="BT686" s="163" t="str">
        <f t="shared" si="349"/>
        <v/>
      </c>
      <c r="BU686" s="163" t="str">
        <f t="shared" si="349"/>
        <v/>
      </c>
      <c r="BV686" s="163" t="str">
        <f t="shared" si="349"/>
        <v/>
      </c>
      <c r="BW686" s="108" t="str">
        <f t="shared" si="349"/>
        <v/>
      </c>
      <c r="BX686" s="163" t="str">
        <f t="shared" si="349"/>
        <v/>
      </c>
      <c r="BY686" s="163" t="str">
        <f t="shared" si="349"/>
        <v/>
      </c>
      <c r="BZ686" s="163" t="str">
        <f t="shared" si="349"/>
        <v/>
      </c>
      <c r="CA686" s="163" t="str">
        <f t="shared" si="349"/>
        <v/>
      </c>
      <c r="CB686" s="163" t="str">
        <f t="shared" si="349"/>
        <v/>
      </c>
      <c r="CC686" s="163" t="str">
        <f t="shared" si="349"/>
        <v/>
      </c>
      <c r="CD686" s="163" t="str">
        <f t="shared" si="349"/>
        <v/>
      </c>
      <c r="CE686" s="163" t="str">
        <f t="shared" si="349"/>
        <v/>
      </c>
      <c r="CF686" s="163" t="str">
        <f t="shared" si="349"/>
        <v/>
      </c>
      <c r="CG686" s="163" t="str">
        <f t="shared" si="349"/>
        <v/>
      </c>
      <c r="CH686" s="163" t="str">
        <f t="shared" si="349"/>
        <v/>
      </c>
      <c r="CI686" s="163" t="str">
        <f t="shared" si="349"/>
        <v/>
      </c>
      <c r="CJ686" s="163" t="str">
        <f t="shared" si="349"/>
        <v/>
      </c>
      <c r="CK686" s="163" t="str">
        <f t="shared" si="349"/>
        <v/>
      </c>
      <c r="CL686" s="163" t="str">
        <f t="shared" si="349"/>
        <v/>
      </c>
      <c r="CM686" s="163" t="str">
        <f t="shared" si="349"/>
        <v/>
      </c>
      <c r="CN686" s="163" t="str">
        <f t="shared" si="349"/>
        <v/>
      </c>
      <c r="CO686" s="163" t="str">
        <f t="shared" si="349"/>
        <v/>
      </c>
      <c r="CP686" s="163" t="str">
        <f t="shared" si="349"/>
        <v/>
      </c>
      <c r="CQ686" s="163" t="str">
        <f t="shared" si="343"/>
        <v/>
      </c>
      <c r="CR686" s="163" t="str">
        <f t="shared" si="343"/>
        <v/>
      </c>
      <c r="CS686" s="108" t="str">
        <f t="shared" si="343"/>
        <v/>
      </c>
      <c r="CT686" s="163" t="str">
        <f t="shared" si="343"/>
        <v/>
      </c>
      <c r="CU686" s="163" t="str">
        <f t="shared" si="343"/>
        <v/>
      </c>
      <c r="CV686" s="163" t="str">
        <f t="shared" si="343"/>
        <v/>
      </c>
      <c r="CW686" s="163" t="str">
        <f t="shared" si="343"/>
        <v/>
      </c>
      <c r="CX686" s="163" t="str">
        <f t="shared" si="343"/>
        <v/>
      </c>
      <c r="CY686" s="163" t="str">
        <f t="shared" si="343"/>
        <v/>
      </c>
      <c r="CZ686" s="163" t="str">
        <f t="shared" si="343"/>
        <v/>
      </c>
      <c r="DA686" s="163" t="str">
        <f t="shared" si="343"/>
        <v/>
      </c>
      <c r="DB686" s="163" t="str">
        <f t="shared" si="343"/>
        <v/>
      </c>
      <c r="DC686" s="163" t="str">
        <f t="shared" si="343"/>
        <v/>
      </c>
      <c r="DD686" s="163" t="str">
        <f t="shared" si="343"/>
        <v/>
      </c>
      <c r="DE686" s="163" t="str">
        <f t="shared" si="343"/>
        <v/>
      </c>
      <c r="DF686" s="163" t="str">
        <f t="shared" si="343"/>
        <v/>
      </c>
      <c r="DG686" s="121"/>
      <c r="DH686" s="121"/>
      <c r="DI686" s="121"/>
    </row>
    <row r="687" spans="2:113" x14ac:dyDescent="0.35">
      <c r="B687" s="193">
        <f t="shared" si="317"/>
        <v>42492</v>
      </c>
      <c r="C687" s="204">
        <f t="shared" ref="C687:AA697" si="351">IFERROR((D367-C367)/(C$642-C$641),"")</f>
        <v>8.8847912087885645E-5</v>
      </c>
      <c r="D687" s="205">
        <f t="shared" si="351"/>
        <v>2.0626384760706303E-4</v>
      </c>
      <c r="E687" s="205">
        <f t="shared" si="351"/>
        <v>1.2800949367091141E-4</v>
      </c>
      <c r="F687" s="205">
        <f t="shared" si="351"/>
        <v>2.5295937499999636E-4</v>
      </c>
      <c r="G687" s="205">
        <f t="shared" si="351"/>
        <v>3.6582057455539116E-4</v>
      </c>
      <c r="H687" s="205">
        <f t="shared" si="351"/>
        <v>2.0279199999996537E-4</v>
      </c>
      <c r="I687" s="205">
        <f t="shared" si="351"/>
        <v>1.5243428913739196E-4</v>
      </c>
      <c r="J687" s="205" t="str">
        <f t="shared" si="351"/>
        <v/>
      </c>
      <c r="K687" s="205" t="str">
        <f t="shared" si="351"/>
        <v/>
      </c>
      <c r="L687" s="205" t="str">
        <f t="shared" si="351"/>
        <v/>
      </c>
      <c r="M687" s="205" t="str">
        <f t="shared" si="351"/>
        <v/>
      </c>
      <c r="N687" s="205" t="str">
        <f t="shared" si="351"/>
        <v/>
      </c>
      <c r="O687" s="205" t="str">
        <f t="shared" si="351"/>
        <v/>
      </c>
      <c r="P687" s="205" t="str">
        <f t="shared" si="351"/>
        <v/>
      </c>
      <c r="Q687" s="205" t="str">
        <f t="shared" si="351"/>
        <v/>
      </c>
      <c r="R687" s="205" t="str">
        <f t="shared" si="351"/>
        <v/>
      </c>
      <c r="S687" s="205" t="str">
        <f t="shared" si="351"/>
        <v/>
      </c>
      <c r="T687" s="205" t="str">
        <f t="shared" si="351"/>
        <v/>
      </c>
      <c r="U687" s="205" t="str">
        <f t="shared" si="351"/>
        <v/>
      </c>
      <c r="V687" s="205" t="str">
        <f t="shared" si="351"/>
        <v/>
      </c>
      <c r="W687" s="205" t="str">
        <f t="shared" si="351"/>
        <v/>
      </c>
      <c r="X687" s="205" t="str">
        <f t="shared" si="351"/>
        <v/>
      </c>
      <c r="Y687" s="205" t="str">
        <f t="shared" si="351"/>
        <v/>
      </c>
      <c r="Z687" s="205" t="str">
        <f t="shared" si="351"/>
        <v/>
      </c>
      <c r="AA687" s="205" t="str">
        <f t="shared" si="351"/>
        <v/>
      </c>
      <c r="AD687" s="185">
        <f t="shared" si="321"/>
        <v>42492</v>
      </c>
      <c r="AE687" s="108" t="str">
        <f t="shared" si="349"/>
        <v/>
      </c>
      <c r="AF687" s="163" t="str">
        <f t="shared" si="349"/>
        <v/>
      </c>
      <c r="AG687" s="163" t="str">
        <f t="shared" si="349"/>
        <v/>
      </c>
      <c r="AH687" s="163" t="str">
        <f t="shared" si="349"/>
        <v/>
      </c>
      <c r="AI687" s="163">
        <f t="shared" si="349"/>
        <v>1.4532774715659027</v>
      </c>
      <c r="AJ687" s="163">
        <f t="shared" si="349"/>
        <v>0.90173577826922457</v>
      </c>
      <c r="AK687" s="163">
        <f t="shared" si="349"/>
        <v>1.2884780312088049</v>
      </c>
      <c r="AL687" s="163">
        <f t="shared" si="349"/>
        <v>1.5600243190635656</v>
      </c>
      <c r="AM687" s="163">
        <f t="shared" si="349"/>
        <v>0.95581928416877826</v>
      </c>
      <c r="AN687" s="163">
        <f t="shared" si="349"/>
        <v>1.2058800356360222</v>
      </c>
      <c r="AO687" s="163">
        <f t="shared" si="349"/>
        <v>1.3926519512027382</v>
      </c>
      <c r="AP687" s="163">
        <f t="shared" si="349"/>
        <v>1.0019310688790899</v>
      </c>
      <c r="AQ687" s="163">
        <f t="shared" si="349"/>
        <v>1.3620236040365299</v>
      </c>
      <c r="AR687" s="163">
        <f t="shared" si="349"/>
        <v>1.0859749071032874</v>
      </c>
      <c r="AS687" s="163">
        <f t="shared" si="349"/>
        <v>1.45305663874686</v>
      </c>
      <c r="AT687" s="163">
        <f t="shared" si="349"/>
        <v>1.4603516448803329</v>
      </c>
      <c r="AU687" s="163">
        <f t="shared" si="349"/>
        <v>1.7432371112658185</v>
      </c>
      <c r="AV687" s="163">
        <f t="shared" si="349"/>
        <v>1.0278217208544076</v>
      </c>
      <c r="AW687" s="163">
        <f t="shared" si="349"/>
        <v>1.582295248860758</v>
      </c>
      <c r="AX687" s="163">
        <f t="shared" si="349"/>
        <v>1.4900897174367072</v>
      </c>
      <c r="AY687" s="163">
        <f t="shared" si="349"/>
        <v>1.89740449425743</v>
      </c>
      <c r="AZ687" s="163">
        <f t="shared" si="349"/>
        <v>1.7092674224999715</v>
      </c>
      <c r="BA687" s="163">
        <f t="shared" si="349"/>
        <v>1.2831862881250116</v>
      </c>
      <c r="BB687" s="163">
        <f t="shared" si="349"/>
        <v>1.7345450912500038</v>
      </c>
      <c r="BC687" s="163">
        <f t="shared" si="349"/>
        <v>1.7233570587499973</v>
      </c>
      <c r="BD687" s="163">
        <f t="shared" si="349"/>
        <v>1.7960928358791297</v>
      </c>
      <c r="BE687" s="163">
        <f t="shared" si="349"/>
        <v>1.8562968287499926</v>
      </c>
      <c r="BF687" s="163">
        <f t="shared" si="349"/>
        <v>1.5592146318749864</v>
      </c>
      <c r="BG687" s="163">
        <f t="shared" si="349"/>
        <v>1.5666192587500092</v>
      </c>
      <c r="BH687" s="163">
        <f t="shared" si="349"/>
        <v>1.2812527593749774</v>
      </c>
      <c r="BI687" s="163">
        <f t="shared" si="349"/>
        <v>1.4954384193749632</v>
      </c>
      <c r="BJ687" s="163">
        <f t="shared" si="349"/>
        <v>1.8842328224999858</v>
      </c>
      <c r="BK687" s="163">
        <f t="shared" si="349"/>
        <v>1.8982812131249869</v>
      </c>
      <c r="BL687" s="163">
        <f t="shared" si="349"/>
        <v>1.8479778162499936</v>
      </c>
      <c r="BM687" s="163">
        <f t="shared" si="349"/>
        <v>1.6396275327698349</v>
      </c>
      <c r="BN687" s="163">
        <f t="shared" si="349"/>
        <v>1.6525004599999784</v>
      </c>
      <c r="BO687" s="163">
        <f t="shared" si="349"/>
        <v>1.3799882681250177</v>
      </c>
      <c r="BP687" s="163" t="str">
        <f t="shared" si="349"/>
        <v/>
      </c>
      <c r="BQ687" s="163">
        <f t="shared" si="349"/>
        <v>2.136634220000015</v>
      </c>
      <c r="BR687" s="163" t="str">
        <f t="shared" si="349"/>
        <v/>
      </c>
      <c r="BS687" s="163">
        <f t="shared" si="349"/>
        <v>1.5792768406389852</v>
      </c>
      <c r="BT687" s="163" t="str">
        <f t="shared" si="349"/>
        <v/>
      </c>
      <c r="BU687" s="163" t="str">
        <f t="shared" si="349"/>
        <v/>
      </c>
      <c r="BV687" s="163" t="str">
        <f t="shared" si="349"/>
        <v/>
      </c>
      <c r="BW687" s="108" t="str">
        <f t="shared" si="349"/>
        <v/>
      </c>
      <c r="BX687" s="163" t="str">
        <f t="shared" si="349"/>
        <v/>
      </c>
      <c r="BY687" s="163" t="str">
        <f t="shared" si="349"/>
        <v/>
      </c>
      <c r="BZ687" s="163" t="str">
        <f t="shared" si="349"/>
        <v/>
      </c>
      <c r="CA687" s="163" t="str">
        <f t="shared" si="349"/>
        <v/>
      </c>
      <c r="CB687" s="163" t="str">
        <f t="shared" si="349"/>
        <v/>
      </c>
      <c r="CC687" s="163" t="str">
        <f t="shared" si="349"/>
        <v/>
      </c>
      <c r="CD687" s="163" t="str">
        <f t="shared" si="349"/>
        <v/>
      </c>
      <c r="CE687" s="163" t="str">
        <f t="shared" si="349"/>
        <v/>
      </c>
      <c r="CF687" s="163" t="str">
        <f t="shared" si="349"/>
        <v/>
      </c>
      <c r="CG687" s="163" t="str">
        <f t="shared" si="349"/>
        <v/>
      </c>
      <c r="CH687" s="163" t="str">
        <f t="shared" si="349"/>
        <v/>
      </c>
      <c r="CI687" s="163" t="str">
        <f t="shared" si="349"/>
        <v/>
      </c>
      <c r="CJ687" s="163" t="str">
        <f t="shared" si="349"/>
        <v/>
      </c>
      <c r="CK687" s="163" t="str">
        <f t="shared" si="349"/>
        <v/>
      </c>
      <c r="CL687" s="163" t="str">
        <f t="shared" si="349"/>
        <v/>
      </c>
      <c r="CM687" s="163" t="str">
        <f t="shared" si="349"/>
        <v/>
      </c>
      <c r="CN687" s="163" t="str">
        <f t="shared" si="349"/>
        <v/>
      </c>
      <c r="CO687" s="163" t="str">
        <f t="shared" si="349"/>
        <v/>
      </c>
      <c r="CP687" s="163" t="str">
        <f t="shared" ref="CP687" si="352">IFERROR(IF(CP367="","",CP367-(CHOOSE(CP$636,$C367,$D367,$E367,$F367,$G367,$H367,$I367,$J367,$K367,$L367,$M367,$N367,$O367,$P367,$Q367,$R367,$S367,$T367,$U367,$V367,$W367,$X367,$Y367,$Z367,$AA367)+CHOOSE(CP$636,$C687,$D687,$E687,$F687,$G687,$H687,$I687,$J687,$K687,$L687,$M687,$N687,$O687,$P687,$Q687,$R687,$S687,$T687,$U687,$V687,$W687,$X687,$Y687,$Z687,$AA687)*CP$640)),"")</f>
        <v/>
      </c>
      <c r="CQ687" s="163" t="str">
        <f t="shared" si="343"/>
        <v/>
      </c>
      <c r="CR687" s="163" t="str">
        <f t="shared" si="343"/>
        <v/>
      </c>
      <c r="CS687" s="108" t="str">
        <f t="shared" si="343"/>
        <v/>
      </c>
      <c r="CT687" s="163" t="str">
        <f t="shared" si="343"/>
        <v/>
      </c>
      <c r="CU687" s="163" t="str">
        <f t="shared" si="343"/>
        <v/>
      </c>
      <c r="CV687" s="163" t="str">
        <f t="shared" si="343"/>
        <v/>
      </c>
      <c r="CW687" s="163" t="str">
        <f t="shared" si="343"/>
        <v/>
      </c>
      <c r="CX687" s="163" t="str">
        <f t="shared" si="343"/>
        <v/>
      </c>
      <c r="CY687" s="163" t="str">
        <f t="shared" si="343"/>
        <v/>
      </c>
      <c r="CZ687" s="163" t="str">
        <f t="shared" si="343"/>
        <v/>
      </c>
      <c r="DA687" s="163" t="str">
        <f t="shared" si="343"/>
        <v/>
      </c>
      <c r="DB687" s="163" t="str">
        <f t="shared" si="343"/>
        <v/>
      </c>
      <c r="DC687" s="163" t="str">
        <f t="shared" si="343"/>
        <v/>
      </c>
      <c r="DD687" s="163" t="str">
        <f t="shared" si="343"/>
        <v/>
      </c>
      <c r="DE687" s="163" t="str">
        <f t="shared" si="343"/>
        <v/>
      </c>
      <c r="DF687" s="163" t="str">
        <f t="shared" si="343"/>
        <v/>
      </c>
      <c r="DG687" s="121"/>
      <c r="DH687" s="121"/>
      <c r="DI687" s="121"/>
    </row>
    <row r="688" spans="2:113" x14ac:dyDescent="0.35">
      <c r="B688" s="193">
        <f t="shared" si="317"/>
        <v>42493</v>
      </c>
      <c r="C688" s="204">
        <f t="shared" si="351"/>
        <v>8.2193060439628512E-5</v>
      </c>
      <c r="D688" s="205">
        <f t="shared" si="351"/>
        <v>2.1647326826187394E-4</v>
      </c>
      <c r="E688" s="205">
        <f t="shared" si="351"/>
        <v>1.3826802531655943E-4</v>
      </c>
      <c r="F688" s="205">
        <f t="shared" si="351"/>
        <v>2.5733332857139475E-4</v>
      </c>
      <c r="G688" s="205">
        <f t="shared" si="351"/>
        <v>3.4507533857732766E-4</v>
      </c>
      <c r="H688" s="205">
        <f t="shared" si="351"/>
        <v>2.0975606506844688E-4</v>
      </c>
      <c r="I688" s="205">
        <f t="shared" si="351"/>
        <v>1.51522561615706E-4</v>
      </c>
      <c r="J688" s="205" t="str">
        <f t="shared" si="351"/>
        <v/>
      </c>
      <c r="K688" s="205" t="str">
        <f t="shared" si="351"/>
        <v/>
      </c>
      <c r="L688" s="205" t="str">
        <f t="shared" si="351"/>
        <v/>
      </c>
      <c r="M688" s="205" t="str">
        <f t="shared" si="351"/>
        <v/>
      </c>
      <c r="N688" s="205" t="str">
        <f t="shared" si="351"/>
        <v/>
      </c>
      <c r="O688" s="205" t="str">
        <f t="shared" si="351"/>
        <v/>
      </c>
      <c r="P688" s="205" t="str">
        <f t="shared" si="351"/>
        <v/>
      </c>
      <c r="Q688" s="205" t="str">
        <f t="shared" si="351"/>
        <v/>
      </c>
      <c r="R688" s="205" t="str">
        <f t="shared" si="351"/>
        <v/>
      </c>
      <c r="S688" s="205" t="str">
        <f t="shared" si="351"/>
        <v/>
      </c>
      <c r="T688" s="205" t="str">
        <f t="shared" si="351"/>
        <v/>
      </c>
      <c r="U688" s="205" t="str">
        <f t="shared" si="351"/>
        <v/>
      </c>
      <c r="V688" s="205" t="str">
        <f t="shared" si="351"/>
        <v/>
      </c>
      <c r="W688" s="205" t="str">
        <f t="shared" si="351"/>
        <v/>
      </c>
      <c r="X688" s="205" t="str">
        <f t="shared" si="351"/>
        <v/>
      </c>
      <c r="Y688" s="205" t="str">
        <f t="shared" si="351"/>
        <v/>
      </c>
      <c r="Z688" s="205" t="str">
        <f t="shared" si="351"/>
        <v/>
      </c>
      <c r="AA688" s="205" t="str">
        <f t="shared" si="351"/>
        <v/>
      </c>
      <c r="AD688" s="185">
        <f t="shared" si="321"/>
        <v>42493</v>
      </c>
      <c r="AE688" s="108" t="str">
        <f t="shared" ref="AE688:CP691" si="353">IFERROR(IF(AE368="","",AE368-(CHOOSE(AE$636,$C368,$D368,$E368,$F368,$G368,$H368,$I368,$J368,$K368,$L368,$M368,$N368,$O368,$P368,$Q368,$R368,$S368,$T368,$U368,$V368,$W368,$X368,$Y368,$Z368,$AA368)+CHOOSE(AE$636,$C688,$D688,$E688,$F688,$G688,$H688,$I688,$J688,$K688,$L688,$M688,$N688,$O688,$P688,$Q688,$R688,$S688,$T688,$U688,$V688,$W688,$X688,$Y688,$Z688,$AA688)*AE$640)),"")</f>
        <v/>
      </c>
      <c r="AF688" s="163" t="str">
        <f t="shared" si="353"/>
        <v/>
      </c>
      <c r="AG688" s="163" t="str">
        <f t="shared" si="353"/>
        <v/>
      </c>
      <c r="AH688" s="163" t="str">
        <f t="shared" si="353"/>
        <v/>
      </c>
      <c r="AI688" s="163">
        <f t="shared" si="353"/>
        <v>1.4199031128296822</v>
      </c>
      <c r="AJ688" s="163">
        <f t="shared" si="353"/>
        <v>0.87676055884617377</v>
      </c>
      <c r="AK688" s="163">
        <f t="shared" si="353"/>
        <v>1.2682022375439619</v>
      </c>
      <c r="AL688" s="163">
        <f t="shared" si="353"/>
        <v>1.5217129585737799</v>
      </c>
      <c r="AM688" s="163">
        <f t="shared" si="353"/>
        <v>0.93686367805415083</v>
      </c>
      <c r="AN688" s="163">
        <f t="shared" si="353"/>
        <v>1.1874449454093248</v>
      </c>
      <c r="AO688" s="163">
        <f t="shared" si="353"/>
        <v>1.3751669625315164</v>
      </c>
      <c r="AP688" s="163">
        <f t="shared" si="353"/>
        <v>0.98330826908061297</v>
      </c>
      <c r="AQ688" s="163">
        <f t="shared" si="353"/>
        <v>1.3065271981423399</v>
      </c>
      <c r="AR688" s="163">
        <f t="shared" si="353"/>
        <v>1.0599227177644948</v>
      </c>
      <c r="AS688" s="163">
        <f t="shared" si="353"/>
        <v>1.4406419991687813</v>
      </c>
      <c r="AT688" s="163">
        <f t="shared" si="353"/>
        <v>1.4783473734131229</v>
      </c>
      <c r="AU688" s="163">
        <f t="shared" si="353"/>
        <v>1.7409731429367521</v>
      </c>
      <c r="AV688" s="163">
        <f t="shared" si="353"/>
        <v>1.0537972030822953</v>
      </c>
      <c r="AW688" s="163">
        <f t="shared" si="353"/>
        <v>1.5696695925569779</v>
      </c>
      <c r="AX688" s="163">
        <f t="shared" si="353"/>
        <v>1.4814100387531925</v>
      </c>
      <c r="AY688" s="163">
        <f t="shared" si="353"/>
        <v>1.8774259671384765</v>
      </c>
      <c r="AZ688" s="163">
        <f t="shared" si="353"/>
        <v>1.6901247999999924</v>
      </c>
      <c r="BA688" s="163">
        <f t="shared" si="353"/>
        <v>1.2761819092285278</v>
      </c>
      <c r="BB688" s="163">
        <f t="shared" si="353"/>
        <v>1.730087029842851</v>
      </c>
      <c r="BC688" s="163">
        <f t="shared" si="353"/>
        <v>1.7310709340857025</v>
      </c>
      <c r="BD688" s="163">
        <f t="shared" si="353"/>
        <v>1.8113009076426541</v>
      </c>
      <c r="BE688" s="163">
        <f t="shared" si="353"/>
        <v>1.8553115980285986</v>
      </c>
      <c r="BF688" s="163">
        <f t="shared" si="353"/>
        <v>1.5754314306285506</v>
      </c>
      <c r="BG688" s="163">
        <f t="shared" si="353"/>
        <v>1.5603746148285547</v>
      </c>
      <c r="BH688" s="163">
        <f t="shared" si="353"/>
        <v>1.3173290919571508</v>
      </c>
      <c r="BI688" s="163">
        <f t="shared" si="353"/>
        <v>1.4963472450857318</v>
      </c>
      <c r="BJ688" s="163">
        <f t="shared" si="353"/>
        <v>1.9102361331428876</v>
      </c>
      <c r="BK688" s="163">
        <f t="shared" si="353"/>
        <v>1.9028265323143061</v>
      </c>
      <c r="BL688" s="163">
        <f t="shared" si="353"/>
        <v>1.8596607389857218</v>
      </c>
      <c r="BM688" s="163">
        <f t="shared" si="353"/>
        <v>1.6434468707077232</v>
      </c>
      <c r="BN688" s="163">
        <f t="shared" si="353"/>
        <v>1.6947367390143135</v>
      </c>
      <c r="BO688" s="163">
        <f t="shared" si="353"/>
        <v>1.3895061331857335</v>
      </c>
      <c r="BP688" s="163" t="str">
        <f t="shared" si="353"/>
        <v/>
      </c>
      <c r="BQ688" s="163">
        <f t="shared" si="353"/>
        <v>2.1424957957705133</v>
      </c>
      <c r="BR688" s="163" t="str">
        <f t="shared" si="353"/>
        <v/>
      </c>
      <c r="BS688" s="163">
        <f t="shared" si="353"/>
        <v>1.5807728118587572</v>
      </c>
      <c r="BT688" s="163" t="str">
        <f t="shared" si="353"/>
        <v/>
      </c>
      <c r="BU688" s="163" t="str">
        <f t="shared" si="353"/>
        <v/>
      </c>
      <c r="BV688" s="163" t="str">
        <f t="shared" si="353"/>
        <v/>
      </c>
      <c r="BW688" s="108" t="str">
        <f t="shared" si="353"/>
        <v/>
      </c>
      <c r="BX688" s="163" t="str">
        <f t="shared" si="353"/>
        <v/>
      </c>
      <c r="BY688" s="163" t="str">
        <f t="shared" si="353"/>
        <v/>
      </c>
      <c r="BZ688" s="163" t="str">
        <f t="shared" si="353"/>
        <v/>
      </c>
      <c r="CA688" s="163" t="str">
        <f t="shared" si="353"/>
        <v/>
      </c>
      <c r="CB688" s="163" t="str">
        <f t="shared" si="353"/>
        <v/>
      </c>
      <c r="CC688" s="163" t="str">
        <f t="shared" si="353"/>
        <v/>
      </c>
      <c r="CD688" s="163" t="str">
        <f t="shared" si="353"/>
        <v/>
      </c>
      <c r="CE688" s="163" t="str">
        <f t="shared" si="353"/>
        <v/>
      </c>
      <c r="CF688" s="163" t="str">
        <f t="shared" si="353"/>
        <v/>
      </c>
      <c r="CG688" s="163" t="str">
        <f t="shared" si="353"/>
        <v/>
      </c>
      <c r="CH688" s="163" t="str">
        <f t="shared" si="353"/>
        <v/>
      </c>
      <c r="CI688" s="163" t="str">
        <f t="shared" si="353"/>
        <v/>
      </c>
      <c r="CJ688" s="163" t="str">
        <f t="shared" si="353"/>
        <v/>
      </c>
      <c r="CK688" s="163" t="str">
        <f t="shared" si="353"/>
        <v/>
      </c>
      <c r="CL688" s="163" t="str">
        <f t="shared" si="353"/>
        <v/>
      </c>
      <c r="CM688" s="163" t="str">
        <f t="shared" si="353"/>
        <v/>
      </c>
      <c r="CN688" s="163" t="str">
        <f t="shared" si="353"/>
        <v/>
      </c>
      <c r="CO688" s="163" t="str">
        <f t="shared" si="353"/>
        <v/>
      </c>
      <c r="CP688" s="163" t="str">
        <f t="shared" si="353"/>
        <v/>
      </c>
      <c r="CQ688" s="163" t="str">
        <f t="shared" si="343"/>
        <v/>
      </c>
      <c r="CR688" s="163" t="str">
        <f t="shared" si="343"/>
        <v/>
      </c>
      <c r="CS688" s="108" t="str">
        <f t="shared" si="343"/>
        <v/>
      </c>
      <c r="CT688" s="163" t="str">
        <f t="shared" si="343"/>
        <v/>
      </c>
      <c r="CU688" s="163" t="str">
        <f t="shared" si="343"/>
        <v/>
      </c>
      <c r="CV688" s="163" t="str">
        <f t="shared" si="343"/>
        <v/>
      </c>
      <c r="CW688" s="163" t="str">
        <f t="shared" si="343"/>
        <v/>
      </c>
      <c r="CX688" s="163" t="str">
        <f t="shared" si="343"/>
        <v/>
      </c>
      <c r="CY688" s="163" t="str">
        <f t="shared" si="343"/>
        <v/>
      </c>
      <c r="CZ688" s="163" t="str">
        <f t="shared" si="343"/>
        <v/>
      </c>
      <c r="DA688" s="163" t="str">
        <f t="shared" si="343"/>
        <v/>
      </c>
      <c r="DB688" s="163" t="str">
        <f t="shared" si="343"/>
        <v/>
      </c>
      <c r="DC688" s="163" t="str">
        <f t="shared" si="343"/>
        <v/>
      </c>
      <c r="DD688" s="163" t="str">
        <f t="shared" si="343"/>
        <v/>
      </c>
      <c r="DE688" s="163" t="str">
        <f t="shared" si="343"/>
        <v/>
      </c>
      <c r="DF688" s="163" t="str">
        <f t="shared" si="343"/>
        <v/>
      </c>
      <c r="DG688" s="121"/>
      <c r="DH688" s="121"/>
      <c r="DI688" s="121"/>
    </row>
    <row r="689" spans="2:113" x14ac:dyDescent="0.35">
      <c r="B689" s="193">
        <f t="shared" si="317"/>
        <v>42494</v>
      </c>
      <c r="C689" s="204">
        <f t="shared" si="351"/>
        <v>6.2179692307616415E-5</v>
      </c>
      <c r="D689" s="205">
        <f t="shared" si="351"/>
        <v>2.0621181989936819E-4</v>
      </c>
      <c r="E689" s="205">
        <f t="shared" si="351"/>
        <v>1.4589655063280849E-4</v>
      </c>
      <c r="F689" s="205">
        <f t="shared" si="351"/>
        <v>2.3700108571429141E-4</v>
      </c>
      <c r="G689" s="205">
        <f t="shared" si="351"/>
        <v>3.837425752393895E-4</v>
      </c>
      <c r="H689" s="205">
        <f t="shared" si="351"/>
        <v>1.6385512328770011E-4</v>
      </c>
      <c r="I689" s="205">
        <f t="shared" si="351"/>
        <v>1.4450185303514657E-4</v>
      </c>
      <c r="J689" s="205" t="str">
        <f t="shared" si="351"/>
        <v/>
      </c>
      <c r="K689" s="205" t="str">
        <f t="shared" si="351"/>
        <v/>
      </c>
      <c r="L689" s="205" t="str">
        <f t="shared" si="351"/>
        <v/>
      </c>
      <c r="M689" s="205" t="str">
        <f t="shared" si="351"/>
        <v/>
      </c>
      <c r="N689" s="205" t="str">
        <f t="shared" si="351"/>
        <v/>
      </c>
      <c r="O689" s="205" t="str">
        <f t="shared" si="351"/>
        <v/>
      </c>
      <c r="P689" s="205" t="str">
        <f t="shared" si="351"/>
        <v/>
      </c>
      <c r="Q689" s="205" t="str">
        <f t="shared" si="351"/>
        <v/>
      </c>
      <c r="R689" s="205" t="str">
        <f t="shared" si="351"/>
        <v/>
      </c>
      <c r="S689" s="205" t="str">
        <f t="shared" si="351"/>
        <v/>
      </c>
      <c r="T689" s="205" t="str">
        <f t="shared" si="351"/>
        <v/>
      </c>
      <c r="U689" s="205" t="str">
        <f t="shared" si="351"/>
        <v/>
      </c>
      <c r="V689" s="205" t="str">
        <f t="shared" si="351"/>
        <v/>
      </c>
      <c r="W689" s="205" t="str">
        <f t="shared" si="351"/>
        <v/>
      </c>
      <c r="X689" s="205" t="str">
        <f t="shared" si="351"/>
        <v/>
      </c>
      <c r="Y689" s="205" t="str">
        <f t="shared" si="351"/>
        <v/>
      </c>
      <c r="Z689" s="205" t="str">
        <f t="shared" si="351"/>
        <v/>
      </c>
      <c r="AA689" s="205" t="str">
        <f t="shared" si="351"/>
        <v/>
      </c>
      <c r="AD689" s="185">
        <f t="shared" si="321"/>
        <v>42494</v>
      </c>
      <c r="AE689" s="108" t="str">
        <f t="shared" si="353"/>
        <v/>
      </c>
      <c r="AF689" s="163" t="str">
        <f t="shared" si="353"/>
        <v/>
      </c>
      <c r="AG689" s="163" t="str">
        <f t="shared" si="353"/>
        <v/>
      </c>
      <c r="AH689" s="163" t="str">
        <f t="shared" si="353"/>
        <v/>
      </c>
      <c r="AI689" s="163">
        <f t="shared" si="353"/>
        <v>1.4755795617307768</v>
      </c>
      <c r="AJ689" s="163">
        <f t="shared" si="353"/>
        <v>0.9169798801923239</v>
      </c>
      <c r="AK689" s="163">
        <f t="shared" si="353"/>
        <v>1.3194386097307964</v>
      </c>
      <c r="AL689" s="163">
        <f t="shared" si="353"/>
        <v>1.5797086862092358</v>
      </c>
      <c r="AM689" s="163">
        <f t="shared" si="353"/>
        <v>0.98604254401764413</v>
      </c>
      <c r="AN689" s="163">
        <f t="shared" si="353"/>
        <v>1.2370957823425823</v>
      </c>
      <c r="AO689" s="163">
        <f t="shared" si="353"/>
        <v>1.4218140821032805</v>
      </c>
      <c r="AP689" s="163">
        <f t="shared" si="353"/>
        <v>1.0351991320843896</v>
      </c>
      <c r="AQ689" s="163">
        <f t="shared" si="353"/>
        <v>1.3881372484068115</v>
      </c>
      <c r="AR689" s="163">
        <f t="shared" si="353"/>
        <v>1.1100901656675024</v>
      </c>
      <c r="AS689" s="163">
        <f t="shared" si="353"/>
        <v>1.4852697039734961</v>
      </c>
      <c r="AT689" s="163">
        <f t="shared" si="353"/>
        <v>1.5271861784949459</v>
      </c>
      <c r="AU689" s="163">
        <f t="shared" si="353"/>
        <v>1.7797718523733881</v>
      </c>
      <c r="AV689" s="163">
        <f t="shared" si="353"/>
        <v>1.093626580664516</v>
      </c>
      <c r="AW689" s="163">
        <f t="shared" si="353"/>
        <v>1.591063856613899</v>
      </c>
      <c r="AX689" s="163">
        <f t="shared" si="353"/>
        <v>1.5231032855063211</v>
      </c>
      <c r="AY689" s="163">
        <f t="shared" si="353"/>
        <v>1.8977252362579256</v>
      </c>
      <c r="AZ689" s="163">
        <f t="shared" si="353"/>
        <v>1.7231719825000269</v>
      </c>
      <c r="BA689" s="163">
        <f t="shared" si="353"/>
        <v>1.3095719958857233</v>
      </c>
      <c r="BB689" s="163">
        <f t="shared" si="353"/>
        <v>1.7629466683285648</v>
      </c>
      <c r="BC689" s="163">
        <f t="shared" si="353"/>
        <v>1.7530345909571547</v>
      </c>
      <c r="BD689" s="163">
        <f t="shared" si="353"/>
        <v>1.8260024137131996</v>
      </c>
      <c r="BE689" s="163">
        <f t="shared" si="353"/>
        <v>1.8920865119857453</v>
      </c>
      <c r="BF689" s="163">
        <f t="shared" si="353"/>
        <v>1.6035133491857478</v>
      </c>
      <c r="BG689" s="163">
        <f t="shared" si="353"/>
        <v>1.5967572290857177</v>
      </c>
      <c r="BH689" s="163">
        <f t="shared" si="353"/>
        <v>1.314999273771452</v>
      </c>
      <c r="BI689" s="163">
        <f t="shared" si="353"/>
        <v>1.5302514204571422</v>
      </c>
      <c r="BJ689" s="163">
        <f t="shared" si="353"/>
        <v>1.9208760434286036</v>
      </c>
      <c r="BK689" s="163">
        <f t="shared" si="353"/>
        <v>1.9339176648428684</v>
      </c>
      <c r="BL689" s="163">
        <f t="shared" si="353"/>
        <v>1.8856773312571633</v>
      </c>
      <c r="BM689" s="163">
        <f t="shared" si="353"/>
        <v>1.673079696544074</v>
      </c>
      <c r="BN689" s="163">
        <f t="shared" si="353"/>
        <v>1.6821497947428594</v>
      </c>
      <c r="BO689" s="163">
        <f t="shared" si="353"/>
        <v>1.4137625961571727</v>
      </c>
      <c r="BP689" s="163" t="str">
        <f t="shared" si="353"/>
        <v/>
      </c>
      <c r="BQ689" s="163">
        <f t="shared" si="353"/>
        <v>2.1643219544863079</v>
      </c>
      <c r="BR689" s="163" t="str">
        <f t="shared" si="353"/>
        <v/>
      </c>
      <c r="BS689" s="163">
        <f t="shared" si="353"/>
        <v>1.6345235767332267</v>
      </c>
      <c r="BT689" s="163" t="str">
        <f t="shared" si="353"/>
        <v/>
      </c>
      <c r="BU689" s="163" t="str">
        <f t="shared" si="353"/>
        <v/>
      </c>
      <c r="BV689" s="163" t="str">
        <f t="shared" si="353"/>
        <v/>
      </c>
      <c r="BW689" s="108" t="str">
        <f t="shared" si="353"/>
        <v/>
      </c>
      <c r="BX689" s="163" t="str">
        <f t="shared" si="353"/>
        <v/>
      </c>
      <c r="BY689" s="163" t="str">
        <f t="shared" si="353"/>
        <v/>
      </c>
      <c r="BZ689" s="163" t="str">
        <f t="shared" si="353"/>
        <v/>
      </c>
      <c r="CA689" s="163" t="str">
        <f t="shared" si="353"/>
        <v/>
      </c>
      <c r="CB689" s="163" t="str">
        <f t="shared" si="353"/>
        <v/>
      </c>
      <c r="CC689" s="163" t="str">
        <f t="shared" si="353"/>
        <v/>
      </c>
      <c r="CD689" s="163" t="str">
        <f t="shared" si="353"/>
        <v/>
      </c>
      <c r="CE689" s="163" t="str">
        <f t="shared" si="353"/>
        <v/>
      </c>
      <c r="CF689" s="163" t="str">
        <f t="shared" si="353"/>
        <v/>
      </c>
      <c r="CG689" s="163" t="str">
        <f t="shared" si="353"/>
        <v/>
      </c>
      <c r="CH689" s="163" t="str">
        <f t="shared" si="353"/>
        <v/>
      </c>
      <c r="CI689" s="163" t="str">
        <f t="shared" si="353"/>
        <v/>
      </c>
      <c r="CJ689" s="163" t="str">
        <f t="shared" si="353"/>
        <v/>
      </c>
      <c r="CK689" s="163" t="str">
        <f t="shared" si="353"/>
        <v/>
      </c>
      <c r="CL689" s="163" t="str">
        <f t="shared" si="353"/>
        <v/>
      </c>
      <c r="CM689" s="163" t="str">
        <f t="shared" si="353"/>
        <v/>
      </c>
      <c r="CN689" s="163" t="str">
        <f t="shared" si="353"/>
        <v/>
      </c>
      <c r="CO689" s="163" t="str">
        <f t="shared" si="353"/>
        <v/>
      </c>
      <c r="CP689" s="163" t="str">
        <f t="shared" si="353"/>
        <v/>
      </c>
      <c r="CQ689" s="163" t="str">
        <f t="shared" si="343"/>
        <v/>
      </c>
      <c r="CR689" s="163" t="str">
        <f t="shared" si="343"/>
        <v/>
      </c>
      <c r="CS689" s="108" t="str">
        <f t="shared" si="343"/>
        <v/>
      </c>
      <c r="CT689" s="163" t="str">
        <f t="shared" si="343"/>
        <v/>
      </c>
      <c r="CU689" s="163" t="str">
        <f t="shared" si="343"/>
        <v/>
      </c>
      <c r="CV689" s="163" t="str">
        <f t="shared" si="343"/>
        <v/>
      </c>
      <c r="CW689" s="163" t="str">
        <f t="shared" si="343"/>
        <v/>
      </c>
      <c r="CX689" s="163" t="str">
        <f t="shared" si="343"/>
        <v/>
      </c>
      <c r="CY689" s="163" t="str">
        <f t="shared" si="343"/>
        <v/>
      </c>
      <c r="CZ689" s="163" t="str">
        <f t="shared" si="343"/>
        <v/>
      </c>
      <c r="DA689" s="163" t="str">
        <f t="shared" si="343"/>
        <v/>
      </c>
      <c r="DB689" s="163" t="str">
        <f t="shared" si="343"/>
        <v/>
      </c>
      <c r="DC689" s="163" t="str">
        <f t="shared" si="343"/>
        <v/>
      </c>
      <c r="DD689" s="163" t="str">
        <f t="shared" si="343"/>
        <v/>
      </c>
      <c r="DE689" s="163" t="str">
        <f t="shared" si="343"/>
        <v/>
      </c>
      <c r="DF689" s="163" t="str">
        <f t="shared" si="343"/>
        <v/>
      </c>
      <c r="DG689" s="121"/>
      <c r="DH689" s="121"/>
      <c r="DI689" s="121"/>
    </row>
    <row r="690" spans="2:113" x14ac:dyDescent="0.35">
      <c r="B690" s="193">
        <f t="shared" si="317"/>
        <v>42495</v>
      </c>
      <c r="C690" s="204">
        <f t="shared" si="351"/>
        <v>5.3292395604363942E-5</v>
      </c>
      <c r="D690" s="205">
        <f t="shared" si="351"/>
        <v>1.6800241813610692E-4</v>
      </c>
      <c r="E690" s="205">
        <f t="shared" si="351"/>
        <v>1.4331250632904362E-4</v>
      </c>
      <c r="F690" s="205">
        <f t="shared" si="351"/>
        <v>2.2106041071433071E-4</v>
      </c>
      <c r="G690" s="205">
        <f t="shared" si="351"/>
        <v>3.420789500683468E-4</v>
      </c>
      <c r="H690" s="205">
        <f t="shared" si="351"/>
        <v>1.9434205479456189E-4</v>
      </c>
      <c r="I690" s="205">
        <f t="shared" si="351"/>
        <v>1.3890301232312585E-4</v>
      </c>
      <c r="J690" s="205" t="str">
        <f t="shared" si="351"/>
        <v/>
      </c>
      <c r="K690" s="205" t="str">
        <f t="shared" si="351"/>
        <v/>
      </c>
      <c r="L690" s="205" t="str">
        <f t="shared" si="351"/>
        <v/>
      </c>
      <c r="M690" s="205" t="str">
        <f t="shared" si="351"/>
        <v/>
      </c>
      <c r="N690" s="205" t="str">
        <f t="shared" si="351"/>
        <v/>
      </c>
      <c r="O690" s="205" t="str">
        <f t="shared" si="351"/>
        <v/>
      </c>
      <c r="P690" s="205" t="str">
        <f t="shared" si="351"/>
        <v/>
      </c>
      <c r="Q690" s="205" t="str">
        <f t="shared" si="351"/>
        <v/>
      </c>
      <c r="R690" s="205" t="str">
        <f t="shared" si="351"/>
        <v/>
      </c>
      <c r="S690" s="205" t="str">
        <f t="shared" si="351"/>
        <v/>
      </c>
      <c r="T690" s="205" t="str">
        <f t="shared" si="351"/>
        <v/>
      </c>
      <c r="U690" s="205" t="str">
        <f t="shared" si="351"/>
        <v/>
      </c>
      <c r="V690" s="205" t="str">
        <f t="shared" si="351"/>
        <v/>
      </c>
      <c r="W690" s="205" t="str">
        <f t="shared" si="351"/>
        <v/>
      </c>
      <c r="X690" s="205" t="str">
        <f t="shared" si="351"/>
        <v/>
      </c>
      <c r="Y690" s="205" t="str">
        <f t="shared" si="351"/>
        <v/>
      </c>
      <c r="Z690" s="205" t="str">
        <f t="shared" si="351"/>
        <v/>
      </c>
      <c r="AA690" s="205" t="str">
        <f t="shared" si="351"/>
        <v/>
      </c>
      <c r="AD690" s="185">
        <f t="shared" si="321"/>
        <v>42495</v>
      </c>
      <c r="AE690" s="108" t="str">
        <f t="shared" si="353"/>
        <v/>
      </c>
      <c r="AF690" s="163" t="str">
        <f t="shared" si="353"/>
        <v/>
      </c>
      <c r="AG690" s="163" t="str">
        <f t="shared" si="353"/>
        <v/>
      </c>
      <c r="AH690" s="163" t="str">
        <f t="shared" si="353"/>
        <v/>
      </c>
      <c r="AI690" s="163">
        <f t="shared" si="353"/>
        <v>1.4677334567033062</v>
      </c>
      <c r="AJ690" s="163">
        <f t="shared" si="353"/>
        <v>0.90378298903845433</v>
      </c>
      <c r="AK690" s="163">
        <f t="shared" si="353"/>
        <v>1.3080494315604585</v>
      </c>
      <c r="AL690" s="163">
        <f t="shared" si="353"/>
        <v>1.5693849078456785</v>
      </c>
      <c r="AM690" s="163">
        <f t="shared" si="353"/>
        <v>0.97841766432621569</v>
      </c>
      <c r="AN690" s="163">
        <f t="shared" si="353"/>
        <v>1.2262175458375189</v>
      </c>
      <c r="AO690" s="163">
        <f t="shared" si="353"/>
        <v>1.4182914789105512</v>
      </c>
      <c r="AP690" s="163">
        <f t="shared" si="353"/>
        <v>1.0260613723110805</v>
      </c>
      <c r="AQ690" s="163">
        <f t="shared" si="353"/>
        <v>1.3869734567758041</v>
      </c>
      <c r="AR690" s="163">
        <f t="shared" si="353"/>
        <v>1.1041542273488578</v>
      </c>
      <c r="AS690" s="163">
        <f t="shared" si="353"/>
        <v>1.4835956147606728</v>
      </c>
      <c r="AT690" s="163">
        <f t="shared" si="353"/>
        <v>1.52705796840681</v>
      </c>
      <c r="AU690" s="163">
        <f t="shared" si="353"/>
        <v>1.7785618347341621</v>
      </c>
      <c r="AV690" s="163">
        <f t="shared" si="353"/>
        <v>1.0895218971455609</v>
      </c>
      <c r="AW690" s="163">
        <f t="shared" si="353"/>
        <v>1.5909432271392281</v>
      </c>
      <c r="AX690" s="163">
        <f t="shared" si="353"/>
        <v>1.5209881645632817</v>
      </c>
      <c r="AY690" s="163">
        <f t="shared" si="353"/>
        <v>1.9114424067101976</v>
      </c>
      <c r="AZ690" s="163">
        <f t="shared" si="353"/>
        <v>1.7228750075000132</v>
      </c>
      <c r="BA690" s="163">
        <f t="shared" si="353"/>
        <v>1.30853530216074</v>
      </c>
      <c r="BB690" s="163">
        <f t="shared" si="353"/>
        <v>1.7638808216785633</v>
      </c>
      <c r="BC690" s="163">
        <f t="shared" si="353"/>
        <v>1.7532050626071727</v>
      </c>
      <c r="BD690" s="163">
        <f t="shared" si="353"/>
        <v>1.8282528899773944</v>
      </c>
      <c r="BE690" s="163">
        <f t="shared" si="353"/>
        <v>1.8942666800357042</v>
      </c>
      <c r="BF690" s="163">
        <f t="shared" si="353"/>
        <v>1.6091374739107236</v>
      </c>
      <c r="BG690" s="163">
        <f t="shared" si="353"/>
        <v>1.6004553185357207</v>
      </c>
      <c r="BH690" s="163">
        <f t="shared" si="353"/>
        <v>1.3192713711964097</v>
      </c>
      <c r="BI690" s="163">
        <f t="shared" si="353"/>
        <v>1.5355637544821499</v>
      </c>
      <c r="BJ690" s="163">
        <f t="shared" si="353"/>
        <v>1.9259331264285646</v>
      </c>
      <c r="BK690" s="163">
        <f t="shared" si="353"/>
        <v>1.9369455685178356</v>
      </c>
      <c r="BL690" s="163">
        <f t="shared" si="353"/>
        <v>1.890773095607154</v>
      </c>
      <c r="BM690" s="163">
        <f t="shared" si="353"/>
        <v>1.6788712507176173</v>
      </c>
      <c r="BN690" s="163">
        <f t="shared" si="353"/>
        <v>1.6873808031428399</v>
      </c>
      <c r="BO690" s="163">
        <f t="shared" si="353"/>
        <v>1.4200808727321106</v>
      </c>
      <c r="BP690" s="163" t="str">
        <f t="shared" si="353"/>
        <v/>
      </c>
      <c r="BQ690" s="163">
        <f t="shared" si="353"/>
        <v>2.1942893239383947</v>
      </c>
      <c r="BR690" s="163" t="str">
        <f t="shared" si="353"/>
        <v/>
      </c>
      <c r="BS690" s="163">
        <f t="shared" si="353"/>
        <v>1.6390188108717201</v>
      </c>
      <c r="BT690" s="163" t="str">
        <f t="shared" si="353"/>
        <v/>
      </c>
      <c r="BU690" s="163" t="str">
        <f t="shared" si="353"/>
        <v/>
      </c>
      <c r="BV690" s="163" t="str">
        <f t="shared" si="353"/>
        <v/>
      </c>
      <c r="BW690" s="108" t="str">
        <f t="shared" si="353"/>
        <v/>
      </c>
      <c r="BX690" s="163" t="str">
        <f t="shared" si="353"/>
        <v/>
      </c>
      <c r="BY690" s="163" t="str">
        <f t="shared" si="353"/>
        <v/>
      </c>
      <c r="BZ690" s="163" t="str">
        <f t="shared" si="353"/>
        <v/>
      </c>
      <c r="CA690" s="163" t="str">
        <f t="shared" si="353"/>
        <v/>
      </c>
      <c r="CB690" s="163" t="str">
        <f t="shared" si="353"/>
        <v/>
      </c>
      <c r="CC690" s="163" t="str">
        <f t="shared" si="353"/>
        <v/>
      </c>
      <c r="CD690" s="163" t="str">
        <f t="shared" si="353"/>
        <v/>
      </c>
      <c r="CE690" s="163" t="str">
        <f t="shared" si="353"/>
        <v/>
      </c>
      <c r="CF690" s="163" t="str">
        <f t="shared" si="353"/>
        <v/>
      </c>
      <c r="CG690" s="163" t="str">
        <f t="shared" si="353"/>
        <v/>
      </c>
      <c r="CH690" s="163" t="str">
        <f t="shared" si="353"/>
        <v/>
      </c>
      <c r="CI690" s="163" t="str">
        <f t="shared" si="353"/>
        <v/>
      </c>
      <c r="CJ690" s="163" t="str">
        <f t="shared" si="353"/>
        <v/>
      </c>
      <c r="CK690" s="163" t="str">
        <f t="shared" si="353"/>
        <v/>
      </c>
      <c r="CL690" s="163" t="str">
        <f t="shared" si="353"/>
        <v/>
      </c>
      <c r="CM690" s="163" t="str">
        <f t="shared" si="353"/>
        <v/>
      </c>
      <c r="CN690" s="163" t="str">
        <f t="shared" si="353"/>
        <v/>
      </c>
      <c r="CO690" s="163" t="str">
        <f t="shared" si="353"/>
        <v/>
      </c>
      <c r="CP690" s="163" t="str">
        <f t="shared" si="353"/>
        <v/>
      </c>
      <c r="CQ690" s="163" t="str">
        <f t="shared" si="343"/>
        <v/>
      </c>
      <c r="CR690" s="163" t="str">
        <f t="shared" si="343"/>
        <v/>
      </c>
      <c r="CS690" s="108" t="str">
        <f t="shared" si="343"/>
        <v/>
      </c>
      <c r="CT690" s="163" t="str">
        <f t="shared" si="343"/>
        <v/>
      </c>
      <c r="CU690" s="163" t="str">
        <f t="shared" si="343"/>
        <v/>
      </c>
      <c r="CV690" s="163" t="str">
        <f t="shared" si="343"/>
        <v/>
      </c>
      <c r="CW690" s="163" t="str">
        <f t="shared" si="343"/>
        <v/>
      </c>
      <c r="CX690" s="163" t="str">
        <f t="shared" si="343"/>
        <v/>
      </c>
      <c r="CY690" s="163" t="str">
        <f t="shared" si="343"/>
        <v/>
      </c>
      <c r="CZ690" s="163" t="str">
        <f t="shared" si="343"/>
        <v/>
      </c>
      <c r="DA690" s="163" t="str">
        <f t="shared" si="343"/>
        <v/>
      </c>
      <c r="DB690" s="163" t="str">
        <f t="shared" si="343"/>
        <v/>
      </c>
      <c r="DC690" s="163" t="str">
        <f t="shared" si="343"/>
        <v/>
      </c>
      <c r="DD690" s="163" t="str">
        <f t="shared" si="343"/>
        <v/>
      </c>
      <c r="DE690" s="163" t="str">
        <f t="shared" ref="DE690:DF690" si="354">IFERROR(IF(DE370="","",DE370-(CHOOSE(DE$636,$C370,$D370,$E370,$F370,$G370,$H370,$I370,$J370,$K370,$L370,$M370,$N370,$O370,$P370,$Q370,$R370,$S370,$T370,$U370,$V370,$W370,$X370,$Y370,$Z370,$AA370)+CHOOSE(DE$636,$C690,$D690,$E690,$F690,$G690,$H690,$I690,$J690,$K690,$L690,$M690,$N690,$O690,$P690,$Q690,$R690,$S690,$T690,$U690,$V690,$W690,$X690,$Y690,$Z690,$AA690)*DE$640)),"")</f>
        <v/>
      </c>
      <c r="DF690" s="163" t="str">
        <f t="shared" si="354"/>
        <v/>
      </c>
      <c r="DG690" s="121"/>
      <c r="DH690" s="121"/>
      <c r="DI690" s="121"/>
    </row>
    <row r="691" spans="2:113" x14ac:dyDescent="0.35">
      <c r="B691" s="193">
        <f t="shared" si="317"/>
        <v>42496</v>
      </c>
      <c r="C691" s="204">
        <f t="shared" si="351"/>
        <v>2.8859500000109817E-5</v>
      </c>
      <c r="D691" s="205">
        <f t="shared" si="351"/>
        <v>1.2723425692687468E-4</v>
      </c>
      <c r="E691" s="205">
        <f t="shared" si="351"/>
        <v>1.0488396835444732E-4</v>
      </c>
      <c r="F691" s="205">
        <f t="shared" si="351"/>
        <v>2.1663107142856828E-4</v>
      </c>
      <c r="G691" s="205">
        <f t="shared" si="351"/>
        <v>3.1145494186049142E-4</v>
      </c>
      <c r="H691" s="205">
        <f t="shared" si="351"/>
        <v>1.9701041095889833E-4</v>
      </c>
      <c r="I691" s="205">
        <f t="shared" si="351"/>
        <v>1.374384105431221E-4</v>
      </c>
      <c r="J691" s="205" t="str">
        <f t="shared" si="351"/>
        <v/>
      </c>
      <c r="K691" s="205" t="str">
        <f t="shared" si="351"/>
        <v/>
      </c>
      <c r="L691" s="205" t="str">
        <f t="shared" si="351"/>
        <v/>
      </c>
      <c r="M691" s="205" t="str">
        <f t="shared" si="351"/>
        <v/>
      </c>
      <c r="N691" s="205" t="str">
        <f t="shared" si="351"/>
        <v/>
      </c>
      <c r="O691" s="205" t="str">
        <f t="shared" si="351"/>
        <v/>
      </c>
      <c r="P691" s="205" t="str">
        <f t="shared" si="351"/>
        <v/>
      </c>
      <c r="Q691" s="205" t="str">
        <f t="shared" si="351"/>
        <v/>
      </c>
      <c r="R691" s="205" t="str">
        <f t="shared" si="351"/>
        <v/>
      </c>
      <c r="S691" s="205" t="str">
        <f t="shared" si="351"/>
        <v/>
      </c>
      <c r="T691" s="205" t="str">
        <f t="shared" si="351"/>
        <v/>
      </c>
      <c r="U691" s="205" t="str">
        <f t="shared" si="351"/>
        <v/>
      </c>
      <c r="V691" s="205" t="str">
        <f t="shared" si="351"/>
        <v/>
      </c>
      <c r="W691" s="205" t="str">
        <f t="shared" si="351"/>
        <v/>
      </c>
      <c r="X691" s="205" t="str">
        <f t="shared" si="351"/>
        <v/>
      </c>
      <c r="Y691" s="205" t="str">
        <f t="shared" si="351"/>
        <v/>
      </c>
      <c r="Z691" s="205" t="str">
        <f t="shared" si="351"/>
        <v/>
      </c>
      <c r="AA691" s="205" t="str">
        <f t="shared" si="351"/>
        <v/>
      </c>
      <c r="AD691" s="185">
        <f t="shared" si="321"/>
        <v>42496</v>
      </c>
      <c r="AE691" s="108" t="str">
        <f t="shared" si="353"/>
        <v/>
      </c>
      <c r="AF691" s="163" t="str">
        <f t="shared" si="353"/>
        <v/>
      </c>
      <c r="AG691" s="163" t="str">
        <f t="shared" si="353"/>
        <v/>
      </c>
      <c r="AH691" s="163" t="str">
        <f t="shared" si="353"/>
        <v/>
      </c>
      <c r="AI691" s="163">
        <f t="shared" si="353"/>
        <v>1.4499522925000332</v>
      </c>
      <c r="AJ691" s="163">
        <f t="shared" si="353"/>
        <v>0.88067917500000803</v>
      </c>
      <c r="AK691" s="163">
        <f t="shared" si="353"/>
        <v>1.287138035499984</v>
      </c>
      <c r="AL691" s="163">
        <f t="shared" si="353"/>
        <v>1.5493591542509928</v>
      </c>
      <c r="AM691" s="163">
        <f t="shared" si="353"/>
        <v>0.95989780503775446</v>
      </c>
      <c r="AN691" s="163">
        <f t="shared" si="353"/>
        <v>1.1953666064483541</v>
      </c>
      <c r="AO691" s="163">
        <f t="shared" si="353"/>
        <v>1.3988241241498778</v>
      </c>
      <c r="AP691" s="163">
        <f t="shared" si="353"/>
        <v>1.009234237323668</v>
      </c>
      <c r="AQ691" s="163">
        <f t="shared" si="353"/>
        <v>1.368943487657412</v>
      </c>
      <c r="AR691" s="163">
        <f t="shared" si="353"/>
        <v>1.0865259753589416</v>
      </c>
      <c r="AS691" s="163">
        <f t="shared" si="353"/>
        <v>1.4651999199433199</v>
      </c>
      <c r="AT691" s="163">
        <f t="shared" si="353"/>
        <v>1.5112490128463456</v>
      </c>
      <c r="AU691" s="163">
        <f t="shared" si="353"/>
        <v>1.759160853329139</v>
      </c>
      <c r="AV691" s="163">
        <f t="shared" si="353"/>
        <v>1.0699537377721891</v>
      </c>
      <c r="AW691" s="163">
        <f t="shared" si="353"/>
        <v>1.5834022913038042</v>
      </c>
      <c r="AX691" s="163">
        <f t="shared" si="353"/>
        <v>1.5057927461835479</v>
      </c>
      <c r="AY691" s="163">
        <f t="shared" si="353"/>
        <v>1.9021766983217301</v>
      </c>
      <c r="AZ691" s="163">
        <f t="shared" si="353"/>
        <v>1.7160225725000311</v>
      </c>
      <c r="BA691" s="163">
        <f t="shared" si="353"/>
        <v>1.3009113060714141</v>
      </c>
      <c r="BB691" s="163">
        <f t="shared" si="353"/>
        <v>1.7566049603571252</v>
      </c>
      <c r="BC691" s="163">
        <f t="shared" si="353"/>
        <v>1.7470227032142769</v>
      </c>
      <c r="BD691" s="163">
        <f t="shared" si="353"/>
        <v>1.8191470640527476</v>
      </c>
      <c r="BE691" s="163">
        <f t="shared" si="353"/>
        <v>1.8865337460714402</v>
      </c>
      <c r="BF691" s="163">
        <f t="shared" si="353"/>
        <v>1.6026469735714177</v>
      </c>
      <c r="BG691" s="163">
        <f t="shared" si="353"/>
        <v>1.5868679160714665</v>
      </c>
      <c r="BH691" s="163">
        <f t="shared" si="353"/>
        <v>1.3042074996428363</v>
      </c>
      <c r="BI691" s="163">
        <f t="shared" si="353"/>
        <v>1.5291097607143032</v>
      </c>
      <c r="BJ691" s="163">
        <f t="shared" si="353"/>
        <v>1.9198035653571703</v>
      </c>
      <c r="BK691" s="163">
        <f t="shared" si="353"/>
        <v>1.9287736617857076</v>
      </c>
      <c r="BL691" s="163">
        <f t="shared" si="353"/>
        <v>1.8836479907143162</v>
      </c>
      <c r="BM691" s="163">
        <f t="shared" si="353"/>
        <v>1.6678044330642576</v>
      </c>
      <c r="BN691" s="163">
        <f t="shared" si="353"/>
        <v>1.6783382042857125</v>
      </c>
      <c r="BO691" s="163">
        <f t="shared" si="353"/>
        <v>1.4040435257142914</v>
      </c>
      <c r="BP691" s="163" t="str">
        <f t="shared" si="353"/>
        <v/>
      </c>
      <c r="BQ691" s="163">
        <f t="shared" si="353"/>
        <v>2.2051820807876443</v>
      </c>
      <c r="BR691" s="163" t="str">
        <f t="shared" si="353"/>
        <v/>
      </c>
      <c r="BS691" s="163">
        <f t="shared" si="353"/>
        <v>1.6385986524680676</v>
      </c>
      <c r="BT691" s="163" t="str">
        <f t="shared" si="353"/>
        <v/>
      </c>
      <c r="BU691" s="163" t="str">
        <f t="shared" si="353"/>
        <v/>
      </c>
      <c r="BV691" s="163" t="str">
        <f t="shared" si="353"/>
        <v/>
      </c>
      <c r="BW691" s="108" t="str">
        <f t="shared" si="353"/>
        <v/>
      </c>
      <c r="BX691" s="163" t="str">
        <f t="shared" si="353"/>
        <v/>
      </c>
      <c r="BY691" s="163" t="str">
        <f t="shared" si="353"/>
        <v/>
      </c>
      <c r="BZ691" s="163" t="str">
        <f t="shared" si="353"/>
        <v/>
      </c>
      <c r="CA691" s="163" t="str">
        <f t="shared" si="353"/>
        <v/>
      </c>
      <c r="CB691" s="163" t="str">
        <f t="shared" si="353"/>
        <v/>
      </c>
      <c r="CC691" s="163" t="str">
        <f t="shared" si="353"/>
        <v/>
      </c>
      <c r="CD691" s="163" t="str">
        <f t="shared" si="353"/>
        <v/>
      </c>
      <c r="CE691" s="163" t="str">
        <f t="shared" si="353"/>
        <v/>
      </c>
      <c r="CF691" s="163" t="str">
        <f t="shared" si="353"/>
        <v/>
      </c>
      <c r="CG691" s="163" t="str">
        <f t="shared" si="353"/>
        <v/>
      </c>
      <c r="CH691" s="163" t="str">
        <f t="shared" si="353"/>
        <v/>
      </c>
      <c r="CI691" s="163" t="str">
        <f t="shared" si="353"/>
        <v/>
      </c>
      <c r="CJ691" s="163" t="str">
        <f t="shared" si="353"/>
        <v/>
      </c>
      <c r="CK691" s="163" t="str">
        <f t="shared" si="353"/>
        <v/>
      </c>
      <c r="CL691" s="163" t="str">
        <f t="shared" si="353"/>
        <v/>
      </c>
      <c r="CM691" s="163" t="str">
        <f t="shared" si="353"/>
        <v/>
      </c>
      <c r="CN691" s="163" t="str">
        <f t="shared" si="353"/>
        <v/>
      </c>
      <c r="CO691" s="163" t="str">
        <f t="shared" si="353"/>
        <v/>
      </c>
      <c r="CP691" s="163" t="str">
        <f t="shared" ref="CP691:DF706" si="355">IFERROR(IF(CP371="","",CP371-(CHOOSE(CP$636,$C371,$D371,$E371,$F371,$G371,$H371,$I371,$J371,$K371,$L371,$M371,$N371,$O371,$P371,$Q371,$R371,$S371,$T371,$U371,$V371,$W371,$X371,$Y371,$Z371,$AA371)+CHOOSE(CP$636,$C691,$D691,$E691,$F691,$G691,$H691,$I691,$J691,$K691,$L691,$M691,$N691,$O691,$P691,$Q691,$R691,$S691,$T691,$U691,$V691,$W691,$X691,$Y691,$Z691,$AA691)*CP$640)),"")</f>
        <v/>
      </c>
      <c r="CQ691" s="163" t="str">
        <f t="shared" si="355"/>
        <v/>
      </c>
      <c r="CR691" s="163" t="str">
        <f t="shared" si="355"/>
        <v/>
      </c>
      <c r="CS691" s="108" t="str">
        <f t="shared" si="355"/>
        <v/>
      </c>
      <c r="CT691" s="163" t="str">
        <f t="shared" si="355"/>
        <v/>
      </c>
      <c r="CU691" s="163" t="str">
        <f t="shared" si="355"/>
        <v/>
      </c>
      <c r="CV691" s="163" t="str">
        <f t="shared" si="355"/>
        <v/>
      </c>
      <c r="CW691" s="163" t="str">
        <f t="shared" si="355"/>
        <v/>
      </c>
      <c r="CX691" s="163" t="str">
        <f t="shared" si="355"/>
        <v/>
      </c>
      <c r="CY691" s="163" t="str">
        <f t="shared" si="355"/>
        <v/>
      </c>
      <c r="CZ691" s="163" t="str">
        <f t="shared" si="355"/>
        <v/>
      </c>
      <c r="DA691" s="163" t="str">
        <f t="shared" si="355"/>
        <v/>
      </c>
      <c r="DB691" s="163" t="str">
        <f t="shared" si="355"/>
        <v/>
      </c>
      <c r="DC691" s="163" t="str">
        <f t="shared" si="355"/>
        <v/>
      </c>
      <c r="DD691" s="163" t="str">
        <f t="shared" si="355"/>
        <v/>
      </c>
      <c r="DE691" s="163" t="str">
        <f t="shared" si="355"/>
        <v/>
      </c>
      <c r="DF691" s="163" t="str">
        <f t="shared" si="355"/>
        <v/>
      </c>
      <c r="DG691" s="121"/>
      <c r="DH691" s="121"/>
      <c r="DI691" s="121"/>
    </row>
    <row r="692" spans="2:113" x14ac:dyDescent="0.35">
      <c r="B692" s="193">
        <f t="shared" si="317"/>
        <v>42499</v>
      </c>
      <c r="C692" s="204">
        <f t="shared" si="351"/>
        <v>3.5523868131938805E-5</v>
      </c>
      <c r="D692" s="205">
        <f t="shared" si="351"/>
        <v>1.0943418765733432E-4</v>
      </c>
      <c r="E692" s="205">
        <f t="shared" si="351"/>
        <v>1.1257037974688192E-4</v>
      </c>
      <c r="F692" s="205">
        <f t="shared" si="351"/>
        <v>2.0365183928570753E-4</v>
      </c>
      <c r="G692" s="205">
        <f t="shared" si="351"/>
        <v>3.3918004445964052E-4</v>
      </c>
      <c r="H692" s="205">
        <f t="shared" si="351"/>
        <v>1.8177461301368227E-4</v>
      </c>
      <c r="I692" s="205">
        <f t="shared" si="351"/>
        <v>1.4301192720220148E-4</v>
      </c>
      <c r="J692" s="205" t="str">
        <f t="shared" si="351"/>
        <v/>
      </c>
      <c r="K692" s="205" t="str">
        <f t="shared" si="351"/>
        <v/>
      </c>
      <c r="L692" s="205" t="str">
        <f t="shared" si="351"/>
        <v/>
      </c>
      <c r="M692" s="205" t="str">
        <f t="shared" si="351"/>
        <v/>
      </c>
      <c r="N692" s="205" t="str">
        <f t="shared" si="351"/>
        <v/>
      </c>
      <c r="O692" s="205" t="str">
        <f t="shared" si="351"/>
        <v/>
      </c>
      <c r="P692" s="205" t="str">
        <f t="shared" si="351"/>
        <v/>
      </c>
      <c r="Q692" s="205" t="str">
        <f t="shared" si="351"/>
        <v/>
      </c>
      <c r="R692" s="205" t="str">
        <f t="shared" si="351"/>
        <v/>
      </c>
      <c r="S692" s="205" t="str">
        <f t="shared" si="351"/>
        <v/>
      </c>
      <c r="T692" s="205" t="str">
        <f t="shared" si="351"/>
        <v/>
      </c>
      <c r="U692" s="205" t="str">
        <f t="shared" si="351"/>
        <v/>
      </c>
      <c r="V692" s="205" t="str">
        <f t="shared" si="351"/>
        <v/>
      </c>
      <c r="W692" s="205" t="str">
        <f t="shared" si="351"/>
        <v/>
      </c>
      <c r="X692" s="205" t="str">
        <f t="shared" si="351"/>
        <v/>
      </c>
      <c r="Y692" s="205" t="str">
        <f t="shared" si="351"/>
        <v/>
      </c>
      <c r="Z692" s="205" t="str">
        <f t="shared" si="351"/>
        <v/>
      </c>
      <c r="AA692" s="205" t="str">
        <f t="shared" si="351"/>
        <v/>
      </c>
      <c r="AD692" s="185">
        <f t="shared" si="321"/>
        <v>42499</v>
      </c>
      <c r="AE692" s="108" t="str">
        <f t="shared" ref="AE692:CP695" si="356">IFERROR(IF(AE372="","",AE372-(CHOOSE(AE$636,$C372,$D372,$E372,$F372,$G372,$H372,$I372,$J372,$K372,$L372,$M372,$N372,$O372,$P372,$Q372,$R372,$S372,$T372,$U372,$V372,$W372,$X372,$Y372,$Z372,$AA372)+CHOOSE(AE$636,$C692,$D692,$E692,$F692,$G692,$H692,$I692,$J692,$K692,$L692,$M692,$N692,$O692,$P692,$Q692,$R692,$S692,$T692,$U692,$V692,$W692,$X692,$Y692,$Z692,$AA692)*AE$640)),"")</f>
        <v/>
      </c>
      <c r="AF692" s="163" t="str">
        <f t="shared" si="356"/>
        <v/>
      </c>
      <c r="AG692" s="163" t="str">
        <f t="shared" si="356"/>
        <v/>
      </c>
      <c r="AH692" s="163" t="str">
        <f t="shared" si="356"/>
        <v/>
      </c>
      <c r="AI692" s="163">
        <f t="shared" si="356"/>
        <v>1.3748053310988868</v>
      </c>
      <c r="AJ692" s="163">
        <f t="shared" si="356"/>
        <v>0.86526325865383313</v>
      </c>
      <c r="AK692" s="163">
        <f t="shared" si="356"/>
        <v>1.2711045048131888</v>
      </c>
      <c r="AL692" s="163">
        <f t="shared" si="356"/>
        <v>1.5108488778439257</v>
      </c>
      <c r="AM692" s="163">
        <f t="shared" si="356"/>
        <v>0.94588778965994846</v>
      </c>
      <c r="AN692" s="163">
        <f t="shared" si="356"/>
        <v>1.1832569019647341</v>
      </c>
      <c r="AO692" s="163">
        <f t="shared" si="356"/>
        <v>1.3848156551511077</v>
      </c>
      <c r="AP692" s="163">
        <f t="shared" si="356"/>
        <v>0.99743497908687528</v>
      </c>
      <c r="AQ692" s="163">
        <f t="shared" si="356"/>
        <v>1.3586081585831358</v>
      </c>
      <c r="AR692" s="163">
        <f t="shared" si="356"/>
        <v>1.0752829192695357</v>
      </c>
      <c r="AS692" s="163">
        <f t="shared" si="356"/>
        <v>1.4570809880100577</v>
      </c>
      <c r="AT692" s="163">
        <f t="shared" si="356"/>
        <v>1.5013466468828969</v>
      </c>
      <c r="AU692" s="163">
        <f t="shared" si="356"/>
        <v>1.7528969840506554</v>
      </c>
      <c r="AV692" s="163">
        <f t="shared" si="356"/>
        <v>1.0625191962342049</v>
      </c>
      <c r="AW692" s="163">
        <f t="shared" si="356"/>
        <v>1.5780294283544509</v>
      </c>
      <c r="AX692" s="163">
        <f t="shared" si="356"/>
        <v>1.4972683437974665</v>
      </c>
      <c r="AY692" s="163">
        <f t="shared" si="356"/>
        <v>1.8367758821133129</v>
      </c>
      <c r="AZ692" s="163">
        <f t="shared" si="356"/>
        <v>1.7080640774999711</v>
      </c>
      <c r="BA692" s="163">
        <f t="shared" si="356"/>
        <v>1.2920740935892536</v>
      </c>
      <c r="BB692" s="163">
        <f t="shared" si="356"/>
        <v>1.7515142188214261</v>
      </c>
      <c r="BC692" s="163">
        <f t="shared" si="356"/>
        <v>1.7390808968928466</v>
      </c>
      <c r="BD692" s="163">
        <f t="shared" si="356"/>
        <v>1.8157974095458367</v>
      </c>
      <c r="BE692" s="163">
        <f t="shared" si="356"/>
        <v>1.8802639414642681</v>
      </c>
      <c r="BF692" s="163">
        <f t="shared" si="356"/>
        <v>1.6170101228393081</v>
      </c>
      <c r="BG692" s="163">
        <f t="shared" si="356"/>
        <v>1.5870556399642823</v>
      </c>
      <c r="BH692" s="163">
        <f t="shared" si="356"/>
        <v>1.3066473315535463</v>
      </c>
      <c r="BI692" s="163">
        <f t="shared" si="356"/>
        <v>1.5353253312678357</v>
      </c>
      <c r="BJ692" s="163">
        <f t="shared" si="356"/>
        <v>1.9296242660714209</v>
      </c>
      <c r="BK692" s="163">
        <f t="shared" si="356"/>
        <v>1.9161500517321342</v>
      </c>
      <c r="BL692" s="163">
        <f t="shared" si="356"/>
        <v>1.8934904498928375</v>
      </c>
      <c r="BM692" s="163">
        <f t="shared" si="356"/>
        <v>1.6768560464068019</v>
      </c>
      <c r="BN692" s="163">
        <f t="shared" si="356"/>
        <v>1.6494906888571257</v>
      </c>
      <c r="BO692" s="163">
        <f t="shared" si="356"/>
        <v>1.4149388870178545</v>
      </c>
      <c r="BP692" s="163">
        <f t="shared" si="356"/>
        <v>2.3456080512995574</v>
      </c>
      <c r="BQ692" s="163">
        <f t="shared" si="356"/>
        <v>2.1973314501541275</v>
      </c>
      <c r="BR692" s="163" t="str">
        <f t="shared" si="356"/>
        <v/>
      </c>
      <c r="BS692" s="163">
        <f t="shared" si="356"/>
        <v>1.6512241543872719</v>
      </c>
      <c r="BT692" s="163" t="str">
        <f t="shared" si="356"/>
        <v/>
      </c>
      <c r="BU692" s="163" t="str">
        <f t="shared" si="356"/>
        <v/>
      </c>
      <c r="BV692" s="163" t="str">
        <f t="shared" si="356"/>
        <v/>
      </c>
      <c r="BW692" s="108" t="str">
        <f t="shared" si="356"/>
        <v/>
      </c>
      <c r="BX692" s="163" t="str">
        <f t="shared" si="356"/>
        <v/>
      </c>
      <c r="BY692" s="163" t="str">
        <f t="shared" si="356"/>
        <v/>
      </c>
      <c r="BZ692" s="163" t="str">
        <f t="shared" si="356"/>
        <v/>
      </c>
      <c r="CA692" s="163" t="str">
        <f t="shared" si="356"/>
        <v/>
      </c>
      <c r="CB692" s="163" t="str">
        <f t="shared" si="356"/>
        <v/>
      </c>
      <c r="CC692" s="163" t="str">
        <f t="shared" si="356"/>
        <v/>
      </c>
      <c r="CD692" s="163" t="str">
        <f t="shared" si="356"/>
        <v/>
      </c>
      <c r="CE692" s="163" t="str">
        <f t="shared" si="356"/>
        <v/>
      </c>
      <c r="CF692" s="163" t="str">
        <f t="shared" si="356"/>
        <v/>
      </c>
      <c r="CG692" s="163" t="str">
        <f t="shared" si="356"/>
        <v/>
      </c>
      <c r="CH692" s="163" t="str">
        <f t="shared" si="356"/>
        <v/>
      </c>
      <c r="CI692" s="163" t="str">
        <f t="shared" si="356"/>
        <v/>
      </c>
      <c r="CJ692" s="163" t="str">
        <f t="shared" si="356"/>
        <v/>
      </c>
      <c r="CK692" s="163" t="str">
        <f t="shared" si="356"/>
        <v/>
      </c>
      <c r="CL692" s="163" t="str">
        <f t="shared" si="356"/>
        <v/>
      </c>
      <c r="CM692" s="163" t="str">
        <f t="shared" si="356"/>
        <v/>
      </c>
      <c r="CN692" s="163" t="str">
        <f t="shared" si="356"/>
        <v/>
      </c>
      <c r="CO692" s="163" t="str">
        <f t="shared" si="356"/>
        <v/>
      </c>
      <c r="CP692" s="163" t="str">
        <f t="shared" si="356"/>
        <v/>
      </c>
      <c r="CQ692" s="163" t="str">
        <f t="shared" si="355"/>
        <v/>
      </c>
      <c r="CR692" s="163" t="str">
        <f t="shared" si="355"/>
        <v/>
      </c>
      <c r="CS692" s="108" t="str">
        <f t="shared" si="355"/>
        <v/>
      </c>
      <c r="CT692" s="163" t="str">
        <f t="shared" si="355"/>
        <v/>
      </c>
      <c r="CU692" s="163" t="str">
        <f t="shared" si="355"/>
        <v/>
      </c>
      <c r="CV692" s="163" t="str">
        <f t="shared" si="355"/>
        <v/>
      </c>
      <c r="CW692" s="163" t="str">
        <f t="shared" si="355"/>
        <v/>
      </c>
      <c r="CX692" s="163" t="str">
        <f t="shared" si="355"/>
        <v/>
      </c>
      <c r="CY692" s="163" t="str">
        <f t="shared" si="355"/>
        <v/>
      </c>
      <c r="CZ692" s="163" t="str">
        <f t="shared" si="355"/>
        <v/>
      </c>
      <c r="DA692" s="163" t="str">
        <f t="shared" si="355"/>
        <v/>
      </c>
      <c r="DB692" s="163" t="str">
        <f t="shared" si="355"/>
        <v/>
      </c>
      <c r="DC692" s="163" t="str">
        <f t="shared" si="355"/>
        <v/>
      </c>
      <c r="DD692" s="163" t="str">
        <f t="shared" si="355"/>
        <v/>
      </c>
      <c r="DE692" s="163" t="str">
        <f t="shared" si="355"/>
        <v/>
      </c>
      <c r="DF692" s="163" t="str">
        <f t="shared" si="355"/>
        <v/>
      </c>
      <c r="DG692" s="121"/>
      <c r="DH692" s="121"/>
      <c r="DI692" s="121"/>
    </row>
    <row r="693" spans="2:113" x14ac:dyDescent="0.35">
      <c r="B693" s="193">
        <f t="shared" si="317"/>
        <v>42500</v>
      </c>
      <c r="C693" s="204">
        <f t="shared" si="351"/>
        <v>4.6619423076901843E-5</v>
      </c>
      <c r="D693" s="205">
        <f t="shared" si="351"/>
        <v>8.6518010075593477E-5</v>
      </c>
      <c r="E693" s="205">
        <f t="shared" si="351"/>
        <v>1.3046155063283272E-4</v>
      </c>
      <c r="F693" s="205">
        <f t="shared" si="351"/>
        <v>1.8629212500001886E-4</v>
      </c>
      <c r="G693" s="205">
        <f t="shared" si="351"/>
        <v>3.3357977086186856E-4</v>
      </c>
      <c r="H693" s="205">
        <f t="shared" si="351"/>
        <v>1.8728984589041014E-4</v>
      </c>
      <c r="I693" s="205">
        <f t="shared" si="351"/>
        <v>1.4159727521679999E-4</v>
      </c>
      <c r="J693" s="205" t="str">
        <f t="shared" si="351"/>
        <v/>
      </c>
      <c r="K693" s="205" t="str">
        <f t="shared" si="351"/>
        <v/>
      </c>
      <c r="L693" s="205" t="str">
        <f t="shared" si="351"/>
        <v/>
      </c>
      <c r="M693" s="205" t="str">
        <f t="shared" si="351"/>
        <v/>
      </c>
      <c r="N693" s="205" t="str">
        <f t="shared" si="351"/>
        <v/>
      </c>
      <c r="O693" s="205" t="str">
        <f t="shared" si="351"/>
        <v/>
      </c>
      <c r="P693" s="205" t="str">
        <f t="shared" si="351"/>
        <v/>
      </c>
      <c r="Q693" s="205" t="str">
        <f t="shared" si="351"/>
        <v/>
      </c>
      <c r="R693" s="205" t="str">
        <f t="shared" si="351"/>
        <v/>
      </c>
      <c r="S693" s="205" t="str">
        <f t="shared" si="351"/>
        <v/>
      </c>
      <c r="T693" s="205" t="str">
        <f t="shared" si="351"/>
        <v/>
      </c>
      <c r="U693" s="205" t="str">
        <f t="shared" si="351"/>
        <v/>
      </c>
      <c r="V693" s="205" t="str">
        <f t="shared" si="351"/>
        <v/>
      </c>
      <c r="W693" s="205" t="str">
        <f t="shared" si="351"/>
        <v/>
      </c>
      <c r="X693" s="205" t="str">
        <f t="shared" si="351"/>
        <v/>
      </c>
      <c r="Y693" s="205" t="str">
        <f t="shared" si="351"/>
        <v/>
      </c>
      <c r="Z693" s="205" t="str">
        <f t="shared" si="351"/>
        <v/>
      </c>
      <c r="AA693" s="205" t="str">
        <f t="shared" si="351"/>
        <v/>
      </c>
      <c r="AD693" s="185">
        <f t="shared" si="321"/>
        <v>42500</v>
      </c>
      <c r="AE693" s="108" t="str">
        <f t="shared" si="356"/>
        <v/>
      </c>
      <c r="AF693" s="163" t="str">
        <f t="shared" si="356"/>
        <v/>
      </c>
      <c r="AG693" s="163" t="str">
        <f t="shared" si="356"/>
        <v/>
      </c>
      <c r="AH693" s="163" t="str">
        <f t="shared" si="356"/>
        <v/>
      </c>
      <c r="AI693" s="163">
        <f t="shared" si="356"/>
        <v>1.431831592307669</v>
      </c>
      <c r="AJ693" s="163">
        <f t="shared" si="356"/>
        <v>0.86633468192305862</v>
      </c>
      <c r="AK693" s="163">
        <f t="shared" si="356"/>
        <v>1.2690336148076966</v>
      </c>
      <c r="AL693" s="163">
        <f t="shared" si="356"/>
        <v>1.4975141899269908</v>
      </c>
      <c r="AM693" s="163">
        <f t="shared" si="356"/>
        <v>0.9487783882367653</v>
      </c>
      <c r="AN693" s="163">
        <f t="shared" si="356"/>
        <v>1.185210728243058</v>
      </c>
      <c r="AO693" s="163">
        <f t="shared" si="356"/>
        <v>1.3848708696725138</v>
      </c>
      <c r="AP693" s="163">
        <f t="shared" si="356"/>
        <v>0.99982392156169952</v>
      </c>
      <c r="AQ693" s="163">
        <f t="shared" si="356"/>
        <v>1.3299786718198945</v>
      </c>
      <c r="AR693" s="163">
        <f t="shared" si="356"/>
        <v>1.0753255457493665</v>
      </c>
      <c r="AS693" s="163">
        <f t="shared" si="356"/>
        <v>1.4553927026448279</v>
      </c>
      <c r="AT693" s="163">
        <f t="shared" si="356"/>
        <v>1.5020075930037766</v>
      </c>
      <c r="AU693" s="163">
        <f t="shared" si="356"/>
        <v>1.7478012548734201</v>
      </c>
      <c r="AV693" s="163">
        <f t="shared" si="356"/>
        <v>1.058307033164561</v>
      </c>
      <c r="AW693" s="163">
        <f t="shared" si="356"/>
        <v>1.5747312916139347</v>
      </c>
      <c r="AX693" s="163">
        <f t="shared" si="356"/>
        <v>1.492750665506311</v>
      </c>
      <c r="AY693" s="163">
        <f t="shared" si="356"/>
        <v>1.8261853346783199</v>
      </c>
      <c r="AZ693" s="163">
        <f t="shared" si="356"/>
        <v>1.6915590775000044</v>
      </c>
      <c r="BA693" s="163">
        <f t="shared" si="356"/>
        <v>1.2779097198750216</v>
      </c>
      <c r="BB693" s="163">
        <f t="shared" si="356"/>
        <v>1.7394986182500318</v>
      </c>
      <c r="BC693" s="163">
        <f t="shared" si="356"/>
        <v>1.7334601717500058</v>
      </c>
      <c r="BD693" s="163">
        <f t="shared" si="356"/>
        <v>1.8010285614606016</v>
      </c>
      <c r="BE693" s="163">
        <f t="shared" si="356"/>
        <v>1.8676585922500006</v>
      </c>
      <c r="BF693" s="163">
        <f t="shared" si="356"/>
        <v>1.6048213976250407</v>
      </c>
      <c r="BG693" s="163">
        <f t="shared" si="356"/>
        <v>1.5770314127499869</v>
      </c>
      <c r="BH693" s="163">
        <f t="shared" si="356"/>
        <v>1.3003916166250051</v>
      </c>
      <c r="BI693" s="163">
        <f t="shared" si="356"/>
        <v>1.5292774536249989</v>
      </c>
      <c r="BJ693" s="163">
        <f t="shared" si="356"/>
        <v>1.9255275250000117</v>
      </c>
      <c r="BK693" s="163">
        <f t="shared" si="356"/>
        <v>1.9120732053750209</v>
      </c>
      <c r="BL693" s="163">
        <f t="shared" si="356"/>
        <v>1.8904557307500229</v>
      </c>
      <c r="BM693" s="163">
        <f t="shared" si="356"/>
        <v>1.673520173429512</v>
      </c>
      <c r="BN693" s="163">
        <f t="shared" si="356"/>
        <v>1.6639340004999843</v>
      </c>
      <c r="BO693" s="163">
        <f t="shared" si="356"/>
        <v>1.4131327483750225</v>
      </c>
      <c r="BP693" s="163">
        <f t="shared" si="356"/>
        <v>2.3709137461867424</v>
      </c>
      <c r="BQ693" s="163">
        <f t="shared" si="356"/>
        <v>2.2067718600171089</v>
      </c>
      <c r="BR693" s="163" t="str">
        <f t="shared" si="356"/>
        <v/>
      </c>
      <c r="BS693" s="163">
        <f t="shared" si="356"/>
        <v>1.6503760253023749</v>
      </c>
      <c r="BT693" s="163" t="str">
        <f t="shared" si="356"/>
        <v/>
      </c>
      <c r="BU693" s="163" t="str">
        <f t="shared" si="356"/>
        <v/>
      </c>
      <c r="BV693" s="163" t="str">
        <f t="shared" si="356"/>
        <v/>
      </c>
      <c r="BW693" s="108" t="str">
        <f t="shared" si="356"/>
        <v/>
      </c>
      <c r="BX693" s="163" t="str">
        <f t="shared" si="356"/>
        <v/>
      </c>
      <c r="BY693" s="163" t="str">
        <f t="shared" si="356"/>
        <v/>
      </c>
      <c r="BZ693" s="163" t="str">
        <f t="shared" si="356"/>
        <v/>
      </c>
      <c r="CA693" s="163" t="str">
        <f t="shared" si="356"/>
        <v/>
      </c>
      <c r="CB693" s="163" t="str">
        <f t="shared" si="356"/>
        <v/>
      </c>
      <c r="CC693" s="163" t="str">
        <f t="shared" si="356"/>
        <v/>
      </c>
      <c r="CD693" s="163" t="str">
        <f t="shared" si="356"/>
        <v/>
      </c>
      <c r="CE693" s="163" t="str">
        <f t="shared" si="356"/>
        <v/>
      </c>
      <c r="CF693" s="163" t="str">
        <f t="shared" si="356"/>
        <v/>
      </c>
      <c r="CG693" s="163" t="str">
        <f t="shared" si="356"/>
        <v/>
      </c>
      <c r="CH693" s="163" t="str">
        <f t="shared" si="356"/>
        <v/>
      </c>
      <c r="CI693" s="163" t="str">
        <f t="shared" si="356"/>
        <v/>
      </c>
      <c r="CJ693" s="163" t="str">
        <f t="shared" si="356"/>
        <v/>
      </c>
      <c r="CK693" s="163" t="str">
        <f t="shared" si="356"/>
        <v/>
      </c>
      <c r="CL693" s="163" t="str">
        <f t="shared" si="356"/>
        <v/>
      </c>
      <c r="CM693" s="163" t="str">
        <f t="shared" si="356"/>
        <v/>
      </c>
      <c r="CN693" s="163" t="str">
        <f t="shared" si="356"/>
        <v/>
      </c>
      <c r="CO693" s="163" t="str">
        <f t="shared" si="356"/>
        <v/>
      </c>
      <c r="CP693" s="163" t="str">
        <f t="shared" si="356"/>
        <v/>
      </c>
      <c r="CQ693" s="163" t="str">
        <f t="shared" si="355"/>
        <v/>
      </c>
      <c r="CR693" s="163" t="str">
        <f t="shared" si="355"/>
        <v/>
      </c>
      <c r="CS693" s="108" t="str">
        <f t="shared" si="355"/>
        <v/>
      </c>
      <c r="CT693" s="163" t="str">
        <f t="shared" si="355"/>
        <v/>
      </c>
      <c r="CU693" s="163" t="str">
        <f t="shared" si="355"/>
        <v/>
      </c>
      <c r="CV693" s="163" t="str">
        <f t="shared" si="355"/>
        <v/>
      </c>
      <c r="CW693" s="163" t="str">
        <f t="shared" si="355"/>
        <v/>
      </c>
      <c r="CX693" s="163" t="str">
        <f t="shared" si="355"/>
        <v/>
      </c>
      <c r="CY693" s="163" t="str">
        <f t="shared" si="355"/>
        <v/>
      </c>
      <c r="CZ693" s="163" t="str">
        <f t="shared" si="355"/>
        <v/>
      </c>
      <c r="DA693" s="163" t="str">
        <f t="shared" si="355"/>
        <v/>
      </c>
      <c r="DB693" s="163" t="str">
        <f t="shared" si="355"/>
        <v/>
      </c>
      <c r="DC693" s="163" t="str">
        <f t="shared" si="355"/>
        <v/>
      </c>
      <c r="DD693" s="163" t="str">
        <f t="shared" si="355"/>
        <v/>
      </c>
      <c r="DE693" s="163" t="str">
        <f t="shared" si="355"/>
        <v/>
      </c>
      <c r="DF693" s="163" t="str">
        <f t="shared" si="355"/>
        <v/>
      </c>
      <c r="DG693" s="121"/>
      <c r="DH693" s="121"/>
      <c r="DI693" s="121"/>
    </row>
    <row r="694" spans="2:113" x14ac:dyDescent="0.35">
      <c r="B694" s="193">
        <f t="shared" si="317"/>
        <v>42501</v>
      </c>
      <c r="C694" s="204">
        <f t="shared" si="351"/>
        <v>6.2165538461560305E-5</v>
      </c>
      <c r="D694" s="205">
        <f t="shared" si="351"/>
        <v>7.3802625944646602E-5</v>
      </c>
      <c r="E694" s="205">
        <f t="shared" si="351"/>
        <v>1.1000515822785439E-4</v>
      </c>
      <c r="F694" s="205">
        <f t="shared" si="351"/>
        <v>1.8196829999997784E-4</v>
      </c>
      <c r="G694" s="205">
        <f t="shared" si="351"/>
        <v>3.2805290355678414E-4</v>
      </c>
      <c r="H694" s="205">
        <f t="shared" si="351"/>
        <v>1.9284488698632481E-4</v>
      </c>
      <c r="I694" s="205">
        <f t="shared" si="351"/>
        <v>1.4206596645365319E-4</v>
      </c>
      <c r="J694" s="205" t="str">
        <f t="shared" si="351"/>
        <v/>
      </c>
      <c r="K694" s="205" t="str">
        <f t="shared" si="351"/>
        <v/>
      </c>
      <c r="L694" s="205" t="str">
        <f t="shared" si="351"/>
        <v/>
      </c>
      <c r="M694" s="205" t="str">
        <f t="shared" si="351"/>
        <v/>
      </c>
      <c r="N694" s="205" t="str">
        <f t="shared" si="351"/>
        <v/>
      </c>
      <c r="O694" s="205" t="str">
        <f t="shared" si="351"/>
        <v/>
      </c>
      <c r="P694" s="205" t="str">
        <f t="shared" si="351"/>
        <v/>
      </c>
      <c r="Q694" s="205" t="str">
        <f t="shared" si="351"/>
        <v/>
      </c>
      <c r="R694" s="205" t="str">
        <f t="shared" si="351"/>
        <v/>
      </c>
      <c r="S694" s="205" t="str">
        <f t="shared" si="351"/>
        <v/>
      </c>
      <c r="T694" s="205" t="str">
        <f t="shared" si="351"/>
        <v/>
      </c>
      <c r="U694" s="205" t="str">
        <f t="shared" si="351"/>
        <v/>
      </c>
      <c r="V694" s="205" t="str">
        <f t="shared" si="351"/>
        <v/>
      </c>
      <c r="W694" s="205" t="str">
        <f t="shared" si="351"/>
        <v/>
      </c>
      <c r="X694" s="205" t="str">
        <f t="shared" si="351"/>
        <v/>
      </c>
      <c r="Y694" s="205" t="str">
        <f t="shared" si="351"/>
        <v/>
      </c>
      <c r="Z694" s="205" t="str">
        <f t="shared" si="351"/>
        <v/>
      </c>
      <c r="AA694" s="205" t="str">
        <f t="shared" si="351"/>
        <v/>
      </c>
      <c r="AD694" s="185">
        <f t="shared" si="321"/>
        <v>42501</v>
      </c>
      <c r="AE694" s="108" t="str">
        <f t="shared" si="356"/>
        <v/>
      </c>
      <c r="AF694" s="163" t="str">
        <f t="shared" si="356"/>
        <v/>
      </c>
      <c r="AG694" s="163" t="str">
        <f t="shared" si="356"/>
        <v/>
      </c>
      <c r="AH694" s="163" t="str">
        <f t="shared" si="356"/>
        <v/>
      </c>
      <c r="AI694" s="163">
        <f t="shared" si="356"/>
        <v>1.4396373638461526</v>
      </c>
      <c r="AJ694" s="163">
        <f t="shared" si="356"/>
        <v>0.87111271153846426</v>
      </c>
      <c r="AK694" s="163">
        <f t="shared" si="356"/>
        <v>1.2744064323461881</v>
      </c>
      <c r="AL694" s="163">
        <f t="shared" si="356"/>
        <v>1.4894425199207362</v>
      </c>
      <c r="AM694" s="163">
        <f t="shared" si="356"/>
        <v>0.98664658295971064</v>
      </c>
      <c r="AN694" s="163">
        <f t="shared" si="356"/>
        <v>1.1932827417884186</v>
      </c>
      <c r="AO694" s="163">
        <f t="shared" si="356"/>
        <v>1.3950948959068219</v>
      </c>
      <c r="AP694" s="163">
        <f t="shared" si="356"/>
        <v>1.0101292270214408</v>
      </c>
      <c r="AQ694" s="163">
        <f t="shared" si="356"/>
        <v>1.3264027414987174</v>
      </c>
      <c r="AR694" s="163">
        <f t="shared" si="356"/>
        <v>1.086036963117111</v>
      </c>
      <c r="AS694" s="163">
        <f t="shared" si="356"/>
        <v>1.468961028060447</v>
      </c>
      <c r="AT694" s="163">
        <f t="shared" si="356"/>
        <v>1.5157616887972267</v>
      </c>
      <c r="AU694" s="163">
        <f t="shared" si="356"/>
        <v>1.7630917033544113</v>
      </c>
      <c r="AV694" s="163">
        <f t="shared" si="356"/>
        <v>1.0737723311392529</v>
      </c>
      <c r="AW694" s="163">
        <f t="shared" si="356"/>
        <v>1.5903008659810167</v>
      </c>
      <c r="AX694" s="163">
        <f t="shared" si="356"/>
        <v>1.5095705640822605</v>
      </c>
      <c r="AY694" s="163">
        <f t="shared" si="356"/>
        <v>1.8313572874828563</v>
      </c>
      <c r="AZ694" s="163">
        <f t="shared" si="356"/>
        <v>1.711011809999996</v>
      </c>
      <c r="BA694" s="163">
        <f t="shared" si="356"/>
        <v>1.2851540620999802</v>
      </c>
      <c r="BB694" s="163">
        <f t="shared" si="356"/>
        <v>1.7554986638999934</v>
      </c>
      <c r="BC694" s="163">
        <f t="shared" si="356"/>
        <v>1.7474902586000249</v>
      </c>
      <c r="BD694" s="163">
        <f t="shared" si="356"/>
        <v>1.8154190639955918</v>
      </c>
      <c r="BE694" s="163">
        <f t="shared" si="356"/>
        <v>1.8802204486999945</v>
      </c>
      <c r="BF694" s="163">
        <f t="shared" si="356"/>
        <v>1.6174461143999888</v>
      </c>
      <c r="BG694" s="163">
        <f t="shared" si="356"/>
        <v>1.589683536299987</v>
      </c>
      <c r="BH694" s="163">
        <f t="shared" si="356"/>
        <v>1.3103828386999834</v>
      </c>
      <c r="BI694" s="163">
        <f t="shared" si="356"/>
        <v>1.5337509955999771</v>
      </c>
      <c r="BJ694" s="163">
        <f t="shared" si="356"/>
        <v>1.927471481999993</v>
      </c>
      <c r="BK694" s="163">
        <f t="shared" si="356"/>
        <v>1.9130002036999887</v>
      </c>
      <c r="BL694" s="163">
        <f t="shared" si="356"/>
        <v>1.8913861078999794</v>
      </c>
      <c r="BM694" s="163">
        <f t="shared" si="356"/>
        <v>1.6827733449506463</v>
      </c>
      <c r="BN694" s="163">
        <f t="shared" si="356"/>
        <v>1.6638609580999919</v>
      </c>
      <c r="BO694" s="163">
        <f t="shared" si="356"/>
        <v>1.416108767299999</v>
      </c>
      <c r="BP694" s="163">
        <f t="shared" si="356"/>
        <v>2.3660418841039785</v>
      </c>
      <c r="BQ694" s="163">
        <f t="shared" si="356"/>
        <v>2.1982678623458987</v>
      </c>
      <c r="BR694" s="163" t="str">
        <f t="shared" si="356"/>
        <v/>
      </c>
      <c r="BS694" s="163">
        <f t="shared" si="356"/>
        <v>1.6370070212379892</v>
      </c>
      <c r="BT694" s="163" t="str">
        <f t="shared" si="356"/>
        <v/>
      </c>
      <c r="BU694" s="163" t="str">
        <f t="shared" si="356"/>
        <v/>
      </c>
      <c r="BV694" s="163" t="str">
        <f t="shared" si="356"/>
        <v/>
      </c>
      <c r="BW694" s="108" t="str">
        <f t="shared" si="356"/>
        <v/>
      </c>
      <c r="BX694" s="163" t="str">
        <f t="shared" si="356"/>
        <v/>
      </c>
      <c r="BY694" s="163" t="str">
        <f t="shared" si="356"/>
        <v/>
      </c>
      <c r="BZ694" s="163" t="str">
        <f t="shared" si="356"/>
        <v/>
      </c>
      <c r="CA694" s="163" t="str">
        <f t="shared" si="356"/>
        <v/>
      </c>
      <c r="CB694" s="163" t="str">
        <f t="shared" si="356"/>
        <v/>
      </c>
      <c r="CC694" s="163" t="str">
        <f t="shared" si="356"/>
        <v/>
      </c>
      <c r="CD694" s="163" t="str">
        <f t="shared" si="356"/>
        <v/>
      </c>
      <c r="CE694" s="163" t="str">
        <f t="shared" si="356"/>
        <v/>
      </c>
      <c r="CF694" s="163" t="str">
        <f t="shared" si="356"/>
        <v/>
      </c>
      <c r="CG694" s="163" t="str">
        <f t="shared" si="356"/>
        <v/>
      </c>
      <c r="CH694" s="163" t="str">
        <f t="shared" si="356"/>
        <v/>
      </c>
      <c r="CI694" s="163" t="str">
        <f t="shared" si="356"/>
        <v/>
      </c>
      <c r="CJ694" s="163" t="str">
        <f t="shared" si="356"/>
        <v/>
      </c>
      <c r="CK694" s="163" t="str">
        <f t="shared" si="356"/>
        <v/>
      </c>
      <c r="CL694" s="163" t="str">
        <f t="shared" si="356"/>
        <v/>
      </c>
      <c r="CM694" s="163" t="str">
        <f t="shared" si="356"/>
        <v/>
      </c>
      <c r="CN694" s="163" t="str">
        <f t="shared" si="356"/>
        <v/>
      </c>
      <c r="CO694" s="163" t="str">
        <f t="shared" si="356"/>
        <v/>
      </c>
      <c r="CP694" s="163" t="str">
        <f t="shared" si="356"/>
        <v/>
      </c>
      <c r="CQ694" s="163" t="str">
        <f t="shared" si="355"/>
        <v/>
      </c>
      <c r="CR694" s="163" t="str">
        <f t="shared" si="355"/>
        <v/>
      </c>
      <c r="CS694" s="108" t="str">
        <f t="shared" si="355"/>
        <v/>
      </c>
      <c r="CT694" s="163" t="str">
        <f t="shared" si="355"/>
        <v/>
      </c>
      <c r="CU694" s="163" t="str">
        <f t="shared" si="355"/>
        <v/>
      </c>
      <c r="CV694" s="163" t="str">
        <f t="shared" si="355"/>
        <v/>
      </c>
      <c r="CW694" s="163" t="str">
        <f t="shared" si="355"/>
        <v/>
      </c>
      <c r="CX694" s="163" t="str">
        <f t="shared" si="355"/>
        <v/>
      </c>
      <c r="CY694" s="163" t="str">
        <f t="shared" si="355"/>
        <v/>
      </c>
      <c r="CZ694" s="163" t="str">
        <f t="shared" si="355"/>
        <v/>
      </c>
      <c r="DA694" s="163" t="str">
        <f t="shared" si="355"/>
        <v/>
      </c>
      <c r="DB694" s="163" t="str">
        <f t="shared" si="355"/>
        <v/>
      </c>
      <c r="DC694" s="163" t="str">
        <f t="shared" si="355"/>
        <v/>
      </c>
      <c r="DD694" s="163" t="str">
        <f t="shared" si="355"/>
        <v/>
      </c>
      <c r="DE694" s="163" t="str">
        <f t="shared" si="355"/>
        <v/>
      </c>
      <c r="DF694" s="163" t="str">
        <f t="shared" si="355"/>
        <v/>
      </c>
      <c r="DG694" s="121"/>
      <c r="DH694" s="121"/>
      <c r="DI694" s="121"/>
    </row>
    <row r="695" spans="2:113" x14ac:dyDescent="0.35">
      <c r="B695" s="193">
        <f t="shared" si="317"/>
        <v>42502</v>
      </c>
      <c r="C695" s="204">
        <f t="shared" si="351"/>
        <v>6.4391313186821435E-5</v>
      </c>
      <c r="D695" s="205">
        <f t="shared" si="351"/>
        <v>6.1082720402970007E-5</v>
      </c>
      <c r="E695" s="205">
        <f t="shared" si="351"/>
        <v>1.0745354430382139E-4</v>
      </c>
      <c r="F695" s="205">
        <f t="shared" si="351"/>
        <v>1.7186617499996361E-4</v>
      </c>
      <c r="G695" s="205">
        <f t="shared" si="351"/>
        <v>3.2667597811222908E-4</v>
      </c>
      <c r="H695" s="205">
        <f t="shared" si="351"/>
        <v>1.9423657534244857E-4</v>
      </c>
      <c r="I695" s="205">
        <f t="shared" si="351"/>
        <v>1.4531134641716347E-4</v>
      </c>
      <c r="J695" s="205" t="str">
        <f t="shared" si="351"/>
        <v/>
      </c>
      <c r="K695" s="205" t="str">
        <f t="shared" si="351"/>
        <v/>
      </c>
      <c r="L695" s="205" t="str">
        <f t="shared" si="351"/>
        <v/>
      </c>
      <c r="M695" s="205" t="str">
        <f t="shared" si="351"/>
        <v/>
      </c>
      <c r="N695" s="205" t="str">
        <f t="shared" si="351"/>
        <v/>
      </c>
      <c r="O695" s="205" t="str">
        <f t="shared" si="351"/>
        <v/>
      </c>
      <c r="P695" s="205" t="str">
        <f t="shared" si="351"/>
        <v/>
      </c>
      <c r="Q695" s="205" t="str">
        <f t="shared" si="351"/>
        <v/>
      </c>
      <c r="R695" s="205" t="str">
        <f t="shared" si="351"/>
        <v/>
      </c>
      <c r="S695" s="205" t="str">
        <f t="shared" si="351"/>
        <v/>
      </c>
      <c r="T695" s="205" t="str">
        <f t="shared" si="351"/>
        <v/>
      </c>
      <c r="U695" s="205" t="str">
        <f t="shared" si="351"/>
        <v/>
      </c>
      <c r="V695" s="205" t="str">
        <f t="shared" si="351"/>
        <v/>
      </c>
      <c r="W695" s="205" t="str">
        <f t="shared" si="351"/>
        <v/>
      </c>
      <c r="X695" s="205" t="str">
        <f t="shared" si="351"/>
        <v/>
      </c>
      <c r="Y695" s="205" t="str">
        <f t="shared" si="351"/>
        <v/>
      </c>
      <c r="Z695" s="205" t="str">
        <f t="shared" si="351"/>
        <v/>
      </c>
      <c r="AA695" s="205" t="str">
        <f t="shared" si="351"/>
        <v/>
      </c>
      <c r="AD695" s="185">
        <f t="shared" si="321"/>
        <v>42502</v>
      </c>
      <c r="AE695" s="108" t="str">
        <f t="shared" si="356"/>
        <v/>
      </c>
      <c r="AF695" s="163" t="str">
        <f t="shared" si="356"/>
        <v/>
      </c>
      <c r="AG695" s="163" t="str">
        <f t="shared" si="356"/>
        <v/>
      </c>
      <c r="AH695" s="163" t="str">
        <f t="shared" si="356"/>
        <v/>
      </c>
      <c r="AI695" s="163">
        <f t="shared" si="356"/>
        <v>1.4088843898900749</v>
      </c>
      <c r="AJ695" s="163">
        <f t="shared" si="356"/>
        <v>0.89679034038460692</v>
      </c>
      <c r="AK695" s="163">
        <f t="shared" si="356"/>
        <v>1.2989402743186864</v>
      </c>
      <c r="AL695" s="163">
        <f t="shared" si="356"/>
        <v>1.5151550566858725</v>
      </c>
      <c r="AM695" s="163">
        <f t="shared" si="356"/>
        <v>1.00723733642945</v>
      </c>
      <c r="AN695" s="163">
        <f t="shared" si="356"/>
        <v>1.2165668606297393</v>
      </c>
      <c r="AO695" s="163">
        <f t="shared" si="356"/>
        <v>1.4215581315869015</v>
      </c>
      <c r="AP695" s="163">
        <f t="shared" si="356"/>
        <v>1.0366548916624843</v>
      </c>
      <c r="AQ695" s="163">
        <f t="shared" si="356"/>
        <v>1.3543149563727868</v>
      </c>
      <c r="AR695" s="163">
        <f t="shared" si="356"/>
        <v>1.112972729829965</v>
      </c>
      <c r="AS695" s="163">
        <f t="shared" si="356"/>
        <v>1.4947024441057928</v>
      </c>
      <c r="AT695" s="163">
        <f t="shared" si="356"/>
        <v>1.5406722960201247</v>
      </c>
      <c r="AU695" s="163">
        <f t="shared" si="356"/>
        <v>1.7918511011392355</v>
      </c>
      <c r="AV695" s="163">
        <f t="shared" si="356"/>
        <v>1.0983651515189687</v>
      </c>
      <c r="AW695" s="163">
        <f t="shared" si="356"/>
        <v>1.6160086804746854</v>
      </c>
      <c r="AX695" s="163">
        <f t="shared" si="356"/>
        <v>1.5352941779430571</v>
      </c>
      <c r="AY695" s="163">
        <f t="shared" si="356"/>
        <v>1.8562769811661886</v>
      </c>
      <c r="AZ695" s="163">
        <f t="shared" si="356"/>
        <v>1.7345538225000068</v>
      </c>
      <c r="BA695" s="163">
        <f t="shared" si="356"/>
        <v>1.3026518222249903</v>
      </c>
      <c r="BB695" s="163">
        <f t="shared" si="356"/>
        <v>1.7794676856500016</v>
      </c>
      <c r="BC695" s="163">
        <f t="shared" si="356"/>
        <v>1.7675419443500009</v>
      </c>
      <c r="BD695" s="163">
        <f t="shared" si="356"/>
        <v>1.8401654639960383</v>
      </c>
      <c r="BE695" s="163">
        <f t="shared" si="356"/>
        <v>1.9046490339500002</v>
      </c>
      <c r="BF695" s="163">
        <f t="shared" si="356"/>
        <v>1.6430639667749958</v>
      </c>
      <c r="BG695" s="163">
        <f t="shared" si="356"/>
        <v>1.6153676835500059</v>
      </c>
      <c r="BH695" s="163">
        <f t="shared" si="356"/>
        <v>1.3380208245750072</v>
      </c>
      <c r="BI695" s="163">
        <f t="shared" si="356"/>
        <v>1.5637838294750241</v>
      </c>
      <c r="BJ695" s="163">
        <f t="shared" si="356"/>
        <v>1.9587595245000196</v>
      </c>
      <c r="BK695" s="163">
        <f t="shared" si="356"/>
        <v>1.9432750208250105</v>
      </c>
      <c r="BL695" s="163">
        <f t="shared" si="356"/>
        <v>1.9226880546500174</v>
      </c>
      <c r="BM695" s="163">
        <f t="shared" si="356"/>
        <v>1.7144166561411707</v>
      </c>
      <c r="BN695" s="163">
        <f t="shared" si="356"/>
        <v>1.6941639651000258</v>
      </c>
      <c r="BO695" s="163">
        <f t="shared" si="356"/>
        <v>1.4443426114250113</v>
      </c>
      <c r="BP695" s="163">
        <f t="shared" si="356"/>
        <v>2.37022927609098</v>
      </c>
      <c r="BQ695" s="163">
        <f t="shared" si="356"/>
        <v>2.2238052801027068</v>
      </c>
      <c r="BR695" s="163" t="str">
        <f t="shared" si="356"/>
        <v/>
      </c>
      <c r="BS695" s="163">
        <f t="shared" si="356"/>
        <v>1.659455546450237</v>
      </c>
      <c r="BT695" s="163" t="str">
        <f t="shared" si="356"/>
        <v/>
      </c>
      <c r="BU695" s="163" t="str">
        <f t="shared" si="356"/>
        <v/>
      </c>
      <c r="BV695" s="163" t="str">
        <f t="shared" si="356"/>
        <v/>
      </c>
      <c r="BW695" s="108" t="str">
        <f t="shared" si="356"/>
        <v/>
      </c>
      <c r="BX695" s="163" t="str">
        <f t="shared" si="356"/>
        <v/>
      </c>
      <c r="BY695" s="163" t="str">
        <f t="shared" si="356"/>
        <v/>
      </c>
      <c r="BZ695" s="163" t="str">
        <f t="shared" si="356"/>
        <v/>
      </c>
      <c r="CA695" s="163" t="str">
        <f t="shared" si="356"/>
        <v/>
      </c>
      <c r="CB695" s="163" t="str">
        <f t="shared" si="356"/>
        <v/>
      </c>
      <c r="CC695" s="163" t="str">
        <f t="shared" si="356"/>
        <v/>
      </c>
      <c r="CD695" s="163" t="str">
        <f t="shared" si="356"/>
        <v/>
      </c>
      <c r="CE695" s="163" t="str">
        <f t="shared" si="356"/>
        <v/>
      </c>
      <c r="CF695" s="163" t="str">
        <f t="shared" si="356"/>
        <v/>
      </c>
      <c r="CG695" s="163" t="str">
        <f t="shared" si="356"/>
        <v/>
      </c>
      <c r="CH695" s="163" t="str">
        <f t="shared" si="356"/>
        <v/>
      </c>
      <c r="CI695" s="163" t="str">
        <f t="shared" si="356"/>
        <v/>
      </c>
      <c r="CJ695" s="163" t="str">
        <f t="shared" si="356"/>
        <v/>
      </c>
      <c r="CK695" s="163" t="str">
        <f t="shared" si="356"/>
        <v/>
      </c>
      <c r="CL695" s="163" t="str">
        <f t="shared" si="356"/>
        <v/>
      </c>
      <c r="CM695" s="163" t="str">
        <f t="shared" si="356"/>
        <v/>
      </c>
      <c r="CN695" s="163" t="str">
        <f t="shared" si="356"/>
        <v/>
      </c>
      <c r="CO695" s="163" t="str">
        <f t="shared" si="356"/>
        <v/>
      </c>
      <c r="CP695" s="163" t="str">
        <f t="shared" ref="CP695" si="357">IFERROR(IF(CP375="","",CP375-(CHOOSE(CP$636,$C375,$D375,$E375,$F375,$G375,$H375,$I375,$J375,$K375,$L375,$M375,$N375,$O375,$P375,$Q375,$R375,$S375,$T375,$U375,$V375,$W375,$X375,$Y375,$Z375,$AA375)+CHOOSE(CP$636,$C695,$D695,$E695,$F695,$G695,$H695,$I695,$J695,$K695,$L695,$M695,$N695,$O695,$P695,$Q695,$R695,$S695,$T695,$U695,$V695,$W695,$X695,$Y695,$Z695,$AA695)*CP$640)),"")</f>
        <v/>
      </c>
      <c r="CQ695" s="163" t="str">
        <f t="shared" si="355"/>
        <v/>
      </c>
      <c r="CR695" s="163" t="str">
        <f t="shared" si="355"/>
        <v/>
      </c>
      <c r="CS695" s="108" t="str">
        <f t="shared" si="355"/>
        <v/>
      </c>
      <c r="CT695" s="163" t="str">
        <f t="shared" si="355"/>
        <v/>
      </c>
      <c r="CU695" s="163" t="str">
        <f t="shared" si="355"/>
        <v/>
      </c>
      <c r="CV695" s="163" t="str">
        <f t="shared" si="355"/>
        <v/>
      </c>
      <c r="CW695" s="163" t="str">
        <f t="shared" si="355"/>
        <v/>
      </c>
      <c r="CX695" s="163" t="str">
        <f t="shared" si="355"/>
        <v/>
      </c>
      <c r="CY695" s="163" t="str">
        <f t="shared" si="355"/>
        <v/>
      </c>
      <c r="CZ695" s="163" t="str">
        <f t="shared" si="355"/>
        <v/>
      </c>
      <c r="DA695" s="163" t="str">
        <f t="shared" si="355"/>
        <v/>
      </c>
      <c r="DB695" s="163" t="str">
        <f t="shared" si="355"/>
        <v/>
      </c>
      <c r="DC695" s="163" t="str">
        <f t="shared" si="355"/>
        <v/>
      </c>
      <c r="DD695" s="163" t="str">
        <f t="shared" si="355"/>
        <v/>
      </c>
      <c r="DE695" s="163" t="str">
        <f t="shared" si="355"/>
        <v/>
      </c>
      <c r="DF695" s="163" t="str">
        <f t="shared" si="355"/>
        <v/>
      </c>
      <c r="DG695" s="121"/>
      <c r="DH695" s="121"/>
      <c r="DI695" s="121"/>
    </row>
    <row r="696" spans="2:113" x14ac:dyDescent="0.35">
      <c r="B696" s="193">
        <f t="shared" si="317"/>
        <v>42503</v>
      </c>
      <c r="C696" s="204">
        <f t="shared" si="351"/>
        <v>6.2180615384615869E-5</v>
      </c>
      <c r="D696" s="205">
        <f t="shared" si="351"/>
        <v>5.3455182619666563E-5</v>
      </c>
      <c r="E696" s="205">
        <f t="shared" si="351"/>
        <v>1.0235037974684368E-4</v>
      </c>
      <c r="F696" s="205">
        <f t="shared" si="351"/>
        <v>1.5599519999999676E-4</v>
      </c>
      <c r="G696" s="205">
        <f t="shared" si="351"/>
        <v>3.2531506497947277E-4</v>
      </c>
      <c r="H696" s="205">
        <f t="shared" si="351"/>
        <v>1.9841396917807497E-4</v>
      </c>
      <c r="I696" s="205">
        <f t="shared" si="351"/>
        <v>1.4347085805570169E-4</v>
      </c>
      <c r="J696" s="205" t="str">
        <f t="shared" si="351"/>
        <v/>
      </c>
      <c r="K696" s="205" t="str">
        <f t="shared" si="351"/>
        <v/>
      </c>
      <c r="L696" s="205" t="str">
        <f t="shared" si="351"/>
        <v/>
      </c>
      <c r="M696" s="205" t="str">
        <f t="shared" si="351"/>
        <v/>
      </c>
      <c r="N696" s="205" t="str">
        <f t="shared" si="351"/>
        <v/>
      </c>
      <c r="O696" s="205" t="str">
        <f t="shared" si="351"/>
        <v/>
      </c>
      <c r="P696" s="205" t="str">
        <f t="shared" si="351"/>
        <v/>
      </c>
      <c r="Q696" s="205" t="str">
        <f t="shared" si="351"/>
        <v/>
      </c>
      <c r="R696" s="205" t="str">
        <f t="shared" si="351"/>
        <v/>
      </c>
      <c r="S696" s="205" t="str">
        <f t="shared" si="351"/>
        <v/>
      </c>
      <c r="T696" s="205" t="str">
        <f t="shared" si="351"/>
        <v/>
      </c>
      <c r="U696" s="205" t="str">
        <f t="shared" si="351"/>
        <v/>
      </c>
      <c r="V696" s="205" t="str">
        <f t="shared" si="351"/>
        <v/>
      </c>
      <c r="W696" s="205" t="str">
        <f t="shared" si="351"/>
        <v/>
      </c>
      <c r="X696" s="205" t="str">
        <f t="shared" si="351"/>
        <v/>
      </c>
      <c r="Y696" s="205" t="str">
        <f t="shared" si="351"/>
        <v/>
      </c>
      <c r="Z696" s="205" t="str">
        <f t="shared" si="351"/>
        <v/>
      </c>
      <c r="AA696" s="205" t="str">
        <f t="shared" si="351"/>
        <v/>
      </c>
      <c r="AD696" s="185">
        <f t="shared" si="321"/>
        <v>42503</v>
      </c>
      <c r="AE696" s="108" t="str">
        <f t="shared" ref="AE696:CP699" si="358">IFERROR(IF(AE376="","",AE376-(CHOOSE(AE$636,$C376,$D376,$E376,$F376,$G376,$H376,$I376,$J376,$K376,$L376,$M376,$N376,$O376,$P376,$Q376,$R376,$S376,$T376,$U376,$V376,$W376,$X376,$Y376,$Z376,$AA376)+CHOOSE(AE$636,$C696,$D696,$E696,$F696,$G696,$H696,$I696,$J696,$K696,$L696,$M696,$N696,$O696,$P696,$Q696,$R696,$S696,$T696,$U696,$V696,$W696,$X696,$Y696,$Z696,$AA696)*AE$640)),"")</f>
        <v/>
      </c>
      <c r="AF696" s="163" t="str">
        <f t="shared" si="358"/>
        <v/>
      </c>
      <c r="AG696" s="163" t="str">
        <f t="shared" si="358"/>
        <v/>
      </c>
      <c r="AH696" s="163" t="str">
        <f t="shared" si="358"/>
        <v/>
      </c>
      <c r="AI696" s="163">
        <f t="shared" si="358"/>
        <v>1.4206534190384685</v>
      </c>
      <c r="AJ696" s="163">
        <f t="shared" si="358"/>
        <v>0.87639746211537739</v>
      </c>
      <c r="AK696" s="163">
        <f t="shared" si="358"/>
        <v>1.278781733038477</v>
      </c>
      <c r="AL696" s="163">
        <f t="shared" si="358"/>
        <v>1.4955931957411641</v>
      </c>
      <c r="AM696" s="163">
        <f t="shared" si="358"/>
        <v>0.98638748054155823</v>
      </c>
      <c r="AN696" s="163">
        <f t="shared" si="358"/>
        <v>1.188985026593206</v>
      </c>
      <c r="AO696" s="163">
        <f t="shared" si="358"/>
        <v>1.40420636031488</v>
      </c>
      <c r="AP696" s="163">
        <f t="shared" si="358"/>
        <v>1.0203799458060776</v>
      </c>
      <c r="AQ696" s="163">
        <f t="shared" si="358"/>
        <v>1.3362091414231902</v>
      </c>
      <c r="AR696" s="163">
        <f t="shared" si="358"/>
        <v>1.0959232551448355</v>
      </c>
      <c r="AS696" s="163">
        <f t="shared" si="358"/>
        <v>1.4781333616876333</v>
      </c>
      <c r="AT696" s="163">
        <f t="shared" si="358"/>
        <v>1.5272671116309695</v>
      </c>
      <c r="AU696" s="163">
        <f t="shared" si="358"/>
        <v>1.7760025140506248</v>
      </c>
      <c r="AV696" s="163">
        <f t="shared" si="358"/>
        <v>1.0845791787341708</v>
      </c>
      <c r="AW696" s="163">
        <f t="shared" si="358"/>
        <v>1.6002263808544237</v>
      </c>
      <c r="AX696" s="163">
        <f t="shared" si="358"/>
        <v>1.5185503037974728</v>
      </c>
      <c r="AY696" s="163">
        <f t="shared" si="358"/>
        <v>1.8371609784004543</v>
      </c>
      <c r="AZ696" s="163">
        <f t="shared" si="358"/>
        <v>1.7235633900000158</v>
      </c>
      <c r="BA696" s="163">
        <f t="shared" si="358"/>
        <v>1.2918360624000003</v>
      </c>
      <c r="BB696" s="163">
        <f t="shared" si="358"/>
        <v>1.7697163941000174</v>
      </c>
      <c r="BC696" s="163">
        <f t="shared" si="358"/>
        <v>1.7600831484000228</v>
      </c>
      <c r="BD696" s="163">
        <f t="shared" si="358"/>
        <v>1.8322571389607245</v>
      </c>
      <c r="BE696" s="163">
        <f t="shared" si="358"/>
        <v>1.8992342028000064</v>
      </c>
      <c r="BF696" s="163">
        <f t="shared" si="358"/>
        <v>1.6277712860999856</v>
      </c>
      <c r="BG696" s="163">
        <f t="shared" si="358"/>
        <v>1.6052800572000305</v>
      </c>
      <c r="BH696" s="163">
        <f t="shared" si="358"/>
        <v>1.3304762853000005</v>
      </c>
      <c r="BI696" s="163">
        <f t="shared" si="358"/>
        <v>1.5593678063999974</v>
      </c>
      <c r="BJ696" s="163">
        <f t="shared" si="358"/>
        <v>1.9572478080000093</v>
      </c>
      <c r="BK696" s="163">
        <f t="shared" si="358"/>
        <v>1.9387155228000212</v>
      </c>
      <c r="BL696" s="163">
        <f t="shared" si="358"/>
        <v>1.9201848575999891</v>
      </c>
      <c r="BM696" s="163">
        <f t="shared" si="358"/>
        <v>1.7007349763682003</v>
      </c>
      <c r="BN696" s="163">
        <f t="shared" si="358"/>
        <v>1.6897021988999961</v>
      </c>
      <c r="BO696" s="163">
        <f t="shared" si="358"/>
        <v>1.4449754037000191</v>
      </c>
      <c r="BP696" s="163">
        <f t="shared" si="358"/>
        <v>2.3479356657455535</v>
      </c>
      <c r="BQ696" s="163">
        <f t="shared" si="358"/>
        <v>2.2236875395034148</v>
      </c>
      <c r="BR696" s="163" t="str">
        <f t="shared" si="358"/>
        <v/>
      </c>
      <c r="BS696" s="163">
        <f t="shared" si="358"/>
        <v>1.6571499425513521</v>
      </c>
      <c r="BT696" s="163" t="str">
        <f t="shared" si="358"/>
        <v/>
      </c>
      <c r="BU696" s="163" t="str">
        <f t="shared" si="358"/>
        <v/>
      </c>
      <c r="BV696" s="163" t="str">
        <f t="shared" si="358"/>
        <v/>
      </c>
      <c r="BW696" s="108" t="str">
        <f t="shared" si="358"/>
        <v/>
      </c>
      <c r="BX696" s="163" t="str">
        <f t="shared" si="358"/>
        <v/>
      </c>
      <c r="BY696" s="163" t="str">
        <f t="shared" si="358"/>
        <v/>
      </c>
      <c r="BZ696" s="163" t="str">
        <f t="shared" si="358"/>
        <v/>
      </c>
      <c r="CA696" s="163" t="str">
        <f t="shared" si="358"/>
        <v/>
      </c>
      <c r="CB696" s="163" t="str">
        <f t="shared" si="358"/>
        <v/>
      </c>
      <c r="CC696" s="163" t="str">
        <f t="shared" si="358"/>
        <v/>
      </c>
      <c r="CD696" s="163" t="str">
        <f t="shared" si="358"/>
        <v/>
      </c>
      <c r="CE696" s="163" t="str">
        <f t="shared" si="358"/>
        <v/>
      </c>
      <c r="CF696" s="163" t="str">
        <f t="shared" si="358"/>
        <v/>
      </c>
      <c r="CG696" s="163" t="str">
        <f t="shared" si="358"/>
        <v/>
      </c>
      <c r="CH696" s="163" t="str">
        <f t="shared" si="358"/>
        <v/>
      </c>
      <c r="CI696" s="163" t="str">
        <f t="shared" si="358"/>
        <v/>
      </c>
      <c r="CJ696" s="163" t="str">
        <f t="shared" si="358"/>
        <v/>
      </c>
      <c r="CK696" s="163" t="str">
        <f t="shared" si="358"/>
        <v/>
      </c>
      <c r="CL696" s="163" t="str">
        <f t="shared" si="358"/>
        <v/>
      </c>
      <c r="CM696" s="163" t="str">
        <f t="shared" si="358"/>
        <v/>
      </c>
      <c r="CN696" s="163" t="str">
        <f t="shared" si="358"/>
        <v/>
      </c>
      <c r="CO696" s="163" t="str">
        <f t="shared" si="358"/>
        <v/>
      </c>
      <c r="CP696" s="163" t="str">
        <f t="shared" si="358"/>
        <v/>
      </c>
      <c r="CQ696" s="163" t="str">
        <f t="shared" si="355"/>
        <v/>
      </c>
      <c r="CR696" s="163" t="str">
        <f t="shared" si="355"/>
        <v/>
      </c>
      <c r="CS696" s="108" t="str">
        <f t="shared" si="355"/>
        <v/>
      </c>
      <c r="CT696" s="163" t="str">
        <f t="shared" si="355"/>
        <v/>
      </c>
      <c r="CU696" s="163" t="str">
        <f t="shared" si="355"/>
        <v/>
      </c>
      <c r="CV696" s="163" t="str">
        <f t="shared" si="355"/>
        <v/>
      </c>
      <c r="CW696" s="163" t="str">
        <f t="shared" si="355"/>
        <v/>
      </c>
      <c r="CX696" s="163" t="str">
        <f t="shared" si="355"/>
        <v/>
      </c>
      <c r="CY696" s="163" t="str">
        <f t="shared" si="355"/>
        <v/>
      </c>
      <c r="CZ696" s="163" t="str">
        <f t="shared" si="355"/>
        <v/>
      </c>
      <c r="DA696" s="163" t="str">
        <f t="shared" si="355"/>
        <v/>
      </c>
      <c r="DB696" s="163" t="str">
        <f t="shared" si="355"/>
        <v/>
      </c>
      <c r="DC696" s="163" t="str">
        <f t="shared" si="355"/>
        <v/>
      </c>
      <c r="DD696" s="163" t="str">
        <f t="shared" si="355"/>
        <v/>
      </c>
      <c r="DE696" s="163" t="str">
        <f t="shared" si="355"/>
        <v/>
      </c>
      <c r="DF696" s="163" t="str">
        <f t="shared" si="355"/>
        <v/>
      </c>
      <c r="DG696" s="121"/>
      <c r="DH696" s="121"/>
      <c r="DI696" s="121"/>
    </row>
    <row r="697" spans="2:113" x14ac:dyDescent="0.35">
      <c r="B697" s="193">
        <f t="shared" si="317"/>
        <v>42506</v>
      </c>
      <c r="C697" s="204">
        <f t="shared" si="351"/>
        <v>5.1075291208709708E-5</v>
      </c>
      <c r="D697" s="205">
        <f t="shared" si="351"/>
        <v>3.3089175062978526E-5</v>
      </c>
      <c r="E697" s="205">
        <f t="shared" si="351"/>
        <v>8.6989215189887749E-5</v>
      </c>
      <c r="F697" s="205">
        <f t="shared" si="351"/>
        <v>1.4586528214288741E-4</v>
      </c>
      <c r="G697" s="205">
        <f t="shared" si="351"/>
        <v>3.2665176470587692E-4</v>
      </c>
      <c r="H697" s="205">
        <f t="shared" ref="H697:AA697" si="359">IFERROR((I377-H377)/(H$642-H$641),"")</f>
        <v>1.8867112328768091E-4</v>
      </c>
      <c r="I697" s="205">
        <f t="shared" si="359"/>
        <v>1.4529773162938361E-4</v>
      </c>
      <c r="J697" s="205" t="str">
        <f t="shared" si="359"/>
        <v/>
      </c>
      <c r="K697" s="205" t="str">
        <f t="shared" si="359"/>
        <v/>
      </c>
      <c r="L697" s="205" t="str">
        <f t="shared" si="359"/>
        <v/>
      </c>
      <c r="M697" s="205" t="str">
        <f t="shared" si="359"/>
        <v/>
      </c>
      <c r="N697" s="205" t="str">
        <f t="shared" si="359"/>
        <v/>
      </c>
      <c r="O697" s="205" t="str">
        <f t="shared" si="359"/>
        <v/>
      </c>
      <c r="P697" s="205" t="str">
        <f t="shared" si="359"/>
        <v/>
      </c>
      <c r="Q697" s="205" t="str">
        <f t="shared" si="359"/>
        <v/>
      </c>
      <c r="R697" s="205" t="str">
        <f t="shared" si="359"/>
        <v/>
      </c>
      <c r="S697" s="205" t="str">
        <f t="shared" si="359"/>
        <v/>
      </c>
      <c r="T697" s="205" t="str">
        <f t="shared" si="359"/>
        <v/>
      </c>
      <c r="U697" s="205" t="str">
        <f t="shared" si="359"/>
        <v/>
      </c>
      <c r="V697" s="205" t="str">
        <f t="shared" si="359"/>
        <v/>
      </c>
      <c r="W697" s="205" t="str">
        <f t="shared" si="359"/>
        <v/>
      </c>
      <c r="X697" s="205" t="str">
        <f t="shared" si="359"/>
        <v/>
      </c>
      <c r="Y697" s="205" t="str">
        <f t="shared" si="359"/>
        <v/>
      </c>
      <c r="Z697" s="205" t="str">
        <f t="shared" si="359"/>
        <v/>
      </c>
      <c r="AA697" s="205" t="str">
        <f t="shared" si="359"/>
        <v/>
      </c>
      <c r="AD697" s="185">
        <f t="shared" si="321"/>
        <v>42506</v>
      </c>
      <c r="AE697" s="108" t="str">
        <f t="shared" si="358"/>
        <v/>
      </c>
      <c r="AF697" s="163" t="str">
        <f t="shared" si="358"/>
        <v/>
      </c>
      <c r="AG697" s="163" t="str">
        <f t="shared" si="358"/>
        <v/>
      </c>
      <c r="AH697" s="163" t="str">
        <f t="shared" si="358"/>
        <v/>
      </c>
      <c r="AI697" s="163">
        <f t="shared" si="358"/>
        <v>1.4335937534065786</v>
      </c>
      <c r="AJ697" s="163">
        <f t="shared" si="358"/>
        <v>0.87925180807693426</v>
      </c>
      <c r="AK697" s="163">
        <f t="shared" si="358"/>
        <v>1.2745580201209079</v>
      </c>
      <c r="AL697" s="163">
        <f t="shared" si="358"/>
        <v>1.4925800136923013</v>
      </c>
      <c r="AM697" s="163">
        <f t="shared" si="358"/>
        <v>0.98584583686400018</v>
      </c>
      <c r="AN697" s="163">
        <f t="shared" si="358"/>
        <v>1.1894281872859054</v>
      </c>
      <c r="AO697" s="163">
        <f t="shared" si="358"/>
        <v>1.4057957305604734</v>
      </c>
      <c r="AP697" s="163">
        <f t="shared" si="358"/>
        <v>1.0201848821347919</v>
      </c>
      <c r="AQ697" s="163">
        <f t="shared" si="358"/>
        <v>1.3364810219332792</v>
      </c>
      <c r="AR697" s="163">
        <f t="shared" si="358"/>
        <v>1.0973701352078025</v>
      </c>
      <c r="AS697" s="163">
        <f t="shared" si="358"/>
        <v>1.4807775672040284</v>
      </c>
      <c r="AT697" s="163">
        <f t="shared" si="358"/>
        <v>1.5342655362531725</v>
      </c>
      <c r="AU697" s="163">
        <f t="shared" si="358"/>
        <v>1.7775178904620534</v>
      </c>
      <c r="AV697" s="163">
        <f t="shared" si="358"/>
        <v>1.0883956814493594</v>
      </c>
      <c r="AW697" s="163">
        <f t="shared" si="358"/>
        <v>1.6050412122341657</v>
      </c>
      <c r="AX697" s="163">
        <f t="shared" si="358"/>
        <v>1.523554604151923</v>
      </c>
      <c r="AY697" s="163">
        <f t="shared" si="358"/>
        <v>1.8396730419735063</v>
      </c>
      <c r="AZ697" s="163">
        <f t="shared" si="358"/>
        <v>1.7284641075000051</v>
      </c>
      <c r="BA697" s="163">
        <f t="shared" si="358"/>
        <v>1.2979235513321443</v>
      </c>
      <c r="BB697" s="163">
        <f t="shared" si="358"/>
        <v>1.776049529935706</v>
      </c>
      <c r="BC697" s="163">
        <f t="shared" si="358"/>
        <v>1.7665789929214104</v>
      </c>
      <c r="BD697" s="163">
        <f t="shared" si="358"/>
        <v>1.8377976469739776</v>
      </c>
      <c r="BE697" s="163">
        <f t="shared" si="358"/>
        <v>1.9110938368071584</v>
      </c>
      <c r="BF697" s="163">
        <f t="shared" si="358"/>
        <v>1.6347671458821242</v>
      </c>
      <c r="BG697" s="163">
        <f t="shared" si="358"/>
        <v>1.6123488214071346</v>
      </c>
      <c r="BH697" s="163">
        <f t="shared" si="358"/>
        <v>1.3375342890392758</v>
      </c>
      <c r="BI697" s="163">
        <f t="shared" si="358"/>
        <v>1.5667196517964186</v>
      </c>
      <c r="BJ697" s="163">
        <f t="shared" si="358"/>
        <v>1.9647211712856993</v>
      </c>
      <c r="BK697" s="163">
        <f t="shared" si="358"/>
        <v>1.9543671560035882</v>
      </c>
      <c r="BL697" s="163">
        <f t="shared" si="358"/>
        <v>1.929723770721401</v>
      </c>
      <c r="BM697" s="163">
        <f t="shared" si="358"/>
        <v>1.687468353576933</v>
      </c>
      <c r="BN697" s="163">
        <f t="shared" si="358"/>
        <v>1.6942267290285606</v>
      </c>
      <c r="BO697" s="163">
        <f t="shared" si="358"/>
        <v>1.452595046246409</v>
      </c>
      <c r="BP697" s="163">
        <f t="shared" si="358"/>
        <v>2.3557344648529428</v>
      </c>
      <c r="BQ697" s="163">
        <f t="shared" si="358"/>
        <v>2.2352595769862909</v>
      </c>
      <c r="BR697" s="163" t="str">
        <f t="shared" si="358"/>
        <v/>
      </c>
      <c r="BS697" s="163">
        <f t="shared" si="358"/>
        <v>1.6654294224041308</v>
      </c>
      <c r="BT697" s="163" t="str">
        <f t="shared" si="358"/>
        <v/>
      </c>
      <c r="BU697" s="163" t="str">
        <f t="shared" si="358"/>
        <v/>
      </c>
      <c r="BV697" s="163" t="str">
        <f t="shared" si="358"/>
        <v/>
      </c>
      <c r="BW697" s="108" t="str">
        <f t="shared" si="358"/>
        <v/>
      </c>
      <c r="BX697" s="163" t="str">
        <f t="shared" si="358"/>
        <v/>
      </c>
      <c r="BY697" s="163" t="str">
        <f t="shared" si="358"/>
        <v/>
      </c>
      <c r="BZ697" s="163" t="str">
        <f t="shared" si="358"/>
        <v/>
      </c>
      <c r="CA697" s="163" t="str">
        <f t="shared" si="358"/>
        <v/>
      </c>
      <c r="CB697" s="163" t="str">
        <f t="shared" si="358"/>
        <v/>
      </c>
      <c r="CC697" s="163" t="str">
        <f t="shared" si="358"/>
        <v/>
      </c>
      <c r="CD697" s="163" t="str">
        <f t="shared" si="358"/>
        <v/>
      </c>
      <c r="CE697" s="163" t="str">
        <f t="shared" si="358"/>
        <v/>
      </c>
      <c r="CF697" s="163" t="str">
        <f t="shared" si="358"/>
        <v/>
      </c>
      <c r="CG697" s="163" t="str">
        <f t="shared" si="358"/>
        <v/>
      </c>
      <c r="CH697" s="163" t="str">
        <f t="shared" si="358"/>
        <v/>
      </c>
      <c r="CI697" s="163" t="str">
        <f t="shared" si="358"/>
        <v/>
      </c>
      <c r="CJ697" s="163" t="str">
        <f t="shared" si="358"/>
        <v/>
      </c>
      <c r="CK697" s="163" t="str">
        <f t="shared" si="358"/>
        <v/>
      </c>
      <c r="CL697" s="163" t="str">
        <f t="shared" si="358"/>
        <v/>
      </c>
      <c r="CM697" s="163" t="str">
        <f t="shared" si="358"/>
        <v/>
      </c>
      <c r="CN697" s="163" t="str">
        <f t="shared" si="358"/>
        <v/>
      </c>
      <c r="CO697" s="163" t="str">
        <f t="shared" si="358"/>
        <v/>
      </c>
      <c r="CP697" s="163" t="str">
        <f t="shared" si="358"/>
        <v/>
      </c>
      <c r="CQ697" s="163" t="str">
        <f t="shared" si="355"/>
        <v/>
      </c>
      <c r="CR697" s="163" t="str">
        <f t="shared" si="355"/>
        <v/>
      </c>
      <c r="CS697" s="108" t="str">
        <f t="shared" si="355"/>
        <v/>
      </c>
      <c r="CT697" s="163" t="str">
        <f t="shared" si="355"/>
        <v/>
      </c>
      <c r="CU697" s="163" t="str">
        <f t="shared" si="355"/>
        <v/>
      </c>
      <c r="CV697" s="163" t="str">
        <f t="shared" si="355"/>
        <v/>
      </c>
      <c r="CW697" s="163" t="str">
        <f t="shared" si="355"/>
        <v/>
      </c>
      <c r="CX697" s="163" t="str">
        <f t="shared" si="355"/>
        <v/>
      </c>
      <c r="CY697" s="163" t="str">
        <f t="shared" si="355"/>
        <v/>
      </c>
      <c r="CZ697" s="163" t="str">
        <f t="shared" si="355"/>
        <v/>
      </c>
      <c r="DA697" s="163" t="str">
        <f t="shared" si="355"/>
        <v/>
      </c>
      <c r="DB697" s="163" t="str">
        <f t="shared" si="355"/>
        <v/>
      </c>
      <c r="DC697" s="163" t="str">
        <f t="shared" si="355"/>
        <v/>
      </c>
      <c r="DD697" s="163" t="str">
        <f t="shared" si="355"/>
        <v/>
      </c>
      <c r="DE697" s="163" t="str">
        <f t="shared" si="355"/>
        <v/>
      </c>
      <c r="DF697" s="163" t="str">
        <f t="shared" si="355"/>
        <v/>
      </c>
      <c r="DG697" s="121"/>
      <c r="DH697" s="121"/>
      <c r="DI697" s="121"/>
    </row>
    <row r="698" spans="2:113" x14ac:dyDescent="0.35">
      <c r="B698" s="193">
        <f t="shared" si="317"/>
        <v>42507</v>
      </c>
      <c r="C698" s="204">
        <f t="shared" ref="C698:AA708" si="360">IFERROR((D378-C378)/(C$642-C$641),"")</f>
        <v>5.7743428571424591E-5</v>
      </c>
      <c r="D698" s="205">
        <f t="shared" si="360"/>
        <v>4.5821561712769682E-5</v>
      </c>
      <c r="E698" s="205">
        <f t="shared" si="360"/>
        <v>9.9796803797556744E-5</v>
      </c>
      <c r="F698" s="205">
        <f t="shared" si="360"/>
        <v>1.473339000000224E-4</v>
      </c>
      <c r="G698" s="205">
        <f t="shared" si="360"/>
        <v>3.2809180916550817E-4</v>
      </c>
      <c r="H698" s="205">
        <f t="shared" si="360"/>
        <v>1.9286773630133717E-4</v>
      </c>
      <c r="I698" s="205">
        <f t="shared" si="360"/>
        <v>1.4393544157918672E-4</v>
      </c>
      <c r="J698" s="205" t="str">
        <f t="shared" si="360"/>
        <v/>
      </c>
      <c r="K698" s="205" t="str">
        <f t="shared" si="360"/>
        <v/>
      </c>
      <c r="L698" s="205" t="str">
        <f t="shared" si="360"/>
        <v/>
      </c>
      <c r="M698" s="205" t="str">
        <f t="shared" si="360"/>
        <v/>
      </c>
      <c r="N698" s="205" t="str">
        <f t="shared" si="360"/>
        <v/>
      </c>
      <c r="O698" s="205" t="str">
        <f t="shared" si="360"/>
        <v/>
      </c>
      <c r="P698" s="205" t="str">
        <f t="shared" si="360"/>
        <v/>
      </c>
      <c r="Q698" s="205" t="str">
        <f t="shared" si="360"/>
        <v/>
      </c>
      <c r="R698" s="205" t="str">
        <f t="shared" si="360"/>
        <v/>
      </c>
      <c r="S698" s="205" t="str">
        <f t="shared" si="360"/>
        <v/>
      </c>
      <c r="T698" s="205" t="str">
        <f t="shared" si="360"/>
        <v/>
      </c>
      <c r="U698" s="205" t="str">
        <f t="shared" si="360"/>
        <v/>
      </c>
      <c r="V698" s="205" t="str">
        <f t="shared" si="360"/>
        <v/>
      </c>
      <c r="W698" s="205" t="str">
        <f t="shared" si="360"/>
        <v/>
      </c>
      <c r="X698" s="205" t="str">
        <f t="shared" si="360"/>
        <v/>
      </c>
      <c r="Y698" s="205" t="str">
        <f t="shared" si="360"/>
        <v/>
      </c>
      <c r="Z698" s="205" t="str">
        <f t="shared" si="360"/>
        <v/>
      </c>
      <c r="AA698" s="205" t="str">
        <f t="shared" si="360"/>
        <v/>
      </c>
      <c r="AD698" s="185">
        <f t="shared" si="321"/>
        <v>42507</v>
      </c>
      <c r="AE698" s="108" t="str">
        <f t="shared" si="358"/>
        <v/>
      </c>
      <c r="AF698" s="163" t="str">
        <f t="shared" si="358"/>
        <v/>
      </c>
      <c r="AG698" s="163" t="str">
        <f t="shared" si="358"/>
        <v/>
      </c>
      <c r="AH698" s="163" t="str">
        <f t="shared" si="358"/>
        <v/>
      </c>
      <c r="AI698" s="163">
        <f t="shared" si="358"/>
        <v>1.3736592714285893</v>
      </c>
      <c r="AJ698" s="163">
        <f t="shared" si="358"/>
        <v>0.86888771999998315</v>
      </c>
      <c r="AK698" s="163">
        <f t="shared" si="358"/>
        <v>1.2666278683571566</v>
      </c>
      <c r="AL698" s="163">
        <f t="shared" si="358"/>
        <v>1.4849922046827748</v>
      </c>
      <c r="AM698" s="163">
        <f t="shared" si="358"/>
        <v>0.98068386670025953</v>
      </c>
      <c r="AN698" s="163">
        <f t="shared" si="358"/>
        <v>1.1836625301763313</v>
      </c>
      <c r="AO698" s="163">
        <f t="shared" si="358"/>
        <v>1.3989447192443456</v>
      </c>
      <c r="AP698" s="163">
        <f t="shared" si="358"/>
        <v>1.015189079565515</v>
      </c>
      <c r="AQ698" s="163">
        <f t="shared" si="358"/>
        <v>1.3312124020844087</v>
      </c>
      <c r="AR698" s="163">
        <f t="shared" si="358"/>
        <v>1.091987713652407</v>
      </c>
      <c r="AS698" s="163">
        <f t="shared" si="358"/>
        <v>1.4777247799496362</v>
      </c>
      <c r="AT698" s="163">
        <f t="shared" si="358"/>
        <v>1.5626074580856426</v>
      </c>
      <c r="AU698" s="163">
        <f t="shared" si="358"/>
        <v>1.7792645617405105</v>
      </c>
      <c r="AV698" s="163">
        <f t="shared" si="358"/>
        <v>1.0857974064873446</v>
      </c>
      <c r="AW698" s="163">
        <f t="shared" si="358"/>
        <v>1.6024961696835893</v>
      </c>
      <c r="AX698" s="163">
        <f t="shared" si="358"/>
        <v>1.520845600537982</v>
      </c>
      <c r="AY698" s="163">
        <f t="shared" si="358"/>
        <v>1.8218801110336931</v>
      </c>
      <c r="AZ698" s="163">
        <f t="shared" si="358"/>
        <v>1.7175322799999782</v>
      </c>
      <c r="BA698" s="163">
        <f t="shared" si="358"/>
        <v>1.2991332617999767</v>
      </c>
      <c r="BB698" s="163">
        <f t="shared" si="358"/>
        <v>1.7781724661999658</v>
      </c>
      <c r="BC698" s="163">
        <f t="shared" si="358"/>
        <v>1.7686772062999658</v>
      </c>
      <c r="BD698" s="163">
        <f t="shared" si="358"/>
        <v>1.8381647542619279</v>
      </c>
      <c r="BE698" s="163">
        <f t="shared" si="358"/>
        <v>1.9395663670999999</v>
      </c>
      <c r="BF698" s="163">
        <f t="shared" si="358"/>
        <v>1.6356084926999657</v>
      </c>
      <c r="BG698" s="163">
        <f t="shared" si="358"/>
        <v>1.6141953553999744</v>
      </c>
      <c r="BH698" s="163">
        <f t="shared" si="358"/>
        <v>1.3391935670999748</v>
      </c>
      <c r="BI698" s="163">
        <f t="shared" si="358"/>
        <v>1.5682277722999785</v>
      </c>
      <c r="BJ698" s="163">
        <f t="shared" si="358"/>
        <v>1.9661286884999831</v>
      </c>
      <c r="BK698" s="163">
        <f t="shared" si="358"/>
        <v>1.952708582099977</v>
      </c>
      <c r="BL698" s="163">
        <f t="shared" si="358"/>
        <v>1.9280598881999484</v>
      </c>
      <c r="BM698" s="163">
        <f t="shared" si="358"/>
        <v>1.6901997328585572</v>
      </c>
      <c r="BN698" s="163">
        <f t="shared" si="358"/>
        <v>1.6833403172999866</v>
      </c>
      <c r="BO698" s="163">
        <f t="shared" si="358"/>
        <v>1.4549201833999912</v>
      </c>
      <c r="BP698" s="163">
        <f t="shared" si="358"/>
        <v>2.3110838936525036</v>
      </c>
      <c r="BQ698" s="163">
        <f t="shared" si="358"/>
        <v>2.2425384846403991</v>
      </c>
      <c r="BR698" s="163" t="str">
        <f t="shared" si="358"/>
        <v/>
      </c>
      <c r="BS698" s="163">
        <f t="shared" si="358"/>
        <v>1.6621192795709661</v>
      </c>
      <c r="BT698" s="163" t="str">
        <f t="shared" si="358"/>
        <v/>
      </c>
      <c r="BU698" s="163" t="str">
        <f t="shared" si="358"/>
        <v/>
      </c>
      <c r="BV698" s="163" t="str">
        <f t="shared" si="358"/>
        <v/>
      </c>
      <c r="BW698" s="108" t="str">
        <f t="shared" si="358"/>
        <v/>
      </c>
      <c r="BX698" s="163" t="str">
        <f t="shared" si="358"/>
        <v/>
      </c>
      <c r="BY698" s="163" t="str">
        <f t="shared" si="358"/>
        <v/>
      </c>
      <c r="BZ698" s="163" t="str">
        <f t="shared" si="358"/>
        <v/>
      </c>
      <c r="CA698" s="163" t="str">
        <f t="shared" si="358"/>
        <v/>
      </c>
      <c r="CB698" s="163" t="str">
        <f t="shared" si="358"/>
        <v/>
      </c>
      <c r="CC698" s="163" t="str">
        <f t="shared" si="358"/>
        <v/>
      </c>
      <c r="CD698" s="163" t="str">
        <f t="shared" si="358"/>
        <v/>
      </c>
      <c r="CE698" s="163" t="str">
        <f t="shared" si="358"/>
        <v/>
      </c>
      <c r="CF698" s="163" t="str">
        <f t="shared" si="358"/>
        <v/>
      </c>
      <c r="CG698" s="163" t="str">
        <f t="shared" si="358"/>
        <v/>
      </c>
      <c r="CH698" s="163" t="str">
        <f t="shared" si="358"/>
        <v/>
      </c>
      <c r="CI698" s="163" t="str">
        <f t="shared" si="358"/>
        <v/>
      </c>
      <c r="CJ698" s="163" t="str">
        <f t="shared" si="358"/>
        <v/>
      </c>
      <c r="CK698" s="163" t="str">
        <f t="shared" si="358"/>
        <v/>
      </c>
      <c r="CL698" s="163" t="str">
        <f t="shared" si="358"/>
        <v/>
      </c>
      <c r="CM698" s="163" t="str">
        <f t="shared" si="358"/>
        <v/>
      </c>
      <c r="CN698" s="163" t="str">
        <f t="shared" si="358"/>
        <v/>
      </c>
      <c r="CO698" s="163" t="str">
        <f t="shared" si="358"/>
        <v/>
      </c>
      <c r="CP698" s="163" t="str">
        <f t="shared" si="358"/>
        <v/>
      </c>
      <c r="CQ698" s="163" t="str">
        <f t="shared" si="355"/>
        <v/>
      </c>
      <c r="CR698" s="163" t="str">
        <f t="shared" si="355"/>
        <v/>
      </c>
      <c r="CS698" s="108" t="str">
        <f t="shared" si="355"/>
        <v/>
      </c>
      <c r="CT698" s="163" t="str">
        <f t="shared" si="355"/>
        <v/>
      </c>
      <c r="CU698" s="163" t="str">
        <f t="shared" si="355"/>
        <v/>
      </c>
      <c r="CV698" s="163" t="str">
        <f t="shared" si="355"/>
        <v/>
      </c>
      <c r="CW698" s="163" t="str">
        <f t="shared" si="355"/>
        <v/>
      </c>
      <c r="CX698" s="163" t="str">
        <f t="shared" si="355"/>
        <v/>
      </c>
      <c r="CY698" s="163" t="str">
        <f t="shared" si="355"/>
        <v/>
      </c>
      <c r="CZ698" s="163" t="str">
        <f t="shared" si="355"/>
        <v/>
      </c>
      <c r="DA698" s="163" t="str">
        <f t="shared" si="355"/>
        <v/>
      </c>
      <c r="DB698" s="163" t="str">
        <f t="shared" si="355"/>
        <v/>
      </c>
      <c r="DC698" s="163" t="str">
        <f t="shared" si="355"/>
        <v/>
      </c>
      <c r="DD698" s="163" t="str">
        <f t="shared" si="355"/>
        <v/>
      </c>
      <c r="DE698" s="163" t="str">
        <f t="shared" si="355"/>
        <v/>
      </c>
      <c r="DF698" s="163" t="str">
        <f t="shared" si="355"/>
        <v/>
      </c>
      <c r="DG698" s="121"/>
      <c r="DH698" s="121"/>
      <c r="DI698" s="121"/>
    </row>
    <row r="699" spans="2:113" x14ac:dyDescent="0.35">
      <c r="B699" s="193">
        <f t="shared" si="317"/>
        <v>42508</v>
      </c>
      <c r="C699" s="204">
        <f t="shared" si="360"/>
        <v>6.2196000000004593E-5</v>
      </c>
      <c r="D699" s="205">
        <f t="shared" si="360"/>
        <v>4.3283520151077855E-5</v>
      </c>
      <c r="E699" s="205">
        <f t="shared" si="360"/>
        <v>7.6778354430437449E-5</v>
      </c>
      <c r="F699" s="205">
        <f t="shared" si="360"/>
        <v>1.3434813214284271E-4</v>
      </c>
      <c r="G699" s="205">
        <f t="shared" si="360"/>
        <v>3.0734093023254661E-4</v>
      </c>
      <c r="H699" s="205">
        <f t="shared" si="360"/>
        <v>1.9980986301369456E-4</v>
      </c>
      <c r="I699" s="205">
        <f t="shared" si="360"/>
        <v>1.457931709265277E-4</v>
      </c>
      <c r="J699" s="205" t="str">
        <f t="shared" si="360"/>
        <v/>
      </c>
      <c r="K699" s="205" t="str">
        <f t="shared" si="360"/>
        <v/>
      </c>
      <c r="L699" s="205" t="str">
        <f t="shared" si="360"/>
        <v/>
      </c>
      <c r="M699" s="205" t="str">
        <f t="shared" si="360"/>
        <v/>
      </c>
      <c r="N699" s="205" t="str">
        <f t="shared" si="360"/>
        <v/>
      </c>
      <c r="O699" s="205" t="str">
        <f t="shared" si="360"/>
        <v/>
      </c>
      <c r="P699" s="205" t="str">
        <f t="shared" si="360"/>
        <v/>
      </c>
      <c r="Q699" s="205" t="str">
        <f t="shared" si="360"/>
        <v/>
      </c>
      <c r="R699" s="205" t="str">
        <f t="shared" si="360"/>
        <v/>
      </c>
      <c r="S699" s="205" t="str">
        <f t="shared" si="360"/>
        <v/>
      </c>
      <c r="T699" s="205" t="str">
        <f t="shared" si="360"/>
        <v/>
      </c>
      <c r="U699" s="205" t="str">
        <f t="shared" si="360"/>
        <v/>
      </c>
      <c r="V699" s="205" t="str">
        <f t="shared" si="360"/>
        <v/>
      </c>
      <c r="W699" s="205" t="str">
        <f t="shared" si="360"/>
        <v/>
      </c>
      <c r="X699" s="205" t="str">
        <f t="shared" si="360"/>
        <v/>
      </c>
      <c r="Y699" s="205" t="str">
        <f t="shared" si="360"/>
        <v/>
      </c>
      <c r="Z699" s="205" t="str">
        <f t="shared" si="360"/>
        <v/>
      </c>
      <c r="AA699" s="205" t="str">
        <f t="shared" si="360"/>
        <v/>
      </c>
      <c r="AD699" s="185">
        <f t="shared" si="321"/>
        <v>42508</v>
      </c>
      <c r="AE699" s="108" t="str">
        <f t="shared" si="358"/>
        <v/>
      </c>
      <c r="AF699" s="163" t="str">
        <f t="shared" si="358"/>
        <v/>
      </c>
      <c r="AG699" s="163" t="str">
        <f t="shared" si="358"/>
        <v/>
      </c>
      <c r="AH699" s="163" t="str">
        <f t="shared" si="358"/>
        <v/>
      </c>
      <c r="AI699" s="163">
        <f t="shared" si="358"/>
        <v>1.3579177774999991</v>
      </c>
      <c r="AJ699" s="163">
        <f t="shared" si="358"/>
        <v>0.85428393749998133</v>
      </c>
      <c r="AK699" s="163">
        <f t="shared" si="358"/>
        <v>1.2516383239999964</v>
      </c>
      <c r="AL699" s="163">
        <f t="shared" si="358"/>
        <v>1.4713585838755829</v>
      </c>
      <c r="AM699" s="163">
        <f t="shared" si="358"/>
        <v>0.95794542147355077</v>
      </c>
      <c r="AN699" s="163">
        <f t="shared" si="358"/>
        <v>1.1661442914861588</v>
      </c>
      <c r="AO699" s="163">
        <f t="shared" si="358"/>
        <v>1.3834985668450828</v>
      </c>
      <c r="AP699" s="163">
        <f t="shared" si="358"/>
        <v>0.99059168812342557</v>
      </c>
      <c r="AQ699" s="163">
        <f t="shared" si="358"/>
        <v>1.3148312836398062</v>
      </c>
      <c r="AR699" s="163">
        <f t="shared" si="358"/>
        <v>1.075602036498732</v>
      </c>
      <c r="AS699" s="163">
        <f t="shared" si="358"/>
        <v>1.4635637452896901</v>
      </c>
      <c r="AT699" s="163">
        <f t="shared" si="358"/>
        <v>1.543398538507553</v>
      </c>
      <c r="AU699" s="163">
        <f t="shared" si="358"/>
        <v>1.7591277891139283</v>
      </c>
      <c r="AV699" s="163">
        <f t="shared" si="358"/>
        <v>1.0710159546519171</v>
      </c>
      <c r="AW699" s="163">
        <f t="shared" si="358"/>
        <v>1.5877859962974807</v>
      </c>
      <c r="AX699" s="163">
        <f t="shared" si="358"/>
        <v>1.5094590360443116</v>
      </c>
      <c r="AY699" s="163">
        <f t="shared" si="358"/>
        <v>1.8098080753858943</v>
      </c>
      <c r="AZ699" s="163">
        <f t="shared" si="358"/>
        <v>1.7004223125000051</v>
      </c>
      <c r="BA699" s="163">
        <f t="shared" si="358"/>
        <v>1.2852256867821468</v>
      </c>
      <c r="BB699" s="163">
        <f t="shared" si="358"/>
        <v>1.7639298452357206</v>
      </c>
      <c r="BC699" s="163">
        <f t="shared" si="358"/>
        <v>1.7526025476214144</v>
      </c>
      <c r="BD699" s="163">
        <f t="shared" si="358"/>
        <v>1.8369367075644889</v>
      </c>
      <c r="BE699" s="163">
        <f t="shared" si="358"/>
        <v>1.9292439867071214</v>
      </c>
      <c r="BF699" s="163">
        <f t="shared" si="358"/>
        <v>1.6306371759321427</v>
      </c>
      <c r="BG699" s="163">
        <f t="shared" si="358"/>
        <v>1.6042176765071097</v>
      </c>
      <c r="BH699" s="163">
        <f t="shared" si="358"/>
        <v>1.3304601476892737</v>
      </c>
      <c r="BI699" s="163">
        <f t="shared" si="358"/>
        <v>1.561223114246415</v>
      </c>
      <c r="BJ699" s="163">
        <f t="shared" si="358"/>
        <v>1.9596467127856916</v>
      </c>
      <c r="BK699" s="163">
        <f t="shared" si="358"/>
        <v>1.9472598846535627</v>
      </c>
      <c r="BL699" s="163">
        <f t="shared" si="358"/>
        <v>1.9226227365214275</v>
      </c>
      <c r="BM699" s="163">
        <f t="shared" si="358"/>
        <v>1.7024011007315503</v>
      </c>
      <c r="BN699" s="163">
        <f t="shared" si="358"/>
        <v>1.6810258477285358</v>
      </c>
      <c r="BO699" s="163">
        <f t="shared" si="358"/>
        <v>1.4485275795964259</v>
      </c>
      <c r="BP699" s="163">
        <f t="shared" si="358"/>
        <v>1.8316461023837292</v>
      </c>
      <c r="BQ699" s="163">
        <f t="shared" si="358"/>
        <v>2.2472276589041114</v>
      </c>
      <c r="BR699" s="163" t="str">
        <f t="shared" si="358"/>
        <v/>
      </c>
      <c r="BS699" s="163">
        <f t="shared" si="358"/>
        <v>1.6646208677396439</v>
      </c>
      <c r="BT699" s="163" t="str">
        <f t="shared" si="358"/>
        <v/>
      </c>
      <c r="BU699" s="163" t="str">
        <f t="shared" si="358"/>
        <v/>
      </c>
      <c r="BV699" s="163" t="str">
        <f t="shared" si="358"/>
        <v/>
      </c>
      <c r="BW699" s="108" t="str">
        <f t="shared" si="358"/>
        <v/>
      </c>
      <c r="BX699" s="163" t="str">
        <f t="shared" si="358"/>
        <v/>
      </c>
      <c r="BY699" s="163" t="str">
        <f t="shared" si="358"/>
        <v/>
      </c>
      <c r="BZ699" s="163" t="str">
        <f t="shared" si="358"/>
        <v/>
      </c>
      <c r="CA699" s="163" t="str">
        <f t="shared" si="358"/>
        <v/>
      </c>
      <c r="CB699" s="163" t="str">
        <f t="shared" si="358"/>
        <v/>
      </c>
      <c r="CC699" s="163" t="str">
        <f t="shared" si="358"/>
        <v/>
      </c>
      <c r="CD699" s="163" t="str">
        <f t="shared" si="358"/>
        <v/>
      </c>
      <c r="CE699" s="163" t="str">
        <f t="shared" si="358"/>
        <v/>
      </c>
      <c r="CF699" s="163" t="str">
        <f t="shared" si="358"/>
        <v/>
      </c>
      <c r="CG699" s="163" t="str">
        <f t="shared" si="358"/>
        <v/>
      </c>
      <c r="CH699" s="163" t="str">
        <f t="shared" si="358"/>
        <v/>
      </c>
      <c r="CI699" s="163" t="str">
        <f t="shared" si="358"/>
        <v/>
      </c>
      <c r="CJ699" s="163" t="str">
        <f t="shared" si="358"/>
        <v/>
      </c>
      <c r="CK699" s="163" t="str">
        <f t="shared" si="358"/>
        <v/>
      </c>
      <c r="CL699" s="163" t="str">
        <f t="shared" si="358"/>
        <v/>
      </c>
      <c r="CM699" s="163" t="str">
        <f t="shared" si="358"/>
        <v/>
      </c>
      <c r="CN699" s="163" t="str">
        <f t="shared" si="358"/>
        <v/>
      </c>
      <c r="CO699" s="163" t="str">
        <f t="shared" si="358"/>
        <v/>
      </c>
      <c r="CP699" s="163" t="str">
        <f t="shared" ref="CP699" si="361">IFERROR(IF(CP379="","",CP379-(CHOOSE(CP$636,$C379,$D379,$E379,$F379,$G379,$H379,$I379,$J379,$K379,$L379,$M379,$N379,$O379,$P379,$Q379,$R379,$S379,$T379,$U379,$V379,$W379,$X379,$Y379,$Z379,$AA379)+CHOOSE(CP$636,$C699,$D699,$E699,$F699,$G699,$H699,$I699,$J699,$K699,$L699,$M699,$N699,$O699,$P699,$Q699,$R699,$S699,$T699,$U699,$V699,$W699,$X699,$Y699,$Z699,$AA699)*CP$640)),"")</f>
        <v/>
      </c>
      <c r="CQ699" s="163" t="str">
        <f t="shared" si="355"/>
        <v/>
      </c>
      <c r="CR699" s="163" t="str">
        <f t="shared" si="355"/>
        <v/>
      </c>
      <c r="CS699" s="108" t="str">
        <f t="shared" si="355"/>
        <v/>
      </c>
      <c r="CT699" s="163" t="str">
        <f t="shared" si="355"/>
        <v/>
      </c>
      <c r="CU699" s="163" t="str">
        <f t="shared" si="355"/>
        <v/>
      </c>
      <c r="CV699" s="163" t="str">
        <f t="shared" si="355"/>
        <v/>
      </c>
      <c r="CW699" s="163" t="str">
        <f t="shared" si="355"/>
        <v/>
      </c>
      <c r="CX699" s="163" t="str">
        <f t="shared" si="355"/>
        <v/>
      </c>
      <c r="CY699" s="163" t="str">
        <f t="shared" si="355"/>
        <v/>
      </c>
      <c r="CZ699" s="163" t="str">
        <f t="shared" si="355"/>
        <v/>
      </c>
      <c r="DA699" s="163" t="str">
        <f t="shared" si="355"/>
        <v/>
      </c>
      <c r="DB699" s="163" t="str">
        <f t="shared" si="355"/>
        <v/>
      </c>
      <c r="DC699" s="163" t="str">
        <f t="shared" si="355"/>
        <v/>
      </c>
      <c r="DD699" s="163" t="str">
        <f t="shared" si="355"/>
        <v/>
      </c>
      <c r="DE699" s="163" t="str">
        <f t="shared" si="355"/>
        <v/>
      </c>
      <c r="DF699" s="163" t="str">
        <f t="shared" si="355"/>
        <v/>
      </c>
      <c r="DG699" s="121"/>
      <c r="DH699" s="121"/>
      <c r="DI699" s="121"/>
    </row>
    <row r="700" spans="2:113" x14ac:dyDescent="0.35">
      <c r="B700" s="193">
        <f t="shared" si="317"/>
        <v>42509</v>
      </c>
      <c r="C700" s="204">
        <f t="shared" si="360"/>
        <v>7.5540527472540322E-5</v>
      </c>
      <c r="D700" s="205">
        <f t="shared" si="360"/>
        <v>7.6403274559101874E-5</v>
      </c>
      <c r="E700" s="205">
        <f t="shared" si="360"/>
        <v>8.7042582278526283E-5</v>
      </c>
      <c r="F700" s="205">
        <f t="shared" si="360"/>
        <v>1.3439131071425945E-4</v>
      </c>
      <c r="G700" s="205">
        <f t="shared" si="360"/>
        <v>3.1298217510262745E-4</v>
      </c>
      <c r="H700" s="205">
        <f t="shared" si="360"/>
        <v>2.0543210958902513E-4</v>
      </c>
      <c r="I700" s="205">
        <f t="shared" si="360"/>
        <v>1.4306551916933513E-4</v>
      </c>
      <c r="J700" s="205" t="str">
        <f t="shared" si="360"/>
        <v/>
      </c>
      <c r="K700" s="205" t="str">
        <f t="shared" si="360"/>
        <v/>
      </c>
      <c r="L700" s="205" t="str">
        <f t="shared" si="360"/>
        <v/>
      </c>
      <c r="M700" s="205" t="str">
        <f t="shared" si="360"/>
        <v/>
      </c>
      <c r="N700" s="205" t="str">
        <f t="shared" si="360"/>
        <v/>
      </c>
      <c r="O700" s="205" t="str">
        <f t="shared" si="360"/>
        <v/>
      </c>
      <c r="P700" s="205" t="str">
        <f t="shared" si="360"/>
        <v/>
      </c>
      <c r="Q700" s="205" t="str">
        <f t="shared" si="360"/>
        <v/>
      </c>
      <c r="R700" s="205" t="str">
        <f t="shared" si="360"/>
        <v/>
      </c>
      <c r="S700" s="205" t="str">
        <f t="shared" si="360"/>
        <v/>
      </c>
      <c r="T700" s="205" t="str">
        <f t="shared" si="360"/>
        <v/>
      </c>
      <c r="U700" s="205" t="str">
        <f t="shared" si="360"/>
        <v/>
      </c>
      <c r="V700" s="205" t="str">
        <f t="shared" si="360"/>
        <v/>
      </c>
      <c r="W700" s="205" t="str">
        <f t="shared" si="360"/>
        <v/>
      </c>
      <c r="X700" s="205" t="str">
        <f t="shared" si="360"/>
        <v/>
      </c>
      <c r="Y700" s="205" t="str">
        <f t="shared" si="360"/>
        <v/>
      </c>
      <c r="Z700" s="205" t="str">
        <f t="shared" si="360"/>
        <v/>
      </c>
      <c r="AA700" s="205" t="str">
        <f t="shared" si="360"/>
        <v/>
      </c>
      <c r="AD700" s="185">
        <f t="shared" si="321"/>
        <v>42509</v>
      </c>
      <c r="AE700" s="108" t="str">
        <f t="shared" ref="AE700:CP703" si="362">IFERROR(IF(AE380="","",AE380-(CHOOSE(AE$636,$C380,$D380,$E380,$F380,$G380,$H380,$I380,$J380,$K380,$L380,$M380,$N380,$O380,$P380,$Q380,$R380,$S380,$T380,$U380,$V380,$W380,$X380,$Y380,$Z380,$AA380)+CHOOSE(AE$636,$C700,$D700,$E700,$F700,$G700,$H700,$I700,$J700,$K700,$L700,$M700,$N700,$O700,$P700,$Q700,$R700,$S700,$T700,$U700,$V700,$W700,$X700,$Y700,$Z700,$AA700)*AE$640)),"")</f>
        <v/>
      </c>
      <c r="AF700" s="163" t="str">
        <f t="shared" si="362"/>
        <v/>
      </c>
      <c r="AG700" s="163" t="str">
        <f t="shared" si="362"/>
        <v/>
      </c>
      <c r="AH700" s="163" t="str">
        <f t="shared" si="362"/>
        <v/>
      </c>
      <c r="AI700" s="163">
        <f t="shared" si="362"/>
        <v>1.4201827756043679</v>
      </c>
      <c r="AJ700" s="163">
        <f t="shared" si="362"/>
        <v>0.85893155538460197</v>
      </c>
      <c r="AK700" s="163">
        <f t="shared" si="362"/>
        <v>1.2510374222472342</v>
      </c>
      <c r="AL700" s="163">
        <f t="shared" si="362"/>
        <v>1.4680733542668656</v>
      </c>
      <c r="AM700" s="163">
        <f t="shared" si="362"/>
        <v>0.9605044244521479</v>
      </c>
      <c r="AN700" s="163">
        <f t="shared" si="362"/>
        <v>1.1620542739987418</v>
      </c>
      <c r="AO700" s="163">
        <f t="shared" si="362"/>
        <v>1.3833028410768358</v>
      </c>
      <c r="AP700" s="163">
        <f t="shared" si="362"/>
        <v>0.99398941505666416</v>
      </c>
      <c r="AQ700" s="163">
        <f t="shared" si="362"/>
        <v>1.3083704289672511</v>
      </c>
      <c r="AR700" s="163">
        <f t="shared" si="362"/>
        <v>1.0688505935453447</v>
      </c>
      <c r="AS700" s="163">
        <f t="shared" si="362"/>
        <v>1.4518662695718092</v>
      </c>
      <c r="AT700" s="163">
        <f t="shared" si="362"/>
        <v>1.5292186212279484</v>
      </c>
      <c r="AU700" s="163">
        <f t="shared" si="362"/>
        <v>1.7571865315443018</v>
      </c>
      <c r="AV700" s="163">
        <f t="shared" si="362"/>
        <v>1.061616915392408</v>
      </c>
      <c r="AW700" s="163">
        <f t="shared" si="362"/>
        <v>1.5774898303101299</v>
      </c>
      <c r="AX700" s="163">
        <f t="shared" si="362"/>
        <v>1.505131769322825</v>
      </c>
      <c r="AY700" s="163">
        <f t="shared" si="362"/>
        <v>1.8018672560623581</v>
      </c>
      <c r="AZ700" s="163">
        <f t="shared" si="362"/>
        <v>1.6928093274999778</v>
      </c>
      <c r="BA700" s="163">
        <f t="shared" si="362"/>
        <v>1.2785140529607086</v>
      </c>
      <c r="BB700" s="163">
        <f t="shared" si="362"/>
        <v>1.7563338138785523</v>
      </c>
      <c r="BC700" s="163">
        <f t="shared" si="362"/>
        <v>1.7490833404071489</v>
      </c>
      <c r="BD700" s="163">
        <f t="shared" si="362"/>
        <v>1.8340715814288662</v>
      </c>
      <c r="BE700" s="163">
        <f t="shared" si="362"/>
        <v>1.9196514126357238</v>
      </c>
      <c r="BF700" s="163">
        <f t="shared" si="362"/>
        <v>1.604652585110721</v>
      </c>
      <c r="BG700" s="163">
        <f t="shared" si="362"/>
        <v>1.6006536084357013</v>
      </c>
      <c r="BH700" s="163">
        <f t="shared" si="362"/>
        <v>1.3227413512964352</v>
      </c>
      <c r="BI700" s="163">
        <f t="shared" si="362"/>
        <v>1.5566261557821299</v>
      </c>
      <c r="BJ700" s="163">
        <f t="shared" si="362"/>
        <v>1.9531237724285959</v>
      </c>
      <c r="BK700" s="163">
        <f t="shared" si="362"/>
        <v>1.9397121236178823</v>
      </c>
      <c r="BL700" s="163">
        <f t="shared" si="362"/>
        <v>1.9191528323071636</v>
      </c>
      <c r="BM700" s="163">
        <f t="shared" si="362"/>
        <v>1.6974228644873</v>
      </c>
      <c r="BN700" s="163">
        <f t="shared" si="362"/>
        <v>1.675443684442889</v>
      </c>
      <c r="BO700" s="163">
        <f t="shared" si="362"/>
        <v>1.4418592506321808</v>
      </c>
      <c r="BP700" s="163">
        <f t="shared" si="362"/>
        <v>1.8259574437722357</v>
      </c>
      <c r="BQ700" s="163">
        <f t="shared" si="362"/>
        <v>2.2271489128767241</v>
      </c>
      <c r="BR700" s="163" t="str">
        <f t="shared" si="362"/>
        <v/>
      </c>
      <c r="BS700" s="163">
        <f t="shared" si="362"/>
        <v>1.6487748235782593</v>
      </c>
      <c r="BT700" s="163" t="str">
        <f t="shared" si="362"/>
        <v/>
      </c>
      <c r="BU700" s="163" t="str">
        <f t="shared" si="362"/>
        <v/>
      </c>
      <c r="BV700" s="163" t="str">
        <f t="shared" si="362"/>
        <v/>
      </c>
      <c r="BW700" s="108" t="str">
        <f t="shared" si="362"/>
        <v/>
      </c>
      <c r="BX700" s="163" t="str">
        <f t="shared" si="362"/>
        <v/>
      </c>
      <c r="BY700" s="163" t="str">
        <f t="shared" si="362"/>
        <v/>
      </c>
      <c r="BZ700" s="163" t="str">
        <f t="shared" si="362"/>
        <v/>
      </c>
      <c r="CA700" s="163" t="str">
        <f t="shared" si="362"/>
        <v/>
      </c>
      <c r="CB700" s="163" t="str">
        <f t="shared" si="362"/>
        <v/>
      </c>
      <c r="CC700" s="163" t="str">
        <f t="shared" si="362"/>
        <v/>
      </c>
      <c r="CD700" s="163" t="str">
        <f t="shared" si="362"/>
        <v/>
      </c>
      <c r="CE700" s="163" t="str">
        <f t="shared" si="362"/>
        <v/>
      </c>
      <c r="CF700" s="163" t="str">
        <f t="shared" si="362"/>
        <v/>
      </c>
      <c r="CG700" s="163" t="str">
        <f t="shared" si="362"/>
        <v/>
      </c>
      <c r="CH700" s="163" t="str">
        <f t="shared" si="362"/>
        <v/>
      </c>
      <c r="CI700" s="163" t="str">
        <f t="shared" si="362"/>
        <v/>
      </c>
      <c r="CJ700" s="163" t="str">
        <f t="shared" si="362"/>
        <v/>
      </c>
      <c r="CK700" s="163" t="str">
        <f t="shared" si="362"/>
        <v/>
      </c>
      <c r="CL700" s="163" t="str">
        <f t="shared" si="362"/>
        <v/>
      </c>
      <c r="CM700" s="163" t="str">
        <f t="shared" si="362"/>
        <v/>
      </c>
      <c r="CN700" s="163" t="str">
        <f t="shared" si="362"/>
        <v/>
      </c>
      <c r="CO700" s="163" t="str">
        <f t="shared" si="362"/>
        <v/>
      </c>
      <c r="CP700" s="163" t="str">
        <f t="shared" si="362"/>
        <v/>
      </c>
      <c r="CQ700" s="163" t="str">
        <f t="shared" si="355"/>
        <v/>
      </c>
      <c r="CR700" s="163" t="str">
        <f t="shared" si="355"/>
        <v/>
      </c>
      <c r="CS700" s="108" t="str">
        <f t="shared" si="355"/>
        <v/>
      </c>
      <c r="CT700" s="163" t="str">
        <f t="shared" si="355"/>
        <v/>
      </c>
      <c r="CU700" s="163" t="str">
        <f t="shared" si="355"/>
        <v/>
      </c>
      <c r="CV700" s="163" t="str">
        <f t="shared" si="355"/>
        <v/>
      </c>
      <c r="CW700" s="163" t="str">
        <f t="shared" si="355"/>
        <v/>
      </c>
      <c r="CX700" s="163" t="str">
        <f t="shared" si="355"/>
        <v/>
      </c>
      <c r="CY700" s="163" t="str">
        <f t="shared" si="355"/>
        <v/>
      </c>
      <c r="CZ700" s="163" t="str">
        <f t="shared" si="355"/>
        <v/>
      </c>
      <c r="DA700" s="163" t="str">
        <f t="shared" si="355"/>
        <v/>
      </c>
      <c r="DB700" s="163" t="str">
        <f t="shared" si="355"/>
        <v/>
      </c>
      <c r="DC700" s="163" t="str">
        <f t="shared" si="355"/>
        <v/>
      </c>
      <c r="DD700" s="163" t="str">
        <f t="shared" si="355"/>
        <v/>
      </c>
      <c r="DE700" s="163" t="str">
        <f t="shared" si="355"/>
        <v/>
      </c>
      <c r="DF700" s="163" t="str">
        <f t="shared" si="355"/>
        <v/>
      </c>
      <c r="DG700" s="121"/>
      <c r="DH700" s="121"/>
      <c r="DI700" s="121"/>
    </row>
    <row r="701" spans="2:113" x14ac:dyDescent="0.35">
      <c r="B701" s="193">
        <f t="shared" si="317"/>
        <v>42510</v>
      </c>
      <c r="C701" s="204">
        <f t="shared" si="360"/>
        <v>4.8879890109944076E-5</v>
      </c>
      <c r="D701" s="205">
        <f t="shared" si="360"/>
        <v>5.3480308564204511E-5</v>
      </c>
      <c r="E701" s="205">
        <f t="shared" si="360"/>
        <v>8.9597563291164394E-5</v>
      </c>
      <c r="F701" s="205">
        <f t="shared" si="360"/>
        <v>1.2426692857141802E-4</v>
      </c>
      <c r="G701" s="205">
        <f t="shared" si="360"/>
        <v>3.0325583105335558E-4</v>
      </c>
      <c r="H701" s="205">
        <f t="shared" si="360"/>
        <v>2.0401838013698188E-4</v>
      </c>
      <c r="I701" s="205">
        <f t="shared" si="360"/>
        <v>1.4304718507531731E-4</v>
      </c>
      <c r="J701" s="205" t="str">
        <f t="shared" si="360"/>
        <v/>
      </c>
      <c r="K701" s="205" t="str">
        <f t="shared" si="360"/>
        <v/>
      </c>
      <c r="L701" s="205" t="str">
        <f t="shared" si="360"/>
        <v/>
      </c>
      <c r="M701" s="205" t="str">
        <f t="shared" si="360"/>
        <v/>
      </c>
      <c r="N701" s="205" t="str">
        <f t="shared" si="360"/>
        <v/>
      </c>
      <c r="O701" s="205" t="str">
        <f t="shared" si="360"/>
        <v/>
      </c>
      <c r="P701" s="205" t="str">
        <f t="shared" si="360"/>
        <v/>
      </c>
      <c r="Q701" s="205" t="str">
        <f t="shared" si="360"/>
        <v/>
      </c>
      <c r="R701" s="205" t="str">
        <f t="shared" si="360"/>
        <v/>
      </c>
      <c r="S701" s="205" t="str">
        <f t="shared" si="360"/>
        <v/>
      </c>
      <c r="T701" s="205" t="str">
        <f t="shared" si="360"/>
        <v/>
      </c>
      <c r="U701" s="205" t="str">
        <f t="shared" si="360"/>
        <v/>
      </c>
      <c r="V701" s="205" t="str">
        <f t="shared" si="360"/>
        <v/>
      </c>
      <c r="W701" s="205" t="str">
        <f t="shared" si="360"/>
        <v/>
      </c>
      <c r="X701" s="205" t="str">
        <f t="shared" si="360"/>
        <v/>
      </c>
      <c r="Y701" s="205" t="str">
        <f t="shared" si="360"/>
        <v/>
      </c>
      <c r="Z701" s="205" t="str">
        <f t="shared" si="360"/>
        <v/>
      </c>
      <c r="AA701" s="205" t="str">
        <f t="shared" si="360"/>
        <v/>
      </c>
      <c r="AD701" s="185">
        <f t="shared" si="321"/>
        <v>42510</v>
      </c>
      <c r="AE701" s="108" t="str">
        <f t="shared" si="362"/>
        <v/>
      </c>
      <c r="AF701" s="163" t="str">
        <f t="shared" si="362"/>
        <v/>
      </c>
      <c r="AG701" s="163" t="str">
        <f t="shared" si="362"/>
        <v/>
      </c>
      <c r="AH701" s="163" t="str">
        <f t="shared" si="362"/>
        <v/>
      </c>
      <c r="AI701" s="163">
        <f t="shared" si="362"/>
        <v>1.4224761675824187</v>
      </c>
      <c r="AJ701" s="163">
        <f t="shared" si="362"/>
        <v>0.86322597096154086</v>
      </c>
      <c r="AK701" s="163">
        <f t="shared" si="362"/>
        <v>1.2568819415109824</v>
      </c>
      <c r="AL701" s="163">
        <f t="shared" si="362"/>
        <v>1.4457921114522807</v>
      </c>
      <c r="AM701" s="163">
        <f t="shared" si="362"/>
        <v>0.95535966600127731</v>
      </c>
      <c r="AN701" s="163">
        <f t="shared" si="362"/>
        <v>1.1702219808816148</v>
      </c>
      <c r="AO701" s="163">
        <f t="shared" si="362"/>
        <v>1.3926489112216731</v>
      </c>
      <c r="AP701" s="163">
        <f t="shared" si="362"/>
        <v>1.002569735327445</v>
      </c>
      <c r="AQ701" s="163">
        <f t="shared" si="362"/>
        <v>1.3164833579218946</v>
      </c>
      <c r="AR701" s="163">
        <f t="shared" si="362"/>
        <v>1.077125158261961</v>
      </c>
      <c r="AS701" s="163">
        <f t="shared" si="362"/>
        <v>1.4604960397481093</v>
      </c>
      <c r="AT701" s="163">
        <f t="shared" si="362"/>
        <v>1.5371498954282292</v>
      </c>
      <c r="AU701" s="163">
        <f t="shared" si="362"/>
        <v>1.759014702341775</v>
      </c>
      <c r="AV701" s="163">
        <f t="shared" si="362"/>
        <v>1.0675088764557077</v>
      </c>
      <c r="AW701" s="163">
        <f t="shared" si="362"/>
        <v>1.5843829388924191</v>
      </c>
      <c r="AX701" s="163">
        <f t="shared" si="362"/>
        <v>1.5119959681329074</v>
      </c>
      <c r="AY701" s="163">
        <f t="shared" si="362"/>
        <v>1.7954983208950197</v>
      </c>
      <c r="AZ701" s="163">
        <f t="shared" si="362"/>
        <v>1.6804828625000212</v>
      </c>
      <c r="BA701" s="163">
        <f t="shared" si="362"/>
        <v>1.2734884724285602</v>
      </c>
      <c r="BB701" s="163">
        <f t="shared" si="362"/>
        <v>1.7525753986428776</v>
      </c>
      <c r="BC701" s="163">
        <f t="shared" si="362"/>
        <v>1.742427487785708</v>
      </c>
      <c r="BD701" s="163">
        <f t="shared" si="362"/>
        <v>1.8295352529524846</v>
      </c>
      <c r="BE701" s="163">
        <f t="shared" si="362"/>
        <v>1.9122323009285642</v>
      </c>
      <c r="BF701" s="163">
        <f t="shared" si="362"/>
        <v>1.5974782154285547</v>
      </c>
      <c r="BG701" s="163">
        <f t="shared" si="362"/>
        <v>1.5925311269285789</v>
      </c>
      <c r="BH701" s="163">
        <f t="shared" si="362"/>
        <v>1.3319180948571581</v>
      </c>
      <c r="BI701" s="163">
        <f t="shared" si="362"/>
        <v>1.5498043602857265</v>
      </c>
      <c r="BJ701" s="163">
        <f t="shared" si="362"/>
        <v>1.9484613171428462</v>
      </c>
      <c r="BK701" s="163">
        <f t="shared" si="362"/>
        <v>1.9360824102142882</v>
      </c>
      <c r="BL701" s="163">
        <f t="shared" si="362"/>
        <v>1.9155353432857307</v>
      </c>
      <c r="BM701" s="163">
        <f t="shared" si="362"/>
        <v>1.6926045095280426</v>
      </c>
      <c r="BN701" s="163">
        <f t="shared" si="362"/>
        <v>1.6698721417142743</v>
      </c>
      <c r="BO701" s="163">
        <f t="shared" si="362"/>
        <v>1.4363241672857119</v>
      </c>
      <c r="BP701" s="163">
        <f t="shared" si="362"/>
        <v>1.7933972850615807</v>
      </c>
      <c r="BQ701" s="163">
        <f t="shared" si="362"/>
        <v>2.2259420227910707</v>
      </c>
      <c r="BR701" s="163" t="str">
        <f t="shared" si="362"/>
        <v/>
      </c>
      <c r="BS701" s="163">
        <f t="shared" si="362"/>
        <v>1.6403895754997597</v>
      </c>
      <c r="BT701" s="163" t="str">
        <f t="shared" si="362"/>
        <v/>
      </c>
      <c r="BU701" s="163" t="str">
        <f t="shared" si="362"/>
        <v/>
      </c>
      <c r="BV701" s="163" t="str">
        <f t="shared" si="362"/>
        <v/>
      </c>
      <c r="BW701" s="108" t="str">
        <f t="shared" si="362"/>
        <v/>
      </c>
      <c r="BX701" s="163" t="str">
        <f t="shared" si="362"/>
        <v/>
      </c>
      <c r="BY701" s="163" t="str">
        <f t="shared" si="362"/>
        <v/>
      </c>
      <c r="BZ701" s="163" t="str">
        <f t="shared" si="362"/>
        <v/>
      </c>
      <c r="CA701" s="163" t="str">
        <f t="shared" si="362"/>
        <v/>
      </c>
      <c r="CB701" s="163" t="str">
        <f t="shared" si="362"/>
        <v/>
      </c>
      <c r="CC701" s="163" t="str">
        <f t="shared" si="362"/>
        <v/>
      </c>
      <c r="CD701" s="163" t="str">
        <f t="shared" si="362"/>
        <v/>
      </c>
      <c r="CE701" s="163" t="str">
        <f t="shared" si="362"/>
        <v/>
      </c>
      <c r="CF701" s="163" t="str">
        <f t="shared" si="362"/>
        <v/>
      </c>
      <c r="CG701" s="163" t="str">
        <f t="shared" si="362"/>
        <v/>
      </c>
      <c r="CH701" s="163" t="str">
        <f t="shared" si="362"/>
        <v/>
      </c>
      <c r="CI701" s="163" t="str">
        <f t="shared" si="362"/>
        <v/>
      </c>
      <c r="CJ701" s="163" t="str">
        <f t="shared" si="362"/>
        <v/>
      </c>
      <c r="CK701" s="163" t="str">
        <f t="shared" si="362"/>
        <v/>
      </c>
      <c r="CL701" s="163" t="str">
        <f t="shared" si="362"/>
        <v/>
      </c>
      <c r="CM701" s="163" t="str">
        <f t="shared" si="362"/>
        <v/>
      </c>
      <c r="CN701" s="163" t="str">
        <f t="shared" si="362"/>
        <v/>
      </c>
      <c r="CO701" s="163" t="str">
        <f t="shared" si="362"/>
        <v/>
      </c>
      <c r="CP701" s="163" t="str">
        <f t="shared" si="362"/>
        <v/>
      </c>
      <c r="CQ701" s="163" t="str">
        <f t="shared" si="355"/>
        <v/>
      </c>
      <c r="CR701" s="163" t="str">
        <f t="shared" si="355"/>
        <v/>
      </c>
      <c r="CS701" s="108" t="str">
        <f t="shared" si="355"/>
        <v/>
      </c>
      <c r="CT701" s="163" t="str">
        <f t="shared" si="355"/>
        <v/>
      </c>
      <c r="CU701" s="163" t="str">
        <f t="shared" si="355"/>
        <v/>
      </c>
      <c r="CV701" s="163" t="str">
        <f t="shared" si="355"/>
        <v/>
      </c>
      <c r="CW701" s="163" t="str">
        <f t="shared" si="355"/>
        <v/>
      </c>
      <c r="CX701" s="163" t="str">
        <f t="shared" si="355"/>
        <v/>
      </c>
      <c r="CY701" s="163" t="str">
        <f t="shared" si="355"/>
        <v/>
      </c>
      <c r="CZ701" s="163" t="str">
        <f t="shared" si="355"/>
        <v/>
      </c>
      <c r="DA701" s="163" t="str">
        <f t="shared" si="355"/>
        <v/>
      </c>
      <c r="DB701" s="163" t="str">
        <f t="shared" si="355"/>
        <v/>
      </c>
      <c r="DC701" s="163" t="str">
        <f t="shared" si="355"/>
        <v/>
      </c>
      <c r="DD701" s="163" t="str">
        <f t="shared" si="355"/>
        <v/>
      </c>
      <c r="DE701" s="163" t="str">
        <f t="shared" si="355"/>
        <v/>
      </c>
      <c r="DF701" s="163" t="str">
        <f t="shared" si="355"/>
        <v/>
      </c>
      <c r="DG701" s="121"/>
      <c r="DH701" s="121"/>
      <c r="DI701" s="121"/>
    </row>
    <row r="702" spans="2:113" x14ac:dyDescent="0.35">
      <c r="B702" s="193">
        <f t="shared" si="317"/>
        <v>42513</v>
      </c>
      <c r="C702" s="204">
        <f t="shared" si="360"/>
        <v>4.2222906593378701E-5</v>
      </c>
      <c r="D702" s="205">
        <f t="shared" si="360"/>
        <v>4.8396039042773858E-5</v>
      </c>
      <c r="E702" s="205">
        <f t="shared" si="360"/>
        <v>8.9613955696234875E-5</v>
      </c>
      <c r="F702" s="205">
        <f t="shared" si="360"/>
        <v>1.09834657142871E-4</v>
      </c>
      <c r="G702" s="205">
        <f t="shared" si="360"/>
        <v>3.019106155950713E-4</v>
      </c>
      <c r="H702" s="205">
        <f t="shared" si="360"/>
        <v>2.026559999999974E-4</v>
      </c>
      <c r="I702" s="205">
        <f t="shared" si="360"/>
        <v>1.4677165107258598E-4</v>
      </c>
      <c r="J702" s="205" t="str">
        <f t="shared" si="360"/>
        <v/>
      </c>
      <c r="K702" s="205" t="str">
        <f t="shared" si="360"/>
        <v/>
      </c>
      <c r="L702" s="205" t="str">
        <f t="shared" si="360"/>
        <v/>
      </c>
      <c r="M702" s="205" t="str">
        <f t="shared" si="360"/>
        <v/>
      </c>
      <c r="N702" s="205" t="str">
        <f t="shared" si="360"/>
        <v/>
      </c>
      <c r="O702" s="205" t="str">
        <f t="shared" si="360"/>
        <v/>
      </c>
      <c r="P702" s="205" t="str">
        <f t="shared" si="360"/>
        <v/>
      </c>
      <c r="Q702" s="205" t="str">
        <f t="shared" si="360"/>
        <v/>
      </c>
      <c r="R702" s="205" t="str">
        <f t="shared" si="360"/>
        <v/>
      </c>
      <c r="S702" s="205" t="str">
        <f t="shared" si="360"/>
        <v/>
      </c>
      <c r="T702" s="205" t="str">
        <f t="shared" si="360"/>
        <v/>
      </c>
      <c r="U702" s="205" t="str">
        <f t="shared" si="360"/>
        <v/>
      </c>
      <c r="V702" s="205" t="str">
        <f t="shared" si="360"/>
        <v/>
      </c>
      <c r="W702" s="205" t="str">
        <f t="shared" si="360"/>
        <v/>
      </c>
      <c r="X702" s="205" t="str">
        <f t="shared" si="360"/>
        <v/>
      </c>
      <c r="Y702" s="205" t="str">
        <f t="shared" si="360"/>
        <v/>
      </c>
      <c r="Z702" s="205" t="str">
        <f t="shared" si="360"/>
        <v/>
      </c>
      <c r="AA702" s="205" t="str">
        <f t="shared" si="360"/>
        <v/>
      </c>
      <c r="AD702" s="185">
        <f t="shared" si="321"/>
        <v>42513</v>
      </c>
      <c r="AE702" s="108" t="str">
        <f t="shared" si="362"/>
        <v/>
      </c>
      <c r="AF702" s="163" t="str">
        <f t="shared" si="362"/>
        <v/>
      </c>
      <c r="AG702" s="163" t="str">
        <f t="shared" si="362"/>
        <v/>
      </c>
      <c r="AH702" s="163" t="str">
        <f t="shared" si="362"/>
        <v/>
      </c>
      <c r="AI702" s="163">
        <f t="shared" si="362"/>
        <v>1.3647942549450742</v>
      </c>
      <c r="AJ702" s="163">
        <f t="shared" si="362"/>
        <v>0.86370756519230563</v>
      </c>
      <c r="AK702" s="163">
        <f t="shared" si="362"/>
        <v>1.2570636336593619</v>
      </c>
      <c r="AL702" s="163">
        <f t="shared" si="362"/>
        <v>1.4467409246645793</v>
      </c>
      <c r="AM702" s="163">
        <f t="shared" si="362"/>
        <v>0.94932363066753833</v>
      </c>
      <c r="AN702" s="163">
        <f t="shared" si="362"/>
        <v>1.1675202472544322</v>
      </c>
      <c r="AO702" s="163">
        <f t="shared" si="362"/>
        <v>1.3890030149811436</v>
      </c>
      <c r="AP702" s="163">
        <f t="shared" si="362"/>
        <v>0.99485005605166199</v>
      </c>
      <c r="AQ702" s="163">
        <f t="shared" si="362"/>
        <v>1.3160561536146314</v>
      </c>
      <c r="AR702" s="163">
        <f t="shared" si="362"/>
        <v>1.0746569788413276</v>
      </c>
      <c r="AS702" s="163">
        <f t="shared" si="362"/>
        <v>1.4583994164987573</v>
      </c>
      <c r="AT702" s="163">
        <f t="shared" si="362"/>
        <v>1.5351377519521674</v>
      </c>
      <c r="AU702" s="163">
        <f t="shared" si="362"/>
        <v>1.7562753463607823</v>
      </c>
      <c r="AV702" s="163">
        <f t="shared" si="362"/>
        <v>1.0646540309810555</v>
      </c>
      <c r="AW702" s="163">
        <f t="shared" si="362"/>
        <v>1.5816144370253351</v>
      </c>
      <c r="AX702" s="163">
        <f t="shared" si="362"/>
        <v>1.5102341070569798</v>
      </c>
      <c r="AY702" s="163">
        <f t="shared" si="362"/>
        <v>1.7642603237364276</v>
      </c>
      <c r="AZ702" s="163">
        <f t="shared" si="362"/>
        <v>1.6879272000000167</v>
      </c>
      <c r="BA702" s="163">
        <f t="shared" si="362"/>
        <v>1.2678023469571693</v>
      </c>
      <c r="BB702" s="163">
        <f t="shared" si="362"/>
        <v>1.7478062386857114</v>
      </c>
      <c r="BC702" s="163">
        <f t="shared" si="362"/>
        <v>1.7338077441714455</v>
      </c>
      <c r="BD702" s="163">
        <f t="shared" si="362"/>
        <v>1.8236339602036624</v>
      </c>
      <c r="BE702" s="163">
        <f t="shared" si="362"/>
        <v>1.9085464955571694</v>
      </c>
      <c r="BF702" s="163">
        <f t="shared" si="362"/>
        <v>1.5930316602571564</v>
      </c>
      <c r="BG702" s="163">
        <f t="shared" si="362"/>
        <v>1.5892044751571279</v>
      </c>
      <c r="BH702" s="163">
        <f t="shared" si="362"/>
        <v>1.321810393414304</v>
      </c>
      <c r="BI702" s="163">
        <f t="shared" si="362"/>
        <v>1.5477419386714466</v>
      </c>
      <c r="BJ702" s="163">
        <f t="shared" si="362"/>
        <v>1.9471207637857013</v>
      </c>
      <c r="BK702" s="163">
        <f t="shared" si="362"/>
        <v>1.933733411628582</v>
      </c>
      <c r="BL702" s="163">
        <f t="shared" si="362"/>
        <v>1.9131982769714235</v>
      </c>
      <c r="BM702" s="163">
        <f t="shared" si="362"/>
        <v>1.6905235857922953</v>
      </c>
      <c r="BN702" s="163">
        <f t="shared" si="362"/>
        <v>1.6686116865285632</v>
      </c>
      <c r="BO702" s="163">
        <f t="shared" si="362"/>
        <v>1.4350483743714308</v>
      </c>
      <c r="BP702" s="163">
        <f t="shared" si="362"/>
        <v>1.7681572733789306</v>
      </c>
      <c r="BQ702" s="163">
        <f t="shared" si="362"/>
        <v>2.2201730774999797</v>
      </c>
      <c r="BR702" s="163" t="str">
        <f t="shared" si="362"/>
        <v/>
      </c>
      <c r="BS702" s="163">
        <f t="shared" si="362"/>
        <v>1.6311738943906957</v>
      </c>
      <c r="BT702" s="163" t="str">
        <f t="shared" si="362"/>
        <v/>
      </c>
      <c r="BU702" s="163" t="str">
        <f t="shared" si="362"/>
        <v/>
      </c>
      <c r="BV702" s="163" t="str">
        <f t="shared" si="362"/>
        <v/>
      </c>
      <c r="BW702" s="108" t="str">
        <f t="shared" si="362"/>
        <v/>
      </c>
      <c r="BX702" s="163" t="str">
        <f t="shared" si="362"/>
        <v/>
      </c>
      <c r="BY702" s="163" t="str">
        <f t="shared" si="362"/>
        <v/>
      </c>
      <c r="BZ702" s="163" t="str">
        <f t="shared" si="362"/>
        <v/>
      </c>
      <c r="CA702" s="163" t="str">
        <f t="shared" si="362"/>
        <v/>
      </c>
      <c r="CB702" s="163" t="str">
        <f t="shared" si="362"/>
        <v/>
      </c>
      <c r="CC702" s="163" t="str">
        <f t="shared" si="362"/>
        <v/>
      </c>
      <c r="CD702" s="163" t="str">
        <f t="shared" si="362"/>
        <v/>
      </c>
      <c r="CE702" s="163" t="str">
        <f t="shared" si="362"/>
        <v/>
      </c>
      <c r="CF702" s="163" t="str">
        <f t="shared" si="362"/>
        <v/>
      </c>
      <c r="CG702" s="163" t="str">
        <f t="shared" si="362"/>
        <v/>
      </c>
      <c r="CH702" s="163" t="str">
        <f t="shared" si="362"/>
        <v/>
      </c>
      <c r="CI702" s="163" t="str">
        <f t="shared" si="362"/>
        <v/>
      </c>
      <c r="CJ702" s="163" t="str">
        <f t="shared" si="362"/>
        <v/>
      </c>
      <c r="CK702" s="163" t="str">
        <f t="shared" si="362"/>
        <v/>
      </c>
      <c r="CL702" s="163" t="str">
        <f t="shared" si="362"/>
        <v/>
      </c>
      <c r="CM702" s="163" t="str">
        <f t="shared" si="362"/>
        <v/>
      </c>
      <c r="CN702" s="163" t="str">
        <f t="shared" si="362"/>
        <v/>
      </c>
      <c r="CO702" s="163" t="str">
        <f t="shared" si="362"/>
        <v/>
      </c>
      <c r="CP702" s="163" t="str">
        <f t="shared" si="362"/>
        <v/>
      </c>
      <c r="CQ702" s="163" t="str">
        <f t="shared" si="355"/>
        <v/>
      </c>
      <c r="CR702" s="163" t="str">
        <f t="shared" si="355"/>
        <v/>
      </c>
      <c r="CS702" s="108" t="str">
        <f t="shared" si="355"/>
        <v/>
      </c>
      <c r="CT702" s="163" t="str">
        <f t="shared" si="355"/>
        <v/>
      </c>
      <c r="CU702" s="163" t="str">
        <f t="shared" si="355"/>
        <v/>
      </c>
      <c r="CV702" s="163" t="str">
        <f t="shared" si="355"/>
        <v/>
      </c>
      <c r="CW702" s="163" t="str">
        <f t="shared" si="355"/>
        <v/>
      </c>
      <c r="CX702" s="163" t="str">
        <f t="shared" si="355"/>
        <v/>
      </c>
      <c r="CY702" s="163" t="str">
        <f t="shared" si="355"/>
        <v/>
      </c>
      <c r="CZ702" s="163" t="str">
        <f t="shared" si="355"/>
        <v/>
      </c>
      <c r="DA702" s="163" t="str">
        <f t="shared" si="355"/>
        <v/>
      </c>
      <c r="DB702" s="163" t="str">
        <f t="shared" si="355"/>
        <v/>
      </c>
      <c r="DC702" s="163" t="str">
        <f t="shared" si="355"/>
        <v/>
      </c>
      <c r="DD702" s="163" t="str">
        <f t="shared" si="355"/>
        <v/>
      </c>
      <c r="DE702" s="163" t="str">
        <f t="shared" si="355"/>
        <v/>
      </c>
      <c r="DF702" s="163" t="str">
        <f t="shared" si="355"/>
        <v/>
      </c>
      <c r="DG702" s="121"/>
      <c r="DH702" s="121"/>
      <c r="DI702" s="121"/>
    </row>
    <row r="703" spans="2:113" x14ac:dyDescent="0.35">
      <c r="B703" s="193">
        <f t="shared" si="317"/>
        <v>42514</v>
      </c>
      <c r="C703" s="204">
        <f t="shared" si="360"/>
        <v>3.9995406593347145E-5</v>
      </c>
      <c r="D703" s="205">
        <f t="shared" si="360"/>
        <v>6.6218463476046152E-5</v>
      </c>
      <c r="E703" s="205">
        <f t="shared" si="360"/>
        <v>8.7044734177213655E-5</v>
      </c>
      <c r="F703" s="205">
        <f t="shared" si="360"/>
        <v>1.0259677500003481E-4</v>
      </c>
      <c r="G703" s="205">
        <f t="shared" si="360"/>
        <v>3.1018484268126512E-4</v>
      </c>
      <c r="H703" s="205">
        <f t="shared" si="360"/>
        <v>2.0541284931507102E-4</v>
      </c>
      <c r="I703" s="205">
        <f t="shared" si="360"/>
        <v>1.4907527156550628E-4</v>
      </c>
      <c r="J703" s="205" t="str">
        <f t="shared" si="360"/>
        <v/>
      </c>
      <c r="K703" s="205" t="str">
        <f t="shared" si="360"/>
        <v/>
      </c>
      <c r="L703" s="205" t="str">
        <f t="shared" si="360"/>
        <v/>
      </c>
      <c r="M703" s="205" t="str">
        <f t="shared" si="360"/>
        <v/>
      </c>
      <c r="N703" s="205" t="str">
        <f t="shared" si="360"/>
        <v/>
      </c>
      <c r="O703" s="205" t="str">
        <f t="shared" si="360"/>
        <v/>
      </c>
      <c r="P703" s="205" t="str">
        <f t="shared" si="360"/>
        <v/>
      </c>
      <c r="Q703" s="205" t="str">
        <f t="shared" si="360"/>
        <v/>
      </c>
      <c r="R703" s="205" t="str">
        <f t="shared" si="360"/>
        <v/>
      </c>
      <c r="S703" s="205" t="str">
        <f t="shared" si="360"/>
        <v/>
      </c>
      <c r="T703" s="205" t="str">
        <f t="shared" si="360"/>
        <v/>
      </c>
      <c r="U703" s="205" t="str">
        <f t="shared" si="360"/>
        <v/>
      </c>
      <c r="V703" s="205" t="str">
        <f t="shared" si="360"/>
        <v/>
      </c>
      <c r="W703" s="205" t="str">
        <f t="shared" si="360"/>
        <v/>
      </c>
      <c r="X703" s="205" t="str">
        <f t="shared" si="360"/>
        <v/>
      </c>
      <c r="Y703" s="205" t="str">
        <f t="shared" si="360"/>
        <v/>
      </c>
      <c r="Z703" s="205" t="str">
        <f t="shared" si="360"/>
        <v/>
      </c>
      <c r="AA703" s="205" t="str">
        <f t="shared" si="360"/>
        <v/>
      </c>
      <c r="AD703" s="185">
        <f t="shared" si="321"/>
        <v>42514</v>
      </c>
      <c r="AE703" s="108" t="str">
        <f t="shared" si="362"/>
        <v/>
      </c>
      <c r="AF703" s="163" t="str">
        <f t="shared" si="362"/>
        <v/>
      </c>
      <c r="AG703" s="163" t="str">
        <f t="shared" si="362"/>
        <v/>
      </c>
      <c r="AH703" s="163" t="str">
        <f t="shared" si="362"/>
        <v/>
      </c>
      <c r="AI703" s="163">
        <f t="shared" si="362"/>
        <v>1.3598864074450541</v>
      </c>
      <c r="AJ703" s="163">
        <f t="shared" si="362"/>
        <v>0.8481305601923026</v>
      </c>
      <c r="AK703" s="163">
        <f t="shared" si="362"/>
        <v>1.2548418611593775</v>
      </c>
      <c r="AL703" s="163">
        <f t="shared" si="362"/>
        <v>1.444183778949419</v>
      </c>
      <c r="AM703" s="163">
        <f t="shared" si="362"/>
        <v>0.93388831139172623</v>
      </c>
      <c r="AN703" s="163">
        <f t="shared" si="362"/>
        <v>1.1552365141813876</v>
      </c>
      <c r="AO703" s="163">
        <f t="shared" si="362"/>
        <v>1.3816459374370456</v>
      </c>
      <c r="AP703" s="163">
        <f t="shared" si="362"/>
        <v>0.97211569433880296</v>
      </c>
      <c r="AQ703" s="163">
        <f t="shared" si="362"/>
        <v>1.3070682187153984</v>
      </c>
      <c r="AR703" s="163">
        <f t="shared" si="362"/>
        <v>1.060499159471048</v>
      </c>
      <c r="AS703" s="163">
        <f t="shared" si="362"/>
        <v>1.4481952141625265</v>
      </c>
      <c r="AT703" s="163">
        <f t="shared" si="362"/>
        <v>1.5246722556738064</v>
      </c>
      <c r="AU703" s="163">
        <f t="shared" si="362"/>
        <v>1.7449920711645612</v>
      </c>
      <c r="AV703" s="163">
        <f t="shared" si="362"/>
        <v>1.0514790448861202</v>
      </c>
      <c r="AW703" s="163">
        <f t="shared" si="362"/>
        <v>1.5734528626519166</v>
      </c>
      <c r="AX703" s="163">
        <f t="shared" si="362"/>
        <v>1.4990572458418172</v>
      </c>
      <c r="AY703" s="163">
        <f t="shared" si="362"/>
        <v>1.7555998219363924</v>
      </c>
      <c r="AZ703" s="163">
        <f t="shared" si="362"/>
        <v>1.6592044500000069</v>
      </c>
      <c r="BA703" s="163">
        <f t="shared" si="362"/>
        <v>1.2586069319250162</v>
      </c>
      <c r="BB703" s="163">
        <f t="shared" si="362"/>
        <v>1.7404917379500429</v>
      </c>
      <c r="BC703" s="163">
        <f t="shared" si="362"/>
        <v>1.7245709595500509</v>
      </c>
      <c r="BD703" s="163">
        <f t="shared" si="362"/>
        <v>1.8173417612096538</v>
      </c>
      <c r="BE703" s="163">
        <f t="shared" si="362"/>
        <v>1.9032700123500361</v>
      </c>
      <c r="BF703" s="163">
        <f t="shared" si="362"/>
        <v>1.5879501525750044</v>
      </c>
      <c r="BG703" s="163">
        <f t="shared" si="362"/>
        <v>1.5841740526500323</v>
      </c>
      <c r="BH703" s="163">
        <f t="shared" si="362"/>
        <v>1.3205714679749994</v>
      </c>
      <c r="BI703" s="163">
        <f t="shared" si="362"/>
        <v>1.546409681175021</v>
      </c>
      <c r="BJ703" s="163">
        <f t="shared" si="362"/>
        <v>1.9476040710000047</v>
      </c>
      <c r="BK703" s="163">
        <f t="shared" si="362"/>
        <v>1.9372891742249818</v>
      </c>
      <c r="BL703" s="163">
        <f t="shared" si="362"/>
        <v>1.9167634774499929</v>
      </c>
      <c r="BM703" s="163">
        <f t="shared" si="362"/>
        <v>1.692873002784677</v>
      </c>
      <c r="BN703" s="163">
        <f t="shared" si="362"/>
        <v>1.6804060442999993</v>
      </c>
      <c r="BO703" s="163">
        <f t="shared" si="362"/>
        <v>1.4356594475250053</v>
      </c>
      <c r="BP703" s="163">
        <f t="shared" si="362"/>
        <v>1.7564821467476146</v>
      </c>
      <c r="BQ703" s="163">
        <f t="shared" si="362"/>
        <v>2.2177270322945453</v>
      </c>
      <c r="BR703" s="163" t="str">
        <f t="shared" si="362"/>
        <v/>
      </c>
      <c r="BS703" s="163">
        <f t="shared" si="362"/>
        <v>1.6261663915255498</v>
      </c>
      <c r="BT703" s="163" t="str">
        <f t="shared" si="362"/>
        <v/>
      </c>
      <c r="BU703" s="163" t="str">
        <f t="shared" si="362"/>
        <v/>
      </c>
      <c r="BV703" s="163" t="str">
        <f t="shared" si="362"/>
        <v/>
      </c>
      <c r="BW703" s="108" t="str">
        <f t="shared" si="362"/>
        <v/>
      </c>
      <c r="BX703" s="163" t="str">
        <f t="shared" si="362"/>
        <v/>
      </c>
      <c r="BY703" s="163" t="str">
        <f t="shared" si="362"/>
        <v/>
      </c>
      <c r="BZ703" s="163" t="str">
        <f t="shared" si="362"/>
        <v/>
      </c>
      <c r="CA703" s="163" t="str">
        <f t="shared" si="362"/>
        <v/>
      </c>
      <c r="CB703" s="163" t="str">
        <f t="shared" si="362"/>
        <v/>
      </c>
      <c r="CC703" s="163" t="str">
        <f t="shared" si="362"/>
        <v/>
      </c>
      <c r="CD703" s="163" t="str">
        <f t="shared" si="362"/>
        <v/>
      </c>
      <c r="CE703" s="163" t="str">
        <f t="shared" si="362"/>
        <v/>
      </c>
      <c r="CF703" s="163" t="str">
        <f t="shared" si="362"/>
        <v/>
      </c>
      <c r="CG703" s="163" t="str">
        <f t="shared" si="362"/>
        <v/>
      </c>
      <c r="CH703" s="163" t="str">
        <f t="shared" si="362"/>
        <v/>
      </c>
      <c r="CI703" s="163" t="str">
        <f t="shared" si="362"/>
        <v/>
      </c>
      <c r="CJ703" s="163" t="str">
        <f t="shared" si="362"/>
        <v/>
      </c>
      <c r="CK703" s="163" t="str">
        <f t="shared" si="362"/>
        <v/>
      </c>
      <c r="CL703" s="163" t="str">
        <f t="shared" si="362"/>
        <v/>
      </c>
      <c r="CM703" s="163" t="str">
        <f t="shared" si="362"/>
        <v/>
      </c>
      <c r="CN703" s="163" t="str">
        <f t="shared" si="362"/>
        <v/>
      </c>
      <c r="CO703" s="163" t="str">
        <f t="shared" si="362"/>
        <v/>
      </c>
      <c r="CP703" s="163" t="str">
        <f t="shared" ref="CP703" si="363">IFERROR(IF(CP383="","",CP383-(CHOOSE(CP$636,$C383,$D383,$E383,$F383,$G383,$H383,$I383,$J383,$K383,$L383,$M383,$N383,$O383,$P383,$Q383,$R383,$S383,$T383,$U383,$V383,$W383,$X383,$Y383,$Z383,$AA383)+CHOOSE(CP$636,$C703,$D703,$E703,$F703,$G703,$H703,$I703,$J703,$K703,$L703,$M703,$N703,$O703,$P703,$Q703,$R703,$S703,$T703,$U703,$V703,$W703,$X703,$Y703,$Z703,$AA703)*CP$640)),"")</f>
        <v/>
      </c>
      <c r="CQ703" s="163" t="str">
        <f t="shared" si="355"/>
        <v/>
      </c>
      <c r="CR703" s="163" t="str">
        <f t="shared" si="355"/>
        <v/>
      </c>
      <c r="CS703" s="108" t="str">
        <f t="shared" si="355"/>
        <v/>
      </c>
      <c r="CT703" s="163" t="str">
        <f t="shared" si="355"/>
        <v/>
      </c>
      <c r="CU703" s="163" t="str">
        <f t="shared" si="355"/>
        <v/>
      </c>
      <c r="CV703" s="163" t="str">
        <f t="shared" si="355"/>
        <v/>
      </c>
      <c r="CW703" s="163" t="str">
        <f t="shared" si="355"/>
        <v/>
      </c>
      <c r="CX703" s="163" t="str">
        <f t="shared" si="355"/>
        <v/>
      </c>
      <c r="CY703" s="163" t="str">
        <f t="shared" si="355"/>
        <v/>
      </c>
      <c r="CZ703" s="163" t="str">
        <f t="shared" si="355"/>
        <v/>
      </c>
      <c r="DA703" s="163" t="str">
        <f t="shared" si="355"/>
        <v/>
      </c>
      <c r="DB703" s="163" t="str">
        <f t="shared" si="355"/>
        <v/>
      </c>
      <c r="DC703" s="163" t="str">
        <f t="shared" si="355"/>
        <v/>
      </c>
      <c r="DD703" s="163" t="str">
        <f t="shared" si="355"/>
        <v/>
      </c>
      <c r="DE703" s="163" t="str">
        <f t="shared" si="355"/>
        <v/>
      </c>
      <c r="DF703" s="163" t="str">
        <f t="shared" si="355"/>
        <v/>
      </c>
      <c r="DG703" s="121"/>
      <c r="DH703" s="121"/>
      <c r="DI703" s="121"/>
    </row>
    <row r="704" spans="2:113" x14ac:dyDescent="0.35">
      <c r="B704" s="193">
        <f t="shared" si="317"/>
        <v>42515</v>
      </c>
      <c r="C704" s="204">
        <f t="shared" si="360"/>
        <v>3.9995604395561308E-5</v>
      </c>
      <c r="D704" s="205">
        <f t="shared" si="360"/>
        <v>6.3671756926903013E-5</v>
      </c>
      <c r="E704" s="205">
        <f t="shared" si="360"/>
        <v>9.9846664557072301E-5</v>
      </c>
      <c r="F704" s="205">
        <f t="shared" si="360"/>
        <v>9.3927553571404587E-5</v>
      </c>
      <c r="G704" s="205">
        <f t="shared" si="360"/>
        <v>3.004848871409119E-4</v>
      </c>
      <c r="H704" s="205">
        <f t="shared" si="360"/>
        <v>2.054047397259977E-4</v>
      </c>
      <c r="I704" s="205">
        <f t="shared" si="360"/>
        <v>1.4953270994981247E-4</v>
      </c>
      <c r="J704" s="205" t="str">
        <f t="shared" si="360"/>
        <v/>
      </c>
      <c r="K704" s="205" t="str">
        <f t="shared" si="360"/>
        <v/>
      </c>
      <c r="L704" s="205" t="str">
        <f t="shared" si="360"/>
        <v/>
      </c>
      <c r="M704" s="205" t="str">
        <f t="shared" si="360"/>
        <v/>
      </c>
      <c r="N704" s="205" t="str">
        <f t="shared" si="360"/>
        <v/>
      </c>
      <c r="O704" s="205" t="str">
        <f t="shared" si="360"/>
        <v/>
      </c>
      <c r="P704" s="205" t="str">
        <f t="shared" si="360"/>
        <v/>
      </c>
      <c r="Q704" s="205" t="str">
        <f t="shared" si="360"/>
        <v/>
      </c>
      <c r="R704" s="205" t="str">
        <f t="shared" si="360"/>
        <v/>
      </c>
      <c r="S704" s="205" t="str">
        <f t="shared" si="360"/>
        <v/>
      </c>
      <c r="T704" s="205" t="str">
        <f t="shared" si="360"/>
        <v/>
      </c>
      <c r="U704" s="205" t="str">
        <f t="shared" si="360"/>
        <v/>
      </c>
      <c r="V704" s="205" t="str">
        <f t="shared" si="360"/>
        <v/>
      </c>
      <c r="W704" s="205" t="str">
        <f t="shared" si="360"/>
        <v/>
      </c>
      <c r="X704" s="205" t="str">
        <f t="shared" si="360"/>
        <v/>
      </c>
      <c r="Y704" s="205" t="str">
        <f t="shared" si="360"/>
        <v/>
      </c>
      <c r="Z704" s="205" t="str">
        <f t="shared" si="360"/>
        <v/>
      </c>
      <c r="AA704" s="205" t="str">
        <f t="shared" si="360"/>
        <v/>
      </c>
      <c r="AD704" s="185">
        <f t="shared" si="321"/>
        <v>42515</v>
      </c>
      <c r="AE704" s="108" t="str">
        <f t="shared" ref="AE704:CP707" si="364">IFERROR(IF(AE384="","",AE384-(CHOOSE(AE$636,$C384,$D384,$E384,$F384,$G384,$H384,$I384,$J384,$K384,$L384,$M384,$N384,$O384,$P384,$Q384,$R384,$S384,$T384,$U384,$V384,$W384,$X384,$Y384,$Z384,$AA384)+CHOOSE(AE$636,$C704,$D704,$E704,$F704,$G704,$H704,$I704,$J704,$K704,$L704,$M704,$N704,$O704,$P704,$Q704,$R704,$S704,$T704,$U704,$V704,$W704,$X704,$Y704,$Z704,$AA704)*AE$640)),"")</f>
        <v/>
      </c>
      <c r="AF704" s="163" t="str">
        <f t="shared" si="364"/>
        <v/>
      </c>
      <c r="AG704" s="163" t="str">
        <f t="shared" si="364"/>
        <v/>
      </c>
      <c r="AH704" s="163" t="str">
        <f t="shared" si="364"/>
        <v/>
      </c>
      <c r="AI704" s="163">
        <f t="shared" si="364"/>
        <v>1.4229995007967022</v>
      </c>
      <c r="AJ704" s="163">
        <f t="shared" si="364"/>
        <v>0.85828709596156116</v>
      </c>
      <c r="AK704" s="163">
        <f t="shared" si="364"/>
        <v>1.2640033204395595</v>
      </c>
      <c r="AL704" s="163">
        <f t="shared" si="364"/>
        <v>1.4505199943276654</v>
      </c>
      <c r="AM704" s="163">
        <f t="shared" si="364"/>
        <v>0.94551176253779756</v>
      </c>
      <c r="AN704" s="163">
        <f t="shared" si="364"/>
        <v>1.1680148864483795</v>
      </c>
      <c r="AO704" s="163">
        <f t="shared" si="364"/>
        <v>1.3944566316498817</v>
      </c>
      <c r="AP704" s="163">
        <f t="shared" si="364"/>
        <v>0.98696024232368762</v>
      </c>
      <c r="AQ704" s="163">
        <f t="shared" si="364"/>
        <v>1.3148753201574324</v>
      </c>
      <c r="AR704" s="163">
        <f t="shared" si="364"/>
        <v>1.072380047858986</v>
      </c>
      <c r="AS704" s="163">
        <f t="shared" si="364"/>
        <v>1.4592336624433559</v>
      </c>
      <c r="AT704" s="163">
        <f t="shared" si="364"/>
        <v>1.5357505378463814</v>
      </c>
      <c r="AU704" s="163">
        <f t="shared" si="364"/>
        <v>1.75771195258862</v>
      </c>
      <c r="AV704" s="163">
        <f t="shared" si="364"/>
        <v>1.062959056784833</v>
      </c>
      <c r="AW704" s="163">
        <f t="shared" si="364"/>
        <v>1.5829128526203053</v>
      </c>
      <c r="AX704" s="163">
        <f t="shared" si="364"/>
        <v>1.5083600126455718</v>
      </c>
      <c r="AY704" s="163">
        <f t="shared" si="364"/>
        <v>1.7712621546866014</v>
      </c>
      <c r="AZ704" s="163">
        <f t="shared" si="364"/>
        <v>1.6694408999999855</v>
      </c>
      <c r="BA704" s="163">
        <f t="shared" si="364"/>
        <v>1.2679090593035554</v>
      </c>
      <c r="BB704" s="163">
        <f t="shared" si="364"/>
        <v>1.7509462148928261</v>
      </c>
      <c r="BC704" s="163">
        <f t="shared" si="364"/>
        <v>1.7331232140357118</v>
      </c>
      <c r="BD704" s="163">
        <f t="shared" si="364"/>
        <v>1.8272801661617653</v>
      </c>
      <c r="BE704" s="163">
        <f t="shared" si="364"/>
        <v>1.9139641196785675</v>
      </c>
      <c r="BF704" s="163">
        <f t="shared" si="364"/>
        <v>1.5998257410535626</v>
      </c>
      <c r="BG704" s="163">
        <f t="shared" si="364"/>
        <v>1.5950907481785856</v>
      </c>
      <c r="BH704" s="163">
        <f t="shared" si="364"/>
        <v>1.3323128929821229</v>
      </c>
      <c r="BI704" s="163">
        <f t="shared" si="364"/>
        <v>1.559310718410722</v>
      </c>
      <c r="BJ704" s="163">
        <f t="shared" si="364"/>
        <v>1.9605244146428635</v>
      </c>
      <c r="BK704" s="163">
        <f t="shared" si="364"/>
        <v>1.9491963245892965</v>
      </c>
      <c r="BL704" s="163">
        <f t="shared" si="364"/>
        <v>1.9286781970357341</v>
      </c>
      <c r="BM704" s="163">
        <f t="shared" si="364"/>
        <v>1.7059351136406784</v>
      </c>
      <c r="BN704" s="163">
        <f t="shared" si="364"/>
        <v>1.6923600742143048</v>
      </c>
      <c r="BO704" s="163">
        <f t="shared" si="364"/>
        <v>1.4496465666607303</v>
      </c>
      <c r="BP704" s="163">
        <f t="shared" si="364"/>
        <v>1.7710211005472156</v>
      </c>
      <c r="BQ704" s="163">
        <f t="shared" si="364"/>
        <v>2.2370916919178012</v>
      </c>
      <c r="BR704" s="163" t="str">
        <f t="shared" si="364"/>
        <v/>
      </c>
      <c r="BS704" s="163">
        <f t="shared" si="364"/>
        <v>1.6463832696668086</v>
      </c>
      <c r="BT704" s="163" t="str">
        <f t="shared" si="364"/>
        <v/>
      </c>
      <c r="BU704" s="163" t="str">
        <f t="shared" si="364"/>
        <v/>
      </c>
      <c r="BV704" s="163" t="str">
        <f t="shared" si="364"/>
        <v/>
      </c>
      <c r="BW704" s="108" t="str">
        <f t="shared" si="364"/>
        <v/>
      </c>
      <c r="BX704" s="163" t="str">
        <f t="shared" si="364"/>
        <v/>
      </c>
      <c r="BY704" s="163" t="str">
        <f t="shared" si="364"/>
        <v/>
      </c>
      <c r="BZ704" s="163" t="str">
        <f t="shared" si="364"/>
        <v/>
      </c>
      <c r="CA704" s="163" t="str">
        <f t="shared" si="364"/>
        <v/>
      </c>
      <c r="CB704" s="163" t="str">
        <f t="shared" si="364"/>
        <v/>
      </c>
      <c r="CC704" s="163" t="str">
        <f t="shared" si="364"/>
        <v/>
      </c>
      <c r="CD704" s="163" t="str">
        <f t="shared" si="364"/>
        <v/>
      </c>
      <c r="CE704" s="163" t="str">
        <f t="shared" si="364"/>
        <v/>
      </c>
      <c r="CF704" s="163" t="str">
        <f t="shared" si="364"/>
        <v/>
      </c>
      <c r="CG704" s="163" t="str">
        <f t="shared" si="364"/>
        <v/>
      </c>
      <c r="CH704" s="163" t="str">
        <f t="shared" si="364"/>
        <v/>
      </c>
      <c r="CI704" s="163" t="str">
        <f t="shared" si="364"/>
        <v/>
      </c>
      <c r="CJ704" s="163" t="str">
        <f t="shared" si="364"/>
        <v/>
      </c>
      <c r="CK704" s="163" t="str">
        <f t="shared" si="364"/>
        <v/>
      </c>
      <c r="CL704" s="163" t="str">
        <f t="shared" si="364"/>
        <v/>
      </c>
      <c r="CM704" s="163" t="str">
        <f t="shared" si="364"/>
        <v/>
      </c>
      <c r="CN704" s="163" t="str">
        <f t="shared" si="364"/>
        <v/>
      </c>
      <c r="CO704" s="163" t="str">
        <f t="shared" si="364"/>
        <v/>
      </c>
      <c r="CP704" s="163" t="str">
        <f t="shared" si="364"/>
        <v/>
      </c>
      <c r="CQ704" s="163" t="str">
        <f t="shared" si="355"/>
        <v/>
      </c>
      <c r="CR704" s="163" t="str">
        <f t="shared" si="355"/>
        <v/>
      </c>
      <c r="CS704" s="108" t="str">
        <f t="shared" si="355"/>
        <v/>
      </c>
      <c r="CT704" s="163" t="str">
        <f t="shared" si="355"/>
        <v/>
      </c>
      <c r="CU704" s="163" t="str">
        <f t="shared" si="355"/>
        <v/>
      </c>
      <c r="CV704" s="163" t="str">
        <f t="shared" si="355"/>
        <v/>
      </c>
      <c r="CW704" s="163" t="str">
        <f t="shared" si="355"/>
        <v/>
      </c>
      <c r="CX704" s="163" t="str">
        <f t="shared" si="355"/>
        <v/>
      </c>
      <c r="CY704" s="163" t="str">
        <f t="shared" si="355"/>
        <v/>
      </c>
      <c r="CZ704" s="163" t="str">
        <f t="shared" si="355"/>
        <v/>
      </c>
      <c r="DA704" s="163" t="str">
        <f t="shared" si="355"/>
        <v/>
      </c>
      <c r="DB704" s="163" t="str">
        <f t="shared" si="355"/>
        <v/>
      </c>
      <c r="DC704" s="163" t="str">
        <f t="shared" si="355"/>
        <v/>
      </c>
      <c r="DD704" s="163" t="str">
        <f t="shared" si="355"/>
        <v/>
      </c>
      <c r="DE704" s="163" t="str">
        <f t="shared" si="355"/>
        <v/>
      </c>
      <c r="DF704" s="163" t="str">
        <f t="shared" si="355"/>
        <v/>
      </c>
      <c r="DG704" s="121"/>
      <c r="DH704" s="121"/>
      <c r="DI704" s="121"/>
    </row>
    <row r="705" spans="2:113" x14ac:dyDescent="0.35">
      <c r="B705" s="193">
        <f t="shared" si="317"/>
        <v>42516</v>
      </c>
      <c r="C705" s="204">
        <f t="shared" si="360"/>
        <v>3.1095846153841045E-5</v>
      </c>
      <c r="D705" s="205">
        <f t="shared" si="360"/>
        <v>6.3646882871498735E-5</v>
      </c>
      <c r="E705" s="205">
        <f t="shared" si="360"/>
        <v>1.0748597468360948E-4</v>
      </c>
      <c r="F705" s="205">
        <f t="shared" si="360"/>
        <v>1.0400554285710279E-4</v>
      </c>
      <c r="G705" s="205">
        <f t="shared" si="360"/>
        <v>2.9899748290012842E-4</v>
      </c>
      <c r="H705" s="205">
        <f t="shared" si="360"/>
        <v>2.1088542465758163E-4</v>
      </c>
      <c r="I705" s="205">
        <f t="shared" si="360"/>
        <v>1.4948406093106729E-4</v>
      </c>
      <c r="J705" s="205" t="str">
        <f t="shared" si="360"/>
        <v/>
      </c>
      <c r="K705" s="205" t="str">
        <f t="shared" si="360"/>
        <v/>
      </c>
      <c r="L705" s="205" t="str">
        <f t="shared" si="360"/>
        <v/>
      </c>
      <c r="M705" s="205" t="str">
        <f t="shared" si="360"/>
        <v/>
      </c>
      <c r="N705" s="205" t="str">
        <f t="shared" si="360"/>
        <v/>
      </c>
      <c r="O705" s="205" t="str">
        <f t="shared" si="360"/>
        <v/>
      </c>
      <c r="P705" s="205" t="str">
        <f t="shared" si="360"/>
        <v/>
      </c>
      <c r="Q705" s="205" t="str">
        <f t="shared" si="360"/>
        <v/>
      </c>
      <c r="R705" s="205" t="str">
        <f t="shared" si="360"/>
        <v/>
      </c>
      <c r="S705" s="205" t="str">
        <f t="shared" si="360"/>
        <v/>
      </c>
      <c r="T705" s="205" t="str">
        <f t="shared" si="360"/>
        <v/>
      </c>
      <c r="U705" s="205" t="str">
        <f t="shared" si="360"/>
        <v/>
      </c>
      <c r="V705" s="205" t="str">
        <f t="shared" si="360"/>
        <v/>
      </c>
      <c r="W705" s="205" t="str">
        <f t="shared" si="360"/>
        <v/>
      </c>
      <c r="X705" s="205" t="str">
        <f t="shared" si="360"/>
        <v/>
      </c>
      <c r="Y705" s="205" t="str">
        <f t="shared" si="360"/>
        <v/>
      </c>
      <c r="Z705" s="205" t="str">
        <f t="shared" si="360"/>
        <v/>
      </c>
      <c r="AA705" s="205" t="str">
        <f t="shared" si="360"/>
        <v/>
      </c>
      <c r="AD705" s="185">
        <f t="shared" si="321"/>
        <v>42516</v>
      </c>
      <c r="AE705" s="108" t="str">
        <f t="shared" si="364"/>
        <v/>
      </c>
      <c r="AF705" s="163" t="str">
        <f t="shared" si="364"/>
        <v/>
      </c>
      <c r="AG705" s="163" t="str">
        <f t="shared" si="364"/>
        <v/>
      </c>
      <c r="AH705" s="163" t="str">
        <f t="shared" si="364"/>
        <v/>
      </c>
      <c r="AI705" s="163">
        <f t="shared" si="364"/>
        <v>1.4015085471153612</v>
      </c>
      <c r="AJ705" s="163">
        <f t="shared" si="364"/>
        <v>0.8915279363461428</v>
      </c>
      <c r="AK705" s="163">
        <f t="shared" si="364"/>
        <v>1.2817357026153742</v>
      </c>
      <c r="AL705" s="163">
        <f t="shared" si="364"/>
        <v>1.4738806887229869</v>
      </c>
      <c r="AM705" s="163">
        <f t="shared" si="364"/>
        <v>0.96951355549748319</v>
      </c>
      <c r="AN705" s="163">
        <f t="shared" si="364"/>
        <v>1.1909402507367659</v>
      </c>
      <c r="AO705" s="163">
        <f t="shared" si="364"/>
        <v>1.4152843200566956</v>
      </c>
      <c r="AP705" s="163">
        <f t="shared" si="364"/>
        <v>1.0139984943450973</v>
      </c>
      <c r="AQ705" s="163">
        <f t="shared" si="364"/>
        <v>1.3408125816561749</v>
      </c>
      <c r="AR705" s="163">
        <f t="shared" si="364"/>
        <v>1.0983805534760722</v>
      </c>
      <c r="AS705" s="163">
        <f t="shared" si="364"/>
        <v>1.4871700605037699</v>
      </c>
      <c r="AT705" s="163">
        <f t="shared" si="364"/>
        <v>1.5636679041435881</v>
      </c>
      <c r="AU705" s="163">
        <f t="shared" si="364"/>
        <v>1.7750566865632873</v>
      </c>
      <c r="AV705" s="163">
        <f t="shared" si="364"/>
        <v>1.0824368254177479</v>
      </c>
      <c r="AW705" s="163">
        <f t="shared" si="364"/>
        <v>1.608344526943037</v>
      </c>
      <c r="AX705" s="163">
        <f t="shared" si="364"/>
        <v>1.5367742277468612</v>
      </c>
      <c r="AY705" s="163">
        <f t="shared" si="364"/>
        <v>1.8234559222275668</v>
      </c>
      <c r="AZ705" s="163">
        <f t="shared" si="364"/>
        <v>1.6892012799999634</v>
      </c>
      <c r="BA705" s="163">
        <f t="shared" si="364"/>
        <v>1.2907005079428382</v>
      </c>
      <c r="BB705" s="163">
        <f t="shared" si="364"/>
        <v>1.7702692529143</v>
      </c>
      <c r="BC705" s="163">
        <f t="shared" si="364"/>
        <v>1.7614668617285774</v>
      </c>
      <c r="BD705" s="163">
        <f t="shared" si="364"/>
        <v>1.8476523333449508</v>
      </c>
      <c r="BE705" s="163">
        <f t="shared" si="364"/>
        <v>1.9481192322428655</v>
      </c>
      <c r="BF705" s="163">
        <f t="shared" si="364"/>
        <v>1.6165033783428475</v>
      </c>
      <c r="BG705" s="163">
        <f t="shared" si="364"/>
        <v>1.6116989595428524</v>
      </c>
      <c r="BH705" s="163">
        <f t="shared" si="364"/>
        <v>1.3531025218857189</v>
      </c>
      <c r="BI705" s="163">
        <f t="shared" si="364"/>
        <v>1.5797291702285827</v>
      </c>
      <c r="BJ705" s="163">
        <f t="shared" si="364"/>
        <v>1.9837470417142962</v>
      </c>
      <c r="BK705" s="163">
        <f t="shared" si="364"/>
        <v>1.9887485236714291</v>
      </c>
      <c r="BL705" s="163">
        <f t="shared" si="364"/>
        <v>1.9478041181285861</v>
      </c>
      <c r="BM705" s="163">
        <f t="shared" si="364"/>
        <v>1.7214998528768635</v>
      </c>
      <c r="BN705" s="163">
        <f t="shared" si="364"/>
        <v>1.7165821148714193</v>
      </c>
      <c r="BO705" s="163">
        <f t="shared" si="364"/>
        <v>1.4728934918286036</v>
      </c>
      <c r="BP705" s="163">
        <f t="shared" si="364"/>
        <v>1.7990219254617101</v>
      </c>
      <c r="BQ705" s="163">
        <f t="shared" si="364"/>
        <v>2.2789523073972808</v>
      </c>
      <c r="BR705" s="163" t="str">
        <f t="shared" si="364"/>
        <v/>
      </c>
      <c r="BS705" s="163">
        <f t="shared" si="364"/>
        <v>1.6744539770880884</v>
      </c>
      <c r="BT705" s="163" t="str">
        <f t="shared" si="364"/>
        <v/>
      </c>
      <c r="BU705" s="163" t="str">
        <f t="shared" si="364"/>
        <v/>
      </c>
      <c r="BV705" s="163" t="str">
        <f t="shared" si="364"/>
        <v/>
      </c>
      <c r="BW705" s="108" t="str">
        <f t="shared" si="364"/>
        <v/>
      </c>
      <c r="BX705" s="163" t="str">
        <f t="shared" si="364"/>
        <v/>
      </c>
      <c r="BY705" s="163" t="str">
        <f t="shared" si="364"/>
        <v/>
      </c>
      <c r="BZ705" s="163" t="str">
        <f t="shared" si="364"/>
        <v/>
      </c>
      <c r="CA705" s="163" t="str">
        <f t="shared" si="364"/>
        <v/>
      </c>
      <c r="CB705" s="163" t="str">
        <f t="shared" si="364"/>
        <v/>
      </c>
      <c r="CC705" s="163" t="str">
        <f t="shared" si="364"/>
        <v/>
      </c>
      <c r="CD705" s="163" t="str">
        <f t="shared" si="364"/>
        <v/>
      </c>
      <c r="CE705" s="163" t="str">
        <f t="shared" si="364"/>
        <v/>
      </c>
      <c r="CF705" s="163" t="str">
        <f t="shared" si="364"/>
        <v/>
      </c>
      <c r="CG705" s="163" t="str">
        <f t="shared" si="364"/>
        <v/>
      </c>
      <c r="CH705" s="163" t="str">
        <f t="shared" si="364"/>
        <v/>
      </c>
      <c r="CI705" s="163" t="str">
        <f t="shared" si="364"/>
        <v/>
      </c>
      <c r="CJ705" s="163" t="str">
        <f t="shared" si="364"/>
        <v/>
      </c>
      <c r="CK705" s="163" t="str">
        <f t="shared" si="364"/>
        <v/>
      </c>
      <c r="CL705" s="163" t="str">
        <f t="shared" si="364"/>
        <v/>
      </c>
      <c r="CM705" s="163" t="str">
        <f t="shared" si="364"/>
        <v/>
      </c>
      <c r="CN705" s="163" t="str">
        <f t="shared" si="364"/>
        <v/>
      </c>
      <c r="CO705" s="163" t="str">
        <f t="shared" si="364"/>
        <v/>
      </c>
      <c r="CP705" s="163" t="str">
        <f t="shared" si="364"/>
        <v/>
      </c>
      <c r="CQ705" s="163" t="str">
        <f t="shared" si="355"/>
        <v/>
      </c>
      <c r="CR705" s="163" t="str">
        <f t="shared" si="355"/>
        <v/>
      </c>
      <c r="CS705" s="108" t="str">
        <f t="shared" si="355"/>
        <v/>
      </c>
      <c r="CT705" s="163" t="str">
        <f t="shared" si="355"/>
        <v/>
      </c>
      <c r="CU705" s="163" t="str">
        <f t="shared" si="355"/>
        <v/>
      </c>
      <c r="CV705" s="163" t="str">
        <f t="shared" si="355"/>
        <v/>
      </c>
      <c r="CW705" s="163" t="str">
        <f t="shared" si="355"/>
        <v/>
      </c>
      <c r="CX705" s="163" t="str">
        <f t="shared" si="355"/>
        <v/>
      </c>
      <c r="CY705" s="163" t="str">
        <f t="shared" si="355"/>
        <v/>
      </c>
      <c r="CZ705" s="163" t="str">
        <f t="shared" si="355"/>
        <v/>
      </c>
      <c r="DA705" s="163" t="str">
        <f t="shared" si="355"/>
        <v/>
      </c>
      <c r="DB705" s="163" t="str">
        <f t="shared" si="355"/>
        <v/>
      </c>
      <c r="DC705" s="163" t="str">
        <f t="shared" si="355"/>
        <v/>
      </c>
      <c r="DD705" s="163" t="str">
        <f t="shared" si="355"/>
        <v/>
      </c>
      <c r="DE705" s="163" t="str">
        <f t="shared" si="355"/>
        <v/>
      </c>
      <c r="DF705" s="163" t="str">
        <f t="shared" si="355"/>
        <v/>
      </c>
      <c r="DG705" s="121"/>
      <c r="DH705" s="121"/>
      <c r="DI705" s="121"/>
    </row>
    <row r="706" spans="2:113" x14ac:dyDescent="0.35">
      <c r="B706" s="193">
        <f t="shared" si="317"/>
        <v>42517</v>
      </c>
      <c r="C706" s="204">
        <f t="shared" si="360"/>
        <v>2.4428642857186314E-5</v>
      </c>
      <c r="D706" s="205">
        <f t="shared" si="360"/>
        <v>6.1090881612042117E-5</v>
      </c>
      <c r="E706" s="205">
        <f t="shared" si="360"/>
        <v>8.187827848098658E-5</v>
      </c>
      <c r="F706" s="205">
        <f t="shared" si="360"/>
        <v>9.6760682142895042E-5</v>
      </c>
      <c r="G706" s="205">
        <f t="shared" si="360"/>
        <v>2.9754044117646624E-4</v>
      </c>
      <c r="H706" s="205">
        <f t="shared" si="360"/>
        <v>2.0389554452053936E-4</v>
      </c>
      <c r="I706" s="205">
        <f t="shared" si="360"/>
        <v>1.5083265632131378E-4</v>
      </c>
      <c r="J706" s="205" t="str">
        <f t="shared" si="360"/>
        <v/>
      </c>
      <c r="K706" s="205" t="str">
        <f t="shared" si="360"/>
        <v/>
      </c>
      <c r="L706" s="205" t="str">
        <f t="shared" si="360"/>
        <v/>
      </c>
      <c r="M706" s="205" t="str">
        <f t="shared" si="360"/>
        <v/>
      </c>
      <c r="N706" s="205" t="str">
        <f t="shared" si="360"/>
        <v/>
      </c>
      <c r="O706" s="205" t="str">
        <f t="shared" si="360"/>
        <v/>
      </c>
      <c r="P706" s="205" t="str">
        <f t="shared" si="360"/>
        <v/>
      </c>
      <c r="Q706" s="205" t="str">
        <f t="shared" si="360"/>
        <v/>
      </c>
      <c r="R706" s="205" t="str">
        <f t="shared" si="360"/>
        <v/>
      </c>
      <c r="S706" s="205" t="str">
        <f t="shared" si="360"/>
        <v/>
      </c>
      <c r="T706" s="205" t="str">
        <f t="shared" si="360"/>
        <v/>
      </c>
      <c r="U706" s="205" t="str">
        <f t="shared" si="360"/>
        <v/>
      </c>
      <c r="V706" s="205" t="str">
        <f t="shared" si="360"/>
        <v/>
      </c>
      <c r="W706" s="205" t="str">
        <f t="shared" si="360"/>
        <v/>
      </c>
      <c r="X706" s="205" t="str">
        <f t="shared" si="360"/>
        <v/>
      </c>
      <c r="Y706" s="205" t="str">
        <f t="shared" si="360"/>
        <v/>
      </c>
      <c r="Z706" s="205" t="str">
        <f t="shared" si="360"/>
        <v/>
      </c>
      <c r="AA706" s="205" t="str">
        <f t="shared" si="360"/>
        <v/>
      </c>
      <c r="AD706" s="185">
        <f t="shared" si="321"/>
        <v>42517</v>
      </c>
      <c r="AE706" s="108" t="str">
        <f t="shared" si="364"/>
        <v/>
      </c>
      <c r="AF706" s="163" t="str">
        <f t="shared" si="364"/>
        <v/>
      </c>
      <c r="AG706" s="163" t="str">
        <f t="shared" si="364"/>
        <v/>
      </c>
      <c r="AH706" s="163" t="str">
        <f t="shared" si="364"/>
        <v/>
      </c>
      <c r="AI706" s="163">
        <f t="shared" si="364"/>
        <v>1.4766482171428605</v>
      </c>
      <c r="AJ706" s="163">
        <f t="shared" si="364"/>
        <v>0.90387690749996175</v>
      </c>
      <c r="AK706" s="163">
        <f t="shared" si="364"/>
        <v>1.2967197752856974</v>
      </c>
      <c r="AL706" s="163">
        <f t="shared" si="364"/>
        <v>1.4940346873422854</v>
      </c>
      <c r="AM706" s="163">
        <f t="shared" si="364"/>
        <v>0.98401617571789401</v>
      </c>
      <c r="AN706" s="163">
        <f t="shared" si="364"/>
        <v>1.2055471200188848</v>
      </c>
      <c r="AO706" s="163">
        <f t="shared" si="364"/>
        <v>1.4298880863476255</v>
      </c>
      <c r="AP706" s="163">
        <f t="shared" si="364"/>
        <v>1.0276521741498796</v>
      </c>
      <c r="AQ706" s="163">
        <f t="shared" si="364"/>
        <v>1.3565298054911796</v>
      </c>
      <c r="AR706" s="163">
        <f t="shared" si="364"/>
        <v>1.1131210268198859</v>
      </c>
      <c r="AS706" s="163">
        <f t="shared" si="364"/>
        <v>1.5020272239231587</v>
      </c>
      <c r="AT706" s="163">
        <f t="shared" si="364"/>
        <v>1.5795720040806063</v>
      </c>
      <c r="AU706" s="163">
        <f t="shared" si="364"/>
        <v>1.794183669803799</v>
      </c>
      <c r="AV706" s="163">
        <f t="shared" si="364"/>
        <v>1.0979124164050944</v>
      </c>
      <c r="AW706" s="163">
        <f t="shared" si="364"/>
        <v>1.6227753981265565</v>
      </c>
      <c r="AX706" s="163">
        <f t="shared" si="364"/>
        <v>1.5464282987847939</v>
      </c>
      <c r="AY706" s="163">
        <f t="shared" si="364"/>
        <v>1.8450438946548542</v>
      </c>
      <c r="AZ706" s="163">
        <f t="shared" si="364"/>
        <v>1.7122754775000359</v>
      </c>
      <c r="BA706" s="163">
        <f t="shared" si="364"/>
        <v>1.3139098386321417</v>
      </c>
      <c r="BB706" s="163">
        <f t="shared" si="364"/>
        <v>1.7953820231357418</v>
      </c>
      <c r="BC706" s="163">
        <f t="shared" si="364"/>
        <v>1.7856766122214491</v>
      </c>
      <c r="BD706" s="163">
        <f t="shared" si="364"/>
        <v>1.8749176434139234</v>
      </c>
      <c r="BE706" s="163">
        <f t="shared" si="364"/>
        <v>1.9762976124071279</v>
      </c>
      <c r="BF706" s="163">
        <f t="shared" si="364"/>
        <v>1.6499581080821373</v>
      </c>
      <c r="BG706" s="163">
        <f t="shared" si="364"/>
        <v>1.6411286233071292</v>
      </c>
      <c r="BH706" s="163">
        <f t="shared" si="364"/>
        <v>1.3832556771392581</v>
      </c>
      <c r="BI706" s="163">
        <f t="shared" si="364"/>
        <v>1.6108185870964471</v>
      </c>
      <c r="BJ706" s="163">
        <f t="shared" si="364"/>
        <v>2.0136074372857169</v>
      </c>
      <c r="BK706" s="163">
        <f t="shared" si="364"/>
        <v>2.0186156891035694</v>
      </c>
      <c r="BL706" s="163">
        <f t="shared" si="364"/>
        <v>1.9776823284214213</v>
      </c>
      <c r="BM706" s="163">
        <f t="shared" si="364"/>
        <v>1.7450450886618767</v>
      </c>
      <c r="BN706" s="163">
        <f t="shared" si="364"/>
        <v>1.7455055818285485</v>
      </c>
      <c r="BO706" s="163">
        <f t="shared" si="364"/>
        <v>1.5038850836463897</v>
      </c>
      <c r="BP706" s="163">
        <f t="shared" si="364"/>
        <v>1.8292275105882339</v>
      </c>
      <c r="BQ706" s="163">
        <f t="shared" si="364"/>
        <v>2.3136433296061658</v>
      </c>
      <c r="BR706" s="163" t="str">
        <f t="shared" si="364"/>
        <v/>
      </c>
      <c r="BS706" s="163">
        <f t="shared" si="364"/>
        <v>1.7195034601323367</v>
      </c>
      <c r="BT706" s="163" t="str">
        <f t="shared" si="364"/>
        <v/>
      </c>
      <c r="BU706" s="163" t="str">
        <f t="shared" si="364"/>
        <v/>
      </c>
      <c r="BV706" s="163" t="str">
        <f t="shared" si="364"/>
        <v/>
      </c>
      <c r="BW706" s="108" t="str">
        <f t="shared" si="364"/>
        <v/>
      </c>
      <c r="BX706" s="163" t="str">
        <f t="shared" si="364"/>
        <v/>
      </c>
      <c r="BY706" s="163" t="str">
        <f t="shared" si="364"/>
        <v/>
      </c>
      <c r="BZ706" s="163" t="str">
        <f t="shared" si="364"/>
        <v/>
      </c>
      <c r="CA706" s="163" t="str">
        <f t="shared" si="364"/>
        <v/>
      </c>
      <c r="CB706" s="163" t="str">
        <f t="shared" si="364"/>
        <v/>
      </c>
      <c r="CC706" s="163" t="str">
        <f t="shared" si="364"/>
        <v/>
      </c>
      <c r="CD706" s="163" t="str">
        <f t="shared" si="364"/>
        <v/>
      </c>
      <c r="CE706" s="163" t="str">
        <f t="shared" si="364"/>
        <v/>
      </c>
      <c r="CF706" s="163" t="str">
        <f t="shared" si="364"/>
        <v/>
      </c>
      <c r="CG706" s="163" t="str">
        <f t="shared" si="364"/>
        <v/>
      </c>
      <c r="CH706" s="163" t="str">
        <f t="shared" si="364"/>
        <v/>
      </c>
      <c r="CI706" s="163" t="str">
        <f t="shared" si="364"/>
        <v/>
      </c>
      <c r="CJ706" s="163" t="str">
        <f t="shared" si="364"/>
        <v/>
      </c>
      <c r="CK706" s="163" t="str">
        <f t="shared" si="364"/>
        <v/>
      </c>
      <c r="CL706" s="163" t="str">
        <f t="shared" si="364"/>
        <v/>
      </c>
      <c r="CM706" s="163" t="str">
        <f t="shared" si="364"/>
        <v/>
      </c>
      <c r="CN706" s="163" t="str">
        <f t="shared" si="364"/>
        <v/>
      </c>
      <c r="CO706" s="163" t="str">
        <f t="shared" si="364"/>
        <v/>
      </c>
      <c r="CP706" s="163" t="str">
        <f t="shared" si="364"/>
        <v/>
      </c>
      <c r="CQ706" s="163" t="str">
        <f t="shared" si="355"/>
        <v/>
      </c>
      <c r="CR706" s="163" t="str">
        <f t="shared" si="355"/>
        <v/>
      </c>
      <c r="CS706" s="108" t="str">
        <f t="shared" si="355"/>
        <v/>
      </c>
      <c r="CT706" s="163" t="str">
        <f t="shared" si="355"/>
        <v/>
      </c>
      <c r="CU706" s="163" t="str">
        <f t="shared" si="355"/>
        <v/>
      </c>
      <c r="CV706" s="163" t="str">
        <f t="shared" si="355"/>
        <v/>
      </c>
      <c r="CW706" s="163" t="str">
        <f t="shared" si="355"/>
        <v/>
      </c>
      <c r="CX706" s="163" t="str">
        <f t="shared" si="355"/>
        <v/>
      </c>
      <c r="CY706" s="163" t="str">
        <f t="shared" si="355"/>
        <v/>
      </c>
      <c r="CZ706" s="163" t="str">
        <f t="shared" si="355"/>
        <v/>
      </c>
      <c r="DA706" s="163" t="str">
        <f t="shared" si="355"/>
        <v/>
      </c>
      <c r="DB706" s="163" t="str">
        <f t="shared" si="355"/>
        <v/>
      </c>
      <c r="DC706" s="163" t="str">
        <f t="shared" si="355"/>
        <v/>
      </c>
      <c r="DD706" s="163" t="str">
        <f t="shared" si="355"/>
        <v/>
      </c>
      <c r="DE706" s="163" t="str">
        <f t="shared" ref="DE706:DF706" si="365">IFERROR(IF(DE386="","",DE386-(CHOOSE(DE$636,$C386,$D386,$E386,$F386,$G386,$H386,$I386,$J386,$K386,$L386,$M386,$N386,$O386,$P386,$Q386,$R386,$S386,$T386,$U386,$V386,$W386,$X386,$Y386,$Z386,$AA386)+CHOOSE(DE$636,$C706,$D706,$E706,$F706,$G706,$H706,$I706,$J706,$K706,$L706,$M706,$N706,$O706,$P706,$Q706,$R706,$S706,$T706,$U706,$V706,$W706,$X706,$Y706,$Z706,$AA706)*DE$640)),"")</f>
        <v/>
      </c>
      <c r="DF706" s="163" t="str">
        <f t="shared" si="365"/>
        <v/>
      </c>
      <c r="DG706" s="121"/>
      <c r="DH706" s="121"/>
      <c r="DI706" s="121"/>
    </row>
    <row r="707" spans="2:113" x14ac:dyDescent="0.35">
      <c r="B707" s="193">
        <f t="shared" ref="B707:B770" si="366">B100</f>
        <v>42520</v>
      </c>
      <c r="C707" s="204">
        <f t="shared" si="360"/>
        <v>2.8873642857105232E-5</v>
      </c>
      <c r="D707" s="205">
        <f t="shared" si="360"/>
        <v>5.6006624685182806E-5</v>
      </c>
      <c r="E707" s="205">
        <f t="shared" si="360"/>
        <v>6.6532683544279141E-5</v>
      </c>
      <c r="F707" s="205">
        <f t="shared" si="360"/>
        <v>9.5324271428554042E-5</v>
      </c>
      <c r="G707" s="205">
        <f t="shared" si="360"/>
        <v>3.0448782489743079E-4</v>
      </c>
      <c r="H707" s="205">
        <f t="shared" si="360"/>
        <v>1.9420301369860399E-4</v>
      </c>
      <c r="I707" s="205">
        <f t="shared" si="360"/>
        <v>1.3787770424463365E-4</v>
      </c>
      <c r="J707" s="205" t="str">
        <f t="shared" si="360"/>
        <v/>
      </c>
      <c r="K707" s="205" t="str">
        <f t="shared" si="360"/>
        <v/>
      </c>
      <c r="L707" s="205" t="str">
        <f t="shared" si="360"/>
        <v/>
      </c>
      <c r="M707" s="205" t="str">
        <f t="shared" si="360"/>
        <v/>
      </c>
      <c r="N707" s="205" t="str">
        <f t="shared" si="360"/>
        <v/>
      </c>
      <c r="O707" s="205" t="str">
        <f t="shared" si="360"/>
        <v/>
      </c>
      <c r="P707" s="205" t="str">
        <f t="shared" si="360"/>
        <v/>
      </c>
      <c r="Q707" s="205" t="str">
        <f t="shared" si="360"/>
        <v/>
      </c>
      <c r="R707" s="205" t="str">
        <f t="shared" si="360"/>
        <v/>
      </c>
      <c r="S707" s="205" t="str">
        <f t="shared" si="360"/>
        <v/>
      </c>
      <c r="T707" s="205" t="str">
        <f t="shared" si="360"/>
        <v/>
      </c>
      <c r="U707" s="205" t="str">
        <f t="shared" si="360"/>
        <v/>
      </c>
      <c r="V707" s="205" t="str">
        <f t="shared" si="360"/>
        <v/>
      </c>
      <c r="W707" s="205" t="str">
        <f t="shared" si="360"/>
        <v/>
      </c>
      <c r="X707" s="205" t="str">
        <f t="shared" si="360"/>
        <v/>
      </c>
      <c r="Y707" s="205" t="str">
        <f t="shared" si="360"/>
        <v/>
      </c>
      <c r="Z707" s="205" t="str">
        <f t="shared" si="360"/>
        <v/>
      </c>
      <c r="AA707" s="205" t="str">
        <f t="shared" si="360"/>
        <v/>
      </c>
      <c r="AD707" s="185">
        <f t="shared" si="321"/>
        <v>42520</v>
      </c>
      <c r="AE707" s="108" t="str">
        <f t="shared" si="364"/>
        <v/>
      </c>
      <c r="AF707" s="163" t="str">
        <f t="shared" si="364"/>
        <v/>
      </c>
      <c r="AG707" s="163" t="str">
        <f t="shared" si="364"/>
        <v/>
      </c>
      <c r="AH707" s="163" t="str">
        <f t="shared" si="364"/>
        <v/>
      </c>
      <c r="AI707" s="163">
        <f t="shared" si="364"/>
        <v>1.4333598371428704</v>
      </c>
      <c r="AJ707" s="163">
        <f t="shared" si="364"/>
        <v>0.92780258499999713</v>
      </c>
      <c r="AK707" s="163">
        <f t="shared" si="364"/>
        <v>1.3030217752856972</v>
      </c>
      <c r="AL707" s="163">
        <f t="shared" si="364"/>
        <v>1.5009194229210965</v>
      </c>
      <c r="AM707" s="163">
        <f t="shared" si="364"/>
        <v>1.012449533180086</v>
      </c>
      <c r="AN707" s="163">
        <f t="shared" si="364"/>
        <v>1.202769908570513</v>
      </c>
      <c r="AO707" s="163">
        <f t="shared" si="364"/>
        <v>1.4302228221977287</v>
      </c>
      <c r="AP707" s="163">
        <f t="shared" si="364"/>
        <v>1.0351058093261716</v>
      </c>
      <c r="AQ707" s="163">
        <f t="shared" si="364"/>
        <v>1.3438086378337397</v>
      </c>
      <c r="AR707" s="163">
        <f t="shared" si="364"/>
        <v>1.1217618214609195</v>
      </c>
      <c r="AS707" s="163">
        <f t="shared" si="364"/>
        <v>1.5079804064798359</v>
      </c>
      <c r="AT707" s="163">
        <f t="shared" si="364"/>
        <v>1.6161653812342411</v>
      </c>
      <c r="AU707" s="163">
        <f t="shared" si="364"/>
        <v>1.8113456897911209</v>
      </c>
      <c r="AV707" s="163">
        <f t="shared" si="364"/>
        <v>1.1354818897215222</v>
      </c>
      <c r="AW707" s="163">
        <f t="shared" si="364"/>
        <v>1.6248532995379596</v>
      </c>
      <c r="AX707" s="163">
        <f t="shared" si="364"/>
        <v>1.5527550073354179</v>
      </c>
      <c r="AY707" s="163">
        <f t="shared" si="364"/>
        <v>1.8730458758640016</v>
      </c>
      <c r="AZ707" s="163">
        <f t="shared" si="364"/>
        <v>1.7379025599999931</v>
      </c>
      <c r="BA707" s="163">
        <f t="shared" si="364"/>
        <v>1.3374387844714111</v>
      </c>
      <c r="BB707" s="163">
        <f t="shared" si="364"/>
        <v>1.8089947659571348</v>
      </c>
      <c r="BC707" s="163">
        <f t="shared" si="364"/>
        <v>1.8135886176142857</v>
      </c>
      <c r="BD707" s="163">
        <f t="shared" si="364"/>
        <v>1.8868490000151805</v>
      </c>
      <c r="BE707" s="163">
        <f t="shared" si="364"/>
        <v>1.9942290083714265</v>
      </c>
      <c r="BF707" s="163">
        <f t="shared" si="364"/>
        <v>1.6790772211714442</v>
      </c>
      <c r="BG707" s="163">
        <f t="shared" si="364"/>
        <v>1.6529298887714172</v>
      </c>
      <c r="BH707" s="163">
        <f t="shared" si="364"/>
        <v>1.3921083769428719</v>
      </c>
      <c r="BI707" s="163">
        <f t="shared" si="364"/>
        <v>1.6280432331143055</v>
      </c>
      <c r="BJ707" s="163">
        <f t="shared" si="364"/>
        <v>2.0290248333571403</v>
      </c>
      <c r="BK707" s="163">
        <f t="shared" si="364"/>
        <v>2.0248449690857298</v>
      </c>
      <c r="BL707" s="163">
        <f t="shared" si="364"/>
        <v>1.9839086448143095</v>
      </c>
      <c r="BM707" s="163">
        <f t="shared" si="364"/>
        <v>1.7535291437579836</v>
      </c>
      <c r="BN707" s="163">
        <f t="shared" si="364"/>
        <v>1.7710924591857014</v>
      </c>
      <c r="BO707" s="163">
        <f t="shared" si="364"/>
        <v>1.5457246524143011</v>
      </c>
      <c r="BP707" s="163">
        <f t="shared" si="364"/>
        <v>1.8914276787277715</v>
      </c>
      <c r="BQ707" s="163">
        <f t="shared" si="364"/>
        <v>2.3196319866095889</v>
      </c>
      <c r="BR707" s="163" t="str">
        <f t="shared" si="364"/>
        <v/>
      </c>
      <c r="BS707" s="163">
        <f t="shared" si="364"/>
        <v>1.7413344515780675</v>
      </c>
      <c r="BT707" s="163" t="str">
        <f t="shared" si="364"/>
        <v/>
      </c>
      <c r="BU707" s="163" t="str">
        <f t="shared" si="364"/>
        <v/>
      </c>
      <c r="BV707" s="163" t="str">
        <f t="shared" si="364"/>
        <v/>
      </c>
      <c r="BW707" s="108" t="str">
        <f t="shared" si="364"/>
        <v/>
      </c>
      <c r="BX707" s="163" t="str">
        <f t="shared" si="364"/>
        <v/>
      </c>
      <c r="BY707" s="163" t="str">
        <f t="shared" si="364"/>
        <v/>
      </c>
      <c r="BZ707" s="163" t="str">
        <f t="shared" si="364"/>
        <v/>
      </c>
      <c r="CA707" s="163" t="str">
        <f t="shared" si="364"/>
        <v/>
      </c>
      <c r="CB707" s="163" t="str">
        <f t="shared" si="364"/>
        <v/>
      </c>
      <c r="CC707" s="163" t="str">
        <f t="shared" si="364"/>
        <v/>
      </c>
      <c r="CD707" s="163" t="str">
        <f t="shared" si="364"/>
        <v/>
      </c>
      <c r="CE707" s="163" t="str">
        <f t="shared" si="364"/>
        <v/>
      </c>
      <c r="CF707" s="163" t="str">
        <f t="shared" si="364"/>
        <v/>
      </c>
      <c r="CG707" s="163" t="str">
        <f t="shared" si="364"/>
        <v/>
      </c>
      <c r="CH707" s="163" t="str">
        <f t="shared" si="364"/>
        <v/>
      </c>
      <c r="CI707" s="163" t="str">
        <f t="shared" si="364"/>
        <v/>
      </c>
      <c r="CJ707" s="163" t="str">
        <f t="shared" si="364"/>
        <v/>
      </c>
      <c r="CK707" s="163" t="str">
        <f t="shared" si="364"/>
        <v/>
      </c>
      <c r="CL707" s="163" t="str">
        <f t="shared" si="364"/>
        <v/>
      </c>
      <c r="CM707" s="163" t="str">
        <f t="shared" si="364"/>
        <v/>
      </c>
      <c r="CN707" s="163" t="str">
        <f t="shared" si="364"/>
        <v/>
      </c>
      <c r="CO707" s="163" t="str">
        <f t="shared" si="364"/>
        <v/>
      </c>
      <c r="CP707" s="163" t="str">
        <f t="shared" ref="CP707:DF722" si="367">IFERROR(IF(CP387="","",CP387-(CHOOSE(CP$636,$C387,$D387,$E387,$F387,$G387,$H387,$I387,$J387,$K387,$L387,$M387,$N387,$O387,$P387,$Q387,$R387,$S387,$T387,$U387,$V387,$W387,$X387,$Y387,$Z387,$AA387)+CHOOSE(CP$636,$C707,$D707,$E707,$F707,$G707,$H707,$I707,$J707,$K707,$L707,$M707,$N707,$O707,$P707,$Q707,$R707,$S707,$T707,$U707,$V707,$W707,$X707,$Y707,$Z707,$AA707)*CP$640)),"")</f>
        <v/>
      </c>
      <c r="CQ707" s="163" t="str">
        <f t="shared" si="367"/>
        <v/>
      </c>
      <c r="CR707" s="163" t="str">
        <f t="shared" si="367"/>
        <v/>
      </c>
      <c r="CS707" s="108" t="str">
        <f t="shared" si="367"/>
        <v/>
      </c>
      <c r="CT707" s="163" t="str">
        <f t="shared" si="367"/>
        <v/>
      </c>
      <c r="CU707" s="163" t="str">
        <f t="shared" si="367"/>
        <v/>
      </c>
      <c r="CV707" s="163" t="str">
        <f t="shared" si="367"/>
        <v/>
      </c>
      <c r="CW707" s="163" t="str">
        <f t="shared" si="367"/>
        <v/>
      </c>
      <c r="CX707" s="163" t="str">
        <f t="shared" si="367"/>
        <v/>
      </c>
      <c r="CY707" s="163" t="str">
        <f t="shared" si="367"/>
        <v/>
      </c>
      <c r="CZ707" s="163" t="str">
        <f t="shared" si="367"/>
        <v/>
      </c>
      <c r="DA707" s="163" t="str">
        <f t="shared" si="367"/>
        <v/>
      </c>
      <c r="DB707" s="163" t="str">
        <f t="shared" si="367"/>
        <v/>
      </c>
      <c r="DC707" s="163" t="str">
        <f t="shared" si="367"/>
        <v/>
      </c>
      <c r="DD707" s="163" t="str">
        <f t="shared" si="367"/>
        <v/>
      </c>
      <c r="DE707" s="163" t="str">
        <f t="shared" si="367"/>
        <v/>
      </c>
      <c r="DF707" s="163" t="str">
        <f t="shared" si="367"/>
        <v/>
      </c>
      <c r="DG707" s="121"/>
      <c r="DH707" s="121"/>
      <c r="DI707" s="121"/>
    </row>
    <row r="708" spans="2:113" x14ac:dyDescent="0.35">
      <c r="B708" s="193">
        <f t="shared" si="366"/>
        <v>42521</v>
      </c>
      <c r="C708" s="204">
        <f t="shared" si="360"/>
        <v>2.665476923082819E-5</v>
      </c>
      <c r="D708" s="205">
        <f t="shared" si="360"/>
        <v>7.3834036523850023E-5</v>
      </c>
      <c r="E708" s="205">
        <f t="shared" si="360"/>
        <v>7.1659088607653847E-5</v>
      </c>
      <c r="F708" s="205">
        <f t="shared" si="360"/>
        <v>9.9670253571413988E-5</v>
      </c>
      <c r="G708" s="205">
        <f t="shared" si="360"/>
        <v>3.0591494186044506E-4</v>
      </c>
      <c r="H708" s="205">
        <f t="shared" ref="H708:AA708" si="368">IFERROR((I388-H388)/(H$642-H$641),"")</f>
        <v>1.9284298287676073E-4</v>
      </c>
      <c r="I708" s="205">
        <f t="shared" si="368"/>
        <v>1.374336661341791E-4</v>
      </c>
      <c r="J708" s="205" t="str">
        <f t="shared" si="368"/>
        <v/>
      </c>
      <c r="K708" s="205" t="str">
        <f t="shared" si="368"/>
        <v/>
      </c>
      <c r="L708" s="205" t="str">
        <f t="shared" si="368"/>
        <v/>
      </c>
      <c r="M708" s="205" t="str">
        <f t="shared" si="368"/>
        <v/>
      </c>
      <c r="N708" s="205" t="str">
        <f t="shared" si="368"/>
        <v/>
      </c>
      <c r="O708" s="205" t="str">
        <f t="shared" si="368"/>
        <v/>
      </c>
      <c r="P708" s="205" t="str">
        <f t="shared" si="368"/>
        <v/>
      </c>
      <c r="Q708" s="205" t="str">
        <f t="shared" si="368"/>
        <v/>
      </c>
      <c r="R708" s="205" t="str">
        <f t="shared" si="368"/>
        <v/>
      </c>
      <c r="S708" s="205" t="str">
        <f t="shared" si="368"/>
        <v/>
      </c>
      <c r="T708" s="205" t="str">
        <f t="shared" si="368"/>
        <v/>
      </c>
      <c r="U708" s="205" t="str">
        <f t="shared" si="368"/>
        <v/>
      </c>
      <c r="V708" s="205" t="str">
        <f t="shared" si="368"/>
        <v/>
      </c>
      <c r="W708" s="205" t="str">
        <f t="shared" si="368"/>
        <v/>
      </c>
      <c r="X708" s="205" t="str">
        <f t="shared" si="368"/>
        <v/>
      </c>
      <c r="Y708" s="205" t="str">
        <f t="shared" si="368"/>
        <v/>
      </c>
      <c r="Z708" s="205" t="str">
        <f t="shared" si="368"/>
        <v/>
      </c>
      <c r="AA708" s="205" t="str">
        <f t="shared" si="368"/>
        <v/>
      </c>
      <c r="AD708" s="185">
        <f t="shared" ref="AD708:AD771" si="369">B101</f>
        <v>42521</v>
      </c>
      <c r="AE708" s="108" t="str">
        <f t="shared" ref="AE708:CP711" si="370">IFERROR(IF(AE388="","",AE388-(CHOOSE(AE$636,$C388,$D388,$E388,$F388,$G388,$H388,$I388,$J388,$K388,$L388,$M388,$N388,$O388,$P388,$Q388,$R388,$S388,$T388,$U388,$V388,$W388,$X388,$Y388,$Z388,$AA388)+CHOOSE(AE$636,$C708,$D708,$E708,$F708,$G708,$H708,$I708,$J708,$K708,$L708,$M708,$N708,$O708,$P708,$Q708,$R708,$S708,$T708,$U708,$V708,$W708,$X708,$Y708,$Z708,$AA708)*AE$640)),"")</f>
        <v/>
      </c>
      <c r="AF708" s="163" t="str">
        <f t="shared" si="370"/>
        <v/>
      </c>
      <c r="AG708" s="163" t="str">
        <f t="shared" si="370"/>
        <v/>
      </c>
      <c r="AH708" s="163" t="str">
        <f t="shared" si="370"/>
        <v/>
      </c>
      <c r="AI708" s="163">
        <f t="shared" si="370"/>
        <v>1.4786199069231074</v>
      </c>
      <c r="AJ708" s="163">
        <f t="shared" si="370"/>
        <v>0.91342956326923863</v>
      </c>
      <c r="AK708" s="163">
        <f t="shared" si="370"/>
        <v>1.3051388454230883</v>
      </c>
      <c r="AL708" s="163">
        <f t="shared" si="370"/>
        <v>1.5000970839629613</v>
      </c>
      <c r="AM708" s="163">
        <f t="shared" si="370"/>
        <v>0.99112803610829925</v>
      </c>
      <c r="AN708" s="163">
        <f t="shared" si="370"/>
        <v>1.2039559758186513</v>
      </c>
      <c r="AO708" s="163">
        <f t="shared" si="370"/>
        <v>1.4363968300629644</v>
      </c>
      <c r="AP708" s="163">
        <f t="shared" si="370"/>
        <v>1.0359537631612104</v>
      </c>
      <c r="AQ708" s="163">
        <f t="shared" si="370"/>
        <v>1.3401911387846668</v>
      </c>
      <c r="AR708" s="163">
        <f t="shared" si="370"/>
        <v>1.1210499380289578</v>
      </c>
      <c r="AS708" s="163">
        <f t="shared" si="370"/>
        <v>1.5082736583375596</v>
      </c>
      <c r="AT708" s="163">
        <f t="shared" si="370"/>
        <v>1.5856596693262013</v>
      </c>
      <c r="AU708" s="163">
        <f t="shared" si="370"/>
        <v>1.8062370982784852</v>
      </c>
      <c r="AV708" s="163">
        <f t="shared" si="370"/>
        <v>1.1078816085379719</v>
      </c>
      <c r="AW708" s="163">
        <f t="shared" si="370"/>
        <v>1.6308589194494041</v>
      </c>
      <c r="AX708" s="163">
        <f t="shared" si="370"/>
        <v>1.5556333628860823</v>
      </c>
      <c r="AY708" s="163">
        <f t="shared" si="370"/>
        <v>1.869456245028136</v>
      </c>
      <c r="AZ708" s="163">
        <f t="shared" si="370"/>
        <v>1.7421947399999915</v>
      </c>
      <c r="BA708" s="163">
        <f t="shared" si="370"/>
        <v>1.3355121467035826</v>
      </c>
      <c r="BB708" s="163">
        <f t="shared" si="370"/>
        <v>1.8157417839928485</v>
      </c>
      <c r="BC708" s="163">
        <f t="shared" si="370"/>
        <v>1.8161870399357185</v>
      </c>
      <c r="BD708" s="163">
        <f t="shared" si="370"/>
        <v>1.89478693863609</v>
      </c>
      <c r="BE708" s="163">
        <f t="shared" si="370"/>
        <v>1.9983394949785795</v>
      </c>
      <c r="BF708" s="163">
        <f t="shared" si="370"/>
        <v>1.6850892321535689</v>
      </c>
      <c r="BG708" s="163">
        <f t="shared" si="370"/>
        <v>1.6568688878785798</v>
      </c>
      <c r="BH708" s="163">
        <f t="shared" si="370"/>
        <v>1.3966068232821445</v>
      </c>
      <c r="BI708" s="163">
        <f t="shared" si="370"/>
        <v>1.633025112310722</v>
      </c>
      <c r="BJ708" s="163">
        <f t="shared" si="370"/>
        <v>2.0366268101428644</v>
      </c>
      <c r="BK708" s="163">
        <f t="shared" si="370"/>
        <v>2.0395911223893219</v>
      </c>
      <c r="BL708" s="163">
        <f t="shared" si="370"/>
        <v>1.998642052135708</v>
      </c>
      <c r="BM708" s="163">
        <f t="shared" si="370"/>
        <v>1.7645101185429035</v>
      </c>
      <c r="BN708" s="163">
        <f t="shared" si="370"/>
        <v>1.7796356306142984</v>
      </c>
      <c r="BO708" s="163">
        <f t="shared" si="370"/>
        <v>1.5267136003607336</v>
      </c>
      <c r="BP708" s="163">
        <f t="shared" si="370"/>
        <v>1.8865476590697741</v>
      </c>
      <c r="BQ708" s="163">
        <f t="shared" si="370"/>
        <v>2.3333634461130544</v>
      </c>
      <c r="BR708" s="163" t="str">
        <f t="shared" si="370"/>
        <v/>
      </c>
      <c r="BS708" s="163">
        <f t="shared" si="370"/>
        <v>1.7519484843450193</v>
      </c>
      <c r="BT708" s="163" t="str">
        <f t="shared" si="370"/>
        <v/>
      </c>
      <c r="BU708" s="163" t="str">
        <f t="shared" si="370"/>
        <v/>
      </c>
      <c r="BV708" s="163" t="str">
        <f t="shared" si="370"/>
        <v/>
      </c>
      <c r="BW708" s="108" t="str">
        <f t="shared" si="370"/>
        <v/>
      </c>
      <c r="BX708" s="163" t="str">
        <f t="shared" si="370"/>
        <v/>
      </c>
      <c r="BY708" s="163" t="str">
        <f t="shared" si="370"/>
        <v/>
      </c>
      <c r="BZ708" s="163" t="str">
        <f t="shared" si="370"/>
        <v/>
      </c>
      <c r="CA708" s="163" t="str">
        <f t="shared" si="370"/>
        <v/>
      </c>
      <c r="CB708" s="163" t="str">
        <f t="shared" si="370"/>
        <v/>
      </c>
      <c r="CC708" s="163" t="str">
        <f t="shared" si="370"/>
        <v/>
      </c>
      <c r="CD708" s="163" t="str">
        <f t="shared" si="370"/>
        <v/>
      </c>
      <c r="CE708" s="163" t="str">
        <f t="shared" si="370"/>
        <v/>
      </c>
      <c r="CF708" s="163" t="str">
        <f t="shared" si="370"/>
        <v/>
      </c>
      <c r="CG708" s="163" t="str">
        <f t="shared" si="370"/>
        <v/>
      </c>
      <c r="CH708" s="163" t="str">
        <f t="shared" si="370"/>
        <v/>
      </c>
      <c r="CI708" s="163" t="str">
        <f t="shared" si="370"/>
        <v/>
      </c>
      <c r="CJ708" s="163" t="str">
        <f t="shared" si="370"/>
        <v/>
      </c>
      <c r="CK708" s="163" t="str">
        <f t="shared" si="370"/>
        <v/>
      </c>
      <c r="CL708" s="163" t="str">
        <f t="shared" si="370"/>
        <v/>
      </c>
      <c r="CM708" s="163" t="str">
        <f t="shared" si="370"/>
        <v/>
      </c>
      <c r="CN708" s="163" t="str">
        <f t="shared" si="370"/>
        <v/>
      </c>
      <c r="CO708" s="163" t="str">
        <f t="shared" si="370"/>
        <v/>
      </c>
      <c r="CP708" s="163" t="str">
        <f t="shared" si="370"/>
        <v/>
      </c>
      <c r="CQ708" s="163" t="str">
        <f t="shared" si="367"/>
        <v/>
      </c>
      <c r="CR708" s="163" t="str">
        <f t="shared" si="367"/>
        <v/>
      </c>
      <c r="CS708" s="108" t="str">
        <f t="shared" si="367"/>
        <v/>
      </c>
      <c r="CT708" s="163" t="str">
        <f t="shared" si="367"/>
        <v/>
      </c>
      <c r="CU708" s="163" t="str">
        <f t="shared" si="367"/>
        <v/>
      </c>
      <c r="CV708" s="163" t="str">
        <f t="shared" si="367"/>
        <v/>
      </c>
      <c r="CW708" s="163" t="str">
        <f t="shared" si="367"/>
        <v/>
      </c>
      <c r="CX708" s="163" t="str">
        <f t="shared" si="367"/>
        <v/>
      </c>
      <c r="CY708" s="163" t="str">
        <f t="shared" si="367"/>
        <v/>
      </c>
      <c r="CZ708" s="163" t="str">
        <f t="shared" si="367"/>
        <v/>
      </c>
      <c r="DA708" s="163" t="str">
        <f t="shared" si="367"/>
        <v/>
      </c>
      <c r="DB708" s="163" t="str">
        <f t="shared" si="367"/>
        <v/>
      </c>
      <c r="DC708" s="163" t="str">
        <f t="shared" si="367"/>
        <v/>
      </c>
      <c r="DD708" s="163" t="str">
        <f t="shared" si="367"/>
        <v/>
      </c>
      <c r="DE708" s="163" t="str">
        <f t="shared" si="367"/>
        <v/>
      </c>
      <c r="DF708" s="163" t="str">
        <f t="shared" si="367"/>
        <v/>
      </c>
      <c r="DG708" s="121"/>
      <c r="DH708" s="121"/>
      <c r="DI708" s="121"/>
    </row>
    <row r="709" spans="2:113" x14ac:dyDescent="0.35">
      <c r="B709" s="193">
        <f t="shared" si="366"/>
        <v>42522</v>
      </c>
      <c r="C709" s="204">
        <f t="shared" ref="C709:AA719" si="371">IFERROR((D389-C389)/(C$642-C$641),"")</f>
        <v>8.8848791208300693E-6</v>
      </c>
      <c r="D709" s="205">
        <f t="shared" si="371"/>
        <v>9.1655365239371248E-5</v>
      </c>
      <c r="E709" s="205">
        <f t="shared" si="371"/>
        <v>9.9814575949295746E-5</v>
      </c>
      <c r="F709" s="205">
        <f t="shared" si="371"/>
        <v>1.1268047142861828E-4</v>
      </c>
      <c r="G709" s="205">
        <f t="shared" si="371"/>
        <v>3.0179281805745549E-4</v>
      </c>
      <c r="H709" s="205">
        <f t="shared" si="371"/>
        <v>2.0674107191781153E-4</v>
      </c>
      <c r="I709" s="205">
        <f t="shared" si="371"/>
        <v>1.3513762665449369E-4</v>
      </c>
      <c r="J709" s="205" t="str">
        <f t="shared" si="371"/>
        <v/>
      </c>
      <c r="K709" s="205" t="str">
        <f t="shared" si="371"/>
        <v/>
      </c>
      <c r="L709" s="205" t="str">
        <f t="shared" si="371"/>
        <v/>
      </c>
      <c r="M709" s="205" t="str">
        <f t="shared" si="371"/>
        <v/>
      </c>
      <c r="N709" s="205" t="str">
        <f t="shared" si="371"/>
        <v/>
      </c>
      <c r="O709" s="205" t="str">
        <f t="shared" si="371"/>
        <v/>
      </c>
      <c r="P709" s="205" t="str">
        <f t="shared" si="371"/>
        <v/>
      </c>
      <c r="Q709" s="205" t="str">
        <f t="shared" si="371"/>
        <v/>
      </c>
      <c r="R709" s="205" t="str">
        <f t="shared" si="371"/>
        <v/>
      </c>
      <c r="S709" s="205" t="str">
        <f t="shared" si="371"/>
        <v/>
      </c>
      <c r="T709" s="205" t="str">
        <f t="shared" si="371"/>
        <v/>
      </c>
      <c r="U709" s="205" t="str">
        <f t="shared" si="371"/>
        <v/>
      </c>
      <c r="V709" s="205" t="str">
        <f t="shared" si="371"/>
        <v/>
      </c>
      <c r="W709" s="205" t="str">
        <f t="shared" si="371"/>
        <v/>
      </c>
      <c r="X709" s="205" t="str">
        <f t="shared" si="371"/>
        <v/>
      </c>
      <c r="Y709" s="205" t="str">
        <f t="shared" si="371"/>
        <v/>
      </c>
      <c r="Z709" s="205" t="str">
        <f t="shared" si="371"/>
        <v/>
      </c>
      <c r="AA709" s="205" t="str">
        <f t="shared" si="371"/>
        <v/>
      </c>
      <c r="AD709" s="185">
        <f t="shared" si="369"/>
        <v>42522</v>
      </c>
      <c r="AE709" s="108" t="str">
        <f t="shared" si="370"/>
        <v/>
      </c>
      <c r="AF709" s="163" t="str">
        <f t="shared" si="370"/>
        <v/>
      </c>
      <c r="AG709" s="163" t="str">
        <f t="shared" si="370"/>
        <v/>
      </c>
      <c r="AH709" s="163" t="str">
        <f t="shared" si="370"/>
        <v/>
      </c>
      <c r="AI709" s="163">
        <f t="shared" si="370"/>
        <v>1.4835209393406661</v>
      </c>
      <c r="AJ709" s="163">
        <f t="shared" si="370"/>
        <v>0.90951093980770503</v>
      </c>
      <c r="AK709" s="163">
        <f t="shared" si="370"/>
        <v>1.2998613039121043</v>
      </c>
      <c r="AL709" s="163">
        <f t="shared" si="370"/>
        <v>1.4876278372473073</v>
      </c>
      <c r="AM709" s="163">
        <f t="shared" si="370"/>
        <v>0.99712531108314817</v>
      </c>
      <c r="AN709" s="163">
        <f t="shared" si="370"/>
        <v>1.1918005781864123</v>
      </c>
      <c r="AO709" s="163">
        <f t="shared" si="370"/>
        <v>1.4241017981297284</v>
      </c>
      <c r="AP709" s="163">
        <f t="shared" si="370"/>
        <v>1.0255199016120984</v>
      </c>
      <c r="AQ709" s="163">
        <f t="shared" si="370"/>
        <v>1.329313010346322</v>
      </c>
      <c r="AR709" s="163">
        <f t="shared" si="370"/>
        <v>1.1009127027896422</v>
      </c>
      <c r="AS709" s="163">
        <f t="shared" si="370"/>
        <v>1.4972103433753028</v>
      </c>
      <c r="AT709" s="163">
        <f t="shared" si="370"/>
        <v>1.576380175761988</v>
      </c>
      <c r="AU709" s="163">
        <f t="shared" si="370"/>
        <v>1.7958947953100917</v>
      </c>
      <c r="AV709" s="163">
        <f t="shared" si="370"/>
        <v>1.0931040037468303</v>
      </c>
      <c r="AW709" s="163">
        <f t="shared" si="370"/>
        <v>1.6129684066708827</v>
      </c>
      <c r="AX709" s="163">
        <f t="shared" si="370"/>
        <v>1.5404654817594907</v>
      </c>
      <c r="AY709" s="163">
        <f t="shared" si="370"/>
        <v>1.8606882711872523</v>
      </c>
      <c r="AZ709" s="163">
        <f t="shared" si="370"/>
        <v>1.716817342500021</v>
      </c>
      <c r="BA709" s="163">
        <f t="shared" si="370"/>
        <v>1.3099894963714682</v>
      </c>
      <c r="BB709" s="163">
        <f t="shared" si="370"/>
        <v>1.787491853057138</v>
      </c>
      <c r="BC709" s="163">
        <f t="shared" si="370"/>
        <v>1.7744701480143106</v>
      </c>
      <c r="BD709" s="163">
        <f t="shared" si="370"/>
        <v>1.8658509252167463</v>
      </c>
      <c r="BE709" s="163">
        <f t="shared" si="370"/>
        <v>1.9712662251714246</v>
      </c>
      <c r="BF709" s="163">
        <f t="shared" si="370"/>
        <v>1.6750880952714327</v>
      </c>
      <c r="BG709" s="163">
        <f t="shared" si="370"/>
        <v>1.6294479319714199</v>
      </c>
      <c r="BH709" s="163">
        <f t="shared" si="370"/>
        <v>1.3608102287428681</v>
      </c>
      <c r="BI709" s="163">
        <f t="shared" si="370"/>
        <v>1.5914135840142771</v>
      </c>
      <c r="BJ709" s="163">
        <f t="shared" si="370"/>
        <v>2.0067265688571232</v>
      </c>
      <c r="BK709" s="163">
        <f t="shared" si="370"/>
        <v>2.0066138883856945</v>
      </c>
      <c r="BL709" s="163">
        <f t="shared" si="370"/>
        <v>1.9666750904142689</v>
      </c>
      <c r="BM709" s="163">
        <f t="shared" si="370"/>
        <v>1.7334573519687617</v>
      </c>
      <c r="BN709" s="163">
        <f t="shared" si="370"/>
        <v>1.7414813075856932</v>
      </c>
      <c r="BO709" s="163">
        <f t="shared" si="370"/>
        <v>1.4977350146142929</v>
      </c>
      <c r="BP709" s="163">
        <f t="shared" si="370"/>
        <v>1.8368531139124489</v>
      </c>
      <c r="BQ709" s="163">
        <f t="shared" si="370"/>
        <v>2.3060556003253452</v>
      </c>
      <c r="BR709" s="163" t="str">
        <f t="shared" si="370"/>
        <v/>
      </c>
      <c r="BS709" s="163">
        <f t="shared" si="370"/>
        <v>1.7172034350707253</v>
      </c>
      <c r="BT709" s="163" t="str">
        <f t="shared" si="370"/>
        <v/>
      </c>
      <c r="BU709" s="163" t="str">
        <f t="shared" si="370"/>
        <v/>
      </c>
      <c r="BV709" s="163" t="str">
        <f t="shared" si="370"/>
        <v/>
      </c>
      <c r="BW709" s="108" t="str">
        <f t="shared" si="370"/>
        <v/>
      </c>
      <c r="BX709" s="163" t="str">
        <f t="shared" si="370"/>
        <v/>
      </c>
      <c r="BY709" s="163" t="str">
        <f t="shared" si="370"/>
        <v/>
      </c>
      <c r="BZ709" s="163" t="str">
        <f t="shared" si="370"/>
        <v/>
      </c>
      <c r="CA709" s="163" t="str">
        <f t="shared" si="370"/>
        <v/>
      </c>
      <c r="CB709" s="163" t="str">
        <f t="shared" si="370"/>
        <v/>
      </c>
      <c r="CC709" s="163" t="str">
        <f t="shared" si="370"/>
        <v/>
      </c>
      <c r="CD709" s="163" t="str">
        <f t="shared" si="370"/>
        <v/>
      </c>
      <c r="CE709" s="163" t="str">
        <f t="shared" si="370"/>
        <v/>
      </c>
      <c r="CF709" s="163" t="str">
        <f t="shared" si="370"/>
        <v/>
      </c>
      <c r="CG709" s="163" t="str">
        <f t="shared" si="370"/>
        <v/>
      </c>
      <c r="CH709" s="163" t="str">
        <f t="shared" si="370"/>
        <v/>
      </c>
      <c r="CI709" s="163" t="str">
        <f t="shared" si="370"/>
        <v/>
      </c>
      <c r="CJ709" s="163" t="str">
        <f t="shared" si="370"/>
        <v/>
      </c>
      <c r="CK709" s="163" t="str">
        <f t="shared" si="370"/>
        <v/>
      </c>
      <c r="CL709" s="163" t="str">
        <f t="shared" si="370"/>
        <v/>
      </c>
      <c r="CM709" s="163" t="str">
        <f t="shared" si="370"/>
        <v/>
      </c>
      <c r="CN709" s="163" t="str">
        <f t="shared" si="370"/>
        <v/>
      </c>
      <c r="CO709" s="163" t="str">
        <f t="shared" si="370"/>
        <v/>
      </c>
      <c r="CP709" s="163" t="str">
        <f t="shared" si="370"/>
        <v/>
      </c>
      <c r="CQ709" s="163" t="str">
        <f t="shared" si="367"/>
        <v/>
      </c>
      <c r="CR709" s="163" t="str">
        <f t="shared" si="367"/>
        <v/>
      </c>
      <c r="CS709" s="108" t="str">
        <f t="shared" si="367"/>
        <v/>
      </c>
      <c r="CT709" s="163" t="str">
        <f t="shared" si="367"/>
        <v/>
      </c>
      <c r="CU709" s="163" t="str">
        <f t="shared" si="367"/>
        <v/>
      </c>
      <c r="CV709" s="163" t="str">
        <f t="shared" si="367"/>
        <v/>
      </c>
      <c r="CW709" s="163" t="str">
        <f t="shared" si="367"/>
        <v/>
      </c>
      <c r="CX709" s="163" t="str">
        <f t="shared" si="367"/>
        <v/>
      </c>
      <c r="CY709" s="163" t="str">
        <f t="shared" si="367"/>
        <v/>
      </c>
      <c r="CZ709" s="163" t="str">
        <f t="shared" si="367"/>
        <v/>
      </c>
      <c r="DA709" s="163" t="str">
        <f t="shared" si="367"/>
        <v/>
      </c>
      <c r="DB709" s="163" t="str">
        <f t="shared" si="367"/>
        <v/>
      </c>
      <c r="DC709" s="163" t="str">
        <f t="shared" si="367"/>
        <v/>
      </c>
      <c r="DD709" s="163" t="str">
        <f t="shared" si="367"/>
        <v/>
      </c>
      <c r="DE709" s="163" t="str">
        <f t="shared" si="367"/>
        <v/>
      </c>
      <c r="DF709" s="163" t="str">
        <f t="shared" si="367"/>
        <v/>
      </c>
      <c r="DG709" s="121"/>
      <c r="DH709" s="121"/>
      <c r="DI709" s="121"/>
    </row>
    <row r="710" spans="2:113" x14ac:dyDescent="0.35">
      <c r="B710" s="193">
        <f t="shared" si="366"/>
        <v>42523</v>
      </c>
      <c r="C710" s="204">
        <f t="shared" si="371"/>
        <v>1.5547576923045726E-5</v>
      </c>
      <c r="D710" s="205">
        <f t="shared" si="371"/>
        <v>9.4196454659921735E-5</v>
      </c>
      <c r="E710" s="205">
        <f t="shared" si="371"/>
        <v>9.9809639240588664E-5</v>
      </c>
      <c r="F710" s="205">
        <f t="shared" si="371"/>
        <v>1.1267489999996652E-4</v>
      </c>
      <c r="G710" s="205">
        <f t="shared" si="371"/>
        <v>2.8931275307795347E-4</v>
      </c>
      <c r="H710" s="205">
        <f t="shared" si="371"/>
        <v>2.206010650685235E-4</v>
      </c>
      <c r="I710" s="205">
        <f t="shared" si="371"/>
        <v>1.369840985851106E-4</v>
      </c>
      <c r="J710" s="205" t="str">
        <f t="shared" si="371"/>
        <v/>
      </c>
      <c r="K710" s="205" t="str">
        <f t="shared" si="371"/>
        <v/>
      </c>
      <c r="L710" s="205" t="str">
        <f t="shared" si="371"/>
        <v/>
      </c>
      <c r="M710" s="205" t="str">
        <f t="shared" si="371"/>
        <v/>
      </c>
      <c r="N710" s="205" t="str">
        <f t="shared" si="371"/>
        <v/>
      </c>
      <c r="O710" s="205" t="str">
        <f t="shared" si="371"/>
        <v/>
      </c>
      <c r="P710" s="205" t="str">
        <f t="shared" si="371"/>
        <v/>
      </c>
      <c r="Q710" s="205" t="str">
        <f t="shared" si="371"/>
        <v/>
      </c>
      <c r="R710" s="205" t="str">
        <f t="shared" si="371"/>
        <v/>
      </c>
      <c r="S710" s="205" t="str">
        <f t="shared" si="371"/>
        <v/>
      </c>
      <c r="T710" s="205" t="str">
        <f t="shared" si="371"/>
        <v/>
      </c>
      <c r="U710" s="205" t="str">
        <f t="shared" si="371"/>
        <v/>
      </c>
      <c r="V710" s="205" t="str">
        <f t="shared" si="371"/>
        <v/>
      </c>
      <c r="W710" s="205" t="str">
        <f t="shared" si="371"/>
        <v/>
      </c>
      <c r="X710" s="205" t="str">
        <f t="shared" si="371"/>
        <v/>
      </c>
      <c r="Y710" s="205" t="str">
        <f t="shared" si="371"/>
        <v/>
      </c>
      <c r="Z710" s="205" t="str">
        <f t="shared" si="371"/>
        <v/>
      </c>
      <c r="AA710" s="205" t="str">
        <f t="shared" si="371"/>
        <v/>
      </c>
      <c r="AD710" s="185">
        <f t="shared" si="369"/>
        <v>42523</v>
      </c>
      <c r="AE710" s="108" t="str">
        <f t="shared" si="370"/>
        <v/>
      </c>
      <c r="AF710" s="163" t="str">
        <f t="shared" si="370"/>
        <v/>
      </c>
      <c r="AG710" s="163" t="str">
        <f t="shared" si="370"/>
        <v/>
      </c>
      <c r="AH710" s="163" t="str">
        <f t="shared" si="370"/>
        <v/>
      </c>
      <c r="AI710" s="163">
        <f t="shared" si="370"/>
        <v>1.4823524276922924</v>
      </c>
      <c r="AJ710" s="163">
        <f t="shared" si="370"/>
        <v>0.88580034807692609</v>
      </c>
      <c r="AK710" s="163">
        <f t="shared" si="370"/>
        <v>1.2988337406923143</v>
      </c>
      <c r="AL710" s="163">
        <f t="shared" si="370"/>
        <v>1.4852374118375105</v>
      </c>
      <c r="AM710" s="163">
        <f t="shared" si="370"/>
        <v>0.9620977704344873</v>
      </c>
      <c r="AN710" s="163">
        <f t="shared" si="370"/>
        <v>1.1870992741561772</v>
      </c>
      <c r="AO710" s="163">
        <f t="shared" si="370"/>
        <v>1.421400971473564</v>
      </c>
      <c r="AP710" s="163">
        <f t="shared" si="370"/>
        <v>1.0136748104723066</v>
      </c>
      <c r="AQ710" s="163">
        <f t="shared" si="370"/>
        <v>1.3234772930604803</v>
      </c>
      <c r="AR710" s="163">
        <f t="shared" si="370"/>
        <v>1.0960932603778617</v>
      </c>
      <c r="AS710" s="163">
        <f t="shared" si="370"/>
        <v>1.4911906930982624</v>
      </c>
      <c r="AT710" s="163">
        <f t="shared" si="370"/>
        <v>1.5682816202330145</v>
      </c>
      <c r="AU710" s="163">
        <f t="shared" si="370"/>
        <v>1.7794924326519057</v>
      </c>
      <c r="AV710" s="163">
        <f t="shared" si="370"/>
        <v>1.0788235602025584</v>
      </c>
      <c r="AW710" s="163">
        <f t="shared" si="370"/>
        <v>1.608813898063302</v>
      </c>
      <c r="AX710" s="163">
        <f t="shared" si="370"/>
        <v>1.5312239948924184</v>
      </c>
      <c r="AY710" s="163">
        <f t="shared" si="370"/>
        <v>1.8223758477085745</v>
      </c>
      <c r="AZ710" s="163">
        <f t="shared" si="370"/>
        <v>1.7034804299999706</v>
      </c>
      <c r="BA710" s="163">
        <f t="shared" si="370"/>
        <v>1.2916115387999971</v>
      </c>
      <c r="BB710" s="163">
        <f t="shared" si="370"/>
        <v>1.7751657642000156</v>
      </c>
      <c r="BC710" s="163">
        <f t="shared" si="370"/>
        <v>1.7621453582999913</v>
      </c>
      <c r="BD710" s="163">
        <f t="shared" si="370"/>
        <v>1.8532897551001937</v>
      </c>
      <c r="BE710" s="163">
        <f t="shared" si="370"/>
        <v>1.9527947286000149</v>
      </c>
      <c r="BF710" s="163">
        <f t="shared" si="370"/>
        <v>1.6576763581999923</v>
      </c>
      <c r="BG710" s="163">
        <f t="shared" si="370"/>
        <v>1.6110230713999725</v>
      </c>
      <c r="BH710" s="163">
        <f t="shared" si="370"/>
        <v>1.3342788085999899</v>
      </c>
      <c r="BI710" s="163">
        <f t="shared" si="370"/>
        <v>1.5617825418000066</v>
      </c>
      <c r="BJ710" s="163">
        <f t="shared" si="370"/>
        <v>1.9810986584999921</v>
      </c>
      <c r="BK710" s="163">
        <f t="shared" si="370"/>
        <v>1.9850704436000122</v>
      </c>
      <c r="BL710" s="163">
        <f t="shared" si="370"/>
        <v>1.9451376961999824</v>
      </c>
      <c r="BM710" s="163">
        <f t="shared" si="370"/>
        <v>1.7075236519188048</v>
      </c>
      <c r="BN710" s="163">
        <f t="shared" si="370"/>
        <v>1.7158987668000334</v>
      </c>
      <c r="BO710" s="163">
        <f t="shared" si="370"/>
        <v>1.4671012919000348</v>
      </c>
      <c r="BP710" s="163">
        <f t="shared" si="370"/>
        <v>1.9156895181668974</v>
      </c>
      <c r="BQ710" s="163">
        <f t="shared" si="370"/>
        <v>2.280368170770573</v>
      </c>
      <c r="BR710" s="163" t="str">
        <f t="shared" si="370"/>
        <v/>
      </c>
      <c r="BS710" s="163">
        <f t="shared" si="370"/>
        <v>1.6756357269739781</v>
      </c>
      <c r="BT710" s="163" t="str">
        <f t="shared" si="370"/>
        <v/>
      </c>
      <c r="BU710" s="163" t="str">
        <f t="shared" si="370"/>
        <v/>
      </c>
      <c r="BV710" s="163" t="str">
        <f t="shared" si="370"/>
        <v/>
      </c>
      <c r="BW710" s="108" t="str">
        <f t="shared" si="370"/>
        <v/>
      </c>
      <c r="BX710" s="163" t="str">
        <f t="shared" si="370"/>
        <v/>
      </c>
      <c r="BY710" s="163" t="str">
        <f t="shared" si="370"/>
        <v/>
      </c>
      <c r="BZ710" s="163" t="str">
        <f t="shared" si="370"/>
        <v/>
      </c>
      <c r="CA710" s="163" t="str">
        <f t="shared" si="370"/>
        <v/>
      </c>
      <c r="CB710" s="163" t="str">
        <f t="shared" si="370"/>
        <v/>
      </c>
      <c r="CC710" s="163" t="str">
        <f t="shared" si="370"/>
        <v/>
      </c>
      <c r="CD710" s="163" t="str">
        <f t="shared" si="370"/>
        <v/>
      </c>
      <c r="CE710" s="163" t="str">
        <f t="shared" si="370"/>
        <v/>
      </c>
      <c r="CF710" s="163" t="str">
        <f t="shared" si="370"/>
        <v/>
      </c>
      <c r="CG710" s="163" t="str">
        <f t="shared" si="370"/>
        <v/>
      </c>
      <c r="CH710" s="163" t="str">
        <f t="shared" si="370"/>
        <v/>
      </c>
      <c r="CI710" s="163" t="str">
        <f t="shared" si="370"/>
        <v/>
      </c>
      <c r="CJ710" s="163" t="str">
        <f t="shared" si="370"/>
        <v/>
      </c>
      <c r="CK710" s="163" t="str">
        <f t="shared" si="370"/>
        <v/>
      </c>
      <c r="CL710" s="163" t="str">
        <f t="shared" si="370"/>
        <v/>
      </c>
      <c r="CM710" s="163" t="str">
        <f t="shared" si="370"/>
        <v/>
      </c>
      <c r="CN710" s="163" t="str">
        <f t="shared" si="370"/>
        <v/>
      </c>
      <c r="CO710" s="163" t="str">
        <f t="shared" si="370"/>
        <v/>
      </c>
      <c r="CP710" s="163" t="str">
        <f t="shared" si="370"/>
        <v/>
      </c>
      <c r="CQ710" s="163" t="str">
        <f t="shared" si="367"/>
        <v/>
      </c>
      <c r="CR710" s="163" t="str">
        <f t="shared" si="367"/>
        <v/>
      </c>
      <c r="CS710" s="108" t="str">
        <f t="shared" si="367"/>
        <v/>
      </c>
      <c r="CT710" s="163" t="str">
        <f t="shared" si="367"/>
        <v/>
      </c>
      <c r="CU710" s="163" t="str">
        <f t="shared" si="367"/>
        <v/>
      </c>
      <c r="CV710" s="163" t="str">
        <f t="shared" si="367"/>
        <v/>
      </c>
      <c r="CW710" s="163" t="str">
        <f t="shared" si="367"/>
        <v/>
      </c>
      <c r="CX710" s="163" t="str">
        <f t="shared" si="367"/>
        <v/>
      </c>
      <c r="CY710" s="163" t="str">
        <f t="shared" si="367"/>
        <v/>
      </c>
      <c r="CZ710" s="163" t="str">
        <f t="shared" si="367"/>
        <v/>
      </c>
      <c r="DA710" s="163" t="str">
        <f t="shared" si="367"/>
        <v/>
      </c>
      <c r="DB710" s="163" t="str">
        <f t="shared" si="367"/>
        <v/>
      </c>
      <c r="DC710" s="163" t="str">
        <f t="shared" si="367"/>
        <v/>
      </c>
      <c r="DD710" s="163" t="str">
        <f t="shared" si="367"/>
        <v/>
      </c>
      <c r="DE710" s="163" t="str">
        <f t="shared" si="367"/>
        <v/>
      </c>
      <c r="DF710" s="163" t="str">
        <f t="shared" si="367"/>
        <v/>
      </c>
      <c r="DG710" s="121"/>
      <c r="DH710" s="121"/>
      <c r="DI710" s="121"/>
    </row>
    <row r="711" spans="2:113" x14ac:dyDescent="0.35">
      <c r="B711" s="193">
        <f t="shared" si="366"/>
        <v>42524</v>
      </c>
      <c r="C711" s="204">
        <f t="shared" si="371"/>
        <v>1.1104752747238654E-5</v>
      </c>
      <c r="D711" s="205">
        <f t="shared" si="371"/>
        <v>9.164448362721917E-5</v>
      </c>
      <c r="E711" s="205">
        <f t="shared" si="371"/>
        <v>9.7243443037936175E-5</v>
      </c>
      <c r="F711" s="205">
        <f t="shared" si="371"/>
        <v>1.1555600000000079E-4</v>
      </c>
      <c r="G711" s="205">
        <f t="shared" si="371"/>
        <v>2.9344889192885838E-4</v>
      </c>
      <c r="H711" s="205">
        <f t="shared" si="371"/>
        <v>2.1365073972601996E-4</v>
      </c>
      <c r="I711" s="205">
        <f t="shared" si="371"/>
        <v>1.3790014605202978E-4</v>
      </c>
      <c r="J711" s="205" t="str">
        <f t="shared" si="371"/>
        <v/>
      </c>
      <c r="K711" s="205" t="str">
        <f t="shared" si="371"/>
        <v/>
      </c>
      <c r="L711" s="205" t="str">
        <f t="shared" si="371"/>
        <v/>
      </c>
      <c r="M711" s="205" t="str">
        <f t="shared" si="371"/>
        <v/>
      </c>
      <c r="N711" s="205" t="str">
        <f t="shared" si="371"/>
        <v/>
      </c>
      <c r="O711" s="205" t="str">
        <f t="shared" si="371"/>
        <v/>
      </c>
      <c r="P711" s="205" t="str">
        <f t="shared" si="371"/>
        <v/>
      </c>
      <c r="Q711" s="205" t="str">
        <f t="shared" si="371"/>
        <v/>
      </c>
      <c r="R711" s="205" t="str">
        <f t="shared" si="371"/>
        <v/>
      </c>
      <c r="S711" s="205" t="str">
        <f t="shared" si="371"/>
        <v/>
      </c>
      <c r="T711" s="205" t="str">
        <f t="shared" si="371"/>
        <v/>
      </c>
      <c r="U711" s="205" t="str">
        <f t="shared" si="371"/>
        <v/>
      </c>
      <c r="V711" s="205" t="str">
        <f t="shared" si="371"/>
        <v/>
      </c>
      <c r="W711" s="205" t="str">
        <f t="shared" si="371"/>
        <v/>
      </c>
      <c r="X711" s="205" t="str">
        <f t="shared" si="371"/>
        <v/>
      </c>
      <c r="Y711" s="205" t="str">
        <f t="shared" si="371"/>
        <v/>
      </c>
      <c r="Z711" s="205" t="str">
        <f t="shared" si="371"/>
        <v/>
      </c>
      <c r="AA711" s="205" t="str">
        <f t="shared" si="371"/>
        <v/>
      </c>
      <c r="AD711" s="185">
        <f t="shared" si="369"/>
        <v>42524</v>
      </c>
      <c r="AE711" s="108" t="str">
        <f t="shared" si="370"/>
        <v/>
      </c>
      <c r="AF711" s="163" t="str">
        <f t="shared" si="370"/>
        <v/>
      </c>
      <c r="AG711" s="163" t="str">
        <f t="shared" si="370"/>
        <v/>
      </c>
      <c r="AH711" s="163" t="str">
        <f t="shared" si="370"/>
        <v/>
      </c>
      <c r="AI711" s="163">
        <f t="shared" si="370"/>
        <v>1.4870541595604259</v>
      </c>
      <c r="AJ711" s="163">
        <f t="shared" si="370"/>
        <v>0.88527710653843439</v>
      </c>
      <c r="AK711" s="163">
        <f t="shared" si="370"/>
        <v>1.2997274427747141</v>
      </c>
      <c r="AL711" s="163">
        <f t="shared" si="370"/>
        <v>1.4851794483796787</v>
      </c>
      <c r="AM711" s="163">
        <f t="shared" si="370"/>
        <v>0.95943547286524034</v>
      </c>
      <c r="AN711" s="163">
        <f t="shared" si="370"/>
        <v>1.1814944956674989</v>
      </c>
      <c r="AO711" s="163">
        <f t="shared" si="370"/>
        <v>1.4168097442821197</v>
      </c>
      <c r="AP711" s="163">
        <f t="shared" si="370"/>
        <v>1.0081320224622128</v>
      </c>
      <c r="AQ711" s="163">
        <f t="shared" si="370"/>
        <v>1.3169494248551512</v>
      </c>
      <c r="AR711" s="163">
        <f t="shared" si="370"/>
        <v>1.0896055559697859</v>
      </c>
      <c r="AS711" s="163">
        <f t="shared" si="370"/>
        <v>1.4827806869521347</v>
      </c>
      <c r="AT711" s="163">
        <f t="shared" si="370"/>
        <v>1.5598988716813325</v>
      </c>
      <c r="AU711" s="163">
        <f t="shared" si="370"/>
        <v>1.7672434628923752</v>
      </c>
      <c r="AV711" s="163">
        <f t="shared" si="370"/>
        <v>1.0666998271898382</v>
      </c>
      <c r="AW711" s="163">
        <f t="shared" si="370"/>
        <v>1.5976436237467913</v>
      </c>
      <c r="AX711" s="163">
        <f t="shared" si="370"/>
        <v>1.519075642430376</v>
      </c>
      <c r="AY711" s="163">
        <f t="shared" si="370"/>
        <v>1.8024985097244857</v>
      </c>
      <c r="AZ711" s="163">
        <f t="shared" si="370"/>
        <v>1.6829694799999739</v>
      </c>
      <c r="BA711" s="163">
        <f t="shared" si="370"/>
        <v>1.2701164719999878</v>
      </c>
      <c r="BB711" s="163">
        <f t="shared" si="370"/>
        <v>1.7521913879999929</v>
      </c>
      <c r="BC711" s="163">
        <f t="shared" si="370"/>
        <v>1.7493228694999834</v>
      </c>
      <c r="BD711" s="163">
        <f t="shared" si="370"/>
        <v>1.8298015092561486</v>
      </c>
      <c r="BE711" s="163">
        <f t="shared" si="370"/>
        <v>1.92937032400001</v>
      </c>
      <c r="BF711" s="163">
        <f t="shared" si="370"/>
        <v>1.6373019880000035</v>
      </c>
      <c r="BG711" s="163">
        <f t="shared" si="370"/>
        <v>1.586560503499991</v>
      </c>
      <c r="BH711" s="163">
        <f t="shared" si="370"/>
        <v>1.310603971499976</v>
      </c>
      <c r="BI711" s="163">
        <f t="shared" si="370"/>
        <v>1.536664571999979</v>
      </c>
      <c r="BJ711" s="163">
        <f t="shared" si="370"/>
        <v>1.9545421274999959</v>
      </c>
      <c r="BK711" s="163">
        <f t="shared" si="370"/>
        <v>1.9585102514999733</v>
      </c>
      <c r="BL711" s="163">
        <f t="shared" si="370"/>
        <v>1.9175614954999833</v>
      </c>
      <c r="BM711" s="163">
        <f t="shared" si="370"/>
        <v>1.6816481576558031</v>
      </c>
      <c r="BN711" s="163">
        <f t="shared" si="370"/>
        <v>1.6903893094999831</v>
      </c>
      <c r="BO711" s="163">
        <f t="shared" si="370"/>
        <v>1.4416353135000013</v>
      </c>
      <c r="BP711" s="163">
        <f t="shared" si="370"/>
        <v>1.8889162074179202</v>
      </c>
      <c r="BQ711" s="163">
        <f t="shared" si="370"/>
        <v>2.2520471419178367</v>
      </c>
      <c r="BR711" s="163" t="str">
        <f t="shared" si="370"/>
        <v/>
      </c>
      <c r="BS711" s="163">
        <f t="shared" si="370"/>
        <v>1.6537493485725916</v>
      </c>
      <c r="BT711" s="163" t="str">
        <f t="shared" si="370"/>
        <v/>
      </c>
      <c r="BU711" s="163" t="str">
        <f t="shared" si="370"/>
        <v/>
      </c>
      <c r="BV711" s="163" t="str">
        <f t="shared" si="370"/>
        <v/>
      </c>
      <c r="BW711" s="108" t="str">
        <f t="shared" si="370"/>
        <v/>
      </c>
      <c r="BX711" s="163" t="str">
        <f t="shared" si="370"/>
        <v/>
      </c>
      <c r="BY711" s="163" t="str">
        <f t="shared" si="370"/>
        <v/>
      </c>
      <c r="BZ711" s="163" t="str">
        <f t="shared" si="370"/>
        <v/>
      </c>
      <c r="CA711" s="163" t="str">
        <f t="shared" si="370"/>
        <v/>
      </c>
      <c r="CB711" s="163" t="str">
        <f t="shared" si="370"/>
        <v/>
      </c>
      <c r="CC711" s="163" t="str">
        <f t="shared" si="370"/>
        <v/>
      </c>
      <c r="CD711" s="163" t="str">
        <f t="shared" si="370"/>
        <v/>
      </c>
      <c r="CE711" s="163" t="str">
        <f t="shared" si="370"/>
        <v/>
      </c>
      <c r="CF711" s="163" t="str">
        <f t="shared" si="370"/>
        <v/>
      </c>
      <c r="CG711" s="163" t="str">
        <f t="shared" si="370"/>
        <v/>
      </c>
      <c r="CH711" s="163" t="str">
        <f t="shared" si="370"/>
        <v/>
      </c>
      <c r="CI711" s="163" t="str">
        <f t="shared" si="370"/>
        <v/>
      </c>
      <c r="CJ711" s="163" t="str">
        <f t="shared" si="370"/>
        <v/>
      </c>
      <c r="CK711" s="163" t="str">
        <f t="shared" si="370"/>
        <v/>
      </c>
      <c r="CL711" s="163" t="str">
        <f t="shared" si="370"/>
        <v/>
      </c>
      <c r="CM711" s="163" t="str">
        <f t="shared" si="370"/>
        <v/>
      </c>
      <c r="CN711" s="163" t="str">
        <f t="shared" si="370"/>
        <v/>
      </c>
      <c r="CO711" s="163" t="str">
        <f t="shared" si="370"/>
        <v/>
      </c>
      <c r="CP711" s="163" t="str">
        <f t="shared" ref="CP711" si="372">IFERROR(IF(CP391="","",CP391-(CHOOSE(CP$636,$C391,$D391,$E391,$F391,$G391,$H391,$I391,$J391,$K391,$L391,$M391,$N391,$O391,$P391,$Q391,$R391,$S391,$T391,$U391,$V391,$W391,$X391,$Y391,$Z391,$AA391)+CHOOSE(CP$636,$C711,$D711,$E711,$F711,$G711,$H711,$I711,$J711,$K711,$L711,$M711,$N711,$O711,$P711,$Q711,$R711,$S711,$T711,$U711,$V711,$W711,$X711,$Y711,$Z711,$AA711)*CP$640)),"")</f>
        <v/>
      </c>
      <c r="CQ711" s="163" t="str">
        <f t="shared" si="367"/>
        <v/>
      </c>
      <c r="CR711" s="163" t="str">
        <f t="shared" si="367"/>
        <v/>
      </c>
      <c r="CS711" s="108" t="str">
        <f t="shared" si="367"/>
        <v/>
      </c>
      <c r="CT711" s="163" t="str">
        <f t="shared" si="367"/>
        <v/>
      </c>
      <c r="CU711" s="163" t="str">
        <f t="shared" si="367"/>
        <v/>
      </c>
      <c r="CV711" s="163" t="str">
        <f t="shared" si="367"/>
        <v/>
      </c>
      <c r="CW711" s="163" t="str">
        <f t="shared" si="367"/>
        <v/>
      </c>
      <c r="CX711" s="163" t="str">
        <f t="shared" si="367"/>
        <v/>
      </c>
      <c r="CY711" s="163" t="str">
        <f t="shared" si="367"/>
        <v/>
      </c>
      <c r="CZ711" s="163" t="str">
        <f t="shared" si="367"/>
        <v/>
      </c>
      <c r="DA711" s="163" t="str">
        <f t="shared" si="367"/>
        <v/>
      </c>
      <c r="DB711" s="163" t="str">
        <f t="shared" si="367"/>
        <v/>
      </c>
      <c r="DC711" s="163" t="str">
        <f t="shared" si="367"/>
        <v/>
      </c>
      <c r="DD711" s="163" t="str">
        <f t="shared" si="367"/>
        <v/>
      </c>
      <c r="DE711" s="163" t="str">
        <f t="shared" si="367"/>
        <v/>
      </c>
      <c r="DF711" s="163" t="str">
        <f t="shared" si="367"/>
        <v/>
      </c>
      <c r="DG711" s="121"/>
      <c r="DH711" s="121"/>
      <c r="DI711" s="121"/>
    </row>
    <row r="712" spans="2:113" x14ac:dyDescent="0.35">
      <c r="B712" s="193">
        <f t="shared" si="366"/>
        <v>42527</v>
      </c>
      <c r="C712" s="204">
        <f t="shared" si="371"/>
        <v>4.4418021978469387E-6</v>
      </c>
      <c r="D712" s="205">
        <f t="shared" si="371"/>
        <v>7.8912764483612691E-5</v>
      </c>
      <c r="E712" s="205">
        <f t="shared" si="371"/>
        <v>1.1771167088603233E-4</v>
      </c>
      <c r="F712" s="205">
        <f t="shared" si="371"/>
        <v>1.1122017500001366E-4</v>
      </c>
      <c r="G712" s="205">
        <f t="shared" si="371"/>
        <v>2.9344019151850121E-4</v>
      </c>
      <c r="H712" s="205">
        <f t="shared" si="371"/>
        <v>2.1225658561638917E-4</v>
      </c>
      <c r="I712" s="205">
        <f t="shared" si="371"/>
        <v>1.3882154267458235E-4</v>
      </c>
      <c r="J712" s="205" t="str">
        <f t="shared" si="371"/>
        <v/>
      </c>
      <c r="K712" s="205" t="str">
        <f t="shared" si="371"/>
        <v/>
      </c>
      <c r="L712" s="205" t="str">
        <f t="shared" si="371"/>
        <v/>
      </c>
      <c r="M712" s="205" t="str">
        <f t="shared" si="371"/>
        <v/>
      </c>
      <c r="N712" s="205" t="str">
        <f t="shared" si="371"/>
        <v/>
      </c>
      <c r="O712" s="205" t="str">
        <f t="shared" si="371"/>
        <v/>
      </c>
      <c r="P712" s="205" t="str">
        <f t="shared" si="371"/>
        <v/>
      </c>
      <c r="Q712" s="205" t="str">
        <f t="shared" si="371"/>
        <v/>
      </c>
      <c r="R712" s="205" t="str">
        <f t="shared" si="371"/>
        <v/>
      </c>
      <c r="S712" s="205" t="str">
        <f t="shared" si="371"/>
        <v/>
      </c>
      <c r="T712" s="205" t="str">
        <f t="shared" si="371"/>
        <v/>
      </c>
      <c r="U712" s="205" t="str">
        <f t="shared" si="371"/>
        <v/>
      </c>
      <c r="V712" s="205" t="str">
        <f t="shared" si="371"/>
        <v/>
      </c>
      <c r="W712" s="205" t="str">
        <f t="shared" si="371"/>
        <v/>
      </c>
      <c r="X712" s="205" t="str">
        <f t="shared" si="371"/>
        <v/>
      </c>
      <c r="Y712" s="205" t="str">
        <f t="shared" si="371"/>
        <v/>
      </c>
      <c r="Z712" s="205" t="str">
        <f t="shared" si="371"/>
        <v/>
      </c>
      <c r="AA712" s="205" t="str">
        <f t="shared" si="371"/>
        <v/>
      </c>
      <c r="AD712" s="185">
        <f t="shared" si="369"/>
        <v>42527</v>
      </c>
      <c r="AE712" s="108" t="str">
        <f t="shared" ref="AE712:CP715" si="373">IFERROR(IF(AE392="","",AE392-(CHOOSE(AE$636,$C392,$D392,$E392,$F392,$G392,$H392,$I392,$J392,$K392,$L392,$M392,$N392,$O392,$P392,$Q392,$R392,$S392,$T392,$U392,$V392,$W392,$X392,$Y392,$Z392,$AA392)+CHOOSE(AE$636,$C712,$D712,$E712,$F712,$G712,$H712,$I712,$J712,$K712,$L712,$M712,$N712,$O712,$P712,$Q712,$R712,$S712,$T712,$U712,$V712,$W712,$X712,$Y712,$Z712,$AA712)*AE$640)),"")</f>
        <v/>
      </c>
      <c r="AF712" s="163" t="str">
        <f t="shared" si="373"/>
        <v/>
      </c>
      <c r="AG712" s="163" t="str">
        <f t="shared" si="373"/>
        <v/>
      </c>
      <c r="AH712" s="163" t="str">
        <f t="shared" si="373"/>
        <v/>
      </c>
      <c r="AI712" s="163" t="str">
        <f t="shared" si="373"/>
        <v/>
      </c>
      <c r="AJ712" s="163" t="str">
        <f t="shared" si="373"/>
        <v/>
      </c>
      <c r="AK712" s="163" t="str">
        <f t="shared" si="373"/>
        <v/>
      </c>
      <c r="AL712" s="163" t="str">
        <f t="shared" si="373"/>
        <v/>
      </c>
      <c r="AM712" s="163" t="str">
        <f t="shared" si="373"/>
        <v/>
      </c>
      <c r="AN712" s="163" t="str">
        <f t="shared" si="373"/>
        <v/>
      </c>
      <c r="AO712" s="163" t="str">
        <f t="shared" si="373"/>
        <v/>
      </c>
      <c r="AP712" s="163" t="str">
        <f t="shared" si="373"/>
        <v/>
      </c>
      <c r="AQ712" s="163" t="str">
        <f t="shared" si="373"/>
        <v/>
      </c>
      <c r="AR712" s="163" t="str">
        <f t="shared" si="373"/>
        <v/>
      </c>
      <c r="AS712" s="163" t="str">
        <f t="shared" si="373"/>
        <v/>
      </c>
      <c r="AT712" s="163" t="str">
        <f t="shared" si="373"/>
        <v/>
      </c>
      <c r="AU712" s="163" t="str">
        <f t="shared" si="373"/>
        <v/>
      </c>
      <c r="AV712" s="163" t="str">
        <f t="shared" si="373"/>
        <v/>
      </c>
      <c r="AW712" s="163" t="str">
        <f t="shared" si="373"/>
        <v/>
      </c>
      <c r="AX712" s="163" t="str">
        <f t="shared" si="373"/>
        <v/>
      </c>
      <c r="AY712" s="163" t="str">
        <f t="shared" si="373"/>
        <v/>
      </c>
      <c r="AZ712" s="163" t="str">
        <f t="shared" si="373"/>
        <v/>
      </c>
      <c r="BA712" s="163" t="str">
        <f t="shared" si="373"/>
        <v/>
      </c>
      <c r="BB712" s="163" t="str">
        <f t="shared" si="373"/>
        <v/>
      </c>
      <c r="BC712" s="163" t="str">
        <f t="shared" si="373"/>
        <v/>
      </c>
      <c r="BD712" s="163" t="str">
        <f t="shared" si="373"/>
        <v/>
      </c>
      <c r="BE712" s="163" t="str">
        <f t="shared" si="373"/>
        <v/>
      </c>
      <c r="BF712" s="163" t="str">
        <f t="shared" si="373"/>
        <v/>
      </c>
      <c r="BG712" s="163" t="str">
        <f t="shared" si="373"/>
        <v/>
      </c>
      <c r="BH712" s="163" t="str">
        <f t="shared" si="373"/>
        <v/>
      </c>
      <c r="BI712" s="163" t="str">
        <f t="shared" si="373"/>
        <v/>
      </c>
      <c r="BJ712" s="163" t="str">
        <f t="shared" si="373"/>
        <v/>
      </c>
      <c r="BK712" s="163" t="str">
        <f t="shared" si="373"/>
        <v/>
      </c>
      <c r="BL712" s="163" t="str">
        <f t="shared" si="373"/>
        <v/>
      </c>
      <c r="BM712" s="163" t="str">
        <f t="shared" si="373"/>
        <v/>
      </c>
      <c r="BN712" s="163" t="str">
        <f t="shared" si="373"/>
        <v/>
      </c>
      <c r="BO712" s="163" t="str">
        <f t="shared" si="373"/>
        <v/>
      </c>
      <c r="BP712" s="163" t="str">
        <f t="shared" si="373"/>
        <v/>
      </c>
      <c r="BQ712" s="163" t="str">
        <f t="shared" si="373"/>
        <v/>
      </c>
      <c r="BR712" s="163" t="str">
        <f t="shared" si="373"/>
        <v/>
      </c>
      <c r="BS712" s="163" t="str">
        <f t="shared" si="373"/>
        <v/>
      </c>
      <c r="BT712" s="163" t="str">
        <f t="shared" si="373"/>
        <v/>
      </c>
      <c r="BU712" s="163" t="str">
        <f t="shared" si="373"/>
        <v/>
      </c>
      <c r="BV712" s="163" t="str">
        <f t="shared" si="373"/>
        <v/>
      </c>
      <c r="BW712" s="108" t="str">
        <f t="shared" si="373"/>
        <v/>
      </c>
      <c r="BX712" s="163" t="str">
        <f t="shared" si="373"/>
        <v/>
      </c>
      <c r="BY712" s="163" t="str">
        <f t="shared" si="373"/>
        <v/>
      </c>
      <c r="BZ712" s="163" t="str">
        <f t="shared" si="373"/>
        <v/>
      </c>
      <c r="CA712" s="163" t="str">
        <f t="shared" si="373"/>
        <v/>
      </c>
      <c r="CB712" s="163" t="str">
        <f t="shared" si="373"/>
        <v/>
      </c>
      <c r="CC712" s="163" t="str">
        <f t="shared" si="373"/>
        <v/>
      </c>
      <c r="CD712" s="163" t="str">
        <f t="shared" si="373"/>
        <v/>
      </c>
      <c r="CE712" s="163" t="str">
        <f t="shared" si="373"/>
        <v/>
      </c>
      <c r="CF712" s="163" t="str">
        <f t="shared" si="373"/>
        <v/>
      </c>
      <c r="CG712" s="163" t="str">
        <f t="shared" si="373"/>
        <v/>
      </c>
      <c r="CH712" s="163" t="str">
        <f t="shared" si="373"/>
        <v/>
      </c>
      <c r="CI712" s="163" t="str">
        <f t="shared" si="373"/>
        <v/>
      </c>
      <c r="CJ712" s="163" t="str">
        <f t="shared" si="373"/>
        <v/>
      </c>
      <c r="CK712" s="163" t="str">
        <f t="shared" si="373"/>
        <v/>
      </c>
      <c r="CL712" s="163" t="str">
        <f t="shared" si="373"/>
        <v/>
      </c>
      <c r="CM712" s="163" t="str">
        <f t="shared" si="373"/>
        <v/>
      </c>
      <c r="CN712" s="163" t="str">
        <f t="shared" si="373"/>
        <v/>
      </c>
      <c r="CO712" s="163" t="str">
        <f t="shared" si="373"/>
        <v/>
      </c>
      <c r="CP712" s="163" t="str">
        <f t="shared" si="373"/>
        <v/>
      </c>
      <c r="CQ712" s="163" t="str">
        <f t="shared" si="367"/>
        <v/>
      </c>
      <c r="CR712" s="163" t="str">
        <f t="shared" si="367"/>
        <v/>
      </c>
      <c r="CS712" s="108" t="str">
        <f t="shared" si="367"/>
        <v/>
      </c>
      <c r="CT712" s="163" t="str">
        <f t="shared" si="367"/>
        <v/>
      </c>
      <c r="CU712" s="163" t="str">
        <f t="shared" si="367"/>
        <v/>
      </c>
      <c r="CV712" s="163" t="str">
        <f t="shared" si="367"/>
        <v/>
      </c>
      <c r="CW712" s="163" t="str">
        <f t="shared" si="367"/>
        <v/>
      </c>
      <c r="CX712" s="163" t="str">
        <f t="shared" si="367"/>
        <v/>
      </c>
      <c r="CY712" s="163" t="str">
        <f t="shared" si="367"/>
        <v/>
      </c>
      <c r="CZ712" s="163" t="str">
        <f t="shared" si="367"/>
        <v/>
      </c>
      <c r="DA712" s="163" t="str">
        <f t="shared" si="367"/>
        <v/>
      </c>
      <c r="DB712" s="163" t="str">
        <f t="shared" si="367"/>
        <v/>
      </c>
      <c r="DC712" s="163" t="str">
        <f t="shared" si="367"/>
        <v/>
      </c>
      <c r="DD712" s="163" t="str">
        <f t="shared" si="367"/>
        <v/>
      </c>
      <c r="DE712" s="163" t="str">
        <f t="shared" si="367"/>
        <v/>
      </c>
      <c r="DF712" s="163" t="str">
        <f t="shared" si="367"/>
        <v/>
      </c>
      <c r="DG712" s="121"/>
      <c r="DH712" s="121"/>
      <c r="DI712" s="121"/>
    </row>
    <row r="713" spans="2:113" x14ac:dyDescent="0.35">
      <c r="B713" s="193">
        <f t="shared" si="366"/>
        <v>42528</v>
      </c>
      <c r="C713" s="204">
        <f t="shared" si="371"/>
        <v>1.1103049450540829E-5</v>
      </c>
      <c r="D713" s="205">
        <f t="shared" si="371"/>
        <v>8.9084918136009267E-5</v>
      </c>
      <c r="E713" s="205">
        <f t="shared" si="371"/>
        <v>1.0234582278483481E-4</v>
      </c>
      <c r="F713" s="205">
        <f t="shared" si="371"/>
        <v>1.2853983928571923E-4</v>
      </c>
      <c r="G713" s="205">
        <f t="shared" si="371"/>
        <v>2.9757279411767696E-4</v>
      </c>
      <c r="H713" s="205">
        <f t="shared" si="371"/>
        <v>2.1085627397258029E-4</v>
      </c>
      <c r="I713" s="205">
        <f t="shared" si="371"/>
        <v>1.3973874942949246E-4</v>
      </c>
      <c r="J713" s="205" t="str">
        <f t="shared" si="371"/>
        <v/>
      </c>
      <c r="K713" s="205" t="str">
        <f t="shared" si="371"/>
        <v/>
      </c>
      <c r="L713" s="205" t="str">
        <f t="shared" si="371"/>
        <v/>
      </c>
      <c r="M713" s="205" t="str">
        <f t="shared" si="371"/>
        <v/>
      </c>
      <c r="N713" s="205" t="str">
        <f t="shared" si="371"/>
        <v/>
      </c>
      <c r="O713" s="205" t="str">
        <f t="shared" si="371"/>
        <v/>
      </c>
      <c r="P713" s="205" t="str">
        <f t="shared" si="371"/>
        <v/>
      </c>
      <c r="Q713" s="205" t="str">
        <f t="shared" si="371"/>
        <v/>
      </c>
      <c r="R713" s="205" t="str">
        <f t="shared" si="371"/>
        <v/>
      </c>
      <c r="S713" s="205" t="str">
        <f t="shared" si="371"/>
        <v/>
      </c>
      <c r="T713" s="205" t="str">
        <f t="shared" si="371"/>
        <v/>
      </c>
      <c r="U713" s="205" t="str">
        <f t="shared" si="371"/>
        <v/>
      </c>
      <c r="V713" s="205" t="str">
        <f t="shared" si="371"/>
        <v/>
      </c>
      <c r="W713" s="205" t="str">
        <f t="shared" si="371"/>
        <v/>
      </c>
      <c r="X713" s="205" t="str">
        <f t="shared" si="371"/>
        <v/>
      </c>
      <c r="Y713" s="205" t="str">
        <f t="shared" si="371"/>
        <v/>
      </c>
      <c r="Z713" s="205" t="str">
        <f t="shared" si="371"/>
        <v/>
      </c>
      <c r="AA713" s="205" t="str">
        <f t="shared" si="371"/>
        <v/>
      </c>
      <c r="AD713" s="185">
        <f t="shared" si="369"/>
        <v>42528</v>
      </c>
      <c r="AE713" s="108" t="str">
        <f t="shared" si="373"/>
        <v/>
      </c>
      <c r="AF713" s="163" t="str">
        <f t="shared" si="373"/>
        <v/>
      </c>
      <c r="AG713" s="163" t="str">
        <f t="shared" si="373"/>
        <v/>
      </c>
      <c r="AH713" s="163" t="str">
        <f t="shared" si="373"/>
        <v/>
      </c>
      <c r="AI713" s="163">
        <f t="shared" si="373"/>
        <v>1.4756324395879257</v>
      </c>
      <c r="AJ713" s="163">
        <f t="shared" si="373"/>
        <v>0.87499431269232408</v>
      </c>
      <c r="AK713" s="163">
        <f t="shared" si="373"/>
        <v>1.2924112399450602</v>
      </c>
      <c r="AL713" s="163">
        <f t="shared" si="373"/>
        <v>1.4786677338857364</v>
      </c>
      <c r="AM713" s="163">
        <f t="shared" si="373"/>
        <v>0.95364299182621126</v>
      </c>
      <c r="AN713" s="163">
        <f t="shared" si="373"/>
        <v>1.1768024708375453</v>
      </c>
      <c r="AO713" s="163">
        <f t="shared" si="373"/>
        <v>1.4090415339105702</v>
      </c>
      <c r="AP713" s="163">
        <f t="shared" si="373"/>
        <v>1.0035164898110867</v>
      </c>
      <c r="AQ713" s="163">
        <f t="shared" si="373"/>
        <v>1.3387834117758319</v>
      </c>
      <c r="AR713" s="163">
        <f t="shared" si="373"/>
        <v>1.0850544298488942</v>
      </c>
      <c r="AS713" s="163">
        <f t="shared" si="373"/>
        <v>1.4783125747607175</v>
      </c>
      <c r="AT713" s="163">
        <f t="shared" si="373"/>
        <v>1.556470945906848</v>
      </c>
      <c r="AU713" s="163">
        <f t="shared" si="373"/>
        <v>1.762672842943029</v>
      </c>
      <c r="AV713" s="163">
        <f t="shared" si="373"/>
        <v>1.0642131139240893</v>
      </c>
      <c r="AW713" s="163">
        <f t="shared" si="373"/>
        <v>1.5950630681012585</v>
      </c>
      <c r="AX713" s="163">
        <f t="shared" si="373"/>
        <v>1.5154287057278699</v>
      </c>
      <c r="AY713" s="163">
        <f t="shared" si="373"/>
        <v>1.8030078720787901</v>
      </c>
      <c r="AZ713" s="163">
        <f t="shared" si="373"/>
        <v>1.6898542875000144</v>
      </c>
      <c r="BA713" s="163">
        <f t="shared" si="373"/>
        <v>1.2697595820892755</v>
      </c>
      <c r="BB713" s="163">
        <f t="shared" si="373"/>
        <v>1.7511058603214251</v>
      </c>
      <c r="BC713" s="163">
        <f t="shared" si="373"/>
        <v>1.7480297453928562</v>
      </c>
      <c r="BD713" s="163">
        <f t="shared" si="373"/>
        <v>1.8268353084596991</v>
      </c>
      <c r="BE713" s="163">
        <f t="shared" si="373"/>
        <v>1.9263875734642841</v>
      </c>
      <c r="BF713" s="163">
        <f t="shared" si="373"/>
        <v>1.633068749339285</v>
      </c>
      <c r="BG713" s="163">
        <f t="shared" si="373"/>
        <v>1.5842812579642906</v>
      </c>
      <c r="BH713" s="163">
        <f t="shared" si="373"/>
        <v>1.3060842260535885</v>
      </c>
      <c r="BI713" s="163">
        <f t="shared" si="373"/>
        <v>1.5324339047678448</v>
      </c>
      <c r="BJ713" s="163">
        <f t="shared" si="373"/>
        <v>1.9497560235714313</v>
      </c>
      <c r="BK713" s="163">
        <f t="shared" si="373"/>
        <v>1.955752253732161</v>
      </c>
      <c r="BL713" s="163">
        <f t="shared" si="373"/>
        <v>1.9147953138928604</v>
      </c>
      <c r="BM713" s="163">
        <f t="shared" si="373"/>
        <v>1.6776168397297653</v>
      </c>
      <c r="BN713" s="163">
        <f t="shared" si="373"/>
        <v>1.6855328748571545</v>
      </c>
      <c r="BO713" s="163">
        <f t="shared" si="373"/>
        <v>1.436797615017869</v>
      </c>
      <c r="BP713" s="163">
        <f t="shared" si="373"/>
        <v>1.8947321870588434</v>
      </c>
      <c r="BQ713" s="163">
        <f t="shared" si="373"/>
        <v>2.2499816221917532</v>
      </c>
      <c r="BR713" s="163" t="str">
        <f t="shared" si="373"/>
        <v/>
      </c>
      <c r="BS713" s="163">
        <f t="shared" si="373"/>
        <v>1.6590948064411393</v>
      </c>
      <c r="BT713" s="163" t="str">
        <f t="shared" si="373"/>
        <v/>
      </c>
      <c r="BU713" s="163" t="str">
        <f t="shared" si="373"/>
        <v/>
      </c>
      <c r="BV713" s="163" t="str">
        <f t="shared" si="373"/>
        <v/>
      </c>
      <c r="BW713" s="108" t="str">
        <f t="shared" si="373"/>
        <v/>
      </c>
      <c r="BX713" s="163" t="str">
        <f t="shared" si="373"/>
        <v/>
      </c>
      <c r="BY713" s="163" t="str">
        <f t="shared" si="373"/>
        <v/>
      </c>
      <c r="BZ713" s="163" t="str">
        <f t="shared" si="373"/>
        <v/>
      </c>
      <c r="CA713" s="163" t="str">
        <f t="shared" si="373"/>
        <v/>
      </c>
      <c r="CB713" s="163" t="str">
        <f t="shared" si="373"/>
        <v/>
      </c>
      <c r="CC713" s="163" t="str">
        <f t="shared" si="373"/>
        <v/>
      </c>
      <c r="CD713" s="163" t="str">
        <f t="shared" si="373"/>
        <v/>
      </c>
      <c r="CE713" s="163" t="str">
        <f t="shared" si="373"/>
        <v/>
      </c>
      <c r="CF713" s="163" t="str">
        <f t="shared" si="373"/>
        <v/>
      </c>
      <c r="CG713" s="163" t="str">
        <f t="shared" si="373"/>
        <v/>
      </c>
      <c r="CH713" s="163" t="str">
        <f t="shared" si="373"/>
        <v/>
      </c>
      <c r="CI713" s="163" t="str">
        <f t="shared" si="373"/>
        <v/>
      </c>
      <c r="CJ713" s="163" t="str">
        <f t="shared" si="373"/>
        <v/>
      </c>
      <c r="CK713" s="163" t="str">
        <f t="shared" si="373"/>
        <v/>
      </c>
      <c r="CL713" s="163" t="str">
        <f t="shared" si="373"/>
        <v/>
      </c>
      <c r="CM713" s="163" t="str">
        <f t="shared" si="373"/>
        <v/>
      </c>
      <c r="CN713" s="163" t="str">
        <f t="shared" si="373"/>
        <v/>
      </c>
      <c r="CO713" s="163" t="str">
        <f t="shared" si="373"/>
        <v/>
      </c>
      <c r="CP713" s="163" t="str">
        <f t="shared" si="373"/>
        <v/>
      </c>
      <c r="CQ713" s="163" t="str">
        <f t="shared" si="367"/>
        <v/>
      </c>
      <c r="CR713" s="163" t="str">
        <f t="shared" si="367"/>
        <v/>
      </c>
      <c r="CS713" s="108" t="str">
        <f t="shared" si="367"/>
        <v/>
      </c>
      <c r="CT713" s="163" t="str">
        <f t="shared" si="367"/>
        <v/>
      </c>
      <c r="CU713" s="163" t="str">
        <f t="shared" si="367"/>
        <v/>
      </c>
      <c r="CV713" s="163" t="str">
        <f t="shared" si="367"/>
        <v/>
      </c>
      <c r="CW713" s="163" t="str">
        <f t="shared" si="367"/>
        <v/>
      </c>
      <c r="CX713" s="163" t="str">
        <f t="shared" si="367"/>
        <v/>
      </c>
      <c r="CY713" s="163" t="str">
        <f t="shared" si="367"/>
        <v/>
      </c>
      <c r="CZ713" s="163" t="str">
        <f t="shared" si="367"/>
        <v/>
      </c>
      <c r="DA713" s="163" t="str">
        <f t="shared" si="367"/>
        <v/>
      </c>
      <c r="DB713" s="163" t="str">
        <f t="shared" si="367"/>
        <v/>
      </c>
      <c r="DC713" s="163" t="str">
        <f t="shared" si="367"/>
        <v/>
      </c>
      <c r="DD713" s="163" t="str">
        <f t="shared" si="367"/>
        <v/>
      </c>
      <c r="DE713" s="163" t="str">
        <f t="shared" si="367"/>
        <v/>
      </c>
      <c r="DF713" s="163" t="str">
        <f t="shared" si="367"/>
        <v/>
      </c>
      <c r="DG713" s="121"/>
      <c r="DH713" s="121"/>
      <c r="DI713" s="121"/>
    </row>
    <row r="714" spans="2:113" x14ac:dyDescent="0.35">
      <c r="B714" s="193">
        <f t="shared" si="366"/>
        <v>42529</v>
      </c>
      <c r="C714" s="204">
        <f t="shared" si="371"/>
        <v>4.4418681317719252E-6</v>
      </c>
      <c r="D714" s="205">
        <f t="shared" si="371"/>
        <v>7.8913935768344358E-5</v>
      </c>
      <c r="E714" s="205">
        <f t="shared" si="371"/>
        <v>8.7002987341801719E-5</v>
      </c>
      <c r="F714" s="205">
        <f t="shared" si="371"/>
        <v>1.2277248214281094E-4</v>
      </c>
      <c r="G714" s="205">
        <f t="shared" si="371"/>
        <v>3.0451792065666405E-4</v>
      </c>
      <c r="H714" s="205">
        <f t="shared" si="371"/>
        <v>2.1087605479449225E-4</v>
      </c>
      <c r="I714" s="205">
        <f t="shared" si="371"/>
        <v>1.3697329073484191E-4</v>
      </c>
      <c r="J714" s="205" t="str">
        <f t="shared" si="371"/>
        <v/>
      </c>
      <c r="K714" s="205" t="str">
        <f t="shared" si="371"/>
        <v/>
      </c>
      <c r="L714" s="205" t="str">
        <f t="shared" si="371"/>
        <v/>
      </c>
      <c r="M714" s="205" t="str">
        <f t="shared" si="371"/>
        <v/>
      </c>
      <c r="N714" s="205" t="str">
        <f t="shared" si="371"/>
        <v/>
      </c>
      <c r="O714" s="205" t="str">
        <f t="shared" si="371"/>
        <v/>
      </c>
      <c r="P714" s="205" t="str">
        <f t="shared" si="371"/>
        <v/>
      </c>
      <c r="Q714" s="205" t="str">
        <f t="shared" si="371"/>
        <v/>
      </c>
      <c r="R714" s="205" t="str">
        <f t="shared" si="371"/>
        <v/>
      </c>
      <c r="S714" s="205" t="str">
        <f t="shared" si="371"/>
        <v/>
      </c>
      <c r="T714" s="205" t="str">
        <f t="shared" si="371"/>
        <v/>
      </c>
      <c r="U714" s="205" t="str">
        <f t="shared" si="371"/>
        <v/>
      </c>
      <c r="V714" s="205" t="str">
        <f t="shared" si="371"/>
        <v/>
      </c>
      <c r="W714" s="205" t="str">
        <f t="shared" si="371"/>
        <v/>
      </c>
      <c r="X714" s="205" t="str">
        <f t="shared" si="371"/>
        <v/>
      </c>
      <c r="Y714" s="205" t="str">
        <f t="shared" si="371"/>
        <v/>
      </c>
      <c r="Z714" s="205" t="str">
        <f t="shared" si="371"/>
        <v/>
      </c>
      <c r="AA714" s="205" t="str">
        <f t="shared" si="371"/>
        <v/>
      </c>
      <c r="AD714" s="185">
        <f t="shared" si="369"/>
        <v>42529</v>
      </c>
      <c r="AE714" s="108" t="str">
        <f t="shared" si="373"/>
        <v/>
      </c>
      <c r="AF714" s="163" t="str">
        <f t="shared" si="373"/>
        <v/>
      </c>
      <c r="AG714" s="163" t="str">
        <f t="shared" si="373"/>
        <v/>
      </c>
      <c r="AH714" s="163" t="str">
        <f t="shared" si="373"/>
        <v/>
      </c>
      <c r="AI714" s="163">
        <f t="shared" si="373"/>
        <v>1.4586043835988844</v>
      </c>
      <c r="AJ714" s="163">
        <f t="shared" si="373"/>
        <v>0.89674350865387975</v>
      </c>
      <c r="AK714" s="163">
        <f t="shared" si="373"/>
        <v>1.3077839268132037</v>
      </c>
      <c r="AL714" s="163">
        <f t="shared" si="373"/>
        <v>1.495149529140658</v>
      </c>
      <c r="AM714" s="163">
        <f t="shared" si="373"/>
        <v>0.96875641124056466</v>
      </c>
      <c r="AN714" s="163">
        <f t="shared" si="373"/>
        <v>1.1934766908879122</v>
      </c>
      <c r="AO714" s="163">
        <f t="shared" si="373"/>
        <v>1.419729230837536</v>
      </c>
      <c r="AP714" s="163">
        <f t="shared" si="373"/>
        <v>1.0223696275440957</v>
      </c>
      <c r="AQ714" s="163">
        <f t="shared" si="373"/>
        <v>1.3284532255856365</v>
      </c>
      <c r="AR714" s="163">
        <f t="shared" si="373"/>
        <v>1.1001768280352624</v>
      </c>
      <c r="AS714" s="163">
        <f t="shared" si="373"/>
        <v>1.4931056093891608</v>
      </c>
      <c r="AT714" s="163">
        <f t="shared" si="373"/>
        <v>1.56531121428843</v>
      </c>
      <c r="AU714" s="163">
        <f t="shared" si="373"/>
        <v>1.7859539520316599</v>
      </c>
      <c r="AV714" s="163">
        <f t="shared" si="373"/>
        <v>1.0834872127088406</v>
      </c>
      <c r="AW714" s="163">
        <f t="shared" si="373"/>
        <v>1.6103875097215243</v>
      </c>
      <c r="AX714" s="163">
        <f t="shared" si="373"/>
        <v>1.5319408938734038</v>
      </c>
      <c r="AY714" s="163">
        <f t="shared" si="373"/>
        <v>1.8165966343726034</v>
      </c>
      <c r="AZ714" s="163">
        <f t="shared" si="373"/>
        <v>1.7001961874999916</v>
      </c>
      <c r="BA714" s="163">
        <f t="shared" si="373"/>
        <v>1.2821532777321152</v>
      </c>
      <c r="BB714" s="163">
        <f t="shared" si="373"/>
        <v>1.7592188075357296</v>
      </c>
      <c r="BC714" s="163">
        <f t="shared" si="373"/>
        <v>1.7562348453214374</v>
      </c>
      <c r="BD714" s="163">
        <f t="shared" si="373"/>
        <v>1.8313328613322648</v>
      </c>
      <c r="BE714" s="163">
        <f t="shared" si="373"/>
        <v>1.9322931276071436</v>
      </c>
      <c r="BF714" s="163">
        <f t="shared" si="373"/>
        <v>1.6146067479821675</v>
      </c>
      <c r="BG714" s="163">
        <f t="shared" si="373"/>
        <v>1.591330660607142</v>
      </c>
      <c r="BH714" s="163">
        <f t="shared" si="373"/>
        <v>1.3146806298392795</v>
      </c>
      <c r="BI714" s="163">
        <f t="shared" si="373"/>
        <v>1.5408015021964352</v>
      </c>
      <c r="BJ714" s="163">
        <f t="shared" si="373"/>
        <v>1.9588471617857568</v>
      </c>
      <c r="BK714" s="163">
        <f t="shared" si="373"/>
        <v>1.9597452868035732</v>
      </c>
      <c r="BL714" s="163">
        <f t="shared" si="373"/>
        <v>1.918790514321429</v>
      </c>
      <c r="BM714" s="163">
        <f t="shared" si="373"/>
        <v>1.6879575318094742</v>
      </c>
      <c r="BN714" s="163">
        <f t="shared" si="373"/>
        <v>1.6976993194285694</v>
      </c>
      <c r="BO714" s="163">
        <f t="shared" si="373"/>
        <v>1.4499565094464422</v>
      </c>
      <c r="BP714" s="163">
        <f t="shared" si="373"/>
        <v>1.8977377361422536</v>
      </c>
      <c r="BQ714" s="163">
        <f t="shared" si="373"/>
        <v>2.2522386264383298</v>
      </c>
      <c r="BR714" s="163" t="str">
        <f t="shared" si="373"/>
        <v/>
      </c>
      <c r="BS714" s="163">
        <f t="shared" si="373"/>
        <v>1.6673313476038389</v>
      </c>
      <c r="BT714" s="163" t="str">
        <f t="shared" si="373"/>
        <v/>
      </c>
      <c r="BU714" s="163" t="str">
        <f t="shared" si="373"/>
        <v/>
      </c>
      <c r="BV714" s="163" t="str">
        <f t="shared" si="373"/>
        <v/>
      </c>
      <c r="BW714" s="108" t="str">
        <f t="shared" si="373"/>
        <v/>
      </c>
      <c r="BX714" s="163" t="str">
        <f t="shared" si="373"/>
        <v/>
      </c>
      <c r="BY714" s="163" t="str">
        <f t="shared" si="373"/>
        <v/>
      </c>
      <c r="BZ714" s="163" t="str">
        <f t="shared" si="373"/>
        <v/>
      </c>
      <c r="CA714" s="163" t="str">
        <f t="shared" si="373"/>
        <v/>
      </c>
      <c r="CB714" s="163" t="str">
        <f t="shared" si="373"/>
        <v/>
      </c>
      <c r="CC714" s="163" t="str">
        <f t="shared" si="373"/>
        <v/>
      </c>
      <c r="CD714" s="163" t="str">
        <f t="shared" si="373"/>
        <v/>
      </c>
      <c r="CE714" s="163" t="str">
        <f t="shared" si="373"/>
        <v/>
      </c>
      <c r="CF714" s="163" t="str">
        <f t="shared" si="373"/>
        <v/>
      </c>
      <c r="CG714" s="163" t="str">
        <f t="shared" si="373"/>
        <v/>
      </c>
      <c r="CH714" s="163" t="str">
        <f t="shared" si="373"/>
        <v/>
      </c>
      <c r="CI714" s="163" t="str">
        <f t="shared" si="373"/>
        <v/>
      </c>
      <c r="CJ714" s="163" t="str">
        <f t="shared" si="373"/>
        <v/>
      </c>
      <c r="CK714" s="163" t="str">
        <f t="shared" si="373"/>
        <v/>
      </c>
      <c r="CL714" s="163" t="str">
        <f t="shared" si="373"/>
        <v/>
      </c>
      <c r="CM714" s="163" t="str">
        <f t="shared" si="373"/>
        <v/>
      </c>
      <c r="CN714" s="163" t="str">
        <f t="shared" si="373"/>
        <v/>
      </c>
      <c r="CO714" s="163" t="str">
        <f t="shared" si="373"/>
        <v/>
      </c>
      <c r="CP714" s="163" t="str">
        <f t="shared" si="373"/>
        <v/>
      </c>
      <c r="CQ714" s="163" t="str">
        <f t="shared" si="367"/>
        <v/>
      </c>
      <c r="CR714" s="163" t="str">
        <f t="shared" si="367"/>
        <v/>
      </c>
      <c r="CS714" s="108" t="str">
        <f t="shared" si="367"/>
        <v/>
      </c>
      <c r="CT714" s="163" t="str">
        <f t="shared" si="367"/>
        <v/>
      </c>
      <c r="CU714" s="163" t="str">
        <f t="shared" si="367"/>
        <v/>
      </c>
      <c r="CV714" s="163" t="str">
        <f t="shared" si="367"/>
        <v/>
      </c>
      <c r="CW714" s="163" t="str">
        <f t="shared" si="367"/>
        <v/>
      </c>
      <c r="CX714" s="163" t="str">
        <f t="shared" si="367"/>
        <v/>
      </c>
      <c r="CY714" s="163" t="str">
        <f t="shared" si="367"/>
        <v/>
      </c>
      <c r="CZ714" s="163" t="str">
        <f t="shared" si="367"/>
        <v/>
      </c>
      <c r="DA714" s="163" t="str">
        <f t="shared" si="367"/>
        <v/>
      </c>
      <c r="DB714" s="163" t="str">
        <f t="shared" si="367"/>
        <v/>
      </c>
      <c r="DC714" s="163" t="str">
        <f t="shared" si="367"/>
        <v/>
      </c>
      <c r="DD714" s="163" t="str">
        <f t="shared" si="367"/>
        <v/>
      </c>
      <c r="DE714" s="163" t="str">
        <f t="shared" si="367"/>
        <v/>
      </c>
      <c r="DF714" s="163" t="str">
        <f t="shared" si="367"/>
        <v/>
      </c>
      <c r="DG714" s="121"/>
      <c r="DH714" s="121"/>
      <c r="DI714" s="121"/>
    </row>
    <row r="715" spans="2:113" x14ac:dyDescent="0.35">
      <c r="B715" s="193">
        <f t="shared" si="366"/>
        <v>42530</v>
      </c>
      <c r="C715" s="204">
        <f t="shared" si="371"/>
        <v>-1.3329296703264785E-5</v>
      </c>
      <c r="D715" s="205">
        <f t="shared" si="371"/>
        <v>4.0738740554067412E-5</v>
      </c>
      <c r="E715" s="205">
        <f t="shared" si="371"/>
        <v>7.9340183544402071E-5</v>
      </c>
      <c r="F715" s="205">
        <f t="shared" si="371"/>
        <v>1.0545449642854596E-4</v>
      </c>
      <c r="G715" s="205">
        <f t="shared" si="371"/>
        <v>2.8516064295489453E-4</v>
      </c>
      <c r="H715" s="205">
        <f t="shared" si="371"/>
        <v>2.0116912671227794E-4</v>
      </c>
      <c r="I715" s="205">
        <f t="shared" si="371"/>
        <v>1.3465855659515724E-4</v>
      </c>
      <c r="J715" s="205" t="str">
        <f t="shared" si="371"/>
        <v/>
      </c>
      <c r="K715" s="205" t="str">
        <f t="shared" si="371"/>
        <v/>
      </c>
      <c r="L715" s="205" t="str">
        <f t="shared" si="371"/>
        <v/>
      </c>
      <c r="M715" s="205" t="str">
        <f t="shared" si="371"/>
        <v/>
      </c>
      <c r="N715" s="205" t="str">
        <f t="shared" si="371"/>
        <v/>
      </c>
      <c r="O715" s="205" t="str">
        <f t="shared" si="371"/>
        <v/>
      </c>
      <c r="P715" s="205" t="str">
        <f t="shared" si="371"/>
        <v/>
      </c>
      <c r="Q715" s="205" t="str">
        <f t="shared" si="371"/>
        <v/>
      </c>
      <c r="R715" s="205" t="str">
        <f t="shared" si="371"/>
        <v/>
      </c>
      <c r="S715" s="205" t="str">
        <f t="shared" si="371"/>
        <v/>
      </c>
      <c r="T715" s="205" t="str">
        <f t="shared" si="371"/>
        <v/>
      </c>
      <c r="U715" s="205" t="str">
        <f t="shared" si="371"/>
        <v/>
      </c>
      <c r="V715" s="205" t="str">
        <f t="shared" si="371"/>
        <v/>
      </c>
      <c r="W715" s="205" t="str">
        <f t="shared" si="371"/>
        <v/>
      </c>
      <c r="X715" s="205" t="str">
        <f t="shared" si="371"/>
        <v/>
      </c>
      <c r="Y715" s="205" t="str">
        <f t="shared" si="371"/>
        <v/>
      </c>
      <c r="Z715" s="205" t="str">
        <f t="shared" si="371"/>
        <v/>
      </c>
      <c r="AA715" s="205" t="str">
        <f t="shared" si="371"/>
        <v/>
      </c>
      <c r="AD715" s="185">
        <f t="shared" si="369"/>
        <v>42530</v>
      </c>
      <c r="AE715" s="108" t="str">
        <f t="shared" si="373"/>
        <v/>
      </c>
      <c r="AF715" s="163" t="str">
        <f t="shared" si="373"/>
        <v/>
      </c>
      <c r="AG715" s="163" t="str">
        <f t="shared" si="373"/>
        <v/>
      </c>
      <c r="AH715" s="163" t="str">
        <f t="shared" si="373"/>
        <v/>
      </c>
      <c r="AI715" s="163">
        <f t="shared" si="373"/>
        <v>1.3926660099725319</v>
      </c>
      <c r="AJ715" s="163">
        <f t="shared" si="373"/>
        <v>0.87074391634615633</v>
      </c>
      <c r="AK715" s="163">
        <f t="shared" si="373"/>
        <v>1.2957528663296594</v>
      </c>
      <c r="AL715" s="163">
        <f t="shared" si="373"/>
        <v>1.4839556761036854</v>
      </c>
      <c r="AM715" s="163">
        <f t="shared" si="373"/>
        <v>0.95436193290303661</v>
      </c>
      <c r="AN715" s="163">
        <f t="shared" si="373"/>
        <v>1.1809876721158608</v>
      </c>
      <c r="AO715" s="163">
        <f t="shared" si="373"/>
        <v>1.4146665509320062</v>
      </c>
      <c r="AP715" s="163">
        <f t="shared" si="373"/>
        <v>1.0125735372859035</v>
      </c>
      <c r="AQ715" s="163">
        <f t="shared" si="373"/>
        <v>1.3196233350125937</v>
      </c>
      <c r="AR715" s="163">
        <f t="shared" si="373"/>
        <v>1.0946259163287344</v>
      </c>
      <c r="AS715" s="163">
        <f t="shared" si="373"/>
        <v>1.4868610118954675</v>
      </c>
      <c r="AT715" s="163">
        <f t="shared" si="373"/>
        <v>1.5697986495276965</v>
      </c>
      <c r="AU715" s="163">
        <f t="shared" si="373"/>
        <v>1.7804839247911461</v>
      </c>
      <c r="AV715" s="163">
        <f t="shared" si="373"/>
        <v>1.0739528697215217</v>
      </c>
      <c r="AW715" s="163">
        <f t="shared" si="373"/>
        <v>1.6050059195379771</v>
      </c>
      <c r="AX715" s="163">
        <f t="shared" si="373"/>
        <v>1.5246026473354535</v>
      </c>
      <c r="AY715" s="163">
        <f t="shared" si="373"/>
        <v>1.8017240881721883</v>
      </c>
      <c r="AZ715" s="163">
        <f t="shared" si="373"/>
        <v>1.6943646275000113</v>
      </c>
      <c r="BA715" s="163">
        <f t="shared" si="373"/>
        <v>1.2754722690464155</v>
      </c>
      <c r="BB715" s="163">
        <f t="shared" si="373"/>
        <v>1.7527976890071217</v>
      </c>
      <c r="BC715" s="163">
        <f t="shared" si="373"/>
        <v>1.7551893770642519</v>
      </c>
      <c r="BD715" s="163">
        <f t="shared" si="373"/>
        <v>1.8289939107922746</v>
      </c>
      <c r="BE715" s="163">
        <f t="shared" si="373"/>
        <v>1.9273685115213857</v>
      </c>
      <c r="BF715" s="163">
        <f t="shared" si="373"/>
        <v>1.608989617096416</v>
      </c>
      <c r="BG715" s="163">
        <f t="shared" si="373"/>
        <v>1.582775248121421</v>
      </c>
      <c r="BH715" s="163">
        <f t="shared" si="373"/>
        <v>1.3067613794678405</v>
      </c>
      <c r="BI715" s="163">
        <f t="shared" si="373"/>
        <v>1.5321342484392901</v>
      </c>
      <c r="BJ715" s="163">
        <f t="shared" si="373"/>
        <v>1.9491771298571616</v>
      </c>
      <c r="BK715" s="163">
        <f t="shared" si="373"/>
        <v>1.9500926378606978</v>
      </c>
      <c r="BL715" s="163">
        <f t="shared" si="373"/>
        <v>1.9091525833642744</v>
      </c>
      <c r="BM715" s="163">
        <f t="shared" si="373"/>
        <v>1.6784688329302413</v>
      </c>
      <c r="BN715" s="163">
        <f t="shared" si="373"/>
        <v>1.6881512563856935</v>
      </c>
      <c r="BO715" s="163">
        <f t="shared" si="373"/>
        <v>1.4393915018892809</v>
      </c>
      <c r="BP715" s="163">
        <f t="shared" si="373"/>
        <v>1.8566193751402085</v>
      </c>
      <c r="BQ715" s="163">
        <f t="shared" si="373"/>
        <v>2.241699869263682</v>
      </c>
      <c r="BR715" s="163" t="str">
        <f t="shared" si="373"/>
        <v/>
      </c>
      <c r="BS715" s="163">
        <f t="shared" si="373"/>
        <v>1.6497278435406035</v>
      </c>
      <c r="BT715" s="163" t="str">
        <f t="shared" si="373"/>
        <v/>
      </c>
      <c r="BU715" s="163" t="str">
        <f t="shared" si="373"/>
        <v/>
      </c>
      <c r="BV715" s="163" t="str">
        <f t="shared" si="373"/>
        <v/>
      </c>
      <c r="BW715" s="108" t="str">
        <f t="shared" si="373"/>
        <v/>
      </c>
      <c r="BX715" s="163" t="str">
        <f t="shared" si="373"/>
        <v/>
      </c>
      <c r="BY715" s="163" t="str">
        <f t="shared" si="373"/>
        <v/>
      </c>
      <c r="BZ715" s="163" t="str">
        <f t="shared" si="373"/>
        <v/>
      </c>
      <c r="CA715" s="163" t="str">
        <f t="shared" si="373"/>
        <v/>
      </c>
      <c r="CB715" s="163" t="str">
        <f t="shared" si="373"/>
        <v/>
      </c>
      <c r="CC715" s="163" t="str">
        <f t="shared" si="373"/>
        <v/>
      </c>
      <c r="CD715" s="163" t="str">
        <f t="shared" si="373"/>
        <v/>
      </c>
      <c r="CE715" s="163" t="str">
        <f t="shared" si="373"/>
        <v/>
      </c>
      <c r="CF715" s="163" t="str">
        <f t="shared" si="373"/>
        <v/>
      </c>
      <c r="CG715" s="163" t="str">
        <f t="shared" si="373"/>
        <v/>
      </c>
      <c r="CH715" s="163" t="str">
        <f t="shared" si="373"/>
        <v/>
      </c>
      <c r="CI715" s="163" t="str">
        <f t="shared" si="373"/>
        <v/>
      </c>
      <c r="CJ715" s="163" t="str">
        <f t="shared" si="373"/>
        <v/>
      </c>
      <c r="CK715" s="163" t="str">
        <f t="shared" si="373"/>
        <v/>
      </c>
      <c r="CL715" s="163" t="str">
        <f t="shared" si="373"/>
        <v/>
      </c>
      <c r="CM715" s="163" t="str">
        <f t="shared" si="373"/>
        <v/>
      </c>
      <c r="CN715" s="163" t="str">
        <f t="shared" si="373"/>
        <v/>
      </c>
      <c r="CO715" s="163" t="str">
        <f t="shared" si="373"/>
        <v/>
      </c>
      <c r="CP715" s="163" t="str">
        <f t="shared" ref="CP715" si="374">IFERROR(IF(CP395="","",CP395-(CHOOSE(CP$636,$C395,$D395,$E395,$F395,$G395,$H395,$I395,$J395,$K395,$L395,$M395,$N395,$O395,$P395,$Q395,$R395,$S395,$T395,$U395,$V395,$W395,$X395,$Y395,$Z395,$AA395)+CHOOSE(CP$636,$C715,$D715,$E715,$F715,$G715,$H715,$I715,$J715,$K715,$L715,$M715,$N715,$O715,$P715,$Q715,$R715,$S715,$T715,$U715,$V715,$W715,$X715,$Y715,$Z715,$AA715)*CP$640)),"")</f>
        <v/>
      </c>
      <c r="CQ715" s="163" t="str">
        <f t="shared" si="367"/>
        <v/>
      </c>
      <c r="CR715" s="163" t="str">
        <f t="shared" si="367"/>
        <v/>
      </c>
      <c r="CS715" s="108" t="str">
        <f t="shared" si="367"/>
        <v/>
      </c>
      <c r="CT715" s="163" t="str">
        <f t="shared" si="367"/>
        <v/>
      </c>
      <c r="CU715" s="163" t="str">
        <f t="shared" si="367"/>
        <v/>
      </c>
      <c r="CV715" s="163" t="str">
        <f t="shared" si="367"/>
        <v/>
      </c>
      <c r="CW715" s="163" t="str">
        <f t="shared" si="367"/>
        <v/>
      </c>
      <c r="CX715" s="163" t="str">
        <f t="shared" si="367"/>
        <v/>
      </c>
      <c r="CY715" s="163" t="str">
        <f t="shared" si="367"/>
        <v/>
      </c>
      <c r="CZ715" s="163" t="str">
        <f t="shared" si="367"/>
        <v/>
      </c>
      <c r="DA715" s="163" t="str">
        <f t="shared" si="367"/>
        <v/>
      </c>
      <c r="DB715" s="163" t="str">
        <f t="shared" si="367"/>
        <v/>
      </c>
      <c r="DC715" s="163" t="str">
        <f t="shared" si="367"/>
        <v/>
      </c>
      <c r="DD715" s="163" t="str">
        <f t="shared" si="367"/>
        <v/>
      </c>
      <c r="DE715" s="163" t="str">
        <f t="shared" si="367"/>
        <v/>
      </c>
      <c r="DF715" s="163" t="str">
        <f t="shared" si="367"/>
        <v/>
      </c>
      <c r="DG715" s="121"/>
      <c r="DH715" s="121"/>
      <c r="DI715" s="121"/>
    </row>
    <row r="716" spans="2:113" x14ac:dyDescent="0.35">
      <c r="B716" s="193">
        <f t="shared" si="366"/>
        <v>42531</v>
      </c>
      <c r="C716" s="204">
        <f t="shared" si="371"/>
        <v>-2.8877642857143388E-5</v>
      </c>
      <c r="D716" s="205">
        <f t="shared" si="371"/>
        <v>4.3280522670001185E-5</v>
      </c>
      <c r="E716" s="205">
        <f t="shared" si="371"/>
        <v>6.6535974683510889E-5</v>
      </c>
      <c r="F716" s="205">
        <f t="shared" si="371"/>
        <v>9.6773603571488812E-5</v>
      </c>
      <c r="G716" s="205">
        <f t="shared" si="371"/>
        <v>2.7265433310527583E-4</v>
      </c>
      <c r="H716" s="205">
        <f t="shared" si="371"/>
        <v>2.0667983904108201E-4</v>
      </c>
      <c r="I716" s="205">
        <f t="shared" si="371"/>
        <v>1.3648664422639693E-4</v>
      </c>
      <c r="J716" s="205" t="str">
        <f t="shared" si="371"/>
        <v/>
      </c>
      <c r="K716" s="205" t="str">
        <f t="shared" si="371"/>
        <v/>
      </c>
      <c r="L716" s="205" t="str">
        <f t="shared" si="371"/>
        <v/>
      </c>
      <c r="M716" s="205" t="str">
        <f t="shared" si="371"/>
        <v/>
      </c>
      <c r="N716" s="205" t="str">
        <f t="shared" si="371"/>
        <v/>
      </c>
      <c r="O716" s="205" t="str">
        <f t="shared" si="371"/>
        <v/>
      </c>
      <c r="P716" s="205" t="str">
        <f t="shared" si="371"/>
        <v/>
      </c>
      <c r="Q716" s="205" t="str">
        <f t="shared" si="371"/>
        <v/>
      </c>
      <c r="R716" s="205" t="str">
        <f t="shared" si="371"/>
        <v/>
      </c>
      <c r="S716" s="205" t="str">
        <f t="shared" si="371"/>
        <v/>
      </c>
      <c r="T716" s="205" t="str">
        <f t="shared" si="371"/>
        <v/>
      </c>
      <c r="U716" s="205" t="str">
        <f t="shared" si="371"/>
        <v/>
      </c>
      <c r="V716" s="205" t="str">
        <f t="shared" si="371"/>
        <v/>
      </c>
      <c r="W716" s="205" t="str">
        <f t="shared" si="371"/>
        <v/>
      </c>
      <c r="X716" s="205" t="str">
        <f t="shared" si="371"/>
        <v/>
      </c>
      <c r="Y716" s="205" t="str">
        <f t="shared" si="371"/>
        <v/>
      </c>
      <c r="Z716" s="205" t="str">
        <f t="shared" si="371"/>
        <v/>
      </c>
      <c r="AA716" s="205" t="str">
        <f t="shared" si="371"/>
        <v/>
      </c>
      <c r="AD716" s="185">
        <f t="shared" si="369"/>
        <v>42531</v>
      </c>
      <c r="AE716" s="108" t="str">
        <f t="shared" ref="AE716:CP719" si="375">IFERROR(IF(AE396="","",AE396-(CHOOSE(AE$636,$C396,$D396,$E396,$F396,$G396,$H396,$I396,$J396,$K396,$L396,$M396,$N396,$O396,$P396,$Q396,$R396,$S396,$T396,$U396,$V396,$W396,$X396,$Y396,$Z396,$AA396)+CHOOSE(AE$636,$C716,$D716,$E716,$F716,$G716,$H716,$I716,$J716,$K716,$L716,$M716,$N716,$O716,$P716,$Q716,$R716,$S716,$T716,$U716,$V716,$W716,$X716,$Y716,$Z716,$AA716)*AE$640)),"")</f>
        <v/>
      </c>
      <c r="AF716" s="163" t="str">
        <f t="shared" si="375"/>
        <v/>
      </c>
      <c r="AG716" s="163" t="str">
        <f t="shared" si="375"/>
        <v/>
      </c>
      <c r="AH716" s="163" t="str">
        <f t="shared" si="375"/>
        <v/>
      </c>
      <c r="AI716" s="163">
        <f t="shared" si="375"/>
        <v>1.3889522353571158</v>
      </c>
      <c r="AJ716" s="163">
        <f t="shared" si="375"/>
        <v>0.89439724749999394</v>
      </c>
      <c r="AK716" s="163">
        <f t="shared" si="375"/>
        <v>1.2954787412142741</v>
      </c>
      <c r="AL716" s="163">
        <f t="shared" si="375"/>
        <v>1.4957807495303377</v>
      </c>
      <c r="AM716" s="163">
        <f t="shared" si="375"/>
        <v>0.96701848853276084</v>
      </c>
      <c r="AN716" s="163">
        <f t="shared" si="375"/>
        <v>1.1945273029218972</v>
      </c>
      <c r="AO716" s="163">
        <f t="shared" si="375"/>
        <v>1.4251270367632198</v>
      </c>
      <c r="AP716" s="163">
        <f t="shared" si="375"/>
        <v>1.0250573935138614</v>
      </c>
      <c r="AQ716" s="163">
        <f t="shared" si="375"/>
        <v>1.3330513809697613</v>
      </c>
      <c r="AR716" s="163">
        <f t="shared" si="375"/>
        <v>1.1080439048110864</v>
      </c>
      <c r="AS716" s="163">
        <f t="shared" si="375"/>
        <v>1.4980766234508986</v>
      </c>
      <c r="AT716" s="163">
        <f t="shared" si="375"/>
        <v>1.5830120961334848</v>
      </c>
      <c r="AU716" s="163">
        <f t="shared" si="375"/>
        <v>1.7686117015632967</v>
      </c>
      <c r="AV716" s="163">
        <f t="shared" si="375"/>
        <v>1.0898054179177179</v>
      </c>
      <c r="AW716" s="163">
        <f t="shared" si="375"/>
        <v>1.6198394494430368</v>
      </c>
      <c r="AX716" s="163">
        <f t="shared" si="375"/>
        <v>1.5192255677468611</v>
      </c>
      <c r="AY716" s="163">
        <f t="shared" si="375"/>
        <v>1.8207031263701761</v>
      </c>
      <c r="AZ716" s="163">
        <f t="shared" si="375"/>
        <v>1.6992522899999862</v>
      </c>
      <c r="BA716" s="163">
        <f t="shared" si="375"/>
        <v>1.2947553531536005</v>
      </c>
      <c r="BB716" s="163">
        <f t="shared" si="375"/>
        <v>1.7731861482928695</v>
      </c>
      <c r="BC716" s="163">
        <f t="shared" si="375"/>
        <v>1.7655196606357282</v>
      </c>
      <c r="BD716" s="163">
        <f t="shared" si="375"/>
        <v>1.8156878448282332</v>
      </c>
      <c r="BE716" s="163">
        <f t="shared" si="375"/>
        <v>1.9449189593785645</v>
      </c>
      <c r="BF716" s="163">
        <f t="shared" si="375"/>
        <v>1.6226616637035631</v>
      </c>
      <c r="BG716" s="163">
        <f t="shared" si="375"/>
        <v>1.6005855109785623</v>
      </c>
      <c r="BH716" s="163">
        <f t="shared" si="375"/>
        <v>1.3233914889321317</v>
      </c>
      <c r="BI716" s="163">
        <f t="shared" si="375"/>
        <v>1.5509149332606866</v>
      </c>
      <c r="BJ716" s="163">
        <f t="shared" si="375"/>
        <v>1.9495540316428426</v>
      </c>
      <c r="BK716" s="163">
        <f t="shared" si="375"/>
        <v>1.9688535505392557</v>
      </c>
      <c r="BL716" s="163">
        <f t="shared" si="375"/>
        <v>2.0341049369356958</v>
      </c>
      <c r="BM716" s="163">
        <f t="shared" si="375"/>
        <v>1.6940639092142979</v>
      </c>
      <c r="BN716" s="163">
        <f t="shared" si="375"/>
        <v>1.6886358553142875</v>
      </c>
      <c r="BO716" s="163">
        <f t="shared" si="375"/>
        <v>1.458251861710691</v>
      </c>
      <c r="BP716" s="163">
        <f t="shared" si="375"/>
        <v>1.8913694505061431</v>
      </c>
      <c r="BQ716" s="163">
        <f t="shared" si="375"/>
        <v>2.2685294604623483</v>
      </c>
      <c r="BR716" s="163" t="str">
        <f t="shared" si="375"/>
        <v/>
      </c>
      <c r="BS716" s="163">
        <f t="shared" si="375"/>
        <v>1.6753709141841973</v>
      </c>
      <c r="BT716" s="163" t="str">
        <f t="shared" si="375"/>
        <v/>
      </c>
      <c r="BU716" s="163" t="str">
        <f t="shared" si="375"/>
        <v/>
      </c>
      <c r="BV716" s="163" t="str">
        <f t="shared" si="375"/>
        <v/>
      </c>
      <c r="BW716" s="108" t="str">
        <f t="shared" si="375"/>
        <v/>
      </c>
      <c r="BX716" s="163" t="str">
        <f t="shared" si="375"/>
        <v/>
      </c>
      <c r="BY716" s="163" t="str">
        <f t="shared" si="375"/>
        <v/>
      </c>
      <c r="BZ716" s="163" t="str">
        <f t="shared" si="375"/>
        <v/>
      </c>
      <c r="CA716" s="163" t="str">
        <f t="shared" si="375"/>
        <v/>
      </c>
      <c r="CB716" s="163" t="str">
        <f t="shared" si="375"/>
        <v/>
      </c>
      <c r="CC716" s="163" t="str">
        <f t="shared" si="375"/>
        <v/>
      </c>
      <c r="CD716" s="163" t="str">
        <f t="shared" si="375"/>
        <v/>
      </c>
      <c r="CE716" s="163" t="str">
        <f t="shared" si="375"/>
        <v/>
      </c>
      <c r="CF716" s="163" t="str">
        <f t="shared" si="375"/>
        <v/>
      </c>
      <c r="CG716" s="163" t="str">
        <f t="shared" si="375"/>
        <v/>
      </c>
      <c r="CH716" s="163" t="str">
        <f t="shared" si="375"/>
        <v/>
      </c>
      <c r="CI716" s="163" t="str">
        <f t="shared" si="375"/>
        <v/>
      </c>
      <c r="CJ716" s="163" t="str">
        <f t="shared" si="375"/>
        <v/>
      </c>
      <c r="CK716" s="163" t="str">
        <f t="shared" si="375"/>
        <v/>
      </c>
      <c r="CL716" s="163" t="str">
        <f t="shared" si="375"/>
        <v/>
      </c>
      <c r="CM716" s="163" t="str">
        <f t="shared" si="375"/>
        <v/>
      </c>
      <c r="CN716" s="163" t="str">
        <f t="shared" si="375"/>
        <v/>
      </c>
      <c r="CO716" s="163" t="str">
        <f t="shared" si="375"/>
        <v/>
      </c>
      <c r="CP716" s="163" t="str">
        <f t="shared" si="375"/>
        <v/>
      </c>
      <c r="CQ716" s="163" t="str">
        <f t="shared" si="367"/>
        <v/>
      </c>
      <c r="CR716" s="163" t="str">
        <f t="shared" si="367"/>
        <v/>
      </c>
      <c r="CS716" s="108" t="str">
        <f t="shared" si="367"/>
        <v/>
      </c>
      <c r="CT716" s="163" t="str">
        <f t="shared" si="367"/>
        <v/>
      </c>
      <c r="CU716" s="163" t="str">
        <f t="shared" si="367"/>
        <v/>
      </c>
      <c r="CV716" s="163" t="str">
        <f t="shared" si="367"/>
        <v/>
      </c>
      <c r="CW716" s="163" t="str">
        <f t="shared" si="367"/>
        <v/>
      </c>
      <c r="CX716" s="163" t="str">
        <f t="shared" si="367"/>
        <v/>
      </c>
      <c r="CY716" s="163" t="str">
        <f t="shared" si="367"/>
        <v/>
      </c>
      <c r="CZ716" s="163" t="str">
        <f t="shared" si="367"/>
        <v/>
      </c>
      <c r="DA716" s="163" t="str">
        <f t="shared" si="367"/>
        <v/>
      </c>
      <c r="DB716" s="163" t="str">
        <f t="shared" si="367"/>
        <v/>
      </c>
      <c r="DC716" s="163" t="str">
        <f t="shared" si="367"/>
        <v/>
      </c>
      <c r="DD716" s="163" t="str">
        <f t="shared" si="367"/>
        <v/>
      </c>
      <c r="DE716" s="163" t="str">
        <f t="shared" si="367"/>
        <v/>
      </c>
      <c r="DF716" s="163" t="str">
        <f t="shared" si="367"/>
        <v/>
      </c>
      <c r="DG716" s="121"/>
      <c r="DH716" s="121"/>
      <c r="DI716" s="121"/>
    </row>
    <row r="717" spans="2:113" x14ac:dyDescent="0.35">
      <c r="B717" s="193">
        <f t="shared" si="366"/>
        <v>42534</v>
      </c>
      <c r="C717" s="204">
        <f t="shared" si="371"/>
        <v>-4.2199730769286142E-5</v>
      </c>
      <c r="D717" s="205">
        <f t="shared" si="371"/>
        <v>4.5819294710398802E-5</v>
      </c>
      <c r="E717" s="205">
        <f t="shared" si="371"/>
        <v>3.0703139240480325E-5</v>
      </c>
      <c r="F717" s="205">
        <f t="shared" si="371"/>
        <v>9.0974925000018666E-5</v>
      </c>
      <c r="G717" s="205">
        <f t="shared" si="371"/>
        <v>2.725883071135491E-4</v>
      </c>
      <c r="H717" s="205">
        <f t="shared" si="371"/>
        <v>1.9969347945200249E-4</v>
      </c>
      <c r="I717" s="205">
        <f t="shared" si="371"/>
        <v>1.341359196713987E-4</v>
      </c>
      <c r="J717" s="205" t="str">
        <f t="shared" si="371"/>
        <v/>
      </c>
      <c r="K717" s="205" t="str">
        <f t="shared" si="371"/>
        <v/>
      </c>
      <c r="L717" s="205" t="str">
        <f t="shared" si="371"/>
        <v/>
      </c>
      <c r="M717" s="205" t="str">
        <f t="shared" si="371"/>
        <v/>
      </c>
      <c r="N717" s="205" t="str">
        <f t="shared" si="371"/>
        <v/>
      </c>
      <c r="O717" s="205" t="str">
        <f t="shared" si="371"/>
        <v/>
      </c>
      <c r="P717" s="205" t="str">
        <f t="shared" si="371"/>
        <v/>
      </c>
      <c r="Q717" s="205" t="str">
        <f t="shared" si="371"/>
        <v/>
      </c>
      <c r="R717" s="205" t="str">
        <f t="shared" si="371"/>
        <v/>
      </c>
      <c r="S717" s="205" t="str">
        <f t="shared" si="371"/>
        <v/>
      </c>
      <c r="T717" s="205" t="str">
        <f t="shared" si="371"/>
        <v/>
      </c>
      <c r="U717" s="205" t="str">
        <f t="shared" si="371"/>
        <v/>
      </c>
      <c r="V717" s="205" t="str">
        <f t="shared" si="371"/>
        <v/>
      </c>
      <c r="W717" s="205" t="str">
        <f t="shared" si="371"/>
        <v/>
      </c>
      <c r="X717" s="205" t="str">
        <f t="shared" si="371"/>
        <v/>
      </c>
      <c r="Y717" s="205" t="str">
        <f t="shared" si="371"/>
        <v/>
      </c>
      <c r="Z717" s="205" t="str">
        <f t="shared" si="371"/>
        <v/>
      </c>
      <c r="AA717" s="205" t="str">
        <f t="shared" si="371"/>
        <v/>
      </c>
      <c r="AD717" s="185">
        <f t="shared" si="369"/>
        <v>42534</v>
      </c>
      <c r="AE717" s="108" t="str">
        <f t="shared" si="375"/>
        <v/>
      </c>
      <c r="AF717" s="163" t="str">
        <f t="shared" si="375"/>
        <v/>
      </c>
      <c r="AG717" s="163" t="str">
        <f t="shared" si="375"/>
        <v/>
      </c>
      <c r="AH717" s="163" t="str">
        <f t="shared" si="375"/>
        <v/>
      </c>
      <c r="AI717" s="163">
        <f t="shared" si="375"/>
        <v>1.3858191569230693</v>
      </c>
      <c r="AJ717" s="163">
        <f t="shared" si="375"/>
        <v>0.89996147576924912</v>
      </c>
      <c r="AK717" s="163">
        <f t="shared" si="375"/>
        <v>1.3175277024231025</v>
      </c>
      <c r="AL717" s="163">
        <f t="shared" si="375"/>
        <v>1.4992058406058257</v>
      </c>
      <c r="AM717" s="163">
        <f t="shared" si="375"/>
        <v>0.97352775092571298</v>
      </c>
      <c r="AN717" s="163">
        <f t="shared" si="375"/>
        <v>1.2069830054848638</v>
      </c>
      <c r="AO717" s="163">
        <f t="shared" si="375"/>
        <v>1.4243141804219186</v>
      </c>
      <c r="AP717" s="163">
        <f t="shared" si="375"/>
        <v>1.0313890581801077</v>
      </c>
      <c r="AQ717" s="163">
        <f t="shared" si="375"/>
        <v>1.3596289151070633</v>
      </c>
      <c r="AR717" s="163">
        <f t="shared" si="375"/>
        <v>1.1142864925440659</v>
      </c>
      <c r="AS717" s="163">
        <f t="shared" si="375"/>
        <v>1.5122629148614362</v>
      </c>
      <c r="AT717" s="163">
        <f t="shared" si="375"/>
        <v>1.586971204735478</v>
      </c>
      <c r="AU717" s="163">
        <f t="shared" si="375"/>
        <v>1.7637302556518661</v>
      </c>
      <c r="AV717" s="163">
        <f t="shared" si="375"/>
        <v>1.1089177042025207</v>
      </c>
      <c r="AW717" s="163">
        <f t="shared" si="375"/>
        <v>1.6297830010633065</v>
      </c>
      <c r="AX717" s="163">
        <f t="shared" si="375"/>
        <v>1.5459016633924052</v>
      </c>
      <c r="AY717" s="163">
        <f t="shared" si="375"/>
        <v>1.8123194531289148</v>
      </c>
      <c r="AZ717" s="163">
        <f t="shared" si="375"/>
        <v>1.7253724999999775</v>
      </c>
      <c r="BA717" s="163">
        <f t="shared" si="375"/>
        <v>1.3148854859750054</v>
      </c>
      <c r="BB717" s="163">
        <f t="shared" si="375"/>
        <v>1.7868671581499784</v>
      </c>
      <c r="BC717" s="163">
        <f t="shared" si="375"/>
        <v>1.7874506493499838</v>
      </c>
      <c r="BD717" s="163">
        <f t="shared" si="375"/>
        <v>1.8591501509186323</v>
      </c>
      <c r="BE717" s="163">
        <f t="shared" si="375"/>
        <v>1.961446768949977</v>
      </c>
      <c r="BF717" s="163">
        <f t="shared" si="375"/>
        <v>1.6393583455250096</v>
      </c>
      <c r="BG717" s="163">
        <f t="shared" si="375"/>
        <v>1.6244575510499928</v>
      </c>
      <c r="BH717" s="163">
        <f t="shared" si="375"/>
        <v>1.3376814458249813</v>
      </c>
      <c r="BI717" s="163">
        <f t="shared" si="375"/>
        <v>1.563894115724958</v>
      </c>
      <c r="BJ717" s="163">
        <f t="shared" si="375"/>
        <v>1.9713065494999751</v>
      </c>
      <c r="BK717" s="163">
        <f t="shared" si="375"/>
        <v>1.9987756220749944</v>
      </c>
      <c r="BL717" s="163">
        <f t="shared" si="375"/>
        <v>2.1835331596499743</v>
      </c>
      <c r="BM717" s="163">
        <f t="shared" si="375"/>
        <v>1.7135478895585057</v>
      </c>
      <c r="BN717" s="163">
        <f t="shared" si="375"/>
        <v>1.7104691875999976</v>
      </c>
      <c r="BO717" s="163">
        <f t="shared" si="375"/>
        <v>1.4831763351750147</v>
      </c>
      <c r="BP717" s="163">
        <f t="shared" si="375"/>
        <v>1.9041781057079237</v>
      </c>
      <c r="BQ717" s="163">
        <f t="shared" si="375"/>
        <v>2.2397870638355979</v>
      </c>
      <c r="BR717" s="163" t="str">
        <f t="shared" si="375"/>
        <v/>
      </c>
      <c r="BS717" s="163">
        <f t="shared" si="375"/>
        <v>1.7053171644101246</v>
      </c>
      <c r="BT717" s="163" t="str">
        <f t="shared" si="375"/>
        <v/>
      </c>
      <c r="BU717" s="163" t="str">
        <f t="shared" si="375"/>
        <v/>
      </c>
      <c r="BV717" s="163" t="str">
        <f t="shared" si="375"/>
        <v/>
      </c>
      <c r="BW717" s="108" t="str">
        <f t="shared" si="375"/>
        <v/>
      </c>
      <c r="BX717" s="163" t="str">
        <f t="shared" si="375"/>
        <v/>
      </c>
      <c r="BY717" s="163" t="str">
        <f t="shared" si="375"/>
        <v/>
      </c>
      <c r="BZ717" s="163" t="str">
        <f t="shared" si="375"/>
        <v/>
      </c>
      <c r="CA717" s="163" t="str">
        <f t="shared" si="375"/>
        <v/>
      </c>
      <c r="CB717" s="163" t="str">
        <f t="shared" si="375"/>
        <v/>
      </c>
      <c r="CC717" s="163" t="str">
        <f t="shared" si="375"/>
        <v/>
      </c>
      <c r="CD717" s="163" t="str">
        <f t="shared" si="375"/>
        <v/>
      </c>
      <c r="CE717" s="163" t="str">
        <f t="shared" si="375"/>
        <v/>
      </c>
      <c r="CF717" s="163" t="str">
        <f t="shared" si="375"/>
        <v/>
      </c>
      <c r="CG717" s="163" t="str">
        <f t="shared" si="375"/>
        <v/>
      </c>
      <c r="CH717" s="163" t="str">
        <f t="shared" si="375"/>
        <v/>
      </c>
      <c r="CI717" s="163" t="str">
        <f t="shared" si="375"/>
        <v/>
      </c>
      <c r="CJ717" s="163" t="str">
        <f t="shared" si="375"/>
        <v/>
      </c>
      <c r="CK717" s="163" t="str">
        <f t="shared" si="375"/>
        <v/>
      </c>
      <c r="CL717" s="163" t="str">
        <f t="shared" si="375"/>
        <v/>
      </c>
      <c r="CM717" s="163" t="str">
        <f t="shared" si="375"/>
        <v/>
      </c>
      <c r="CN717" s="163" t="str">
        <f t="shared" si="375"/>
        <v/>
      </c>
      <c r="CO717" s="163" t="str">
        <f t="shared" si="375"/>
        <v/>
      </c>
      <c r="CP717" s="163" t="str">
        <f t="shared" si="375"/>
        <v/>
      </c>
      <c r="CQ717" s="163" t="str">
        <f t="shared" si="367"/>
        <v/>
      </c>
      <c r="CR717" s="163" t="str">
        <f t="shared" si="367"/>
        <v/>
      </c>
      <c r="CS717" s="108" t="str">
        <f t="shared" si="367"/>
        <v/>
      </c>
      <c r="CT717" s="163" t="str">
        <f t="shared" si="367"/>
        <v/>
      </c>
      <c r="CU717" s="163" t="str">
        <f t="shared" si="367"/>
        <v/>
      </c>
      <c r="CV717" s="163" t="str">
        <f t="shared" si="367"/>
        <v/>
      </c>
      <c r="CW717" s="163" t="str">
        <f t="shared" si="367"/>
        <v/>
      </c>
      <c r="CX717" s="163" t="str">
        <f t="shared" si="367"/>
        <v/>
      </c>
      <c r="CY717" s="163" t="str">
        <f t="shared" si="367"/>
        <v/>
      </c>
      <c r="CZ717" s="163" t="str">
        <f t="shared" si="367"/>
        <v/>
      </c>
      <c r="DA717" s="163" t="str">
        <f t="shared" si="367"/>
        <v/>
      </c>
      <c r="DB717" s="163" t="str">
        <f t="shared" si="367"/>
        <v/>
      </c>
      <c r="DC717" s="163" t="str">
        <f t="shared" si="367"/>
        <v/>
      </c>
      <c r="DD717" s="163" t="str">
        <f t="shared" si="367"/>
        <v/>
      </c>
      <c r="DE717" s="163" t="str">
        <f t="shared" si="367"/>
        <v/>
      </c>
      <c r="DF717" s="163" t="str">
        <f t="shared" si="367"/>
        <v/>
      </c>
      <c r="DG717" s="121"/>
      <c r="DH717" s="121"/>
      <c r="DI717" s="121"/>
    </row>
    <row r="718" spans="2:113" x14ac:dyDescent="0.35">
      <c r="B718" s="193">
        <f t="shared" si="366"/>
        <v>42535</v>
      </c>
      <c r="C718" s="204">
        <f t="shared" si="371"/>
        <v>-2.8872071428647791E-5</v>
      </c>
      <c r="D718" s="205">
        <f t="shared" si="371"/>
        <v>2.0362921914339068E-5</v>
      </c>
      <c r="E718" s="205">
        <f t="shared" si="371"/>
        <v>4.8610056962165206E-5</v>
      </c>
      <c r="F718" s="205">
        <f t="shared" si="371"/>
        <v>7.3640539285665542E-5</v>
      </c>
      <c r="G718" s="205">
        <f t="shared" si="371"/>
        <v>2.531802496580079E-4</v>
      </c>
      <c r="H718" s="205">
        <f t="shared" si="371"/>
        <v>1.9410999999997338E-4</v>
      </c>
      <c r="I718" s="205">
        <f t="shared" si="371"/>
        <v>1.3966293929713343E-4</v>
      </c>
      <c r="J718" s="205" t="str">
        <f t="shared" si="371"/>
        <v/>
      </c>
      <c r="K718" s="205" t="str">
        <f t="shared" si="371"/>
        <v/>
      </c>
      <c r="L718" s="205" t="str">
        <f t="shared" si="371"/>
        <v/>
      </c>
      <c r="M718" s="205" t="str">
        <f t="shared" si="371"/>
        <v/>
      </c>
      <c r="N718" s="205" t="str">
        <f t="shared" si="371"/>
        <v/>
      </c>
      <c r="O718" s="205" t="str">
        <f t="shared" si="371"/>
        <v/>
      </c>
      <c r="P718" s="205" t="str">
        <f t="shared" si="371"/>
        <v/>
      </c>
      <c r="Q718" s="205" t="str">
        <f t="shared" si="371"/>
        <v/>
      </c>
      <c r="R718" s="205" t="str">
        <f t="shared" si="371"/>
        <v/>
      </c>
      <c r="S718" s="205" t="str">
        <f t="shared" si="371"/>
        <v/>
      </c>
      <c r="T718" s="205" t="str">
        <f t="shared" si="371"/>
        <v/>
      </c>
      <c r="U718" s="205" t="str">
        <f t="shared" si="371"/>
        <v/>
      </c>
      <c r="V718" s="205" t="str">
        <f t="shared" si="371"/>
        <v/>
      </c>
      <c r="W718" s="205" t="str">
        <f t="shared" si="371"/>
        <v/>
      </c>
      <c r="X718" s="205" t="str">
        <f t="shared" si="371"/>
        <v/>
      </c>
      <c r="Y718" s="205" t="str">
        <f t="shared" si="371"/>
        <v/>
      </c>
      <c r="Z718" s="205" t="str">
        <f t="shared" si="371"/>
        <v/>
      </c>
      <c r="AA718" s="205" t="str">
        <f t="shared" si="371"/>
        <v/>
      </c>
      <c r="AD718" s="185">
        <f t="shared" si="369"/>
        <v>42535</v>
      </c>
      <c r="AE718" s="108" t="str">
        <f t="shared" si="375"/>
        <v/>
      </c>
      <c r="AF718" s="163" t="str">
        <f t="shared" si="375"/>
        <v/>
      </c>
      <c r="AG718" s="163" t="str">
        <f t="shared" si="375"/>
        <v/>
      </c>
      <c r="AH718" s="163" t="str">
        <f t="shared" si="375"/>
        <v/>
      </c>
      <c r="AI718" s="163">
        <f t="shared" si="375"/>
        <v>1.3703731389285814</v>
      </c>
      <c r="AJ718" s="163">
        <f t="shared" si="375"/>
        <v>0.8779869824999933</v>
      </c>
      <c r="AK718" s="163">
        <f t="shared" si="375"/>
        <v>1.2799769438571422</v>
      </c>
      <c r="AL718" s="163">
        <f t="shared" si="375"/>
        <v>1.4801056181867929</v>
      </c>
      <c r="AM718" s="163">
        <f t="shared" si="375"/>
        <v>0.95358210116501185</v>
      </c>
      <c r="AN718" s="163">
        <f t="shared" si="375"/>
        <v>1.1811342554912203</v>
      </c>
      <c r="AO718" s="163">
        <f t="shared" si="375"/>
        <v>1.4077598575377976</v>
      </c>
      <c r="AP718" s="163">
        <f t="shared" si="375"/>
        <v>1.0121241728967258</v>
      </c>
      <c r="AQ718" s="163">
        <f t="shared" si="375"/>
        <v>1.3419402752707859</v>
      </c>
      <c r="AR718" s="163">
        <f t="shared" si="375"/>
        <v>1.0947815523173818</v>
      </c>
      <c r="AS718" s="163">
        <f t="shared" si="375"/>
        <v>1.485059539502513</v>
      </c>
      <c r="AT718" s="163">
        <f t="shared" si="375"/>
        <v>1.5855656160957476</v>
      </c>
      <c r="AU718" s="163">
        <f t="shared" si="375"/>
        <v>1.7475425376076061</v>
      </c>
      <c r="AV718" s="163">
        <f t="shared" si="375"/>
        <v>1.073280306810156</v>
      </c>
      <c r="AW718" s="163">
        <f t="shared" si="375"/>
        <v>1.6072367592531807</v>
      </c>
      <c r="AX718" s="163">
        <f t="shared" si="375"/>
        <v>1.5038139760696305</v>
      </c>
      <c r="AY718" s="163">
        <f t="shared" si="375"/>
        <v>1.8225871153883837</v>
      </c>
      <c r="AZ718" s="163">
        <f t="shared" si="375"/>
        <v>1.685545427499946</v>
      </c>
      <c r="BA718" s="163">
        <f t="shared" si="375"/>
        <v>1.2814838604892693</v>
      </c>
      <c r="BB718" s="163">
        <f t="shared" si="375"/>
        <v>1.7392909834213928</v>
      </c>
      <c r="BC718" s="163">
        <f t="shared" si="375"/>
        <v>1.7646147947928106</v>
      </c>
      <c r="BD718" s="163">
        <f t="shared" si="375"/>
        <v>1.7808048712985078</v>
      </c>
      <c r="BE718" s="163">
        <f t="shared" si="375"/>
        <v>1.9275345832642503</v>
      </c>
      <c r="BF718" s="163">
        <f t="shared" si="375"/>
        <v>1.609960181939265</v>
      </c>
      <c r="BG718" s="163">
        <f t="shared" si="375"/>
        <v>1.5890722981642749</v>
      </c>
      <c r="BH718" s="163">
        <f t="shared" si="375"/>
        <v>1.3060802983535593</v>
      </c>
      <c r="BI718" s="163">
        <f t="shared" si="375"/>
        <v>1.5396169346678525</v>
      </c>
      <c r="BJ718" s="163">
        <f t="shared" si="375"/>
        <v>1.9377445840714218</v>
      </c>
      <c r="BK718" s="163">
        <f t="shared" si="375"/>
        <v>1.9723676035321582</v>
      </c>
      <c r="BL718" s="163">
        <f t="shared" si="375"/>
        <v>2.2214631029928662</v>
      </c>
      <c r="BM718" s="163">
        <f t="shared" si="375"/>
        <v>1.6816531935286663</v>
      </c>
      <c r="BN718" s="163">
        <f t="shared" si="375"/>
        <v>1.674057379757135</v>
      </c>
      <c r="BO718" s="163">
        <f t="shared" si="375"/>
        <v>1.4417554792178708</v>
      </c>
      <c r="BP718" s="163">
        <f t="shared" si="375"/>
        <v>1.8922519832592255</v>
      </c>
      <c r="BQ718" s="163">
        <f t="shared" si="375"/>
        <v>2.2325915374999794</v>
      </c>
      <c r="BR718" s="163" t="str">
        <f t="shared" si="375"/>
        <v/>
      </c>
      <c r="BS718" s="163">
        <f t="shared" si="375"/>
        <v>1.6735116153354941</v>
      </c>
      <c r="BT718" s="163" t="str">
        <f t="shared" si="375"/>
        <v/>
      </c>
      <c r="BU718" s="163" t="str">
        <f t="shared" si="375"/>
        <v/>
      </c>
      <c r="BV718" s="163" t="str">
        <f t="shared" si="375"/>
        <v/>
      </c>
      <c r="BW718" s="108" t="str">
        <f t="shared" si="375"/>
        <v/>
      </c>
      <c r="BX718" s="163" t="str">
        <f t="shared" si="375"/>
        <v/>
      </c>
      <c r="BY718" s="163" t="str">
        <f t="shared" si="375"/>
        <v/>
      </c>
      <c r="BZ718" s="163" t="str">
        <f t="shared" si="375"/>
        <v/>
      </c>
      <c r="CA718" s="163" t="str">
        <f t="shared" si="375"/>
        <v/>
      </c>
      <c r="CB718" s="163" t="str">
        <f t="shared" si="375"/>
        <v/>
      </c>
      <c r="CC718" s="163" t="str">
        <f t="shared" si="375"/>
        <v/>
      </c>
      <c r="CD718" s="163" t="str">
        <f t="shared" si="375"/>
        <v/>
      </c>
      <c r="CE718" s="163" t="str">
        <f t="shared" si="375"/>
        <v/>
      </c>
      <c r="CF718" s="163" t="str">
        <f t="shared" si="375"/>
        <v/>
      </c>
      <c r="CG718" s="163" t="str">
        <f t="shared" si="375"/>
        <v/>
      </c>
      <c r="CH718" s="163" t="str">
        <f t="shared" si="375"/>
        <v/>
      </c>
      <c r="CI718" s="163" t="str">
        <f t="shared" si="375"/>
        <v/>
      </c>
      <c r="CJ718" s="163" t="str">
        <f t="shared" si="375"/>
        <v/>
      </c>
      <c r="CK718" s="163" t="str">
        <f t="shared" si="375"/>
        <v/>
      </c>
      <c r="CL718" s="163" t="str">
        <f t="shared" si="375"/>
        <v/>
      </c>
      <c r="CM718" s="163" t="str">
        <f t="shared" si="375"/>
        <v/>
      </c>
      <c r="CN718" s="163" t="str">
        <f t="shared" si="375"/>
        <v/>
      </c>
      <c r="CO718" s="163" t="str">
        <f t="shared" si="375"/>
        <v/>
      </c>
      <c r="CP718" s="163" t="str">
        <f t="shared" si="375"/>
        <v/>
      </c>
      <c r="CQ718" s="163" t="str">
        <f t="shared" si="367"/>
        <v/>
      </c>
      <c r="CR718" s="163" t="str">
        <f t="shared" si="367"/>
        <v/>
      </c>
      <c r="CS718" s="108" t="str">
        <f t="shared" si="367"/>
        <v/>
      </c>
      <c r="CT718" s="163" t="str">
        <f t="shared" si="367"/>
        <v/>
      </c>
      <c r="CU718" s="163" t="str">
        <f t="shared" si="367"/>
        <v/>
      </c>
      <c r="CV718" s="163" t="str">
        <f t="shared" si="367"/>
        <v/>
      </c>
      <c r="CW718" s="163" t="str">
        <f t="shared" si="367"/>
        <v/>
      </c>
      <c r="CX718" s="163" t="str">
        <f t="shared" si="367"/>
        <v/>
      </c>
      <c r="CY718" s="163" t="str">
        <f t="shared" si="367"/>
        <v/>
      </c>
      <c r="CZ718" s="163" t="str">
        <f t="shared" si="367"/>
        <v/>
      </c>
      <c r="DA718" s="163" t="str">
        <f t="shared" si="367"/>
        <v/>
      </c>
      <c r="DB718" s="163" t="str">
        <f t="shared" si="367"/>
        <v/>
      </c>
      <c r="DC718" s="163" t="str">
        <f t="shared" si="367"/>
        <v/>
      </c>
      <c r="DD718" s="163" t="str">
        <f t="shared" si="367"/>
        <v/>
      </c>
      <c r="DE718" s="163" t="str">
        <f t="shared" si="367"/>
        <v/>
      </c>
      <c r="DF718" s="163" t="str">
        <f t="shared" si="367"/>
        <v/>
      </c>
      <c r="DG718" s="121"/>
      <c r="DH718" s="121"/>
      <c r="DI718" s="121"/>
    </row>
    <row r="719" spans="2:113" x14ac:dyDescent="0.35">
      <c r="B719" s="193">
        <f t="shared" si="366"/>
        <v>42536</v>
      </c>
      <c r="C719" s="204">
        <f t="shared" si="371"/>
        <v>-1.3326197802202285E-5</v>
      </c>
      <c r="D719" s="205">
        <f t="shared" si="371"/>
        <v>1.7818658690167322E-5</v>
      </c>
      <c r="E719" s="205">
        <f t="shared" si="371"/>
        <v>5.628908860754726E-5</v>
      </c>
      <c r="F719" s="205">
        <f t="shared" si="371"/>
        <v>7.2201785714305042E-5</v>
      </c>
      <c r="G719" s="205">
        <f t="shared" si="371"/>
        <v>2.4350839945279853E-4</v>
      </c>
      <c r="H719" s="205">
        <f t="shared" ref="H719:AA719" si="376">IFERROR((I399-H399)/(H$642-H$641),"")</f>
        <v>1.8718166095889465E-4</v>
      </c>
      <c r="I719" s="205">
        <f t="shared" si="376"/>
        <v>1.4012712802372995E-4</v>
      </c>
      <c r="J719" s="205" t="str">
        <f t="shared" si="376"/>
        <v/>
      </c>
      <c r="K719" s="205" t="str">
        <f t="shared" si="376"/>
        <v/>
      </c>
      <c r="L719" s="205" t="str">
        <f t="shared" si="376"/>
        <v/>
      </c>
      <c r="M719" s="205" t="str">
        <f t="shared" si="376"/>
        <v/>
      </c>
      <c r="N719" s="205" t="str">
        <f t="shared" si="376"/>
        <v/>
      </c>
      <c r="O719" s="205" t="str">
        <f t="shared" si="376"/>
        <v/>
      </c>
      <c r="P719" s="205" t="str">
        <f t="shared" si="376"/>
        <v/>
      </c>
      <c r="Q719" s="205" t="str">
        <f t="shared" si="376"/>
        <v/>
      </c>
      <c r="R719" s="205" t="str">
        <f t="shared" si="376"/>
        <v/>
      </c>
      <c r="S719" s="205" t="str">
        <f t="shared" si="376"/>
        <v/>
      </c>
      <c r="T719" s="205" t="str">
        <f t="shared" si="376"/>
        <v/>
      </c>
      <c r="U719" s="205" t="str">
        <f t="shared" si="376"/>
        <v/>
      </c>
      <c r="V719" s="205" t="str">
        <f t="shared" si="376"/>
        <v/>
      </c>
      <c r="W719" s="205" t="str">
        <f t="shared" si="376"/>
        <v/>
      </c>
      <c r="X719" s="205" t="str">
        <f t="shared" si="376"/>
        <v/>
      </c>
      <c r="Y719" s="205" t="str">
        <f t="shared" si="376"/>
        <v/>
      </c>
      <c r="Z719" s="205" t="str">
        <f t="shared" si="376"/>
        <v/>
      </c>
      <c r="AA719" s="205" t="str">
        <f t="shared" si="376"/>
        <v/>
      </c>
      <c r="AD719" s="185">
        <f t="shared" si="369"/>
        <v>42536</v>
      </c>
      <c r="AE719" s="108" t="str">
        <f t="shared" si="375"/>
        <v/>
      </c>
      <c r="AF719" s="163" t="str">
        <f t="shared" si="375"/>
        <v/>
      </c>
      <c r="AG719" s="163" t="str">
        <f t="shared" si="375"/>
        <v/>
      </c>
      <c r="AH719" s="163" t="str">
        <f t="shared" si="375"/>
        <v/>
      </c>
      <c r="AI719" s="163">
        <f t="shared" si="375"/>
        <v>1.3760649291483467</v>
      </c>
      <c r="AJ719" s="163">
        <f t="shared" si="375"/>
        <v>0.87967584923074149</v>
      </c>
      <c r="AK719" s="163">
        <f t="shared" si="375"/>
        <v>1.2771483642197698</v>
      </c>
      <c r="AL719" s="163">
        <f t="shared" si="375"/>
        <v>1.4835539398243616</v>
      </c>
      <c r="AM719" s="163">
        <f t="shared" si="375"/>
        <v>0.95205822222918535</v>
      </c>
      <c r="AN719" s="163">
        <f t="shared" si="375"/>
        <v>1.1797474204533809</v>
      </c>
      <c r="AO719" s="163">
        <f t="shared" si="375"/>
        <v>1.4104731773425723</v>
      </c>
      <c r="AP719" s="163">
        <f t="shared" si="375"/>
        <v>1.012805144596935</v>
      </c>
      <c r="AQ719" s="163">
        <f t="shared" si="375"/>
        <v>1.341686236788405</v>
      </c>
      <c r="AR719" s="163">
        <f t="shared" si="375"/>
        <v>1.0874190061775972</v>
      </c>
      <c r="AS719" s="163">
        <f t="shared" si="375"/>
        <v>1.4880382241561487</v>
      </c>
      <c r="AT719" s="163">
        <f t="shared" si="375"/>
        <v>1.5946979254345104</v>
      </c>
      <c r="AU719" s="163">
        <f t="shared" si="375"/>
        <v>1.7524195707784576</v>
      </c>
      <c r="AV719" s="163">
        <f t="shared" si="375"/>
        <v>1.0739299035379699</v>
      </c>
      <c r="AW719" s="163">
        <f t="shared" si="375"/>
        <v>1.6089313344493608</v>
      </c>
      <c r="AX719" s="163">
        <f t="shared" si="375"/>
        <v>1.5094814928860378</v>
      </c>
      <c r="AY719" s="163">
        <f t="shared" si="375"/>
        <v>1.8229403059022213</v>
      </c>
      <c r="AZ719" s="163">
        <f t="shared" si="375"/>
        <v>1.6968793600000254</v>
      </c>
      <c r="BA719" s="163">
        <f t="shared" si="375"/>
        <v>1.276512376785699</v>
      </c>
      <c r="BB719" s="163">
        <f t="shared" si="375"/>
        <v>1.7518567864285615</v>
      </c>
      <c r="BC719" s="163">
        <f t="shared" si="375"/>
        <v>1.7700706803571338</v>
      </c>
      <c r="BD719" s="163">
        <f t="shared" si="375"/>
        <v>1.78958644493455</v>
      </c>
      <c r="BE719" s="163">
        <f t="shared" si="375"/>
        <v>1.9342118517857076</v>
      </c>
      <c r="BF719" s="163">
        <f t="shared" si="375"/>
        <v>1.6145975742857037</v>
      </c>
      <c r="BG719" s="163">
        <f t="shared" si="375"/>
        <v>1.5926991992856929</v>
      </c>
      <c r="BH719" s="163">
        <f t="shared" si="375"/>
        <v>1.3067704760714407</v>
      </c>
      <c r="BI719" s="163">
        <f t="shared" si="375"/>
        <v>1.5456074403571516</v>
      </c>
      <c r="BJ719" s="163">
        <f t="shared" si="375"/>
        <v>1.9500664439285527</v>
      </c>
      <c r="BK719" s="163">
        <f t="shared" si="375"/>
        <v>1.986736742142869</v>
      </c>
      <c r="BL719" s="163">
        <f t="shared" si="375"/>
        <v>2.0234135203571668</v>
      </c>
      <c r="BM719" s="163">
        <f t="shared" si="375"/>
        <v>1.6900854314469269</v>
      </c>
      <c r="BN719" s="163">
        <f t="shared" si="375"/>
        <v>1.685337967142837</v>
      </c>
      <c r="BO719" s="163">
        <f t="shared" si="375"/>
        <v>1.4428282553571075</v>
      </c>
      <c r="BP719" s="163">
        <f t="shared" si="375"/>
        <v>1.9099898457147759</v>
      </c>
      <c r="BQ719" s="163">
        <f t="shared" si="375"/>
        <v>2.2873379920376791</v>
      </c>
      <c r="BR719" s="163" t="str">
        <f t="shared" si="375"/>
        <v/>
      </c>
      <c r="BS719" s="163">
        <f t="shared" si="375"/>
        <v>1.697877632112049</v>
      </c>
      <c r="BT719" s="163" t="str">
        <f t="shared" si="375"/>
        <v/>
      </c>
      <c r="BU719" s="163" t="str">
        <f t="shared" si="375"/>
        <v/>
      </c>
      <c r="BV719" s="163" t="str">
        <f t="shared" si="375"/>
        <v/>
      </c>
      <c r="BW719" s="108" t="str">
        <f t="shared" si="375"/>
        <v/>
      </c>
      <c r="BX719" s="163" t="str">
        <f t="shared" si="375"/>
        <v/>
      </c>
      <c r="BY719" s="163" t="str">
        <f t="shared" si="375"/>
        <v/>
      </c>
      <c r="BZ719" s="163" t="str">
        <f t="shared" si="375"/>
        <v/>
      </c>
      <c r="CA719" s="163" t="str">
        <f t="shared" si="375"/>
        <v/>
      </c>
      <c r="CB719" s="163" t="str">
        <f t="shared" si="375"/>
        <v/>
      </c>
      <c r="CC719" s="163" t="str">
        <f t="shared" si="375"/>
        <v/>
      </c>
      <c r="CD719" s="163" t="str">
        <f t="shared" si="375"/>
        <v/>
      </c>
      <c r="CE719" s="163" t="str">
        <f t="shared" si="375"/>
        <v/>
      </c>
      <c r="CF719" s="163" t="str">
        <f t="shared" si="375"/>
        <v/>
      </c>
      <c r="CG719" s="163" t="str">
        <f t="shared" si="375"/>
        <v/>
      </c>
      <c r="CH719" s="163" t="str">
        <f t="shared" si="375"/>
        <v/>
      </c>
      <c r="CI719" s="163" t="str">
        <f t="shared" si="375"/>
        <v/>
      </c>
      <c r="CJ719" s="163" t="str">
        <f t="shared" si="375"/>
        <v/>
      </c>
      <c r="CK719" s="163" t="str">
        <f t="shared" si="375"/>
        <v/>
      </c>
      <c r="CL719" s="163" t="str">
        <f t="shared" si="375"/>
        <v/>
      </c>
      <c r="CM719" s="163" t="str">
        <f t="shared" si="375"/>
        <v/>
      </c>
      <c r="CN719" s="163" t="str">
        <f t="shared" si="375"/>
        <v/>
      </c>
      <c r="CO719" s="163" t="str">
        <f t="shared" si="375"/>
        <v/>
      </c>
      <c r="CP719" s="163" t="str">
        <f t="shared" ref="CP719" si="377">IFERROR(IF(CP399="","",CP399-(CHOOSE(CP$636,$C399,$D399,$E399,$F399,$G399,$H399,$I399,$J399,$K399,$L399,$M399,$N399,$O399,$P399,$Q399,$R399,$S399,$T399,$U399,$V399,$W399,$X399,$Y399,$Z399,$AA399)+CHOOSE(CP$636,$C719,$D719,$E719,$F719,$G719,$H719,$I719,$J719,$K719,$L719,$M719,$N719,$O719,$P719,$Q719,$R719,$S719,$T719,$U719,$V719,$W719,$X719,$Y719,$Z719,$AA719)*CP$640)),"")</f>
        <v/>
      </c>
      <c r="CQ719" s="163" t="str">
        <f t="shared" si="367"/>
        <v/>
      </c>
      <c r="CR719" s="163" t="str">
        <f t="shared" si="367"/>
        <v/>
      </c>
      <c r="CS719" s="108" t="str">
        <f t="shared" si="367"/>
        <v/>
      </c>
      <c r="CT719" s="163" t="str">
        <f t="shared" si="367"/>
        <v/>
      </c>
      <c r="CU719" s="163" t="str">
        <f t="shared" si="367"/>
        <v/>
      </c>
      <c r="CV719" s="163" t="str">
        <f t="shared" si="367"/>
        <v/>
      </c>
      <c r="CW719" s="163" t="str">
        <f t="shared" si="367"/>
        <v/>
      </c>
      <c r="CX719" s="163" t="str">
        <f t="shared" si="367"/>
        <v/>
      </c>
      <c r="CY719" s="163" t="str">
        <f t="shared" si="367"/>
        <v/>
      </c>
      <c r="CZ719" s="163" t="str">
        <f t="shared" si="367"/>
        <v/>
      </c>
      <c r="DA719" s="163" t="str">
        <f t="shared" si="367"/>
        <v/>
      </c>
      <c r="DB719" s="163" t="str">
        <f t="shared" si="367"/>
        <v/>
      </c>
      <c r="DC719" s="163" t="str">
        <f t="shared" si="367"/>
        <v/>
      </c>
      <c r="DD719" s="163" t="str">
        <f t="shared" si="367"/>
        <v/>
      </c>
      <c r="DE719" s="163" t="str">
        <f t="shared" si="367"/>
        <v/>
      </c>
      <c r="DF719" s="163" t="str">
        <f t="shared" si="367"/>
        <v/>
      </c>
      <c r="DG719" s="121"/>
      <c r="DH719" s="121"/>
      <c r="DI719" s="121"/>
    </row>
    <row r="720" spans="2:113" x14ac:dyDescent="0.35">
      <c r="B720" s="193">
        <f t="shared" si="366"/>
        <v>42537</v>
      </c>
      <c r="C720" s="204">
        <f t="shared" ref="C720:AA730" si="378">IFERROR((D400-C400)/(C$642-C$641),"")</f>
        <v>-1.7766769230765422E-5</v>
      </c>
      <c r="D720" s="205">
        <f t="shared" si="378"/>
        <v>2.2907777078106394E-5</v>
      </c>
      <c r="E720" s="205">
        <f t="shared" si="378"/>
        <v>2.5583164556934796E-5</v>
      </c>
      <c r="F720" s="205">
        <f t="shared" si="378"/>
        <v>6.3527828571441347E-5</v>
      </c>
      <c r="G720" s="205">
        <f t="shared" si="378"/>
        <v>2.2132530779753163E-4</v>
      </c>
      <c r="H720" s="205">
        <f t="shared" si="378"/>
        <v>1.8713542808218955E-4</v>
      </c>
      <c r="I720" s="205">
        <f t="shared" si="378"/>
        <v>1.4055525330900149E-4</v>
      </c>
      <c r="J720" s="205" t="str">
        <f t="shared" si="378"/>
        <v/>
      </c>
      <c r="K720" s="205" t="str">
        <f t="shared" si="378"/>
        <v/>
      </c>
      <c r="L720" s="205" t="str">
        <f t="shared" si="378"/>
        <v/>
      </c>
      <c r="M720" s="205" t="str">
        <f t="shared" si="378"/>
        <v/>
      </c>
      <c r="N720" s="205" t="str">
        <f t="shared" si="378"/>
        <v/>
      </c>
      <c r="O720" s="205" t="str">
        <f t="shared" si="378"/>
        <v/>
      </c>
      <c r="P720" s="205" t="str">
        <f t="shared" si="378"/>
        <v/>
      </c>
      <c r="Q720" s="205" t="str">
        <f t="shared" si="378"/>
        <v/>
      </c>
      <c r="R720" s="205" t="str">
        <f t="shared" si="378"/>
        <v/>
      </c>
      <c r="S720" s="205" t="str">
        <f t="shared" si="378"/>
        <v/>
      </c>
      <c r="T720" s="205" t="str">
        <f t="shared" si="378"/>
        <v/>
      </c>
      <c r="U720" s="205" t="str">
        <f t="shared" si="378"/>
        <v/>
      </c>
      <c r="V720" s="205" t="str">
        <f t="shared" si="378"/>
        <v/>
      </c>
      <c r="W720" s="205" t="str">
        <f t="shared" si="378"/>
        <v/>
      </c>
      <c r="X720" s="205" t="str">
        <f t="shared" si="378"/>
        <v/>
      </c>
      <c r="Y720" s="205" t="str">
        <f t="shared" si="378"/>
        <v/>
      </c>
      <c r="Z720" s="205" t="str">
        <f t="shared" si="378"/>
        <v/>
      </c>
      <c r="AA720" s="205" t="str">
        <f t="shared" si="378"/>
        <v/>
      </c>
      <c r="AD720" s="185">
        <f t="shared" si="369"/>
        <v>42537</v>
      </c>
      <c r="AE720" s="108" t="str">
        <f t="shared" ref="AE720:CP723" si="379">IFERROR(IF(AE400="","",AE400-(CHOOSE(AE$636,$C400,$D400,$E400,$F400,$G400,$H400,$I400,$J400,$K400,$L400,$M400,$N400,$O400,$P400,$Q400,$R400,$S400,$T400,$U400,$V400,$W400,$X400,$Y400,$Z400,$AA400)+CHOOSE(AE$636,$C720,$D720,$E720,$F720,$G720,$H720,$I720,$J720,$K720,$L720,$M720,$N720,$O720,$P720,$Q720,$R720,$S720,$T720,$U720,$V720,$W720,$X720,$Y720,$Z720,$AA720)*AE$640)),"")</f>
        <v/>
      </c>
      <c r="AF720" s="163" t="str">
        <f t="shared" si="379"/>
        <v/>
      </c>
      <c r="AG720" s="163" t="str">
        <f t="shared" si="379"/>
        <v/>
      </c>
      <c r="AH720" s="163" t="str">
        <f t="shared" si="379"/>
        <v/>
      </c>
      <c r="AI720" s="163">
        <f t="shared" si="379"/>
        <v>1.4336425405769315</v>
      </c>
      <c r="AJ720" s="163">
        <f t="shared" si="379"/>
        <v>0.87913128923079187</v>
      </c>
      <c r="AK720" s="163">
        <f t="shared" si="379"/>
        <v>1.2769949990769223</v>
      </c>
      <c r="AL720" s="163">
        <f t="shared" si="379"/>
        <v>1.4778152966133309</v>
      </c>
      <c r="AM720" s="163">
        <f t="shared" si="379"/>
        <v>0.93179523901133532</v>
      </c>
      <c r="AN720" s="163">
        <f t="shared" si="379"/>
        <v>1.1663070379345268</v>
      </c>
      <c r="AO720" s="163">
        <f t="shared" si="379"/>
        <v>1.4010326809949918</v>
      </c>
      <c r="AP720" s="163">
        <f t="shared" si="379"/>
        <v>1.0023440554470779</v>
      </c>
      <c r="AQ720" s="163">
        <f t="shared" si="379"/>
        <v>1.3320763312972566</v>
      </c>
      <c r="AR720" s="163">
        <f t="shared" si="379"/>
        <v>1.065616556857683</v>
      </c>
      <c r="AS720" s="163">
        <f t="shared" si="379"/>
        <v>1.4729796102330099</v>
      </c>
      <c r="AT720" s="163">
        <f t="shared" si="379"/>
        <v>1.586679941353895</v>
      </c>
      <c r="AU720" s="163">
        <f t="shared" si="379"/>
        <v>1.7393032195886051</v>
      </c>
      <c r="AV720" s="163">
        <f t="shared" si="379"/>
        <v>1.068453742784798</v>
      </c>
      <c r="AW720" s="163">
        <f t="shared" si="379"/>
        <v>1.5962965721202731</v>
      </c>
      <c r="AX720" s="163">
        <f t="shared" si="379"/>
        <v>1.4951939616455636</v>
      </c>
      <c r="AY720" s="163">
        <f t="shared" si="379"/>
        <v>1.8118400919008271</v>
      </c>
      <c r="AZ720" s="163">
        <f t="shared" si="379"/>
        <v>1.6884940800000248</v>
      </c>
      <c r="BA720" s="163">
        <f t="shared" si="379"/>
        <v>1.2815331007285899</v>
      </c>
      <c r="BB720" s="163">
        <f t="shared" si="379"/>
        <v>1.7426532983428791</v>
      </c>
      <c r="BC720" s="163">
        <f t="shared" si="379"/>
        <v>1.7599830830857242</v>
      </c>
      <c r="BD720" s="163">
        <f t="shared" si="379"/>
        <v>1.7813933395728592</v>
      </c>
      <c r="BE720" s="163">
        <f t="shared" si="379"/>
        <v>1.9252013710285727</v>
      </c>
      <c r="BF720" s="163">
        <f t="shared" si="379"/>
        <v>1.6068486591285738</v>
      </c>
      <c r="BG720" s="163">
        <f t="shared" si="379"/>
        <v>1.5839965243285796</v>
      </c>
      <c r="BH720" s="163">
        <f t="shared" si="379"/>
        <v>1.296928424957144</v>
      </c>
      <c r="BI720" s="163">
        <f t="shared" si="379"/>
        <v>1.5368603315857263</v>
      </c>
      <c r="BJ720" s="163">
        <f t="shared" si="379"/>
        <v>1.9402105131428327</v>
      </c>
      <c r="BK720" s="163">
        <f t="shared" si="379"/>
        <v>1.9768817453142735</v>
      </c>
      <c r="BL720" s="163">
        <f t="shared" si="379"/>
        <v>2.0084561199857278</v>
      </c>
      <c r="BM720" s="163">
        <f t="shared" si="379"/>
        <v>1.6799012914125449</v>
      </c>
      <c r="BN720" s="163">
        <f t="shared" si="379"/>
        <v>1.6725500605142827</v>
      </c>
      <c r="BO720" s="163">
        <f t="shared" si="379"/>
        <v>1.4341750826857385</v>
      </c>
      <c r="BP720" s="163">
        <f t="shared" si="379"/>
        <v>1.9031266166894847</v>
      </c>
      <c r="BQ720" s="163">
        <f t="shared" si="379"/>
        <v>2.2867759971746793</v>
      </c>
      <c r="BR720" s="163" t="str">
        <f t="shared" si="379"/>
        <v/>
      </c>
      <c r="BS720" s="163">
        <f t="shared" si="379"/>
        <v>1.7003677376415118</v>
      </c>
      <c r="BT720" s="163" t="str">
        <f t="shared" si="379"/>
        <v/>
      </c>
      <c r="BU720" s="163" t="str">
        <f t="shared" si="379"/>
        <v/>
      </c>
      <c r="BV720" s="163" t="str">
        <f t="shared" si="379"/>
        <v/>
      </c>
      <c r="BW720" s="108" t="str">
        <f t="shared" si="379"/>
        <v/>
      </c>
      <c r="BX720" s="163" t="str">
        <f t="shared" si="379"/>
        <v/>
      </c>
      <c r="BY720" s="163" t="str">
        <f t="shared" si="379"/>
        <v/>
      </c>
      <c r="BZ720" s="163" t="str">
        <f t="shared" si="379"/>
        <v/>
      </c>
      <c r="CA720" s="163" t="str">
        <f t="shared" si="379"/>
        <v/>
      </c>
      <c r="CB720" s="163" t="str">
        <f t="shared" si="379"/>
        <v/>
      </c>
      <c r="CC720" s="163" t="str">
        <f t="shared" si="379"/>
        <v/>
      </c>
      <c r="CD720" s="163" t="str">
        <f t="shared" si="379"/>
        <v/>
      </c>
      <c r="CE720" s="163" t="str">
        <f t="shared" si="379"/>
        <v/>
      </c>
      <c r="CF720" s="163" t="str">
        <f t="shared" si="379"/>
        <v/>
      </c>
      <c r="CG720" s="163" t="str">
        <f t="shared" si="379"/>
        <v/>
      </c>
      <c r="CH720" s="163" t="str">
        <f t="shared" si="379"/>
        <v/>
      </c>
      <c r="CI720" s="163" t="str">
        <f t="shared" si="379"/>
        <v/>
      </c>
      <c r="CJ720" s="163" t="str">
        <f t="shared" si="379"/>
        <v/>
      </c>
      <c r="CK720" s="163" t="str">
        <f t="shared" si="379"/>
        <v/>
      </c>
      <c r="CL720" s="163" t="str">
        <f t="shared" si="379"/>
        <v/>
      </c>
      <c r="CM720" s="163" t="str">
        <f t="shared" si="379"/>
        <v/>
      </c>
      <c r="CN720" s="163" t="str">
        <f t="shared" si="379"/>
        <v/>
      </c>
      <c r="CO720" s="163" t="str">
        <f t="shared" si="379"/>
        <v/>
      </c>
      <c r="CP720" s="163" t="str">
        <f t="shared" si="379"/>
        <v/>
      </c>
      <c r="CQ720" s="163" t="str">
        <f t="shared" si="367"/>
        <v/>
      </c>
      <c r="CR720" s="163" t="str">
        <f t="shared" si="367"/>
        <v/>
      </c>
      <c r="CS720" s="108" t="str">
        <f t="shared" si="367"/>
        <v/>
      </c>
      <c r="CT720" s="163" t="str">
        <f t="shared" si="367"/>
        <v/>
      </c>
      <c r="CU720" s="163" t="str">
        <f t="shared" si="367"/>
        <v/>
      </c>
      <c r="CV720" s="163" t="str">
        <f t="shared" si="367"/>
        <v/>
      </c>
      <c r="CW720" s="163" t="str">
        <f t="shared" si="367"/>
        <v/>
      </c>
      <c r="CX720" s="163" t="str">
        <f t="shared" si="367"/>
        <v/>
      </c>
      <c r="CY720" s="163" t="str">
        <f t="shared" si="367"/>
        <v/>
      </c>
      <c r="CZ720" s="163" t="str">
        <f t="shared" si="367"/>
        <v/>
      </c>
      <c r="DA720" s="163" t="str">
        <f t="shared" si="367"/>
        <v/>
      </c>
      <c r="DB720" s="163" t="str">
        <f t="shared" si="367"/>
        <v/>
      </c>
      <c r="DC720" s="163" t="str">
        <f t="shared" si="367"/>
        <v/>
      </c>
      <c r="DD720" s="163" t="str">
        <f t="shared" si="367"/>
        <v/>
      </c>
      <c r="DE720" s="163" t="str">
        <f t="shared" si="367"/>
        <v/>
      </c>
      <c r="DF720" s="163" t="str">
        <f t="shared" si="367"/>
        <v/>
      </c>
      <c r="DG720" s="121"/>
      <c r="DH720" s="121"/>
      <c r="DI720" s="121"/>
    </row>
    <row r="721" spans="2:113" x14ac:dyDescent="0.35">
      <c r="B721" s="193">
        <f t="shared" si="366"/>
        <v>42538</v>
      </c>
      <c r="C721" s="204">
        <f t="shared" si="378"/>
        <v>-1.5546346153810724E-5</v>
      </c>
      <c r="D721" s="205">
        <f t="shared" si="378"/>
        <v>4.5817934508886783E-5</v>
      </c>
      <c r="E721" s="205">
        <f t="shared" si="378"/>
        <v>2.5585063291044257E-5</v>
      </c>
      <c r="F721" s="205">
        <f t="shared" si="378"/>
        <v>5.3424167857172933E-5</v>
      </c>
      <c r="G721" s="205">
        <f t="shared" si="378"/>
        <v>2.4070912448699808E-4</v>
      </c>
      <c r="H721" s="205">
        <f t="shared" si="378"/>
        <v>1.7744832876712705E-4</v>
      </c>
      <c r="I721" s="205">
        <f t="shared" si="378"/>
        <v>1.4334210406205915E-4</v>
      </c>
      <c r="J721" s="205" t="str">
        <f t="shared" si="378"/>
        <v/>
      </c>
      <c r="K721" s="205" t="str">
        <f t="shared" si="378"/>
        <v/>
      </c>
      <c r="L721" s="205" t="str">
        <f t="shared" si="378"/>
        <v/>
      </c>
      <c r="M721" s="205" t="str">
        <f t="shared" si="378"/>
        <v/>
      </c>
      <c r="N721" s="205" t="str">
        <f t="shared" si="378"/>
        <v/>
      </c>
      <c r="O721" s="205" t="str">
        <f t="shared" si="378"/>
        <v/>
      </c>
      <c r="P721" s="205" t="str">
        <f t="shared" si="378"/>
        <v/>
      </c>
      <c r="Q721" s="205" t="str">
        <f t="shared" si="378"/>
        <v/>
      </c>
      <c r="R721" s="205" t="str">
        <f t="shared" si="378"/>
        <v/>
      </c>
      <c r="S721" s="205" t="str">
        <f t="shared" si="378"/>
        <v/>
      </c>
      <c r="T721" s="205" t="str">
        <f t="shared" si="378"/>
        <v/>
      </c>
      <c r="U721" s="205" t="str">
        <f t="shared" si="378"/>
        <v/>
      </c>
      <c r="V721" s="205" t="str">
        <f t="shared" si="378"/>
        <v/>
      </c>
      <c r="W721" s="205" t="str">
        <f t="shared" si="378"/>
        <v/>
      </c>
      <c r="X721" s="205" t="str">
        <f t="shared" si="378"/>
        <v/>
      </c>
      <c r="Y721" s="205" t="str">
        <f t="shared" si="378"/>
        <v/>
      </c>
      <c r="Z721" s="205" t="str">
        <f t="shared" si="378"/>
        <v/>
      </c>
      <c r="AA721" s="205" t="str">
        <f t="shared" si="378"/>
        <v/>
      </c>
      <c r="AD721" s="185">
        <f t="shared" si="369"/>
        <v>42538</v>
      </c>
      <c r="AE721" s="108" t="str">
        <f t="shared" si="379"/>
        <v/>
      </c>
      <c r="AF721" s="163" t="str">
        <f t="shared" si="379"/>
        <v/>
      </c>
      <c r="AG721" s="163" t="str">
        <f t="shared" si="379"/>
        <v/>
      </c>
      <c r="AH721" s="163" t="str">
        <f t="shared" si="379"/>
        <v/>
      </c>
      <c r="AI721" s="163">
        <f t="shared" si="379"/>
        <v>1.4445162853846547</v>
      </c>
      <c r="AJ721" s="163">
        <f t="shared" si="379"/>
        <v>0.89055413115385251</v>
      </c>
      <c r="AK721" s="163">
        <f t="shared" si="379"/>
        <v>1.2882378303846291</v>
      </c>
      <c r="AL721" s="163">
        <f t="shared" si="379"/>
        <v>1.4960261606694063</v>
      </c>
      <c r="AM721" s="163">
        <f t="shared" si="379"/>
        <v>0.93694991896096225</v>
      </c>
      <c r="AN721" s="163">
        <f t="shared" si="379"/>
        <v>1.1734055026700068</v>
      </c>
      <c r="AO721" s="163">
        <f t="shared" si="379"/>
        <v>1.4069740771284565</v>
      </c>
      <c r="AP721" s="163">
        <f t="shared" si="379"/>
        <v>1.0090156473488703</v>
      </c>
      <c r="AQ721" s="163">
        <f t="shared" si="379"/>
        <v>1.3382273294206439</v>
      </c>
      <c r="AR721" s="163">
        <f t="shared" si="379"/>
        <v>1.0675202638790755</v>
      </c>
      <c r="AS721" s="163">
        <f t="shared" si="379"/>
        <v>1.478626085308552</v>
      </c>
      <c r="AT721" s="163">
        <f t="shared" si="379"/>
        <v>1.5920163142254431</v>
      </c>
      <c r="AU721" s="163">
        <f t="shared" si="379"/>
        <v>1.742489267341738</v>
      </c>
      <c r="AV721" s="163">
        <f t="shared" si="379"/>
        <v>1.0736122239556751</v>
      </c>
      <c r="AW721" s="163">
        <f t="shared" si="379"/>
        <v>1.6015069513924027</v>
      </c>
      <c r="AX721" s="163">
        <f t="shared" si="379"/>
        <v>1.5003944181328861</v>
      </c>
      <c r="AY721" s="163">
        <f t="shared" si="379"/>
        <v>1.8172700335726231</v>
      </c>
      <c r="AZ721" s="163">
        <f t="shared" si="379"/>
        <v>1.6937137175000228</v>
      </c>
      <c r="BA721" s="163">
        <f t="shared" si="379"/>
        <v>1.2878611733178937</v>
      </c>
      <c r="BB721" s="163">
        <f t="shared" si="379"/>
        <v>1.7482945681643018</v>
      </c>
      <c r="BC721" s="163">
        <f t="shared" si="379"/>
        <v>1.7657877214785613</v>
      </c>
      <c r="BD721" s="163">
        <f t="shared" si="379"/>
        <v>1.7855914699668936</v>
      </c>
      <c r="BE721" s="163">
        <f t="shared" si="379"/>
        <v>1.9302749879928784</v>
      </c>
      <c r="BF721" s="163">
        <f t="shared" si="379"/>
        <v>1.6243322979678738</v>
      </c>
      <c r="BG721" s="163">
        <f t="shared" si="379"/>
        <v>1.5883061912928653</v>
      </c>
      <c r="BH721" s="163">
        <f t="shared" si="379"/>
        <v>1.3021960670107298</v>
      </c>
      <c r="BI721" s="163">
        <f t="shared" si="379"/>
        <v>1.5444995643535631</v>
      </c>
      <c r="BJ721" s="163">
        <f t="shared" si="379"/>
        <v>1.9531477892142637</v>
      </c>
      <c r="BK721" s="163">
        <f t="shared" si="379"/>
        <v>1.9898329050464207</v>
      </c>
      <c r="BL721" s="163">
        <f t="shared" si="379"/>
        <v>2.1960437008785489</v>
      </c>
      <c r="BM721" s="163">
        <f t="shared" si="379"/>
        <v>1.6909978927880043</v>
      </c>
      <c r="BN721" s="163">
        <f t="shared" si="379"/>
        <v>1.6855406558714163</v>
      </c>
      <c r="BO721" s="163">
        <f t="shared" si="379"/>
        <v>1.4451153317035677</v>
      </c>
      <c r="BP721" s="163">
        <f t="shared" si="379"/>
        <v>1.9190026136388436</v>
      </c>
      <c r="BQ721" s="163">
        <f t="shared" si="379"/>
        <v>2.2886772511301658</v>
      </c>
      <c r="BR721" s="163" t="str">
        <f t="shared" si="379"/>
        <v/>
      </c>
      <c r="BS721" s="163">
        <f t="shared" si="379"/>
        <v>1.66893756763921</v>
      </c>
      <c r="BT721" s="163" t="str">
        <f t="shared" si="379"/>
        <v/>
      </c>
      <c r="BU721" s="163" t="str">
        <f t="shared" si="379"/>
        <v/>
      </c>
      <c r="BV721" s="163" t="str">
        <f t="shared" si="379"/>
        <v/>
      </c>
      <c r="BW721" s="108" t="str">
        <f t="shared" si="379"/>
        <v/>
      </c>
      <c r="BX721" s="163" t="str">
        <f t="shared" si="379"/>
        <v/>
      </c>
      <c r="BY721" s="163" t="str">
        <f t="shared" si="379"/>
        <v/>
      </c>
      <c r="BZ721" s="163" t="str">
        <f t="shared" si="379"/>
        <v/>
      </c>
      <c r="CA721" s="163" t="str">
        <f t="shared" si="379"/>
        <v/>
      </c>
      <c r="CB721" s="163" t="str">
        <f t="shared" si="379"/>
        <v/>
      </c>
      <c r="CC721" s="163" t="str">
        <f t="shared" si="379"/>
        <v/>
      </c>
      <c r="CD721" s="163" t="str">
        <f t="shared" si="379"/>
        <v/>
      </c>
      <c r="CE721" s="163" t="str">
        <f t="shared" si="379"/>
        <v/>
      </c>
      <c r="CF721" s="163" t="str">
        <f t="shared" si="379"/>
        <v/>
      </c>
      <c r="CG721" s="163" t="str">
        <f t="shared" si="379"/>
        <v/>
      </c>
      <c r="CH721" s="163" t="str">
        <f t="shared" si="379"/>
        <v/>
      </c>
      <c r="CI721" s="163" t="str">
        <f t="shared" si="379"/>
        <v/>
      </c>
      <c r="CJ721" s="163" t="str">
        <f t="shared" si="379"/>
        <v/>
      </c>
      <c r="CK721" s="163" t="str">
        <f t="shared" si="379"/>
        <v/>
      </c>
      <c r="CL721" s="163" t="str">
        <f t="shared" si="379"/>
        <v/>
      </c>
      <c r="CM721" s="163" t="str">
        <f t="shared" si="379"/>
        <v/>
      </c>
      <c r="CN721" s="163" t="str">
        <f t="shared" si="379"/>
        <v/>
      </c>
      <c r="CO721" s="163" t="str">
        <f t="shared" si="379"/>
        <v/>
      </c>
      <c r="CP721" s="163" t="str">
        <f t="shared" si="379"/>
        <v/>
      </c>
      <c r="CQ721" s="163" t="str">
        <f t="shared" si="367"/>
        <v/>
      </c>
      <c r="CR721" s="163" t="str">
        <f t="shared" si="367"/>
        <v/>
      </c>
      <c r="CS721" s="108" t="str">
        <f t="shared" si="367"/>
        <v/>
      </c>
      <c r="CT721" s="163" t="str">
        <f t="shared" si="367"/>
        <v/>
      </c>
      <c r="CU721" s="163" t="str">
        <f t="shared" si="367"/>
        <v/>
      </c>
      <c r="CV721" s="163" t="str">
        <f t="shared" si="367"/>
        <v/>
      </c>
      <c r="CW721" s="163" t="str">
        <f t="shared" si="367"/>
        <v/>
      </c>
      <c r="CX721" s="163" t="str">
        <f t="shared" si="367"/>
        <v/>
      </c>
      <c r="CY721" s="163" t="str">
        <f t="shared" si="367"/>
        <v/>
      </c>
      <c r="CZ721" s="163" t="str">
        <f t="shared" si="367"/>
        <v/>
      </c>
      <c r="DA721" s="163" t="str">
        <f t="shared" si="367"/>
        <v/>
      </c>
      <c r="DB721" s="163" t="str">
        <f t="shared" si="367"/>
        <v/>
      </c>
      <c r="DC721" s="163" t="str">
        <f t="shared" si="367"/>
        <v/>
      </c>
      <c r="DD721" s="163" t="str">
        <f t="shared" si="367"/>
        <v/>
      </c>
      <c r="DE721" s="163" t="str">
        <f t="shared" si="367"/>
        <v/>
      </c>
      <c r="DF721" s="163" t="str">
        <f t="shared" si="367"/>
        <v/>
      </c>
      <c r="DG721" s="121"/>
      <c r="DH721" s="121"/>
      <c r="DI721" s="121"/>
    </row>
    <row r="722" spans="2:113" x14ac:dyDescent="0.35">
      <c r="B722" s="193">
        <f t="shared" si="366"/>
        <v>42541</v>
      </c>
      <c r="C722" s="204">
        <f t="shared" si="378"/>
        <v>-8.8851428571156266E-6</v>
      </c>
      <c r="D722" s="205">
        <f t="shared" si="378"/>
        <v>4.3280094458490711E-5</v>
      </c>
      <c r="E722" s="205">
        <f t="shared" si="378"/>
        <v>3.0707544303742441E-5</v>
      </c>
      <c r="F722" s="205">
        <f t="shared" si="378"/>
        <v>6.6432871428569377E-5</v>
      </c>
      <c r="G722" s="205">
        <f t="shared" si="378"/>
        <v>2.3522674418605341E-4</v>
      </c>
      <c r="H722" s="205">
        <f t="shared" si="378"/>
        <v>1.8025924657535372E-4</v>
      </c>
      <c r="I722" s="205">
        <f t="shared" si="378"/>
        <v>1.4337323140118521E-4</v>
      </c>
      <c r="J722" s="205" t="str">
        <f t="shared" si="378"/>
        <v/>
      </c>
      <c r="K722" s="205" t="str">
        <f t="shared" si="378"/>
        <v/>
      </c>
      <c r="L722" s="205" t="str">
        <f t="shared" si="378"/>
        <v/>
      </c>
      <c r="M722" s="205" t="str">
        <f t="shared" si="378"/>
        <v/>
      </c>
      <c r="N722" s="205" t="str">
        <f t="shared" si="378"/>
        <v/>
      </c>
      <c r="O722" s="205" t="str">
        <f t="shared" si="378"/>
        <v/>
      </c>
      <c r="P722" s="205" t="str">
        <f t="shared" si="378"/>
        <v/>
      </c>
      <c r="Q722" s="205" t="str">
        <f t="shared" si="378"/>
        <v/>
      </c>
      <c r="R722" s="205" t="str">
        <f t="shared" si="378"/>
        <v/>
      </c>
      <c r="S722" s="205" t="str">
        <f t="shared" si="378"/>
        <v/>
      </c>
      <c r="T722" s="205" t="str">
        <f t="shared" si="378"/>
        <v/>
      </c>
      <c r="U722" s="205" t="str">
        <f t="shared" si="378"/>
        <v/>
      </c>
      <c r="V722" s="205" t="str">
        <f t="shared" si="378"/>
        <v/>
      </c>
      <c r="W722" s="205" t="str">
        <f t="shared" si="378"/>
        <v/>
      </c>
      <c r="X722" s="205" t="str">
        <f t="shared" si="378"/>
        <v/>
      </c>
      <c r="Y722" s="205" t="str">
        <f t="shared" si="378"/>
        <v/>
      </c>
      <c r="Z722" s="205" t="str">
        <f t="shared" si="378"/>
        <v/>
      </c>
      <c r="AA722" s="205" t="str">
        <f t="shared" si="378"/>
        <v/>
      </c>
      <c r="AD722" s="185">
        <f t="shared" si="369"/>
        <v>42541</v>
      </c>
      <c r="AE722" s="108" t="str">
        <f t="shared" si="379"/>
        <v/>
      </c>
      <c r="AF722" s="163" t="str">
        <f t="shared" si="379"/>
        <v/>
      </c>
      <c r="AG722" s="163" t="str">
        <f t="shared" si="379"/>
        <v/>
      </c>
      <c r="AH722" s="163" t="str">
        <f t="shared" si="379"/>
        <v/>
      </c>
      <c r="AI722" s="163">
        <f t="shared" si="379"/>
        <v>1.3683812428571573</v>
      </c>
      <c r="AJ722" s="163">
        <f t="shared" si="379"/>
        <v>0.86806661999997514</v>
      </c>
      <c r="AK722" s="163">
        <f t="shared" si="379"/>
        <v>1.2651361937142793</v>
      </c>
      <c r="AL722" s="163">
        <f t="shared" si="379"/>
        <v>1.4721238102098635</v>
      </c>
      <c r="AM722" s="163">
        <f t="shared" si="379"/>
        <v>0.91014962346974304</v>
      </c>
      <c r="AN722" s="163">
        <f t="shared" si="379"/>
        <v>1.1497892988412897</v>
      </c>
      <c r="AO722" s="163">
        <f t="shared" si="379"/>
        <v>1.3823718956800648</v>
      </c>
      <c r="AP722" s="163">
        <f t="shared" si="379"/>
        <v>0.98949786464103173</v>
      </c>
      <c r="AQ722" s="163">
        <f t="shared" si="379"/>
        <v>1.3198136923740238</v>
      </c>
      <c r="AR722" s="163">
        <f t="shared" si="379"/>
        <v>1.0663729742128152</v>
      </c>
      <c r="AS722" s="163">
        <f t="shared" si="379"/>
        <v>1.4532689760453303</v>
      </c>
      <c r="AT722" s="163">
        <f t="shared" si="379"/>
        <v>1.5677188072229042</v>
      </c>
      <c r="AU722" s="163">
        <f t="shared" si="379"/>
        <v>1.7160733631392322</v>
      </c>
      <c r="AV722" s="163">
        <f t="shared" si="379"/>
        <v>1.0521747775189567</v>
      </c>
      <c r="AW722" s="163">
        <f t="shared" si="379"/>
        <v>1.5750079999746589</v>
      </c>
      <c r="AX722" s="163">
        <f t="shared" si="379"/>
        <v>1.473829541943021</v>
      </c>
      <c r="AY722" s="163">
        <f t="shared" si="379"/>
        <v>1.7747717098844826</v>
      </c>
      <c r="AZ722" s="163">
        <f t="shared" si="379"/>
        <v>1.6614117624999869</v>
      </c>
      <c r="BA722" s="163">
        <f t="shared" si="379"/>
        <v>1.2604652926714217</v>
      </c>
      <c r="BB722" s="163">
        <f t="shared" si="379"/>
        <v>1.753903794757163</v>
      </c>
      <c r="BC722" s="163">
        <f t="shared" si="379"/>
        <v>1.7426460688142873</v>
      </c>
      <c r="BD722" s="163">
        <f t="shared" si="379"/>
        <v>1.7859518157618886</v>
      </c>
      <c r="BE722" s="163">
        <f t="shared" si="379"/>
        <v>1.9085425687714417</v>
      </c>
      <c r="BF722" s="163">
        <f t="shared" si="379"/>
        <v>1.6053547584714036</v>
      </c>
      <c r="BG722" s="163">
        <f t="shared" si="379"/>
        <v>1.5610846608714346</v>
      </c>
      <c r="BH722" s="163">
        <f t="shared" si="379"/>
        <v>1.2828486898428388</v>
      </c>
      <c r="BI722" s="163">
        <f t="shared" si="379"/>
        <v>1.5285558008142806</v>
      </c>
      <c r="BJ722" s="163">
        <f t="shared" si="379"/>
        <v>1.9418624673571325</v>
      </c>
      <c r="BK722" s="163">
        <f t="shared" si="379"/>
        <v>1.9713953919857028</v>
      </c>
      <c r="BL722" s="163">
        <f t="shared" si="379"/>
        <v>2.1653598091142783</v>
      </c>
      <c r="BM722" s="163">
        <f t="shared" si="379"/>
        <v>1.671715828816176</v>
      </c>
      <c r="BN722" s="163">
        <f t="shared" si="379"/>
        <v>1.669010361885725</v>
      </c>
      <c r="BO722" s="163">
        <f t="shared" si="379"/>
        <v>1.4265016590142867</v>
      </c>
      <c r="BP722" s="163">
        <f t="shared" si="379"/>
        <v>1.8961158504069822</v>
      </c>
      <c r="BQ722" s="163">
        <f t="shared" si="379"/>
        <v>2.2899925589725876</v>
      </c>
      <c r="BR722" s="163" t="str">
        <f t="shared" si="379"/>
        <v/>
      </c>
      <c r="BS722" s="163">
        <f t="shared" si="379"/>
        <v>1.6682777274806049</v>
      </c>
      <c r="BT722" s="163" t="str">
        <f t="shared" si="379"/>
        <v/>
      </c>
      <c r="BU722" s="163" t="str">
        <f t="shared" si="379"/>
        <v/>
      </c>
      <c r="BV722" s="163" t="str">
        <f t="shared" si="379"/>
        <v/>
      </c>
      <c r="BW722" s="108" t="str">
        <f t="shared" si="379"/>
        <v/>
      </c>
      <c r="BX722" s="163" t="str">
        <f t="shared" si="379"/>
        <v/>
      </c>
      <c r="BY722" s="163" t="str">
        <f t="shared" si="379"/>
        <v/>
      </c>
      <c r="BZ722" s="163" t="str">
        <f t="shared" si="379"/>
        <v/>
      </c>
      <c r="CA722" s="163" t="str">
        <f t="shared" si="379"/>
        <v/>
      </c>
      <c r="CB722" s="163" t="str">
        <f t="shared" si="379"/>
        <v/>
      </c>
      <c r="CC722" s="163" t="str">
        <f t="shared" si="379"/>
        <v/>
      </c>
      <c r="CD722" s="163" t="str">
        <f t="shared" si="379"/>
        <v/>
      </c>
      <c r="CE722" s="163" t="str">
        <f t="shared" si="379"/>
        <v/>
      </c>
      <c r="CF722" s="163" t="str">
        <f t="shared" si="379"/>
        <v/>
      </c>
      <c r="CG722" s="163" t="str">
        <f t="shared" si="379"/>
        <v/>
      </c>
      <c r="CH722" s="163" t="str">
        <f t="shared" si="379"/>
        <v/>
      </c>
      <c r="CI722" s="163" t="str">
        <f t="shared" si="379"/>
        <v/>
      </c>
      <c r="CJ722" s="163" t="str">
        <f t="shared" si="379"/>
        <v/>
      </c>
      <c r="CK722" s="163" t="str">
        <f t="shared" si="379"/>
        <v/>
      </c>
      <c r="CL722" s="163" t="str">
        <f t="shared" si="379"/>
        <v/>
      </c>
      <c r="CM722" s="163" t="str">
        <f t="shared" si="379"/>
        <v/>
      </c>
      <c r="CN722" s="163" t="str">
        <f t="shared" si="379"/>
        <v/>
      </c>
      <c r="CO722" s="163" t="str">
        <f t="shared" si="379"/>
        <v/>
      </c>
      <c r="CP722" s="163" t="str">
        <f t="shared" si="379"/>
        <v/>
      </c>
      <c r="CQ722" s="163" t="str">
        <f t="shared" si="367"/>
        <v/>
      </c>
      <c r="CR722" s="163" t="str">
        <f t="shared" si="367"/>
        <v/>
      </c>
      <c r="CS722" s="108" t="str">
        <f t="shared" si="367"/>
        <v/>
      </c>
      <c r="CT722" s="163" t="str">
        <f t="shared" si="367"/>
        <v/>
      </c>
      <c r="CU722" s="163" t="str">
        <f t="shared" si="367"/>
        <v/>
      </c>
      <c r="CV722" s="163" t="str">
        <f t="shared" si="367"/>
        <v/>
      </c>
      <c r="CW722" s="163" t="str">
        <f t="shared" si="367"/>
        <v/>
      </c>
      <c r="CX722" s="163" t="str">
        <f t="shared" si="367"/>
        <v/>
      </c>
      <c r="CY722" s="163" t="str">
        <f t="shared" si="367"/>
        <v/>
      </c>
      <c r="CZ722" s="163" t="str">
        <f t="shared" si="367"/>
        <v/>
      </c>
      <c r="DA722" s="163" t="str">
        <f t="shared" si="367"/>
        <v/>
      </c>
      <c r="DB722" s="163" t="str">
        <f t="shared" si="367"/>
        <v/>
      </c>
      <c r="DC722" s="163" t="str">
        <f t="shared" si="367"/>
        <v/>
      </c>
      <c r="DD722" s="163" t="str">
        <f t="shared" si="367"/>
        <v/>
      </c>
      <c r="DE722" s="163" t="str">
        <f t="shared" ref="DE722:DF722" si="380">IFERROR(IF(DE402="","",DE402-(CHOOSE(DE$636,$C402,$D402,$E402,$F402,$G402,$H402,$I402,$J402,$K402,$L402,$M402,$N402,$O402,$P402,$Q402,$R402,$S402,$T402,$U402,$V402,$W402,$X402,$Y402,$Z402,$AA402)+CHOOSE(DE$636,$C722,$D722,$E722,$F722,$G722,$H722,$I722,$J722,$K722,$L722,$M722,$N722,$O722,$P722,$Q722,$R722,$S722,$T722,$U722,$V722,$W722,$X722,$Y722,$Z722,$AA722)*DE$640)),"")</f>
        <v/>
      </c>
      <c r="DF722" s="163" t="str">
        <f t="shared" si="380"/>
        <v/>
      </c>
      <c r="DG722" s="121"/>
      <c r="DH722" s="121"/>
      <c r="DI722" s="121"/>
    </row>
    <row r="723" spans="2:113" x14ac:dyDescent="0.35">
      <c r="B723" s="193">
        <f t="shared" si="366"/>
        <v>42542</v>
      </c>
      <c r="C723" s="204">
        <f t="shared" si="378"/>
        <v>-1.1107554945028702E-5</v>
      </c>
      <c r="D723" s="205">
        <f t="shared" si="378"/>
        <v>6.3654754408058725E-5</v>
      </c>
      <c r="E723" s="205">
        <f t="shared" si="378"/>
        <v>3.5830607594913612E-5</v>
      </c>
      <c r="F723" s="205">
        <f t="shared" si="378"/>
        <v>7.3665675000032601E-5</v>
      </c>
      <c r="G723" s="205">
        <f t="shared" si="378"/>
        <v>2.3526744186049806E-4</v>
      </c>
      <c r="H723" s="205">
        <f t="shared" si="378"/>
        <v>1.7612855821915041E-4</v>
      </c>
      <c r="I723" s="205">
        <f t="shared" si="378"/>
        <v>1.4848813897764144E-4</v>
      </c>
      <c r="J723" s="205" t="str">
        <f t="shared" si="378"/>
        <v/>
      </c>
      <c r="K723" s="205" t="str">
        <f t="shared" si="378"/>
        <v/>
      </c>
      <c r="L723" s="205" t="str">
        <f t="shared" si="378"/>
        <v/>
      </c>
      <c r="M723" s="205" t="str">
        <f t="shared" si="378"/>
        <v/>
      </c>
      <c r="N723" s="205" t="str">
        <f t="shared" si="378"/>
        <v/>
      </c>
      <c r="O723" s="205" t="str">
        <f t="shared" si="378"/>
        <v/>
      </c>
      <c r="P723" s="205" t="str">
        <f t="shared" si="378"/>
        <v/>
      </c>
      <c r="Q723" s="205" t="str">
        <f t="shared" si="378"/>
        <v/>
      </c>
      <c r="R723" s="205" t="str">
        <f t="shared" si="378"/>
        <v/>
      </c>
      <c r="S723" s="205" t="str">
        <f t="shared" si="378"/>
        <v/>
      </c>
      <c r="T723" s="205" t="str">
        <f t="shared" si="378"/>
        <v/>
      </c>
      <c r="U723" s="205" t="str">
        <f t="shared" si="378"/>
        <v/>
      </c>
      <c r="V723" s="205" t="str">
        <f t="shared" si="378"/>
        <v/>
      </c>
      <c r="W723" s="205" t="str">
        <f t="shared" si="378"/>
        <v/>
      </c>
      <c r="X723" s="205" t="str">
        <f t="shared" si="378"/>
        <v/>
      </c>
      <c r="Y723" s="205" t="str">
        <f t="shared" si="378"/>
        <v/>
      </c>
      <c r="Z723" s="205" t="str">
        <f t="shared" si="378"/>
        <v/>
      </c>
      <c r="AA723" s="205" t="str">
        <f t="shared" si="378"/>
        <v/>
      </c>
      <c r="AD723" s="185">
        <f t="shared" si="369"/>
        <v>42542</v>
      </c>
      <c r="AE723" s="108" t="str">
        <f t="shared" si="379"/>
        <v/>
      </c>
      <c r="AF723" s="163" t="str">
        <f t="shared" si="379"/>
        <v/>
      </c>
      <c r="AG723" s="163" t="str">
        <f t="shared" si="379"/>
        <v/>
      </c>
      <c r="AH723" s="163" t="str">
        <f t="shared" si="379"/>
        <v/>
      </c>
      <c r="AI723" s="163">
        <f t="shared" si="379"/>
        <v>1.3698959112912252</v>
      </c>
      <c r="AJ723" s="163">
        <f t="shared" si="379"/>
        <v>0.8658889467307862</v>
      </c>
      <c r="AK723" s="163">
        <f t="shared" si="379"/>
        <v>1.2632069720055035</v>
      </c>
      <c r="AL723" s="163">
        <f t="shared" si="379"/>
        <v>1.468127198065154</v>
      </c>
      <c r="AM723" s="163">
        <f t="shared" si="379"/>
        <v>0.90768996547858949</v>
      </c>
      <c r="AN723" s="163">
        <f t="shared" si="379"/>
        <v>1.1524553625125882</v>
      </c>
      <c r="AO723" s="163">
        <f t="shared" si="379"/>
        <v>1.3859439292317464</v>
      </c>
      <c r="AP723" s="163">
        <f t="shared" si="379"/>
        <v>0.98365018943327964</v>
      </c>
      <c r="AQ723" s="163">
        <f t="shared" si="379"/>
        <v>1.3124906628274937</v>
      </c>
      <c r="AR723" s="163">
        <f t="shared" si="379"/>
        <v>1.0385642120466065</v>
      </c>
      <c r="AS723" s="163">
        <f t="shared" si="379"/>
        <v>1.4527370642821458</v>
      </c>
      <c r="AT723" s="163">
        <f t="shared" si="379"/>
        <v>1.564879140220393</v>
      </c>
      <c r="AU723" s="163">
        <f t="shared" si="379"/>
        <v>1.720172554481016</v>
      </c>
      <c r="AV723" s="163">
        <f t="shared" si="379"/>
        <v>1.0459369759746986</v>
      </c>
      <c r="AW723" s="163">
        <f t="shared" si="379"/>
        <v>1.5739148778670806</v>
      </c>
      <c r="AX723" s="163">
        <f t="shared" si="379"/>
        <v>1.4736797505759758</v>
      </c>
      <c r="AY723" s="163">
        <f t="shared" si="379"/>
        <v>1.7537566204289625</v>
      </c>
      <c r="AZ723" s="163">
        <f t="shared" si="379"/>
        <v>1.6626764700000463</v>
      </c>
      <c r="BA723" s="163">
        <f t="shared" si="379"/>
        <v>1.2646266662250123</v>
      </c>
      <c r="BB723" s="163">
        <f t="shared" si="379"/>
        <v>1.7256084241500202</v>
      </c>
      <c r="BC723" s="163">
        <f t="shared" si="379"/>
        <v>1.7468604233500247</v>
      </c>
      <c r="BD723" s="163">
        <f t="shared" si="379"/>
        <v>1.7615019265666452</v>
      </c>
      <c r="BE723" s="163">
        <f t="shared" si="379"/>
        <v>1.9087996169500032</v>
      </c>
      <c r="BF723" s="163">
        <f t="shared" si="379"/>
        <v>1.6023556102750183</v>
      </c>
      <c r="BG723" s="163">
        <f t="shared" si="379"/>
        <v>1.567197690550012</v>
      </c>
      <c r="BH723" s="163">
        <f t="shared" si="379"/>
        <v>1.2810872400750211</v>
      </c>
      <c r="BI723" s="163">
        <f t="shared" si="379"/>
        <v>1.522822338475001</v>
      </c>
      <c r="BJ723" s="163">
        <f t="shared" si="379"/>
        <v>1.9281955644999917</v>
      </c>
      <c r="BK723" s="163">
        <f t="shared" si="379"/>
        <v>1.9648703388250035</v>
      </c>
      <c r="BL723" s="163">
        <f t="shared" si="379"/>
        <v>2.1762259556499788</v>
      </c>
      <c r="BM723" s="163">
        <f t="shared" si="379"/>
        <v>1.6798131052198042</v>
      </c>
      <c r="BN723" s="163">
        <f t="shared" si="379"/>
        <v>1.6471028016000009</v>
      </c>
      <c r="BO723" s="163">
        <f t="shared" si="379"/>
        <v>1.4086439759249911</v>
      </c>
      <c r="BP723" s="163">
        <f t="shared" si="379"/>
        <v>1.8933807790697812</v>
      </c>
      <c r="BQ723" s="163">
        <f t="shared" si="379"/>
        <v>2.2814466412157164</v>
      </c>
      <c r="BR723" s="163" t="str">
        <f t="shared" si="379"/>
        <v/>
      </c>
      <c r="BS723" s="163">
        <f t="shared" si="379"/>
        <v>1.6637708859424736</v>
      </c>
      <c r="BT723" s="163" t="str">
        <f t="shared" si="379"/>
        <v/>
      </c>
      <c r="BU723" s="163" t="str">
        <f t="shared" si="379"/>
        <v/>
      </c>
      <c r="BV723" s="163" t="str">
        <f t="shared" si="379"/>
        <v/>
      </c>
      <c r="BW723" s="108" t="str">
        <f t="shared" si="379"/>
        <v/>
      </c>
      <c r="BX723" s="163" t="str">
        <f t="shared" si="379"/>
        <v/>
      </c>
      <c r="BY723" s="163" t="str">
        <f t="shared" si="379"/>
        <v/>
      </c>
      <c r="BZ723" s="163" t="str">
        <f t="shared" si="379"/>
        <v/>
      </c>
      <c r="CA723" s="163" t="str">
        <f t="shared" si="379"/>
        <v/>
      </c>
      <c r="CB723" s="163" t="str">
        <f t="shared" si="379"/>
        <v/>
      </c>
      <c r="CC723" s="163" t="str">
        <f t="shared" si="379"/>
        <v/>
      </c>
      <c r="CD723" s="163" t="str">
        <f t="shared" si="379"/>
        <v/>
      </c>
      <c r="CE723" s="163" t="str">
        <f t="shared" si="379"/>
        <v/>
      </c>
      <c r="CF723" s="163" t="str">
        <f t="shared" si="379"/>
        <v/>
      </c>
      <c r="CG723" s="163" t="str">
        <f t="shared" si="379"/>
        <v/>
      </c>
      <c r="CH723" s="163" t="str">
        <f t="shared" si="379"/>
        <v/>
      </c>
      <c r="CI723" s="163" t="str">
        <f t="shared" si="379"/>
        <v/>
      </c>
      <c r="CJ723" s="163" t="str">
        <f t="shared" si="379"/>
        <v/>
      </c>
      <c r="CK723" s="163" t="str">
        <f t="shared" si="379"/>
        <v/>
      </c>
      <c r="CL723" s="163" t="str">
        <f t="shared" si="379"/>
        <v/>
      </c>
      <c r="CM723" s="163" t="str">
        <f t="shared" si="379"/>
        <v/>
      </c>
      <c r="CN723" s="163" t="str">
        <f t="shared" si="379"/>
        <v/>
      </c>
      <c r="CO723" s="163" t="str">
        <f t="shared" si="379"/>
        <v/>
      </c>
      <c r="CP723" s="163" t="str">
        <f t="shared" ref="CP723:DF738" si="381">IFERROR(IF(CP403="","",CP403-(CHOOSE(CP$636,$C403,$D403,$E403,$F403,$G403,$H403,$I403,$J403,$K403,$L403,$M403,$N403,$O403,$P403,$Q403,$R403,$S403,$T403,$U403,$V403,$W403,$X403,$Y403,$Z403,$AA403)+CHOOSE(CP$636,$C723,$D723,$E723,$F723,$G723,$H723,$I723,$J723,$K723,$L723,$M723,$N723,$O723,$P723,$Q723,$R723,$S723,$T723,$U723,$V723,$W723,$X723,$Y723,$Z723,$AA723)*CP$640)),"")</f>
        <v/>
      </c>
      <c r="CQ723" s="163" t="str">
        <f t="shared" si="381"/>
        <v/>
      </c>
      <c r="CR723" s="163" t="str">
        <f t="shared" si="381"/>
        <v/>
      </c>
      <c r="CS723" s="108" t="str">
        <f t="shared" si="381"/>
        <v/>
      </c>
      <c r="CT723" s="163" t="str">
        <f t="shared" si="381"/>
        <v/>
      </c>
      <c r="CU723" s="163" t="str">
        <f t="shared" si="381"/>
        <v/>
      </c>
      <c r="CV723" s="163" t="str">
        <f t="shared" si="381"/>
        <v/>
      </c>
      <c r="CW723" s="163" t="str">
        <f t="shared" si="381"/>
        <v/>
      </c>
      <c r="CX723" s="163" t="str">
        <f t="shared" si="381"/>
        <v/>
      </c>
      <c r="CY723" s="163" t="str">
        <f t="shared" si="381"/>
        <v/>
      </c>
      <c r="CZ723" s="163" t="str">
        <f t="shared" si="381"/>
        <v/>
      </c>
      <c r="DA723" s="163" t="str">
        <f t="shared" si="381"/>
        <v/>
      </c>
      <c r="DB723" s="163" t="str">
        <f t="shared" si="381"/>
        <v/>
      </c>
      <c r="DC723" s="163" t="str">
        <f t="shared" si="381"/>
        <v/>
      </c>
      <c r="DD723" s="163" t="str">
        <f t="shared" si="381"/>
        <v/>
      </c>
      <c r="DE723" s="163" t="str">
        <f t="shared" si="381"/>
        <v/>
      </c>
      <c r="DF723" s="163" t="str">
        <f t="shared" si="381"/>
        <v/>
      </c>
      <c r="DG723" s="121"/>
      <c r="DH723" s="121"/>
      <c r="DI723" s="121"/>
    </row>
    <row r="724" spans="2:113" x14ac:dyDescent="0.35">
      <c r="B724" s="193">
        <f t="shared" si="366"/>
        <v>42543</v>
      </c>
      <c r="C724" s="204">
        <f t="shared" si="378"/>
        <v>2.221730769224185E-6</v>
      </c>
      <c r="D724" s="205">
        <f t="shared" si="378"/>
        <v>6.3661996221644687E-5</v>
      </c>
      <c r="E724" s="205">
        <f t="shared" si="378"/>
        <v>4.3513867088634314E-5</v>
      </c>
      <c r="F724" s="205">
        <f t="shared" si="378"/>
        <v>7.6564746428570938E-5</v>
      </c>
      <c r="G724" s="205">
        <f t="shared" si="378"/>
        <v>2.3945412790695516E-4</v>
      </c>
      <c r="H724" s="205">
        <f t="shared" si="378"/>
        <v>1.7476804109592745E-4</v>
      </c>
      <c r="I724" s="205">
        <f t="shared" si="378"/>
        <v>1.4897313099039694E-4</v>
      </c>
      <c r="J724" s="205" t="str">
        <f t="shared" si="378"/>
        <v/>
      </c>
      <c r="K724" s="205" t="str">
        <f t="shared" si="378"/>
        <v/>
      </c>
      <c r="L724" s="205" t="str">
        <f t="shared" si="378"/>
        <v/>
      </c>
      <c r="M724" s="205" t="str">
        <f t="shared" si="378"/>
        <v/>
      </c>
      <c r="N724" s="205" t="str">
        <f t="shared" si="378"/>
        <v/>
      </c>
      <c r="O724" s="205" t="str">
        <f t="shared" si="378"/>
        <v/>
      </c>
      <c r="P724" s="205" t="str">
        <f t="shared" si="378"/>
        <v/>
      </c>
      <c r="Q724" s="205" t="str">
        <f t="shared" si="378"/>
        <v/>
      </c>
      <c r="R724" s="205" t="str">
        <f t="shared" si="378"/>
        <v/>
      </c>
      <c r="S724" s="205" t="str">
        <f t="shared" si="378"/>
        <v/>
      </c>
      <c r="T724" s="205" t="str">
        <f t="shared" si="378"/>
        <v/>
      </c>
      <c r="U724" s="205" t="str">
        <f t="shared" si="378"/>
        <v/>
      </c>
      <c r="V724" s="205" t="str">
        <f t="shared" si="378"/>
        <v/>
      </c>
      <c r="W724" s="205" t="str">
        <f t="shared" si="378"/>
        <v/>
      </c>
      <c r="X724" s="205" t="str">
        <f t="shared" si="378"/>
        <v/>
      </c>
      <c r="Y724" s="205" t="str">
        <f t="shared" si="378"/>
        <v/>
      </c>
      <c r="Z724" s="205" t="str">
        <f t="shared" si="378"/>
        <v/>
      </c>
      <c r="AA724" s="205" t="str">
        <f t="shared" si="378"/>
        <v/>
      </c>
      <c r="AD724" s="185">
        <f t="shared" si="369"/>
        <v>42543</v>
      </c>
      <c r="AE724" s="108" t="str">
        <f t="shared" ref="AE724:CP727" si="382">IFERROR(IF(AE404="","",AE404-(CHOOSE(AE$636,$C404,$D404,$E404,$F404,$G404,$H404,$I404,$J404,$K404,$L404,$M404,$N404,$O404,$P404,$Q404,$R404,$S404,$T404,$U404,$V404,$W404,$X404,$Y404,$Z404,$AA404)+CHOOSE(AE$636,$C724,$D724,$E724,$F724,$G724,$H724,$I724,$J724,$K724,$L724,$M724,$N724,$O724,$P724,$Q724,$R724,$S724,$T724,$U724,$V724,$W724,$X724,$Y724,$Z724,$AA724)*AE$640)),"")</f>
        <v/>
      </c>
      <c r="AF724" s="163" t="str">
        <f t="shared" si="382"/>
        <v/>
      </c>
      <c r="AG724" s="163" t="str">
        <f t="shared" si="382"/>
        <v/>
      </c>
      <c r="AH724" s="163" t="str">
        <f t="shared" si="382"/>
        <v/>
      </c>
      <c r="AI724" s="163">
        <f t="shared" si="382"/>
        <v>1.3872137630769101</v>
      </c>
      <c r="AJ724" s="163">
        <f t="shared" si="382"/>
        <v>0.86637179423078292</v>
      </c>
      <c r="AK724" s="163">
        <f t="shared" si="382"/>
        <v>1.268555888076901</v>
      </c>
      <c r="AL724" s="163">
        <f t="shared" si="382"/>
        <v>1.4736412884576278</v>
      </c>
      <c r="AM724" s="163">
        <f t="shared" si="382"/>
        <v>0.91083930066116903</v>
      </c>
      <c r="AN724" s="163">
        <f t="shared" si="382"/>
        <v>1.1566527253463148</v>
      </c>
      <c r="AO724" s="163">
        <f t="shared" si="382"/>
        <v>1.3942435913727906</v>
      </c>
      <c r="AP724" s="163">
        <f t="shared" si="382"/>
        <v>0.98782514691436196</v>
      </c>
      <c r="AQ724" s="163">
        <f t="shared" si="382"/>
        <v>1.3004305215050254</v>
      </c>
      <c r="AR724" s="163">
        <f t="shared" si="382"/>
        <v>1.0437626275314575</v>
      </c>
      <c r="AS724" s="163">
        <f t="shared" si="382"/>
        <v>1.465119967758207</v>
      </c>
      <c r="AT724" s="163">
        <f t="shared" si="382"/>
        <v>1.5701500998110682</v>
      </c>
      <c r="AU724" s="163">
        <f t="shared" si="382"/>
        <v>1.7312596450822628</v>
      </c>
      <c r="AV724" s="163">
        <f t="shared" si="382"/>
        <v>1.049690403443043</v>
      </c>
      <c r="AW724" s="163">
        <f t="shared" si="382"/>
        <v>1.5797682970759492</v>
      </c>
      <c r="AX724" s="163">
        <f t="shared" si="382"/>
        <v>1.4845184231708992</v>
      </c>
      <c r="AY724" s="163">
        <f t="shared" si="382"/>
        <v>1.7584288433530109</v>
      </c>
      <c r="AZ724" s="163">
        <f t="shared" si="382"/>
        <v>1.6679859224999705</v>
      </c>
      <c r="BA724" s="163">
        <f t="shared" si="382"/>
        <v>1.2698379807964266</v>
      </c>
      <c r="BB724" s="163">
        <f t="shared" si="382"/>
        <v>1.7305173685071495</v>
      </c>
      <c r="BC724" s="163">
        <f t="shared" si="382"/>
        <v>1.7609046600642668</v>
      </c>
      <c r="BD724" s="163">
        <f t="shared" si="382"/>
        <v>1.7985384323452718</v>
      </c>
      <c r="BE724" s="163">
        <f t="shared" si="382"/>
        <v>1.9143411725213983</v>
      </c>
      <c r="BF724" s="163">
        <f t="shared" si="382"/>
        <v>1.6139033453464289</v>
      </c>
      <c r="BG724" s="163">
        <f t="shared" si="382"/>
        <v>1.5756617096214178</v>
      </c>
      <c r="BH724" s="163">
        <f t="shared" si="382"/>
        <v>1.2892220992178212</v>
      </c>
      <c r="BI724" s="163">
        <f t="shared" si="382"/>
        <v>1.5285800651892583</v>
      </c>
      <c r="BJ724" s="163">
        <f t="shared" si="382"/>
        <v>1.9326602273571454</v>
      </c>
      <c r="BK724" s="163">
        <f t="shared" si="382"/>
        <v>1.9683168251106791</v>
      </c>
      <c r="BL724" s="163">
        <f t="shared" si="382"/>
        <v>2.1878783478642796</v>
      </c>
      <c r="BM724" s="163">
        <f t="shared" si="382"/>
        <v>1.6835152905451292</v>
      </c>
      <c r="BN724" s="163">
        <f t="shared" si="382"/>
        <v>1.6484418393857134</v>
      </c>
      <c r="BO724" s="163">
        <f t="shared" si="382"/>
        <v>1.4150377471392579</v>
      </c>
      <c r="BP724" s="163">
        <f t="shared" si="382"/>
        <v>1.898633176046487</v>
      </c>
      <c r="BQ724" s="163">
        <f t="shared" si="382"/>
        <v>2.2870018273287647</v>
      </c>
      <c r="BR724" s="163" t="str">
        <f t="shared" si="382"/>
        <v/>
      </c>
      <c r="BS724" s="163">
        <f t="shared" si="382"/>
        <v>1.6710102811181904</v>
      </c>
      <c r="BT724" s="163" t="str">
        <f t="shared" si="382"/>
        <v/>
      </c>
      <c r="BU724" s="163" t="str">
        <f t="shared" si="382"/>
        <v/>
      </c>
      <c r="BV724" s="163" t="str">
        <f t="shared" si="382"/>
        <v/>
      </c>
      <c r="BW724" s="108" t="str">
        <f t="shared" si="382"/>
        <v/>
      </c>
      <c r="BX724" s="163" t="str">
        <f t="shared" si="382"/>
        <v/>
      </c>
      <c r="BY724" s="163" t="str">
        <f t="shared" si="382"/>
        <v/>
      </c>
      <c r="BZ724" s="163" t="str">
        <f t="shared" si="382"/>
        <v/>
      </c>
      <c r="CA724" s="163" t="str">
        <f t="shared" si="382"/>
        <v/>
      </c>
      <c r="CB724" s="163" t="str">
        <f t="shared" si="382"/>
        <v/>
      </c>
      <c r="CC724" s="163" t="str">
        <f t="shared" si="382"/>
        <v/>
      </c>
      <c r="CD724" s="163" t="str">
        <f t="shared" si="382"/>
        <v/>
      </c>
      <c r="CE724" s="163" t="str">
        <f t="shared" si="382"/>
        <v/>
      </c>
      <c r="CF724" s="163" t="str">
        <f t="shared" si="382"/>
        <v/>
      </c>
      <c r="CG724" s="163" t="str">
        <f t="shared" si="382"/>
        <v/>
      </c>
      <c r="CH724" s="163" t="str">
        <f t="shared" si="382"/>
        <v/>
      </c>
      <c r="CI724" s="163" t="str">
        <f t="shared" si="382"/>
        <v/>
      </c>
      <c r="CJ724" s="163" t="str">
        <f t="shared" si="382"/>
        <v/>
      </c>
      <c r="CK724" s="163" t="str">
        <f t="shared" si="382"/>
        <v/>
      </c>
      <c r="CL724" s="163" t="str">
        <f t="shared" si="382"/>
        <v/>
      </c>
      <c r="CM724" s="163" t="str">
        <f t="shared" si="382"/>
        <v/>
      </c>
      <c r="CN724" s="163" t="str">
        <f t="shared" si="382"/>
        <v/>
      </c>
      <c r="CO724" s="163" t="str">
        <f t="shared" si="382"/>
        <v/>
      </c>
      <c r="CP724" s="163" t="str">
        <f t="shared" si="382"/>
        <v/>
      </c>
      <c r="CQ724" s="163" t="str">
        <f t="shared" si="381"/>
        <v/>
      </c>
      <c r="CR724" s="163" t="str">
        <f t="shared" si="381"/>
        <v/>
      </c>
      <c r="CS724" s="108" t="str">
        <f t="shared" si="381"/>
        <v/>
      </c>
      <c r="CT724" s="163" t="str">
        <f t="shared" si="381"/>
        <v/>
      </c>
      <c r="CU724" s="163" t="str">
        <f t="shared" si="381"/>
        <v/>
      </c>
      <c r="CV724" s="163" t="str">
        <f t="shared" si="381"/>
        <v/>
      </c>
      <c r="CW724" s="163" t="str">
        <f t="shared" si="381"/>
        <v/>
      </c>
      <c r="CX724" s="163" t="str">
        <f t="shared" si="381"/>
        <v/>
      </c>
      <c r="CY724" s="163" t="str">
        <f t="shared" si="381"/>
        <v/>
      </c>
      <c r="CZ724" s="163" t="str">
        <f t="shared" si="381"/>
        <v/>
      </c>
      <c r="DA724" s="163" t="str">
        <f t="shared" si="381"/>
        <v/>
      </c>
      <c r="DB724" s="163" t="str">
        <f t="shared" si="381"/>
        <v/>
      </c>
      <c r="DC724" s="163" t="str">
        <f t="shared" si="381"/>
        <v/>
      </c>
      <c r="DD724" s="163" t="str">
        <f t="shared" si="381"/>
        <v/>
      </c>
      <c r="DE724" s="163" t="str">
        <f t="shared" si="381"/>
        <v/>
      </c>
      <c r="DF724" s="163" t="str">
        <f t="shared" si="381"/>
        <v/>
      </c>
      <c r="DG724" s="121"/>
      <c r="DH724" s="121"/>
      <c r="DI724" s="121"/>
    </row>
    <row r="725" spans="2:113" x14ac:dyDescent="0.35">
      <c r="B725" s="193">
        <f t="shared" si="366"/>
        <v>42544</v>
      </c>
      <c r="C725" s="204">
        <f t="shared" si="378"/>
        <v>1.5552730769235597E-5</v>
      </c>
      <c r="D725" s="205">
        <f t="shared" si="378"/>
        <v>8.1493198992391765E-5</v>
      </c>
      <c r="E725" s="205">
        <f t="shared" si="378"/>
        <v>5.1197721519000679E-5</v>
      </c>
      <c r="F725" s="205">
        <f t="shared" si="378"/>
        <v>8.3797571428607351E-5</v>
      </c>
      <c r="G725" s="205">
        <f t="shared" si="378"/>
        <v>2.505642920656181E-4</v>
      </c>
      <c r="H725" s="205">
        <f t="shared" si="378"/>
        <v>1.7063427739727769E-4</v>
      </c>
      <c r="I725" s="205">
        <f t="shared" si="378"/>
        <v>1.5223757987219602E-4</v>
      </c>
      <c r="J725" s="205" t="str">
        <f t="shared" si="378"/>
        <v/>
      </c>
      <c r="K725" s="205" t="str">
        <f t="shared" si="378"/>
        <v/>
      </c>
      <c r="L725" s="205" t="str">
        <f t="shared" si="378"/>
        <v/>
      </c>
      <c r="M725" s="205" t="str">
        <f t="shared" si="378"/>
        <v/>
      </c>
      <c r="N725" s="205" t="str">
        <f t="shared" si="378"/>
        <v/>
      </c>
      <c r="O725" s="205" t="str">
        <f t="shared" si="378"/>
        <v/>
      </c>
      <c r="P725" s="205" t="str">
        <f t="shared" si="378"/>
        <v/>
      </c>
      <c r="Q725" s="205" t="str">
        <f t="shared" si="378"/>
        <v/>
      </c>
      <c r="R725" s="205" t="str">
        <f t="shared" si="378"/>
        <v/>
      </c>
      <c r="S725" s="205" t="str">
        <f t="shared" si="378"/>
        <v/>
      </c>
      <c r="T725" s="205" t="str">
        <f t="shared" si="378"/>
        <v/>
      </c>
      <c r="U725" s="205" t="str">
        <f t="shared" si="378"/>
        <v/>
      </c>
      <c r="V725" s="205" t="str">
        <f t="shared" si="378"/>
        <v/>
      </c>
      <c r="W725" s="205" t="str">
        <f t="shared" si="378"/>
        <v/>
      </c>
      <c r="X725" s="205" t="str">
        <f t="shared" si="378"/>
        <v/>
      </c>
      <c r="Y725" s="205" t="str">
        <f t="shared" si="378"/>
        <v/>
      </c>
      <c r="Z725" s="205" t="str">
        <f t="shared" si="378"/>
        <v/>
      </c>
      <c r="AA725" s="205" t="str">
        <f t="shared" si="378"/>
        <v/>
      </c>
      <c r="AD725" s="185">
        <f t="shared" si="369"/>
        <v>42544</v>
      </c>
      <c r="AE725" s="108" t="str">
        <f t="shared" si="382"/>
        <v/>
      </c>
      <c r="AF725" s="163" t="str">
        <f t="shared" si="382"/>
        <v/>
      </c>
      <c r="AG725" s="163" t="str">
        <f t="shared" si="382"/>
        <v/>
      </c>
      <c r="AH725" s="163" t="str">
        <f t="shared" si="382"/>
        <v/>
      </c>
      <c r="AI725" s="163">
        <f t="shared" si="382"/>
        <v>1.3790085930769118</v>
      </c>
      <c r="AJ725" s="163">
        <f t="shared" si="382"/>
        <v>0.85462113673077678</v>
      </c>
      <c r="AK725" s="163">
        <f t="shared" si="382"/>
        <v>1.2565386320769028</v>
      </c>
      <c r="AL725" s="163">
        <f t="shared" si="382"/>
        <v>1.4614334925886179</v>
      </c>
      <c r="AM725" s="163">
        <f t="shared" si="382"/>
        <v>0.89761419017631283</v>
      </c>
      <c r="AN725" s="163">
        <f t="shared" si="382"/>
        <v>1.1425551109256822</v>
      </c>
      <c r="AO725" s="163">
        <f t="shared" si="382"/>
        <v>1.3790044910327537</v>
      </c>
      <c r="AP725" s="163">
        <f t="shared" si="382"/>
        <v>0.97340574584385431</v>
      </c>
      <c r="AQ725" s="163">
        <f t="shared" si="382"/>
        <v>1.2825325690680094</v>
      </c>
      <c r="AR725" s="163">
        <f t="shared" si="382"/>
        <v>1.029806876675067</v>
      </c>
      <c r="AS725" s="163">
        <f t="shared" si="382"/>
        <v>1.4490803022355134</v>
      </c>
      <c r="AT725" s="163">
        <f t="shared" si="382"/>
        <v>1.559973847449629</v>
      </c>
      <c r="AU725" s="163">
        <f t="shared" si="382"/>
        <v>1.7157965156962178</v>
      </c>
      <c r="AV725" s="163">
        <f t="shared" si="382"/>
        <v>1.0351258875949365</v>
      </c>
      <c r="AW725" s="163">
        <f t="shared" si="382"/>
        <v>1.5652065173734084</v>
      </c>
      <c r="AX725" s="163">
        <f t="shared" si="382"/>
        <v>1.4698625772151956</v>
      </c>
      <c r="AY725" s="163">
        <f t="shared" si="382"/>
        <v>1.7403531724695434</v>
      </c>
      <c r="AZ725" s="163">
        <f t="shared" si="382"/>
        <v>1.6518483574999854</v>
      </c>
      <c r="BA725" s="163">
        <f t="shared" si="382"/>
        <v>1.254614031571458</v>
      </c>
      <c r="BB725" s="163">
        <f t="shared" si="382"/>
        <v>1.7153939523571182</v>
      </c>
      <c r="BC725" s="163">
        <f t="shared" si="382"/>
        <v>1.7344483912143165</v>
      </c>
      <c r="BD725" s="163">
        <f t="shared" si="382"/>
        <v>1.7780337778316073</v>
      </c>
      <c r="BE725" s="163">
        <f t="shared" si="382"/>
        <v>1.8961415945714362</v>
      </c>
      <c r="BF725" s="163">
        <f t="shared" si="382"/>
        <v>1.5945253655714193</v>
      </c>
      <c r="BG725" s="163">
        <f t="shared" si="382"/>
        <v>1.5562323600714136</v>
      </c>
      <c r="BH725" s="163">
        <f t="shared" si="382"/>
        <v>1.2701033181428709</v>
      </c>
      <c r="BI725" s="163">
        <f t="shared" si="382"/>
        <v>1.5115692787142727</v>
      </c>
      <c r="BJ725" s="163">
        <f t="shared" si="382"/>
        <v>1.9158403028571231</v>
      </c>
      <c r="BK725" s="163">
        <f t="shared" si="382"/>
        <v>1.9525123252856948</v>
      </c>
      <c r="BL725" s="163">
        <f t="shared" si="382"/>
        <v>2.1649223677142606</v>
      </c>
      <c r="BM725" s="163">
        <f t="shared" si="382"/>
        <v>1.6708640026574741</v>
      </c>
      <c r="BN725" s="163">
        <f t="shared" si="382"/>
        <v>1.6295125222857219</v>
      </c>
      <c r="BO725" s="163">
        <f t="shared" si="382"/>
        <v>1.3971115447142632</v>
      </c>
      <c r="BP725" s="163">
        <f t="shared" si="382"/>
        <v>1.8822436716142401</v>
      </c>
      <c r="BQ725" s="163">
        <f t="shared" si="382"/>
        <v>2.2682051744691965</v>
      </c>
      <c r="BR725" s="163" t="str">
        <f t="shared" si="382"/>
        <v/>
      </c>
      <c r="BS725" s="163">
        <f t="shared" si="382"/>
        <v>1.6589430282428075</v>
      </c>
      <c r="BT725" s="163" t="str">
        <f t="shared" si="382"/>
        <v/>
      </c>
      <c r="BU725" s="163" t="str">
        <f t="shared" si="382"/>
        <v/>
      </c>
      <c r="BV725" s="163" t="str">
        <f t="shared" si="382"/>
        <v/>
      </c>
      <c r="BW725" s="108" t="str">
        <f t="shared" si="382"/>
        <v/>
      </c>
      <c r="BX725" s="163" t="str">
        <f t="shared" si="382"/>
        <v/>
      </c>
      <c r="BY725" s="163" t="str">
        <f t="shared" si="382"/>
        <v/>
      </c>
      <c r="BZ725" s="163" t="str">
        <f t="shared" si="382"/>
        <v/>
      </c>
      <c r="CA725" s="163" t="str">
        <f t="shared" si="382"/>
        <v/>
      </c>
      <c r="CB725" s="163" t="str">
        <f t="shared" si="382"/>
        <v/>
      </c>
      <c r="CC725" s="163" t="str">
        <f t="shared" si="382"/>
        <v/>
      </c>
      <c r="CD725" s="163" t="str">
        <f t="shared" si="382"/>
        <v/>
      </c>
      <c r="CE725" s="163" t="str">
        <f t="shared" si="382"/>
        <v/>
      </c>
      <c r="CF725" s="163" t="str">
        <f t="shared" si="382"/>
        <v/>
      </c>
      <c r="CG725" s="163" t="str">
        <f t="shared" si="382"/>
        <v/>
      </c>
      <c r="CH725" s="163" t="str">
        <f t="shared" si="382"/>
        <v/>
      </c>
      <c r="CI725" s="163" t="str">
        <f t="shared" si="382"/>
        <v/>
      </c>
      <c r="CJ725" s="163" t="str">
        <f t="shared" si="382"/>
        <v/>
      </c>
      <c r="CK725" s="163" t="str">
        <f t="shared" si="382"/>
        <v/>
      </c>
      <c r="CL725" s="163" t="str">
        <f t="shared" si="382"/>
        <v/>
      </c>
      <c r="CM725" s="163" t="str">
        <f t="shared" si="382"/>
        <v/>
      </c>
      <c r="CN725" s="163" t="str">
        <f t="shared" si="382"/>
        <v/>
      </c>
      <c r="CO725" s="163" t="str">
        <f t="shared" si="382"/>
        <v/>
      </c>
      <c r="CP725" s="163" t="str">
        <f t="shared" si="382"/>
        <v/>
      </c>
      <c r="CQ725" s="163" t="str">
        <f t="shared" si="381"/>
        <v/>
      </c>
      <c r="CR725" s="163" t="str">
        <f t="shared" si="381"/>
        <v/>
      </c>
      <c r="CS725" s="108" t="str">
        <f t="shared" si="381"/>
        <v/>
      </c>
      <c r="CT725" s="163" t="str">
        <f t="shared" si="381"/>
        <v/>
      </c>
      <c r="CU725" s="163" t="str">
        <f t="shared" si="381"/>
        <v/>
      </c>
      <c r="CV725" s="163" t="str">
        <f t="shared" si="381"/>
        <v/>
      </c>
      <c r="CW725" s="163" t="str">
        <f t="shared" si="381"/>
        <v/>
      </c>
      <c r="CX725" s="163" t="str">
        <f t="shared" si="381"/>
        <v/>
      </c>
      <c r="CY725" s="163" t="str">
        <f t="shared" si="381"/>
        <v/>
      </c>
      <c r="CZ725" s="163" t="str">
        <f t="shared" si="381"/>
        <v/>
      </c>
      <c r="DA725" s="163" t="str">
        <f t="shared" si="381"/>
        <v/>
      </c>
      <c r="DB725" s="163" t="str">
        <f t="shared" si="381"/>
        <v/>
      </c>
      <c r="DC725" s="163" t="str">
        <f t="shared" si="381"/>
        <v/>
      </c>
      <c r="DD725" s="163" t="str">
        <f t="shared" si="381"/>
        <v/>
      </c>
      <c r="DE725" s="163" t="str">
        <f t="shared" si="381"/>
        <v/>
      </c>
      <c r="DF725" s="163" t="str">
        <f t="shared" si="381"/>
        <v/>
      </c>
      <c r="DG725" s="121"/>
      <c r="DH725" s="121"/>
      <c r="DI725" s="121"/>
    </row>
    <row r="726" spans="2:113" x14ac:dyDescent="0.35">
      <c r="B726" s="193">
        <f t="shared" si="366"/>
        <v>42545</v>
      </c>
      <c r="C726" s="204">
        <f t="shared" si="378"/>
        <v>2.2201153845239437E-6</v>
      </c>
      <c r="D726" s="205">
        <f t="shared" si="378"/>
        <v>4.834722292202279E-5</v>
      </c>
      <c r="E726" s="205">
        <f t="shared" si="378"/>
        <v>5.1152151897619117E-6</v>
      </c>
      <c r="F726" s="205">
        <f t="shared" si="378"/>
        <v>6.0621900000017757E-5</v>
      </c>
      <c r="G726" s="205">
        <f t="shared" si="378"/>
        <v>2.2540770519835639E-4</v>
      </c>
      <c r="H726" s="205">
        <f t="shared" si="378"/>
        <v>1.8014972602741101E-4</v>
      </c>
      <c r="I726" s="205">
        <f t="shared" si="378"/>
        <v>1.5161279780921192E-4</v>
      </c>
      <c r="J726" s="205" t="str">
        <f t="shared" si="378"/>
        <v/>
      </c>
      <c r="K726" s="205" t="str">
        <f t="shared" si="378"/>
        <v/>
      </c>
      <c r="L726" s="205" t="str">
        <f t="shared" si="378"/>
        <v/>
      </c>
      <c r="M726" s="205" t="str">
        <f t="shared" si="378"/>
        <v/>
      </c>
      <c r="N726" s="205" t="str">
        <f t="shared" si="378"/>
        <v/>
      </c>
      <c r="O726" s="205" t="str">
        <f t="shared" si="378"/>
        <v/>
      </c>
      <c r="P726" s="205" t="str">
        <f t="shared" si="378"/>
        <v/>
      </c>
      <c r="Q726" s="205" t="str">
        <f t="shared" si="378"/>
        <v/>
      </c>
      <c r="R726" s="205" t="str">
        <f t="shared" si="378"/>
        <v/>
      </c>
      <c r="S726" s="205" t="str">
        <f t="shared" si="378"/>
        <v/>
      </c>
      <c r="T726" s="205" t="str">
        <f t="shared" si="378"/>
        <v/>
      </c>
      <c r="U726" s="205" t="str">
        <f t="shared" si="378"/>
        <v/>
      </c>
      <c r="V726" s="205" t="str">
        <f t="shared" si="378"/>
        <v/>
      </c>
      <c r="W726" s="205" t="str">
        <f t="shared" si="378"/>
        <v/>
      </c>
      <c r="X726" s="205" t="str">
        <f t="shared" si="378"/>
        <v/>
      </c>
      <c r="Y726" s="205" t="str">
        <f t="shared" si="378"/>
        <v/>
      </c>
      <c r="Z726" s="205" t="str">
        <f t="shared" si="378"/>
        <v/>
      </c>
      <c r="AA726" s="205" t="str">
        <f t="shared" si="378"/>
        <v/>
      </c>
      <c r="AD726" s="185">
        <f t="shared" si="369"/>
        <v>42545</v>
      </c>
      <c r="AE726" s="108" t="str">
        <f t="shared" si="382"/>
        <v/>
      </c>
      <c r="AF726" s="163" t="str">
        <f t="shared" si="382"/>
        <v/>
      </c>
      <c r="AG726" s="163" t="str">
        <f t="shared" si="382"/>
        <v/>
      </c>
      <c r="AH726" s="163" t="str">
        <f t="shared" si="382"/>
        <v/>
      </c>
      <c r="AI726" s="163">
        <f t="shared" si="382"/>
        <v>1.4523234540384391</v>
      </c>
      <c r="AJ726" s="163">
        <f t="shared" si="382"/>
        <v>0.87182986961536768</v>
      </c>
      <c r="AK726" s="163">
        <f t="shared" si="382"/>
        <v>1.2696692185384975</v>
      </c>
      <c r="AL726" s="163">
        <f t="shared" si="382"/>
        <v>1.4773111411335198</v>
      </c>
      <c r="AM726" s="163">
        <f t="shared" si="382"/>
        <v>0.90777707348865722</v>
      </c>
      <c r="AN726" s="163">
        <f t="shared" si="382"/>
        <v>1.1531388195654984</v>
      </c>
      <c r="AO726" s="163">
        <f t="shared" si="382"/>
        <v>1.3906578790050039</v>
      </c>
      <c r="AP726" s="163">
        <f t="shared" si="382"/>
        <v>0.98471313205287991</v>
      </c>
      <c r="AQ726" s="163">
        <f t="shared" si="382"/>
        <v>1.3259169962027735</v>
      </c>
      <c r="AR726" s="163">
        <f t="shared" si="382"/>
        <v>1.0502202081422864</v>
      </c>
      <c r="AS726" s="163">
        <f t="shared" si="382"/>
        <v>1.4569336122669765</v>
      </c>
      <c r="AT726" s="163">
        <f t="shared" si="382"/>
        <v>1.5712571336460539</v>
      </c>
      <c r="AU726" s="163">
        <f t="shared" si="382"/>
        <v>1.7274914334619926</v>
      </c>
      <c r="AV726" s="163">
        <f t="shared" si="382"/>
        <v>1.046984937949333</v>
      </c>
      <c r="AW726" s="163">
        <f t="shared" si="382"/>
        <v>1.5756742227341505</v>
      </c>
      <c r="AX726" s="163">
        <f t="shared" si="382"/>
        <v>1.5267536401518558</v>
      </c>
      <c r="AY726" s="163">
        <f t="shared" si="382"/>
        <v>1.7488113747477834</v>
      </c>
      <c r="AZ726" s="163">
        <f t="shared" si="382"/>
        <v>1.6645688625000155</v>
      </c>
      <c r="BA726" s="163">
        <f t="shared" si="382"/>
        <v>1.278141645300011</v>
      </c>
      <c r="BB726" s="163">
        <f t="shared" si="382"/>
        <v>1.7761742327000269</v>
      </c>
      <c r="BC726" s="163">
        <f t="shared" si="382"/>
        <v>1.7476916198000203</v>
      </c>
      <c r="BD726" s="163">
        <f t="shared" si="382"/>
        <v>1.8446111062532231</v>
      </c>
      <c r="BE726" s="163">
        <f t="shared" si="382"/>
        <v>1.9122008991000108</v>
      </c>
      <c r="BF726" s="163">
        <f t="shared" si="382"/>
        <v>1.6082781567000324</v>
      </c>
      <c r="BG726" s="163">
        <f t="shared" si="382"/>
        <v>1.5722170659000101</v>
      </c>
      <c r="BH726" s="163">
        <f t="shared" si="382"/>
        <v>1.2834967616000261</v>
      </c>
      <c r="BI726" s="163">
        <f t="shared" si="382"/>
        <v>1.5349195582999942</v>
      </c>
      <c r="BJ726" s="163">
        <f t="shared" si="382"/>
        <v>1.927263035999998</v>
      </c>
      <c r="BK726" s="163">
        <f t="shared" si="382"/>
        <v>1.9649439866000034</v>
      </c>
      <c r="BL726" s="163">
        <f t="shared" si="382"/>
        <v>2.1710526446999938</v>
      </c>
      <c r="BM726" s="163">
        <f t="shared" si="382"/>
        <v>1.6879449119312984</v>
      </c>
      <c r="BN726" s="163">
        <f t="shared" si="382"/>
        <v>1.6403695133000036</v>
      </c>
      <c r="BO726" s="163">
        <f t="shared" si="382"/>
        <v>1.4153325488999764</v>
      </c>
      <c r="BP726" s="163">
        <f t="shared" si="382"/>
        <v>1.8963144619596761</v>
      </c>
      <c r="BQ726" s="163">
        <f t="shared" si="382"/>
        <v>2.2916763553082218</v>
      </c>
      <c r="BR726" s="163" t="str">
        <f t="shared" si="382"/>
        <v/>
      </c>
      <c r="BS726" s="163">
        <f t="shared" si="382"/>
        <v>1.6624386127338995</v>
      </c>
      <c r="BT726" s="163" t="str">
        <f t="shared" si="382"/>
        <v/>
      </c>
      <c r="BU726" s="163" t="str">
        <f t="shared" si="382"/>
        <v/>
      </c>
      <c r="BV726" s="163" t="str">
        <f t="shared" si="382"/>
        <v/>
      </c>
      <c r="BW726" s="108" t="str">
        <f t="shared" si="382"/>
        <v/>
      </c>
      <c r="BX726" s="163" t="str">
        <f t="shared" si="382"/>
        <v/>
      </c>
      <c r="BY726" s="163" t="str">
        <f t="shared" si="382"/>
        <v/>
      </c>
      <c r="BZ726" s="163" t="str">
        <f t="shared" si="382"/>
        <v/>
      </c>
      <c r="CA726" s="163" t="str">
        <f t="shared" si="382"/>
        <v/>
      </c>
      <c r="CB726" s="163" t="str">
        <f t="shared" si="382"/>
        <v/>
      </c>
      <c r="CC726" s="163" t="str">
        <f t="shared" si="382"/>
        <v/>
      </c>
      <c r="CD726" s="163" t="str">
        <f t="shared" si="382"/>
        <v/>
      </c>
      <c r="CE726" s="163" t="str">
        <f t="shared" si="382"/>
        <v/>
      </c>
      <c r="CF726" s="163" t="str">
        <f t="shared" si="382"/>
        <v/>
      </c>
      <c r="CG726" s="163" t="str">
        <f t="shared" si="382"/>
        <v/>
      </c>
      <c r="CH726" s="163" t="str">
        <f t="shared" si="382"/>
        <v/>
      </c>
      <c r="CI726" s="163" t="str">
        <f t="shared" si="382"/>
        <v/>
      </c>
      <c r="CJ726" s="163" t="str">
        <f t="shared" si="382"/>
        <v/>
      </c>
      <c r="CK726" s="163" t="str">
        <f t="shared" si="382"/>
        <v/>
      </c>
      <c r="CL726" s="163" t="str">
        <f t="shared" si="382"/>
        <v/>
      </c>
      <c r="CM726" s="163" t="str">
        <f t="shared" si="382"/>
        <v/>
      </c>
      <c r="CN726" s="163" t="str">
        <f t="shared" si="382"/>
        <v/>
      </c>
      <c r="CO726" s="163" t="str">
        <f t="shared" si="382"/>
        <v/>
      </c>
      <c r="CP726" s="163" t="str">
        <f t="shared" si="382"/>
        <v/>
      </c>
      <c r="CQ726" s="163" t="str">
        <f t="shared" si="381"/>
        <v/>
      </c>
      <c r="CR726" s="163" t="str">
        <f t="shared" si="381"/>
        <v/>
      </c>
      <c r="CS726" s="108" t="str">
        <f t="shared" si="381"/>
        <v/>
      </c>
      <c r="CT726" s="163" t="str">
        <f t="shared" si="381"/>
        <v/>
      </c>
      <c r="CU726" s="163" t="str">
        <f t="shared" si="381"/>
        <v/>
      </c>
      <c r="CV726" s="163" t="str">
        <f t="shared" si="381"/>
        <v/>
      </c>
      <c r="CW726" s="163" t="str">
        <f t="shared" si="381"/>
        <v/>
      </c>
      <c r="CX726" s="163" t="str">
        <f t="shared" si="381"/>
        <v/>
      </c>
      <c r="CY726" s="163" t="str">
        <f t="shared" si="381"/>
        <v/>
      </c>
      <c r="CZ726" s="163" t="str">
        <f t="shared" si="381"/>
        <v/>
      </c>
      <c r="DA726" s="163" t="str">
        <f t="shared" si="381"/>
        <v/>
      </c>
      <c r="DB726" s="163" t="str">
        <f t="shared" si="381"/>
        <v/>
      </c>
      <c r="DC726" s="163" t="str">
        <f t="shared" si="381"/>
        <v/>
      </c>
      <c r="DD726" s="163" t="str">
        <f t="shared" si="381"/>
        <v/>
      </c>
      <c r="DE726" s="163" t="str">
        <f t="shared" si="381"/>
        <v/>
      </c>
      <c r="DF726" s="163" t="str">
        <f t="shared" si="381"/>
        <v/>
      </c>
      <c r="DG726" s="121"/>
      <c r="DH726" s="121"/>
      <c r="DI726" s="121"/>
    </row>
    <row r="727" spans="2:113" x14ac:dyDescent="0.35">
      <c r="B727" s="193">
        <f t="shared" si="366"/>
        <v>42548</v>
      </c>
      <c r="C727" s="204">
        <f t="shared" si="378"/>
        <v>-1.5542192307703597E-5</v>
      </c>
      <c r="D727" s="205">
        <f t="shared" si="378"/>
        <v>4.3260824937107756E-5</v>
      </c>
      <c r="E727" s="205">
        <f t="shared" si="378"/>
        <v>-5.1154683544522484E-6</v>
      </c>
      <c r="F727" s="205">
        <f t="shared" si="378"/>
        <v>5.9180717857122899E-5</v>
      </c>
      <c r="G727" s="205">
        <f t="shared" si="378"/>
        <v>2.3786705882356698E-4</v>
      </c>
      <c r="H727" s="205">
        <f t="shared" si="378"/>
        <v>1.7461873972599969E-4</v>
      </c>
      <c r="I727" s="205">
        <f t="shared" si="378"/>
        <v>1.5162178000913416E-4</v>
      </c>
      <c r="J727" s="205" t="str">
        <f t="shared" si="378"/>
        <v/>
      </c>
      <c r="K727" s="205" t="str">
        <f t="shared" si="378"/>
        <v/>
      </c>
      <c r="L727" s="205" t="str">
        <f t="shared" si="378"/>
        <v/>
      </c>
      <c r="M727" s="205" t="str">
        <f t="shared" si="378"/>
        <v/>
      </c>
      <c r="N727" s="205" t="str">
        <f t="shared" si="378"/>
        <v/>
      </c>
      <c r="O727" s="205" t="str">
        <f t="shared" si="378"/>
        <v/>
      </c>
      <c r="P727" s="205" t="str">
        <f t="shared" si="378"/>
        <v/>
      </c>
      <c r="Q727" s="205" t="str">
        <f t="shared" si="378"/>
        <v/>
      </c>
      <c r="R727" s="205" t="str">
        <f t="shared" si="378"/>
        <v/>
      </c>
      <c r="S727" s="205" t="str">
        <f t="shared" si="378"/>
        <v/>
      </c>
      <c r="T727" s="205" t="str">
        <f t="shared" si="378"/>
        <v/>
      </c>
      <c r="U727" s="205" t="str">
        <f t="shared" si="378"/>
        <v/>
      </c>
      <c r="V727" s="205" t="str">
        <f t="shared" si="378"/>
        <v/>
      </c>
      <c r="W727" s="205" t="str">
        <f t="shared" si="378"/>
        <v/>
      </c>
      <c r="X727" s="205" t="str">
        <f t="shared" si="378"/>
        <v/>
      </c>
      <c r="Y727" s="205" t="str">
        <f t="shared" si="378"/>
        <v/>
      </c>
      <c r="Z727" s="205" t="str">
        <f t="shared" si="378"/>
        <v/>
      </c>
      <c r="AA727" s="205" t="str">
        <f t="shared" si="378"/>
        <v/>
      </c>
      <c r="AD727" s="185">
        <f t="shared" si="369"/>
        <v>42548</v>
      </c>
      <c r="AE727" s="108" t="str">
        <f t="shared" si="382"/>
        <v/>
      </c>
      <c r="AF727" s="163" t="str">
        <f t="shared" si="382"/>
        <v/>
      </c>
      <c r="AG727" s="163" t="str">
        <f t="shared" si="382"/>
        <v/>
      </c>
      <c r="AH727" s="163" t="str">
        <f t="shared" si="382"/>
        <v/>
      </c>
      <c r="AI727" s="163">
        <f t="shared" si="382"/>
        <v>1.4716024932692706</v>
      </c>
      <c r="AJ727" s="163">
        <f t="shared" si="382"/>
        <v>0.87205416730771734</v>
      </c>
      <c r="AK727" s="163">
        <f t="shared" si="382"/>
        <v>1.3011106602692624</v>
      </c>
      <c r="AL727" s="163">
        <f t="shared" si="382"/>
        <v>1.5086432156741978</v>
      </c>
      <c r="AM727" s="163">
        <f t="shared" si="382"/>
        <v>0.91278958313602265</v>
      </c>
      <c r="AN727" s="163">
        <f t="shared" si="382"/>
        <v>1.1695987152141383</v>
      </c>
      <c r="AO727" s="163">
        <f t="shared" si="382"/>
        <v>1.436688646939563</v>
      </c>
      <c r="AP727" s="163">
        <f t="shared" si="382"/>
        <v>0.99007354036526785</v>
      </c>
      <c r="AQ727" s="163">
        <f t="shared" si="382"/>
        <v>1.3151608480667347</v>
      </c>
      <c r="AR727" s="163">
        <f t="shared" si="382"/>
        <v>1.0760551347921967</v>
      </c>
      <c r="AS727" s="163">
        <f t="shared" si="382"/>
        <v>1.502485785295983</v>
      </c>
      <c r="AT727" s="163">
        <f t="shared" si="382"/>
        <v>1.5996028537468341</v>
      </c>
      <c r="AU727" s="163">
        <f t="shared" si="382"/>
        <v>1.7708183621708669</v>
      </c>
      <c r="AV727" s="163">
        <f t="shared" si="382"/>
        <v>1.057774946227851</v>
      </c>
      <c r="AW727" s="163">
        <f t="shared" si="382"/>
        <v>1.5906042216961618</v>
      </c>
      <c r="AX727" s="163">
        <f t="shared" si="382"/>
        <v>1.5204251598164675</v>
      </c>
      <c r="AY727" s="163">
        <f t="shared" si="382"/>
        <v>1.8105893705874956</v>
      </c>
      <c r="AZ727" s="163">
        <f t="shared" si="382"/>
        <v>1.6870428225000067</v>
      </c>
      <c r="BA727" s="163">
        <f t="shared" si="382"/>
        <v>1.3107449406678393</v>
      </c>
      <c r="BB727" s="163">
        <f t="shared" si="382"/>
        <v>1.7672775880642937</v>
      </c>
      <c r="BC727" s="163">
        <f t="shared" si="382"/>
        <v>1.7805978865785743</v>
      </c>
      <c r="BD727" s="163">
        <f t="shared" si="382"/>
        <v>1.8398818148437912</v>
      </c>
      <c r="BE727" s="163">
        <f t="shared" si="382"/>
        <v>1.9504253246928474</v>
      </c>
      <c r="BF727" s="163">
        <f t="shared" si="382"/>
        <v>1.6434105296178325</v>
      </c>
      <c r="BG727" s="163">
        <f t="shared" si="382"/>
        <v>1.5941145045928802</v>
      </c>
      <c r="BH727" s="163">
        <f t="shared" si="382"/>
        <v>1.3004094474606998</v>
      </c>
      <c r="BI727" s="163">
        <f t="shared" si="382"/>
        <v>1.5530711927035923</v>
      </c>
      <c r="BJ727" s="163">
        <f t="shared" si="382"/>
        <v>1.9782772487143006</v>
      </c>
      <c r="BK727" s="163">
        <f t="shared" si="382"/>
        <v>2.0414822479964436</v>
      </c>
      <c r="BL727" s="163">
        <f t="shared" si="382"/>
        <v>2.2313309272785578</v>
      </c>
      <c r="BM727" s="163">
        <f t="shared" si="382"/>
        <v>1.7219576420684386</v>
      </c>
      <c r="BN727" s="163">
        <f t="shared" si="382"/>
        <v>1.7422629204714477</v>
      </c>
      <c r="BO727" s="163">
        <f t="shared" si="382"/>
        <v>1.4275467222535929</v>
      </c>
      <c r="BP727" s="163">
        <f t="shared" si="382"/>
        <v>1.9195020969117622</v>
      </c>
      <c r="BQ727" s="163">
        <f t="shared" si="382"/>
        <v>2.3494955494177852</v>
      </c>
      <c r="BR727" s="163" t="str">
        <f t="shared" si="382"/>
        <v/>
      </c>
      <c r="BS727" s="163">
        <f t="shared" si="382"/>
        <v>1.6951929236969576</v>
      </c>
      <c r="BT727" s="163" t="str">
        <f t="shared" si="382"/>
        <v/>
      </c>
      <c r="BU727" s="163" t="str">
        <f t="shared" si="382"/>
        <v/>
      </c>
      <c r="BV727" s="163" t="str">
        <f t="shared" si="382"/>
        <v/>
      </c>
      <c r="BW727" s="108" t="str">
        <f t="shared" si="382"/>
        <v/>
      </c>
      <c r="BX727" s="163" t="str">
        <f t="shared" si="382"/>
        <v/>
      </c>
      <c r="BY727" s="163" t="str">
        <f t="shared" si="382"/>
        <v/>
      </c>
      <c r="BZ727" s="163" t="str">
        <f t="shared" si="382"/>
        <v/>
      </c>
      <c r="CA727" s="163" t="str">
        <f t="shared" si="382"/>
        <v/>
      </c>
      <c r="CB727" s="163" t="str">
        <f t="shared" si="382"/>
        <v/>
      </c>
      <c r="CC727" s="163" t="str">
        <f t="shared" si="382"/>
        <v/>
      </c>
      <c r="CD727" s="163" t="str">
        <f t="shared" si="382"/>
        <v/>
      </c>
      <c r="CE727" s="163" t="str">
        <f t="shared" si="382"/>
        <v/>
      </c>
      <c r="CF727" s="163" t="str">
        <f t="shared" si="382"/>
        <v/>
      </c>
      <c r="CG727" s="163" t="str">
        <f t="shared" si="382"/>
        <v/>
      </c>
      <c r="CH727" s="163" t="str">
        <f t="shared" si="382"/>
        <v/>
      </c>
      <c r="CI727" s="163" t="str">
        <f t="shared" si="382"/>
        <v/>
      </c>
      <c r="CJ727" s="163" t="str">
        <f t="shared" si="382"/>
        <v/>
      </c>
      <c r="CK727" s="163" t="str">
        <f t="shared" si="382"/>
        <v/>
      </c>
      <c r="CL727" s="163" t="str">
        <f t="shared" si="382"/>
        <v/>
      </c>
      <c r="CM727" s="163" t="str">
        <f t="shared" si="382"/>
        <v/>
      </c>
      <c r="CN727" s="163" t="str">
        <f t="shared" si="382"/>
        <v/>
      </c>
      <c r="CO727" s="163" t="str">
        <f t="shared" si="382"/>
        <v/>
      </c>
      <c r="CP727" s="163" t="str">
        <f t="shared" ref="CP727" si="383">IFERROR(IF(CP407="","",CP407-(CHOOSE(CP$636,$C407,$D407,$E407,$F407,$G407,$H407,$I407,$J407,$K407,$L407,$M407,$N407,$O407,$P407,$Q407,$R407,$S407,$T407,$U407,$V407,$W407,$X407,$Y407,$Z407,$AA407)+CHOOSE(CP$636,$C727,$D727,$E727,$F727,$G727,$H727,$I727,$J727,$K727,$L727,$M727,$N727,$O727,$P727,$Q727,$R727,$S727,$T727,$U727,$V727,$W727,$X727,$Y727,$Z727,$AA727)*CP$640)),"")</f>
        <v/>
      </c>
      <c r="CQ727" s="163" t="str">
        <f t="shared" si="381"/>
        <v/>
      </c>
      <c r="CR727" s="163" t="str">
        <f t="shared" si="381"/>
        <v/>
      </c>
      <c r="CS727" s="108" t="str">
        <f t="shared" si="381"/>
        <v/>
      </c>
      <c r="CT727" s="163" t="str">
        <f t="shared" si="381"/>
        <v/>
      </c>
      <c r="CU727" s="163" t="str">
        <f t="shared" si="381"/>
        <v/>
      </c>
      <c r="CV727" s="163" t="str">
        <f t="shared" si="381"/>
        <v/>
      </c>
      <c r="CW727" s="163" t="str">
        <f t="shared" si="381"/>
        <v/>
      </c>
      <c r="CX727" s="163" t="str">
        <f t="shared" si="381"/>
        <v/>
      </c>
      <c r="CY727" s="163" t="str">
        <f t="shared" si="381"/>
        <v/>
      </c>
      <c r="CZ727" s="163" t="str">
        <f t="shared" si="381"/>
        <v/>
      </c>
      <c r="DA727" s="163" t="str">
        <f t="shared" si="381"/>
        <v/>
      </c>
      <c r="DB727" s="163" t="str">
        <f t="shared" si="381"/>
        <v/>
      </c>
      <c r="DC727" s="163" t="str">
        <f t="shared" si="381"/>
        <v/>
      </c>
      <c r="DD727" s="163" t="str">
        <f t="shared" si="381"/>
        <v/>
      </c>
      <c r="DE727" s="163" t="str">
        <f t="shared" si="381"/>
        <v/>
      </c>
      <c r="DF727" s="163" t="str">
        <f t="shared" si="381"/>
        <v/>
      </c>
      <c r="DG727" s="121"/>
      <c r="DH727" s="121"/>
      <c r="DI727" s="121"/>
    </row>
    <row r="728" spans="2:113" x14ac:dyDescent="0.35">
      <c r="B728" s="193">
        <f t="shared" si="366"/>
        <v>42549</v>
      </c>
      <c r="C728" s="204">
        <f t="shared" si="378"/>
        <v>-2.8861928571446525E-5</v>
      </c>
      <c r="D728" s="205">
        <f t="shared" si="378"/>
        <v>4.0712342569345672E-5</v>
      </c>
      <c r="E728" s="205">
        <f t="shared" si="378"/>
        <v>-1.5344810126684558E-5</v>
      </c>
      <c r="F728" s="205">
        <f t="shared" si="378"/>
        <v>4.0410200000007279E-5</v>
      </c>
      <c r="G728" s="205">
        <f t="shared" si="378"/>
        <v>2.2260892954860273E-4</v>
      </c>
      <c r="H728" s="205">
        <f t="shared" si="378"/>
        <v>1.6903434246573631E-4</v>
      </c>
      <c r="I728" s="205">
        <f t="shared" si="378"/>
        <v>1.4603353719762081E-4</v>
      </c>
      <c r="J728" s="205" t="str">
        <f t="shared" si="378"/>
        <v/>
      </c>
      <c r="K728" s="205" t="str">
        <f t="shared" si="378"/>
        <v/>
      </c>
      <c r="L728" s="205" t="str">
        <f t="shared" si="378"/>
        <v/>
      </c>
      <c r="M728" s="205" t="str">
        <f t="shared" si="378"/>
        <v/>
      </c>
      <c r="N728" s="205" t="str">
        <f t="shared" si="378"/>
        <v/>
      </c>
      <c r="O728" s="205" t="str">
        <f t="shared" si="378"/>
        <v/>
      </c>
      <c r="P728" s="205" t="str">
        <f t="shared" si="378"/>
        <v/>
      </c>
      <c r="Q728" s="205" t="str">
        <f t="shared" si="378"/>
        <v/>
      </c>
      <c r="R728" s="205" t="str">
        <f t="shared" si="378"/>
        <v/>
      </c>
      <c r="S728" s="205" t="str">
        <f t="shared" si="378"/>
        <v/>
      </c>
      <c r="T728" s="205" t="str">
        <f t="shared" si="378"/>
        <v/>
      </c>
      <c r="U728" s="205" t="str">
        <f t="shared" si="378"/>
        <v/>
      </c>
      <c r="V728" s="205" t="str">
        <f t="shared" si="378"/>
        <v/>
      </c>
      <c r="W728" s="205" t="str">
        <f t="shared" si="378"/>
        <v/>
      </c>
      <c r="X728" s="205" t="str">
        <f t="shared" si="378"/>
        <v/>
      </c>
      <c r="Y728" s="205" t="str">
        <f t="shared" si="378"/>
        <v/>
      </c>
      <c r="Z728" s="205" t="str">
        <f t="shared" si="378"/>
        <v/>
      </c>
      <c r="AA728" s="205" t="str">
        <f t="shared" si="378"/>
        <v/>
      </c>
      <c r="AD728" s="185">
        <f t="shared" si="369"/>
        <v>42549</v>
      </c>
      <c r="AE728" s="108" t="str">
        <f t="shared" ref="AE728:CP731" si="384">IFERROR(IF(AE408="","",AE408-(CHOOSE(AE$636,$C408,$D408,$E408,$F408,$G408,$H408,$I408,$J408,$K408,$L408,$M408,$N408,$O408,$P408,$Q408,$R408,$S408,$T408,$U408,$V408,$W408,$X408,$Y408,$Z408,$AA408)+CHOOSE(AE$636,$C728,$D728,$E728,$F728,$G728,$H728,$I728,$J728,$K728,$L728,$M728,$N728,$O728,$P728,$Q728,$R728,$S728,$T728,$U728,$V728,$W728,$X728,$Y728,$Z728,$AA728)*AE$640)),"")</f>
        <v/>
      </c>
      <c r="AF728" s="163" t="str">
        <f t="shared" si="384"/>
        <v/>
      </c>
      <c r="AG728" s="163" t="str">
        <f t="shared" si="384"/>
        <v/>
      </c>
      <c r="AH728" s="163" t="str">
        <f t="shared" si="384"/>
        <v/>
      </c>
      <c r="AI728" s="163">
        <f t="shared" si="384"/>
        <v>1.5082427310714031</v>
      </c>
      <c r="AJ728" s="163">
        <f t="shared" si="384"/>
        <v>0.8999990774999902</v>
      </c>
      <c r="AK728" s="163">
        <f t="shared" si="384"/>
        <v>1.330357420142839</v>
      </c>
      <c r="AL728" s="163">
        <f t="shared" si="384"/>
        <v>1.5362219192359681</v>
      </c>
      <c r="AM728" s="163">
        <f t="shared" si="384"/>
        <v>0.93649272005033701</v>
      </c>
      <c r="AN728" s="163">
        <f t="shared" si="384"/>
        <v>1.1883528152644973</v>
      </c>
      <c r="AO728" s="163">
        <f t="shared" si="384"/>
        <v>1.4646170288664657</v>
      </c>
      <c r="AP728" s="163">
        <f t="shared" si="384"/>
        <v>1.0109038530982164</v>
      </c>
      <c r="AQ728" s="163">
        <f t="shared" si="384"/>
        <v>1.3340219843765397</v>
      </c>
      <c r="AR728" s="163">
        <f t="shared" si="384"/>
        <v>1.0969653104785948</v>
      </c>
      <c r="AS728" s="163">
        <f t="shared" si="384"/>
        <v>1.525588529924411</v>
      </c>
      <c r="AT728" s="163">
        <f t="shared" si="384"/>
        <v>1.6278342846284342</v>
      </c>
      <c r="AU728" s="163">
        <f t="shared" si="384"/>
        <v>1.7945191620253058</v>
      </c>
      <c r="AV728" s="163">
        <f t="shared" si="384"/>
        <v>1.0795738468670861</v>
      </c>
      <c r="AW728" s="163">
        <f t="shared" si="384"/>
        <v>1.6083459916772092</v>
      </c>
      <c r="AX728" s="163">
        <f t="shared" si="384"/>
        <v>1.538290371898706</v>
      </c>
      <c r="AY728" s="163">
        <f t="shared" si="384"/>
        <v>1.8450520202621461</v>
      </c>
      <c r="AZ728" s="163">
        <f t="shared" si="384"/>
        <v>1.7021296400000052</v>
      </c>
      <c r="BA728" s="163">
        <f t="shared" si="384"/>
        <v>1.3189735474000028</v>
      </c>
      <c r="BB728" s="163">
        <f t="shared" si="384"/>
        <v>1.7758554515999938</v>
      </c>
      <c r="BC728" s="163">
        <f t="shared" si="384"/>
        <v>1.8271826059000249</v>
      </c>
      <c r="BD728" s="163">
        <f t="shared" si="384"/>
        <v>1.8521621579708363</v>
      </c>
      <c r="BE728" s="163">
        <f t="shared" si="384"/>
        <v>1.9616901628000267</v>
      </c>
      <c r="BF728" s="163">
        <f t="shared" si="384"/>
        <v>1.6561134561000093</v>
      </c>
      <c r="BG728" s="163">
        <f t="shared" si="384"/>
        <v>1.6008437347000264</v>
      </c>
      <c r="BH728" s="163">
        <f t="shared" si="384"/>
        <v>1.3120407453000067</v>
      </c>
      <c r="BI728" s="163">
        <f t="shared" si="384"/>
        <v>1.562065841400003</v>
      </c>
      <c r="BJ728" s="163">
        <f t="shared" si="384"/>
        <v>1.9945178055000135</v>
      </c>
      <c r="BK728" s="163">
        <f t="shared" si="384"/>
        <v>2.0577356853000146</v>
      </c>
      <c r="BL728" s="163">
        <f t="shared" si="384"/>
        <v>2.2475854650999896</v>
      </c>
      <c r="BM728" s="163">
        <f t="shared" si="384"/>
        <v>1.7278305563447187</v>
      </c>
      <c r="BN728" s="163">
        <f t="shared" si="384"/>
        <v>1.771922813900014</v>
      </c>
      <c r="BO728" s="163">
        <f t="shared" si="384"/>
        <v>1.4389203761999974</v>
      </c>
      <c r="BP728" s="163">
        <f t="shared" si="384"/>
        <v>1.9399698064022219</v>
      </c>
      <c r="BQ728" s="163">
        <f t="shared" si="384"/>
        <v>2.3574951402397075</v>
      </c>
      <c r="BR728" s="163" t="str">
        <f t="shared" si="384"/>
        <v/>
      </c>
      <c r="BS728" s="163">
        <f t="shared" si="384"/>
        <v>1.714993645038803</v>
      </c>
      <c r="BT728" s="163" t="str">
        <f t="shared" si="384"/>
        <v/>
      </c>
      <c r="BU728" s="163" t="str">
        <f t="shared" si="384"/>
        <v/>
      </c>
      <c r="BV728" s="163" t="str">
        <f t="shared" si="384"/>
        <v/>
      </c>
      <c r="BW728" s="108" t="str">
        <f t="shared" si="384"/>
        <v/>
      </c>
      <c r="BX728" s="163" t="str">
        <f t="shared" si="384"/>
        <v/>
      </c>
      <c r="BY728" s="163" t="str">
        <f t="shared" si="384"/>
        <v/>
      </c>
      <c r="BZ728" s="163" t="str">
        <f t="shared" si="384"/>
        <v/>
      </c>
      <c r="CA728" s="163" t="str">
        <f t="shared" si="384"/>
        <v/>
      </c>
      <c r="CB728" s="163" t="str">
        <f t="shared" si="384"/>
        <v/>
      </c>
      <c r="CC728" s="163" t="str">
        <f t="shared" si="384"/>
        <v/>
      </c>
      <c r="CD728" s="163" t="str">
        <f t="shared" si="384"/>
        <v/>
      </c>
      <c r="CE728" s="163" t="str">
        <f t="shared" si="384"/>
        <v/>
      </c>
      <c r="CF728" s="163" t="str">
        <f t="shared" si="384"/>
        <v/>
      </c>
      <c r="CG728" s="163" t="str">
        <f t="shared" si="384"/>
        <v/>
      </c>
      <c r="CH728" s="163" t="str">
        <f t="shared" si="384"/>
        <v/>
      </c>
      <c r="CI728" s="163" t="str">
        <f t="shared" si="384"/>
        <v/>
      </c>
      <c r="CJ728" s="163" t="str">
        <f t="shared" si="384"/>
        <v/>
      </c>
      <c r="CK728" s="163" t="str">
        <f t="shared" si="384"/>
        <v/>
      </c>
      <c r="CL728" s="163" t="str">
        <f t="shared" si="384"/>
        <v/>
      </c>
      <c r="CM728" s="163" t="str">
        <f t="shared" si="384"/>
        <v/>
      </c>
      <c r="CN728" s="163" t="str">
        <f t="shared" si="384"/>
        <v/>
      </c>
      <c r="CO728" s="163" t="str">
        <f t="shared" si="384"/>
        <v/>
      </c>
      <c r="CP728" s="163" t="str">
        <f t="shared" si="384"/>
        <v/>
      </c>
      <c r="CQ728" s="163" t="str">
        <f t="shared" si="381"/>
        <v/>
      </c>
      <c r="CR728" s="163" t="str">
        <f t="shared" si="381"/>
        <v/>
      </c>
      <c r="CS728" s="108" t="str">
        <f t="shared" si="381"/>
        <v/>
      </c>
      <c r="CT728" s="163" t="str">
        <f t="shared" si="381"/>
        <v/>
      </c>
      <c r="CU728" s="163" t="str">
        <f t="shared" si="381"/>
        <v/>
      </c>
      <c r="CV728" s="163" t="str">
        <f t="shared" si="381"/>
        <v/>
      </c>
      <c r="CW728" s="163" t="str">
        <f t="shared" si="381"/>
        <v/>
      </c>
      <c r="CX728" s="163" t="str">
        <f t="shared" si="381"/>
        <v/>
      </c>
      <c r="CY728" s="163" t="str">
        <f t="shared" si="381"/>
        <v/>
      </c>
      <c r="CZ728" s="163" t="str">
        <f t="shared" si="381"/>
        <v/>
      </c>
      <c r="DA728" s="163" t="str">
        <f t="shared" si="381"/>
        <v/>
      </c>
      <c r="DB728" s="163" t="str">
        <f t="shared" si="381"/>
        <v/>
      </c>
      <c r="DC728" s="163" t="str">
        <f t="shared" si="381"/>
        <v/>
      </c>
      <c r="DD728" s="163" t="str">
        <f t="shared" si="381"/>
        <v/>
      </c>
      <c r="DE728" s="163" t="str">
        <f t="shared" si="381"/>
        <v/>
      </c>
      <c r="DF728" s="163" t="str">
        <f t="shared" si="381"/>
        <v/>
      </c>
      <c r="DG728" s="121"/>
      <c r="DH728" s="121"/>
      <c r="DI728" s="121"/>
    </row>
    <row r="729" spans="2:113" x14ac:dyDescent="0.35">
      <c r="B729" s="193">
        <f t="shared" si="366"/>
        <v>42550</v>
      </c>
      <c r="C729" s="204">
        <f t="shared" si="378"/>
        <v>-2.886449999998671E-5</v>
      </c>
      <c r="D729" s="205">
        <f t="shared" si="378"/>
        <v>2.7991882871619731E-5</v>
      </c>
      <c r="E729" s="205">
        <f t="shared" si="378"/>
        <v>7.6730696201906491E-6</v>
      </c>
      <c r="F729" s="205">
        <f t="shared" si="378"/>
        <v>4.0414600000022407E-5</v>
      </c>
      <c r="G729" s="205">
        <f t="shared" si="378"/>
        <v>2.2816667236662545E-4</v>
      </c>
      <c r="H729" s="205">
        <f t="shared" si="378"/>
        <v>1.5935337328768065E-4</v>
      </c>
      <c r="I729" s="205">
        <f t="shared" si="378"/>
        <v>1.46047238703781E-4</v>
      </c>
      <c r="J729" s="205" t="str">
        <f t="shared" si="378"/>
        <v/>
      </c>
      <c r="K729" s="205" t="str">
        <f t="shared" si="378"/>
        <v/>
      </c>
      <c r="L729" s="205" t="str">
        <f t="shared" si="378"/>
        <v/>
      </c>
      <c r="M729" s="205" t="str">
        <f t="shared" si="378"/>
        <v/>
      </c>
      <c r="N729" s="205" t="str">
        <f t="shared" si="378"/>
        <v/>
      </c>
      <c r="O729" s="205" t="str">
        <f t="shared" si="378"/>
        <v/>
      </c>
      <c r="P729" s="205" t="str">
        <f t="shared" si="378"/>
        <v/>
      </c>
      <c r="Q729" s="205" t="str">
        <f t="shared" si="378"/>
        <v/>
      </c>
      <c r="R729" s="205" t="str">
        <f t="shared" si="378"/>
        <v/>
      </c>
      <c r="S729" s="205" t="str">
        <f t="shared" si="378"/>
        <v/>
      </c>
      <c r="T729" s="205" t="str">
        <f t="shared" si="378"/>
        <v/>
      </c>
      <c r="U729" s="205" t="str">
        <f t="shared" si="378"/>
        <v/>
      </c>
      <c r="V729" s="205" t="str">
        <f t="shared" si="378"/>
        <v/>
      </c>
      <c r="W729" s="205" t="str">
        <f t="shared" si="378"/>
        <v/>
      </c>
      <c r="X729" s="205" t="str">
        <f t="shared" si="378"/>
        <v/>
      </c>
      <c r="Y729" s="205" t="str">
        <f t="shared" si="378"/>
        <v/>
      </c>
      <c r="Z729" s="205" t="str">
        <f t="shared" si="378"/>
        <v/>
      </c>
      <c r="AA729" s="205" t="str">
        <f t="shared" si="378"/>
        <v/>
      </c>
      <c r="AD729" s="185">
        <f t="shared" si="369"/>
        <v>42550</v>
      </c>
      <c r="AE729" s="108" t="str">
        <f t="shared" si="384"/>
        <v/>
      </c>
      <c r="AF729" s="163" t="str">
        <f t="shared" si="384"/>
        <v/>
      </c>
      <c r="AG729" s="163" t="str">
        <f t="shared" si="384"/>
        <v/>
      </c>
      <c r="AH729" s="163" t="str">
        <f t="shared" si="384"/>
        <v/>
      </c>
      <c r="AI729" s="163">
        <f t="shared" si="384"/>
        <v>1.5144829325000426</v>
      </c>
      <c r="AJ729" s="163">
        <f t="shared" si="384"/>
        <v>0.90921145499999456</v>
      </c>
      <c r="AK729" s="163">
        <f t="shared" si="384"/>
        <v>1.344711117000053</v>
      </c>
      <c r="AL729" s="163">
        <f t="shared" si="384"/>
        <v>1.539350187836936</v>
      </c>
      <c r="AM729" s="163">
        <f t="shared" si="384"/>
        <v>0.94692192049751123</v>
      </c>
      <c r="AN729" s="163">
        <f t="shared" si="384"/>
        <v>1.1953731582367708</v>
      </c>
      <c r="AO729" s="163">
        <f t="shared" si="384"/>
        <v>1.4931252525566761</v>
      </c>
      <c r="AP729" s="163">
        <f t="shared" si="384"/>
        <v>1.0232105118450749</v>
      </c>
      <c r="AQ729" s="163">
        <f t="shared" si="384"/>
        <v>1.3487108191561679</v>
      </c>
      <c r="AR729" s="163">
        <f t="shared" si="384"/>
        <v>1.0974893934760441</v>
      </c>
      <c r="AS729" s="163">
        <f t="shared" si="384"/>
        <v>1.5381037430037563</v>
      </c>
      <c r="AT729" s="163">
        <f t="shared" si="384"/>
        <v>1.6435958166435731</v>
      </c>
      <c r="AU729" s="163">
        <f t="shared" si="384"/>
        <v>1.8171084135759283</v>
      </c>
      <c r="AV729" s="163">
        <f t="shared" si="384"/>
        <v>1.0915573581012676</v>
      </c>
      <c r="AW729" s="163">
        <f t="shared" si="384"/>
        <v>1.6224106350316592</v>
      </c>
      <c r="AX729" s="163">
        <f t="shared" si="384"/>
        <v>1.5602127806962067</v>
      </c>
      <c r="AY729" s="163">
        <f t="shared" si="384"/>
        <v>1.8528796943728532</v>
      </c>
      <c r="AZ729" s="163">
        <f t="shared" si="384"/>
        <v>1.7094451375000208</v>
      </c>
      <c r="BA729" s="163">
        <f t="shared" si="384"/>
        <v>1.3180999076999975</v>
      </c>
      <c r="BB729" s="163">
        <f t="shared" si="384"/>
        <v>1.7831816343000106</v>
      </c>
      <c r="BC729" s="163">
        <f t="shared" si="384"/>
        <v>1.802918200700006</v>
      </c>
      <c r="BD729" s="163">
        <f t="shared" si="384"/>
        <v>1.8278777607438284</v>
      </c>
      <c r="BE729" s="163">
        <f t="shared" si="384"/>
        <v>1.968022924400032</v>
      </c>
      <c r="BF729" s="163">
        <f t="shared" si="384"/>
        <v>1.6664785053000104</v>
      </c>
      <c r="BG729" s="163">
        <f t="shared" si="384"/>
        <v>1.6020356155999873</v>
      </c>
      <c r="BH729" s="163">
        <f t="shared" si="384"/>
        <v>1.3142168569000354</v>
      </c>
      <c r="BI729" s="163">
        <f t="shared" si="384"/>
        <v>1.5591809796999963</v>
      </c>
      <c r="BJ729" s="163">
        <f t="shared" si="384"/>
        <v>2.006977271500014</v>
      </c>
      <c r="BK729" s="163">
        <f t="shared" si="384"/>
        <v>2.0702056869000209</v>
      </c>
      <c r="BL729" s="163">
        <f t="shared" si="384"/>
        <v>2.2631517548000115</v>
      </c>
      <c r="BM729" s="163">
        <f t="shared" si="384"/>
        <v>1.7282286047943387</v>
      </c>
      <c r="BN729" s="163">
        <f t="shared" si="384"/>
        <v>1.7680383046999846</v>
      </c>
      <c r="BO729" s="163">
        <f t="shared" si="384"/>
        <v>1.4441641800999858</v>
      </c>
      <c r="BP729" s="163">
        <f t="shared" si="384"/>
        <v>1.9471708798460798</v>
      </c>
      <c r="BQ729" s="163">
        <f t="shared" si="384"/>
        <v>2.3635417607362741</v>
      </c>
      <c r="BR729" s="163" t="str">
        <f t="shared" si="384"/>
        <v/>
      </c>
      <c r="BS729" s="163">
        <f t="shared" si="384"/>
        <v>1.7253593750342144</v>
      </c>
      <c r="BT729" s="163" t="str">
        <f t="shared" si="384"/>
        <v/>
      </c>
      <c r="BU729" s="163" t="str">
        <f t="shared" si="384"/>
        <v/>
      </c>
      <c r="BV729" s="163" t="str">
        <f t="shared" si="384"/>
        <v/>
      </c>
      <c r="BW729" s="108" t="str">
        <f t="shared" si="384"/>
        <v/>
      </c>
      <c r="BX729" s="163" t="str">
        <f t="shared" si="384"/>
        <v/>
      </c>
      <c r="BY729" s="163" t="str">
        <f t="shared" si="384"/>
        <v/>
      </c>
      <c r="BZ729" s="163" t="str">
        <f t="shared" si="384"/>
        <v/>
      </c>
      <c r="CA729" s="163" t="str">
        <f t="shared" si="384"/>
        <v/>
      </c>
      <c r="CB729" s="163" t="str">
        <f t="shared" si="384"/>
        <v/>
      </c>
      <c r="CC729" s="163" t="str">
        <f t="shared" si="384"/>
        <v/>
      </c>
      <c r="CD729" s="163" t="str">
        <f t="shared" si="384"/>
        <v/>
      </c>
      <c r="CE729" s="163" t="str">
        <f t="shared" si="384"/>
        <v/>
      </c>
      <c r="CF729" s="163" t="str">
        <f t="shared" si="384"/>
        <v/>
      </c>
      <c r="CG729" s="163" t="str">
        <f t="shared" si="384"/>
        <v/>
      </c>
      <c r="CH729" s="163" t="str">
        <f t="shared" si="384"/>
        <v/>
      </c>
      <c r="CI729" s="163" t="str">
        <f t="shared" si="384"/>
        <v/>
      </c>
      <c r="CJ729" s="163" t="str">
        <f t="shared" si="384"/>
        <v/>
      </c>
      <c r="CK729" s="163" t="str">
        <f t="shared" si="384"/>
        <v/>
      </c>
      <c r="CL729" s="163" t="str">
        <f t="shared" si="384"/>
        <v/>
      </c>
      <c r="CM729" s="163" t="str">
        <f t="shared" si="384"/>
        <v/>
      </c>
      <c r="CN729" s="163" t="str">
        <f t="shared" si="384"/>
        <v/>
      </c>
      <c r="CO729" s="163" t="str">
        <f t="shared" si="384"/>
        <v/>
      </c>
      <c r="CP729" s="163" t="str">
        <f t="shared" si="384"/>
        <v/>
      </c>
      <c r="CQ729" s="163" t="str">
        <f t="shared" si="381"/>
        <v/>
      </c>
      <c r="CR729" s="163" t="str">
        <f t="shared" si="381"/>
        <v/>
      </c>
      <c r="CS729" s="108" t="str">
        <f t="shared" si="381"/>
        <v/>
      </c>
      <c r="CT729" s="163" t="str">
        <f t="shared" si="381"/>
        <v/>
      </c>
      <c r="CU729" s="163" t="str">
        <f t="shared" si="381"/>
        <v/>
      </c>
      <c r="CV729" s="163" t="str">
        <f t="shared" si="381"/>
        <v/>
      </c>
      <c r="CW729" s="163" t="str">
        <f t="shared" si="381"/>
        <v/>
      </c>
      <c r="CX729" s="163" t="str">
        <f t="shared" si="381"/>
        <v/>
      </c>
      <c r="CY729" s="163" t="str">
        <f t="shared" si="381"/>
        <v/>
      </c>
      <c r="CZ729" s="163" t="str">
        <f t="shared" si="381"/>
        <v/>
      </c>
      <c r="DA729" s="163" t="str">
        <f t="shared" si="381"/>
        <v/>
      </c>
      <c r="DB729" s="163" t="str">
        <f t="shared" si="381"/>
        <v/>
      </c>
      <c r="DC729" s="163" t="str">
        <f t="shared" si="381"/>
        <v/>
      </c>
      <c r="DD729" s="163" t="str">
        <f t="shared" si="381"/>
        <v/>
      </c>
      <c r="DE729" s="163" t="str">
        <f t="shared" si="381"/>
        <v/>
      </c>
      <c r="DF729" s="163" t="str">
        <f t="shared" si="381"/>
        <v/>
      </c>
      <c r="DG729" s="121"/>
      <c r="DH729" s="121"/>
      <c r="DI729" s="121"/>
    </row>
    <row r="730" spans="2:113" x14ac:dyDescent="0.35">
      <c r="B730" s="193">
        <f t="shared" si="366"/>
        <v>42551</v>
      </c>
      <c r="C730" s="204">
        <f t="shared" si="378"/>
        <v>-2.6644087912190312E-5</v>
      </c>
      <c r="D730" s="205">
        <f t="shared" si="378"/>
        <v>3.0536675063089657E-5</v>
      </c>
      <c r="E730" s="205">
        <f t="shared" si="378"/>
        <v>0</v>
      </c>
      <c r="F730" s="205">
        <f t="shared" si="378"/>
        <v>4.3301142857110619E-5</v>
      </c>
      <c r="G730" s="205">
        <f t="shared" si="378"/>
        <v>2.2678328317373157E-4</v>
      </c>
      <c r="H730" s="205">
        <f t="shared" ref="H730:AA730" si="385">IFERROR((I410-H410)/(H$642-H$641),"")</f>
        <v>1.6766911986300655E-4</v>
      </c>
      <c r="I730" s="205">
        <f t="shared" si="385"/>
        <v>1.4558829872205847E-4</v>
      </c>
      <c r="J730" s="205" t="str">
        <f t="shared" si="385"/>
        <v/>
      </c>
      <c r="K730" s="205" t="str">
        <f t="shared" si="385"/>
        <v/>
      </c>
      <c r="L730" s="205" t="str">
        <f t="shared" si="385"/>
        <v/>
      </c>
      <c r="M730" s="205" t="str">
        <f t="shared" si="385"/>
        <v/>
      </c>
      <c r="N730" s="205" t="str">
        <f t="shared" si="385"/>
        <v/>
      </c>
      <c r="O730" s="205" t="str">
        <f t="shared" si="385"/>
        <v/>
      </c>
      <c r="P730" s="205" t="str">
        <f t="shared" si="385"/>
        <v/>
      </c>
      <c r="Q730" s="205" t="str">
        <f t="shared" si="385"/>
        <v/>
      </c>
      <c r="R730" s="205" t="str">
        <f t="shared" si="385"/>
        <v/>
      </c>
      <c r="S730" s="205" t="str">
        <f t="shared" si="385"/>
        <v/>
      </c>
      <c r="T730" s="205" t="str">
        <f t="shared" si="385"/>
        <v/>
      </c>
      <c r="U730" s="205" t="str">
        <f t="shared" si="385"/>
        <v/>
      </c>
      <c r="V730" s="205" t="str">
        <f t="shared" si="385"/>
        <v/>
      </c>
      <c r="W730" s="205" t="str">
        <f t="shared" si="385"/>
        <v/>
      </c>
      <c r="X730" s="205" t="str">
        <f t="shared" si="385"/>
        <v/>
      </c>
      <c r="Y730" s="205" t="str">
        <f t="shared" si="385"/>
        <v/>
      </c>
      <c r="Z730" s="205" t="str">
        <f t="shared" si="385"/>
        <v/>
      </c>
      <c r="AA730" s="205" t="str">
        <f t="shared" si="385"/>
        <v/>
      </c>
      <c r="AD730" s="185">
        <f t="shared" si="369"/>
        <v>42551</v>
      </c>
      <c r="AE730" s="108" t="str">
        <f t="shared" si="384"/>
        <v/>
      </c>
      <c r="AF730" s="163" t="str">
        <f t="shared" si="384"/>
        <v/>
      </c>
      <c r="AG730" s="163" t="str">
        <f t="shared" si="384"/>
        <v/>
      </c>
      <c r="AH730" s="163" t="str">
        <f t="shared" si="384"/>
        <v/>
      </c>
      <c r="AI730" s="163">
        <f t="shared" si="384"/>
        <v>1.5120847715659189</v>
      </c>
      <c r="AJ730" s="163">
        <f t="shared" si="384"/>
        <v>0.91248881076924926</v>
      </c>
      <c r="AK730" s="163">
        <f t="shared" si="384"/>
        <v>1.3447311007088434</v>
      </c>
      <c r="AL730" s="163">
        <f t="shared" si="384"/>
        <v>1.5412486795051246</v>
      </c>
      <c r="AM730" s="163">
        <f t="shared" si="384"/>
        <v>0.94850644186395616</v>
      </c>
      <c r="AN730" s="163">
        <f t="shared" si="384"/>
        <v>1.196835444785882</v>
      </c>
      <c r="AO730" s="163">
        <f t="shared" si="384"/>
        <v>1.4884669655604541</v>
      </c>
      <c r="AP730" s="163">
        <f t="shared" si="384"/>
        <v>1.0246253021347553</v>
      </c>
      <c r="AQ730" s="163">
        <f t="shared" si="384"/>
        <v>1.3470169919332298</v>
      </c>
      <c r="AR730" s="163">
        <f t="shared" si="384"/>
        <v>1.093747647707815</v>
      </c>
      <c r="AS730" s="163">
        <f t="shared" si="384"/>
        <v>1.5494709472040027</v>
      </c>
      <c r="AT730" s="163">
        <f t="shared" si="384"/>
        <v>1.6457679212531193</v>
      </c>
      <c r="AU730" s="163">
        <f t="shared" si="384"/>
        <v>1.8154011674999859</v>
      </c>
      <c r="AV730" s="163">
        <f t="shared" si="384"/>
        <v>1.0950394874999825</v>
      </c>
      <c r="AW730" s="163">
        <f t="shared" si="384"/>
        <v>1.6157281274999935</v>
      </c>
      <c r="AX730" s="163">
        <f t="shared" si="384"/>
        <v>1.5617678999999551</v>
      </c>
      <c r="AY730" s="163">
        <f t="shared" si="384"/>
        <v>1.8496849316188557</v>
      </c>
      <c r="AZ730" s="163">
        <f t="shared" si="384"/>
        <v>1.7124844400000061</v>
      </c>
      <c r="BA730" s="163">
        <f t="shared" si="384"/>
        <v>1.3221165726428357</v>
      </c>
      <c r="BB730" s="163">
        <f t="shared" si="384"/>
        <v>1.7858114377142549</v>
      </c>
      <c r="BC730" s="163">
        <f t="shared" si="384"/>
        <v>1.8085595869285624</v>
      </c>
      <c r="BD730" s="163">
        <f t="shared" si="384"/>
        <v>1.8303963668490466</v>
      </c>
      <c r="BE730" s="163">
        <f t="shared" si="384"/>
        <v>1.9712580531428223</v>
      </c>
      <c r="BF730" s="163">
        <f t="shared" si="384"/>
        <v>1.7042846766428417</v>
      </c>
      <c r="BG730" s="163">
        <f t="shared" si="384"/>
        <v>1.6062046086428463</v>
      </c>
      <c r="BH730" s="163">
        <f t="shared" si="384"/>
        <v>1.3160679302856924</v>
      </c>
      <c r="BI730" s="163">
        <f t="shared" si="384"/>
        <v>1.5453813969285584</v>
      </c>
      <c r="BJ730" s="163">
        <f t="shared" si="384"/>
        <v>2.0846507332142972</v>
      </c>
      <c r="BK730" s="163">
        <f t="shared" si="384"/>
        <v>2.066235822071417</v>
      </c>
      <c r="BL730" s="163">
        <f t="shared" si="384"/>
        <v>2.2561106109285785</v>
      </c>
      <c r="BM730" s="163">
        <f t="shared" si="384"/>
        <v>1.7458189741584631</v>
      </c>
      <c r="BN730" s="163">
        <f t="shared" si="384"/>
        <v>1.7477488740714202</v>
      </c>
      <c r="BO730" s="163">
        <f t="shared" si="384"/>
        <v>1.4442536629285554</v>
      </c>
      <c r="BP730" s="163">
        <f t="shared" si="384"/>
        <v>1.9441480888543099</v>
      </c>
      <c r="BQ730" s="163">
        <f t="shared" si="384"/>
        <v>2.3670813072089119</v>
      </c>
      <c r="BR730" s="163" t="str">
        <f t="shared" si="384"/>
        <v/>
      </c>
      <c r="BS730" s="163">
        <f t="shared" si="384"/>
        <v>1.723515599928128</v>
      </c>
      <c r="BT730" s="163" t="str">
        <f t="shared" si="384"/>
        <v/>
      </c>
      <c r="BU730" s="163" t="str">
        <f t="shared" si="384"/>
        <v/>
      </c>
      <c r="BV730" s="163" t="str">
        <f t="shared" si="384"/>
        <v/>
      </c>
      <c r="BW730" s="108" t="str">
        <f t="shared" si="384"/>
        <v/>
      </c>
      <c r="BX730" s="163" t="str">
        <f t="shared" si="384"/>
        <v/>
      </c>
      <c r="BY730" s="163" t="str">
        <f t="shared" si="384"/>
        <v/>
      </c>
      <c r="BZ730" s="163" t="str">
        <f t="shared" si="384"/>
        <v/>
      </c>
      <c r="CA730" s="163" t="str">
        <f t="shared" si="384"/>
        <v/>
      </c>
      <c r="CB730" s="163" t="str">
        <f t="shared" si="384"/>
        <v/>
      </c>
      <c r="CC730" s="163" t="str">
        <f t="shared" si="384"/>
        <v/>
      </c>
      <c r="CD730" s="163" t="str">
        <f t="shared" si="384"/>
        <v/>
      </c>
      <c r="CE730" s="163" t="str">
        <f t="shared" si="384"/>
        <v/>
      </c>
      <c r="CF730" s="163" t="str">
        <f t="shared" si="384"/>
        <v/>
      </c>
      <c r="CG730" s="163" t="str">
        <f t="shared" si="384"/>
        <v/>
      </c>
      <c r="CH730" s="163" t="str">
        <f t="shared" si="384"/>
        <v/>
      </c>
      <c r="CI730" s="163" t="str">
        <f t="shared" si="384"/>
        <v/>
      </c>
      <c r="CJ730" s="163" t="str">
        <f t="shared" si="384"/>
        <v/>
      </c>
      <c r="CK730" s="163" t="str">
        <f t="shared" si="384"/>
        <v/>
      </c>
      <c r="CL730" s="163" t="str">
        <f t="shared" si="384"/>
        <v/>
      </c>
      <c r="CM730" s="163" t="str">
        <f t="shared" si="384"/>
        <v/>
      </c>
      <c r="CN730" s="163" t="str">
        <f t="shared" si="384"/>
        <v/>
      </c>
      <c r="CO730" s="163" t="str">
        <f t="shared" si="384"/>
        <v/>
      </c>
      <c r="CP730" s="163" t="str">
        <f t="shared" si="384"/>
        <v/>
      </c>
      <c r="CQ730" s="163" t="str">
        <f t="shared" si="381"/>
        <v/>
      </c>
      <c r="CR730" s="163" t="str">
        <f t="shared" si="381"/>
        <v/>
      </c>
      <c r="CS730" s="108" t="str">
        <f t="shared" si="381"/>
        <v/>
      </c>
      <c r="CT730" s="163" t="str">
        <f t="shared" si="381"/>
        <v/>
      </c>
      <c r="CU730" s="163" t="str">
        <f t="shared" si="381"/>
        <v/>
      </c>
      <c r="CV730" s="163" t="str">
        <f t="shared" si="381"/>
        <v/>
      </c>
      <c r="CW730" s="163" t="str">
        <f t="shared" si="381"/>
        <v/>
      </c>
      <c r="CX730" s="163" t="str">
        <f t="shared" si="381"/>
        <v/>
      </c>
      <c r="CY730" s="163" t="str">
        <f t="shared" si="381"/>
        <v/>
      </c>
      <c r="CZ730" s="163" t="str">
        <f t="shared" si="381"/>
        <v/>
      </c>
      <c r="DA730" s="163" t="str">
        <f t="shared" si="381"/>
        <v/>
      </c>
      <c r="DB730" s="163" t="str">
        <f t="shared" si="381"/>
        <v/>
      </c>
      <c r="DC730" s="163" t="str">
        <f t="shared" si="381"/>
        <v/>
      </c>
      <c r="DD730" s="163" t="str">
        <f t="shared" si="381"/>
        <v/>
      </c>
      <c r="DE730" s="163" t="str">
        <f t="shared" si="381"/>
        <v/>
      </c>
      <c r="DF730" s="163" t="str">
        <f t="shared" si="381"/>
        <v/>
      </c>
      <c r="DG730" s="121"/>
      <c r="DH730" s="121"/>
      <c r="DI730" s="121"/>
    </row>
    <row r="731" spans="2:113" x14ac:dyDescent="0.35">
      <c r="B731" s="193">
        <f t="shared" si="366"/>
        <v>42552</v>
      </c>
      <c r="C731" s="204">
        <f t="shared" ref="C731:AA741" si="386">IFERROR((D411-C411)/(C$642-C$641),"")</f>
        <v>-2.8860642857152031E-5</v>
      </c>
      <c r="D731" s="205">
        <f t="shared" si="386"/>
        <v>2.7988142317489648E-5</v>
      </c>
      <c r="E731" s="205">
        <f t="shared" si="386"/>
        <v>2.5573354430440245E-6</v>
      </c>
      <c r="F731" s="205">
        <f t="shared" si="386"/>
        <v>4.3295357142822001E-5</v>
      </c>
      <c r="G731" s="205">
        <f t="shared" si="386"/>
        <v>2.1983707592342227E-4</v>
      </c>
      <c r="H731" s="205">
        <f t="shared" si="386"/>
        <v>1.7595806506847232E-4</v>
      </c>
      <c r="I731" s="205">
        <f t="shared" si="386"/>
        <v>1.4741956754906848E-4</v>
      </c>
      <c r="J731" s="205" t="str">
        <f t="shared" si="386"/>
        <v/>
      </c>
      <c r="K731" s="205" t="str">
        <f t="shared" si="386"/>
        <v/>
      </c>
      <c r="L731" s="205" t="str">
        <f t="shared" si="386"/>
        <v/>
      </c>
      <c r="M731" s="205" t="str">
        <f t="shared" si="386"/>
        <v/>
      </c>
      <c r="N731" s="205" t="str">
        <f t="shared" si="386"/>
        <v/>
      </c>
      <c r="O731" s="205" t="str">
        <f t="shared" si="386"/>
        <v/>
      </c>
      <c r="P731" s="205" t="str">
        <f t="shared" si="386"/>
        <v/>
      </c>
      <c r="Q731" s="205" t="str">
        <f t="shared" si="386"/>
        <v/>
      </c>
      <c r="R731" s="205" t="str">
        <f t="shared" si="386"/>
        <v/>
      </c>
      <c r="S731" s="205" t="str">
        <f t="shared" si="386"/>
        <v/>
      </c>
      <c r="T731" s="205" t="str">
        <f t="shared" si="386"/>
        <v/>
      </c>
      <c r="U731" s="205" t="str">
        <f t="shared" si="386"/>
        <v/>
      </c>
      <c r="V731" s="205" t="str">
        <f t="shared" si="386"/>
        <v/>
      </c>
      <c r="W731" s="205" t="str">
        <f t="shared" si="386"/>
        <v/>
      </c>
      <c r="X731" s="205" t="str">
        <f t="shared" si="386"/>
        <v/>
      </c>
      <c r="Y731" s="205" t="str">
        <f t="shared" si="386"/>
        <v/>
      </c>
      <c r="Z731" s="205" t="str">
        <f t="shared" si="386"/>
        <v/>
      </c>
      <c r="AA731" s="205" t="str">
        <f t="shared" si="386"/>
        <v/>
      </c>
      <c r="AD731" s="185">
        <f t="shared" si="369"/>
        <v>42552</v>
      </c>
      <c r="AE731" s="108" t="str">
        <f t="shared" si="384"/>
        <v/>
      </c>
      <c r="AF731" s="163" t="str">
        <f t="shared" si="384"/>
        <v/>
      </c>
      <c r="AG731" s="163" t="str">
        <f t="shared" si="384"/>
        <v/>
      </c>
      <c r="AH731" s="163" t="str">
        <f t="shared" si="384"/>
        <v/>
      </c>
      <c r="AI731" s="163">
        <f t="shared" si="384"/>
        <v>1.5081757903571673</v>
      </c>
      <c r="AJ731" s="163">
        <f t="shared" si="384"/>
        <v>0.90807563250003831</v>
      </c>
      <c r="AK731" s="163">
        <f t="shared" si="384"/>
        <v>1.3394484442142853</v>
      </c>
      <c r="AL731" s="163">
        <f t="shared" si="384"/>
        <v>1.5368491018139925</v>
      </c>
      <c r="AM731" s="163">
        <f t="shared" si="384"/>
        <v>0.94375132759446156</v>
      </c>
      <c r="AN731" s="163">
        <f t="shared" si="384"/>
        <v>1.189117856120891</v>
      </c>
      <c r="AO731" s="163">
        <f t="shared" si="384"/>
        <v>1.4827518516246898</v>
      </c>
      <c r="AP731" s="163">
        <f t="shared" si="384"/>
        <v>1.0190134620592008</v>
      </c>
      <c r="AQ731" s="163">
        <f t="shared" si="384"/>
        <v>1.3424305941435732</v>
      </c>
      <c r="AR731" s="163">
        <f t="shared" si="384"/>
        <v>1.089218929647366</v>
      </c>
      <c r="AS731" s="163">
        <f t="shared" si="384"/>
        <v>1.5429876411082861</v>
      </c>
      <c r="AT731" s="163">
        <f t="shared" si="384"/>
        <v>1.6403223671158411</v>
      </c>
      <c r="AU731" s="163">
        <f t="shared" si="384"/>
        <v>1.8089288494113887</v>
      </c>
      <c r="AV731" s="163">
        <f t="shared" si="384"/>
        <v>1.0896672492151742</v>
      </c>
      <c r="AW731" s="163">
        <f t="shared" si="384"/>
        <v>1.6112869393797178</v>
      </c>
      <c r="AX731" s="163">
        <f t="shared" si="384"/>
        <v>1.5522154413544129</v>
      </c>
      <c r="AY731" s="163">
        <f t="shared" si="384"/>
        <v>1.846110123088315</v>
      </c>
      <c r="AZ731" s="163">
        <f t="shared" si="384"/>
        <v>1.7051265524999915</v>
      </c>
      <c r="BA731" s="163">
        <f t="shared" si="384"/>
        <v>1.3158405128571276</v>
      </c>
      <c r="BB731" s="163">
        <f t="shared" si="384"/>
        <v>1.7774221692856851</v>
      </c>
      <c r="BC731" s="163">
        <f t="shared" si="384"/>
        <v>1.8042426460714065</v>
      </c>
      <c r="BD731" s="163">
        <f t="shared" si="384"/>
        <v>1.8195998455501057</v>
      </c>
      <c r="BE731" s="163">
        <f t="shared" si="384"/>
        <v>1.9638566003571052</v>
      </c>
      <c r="BF731" s="163">
        <f t="shared" si="384"/>
        <v>1.6959091378571207</v>
      </c>
      <c r="BG731" s="163">
        <f t="shared" si="384"/>
        <v>1.5978459103571163</v>
      </c>
      <c r="BH731" s="163">
        <f t="shared" si="384"/>
        <v>1.3077589682142983</v>
      </c>
      <c r="BI731" s="163">
        <f t="shared" si="384"/>
        <v>1.5339792610714298</v>
      </c>
      <c r="BJ731" s="163">
        <f t="shared" si="384"/>
        <v>2.0751888242857257</v>
      </c>
      <c r="BK731" s="163">
        <f t="shared" si="384"/>
        <v>2.0567771589285835</v>
      </c>
      <c r="BL731" s="163">
        <f t="shared" si="384"/>
        <v>2.2455971260714236</v>
      </c>
      <c r="BM731" s="163">
        <f t="shared" si="384"/>
        <v>1.7360711644513649</v>
      </c>
      <c r="BN731" s="163">
        <f t="shared" si="384"/>
        <v>1.7342710114285675</v>
      </c>
      <c r="BO731" s="163">
        <f t="shared" si="384"/>
        <v>1.4328701160714394</v>
      </c>
      <c r="BP731" s="163">
        <f t="shared" si="384"/>
        <v>1.9318378014500546</v>
      </c>
      <c r="BQ731" s="163">
        <f t="shared" si="384"/>
        <v>2.3528726632705359</v>
      </c>
      <c r="BR731" s="163" t="str">
        <f t="shared" si="384"/>
        <v/>
      </c>
      <c r="BS731" s="163">
        <f t="shared" si="384"/>
        <v>1.703287757371037</v>
      </c>
      <c r="BT731" s="163" t="str">
        <f t="shared" si="384"/>
        <v/>
      </c>
      <c r="BU731" s="163" t="str">
        <f t="shared" si="384"/>
        <v/>
      </c>
      <c r="BV731" s="163" t="str">
        <f t="shared" si="384"/>
        <v/>
      </c>
      <c r="BW731" s="108" t="str">
        <f t="shared" si="384"/>
        <v/>
      </c>
      <c r="BX731" s="163" t="str">
        <f t="shared" si="384"/>
        <v/>
      </c>
      <c r="BY731" s="163" t="str">
        <f t="shared" si="384"/>
        <v/>
      </c>
      <c r="BZ731" s="163" t="str">
        <f t="shared" si="384"/>
        <v/>
      </c>
      <c r="CA731" s="163" t="str">
        <f t="shared" si="384"/>
        <v/>
      </c>
      <c r="CB731" s="163" t="str">
        <f t="shared" si="384"/>
        <v/>
      </c>
      <c r="CC731" s="163" t="str">
        <f t="shared" si="384"/>
        <v/>
      </c>
      <c r="CD731" s="163" t="str">
        <f t="shared" si="384"/>
        <v/>
      </c>
      <c r="CE731" s="163" t="str">
        <f t="shared" si="384"/>
        <v/>
      </c>
      <c r="CF731" s="163" t="str">
        <f t="shared" si="384"/>
        <v/>
      </c>
      <c r="CG731" s="163" t="str">
        <f t="shared" si="384"/>
        <v/>
      </c>
      <c r="CH731" s="163" t="str">
        <f t="shared" si="384"/>
        <v/>
      </c>
      <c r="CI731" s="163" t="str">
        <f t="shared" si="384"/>
        <v/>
      </c>
      <c r="CJ731" s="163" t="str">
        <f t="shared" si="384"/>
        <v/>
      </c>
      <c r="CK731" s="163" t="str">
        <f t="shared" si="384"/>
        <v/>
      </c>
      <c r="CL731" s="163" t="str">
        <f t="shared" si="384"/>
        <v/>
      </c>
      <c r="CM731" s="163" t="str">
        <f t="shared" si="384"/>
        <v/>
      </c>
      <c r="CN731" s="163" t="str">
        <f t="shared" si="384"/>
        <v/>
      </c>
      <c r="CO731" s="163" t="str">
        <f t="shared" si="384"/>
        <v/>
      </c>
      <c r="CP731" s="163" t="str">
        <f t="shared" ref="CP731" si="387">IFERROR(IF(CP411="","",CP411-(CHOOSE(CP$636,$C411,$D411,$E411,$F411,$G411,$H411,$I411,$J411,$K411,$L411,$M411,$N411,$O411,$P411,$Q411,$R411,$S411,$T411,$U411,$V411,$W411,$X411,$Y411,$Z411,$AA411)+CHOOSE(CP$636,$C731,$D731,$E731,$F731,$G731,$H731,$I731,$J731,$K731,$L731,$M731,$N731,$O731,$P731,$Q731,$R731,$S731,$T731,$U731,$V731,$W731,$X731,$Y731,$Z731,$AA731)*CP$640)),"")</f>
        <v/>
      </c>
      <c r="CQ731" s="163" t="str">
        <f t="shared" si="381"/>
        <v/>
      </c>
      <c r="CR731" s="163" t="str">
        <f t="shared" si="381"/>
        <v/>
      </c>
      <c r="CS731" s="108" t="str">
        <f t="shared" si="381"/>
        <v/>
      </c>
      <c r="CT731" s="163" t="str">
        <f t="shared" si="381"/>
        <v/>
      </c>
      <c r="CU731" s="163" t="str">
        <f t="shared" si="381"/>
        <v/>
      </c>
      <c r="CV731" s="163" t="str">
        <f t="shared" si="381"/>
        <v/>
      </c>
      <c r="CW731" s="163" t="str">
        <f t="shared" si="381"/>
        <v/>
      </c>
      <c r="CX731" s="163" t="str">
        <f t="shared" si="381"/>
        <v/>
      </c>
      <c r="CY731" s="163" t="str">
        <f t="shared" si="381"/>
        <v/>
      </c>
      <c r="CZ731" s="163" t="str">
        <f t="shared" si="381"/>
        <v/>
      </c>
      <c r="DA731" s="163" t="str">
        <f t="shared" si="381"/>
        <v/>
      </c>
      <c r="DB731" s="163" t="str">
        <f t="shared" si="381"/>
        <v/>
      </c>
      <c r="DC731" s="163" t="str">
        <f t="shared" si="381"/>
        <v/>
      </c>
      <c r="DD731" s="163" t="str">
        <f t="shared" si="381"/>
        <v/>
      </c>
      <c r="DE731" s="163" t="str">
        <f t="shared" si="381"/>
        <v/>
      </c>
      <c r="DF731" s="163" t="str">
        <f t="shared" si="381"/>
        <v/>
      </c>
      <c r="DG731" s="121"/>
      <c r="DH731" s="121"/>
      <c r="DI731" s="121"/>
    </row>
    <row r="732" spans="2:113" x14ac:dyDescent="0.35">
      <c r="B732" s="193">
        <f t="shared" si="366"/>
        <v>42555</v>
      </c>
      <c r="C732" s="204">
        <f t="shared" si="386"/>
        <v>-2.8858214285717724E-5</v>
      </c>
      <c r="D732" s="205">
        <f t="shared" si="386"/>
        <v>2.2897348866383757E-5</v>
      </c>
      <c r="E732" s="205">
        <f t="shared" si="386"/>
        <v>1.2785601265932651E-5</v>
      </c>
      <c r="F732" s="205">
        <f t="shared" si="386"/>
        <v>4.0405800000023871E-5</v>
      </c>
      <c r="G732" s="205">
        <f t="shared" si="386"/>
        <v>2.1566946648426006E-4</v>
      </c>
      <c r="H732" s="205">
        <f t="shared" si="386"/>
        <v>1.7732646575341349E-4</v>
      </c>
      <c r="I732" s="205">
        <f t="shared" si="386"/>
        <v>1.4694328617069729E-4</v>
      </c>
      <c r="J732" s="205" t="str">
        <f t="shared" si="386"/>
        <v/>
      </c>
      <c r="K732" s="205" t="str">
        <f t="shared" si="386"/>
        <v/>
      </c>
      <c r="L732" s="205" t="str">
        <f t="shared" si="386"/>
        <v/>
      </c>
      <c r="M732" s="205" t="str">
        <f t="shared" si="386"/>
        <v/>
      </c>
      <c r="N732" s="205" t="str">
        <f t="shared" si="386"/>
        <v/>
      </c>
      <c r="O732" s="205" t="str">
        <f t="shared" si="386"/>
        <v/>
      </c>
      <c r="P732" s="205" t="str">
        <f t="shared" si="386"/>
        <v/>
      </c>
      <c r="Q732" s="205" t="str">
        <f t="shared" si="386"/>
        <v/>
      </c>
      <c r="R732" s="205" t="str">
        <f t="shared" si="386"/>
        <v/>
      </c>
      <c r="S732" s="205" t="str">
        <f t="shared" si="386"/>
        <v/>
      </c>
      <c r="T732" s="205" t="str">
        <f t="shared" si="386"/>
        <v/>
      </c>
      <c r="U732" s="205" t="str">
        <f t="shared" si="386"/>
        <v/>
      </c>
      <c r="V732" s="205" t="str">
        <f t="shared" si="386"/>
        <v/>
      </c>
      <c r="W732" s="205" t="str">
        <f t="shared" si="386"/>
        <v/>
      </c>
      <c r="X732" s="205" t="str">
        <f t="shared" si="386"/>
        <v/>
      </c>
      <c r="Y732" s="205" t="str">
        <f t="shared" si="386"/>
        <v/>
      </c>
      <c r="Z732" s="205" t="str">
        <f t="shared" si="386"/>
        <v/>
      </c>
      <c r="AA732" s="205" t="str">
        <f t="shared" si="386"/>
        <v/>
      </c>
      <c r="AD732" s="185">
        <f t="shared" si="369"/>
        <v>42555</v>
      </c>
      <c r="AE732" s="108" t="str">
        <f t="shared" ref="AE732:CP735" si="388">IFERROR(IF(AE412="","",AE412-(CHOOSE(AE$636,$C412,$D412,$E412,$F412,$G412,$H412,$I412,$J412,$K412,$L412,$M412,$N412,$O412,$P412,$Q412,$R412,$S412,$T412,$U412,$V412,$W412,$X412,$Y412,$Z412,$AA412)+CHOOSE(AE$636,$C732,$D732,$E732,$F732,$G732,$H732,$I732,$J732,$K732,$L732,$M732,$N732,$O732,$P732,$Q732,$R732,$S732,$T732,$U732,$V732,$W732,$X732,$Y732,$Z732,$AA732)*AE$640)),"")</f>
        <v/>
      </c>
      <c r="AF732" s="163" t="str">
        <f t="shared" si="388"/>
        <v/>
      </c>
      <c r="AG732" s="163" t="str">
        <f t="shared" si="388"/>
        <v/>
      </c>
      <c r="AH732" s="163" t="str">
        <f t="shared" si="388"/>
        <v/>
      </c>
      <c r="AI732" s="163">
        <f t="shared" si="388"/>
        <v>1.5090668342857101</v>
      </c>
      <c r="AJ732" s="163">
        <f t="shared" si="388"/>
        <v>0.90901389500000107</v>
      </c>
      <c r="AK732" s="163">
        <f t="shared" si="388"/>
        <v>1.3393360960714342</v>
      </c>
      <c r="AL732" s="163">
        <f t="shared" si="388"/>
        <v>1.534825798324098</v>
      </c>
      <c r="AM732" s="163">
        <f t="shared" si="388"/>
        <v>0.96282780144837954</v>
      </c>
      <c r="AN732" s="163">
        <f t="shared" si="388"/>
        <v>1.1891419913539321</v>
      </c>
      <c r="AO732" s="163">
        <f t="shared" si="388"/>
        <v>1.4827856124118459</v>
      </c>
      <c r="AP732" s="163">
        <f t="shared" si="388"/>
        <v>1.0211744015743149</v>
      </c>
      <c r="AQ732" s="163">
        <f t="shared" si="388"/>
        <v>1.3426548627015169</v>
      </c>
      <c r="AR732" s="163">
        <f t="shared" si="388"/>
        <v>1.0884858312594403</v>
      </c>
      <c r="AS732" s="163">
        <f t="shared" si="388"/>
        <v>1.5445527403274837</v>
      </c>
      <c r="AT732" s="163">
        <f t="shared" si="388"/>
        <v>1.6419505774433674</v>
      </c>
      <c r="AU732" s="163">
        <f t="shared" si="388"/>
        <v>1.8073109147468909</v>
      </c>
      <c r="AV732" s="163">
        <f t="shared" si="388"/>
        <v>1.0879768188291439</v>
      </c>
      <c r="AW732" s="163">
        <f t="shared" si="388"/>
        <v>1.6034271307278689</v>
      </c>
      <c r="AX732" s="163">
        <f t="shared" si="388"/>
        <v>1.5533996660126692</v>
      </c>
      <c r="AY732" s="163">
        <f t="shared" si="388"/>
        <v>1.8459195964881374</v>
      </c>
      <c r="AZ732" s="163">
        <f t="shared" si="388"/>
        <v>1.6999081399999616</v>
      </c>
      <c r="BA732" s="163">
        <f t="shared" si="388"/>
        <v>1.3157806520999831</v>
      </c>
      <c r="BB732" s="163">
        <f t="shared" si="388"/>
        <v>1.7726063738999835</v>
      </c>
      <c r="BC732" s="163">
        <f t="shared" si="388"/>
        <v>1.8035463236000147</v>
      </c>
      <c r="BD732" s="163">
        <f t="shared" si="388"/>
        <v>1.8147073208102906</v>
      </c>
      <c r="BE732" s="163">
        <f t="shared" si="388"/>
        <v>1.9594380011999797</v>
      </c>
      <c r="BF732" s="163">
        <f t="shared" si="388"/>
        <v>1.6905589468999827</v>
      </c>
      <c r="BG732" s="163">
        <f t="shared" si="388"/>
        <v>1.5935440187999759</v>
      </c>
      <c r="BH732" s="163">
        <f t="shared" si="388"/>
        <v>1.3037654637000027</v>
      </c>
      <c r="BI732" s="163">
        <f t="shared" si="388"/>
        <v>1.5374686105999844</v>
      </c>
      <c r="BJ732" s="163">
        <f t="shared" si="388"/>
        <v>2.0738792494999876</v>
      </c>
      <c r="BK732" s="163">
        <f t="shared" si="388"/>
        <v>2.0544517661999659</v>
      </c>
      <c r="BL732" s="163">
        <f t="shared" si="388"/>
        <v>2.2524485003999843</v>
      </c>
      <c r="BM732" s="163">
        <f t="shared" si="388"/>
        <v>1.7305184619093148</v>
      </c>
      <c r="BN732" s="163">
        <f t="shared" si="388"/>
        <v>1.7513529230999709</v>
      </c>
      <c r="BO732" s="163">
        <f t="shared" si="388"/>
        <v>1.4296087172999874</v>
      </c>
      <c r="BP732" s="163">
        <f t="shared" si="388"/>
        <v>1.9460651919048932</v>
      </c>
      <c r="BQ732" s="163">
        <f t="shared" si="388"/>
        <v>2.351528599726016</v>
      </c>
      <c r="BR732" s="163" t="str">
        <f t="shared" si="388"/>
        <v/>
      </c>
      <c r="BS732" s="163">
        <f t="shared" si="388"/>
        <v>1.7063442391328092</v>
      </c>
      <c r="BT732" s="163" t="str">
        <f t="shared" si="388"/>
        <v/>
      </c>
      <c r="BU732" s="163" t="str">
        <f t="shared" si="388"/>
        <v/>
      </c>
      <c r="BV732" s="163" t="str">
        <f t="shared" si="388"/>
        <v/>
      </c>
      <c r="BW732" s="108" t="str">
        <f t="shared" si="388"/>
        <v/>
      </c>
      <c r="BX732" s="163" t="str">
        <f t="shared" si="388"/>
        <v/>
      </c>
      <c r="BY732" s="163" t="str">
        <f t="shared" si="388"/>
        <v/>
      </c>
      <c r="BZ732" s="163" t="str">
        <f t="shared" si="388"/>
        <v/>
      </c>
      <c r="CA732" s="163" t="str">
        <f t="shared" si="388"/>
        <v/>
      </c>
      <c r="CB732" s="163" t="str">
        <f t="shared" si="388"/>
        <v/>
      </c>
      <c r="CC732" s="163" t="str">
        <f t="shared" si="388"/>
        <v/>
      </c>
      <c r="CD732" s="163" t="str">
        <f t="shared" si="388"/>
        <v/>
      </c>
      <c r="CE732" s="163" t="str">
        <f t="shared" si="388"/>
        <v/>
      </c>
      <c r="CF732" s="163" t="str">
        <f t="shared" si="388"/>
        <v/>
      </c>
      <c r="CG732" s="163" t="str">
        <f t="shared" si="388"/>
        <v/>
      </c>
      <c r="CH732" s="163" t="str">
        <f t="shared" si="388"/>
        <v/>
      </c>
      <c r="CI732" s="163" t="str">
        <f t="shared" si="388"/>
        <v/>
      </c>
      <c r="CJ732" s="163" t="str">
        <f t="shared" si="388"/>
        <v/>
      </c>
      <c r="CK732" s="163" t="str">
        <f t="shared" si="388"/>
        <v/>
      </c>
      <c r="CL732" s="163" t="str">
        <f t="shared" si="388"/>
        <v/>
      </c>
      <c r="CM732" s="163" t="str">
        <f t="shared" si="388"/>
        <v/>
      </c>
      <c r="CN732" s="163" t="str">
        <f t="shared" si="388"/>
        <v/>
      </c>
      <c r="CO732" s="163" t="str">
        <f t="shared" si="388"/>
        <v/>
      </c>
      <c r="CP732" s="163" t="str">
        <f t="shared" si="388"/>
        <v/>
      </c>
      <c r="CQ732" s="163" t="str">
        <f t="shared" si="381"/>
        <v/>
      </c>
      <c r="CR732" s="163" t="str">
        <f t="shared" si="381"/>
        <v/>
      </c>
      <c r="CS732" s="108" t="str">
        <f t="shared" si="381"/>
        <v/>
      </c>
      <c r="CT732" s="163" t="str">
        <f t="shared" si="381"/>
        <v/>
      </c>
      <c r="CU732" s="163" t="str">
        <f t="shared" si="381"/>
        <v/>
      </c>
      <c r="CV732" s="163" t="str">
        <f t="shared" si="381"/>
        <v/>
      </c>
      <c r="CW732" s="163" t="str">
        <f t="shared" si="381"/>
        <v/>
      </c>
      <c r="CX732" s="163" t="str">
        <f t="shared" si="381"/>
        <v/>
      </c>
      <c r="CY732" s="163" t="str">
        <f t="shared" si="381"/>
        <v/>
      </c>
      <c r="CZ732" s="163" t="str">
        <f t="shared" si="381"/>
        <v/>
      </c>
      <c r="DA732" s="163" t="str">
        <f t="shared" si="381"/>
        <v/>
      </c>
      <c r="DB732" s="163" t="str">
        <f t="shared" si="381"/>
        <v/>
      </c>
      <c r="DC732" s="163" t="str">
        <f t="shared" si="381"/>
        <v/>
      </c>
      <c r="DD732" s="163" t="str">
        <f t="shared" si="381"/>
        <v/>
      </c>
      <c r="DE732" s="163" t="str">
        <f t="shared" si="381"/>
        <v/>
      </c>
      <c r="DF732" s="163" t="str">
        <f t="shared" si="381"/>
        <v/>
      </c>
      <c r="DG732" s="121"/>
      <c r="DH732" s="121"/>
      <c r="DI732" s="121"/>
    </row>
    <row r="733" spans="2:113" x14ac:dyDescent="0.35">
      <c r="B733" s="193">
        <f t="shared" si="366"/>
        <v>42556</v>
      </c>
      <c r="C733" s="204">
        <f t="shared" si="386"/>
        <v>-3.7736543955993251E-5</v>
      </c>
      <c r="D733" s="205">
        <f t="shared" si="386"/>
        <v>1.5264181360195963E-5</v>
      </c>
      <c r="E733" s="205">
        <f t="shared" si="386"/>
        <v>2.5569556962333746E-6</v>
      </c>
      <c r="F733" s="205">
        <f t="shared" si="386"/>
        <v>4.3288928571464223E-5</v>
      </c>
      <c r="G733" s="205">
        <f t="shared" si="386"/>
        <v>2.1012388508888906E-4</v>
      </c>
      <c r="H733" s="205">
        <f t="shared" si="386"/>
        <v>1.8008294520547322E-4</v>
      </c>
      <c r="I733" s="205">
        <f t="shared" si="386"/>
        <v>1.4415795527157144E-4</v>
      </c>
      <c r="J733" s="205" t="str">
        <f t="shared" si="386"/>
        <v/>
      </c>
      <c r="K733" s="205" t="str">
        <f t="shared" si="386"/>
        <v/>
      </c>
      <c r="L733" s="205" t="str">
        <f t="shared" si="386"/>
        <v/>
      </c>
      <c r="M733" s="205" t="str">
        <f t="shared" si="386"/>
        <v/>
      </c>
      <c r="N733" s="205" t="str">
        <f t="shared" si="386"/>
        <v/>
      </c>
      <c r="O733" s="205" t="str">
        <f t="shared" si="386"/>
        <v/>
      </c>
      <c r="P733" s="205" t="str">
        <f t="shared" si="386"/>
        <v/>
      </c>
      <c r="Q733" s="205" t="str">
        <f t="shared" si="386"/>
        <v/>
      </c>
      <c r="R733" s="205" t="str">
        <f t="shared" si="386"/>
        <v/>
      </c>
      <c r="S733" s="205" t="str">
        <f t="shared" si="386"/>
        <v/>
      </c>
      <c r="T733" s="205" t="str">
        <f t="shared" si="386"/>
        <v/>
      </c>
      <c r="U733" s="205" t="str">
        <f t="shared" si="386"/>
        <v/>
      </c>
      <c r="V733" s="205" t="str">
        <f t="shared" si="386"/>
        <v/>
      </c>
      <c r="W733" s="205" t="str">
        <f t="shared" si="386"/>
        <v/>
      </c>
      <c r="X733" s="205" t="str">
        <f t="shared" si="386"/>
        <v/>
      </c>
      <c r="Y733" s="205" t="str">
        <f t="shared" si="386"/>
        <v/>
      </c>
      <c r="Z733" s="205" t="str">
        <f t="shared" si="386"/>
        <v/>
      </c>
      <c r="AA733" s="205" t="str">
        <f t="shared" si="386"/>
        <v/>
      </c>
      <c r="AD733" s="185">
        <f t="shared" si="369"/>
        <v>42556</v>
      </c>
      <c r="AE733" s="108" t="str">
        <f t="shared" si="388"/>
        <v/>
      </c>
      <c r="AF733" s="163" t="str">
        <f t="shared" si="388"/>
        <v/>
      </c>
      <c r="AG733" s="163" t="str">
        <f t="shared" si="388"/>
        <v/>
      </c>
      <c r="AH733" s="163" t="str">
        <f t="shared" si="388"/>
        <v/>
      </c>
      <c r="AI733" s="163">
        <f t="shared" si="388"/>
        <v>1.4962135970330146</v>
      </c>
      <c r="AJ733" s="163">
        <f t="shared" si="388"/>
        <v>0.90906010288464278</v>
      </c>
      <c r="AK733" s="163">
        <f t="shared" si="388"/>
        <v>1.3209057711044223</v>
      </c>
      <c r="AL733" s="163">
        <f t="shared" si="388"/>
        <v>1.5115538407967222</v>
      </c>
      <c r="AM733" s="163">
        <f t="shared" si="388"/>
        <v>0.94078770826199598</v>
      </c>
      <c r="AN733" s="163">
        <f t="shared" si="388"/>
        <v>1.1633782633753276</v>
      </c>
      <c r="AO733" s="163">
        <f t="shared" si="388"/>
        <v>1.465162261605792</v>
      </c>
      <c r="AP733" s="163">
        <f t="shared" si="388"/>
        <v>1.0250111481108468</v>
      </c>
      <c r="AQ733" s="163">
        <f t="shared" si="388"/>
        <v>1.3273502277581954</v>
      </c>
      <c r="AR733" s="163">
        <f t="shared" si="388"/>
        <v>1.0519459959886679</v>
      </c>
      <c r="AS733" s="163">
        <f t="shared" si="388"/>
        <v>1.5266819451070552</v>
      </c>
      <c r="AT733" s="163">
        <f t="shared" si="388"/>
        <v>1.6211192290680008</v>
      </c>
      <c r="AU733" s="163">
        <f t="shared" si="388"/>
        <v>1.7893030278607842</v>
      </c>
      <c r="AV733" s="163">
        <f t="shared" si="388"/>
        <v>1.0712299304810187</v>
      </c>
      <c r="AW733" s="163">
        <f t="shared" si="388"/>
        <v>1.5794948735253147</v>
      </c>
      <c r="AX733" s="163">
        <f t="shared" si="388"/>
        <v>1.5357040575569787</v>
      </c>
      <c r="AY733" s="163">
        <f t="shared" si="388"/>
        <v>1.8332007518301965</v>
      </c>
      <c r="AZ733" s="163">
        <f t="shared" si="388"/>
        <v>1.6783975625000114</v>
      </c>
      <c r="BA733" s="163">
        <f t="shared" si="388"/>
        <v>1.2821041339285548</v>
      </c>
      <c r="BB733" s="163">
        <f t="shared" si="388"/>
        <v>1.7598406746428346</v>
      </c>
      <c r="BC733" s="163">
        <f t="shared" si="388"/>
        <v>1.7825795892857097</v>
      </c>
      <c r="BD733" s="163">
        <f t="shared" si="388"/>
        <v>1.7994977762677991</v>
      </c>
      <c r="BE733" s="163">
        <f t="shared" si="388"/>
        <v>1.9319570064285547</v>
      </c>
      <c r="BF733" s="163">
        <f t="shared" si="388"/>
        <v>1.6498342989285542</v>
      </c>
      <c r="BG733" s="163">
        <f t="shared" si="388"/>
        <v>1.570126886428572</v>
      </c>
      <c r="BH733" s="163">
        <f t="shared" si="388"/>
        <v>1.2852027403571262</v>
      </c>
      <c r="BI733" s="163">
        <f t="shared" si="388"/>
        <v>1.503224201785712</v>
      </c>
      <c r="BJ733" s="163">
        <f t="shared" si="388"/>
        <v>2.043253509642839</v>
      </c>
      <c r="BK733" s="163">
        <f t="shared" si="388"/>
        <v>2.0238272282142731</v>
      </c>
      <c r="BL733" s="163">
        <f t="shared" si="388"/>
        <v>2.2268848317856764</v>
      </c>
      <c r="BM733" s="163">
        <f t="shared" si="388"/>
        <v>1.6954359414916218</v>
      </c>
      <c r="BN733" s="163">
        <f t="shared" si="388"/>
        <v>1.7289212182142362</v>
      </c>
      <c r="BO733" s="163">
        <f t="shared" si="388"/>
        <v>1.4346925467856977</v>
      </c>
      <c r="BP733" s="163">
        <f t="shared" si="388"/>
        <v>1.915499227602552</v>
      </c>
      <c r="BQ733" s="163">
        <f t="shared" si="388"/>
        <v>2.3174111210616291</v>
      </c>
      <c r="BR733" s="163" t="str">
        <f t="shared" si="388"/>
        <v/>
      </c>
      <c r="BS733" s="163">
        <f t="shared" si="388"/>
        <v>1.6785840849840281</v>
      </c>
      <c r="BT733" s="163" t="str">
        <f t="shared" si="388"/>
        <v/>
      </c>
      <c r="BU733" s="163" t="str">
        <f t="shared" si="388"/>
        <v/>
      </c>
      <c r="BV733" s="163" t="str">
        <f t="shared" si="388"/>
        <v/>
      </c>
      <c r="BW733" s="108" t="str">
        <f t="shared" si="388"/>
        <v/>
      </c>
      <c r="BX733" s="163" t="str">
        <f t="shared" si="388"/>
        <v/>
      </c>
      <c r="BY733" s="163" t="str">
        <f t="shared" si="388"/>
        <v/>
      </c>
      <c r="BZ733" s="163" t="str">
        <f t="shared" si="388"/>
        <v/>
      </c>
      <c r="CA733" s="163" t="str">
        <f t="shared" si="388"/>
        <v/>
      </c>
      <c r="CB733" s="163" t="str">
        <f t="shared" si="388"/>
        <v/>
      </c>
      <c r="CC733" s="163" t="str">
        <f t="shared" si="388"/>
        <v/>
      </c>
      <c r="CD733" s="163" t="str">
        <f t="shared" si="388"/>
        <v/>
      </c>
      <c r="CE733" s="163" t="str">
        <f t="shared" si="388"/>
        <v/>
      </c>
      <c r="CF733" s="163" t="str">
        <f t="shared" si="388"/>
        <v/>
      </c>
      <c r="CG733" s="163" t="str">
        <f t="shared" si="388"/>
        <v/>
      </c>
      <c r="CH733" s="163" t="str">
        <f t="shared" si="388"/>
        <v/>
      </c>
      <c r="CI733" s="163" t="str">
        <f t="shared" si="388"/>
        <v/>
      </c>
      <c r="CJ733" s="163" t="str">
        <f t="shared" si="388"/>
        <v/>
      </c>
      <c r="CK733" s="163" t="str">
        <f t="shared" si="388"/>
        <v/>
      </c>
      <c r="CL733" s="163" t="str">
        <f t="shared" si="388"/>
        <v/>
      </c>
      <c r="CM733" s="163" t="str">
        <f t="shared" si="388"/>
        <v/>
      </c>
      <c r="CN733" s="163" t="str">
        <f t="shared" si="388"/>
        <v/>
      </c>
      <c r="CO733" s="163" t="str">
        <f t="shared" si="388"/>
        <v/>
      </c>
      <c r="CP733" s="163" t="str">
        <f t="shared" si="388"/>
        <v/>
      </c>
      <c r="CQ733" s="163" t="str">
        <f t="shared" si="381"/>
        <v/>
      </c>
      <c r="CR733" s="163" t="str">
        <f t="shared" si="381"/>
        <v/>
      </c>
      <c r="CS733" s="108" t="str">
        <f t="shared" si="381"/>
        <v/>
      </c>
      <c r="CT733" s="163" t="str">
        <f t="shared" si="381"/>
        <v/>
      </c>
      <c r="CU733" s="163" t="str">
        <f t="shared" si="381"/>
        <v/>
      </c>
      <c r="CV733" s="163" t="str">
        <f t="shared" si="381"/>
        <v/>
      </c>
      <c r="CW733" s="163" t="str">
        <f t="shared" si="381"/>
        <v/>
      </c>
      <c r="CX733" s="163" t="str">
        <f t="shared" si="381"/>
        <v/>
      </c>
      <c r="CY733" s="163" t="str">
        <f t="shared" si="381"/>
        <v/>
      </c>
      <c r="CZ733" s="163" t="str">
        <f t="shared" si="381"/>
        <v/>
      </c>
      <c r="DA733" s="163" t="str">
        <f t="shared" si="381"/>
        <v/>
      </c>
      <c r="DB733" s="163" t="str">
        <f t="shared" si="381"/>
        <v/>
      </c>
      <c r="DC733" s="163" t="str">
        <f t="shared" si="381"/>
        <v/>
      </c>
      <c r="DD733" s="163" t="str">
        <f t="shared" si="381"/>
        <v/>
      </c>
      <c r="DE733" s="163" t="str">
        <f t="shared" si="381"/>
        <v/>
      </c>
      <c r="DF733" s="163" t="str">
        <f t="shared" si="381"/>
        <v/>
      </c>
      <c r="DG733" s="121"/>
      <c r="DH733" s="121"/>
      <c r="DI733" s="121"/>
    </row>
    <row r="734" spans="2:113" x14ac:dyDescent="0.35">
      <c r="B734" s="193">
        <f t="shared" si="366"/>
        <v>42557</v>
      </c>
      <c r="C734" s="204">
        <f t="shared" si="386"/>
        <v>-3.5512615384633417E-5</v>
      </c>
      <c r="D734" s="205">
        <f t="shared" si="386"/>
        <v>-5.0873803525867148E-6</v>
      </c>
      <c r="E734" s="205">
        <f t="shared" si="386"/>
        <v>-1.2782626582367076E-5</v>
      </c>
      <c r="F734" s="205">
        <f t="shared" si="386"/>
        <v>3.6067053571477358E-5</v>
      </c>
      <c r="G734" s="205">
        <f t="shared" si="386"/>
        <v>1.9625429548561575E-4</v>
      </c>
      <c r="H734" s="205">
        <f t="shared" si="386"/>
        <v>1.6341302739724086E-4</v>
      </c>
      <c r="I734" s="205">
        <f t="shared" si="386"/>
        <v>1.4365013350070053E-4</v>
      </c>
      <c r="J734" s="205" t="str">
        <f t="shared" si="386"/>
        <v/>
      </c>
      <c r="K734" s="205" t="str">
        <f t="shared" si="386"/>
        <v/>
      </c>
      <c r="L734" s="205" t="str">
        <f t="shared" si="386"/>
        <v/>
      </c>
      <c r="M734" s="205" t="str">
        <f t="shared" si="386"/>
        <v/>
      </c>
      <c r="N734" s="205" t="str">
        <f t="shared" si="386"/>
        <v/>
      </c>
      <c r="O734" s="205" t="str">
        <f t="shared" si="386"/>
        <v/>
      </c>
      <c r="P734" s="205" t="str">
        <f t="shared" si="386"/>
        <v/>
      </c>
      <c r="Q734" s="205" t="str">
        <f t="shared" si="386"/>
        <v/>
      </c>
      <c r="R734" s="205" t="str">
        <f t="shared" si="386"/>
        <v/>
      </c>
      <c r="S734" s="205" t="str">
        <f t="shared" si="386"/>
        <v/>
      </c>
      <c r="T734" s="205" t="str">
        <f t="shared" si="386"/>
        <v/>
      </c>
      <c r="U734" s="205" t="str">
        <f t="shared" si="386"/>
        <v/>
      </c>
      <c r="V734" s="205" t="str">
        <f t="shared" si="386"/>
        <v/>
      </c>
      <c r="W734" s="205" t="str">
        <f t="shared" si="386"/>
        <v/>
      </c>
      <c r="X734" s="205" t="str">
        <f t="shared" si="386"/>
        <v/>
      </c>
      <c r="Y734" s="205" t="str">
        <f t="shared" si="386"/>
        <v/>
      </c>
      <c r="Z734" s="205" t="str">
        <f t="shared" si="386"/>
        <v/>
      </c>
      <c r="AA734" s="205" t="str">
        <f t="shared" si="386"/>
        <v/>
      </c>
      <c r="AD734" s="185">
        <f t="shared" si="369"/>
        <v>42557</v>
      </c>
      <c r="AE734" s="108" t="str">
        <f t="shared" si="388"/>
        <v/>
      </c>
      <c r="AF734" s="163" t="str">
        <f t="shared" si="388"/>
        <v/>
      </c>
      <c r="AG734" s="163" t="str">
        <f t="shared" si="388"/>
        <v/>
      </c>
      <c r="AH734" s="163" t="str">
        <f t="shared" si="388"/>
        <v/>
      </c>
      <c r="AI734" s="163">
        <f t="shared" si="388"/>
        <v>1.5048370909615438</v>
      </c>
      <c r="AJ734" s="163">
        <f t="shared" si="388"/>
        <v>0.89904653538462109</v>
      </c>
      <c r="AK734" s="163">
        <f t="shared" si="388"/>
        <v>1.3258577389615402</v>
      </c>
      <c r="AL734" s="163">
        <f t="shared" si="388"/>
        <v>1.5144735612557074</v>
      </c>
      <c r="AM734" s="163">
        <f t="shared" si="388"/>
        <v>0.93206829156172399</v>
      </c>
      <c r="AN734" s="163">
        <f t="shared" si="388"/>
        <v>1.1708513856989866</v>
      </c>
      <c r="AO734" s="163">
        <f t="shared" si="388"/>
        <v>1.4585090948614503</v>
      </c>
      <c r="AP734" s="163">
        <f t="shared" si="388"/>
        <v>1.0105366185453255</v>
      </c>
      <c r="AQ734" s="163">
        <f t="shared" si="388"/>
        <v>1.3356619156737835</v>
      </c>
      <c r="AR734" s="163">
        <f t="shared" si="388"/>
        <v>1.0573820273362811</v>
      </c>
      <c r="AS734" s="163">
        <f t="shared" si="388"/>
        <v>1.5312504501574391</v>
      </c>
      <c r="AT734" s="163">
        <f t="shared" si="388"/>
        <v>1.6381757109823458</v>
      </c>
      <c r="AU734" s="163">
        <f t="shared" si="388"/>
        <v>1.7794875203164369</v>
      </c>
      <c r="AV734" s="163">
        <f t="shared" si="388"/>
        <v>1.0749703695885986</v>
      </c>
      <c r="AW734" s="163">
        <f t="shared" si="388"/>
        <v>1.590304289715172</v>
      </c>
      <c r="AX734" s="163">
        <f t="shared" si="388"/>
        <v>1.540597363734177</v>
      </c>
      <c r="AY734" s="163">
        <f t="shared" si="388"/>
        <v>1.8477999968067498</v>
      </c>
      <c r="AZ734" s="163">
        <f t="shared" si="388"/>
        <v>1.6801275775000235</v>
      </c>
      <c r="BA734" s="163">
        <f t="shared" si="388"/>
        <v>1.2819638083036049</v>
      </c>
      <c r="BB734" s="163">
        <f t="shared" si="388"/>
        <v>1.7595255783928887</v>
      </c>
      <c r="BC734" s="163">
        <f t="shared" si="388"/>
        <v>1.7732082055357419</v>
      </c>
      <c r="BD734" s="163">
        <f t="shared" si="388"/>
        <v>1.7919185740405577</v>
      </c>
      <c r="BE734" s="163">
        <f t="shared" si="388"/>
        <v>1.9244936501785694</v>
      </c>
      <c r="BF734" s="163">
        <f t="shared" si="388"/>
        <v>1.6680368945535637</v>
      </c>
      <c r="BG734" s="163">
        <f t="shared" si="388"/>
        <v>1.564982332678565</v>
      </c>
      <c r="BH734" s="163">
        <f t="shared" si="388"/>
        <v>1.2737060809821585</v>
      </c>
      <c r="BI734" s="163">
        <f t="shared" si="388"/>
        <v>1.490590189910735</v>
      </c>
      <c r="BJ734" s="163">
        <f t="shared" si="388"/>
        <v>2.0537625721428241</v>
      </c>
      <c r="BK734" s="163">
        <f t="shared" si="388"/>
        <v>2.0241471575892884</v>
      </c>
      <c r="BL734" s="163">
        <f t="shared" si="388"/>
        <v>2.2220667505356992</v>
      </c>
      <c r="BM734" s="163">
        <f t="shared" si="388"/>
        <v>1.6872410104435509</v>
      </c>
      <c r="BN734" s="163">
        <f t="shared" si="388"/>
        <v>1.7232402757142651</v>
      </c>
      <c r="BO734" s="163">
        <f t="shared" si="388"/>
        <v>1.3965457811607231</v>
      </c>
      <c r="BP734" s="163">
        <f t="shared" si="388"/>
        <v>1.9083404640219048</v>
      </c>
      <c r="BQ734" s="163">
        <f t="shared" si="388"/>
        <v>2.3005239432191593</v>
      </c>
      <c r="BR734" s="163" t="str">
        <f t="shared" si="388"/>
        <v/>
      </c>
      <c r="BS734" s="163">
        <f t="shared" si="388"/>
        <v>1.6618950052772843</v>
      </c>
      <c r="BT734" s="163" t="str">
        <f t="shared" si="388"/>
        <v/>
      </c>
      <c r="BU734" s="163" t="str">
        <f t="shared" si="388"/>
        <v/>
      </c>
      <c r="BV734" s="163" t="str">
        <f t="shared" si="388"/>
        <v/>
      </c>
      <c r="BW734" s="108" t="str">
        <f t="shared" si="388"/>
        <v/>
      </c>
      <c r="BX734" s="163" t="str">
        <f t="shared" si="388"/>
        <v/>
      </c>
      <c r="BY734" s="163" t="str">
        <f t="shared" si="388"/>
        <v/>
      </c>
      <c r="BZ734" s="163" t="str">
        <f t="shared" si="388"/>
        <v/>
      </c>
      <c r="CA734" s="163" t="str">
        <f t="shared" si="388"/>
        <v/>
      </c>
      <c r="CB734" s="163" t="str">
        <f t="shared" si="388"/>
        <v/>
      </c>
      <c r="CC734" s="163" t="str">
        <f t="shared" si="388"/>
        <v/>
      </c>
      <c r="CD734" s="163" t="str">
        <f t="shared" si="388"/>
        <v/>
      </c>
      <c r="CE734" s="163" t="str">
        <f t="shared" si="388"/>
        <v/>
      </c>
      <c r="CF734" s="163" t="str">
        <f t="shared" si="388"/>
        <v/>
      </c>
      <c r="CG734" s="163" t="str">
        <f t="shared" si="388"/>
        <v/>
      </c>
      <c r="CH734" s="163" t="str">
        <f t="shared" si="388"/>
        <v/>
      </c>
      <c r="CI734" s="163" t="str">
        <f t="shared" si="388"/>
        <v/>
      </c>
      <c r="CJ734" s="163" t="str">
        <f t="shared" si="388"/>
        <v/>
      </c>
      <c r="CK734" s="163" t="str">
        <f t="shared" si="388"/>
        <v/>
      </c>
      <c r="CL734" s="163" t="str">
        <f t="shared" si="388"/>
        <v/>
      </c>
      <c r="CM734" s="163" t="str">
        <f t="shared" si="388"/>
        <v/>
      </c>
      <c r="CN734" s="163" t="str">
        <f t="shared" si="388"/>
        <v/>
      </c>
      <c r="CO734" s="163" t="str">
        <f t="shared" si="388"/>
        <v/>
      </c>
      <c r="CP734" s="163" t="str">
        <f t="shared" si="388"/>
        <v/>
      </c>
      <c r="CQ734" s="163" t="str">
        <f t="shared" si="381"/>
        <v/>
      </c>
      <c r="CR734" s="163" t="str">
        <f t="shared" si="381"/>
        <v/>
      </c>
      <c r="CS734" s="108" t="str">
        <f t="shared" si="381"/>
        <v/>
      </c>
      <c r="CT734" s="163" t="str">
        <f t="shared" si="381"/>
        <v/>
      </c>
      <c r="CU734" s="163" t="str">
        <f t="shared" si="381"/>
        <v/>
      </c>
      <c r="CV734" s="163" t="str">
        <f t="shared" si="381"/>
        <v/>
      </c>
      <c r="CW734" s="163" t="str">
        <f t="shared" si="381"/>
        <v/>
      </c>
      <c r="CX734" s="163" t="str">
        <f t="shared" si="381"/>
        <v/>
      </c>
      <c r="CY734" s="163" t="str">
        <f t="shared" si="381"/>
        <v/>
      </c>
      <c r="CZ734" s="163" t="str">
        <f t="shared" si="381"/>
        <v/>
      </c>
      <c r="DA734" s="163" t="str">
        <f t="shared" si="381"/>
        <v/>
      </c>
      <c r="DB734" s="163" t="str">
        <f t="shared" si="381"/>
        <v/>
      </c>
      <c r="DC734" s="163" t="str">
        <f t="shared" si="381"/>
        <v/>
      </c>
      <c r="DD734" s="163" t="str">
        <f t="shared" si="381"/>
        <v/>
      </c>
      <c r="DE734" s="163" t="str">
        <f t="shared" si="381"/>
        <v/>
      </c>
      <c r="DF734" s="163" t="str">
        <f t="shared" si="381"/>
        <v/>
      </c>
      <c r="DG734" s="121"/>
      <c r="DH734" s="121"/>
      <c r="DI734" s="121"/>
    </row>
    <row r="735" spans="2:113" x14ac:dyDescent="0.35">
      <c r="B735" s="193">
        <f t="shared" si="366"/>
        <v>42558</v>
      </c>
      <c r="C735" s="204">
        <f t="shared" si="386"/>
        <v>-3.5512967033014166E-5</v>
      </c>
      <c r="D735" s="205">
        <f t="shared" si="386"/>
        <v>0</v>
      </c>
      <c r="E735" s="205">
        <f t="shared" si="386"/>
        <v>-1.7895943037963312E-5</v>
      </c>
      <c r="F735" s="205">
        <f t="shared" si="386"/>
        <v>3.6067410714268888E-5</v>
      </c>
      <c r="G735" s="205">
        <f t="shared" si="386"/>
        <v>1.9487366963069194E-4</v>
      </c>
      <c r="H735" s="205">
        <f t="shared" si="386"/>
        <v>1.6064331506849934E-4</v>
      </c>
      <c r="I735" s="205">
        <f t="shared" si="386"/>
        <v>1.4503618439067626E-4</v>
      </c>
      <c r="J735" s="205" t="str">
        <f t="shared" si="386"/>
        <v/>
      </c>
      <c r="K735" s="205" t="str">
        <f t="shared" si="386"/>
        <v/>
      </c>
      <c r="L735" s="205" t="str">
        <f t="shared" si="386"/>
        <v/>
      </c>
      <c r="M735" s="205" t="str">
        <f t="shared" si="386"/>
        <v/>
      </c>
      <c r="N735" s="205" t="str">
        <f t="shared" si="386"/>
        <v/>
      </c>
      <c r="O735" s="205" t="str">
        <f t="shared" si="386"/>
        <v/>
      </c>
      <c r="P735" s="205" t="str">
        <f t="shared" si="386"/>
        <v/>
      </c>
      <c r="Q735" s="205" t="str">
        <f t="shared" si="386"/>
        <v/>
      </c>
      <c r="R735" s="205" t="str">
        <f t="shared" si="386"/>
        <v/>
      </c>
      <c r="S735" s="205" t="str">
        <f t="shared" si="386"/>
        <v/>
      </c>
      <c r="T735" s="205" t="str">
        <f t="shared" si="386"/>
        <v/>
      </c>
      <c r="U735" s="205" t="str">
        <f t="shared" si="386"/>
        <v/>
      </c>
      <c r="V735" s="205" t="str">
        <f t="shared" si="386"/>
        <v/>
      </c>
      <c r="W735" s="205" t="str">
        <f t="shared" si="386"/>
        <v/>
      </c>
      <c r="X735" s="205" t="str">
        <f t="shared" si="386"/>
        <v/>
      </c>
      <c r="Y735" s="205" t="str">
        <f t="shared" si="386"/>
        <v/>
      </c>
      <c r="Z735" s="205" t="str">
        <f t="shared" si="386"/>
        <v/>
      </c>
      <c r="AA735" s="205" t="str">
        <f t="shared" si="386"/>
        <v/>
      </c>
      <c r="AD735" s="185">
        <f t="shared" si="369"/>
        <v>42558</v>
      </c>
      <c r="AE735" s="108" t="str">
        <f t="shared" si="388"/>
        <v/>
      </c>
      <c r="AF735" s="163" t="str">
        <f t="shared" si="388"/>
        <v/>
      </c>
      <c r="AG735" s="163" t="str">
        <f t="shared" si="388"/>
        <v/>
      </c>
      <c r="AH735" s="163" t="str">
        <f t="shared" si="388"/>
        <v/>
      </c>
      <c r="AI735" s="163">
        <f t="shared" si="388"/>
        <v>1.5241822047252713</v>
      </c>
      <c r="AJ735" s="163">
        <f t="shared" si="388"/>
        <v>0.91528517846154367</v>
      </c>
      <c r="AK735" s="163">
        <f t="shared" si="388"/>
        <v>1.3431504332966981</v>
      </c>
      <c r="AL735" s="163">
        <f t="shared" si="388"/>
        <v>1.5336931183596914</v>
      </c>
      <c r="AM735" s="163">
        <f t="shared" si="388"/>
        <v>0.94741920000001034</v>
      </c>
      <c r="AN735" s="163">
        <f t="shared" si="388"/>
        <v>1.185974162499992</v>
      </c>
      <c r="AO735" s="163">
        <f t="shared" si="388"/>
        <v>1.4665019425000203</v>
      </c>
      <c r="AP735" s="163">
        <f t="shared" si="388"/>
        <v>1.0214939424999958</v>
      </c>
      <c r="AQ735" s="163">
        <f t="shared" si="388"/>
        <v>1.3617676800000034</v>
      </c>
      <c r="AR735" s="163">
        <f t="shared" si="388"/>
        <v>1.0691999999999924</v>
      </c>
      <c r="AS735" s="163">
        <f t="shared" si="388"/>
        <v>1.5427981300000226</v>
      </c>
      <c r="AT735" s="163">
        <f t="shared" si="388"/>
        <v>1.6425342000000009</v>
      </c>
      <c r="AU735" s="163">
        <f t="shared" si="388"/>
        <v>1.7827932721076152</v>
      </c>
      <c r="AV735" s="163">
        <f t="shared" si="388"/>
        <v>1.0833994153101143</v>
      </c>
      <c r="AW735" s="163">
        <f t="shared" si="388"/>
        <v>1.5936802312531564</v>
      </c>
      <c r="AX735" s="163">
        <f t="shared" si="388"/>
        <v>1.5491203625696244</v>
      </c>
      <c r="AY735" s="163">
        <f t="shared" si="388"/>
        <v>1.8549913210895996</v>
      </c>
      <c r="AZ735" s="163">
        <f t="shared" si="388"/>
        <v>1.6852347599999984</v>
      </c>
      <c r="BA735" s="163">
        <f t="shared" si="388"/>
        <v>1.2850249511607206</v>
      </c>
      <c r="BB735" s="163">
        <f t="shared" si="388"/>
        <v>1.7625985251785656</v>
      </c>
      <c r="BC735" s="163">
        <f t="shared" si="388"/>
        <v>1.7834118891071618</v>
      </c>
      <c r="BD735" s="163">
        <f t="shared" si="388"/>
        <v>1.7909270247806193</v>
      </c>
      <c r="BE735" s="163">
        <f t="shared" si="388"/>
        <v>1.9255319805357423</v>
      </c>
      <c r="BF735" s="163">
        <f t="shared" si="388"/>
        <v>1.6619448049107375</v>
      </c>
      <c r="BG735" s="163">
        <f t="shared" si="388"/>
        <v>1.5660153730357469</v>
      </c>
      <c r="BH735" s="163">
        <f t="shared" si="388"/>
        <v>1.2727024716964446</v>
      </c>
      <c r="BI735" s="163">
        <f t="shared" si="388"/>
        <v>1.4875530934821681</v>
      </c>
      <c r="BJ735" s="163">
        <f t="shared" si="388"/>
        <v>2.0466425089285689</v>
      </c>
      <c r="BK735" s="163">
        <f t="shared" si="388"/>
        <v>2.0149880690178907</v>
      </c>
      <c r="BL735" s="163">
        <f t="shared" si="388"/>
        <v>2.209838374107179</v>
      </c>
      <c r="BM735" s="163">
        <f t="shared" si="388"/>
        <v>1.6893312078424056</v>
      </c>
      <c r="BN735" s="163">
        <f t="shared" si="388"/>
        <v>1.7181651296428893</v>
      </c>
      <c r="BO735" s="163">
        <f t="shared" si="388"/>
        <v>1.3935090797321787</v>
      </c>
      <c r="BP735" s="163">
        <f t="shared" si="388"/>
        <v>1.9022804109199778</v>
      </c>
      <c r="BQ735" s="163">
        <f t="shared" si="388"/>
        <v>2.2894733720205376</v>
      </c>
      <c r="BR735" s="163" t="str">
        <f t="shared" si="388"/>
        <v/>
      </c>
      <c r="BS735" s="163">
        <f t="shared" si="388"/>
        <v>1.6542847957290832</v>
      </c>
      <c r="BT735" s="163" t="str">
        <f t="shared" si="388"/>
        <v/>
      </c>
      <c r="BU735" s="163" t="str">
        <f t="shared" si="388"/>
        <v/>
      </c>
      <c r="BV735" s="163" t="str">
        <f t="shared" si="388"/>
        <v/>
      </c>
      <c r="BW735" s="108" t="str">
        <f t="shared" si="388"/>
        <v/>
      </c>
      <c r="BX735" s="163" t="str">
        <f t="shared" si="388"/>
        <v/>
      </c>
      <c r="BY735" s="163" t="str">
        <f t="shared" si="388"/>
        <v/>
      </c>
      <c r="BZ735" s="163" t="str">
        <f t="shared" si="388"/>
        <v/>
      </c>
      <c r="CA735" s="163" t="str">
        <f t="shared" si="388"/>
        <v/>
      </c>
      <c r="CB735" s="163" t="str">
        <f t="shared" si="388"/>
        <v/>
      </c>
      <c r="CC735" s="163" t="str">
        <f t="shared" si="388"/>
        <v/>
      </c>
      <c r="CD735" s="163" t="str">
        <f t="shared" si="388"/>
        <v/>
      </c>
      <c r="CE735" s="163" t="str">
        <f t="shared" si="388"/>
        <v/>
      </c>
      <c r="CF735" s="163" t="str">
        <f t="shared" si="388"/>
        <v/>
      </c>
      <c r="CG735" s="163" t="str">
        <f t="shared" si="388"/>
        <v/>
      </c>
      <c r="CH735" s="163" t="str">
        <f t="shared" si="388"/>
        <v/>
      </c>
      <c r="CI735" s="163" t="str">
        <f t="shared" si="388"/>
        <v/>
      </c>
      <c r="CJ735" s="163" t="str">
        <f t="shared" si="388"/>
        <v/>
      </c>
      <c r="CK735" s="163" t="str">
        <f t="shared" si="388"/>
        <v/>
      </c>
      <c r="CL735" s="163" t="str">
        <f t="shared" si="388"/>
        <v/>
      </c>
      <c r="CM735" s="163" t="str">
        <f t="shared" si="388"/>
        <v/>
      </c>
      <c r="CN735" s="163" t="str">
        <f t="shared" si="388"/>
        <v/>
      </c>
      <c r="CO735" s="163" t="str">
        <f t="shared" si="388"/>
        <v/>
      </c>
      <c r="CP735" s="163" t="str">
        <f t="shared" ref="CP735" si="389">IFERROR(IF(CP415="","",CP415-(CHOOSE(CP$636,$C415,$D415,$E415,$F415,$G415,$H415,$I415,$J415,$K415,$L415,$M415,$N415,$O415,$P415,$Q415,$R415,$S415,$T415,$U415,$V415,$W415,$X415,$Y415,$Z415,$AA415)+CHOOSE(CP$636,$C735,$D735,$E735,$F735,$G735,$H735,$I735,$J735,$K735,$L735,$M735,$N735,$O735,$P735,$Q735,$R735,$S735,$T735,$U735,$V735,$W735,$X735,$Y735,$Z735,$AA735)*CP$640)),"")</f>
        <v/>
      </c>
      <c r="CQ735" s="163" t="str">
        <f t="shared" si="381"/>
        <v/>
      </c>
      <c r="CR735" s="163" t="str">
        <f t="shared" si="381"/>
        <v/>
      </c>
      <c r="CS735" s="108" t="str">
        <f t="shared" si="381"/>
        <v/>
      </c>
      <c r="CT735" s="163" t="str">
        <f t="shared" si="381"/>
        <v/>
      </c>
      <c r="CU735" s="163" t="str">
        <f t="shared" si="381"/>
        <v/>
      </c>
      <c r="CV735" s="163" t="str">
        <f t="shared" si="381"/>
        <v/>
      </c>
      <c r="CW735" s="163" t="str">
        <f t="shared" si="381"/>
        <v/>
      </c>
      <c r="CX735" s="163" t="str">
        <f t="shared" si="381"/>
        <v/>
      </c>
      <c r="CY735" s="163" t="str">
        <f t="shared" si="381"/>
        <v/>
      </c>
      <c r="CZ735" s="163" t="str">
        <f t="shared" si="381"/>
        <v/>
      </c>
      <c r="DA735" s="163" t="str">
        <f t="shared" si="381"/>
        <v/>
      </c>
      <c r="DB735" s="163" t="str">
        <f t="shared" si="381"/>
        <v/>
      </c>
      <c r="DC735" s="163" t="str">
        <f t="shared" si="381"/>
        <v/>
      </c>
      <c r="DD735" s="163" t="str">
        <f t="shared" si="381"/>
        <v/>
      </c>
      <c r="DE735" s="163" t="str">
        <f t="shared" si="381"/>
        <v/>
      </c>
      <c r="DF735" s="163" t="str">
        <f t="shared" si="381"/>
        <v/>
      </c>
      <c r="DG735" s="121"/>
      <c r="DH735" s="121"/>
      <c r="DI735" s="121"/>
    </row>
    <row r="736" spans="2:113" x14ac:dyDescent="0.35">
      <c r="B736" s="193">
        <f t="shared" si="366"/>
        <v>42559</v>
      </c>
      <c r="C736" s="204">
        <f t="shared" si="386"/>
        <v>-8.6588785714294982E-5</v>
      </c>
      <c r="D736" s="205">
        <f t="shared" si="386"/>
        <v>-2.5443387909286304E-6</v>
      </c>
      <c r="E736" s="205">
        <f t="shared" si="386"/>
        <v>-2.301442405066782E-5</v>
      </c>
      <c r="F736" s="205">
        <f t="shared" si="386"/>
        <v>2.0201800000016084E-5</v>
      </c>
      <c r="G736" s="205">
        <f t="shared" si="386"/>
        <v>1.8384520861835986E-4</v>
      </c>
      <c r="H736" s="205">
        <f t="shared" si="386"/>
        <v>1.5927933219177787E-4</v>
      </c>
      <c r="I736" s="205">
        <f t="shared" si="386"/>
        <v>1.4135635782748079E-4</v>
      </c>
      <c r="J736" s="205" t="str">
        <f t="shared" si="386"/>
        <v/>
      </c>
      <c r="K736" s="205" t="str">
        <f t="shared" si="386"/>
        <v/>
      </c>
      <c r="L736" s="205" t="str">
        <f t="shared" si="386"/>
        <v/>
      </c>
      <c r="M736" s="205" t="str">
        <f t="shared" si="386"/>
        <v/>
      </c>
      <c r="N736" s="205" t="str">
        <f t="shared" si="386"/>
        <v/>
      </c>
      <c r="O736" s="205" t="str">
        <f t="shared" si="386"/>
        <v/>
      </c>
      <c r="P736" s="205" t="str">
        <f t="shared" si="386"/>
        <v/>
      </c>
      <c r="Q736" s="205" t="str">
        <f t="shared" si="386"/>
        <v/>
      </c>
      <c r="R736" s="205" t="str">
        <f t="shared" si="386"/>
        <v/>
      </c>
      <c r="S736" s="205" t="str">
        <f t="shared" si="386"/>
        <v/>
      </c>
      <c r="T736" s="205" t="str">
        <f t="shared" si="386"/>
        <v/>
      </c>
      <c r="U736" s="205" t="str">
        <f t="shared" si="386"/>
        <v/>
      </c>
      <c r="V736" s="205" t="str">
        <f t="shared" si="386"/>
        <v/>
      </c>
      <c r="W736" s="205" t="str">
        <f t="shared" si="386"/>
        <v/>
      </c>
      <c r="X736" s="205" t="str">
        <f t="shared" si="386"/>
        <v/>
      </c>
      <c r="Y736" s="205" t="str">
        <f t="shared" si="386"/>
        <v/>
      </c>
      <c r="Z736" s="205" t="str">
        <f t="shared" si="386"/>
        <v/>
      </c>
      <c r="AA736" s="205" t="str">
        <f t="shared" si="386"/>
        <v/>
      </c>
      <c r="AD736" s="185">
        <f t="shared" si="369"/>
        <v>42559</v>
      </c>
      <c r="AE736" s="108" t="str">
        <f t="shared" ref="AE736:CP739" si="390">IFERROR(IF(AE416="","",AE416-(CHOOSE(AE$636,$C416,$D416,$E416,$F416,$G416,$H416,$I416,$J416,$K416,$L416,$M416,$N416,$O416,$P416,$Q416,$R416,$S416,$T416,$U416,$V416,$W416,$X416,$Y416,$Z416,$AA416)+CHOOSE(AE$636,$C736,$D736,$E736,$F736,$G736,$H736,$I736,$J736,$K736,$L736,$M736,$N736,$O736,$P736,$Q736,$R736,$S736,$T736,$U736,$V736,$W736,$X736,$Y736,$Z736,$AA736)*AE$640)),"")</f>
        <v/>
      </c>
      <c r="AF736" s="163" t="str">
        <f t="shared" si="390"/>
        <v/>
      </c>
      <c r="AG736" s="163" t="str">
        <f t="shared" si="390"/>
        <v/>
      </c>
      <c r="AH736" s="163" t="str">
        <f t="shared" si="390"/>
        <v/>
      </c>
      <c r="AI736" s="163">
        <f t="shared" si="390"/>
        <v>1.5023621657143056</v>
      </c>
      <c r="AJ736" s="163">
        <f t="shared" si="390"/>
        <v>0.90710076499999648</v>
      </c>
      <c r="AK736" s="163">
        <f t="shared" si="390"/>
        <v>1.3348819009285648</v>
      </c>
      <c r="AL736" s="163">
        <f t="shared" si="390"/>
        <v>1.5223357065817287</v>
      </c>
      <c r="AM736" s="163">
        <f t="shared" si="390"/>
        <v>0.93997565928842297</v>
      </c>
      <c r="AN736" s="163">
        <f t="shared" si="390"/>
        <v>1.1787034693891494</v>
      </c>
      <c r="AO736" s="163">
        <f t="shared" si="390"/>
        <v>1.4623575622606961</v>
      </c>
      <c r="AP736" s="163">
        <f t="shared" si="390"/>
        <v>1.0132207299873821</v>
      </c>
      <c r="AQ736" s="163">
        <f t="shared" si="390"/>
        <v>1.3515889816183733</v>
      </c>
      <c r="AR736" s="163">
        <f t="shared" si="390"/>
        <v>1.0630457519899195</v>
      </c>
      <c r="AS736" s="163">
        <f t="shared" si="390"/>
        <v>1.5328237223173855</v>
      </c>
      <c r="AT736" s="163">
        <f t="shared" si="390"/>
        <v>1.6366866730604643</v>
      </c>
      <c r="AU736" s="163">
        <f t="shared" si="390"/>
        <v>1.7712036683101409</v>
      </c>
      <c r="AV736" s="163">
        <f t="shared" si="390"/>
        <v>1.0697268702468254</v>
      </c>
      <c r="AW736" s="163">
        <f t="shared" si="390"/>
        <v>1.5821339246708783</v>
      </c>
      <c r="AX736" s="163">
        <f t="shared" si="390"/>
        <v>1.536609885259506</v>
      </c>
      <c r="AY736" s="163">
        <f t="shared" si="390"/>
        <v>1.8270038401213533</v>
      </c>
      <c r="AZ736" s="163">
        <f t="shared" si="390"/>
        <v>1.6632141999999961</v>
      </c>
      <c r="BA736" s="163">
        <f t="shared" si="390"/>
        <v>1.2651960741000101</v>
      </c>
      <c r="BB736" s="163">
        <f t="shared" si="390"/>
        <v>1.7418219444000407</v>
      </c>
      <c r="BC736" s="163">
        <f t="shared" si="390"/>
        <v>1.7659478756000131</v>
      </c>
      <c r="BD736" s="163">
        <f t="shared" si="390"/>
        <v>1.7730954516559549</v>
      </c>
      <c r="BE736" s="163">
        <f t="shared" si="390"/>
        <v>1.912156485200033</v>
      </c>
      <c r="BF736" s="163">
        <f t="shared" si="390"/>
        <v>1.6447935474000026</v>
      </c>
      <c r="BG736" s="163">
        <f t="shared" si="390"/>
        <v>1.5408222548000077</v>
      </c>
      <c r="BH736" s="163">
        <f t="shared" si="390"/>
        <v>1.2469930077000391</v>
      </c>
      <c r="BI736" s="163">
        <f t="shared" si="390"/>
        <v>1.4527626825999969</v>
      </c>
      <c r="BJ736" s="163">
        <f t="shared" si="390"/>
        <v>2.0290178320000223</v>
      </c>
      <c r="BK736" s="163">
        <f t="shared" si="390"/>
        <v>2.0177766677000086</v>
      </c>
      <c r="BL736" s="163">
        <f t="shared" si="390"/>
        <v>2.1922598284000085</v>
      </c>
      <c r="BM736" s="163">
        <f t="shared" si="390"/>
        <v>1.6606016578323017</v>
      </c>
      <c r="BN736" s="163">
        <f t="shared" si="390"/>
        <v>1.6975829050999756</v>
      </c>
      <c r="BO736" s="163">
        <f t="shared" si="390"/>
        <v>1.3698681333000051</v>
      </c>
      <c r="BP736" s="163">
        <f t="shared" si="390"/>
        <v>1.8784400193672908</v>
      </c>
      <c r="BQ736" s="163">
        <f t="shared" si="390"/>
        <v>2.2806687934075063</v>
      </c>
      <c r="BR736" s="163" t="str">
        <f t="shared" si="390"/>
        <v/>
      </c>
      <c r="BS736" s="163">
        <f t="shared" si="390"/>
        <v>1.6180082201277806</v>
      </c>
      <c r="BT736" s="163" t="str">
        <f t="shared" si="390"/>
        <v/>
      </c>
      <c r="BU736" s="163" t="str">
        <f t="shared" si="390"/>
        <v/>
      </c>
      <c r="BV736" s="163" t="str">
        <f t="shared" si="390"/>
        <v/>
      </c>
      <c r="BW736" s="108" t="str">
        <f t="shared" si="390"/>
        <v/>
      </c>
      <c r="BX736" s="163" t="str">
        <f t="shared" si="390"/>
        <v/>
      </c>
      <c r="BY736" s="163" t="str">
        <f t="shared" si="390"/>
        <v/>
      </c>
      <c r="BZ736" s="163" t="str">
        <f t="shared" si="390"/>
        <v/>
      </c>
      <c r="CA736" s="163" t="str">
        <f t="shared" si="390"/>
        <v/>
      </c>
      <c r="CB736" s="163" t="str">
        <f t="shared" si="390"/>
        <v/>
      </c>
      <c r="CC736" s="163" t="str">
        <f t="shared" si="390"/>
        <v/>
      </c>
      <c r="CD736" s="163" t="str">
        <f t="shared" si="390"/>
        <v/>
      </c>
      <c r="CE736" s="163" t="str">
        <f t="shared" si="390"/>
        <v/>
      </c>
      <c r="CF736" s="163" t="str">
        <f t="shared" si="390"/>
        <v/>
      </c>
      <c r="CG736" s="163" t="str">
        <f t="shared" si="390"/>
        <v/>
      </c>
      <c r="CH736" s="163" t="str">
        <f t="shared" si="390"/>
        <v/>
      </c>
      <c r="CI736" s="163" t="str">
        <f t="shared" si="390"/>
        <v/>
      </c>
      <c r="CJ736" s="163" t="str">
        <f t="shared" si="390"/>
        <v/>
      </c>
      <c r="CK736" s="163" t="str">
        <f t="shared" si="390"/>
        <v/>
      </c>
      <c r="CL736" s="163" t="str">
        <f t="shared" si="390"/>
        <v/>
      </c>
      <c r="CM736" s="163" t="str">
        <f t="shared" si="390"/>
        <v/>
      </c>
      <c r="CN736" s="163" t="str">
        <f t="shared" si="390"/>
        <v/>
      </c>
      <c r="CO736" s="163" t="str">
        <f t="shared" si="390"/>
        <v/>
      </c>
      <c r="CP736" s="163" t="str">
        <f t="shared" si="390"/>
        <v/>
      </c>
      <c r="CQ736" s="163" t="str">
        <f t="shared" si="381"/>
        <v/>
      </c>
      <c r="CR736" s="163" t="str">
        <f t="shared" si="381"/>
        <v/>
      </c>
      <c r="CS736" s="108" t="str">
        <f t="shared" si="381"/>
        <v/>
      </c>
      <c r="CT736" s="163" t="str">
        <f t="shared" si="381"/>
        <v/>
      </c>
      <c r="CU736" s="163" t="str">
        <f t="shared" si="381"/>
        <v/>
      </c>
      <c r="CV736" s="163" t="str">
        <f t="shared" si="381"/>
        <v/>
      </c>
      <c r="CW736" s="163" t="str">
        <f t="shared" si="381"/>
        <v/>
      </c>
      <c r="CX736" s="163" t="str">
        <f t="shared" si="381"/>
        <v/>
      </c>
      <c r="CY736" s="163" t="str">
        <f t="shared" si="381"/>
        <v/>
      </c>
      <c r="CZ736" s="163" t="str">
        <f t="shared" si="381"/>
        <v/>
      </c>
      <c r="DA736" s="163" t="str">
        <f t="shared" si="381"/>
        <v/>
      </c>
      <c r="DB736" s="163" t="str">
        <f t="shared" si="381"/>
        <v/>
      </c>
      <c r="DC736" s="163" t="str">
        <f t="shared" si="381"/>
        <v/>
      </c>
      <c r="DD736" s="163" t="str">
        <f t="shared" si="381"/>
        <v/>
      </c>
      <c r="DE736" s="163" t="str">
        <f t="shared" si="381"/>
        <v/>
      </c>
      <c r="DF736" s="163" t="str">
        <f t="shared" si="381"/>
        <v/>
      </c>
      <c r="DG736" s="121"/>
      <c r="DH736" s="121"/>
      <c r="DI736" s="121"/>
    </row>
    <row r="737" spans="2:113" x14ac:dyDescent="0.35">
      <c r="B737" s="193">
        <f t="shared" si="366"/>
        <v>42562</v>
      </c>
      <c r="C737" s="204">
        <f t="shared" si="386"/>
        <v>-3.3303379120912719E-5</v>
      </c>
      <c r="D737" s="205">
        <f t="shared" si="386"/>
        <v>2.5445025189018753E-6</v>
      </c>
      <c r="E737" s="205">
        <f t="shared" si="386"/>
        <v>-4.3473841772183521E-5</v>
      </c>
      <c r="F737" s="205">
        <f t="shared" si="386"/>
        <v>2.1645482142864025E-5</v>
      </c>
      <c r="G737" s="205">
        <f t="shared" si="386"/>
        <v>1.7832044117646798E-4</v>
      </c>
      <c r="H737" s="205">
        <f t="shared" si="386"/>
        <v>1.5512536986305367E-4</v>
      </c>
      <c r="I737" s="205">
        <f t="shared" si="386"/>
        <v>1.4181865700592145E-4</v>
      </c>
      <c r="J737" s="205" t="str">
        <f t="shared" si="386"/>
        <v/>
      </c>
      <c r="K737" s="205" t="str">
        <f t="shared" si="386"/>
        <v/>
      </c>
      <c r="L737" s="205" t="str">
        <f t="shared" si="386"/>
        <v/>
      </c>
      <c r="M737" s="205" t="str">
        <f t="shared" si="386"/>
        <v/>
      </c>
      <c r="N737" s="205" t="str">
        <f t="shared" si="386"/>
        <v/>
      </c>
      <c r="O737" s="205" t="str">
        <f t="shared" si="386"/>
        <v/>
      </c>
      <c r="P737" s="205" t="str">
        <f t="shared" si="386"/>
        <v/>
      </c>
      <c r="Q737" s="205" t="str">
        <f t="shared" si="386"/>
        <v/>
      </c>
      <c r="R737" s="205" t="str">
        <f t="shared" si="386"/>
        <v/>
      </c>
      <c r="S737" s="205" t="str">
        <f t="shared" si="386"/>
        <v/>
      </c>
      <c r="T737" s="205" t="str">
        <f t="shared" si="386"/>
        <v/>
      </c>
      <c r="U737" s="205" t="str">
        <f t="shared" si="386"/>
        <v/>
      </c>
      <c r="V737" s="205" t="str">
        <f t="shared" si="386"/>
        <v/>
      </c>
      <c r="W737" s="205" t="str">
        <f t="shared" si="386"/>
        <v/>
      </c>
      <c r="X737" s="205" t="str">
        <f t="shared" si="386"/>
        <v/>
      </c>
      <c r="Y737" s="205" t="str">
        <f t="shared" si="386"/>
        <v/>
      </c>
      <c r="Z737" s="205" t="str">
        <f t="shared" si="386"/>
        <v/>
      </c>
      <c r="AA737" s="205" t="str">
        <f t="shared" si="386"/>
        <v/>
      </c>
      <c r="AD737" s="185">
        <f t="shared" si="369"/>
        <v>42562</v>
      </c>
      <c r="AE737" s="108" t="str">
        <f t="shared" si="390"/>
        <v/>
      </c>
      <c r="AF737" s="163" t="str">
        <f t="shared" si="390"/>
        <v/>
      </c>
      <c r="AG737" s="163" t="str">
        <f t="shared" si="390"/>
        <v/>
      </c>
      <c r="AH737" s="163" t="str">
        <f t="shared" si="390"/>
        <v/>
      </c>
      <c r="AI737" s="163">
        <f t="shared" si="390"/>
        <v>1.5090126831593409</v>
      </c>
      <c r="AJ737" s="163">
        <f t="shared" si="390"/>
        <v>0.90869131269230952</v>
      </c>
      <c r="AK737" s="163">
        <f t="shared" si="390"/>
        <v>1.319173109587914</v>
      </c>
      <c r="AL737" s="163">
        <f t="shared" si="390"/>
        <v>1.5109302048589615</v>
      </c>
      <c r="AM737" s="163">
        <f t="shared" si="390"/>
        <v>0.92797823955921421</v>
      </c>
      <c r="AN737" s="163">
        <f t="shared" si="390"/>
        <v>1.166457871435767</v>
      </c>
      <c r="AO737" s="163">
        <f t="shared" si="390"/>
        <v>1.4358357474181305</v>
      </c>
      <c r="AP737" s="163">
        <f t="shared" si="390"/>
        <v>1.0008827178904225</v>
      </c>
      <c r="AQ737" s="163">
        <f t="shared" si="390"/>
        <v>1.3330299423299934</v>
      </c>
      <c r="AR737" s="163">
        <f t="shared" si="390"/>
        <v>1.0464888508123771</v>
      </c>
      <c r="AS737" s="163">
        <f t="shared" si="390"/>
        <v>1.5088311681611937</v>
      </c>
      <c r="AT737" s="163">
        <f t="shared" si="390"/>
        <v>1.6054910576259291</v>
      </c>
      <c r="AU737" s="163">
        <f t="shared" si="390"/>
        <v>1.7569022513544383</v>
      </c>
      <c r="AV737" s="163">
        <f t="shared" si="390"/>
        <v>1.0597768551392521</v>
      </c>
      <c r="AW737" s="163">
        <f t="shared" si="390"/>
        <v>1.5681403289810087</v>
      </c>
      <c r="AX737" s="163">
        <f t="shared" si="390"/>
        <v>1.4618111275822985</v>
      </c>
      <c r="AY737" s="163">
        <f t="shared" si="390"/>
        <v>1.8176731425080361</v>
      </c>
      <c r="AZ737" s="163">
        <f t="shared" si="390"/>
        <v>1.657153779999998</v>
      </c>
      <c r="BA737" s="163">
        <f t="shared" si="390"/>
        <v>1.2581005887321544</v>
      </c>
      <c r="BB737" s="163">
        <f t="shared" si="390"/>
        <v>1.7294446815357021</v>
      </c>
      <c r="BC737" s="163">
        <f t="shared" si="390"/>
        <v>1.7596593538214451</v>
      </c>
      <c r="BD737" s="163">
        <f t="shared" si="390"/>
        <v>1.768826112003715</v>
      </c>
      <c r="BE737" s="163">
        <f t="shared" si="390"/>
        <v>1.8791777321071339</v>
      </c>
      <c r="BF737" s="163">
        <f t="shared" si="390"/>
        <v>1.6291263644821257</v>
      </c>
      <c r="BG737" s="163">
        <f t="shared" si="390"/>
        <v>1.5383792986071758</v>
      </c>
      <c r="BH737" s="163">
        <f t="shared" si="390"/>
        <v>1.2433880068393002</v>
      </c>
      <c r="BI737" s="163">
        <f t="shared" si="390"/>
        <v>1.4520220831964177</v>
      </c>
      <c r="BJ737" s="163">
        <f t="shared" si="390"/>
        <v>1.9873235617857508</v>
      </c>
      <c r="BK737" s="163">
        <f t="shared" si="390"/>
        <v>2.0077018163036091</v>
      </c>
      <c r="BL737" s="163">
        <f t="shared" si="390"/>
        <v>2.1617639683214369</v>
      </c>
      <c r="BM737" s="163">
        <f t="shared" si="390"/>
        <v>1.6597482945802349</v>
      </c>
      <c r="BN737" s="163">
        <f t="shared" si="390"/>
        <v>1.6895396179285953</v>
      </c>
      <c r="BO737" s="163">
        <f t="shared" si="390"/>
        <v>1.3638587724464464</v>
      </c>
      <c r="BP737" s="163">
        <f t="shared" si="390"/>
        <v>1.8817124905882516</v>
      </c>
      <c r="BQ737" s="163">
        <f t="shared" si="390"/>
        <v>2.293237870958917</v>
      </c>
      <c r="BR737" s="163" t="str">
        <f t="shared" si="390"/>
        <v/>
      </c>
      <c r="BS737" s="163">
        <f t="shared" si="390"/>
        <v>1.6382456499030189</v>
      </c>
      <c r="BT737" s="163" t="str">
        <f t="shared" si="390"/>
        <v/>
      </c>
      <c r="BU737" s="163" t="str">
        <f t="shared" si="390"/>
        <v/>
      </c>
      <c r="BV737" s="163" t="str">
        <f t="shared" si="390"/>
        <v/>
      </c>
      <c r="BW737" s="108" t="str">
        <f t="shared" si="390"/>
        <v/>
      </c>
      <c r="BX737" s="163" t="str">
        <f t="shared" si="390"/>
        <v/>
      </c>
      <c r="BY737" s="163" t="str">
        <f t="shared" si="390"/>
        <v/>
      </c>
      <c r="BZ737" s="163" t="str">
        <f t="shared" si="390"/>
        <v/>
      </c>
      <c r="CA737" s="163" t="str">
        <f t="shared" si="390"/>
        <v/>
      </c>
      <c r="CB737" s="163" t="str">
        <f t="shared" si="390"/>
        <v/>
      </c>
      <c r="CC737" s="163" t="str">
        <f t="shared" si="390"/>
        <v/>
      </c>
      <c r="CD737" s="163" t="str">
        <f t="shared" si="390"/>
        <v/>
      </c>
      <c r="CE737" s="163" t="str">
        <f t="shared" si="390"/>
        <v/>
      </c>
      <c r="CF737" s="163" t="str">
        <f t="shared" si="390"/>
        <v/>
      </c>
      <c r="CG737" s="163" t="str">
        <f t="shared" si="390"/>
        <v/>
      </c>
      <c r="CH737" s="163" t="str">
        <f t="shared" si="390"/>
        <v/>
      </c>
      <c r="CI737" s="163" t="str">
        <f t="shared" si="390"/>
        <v/>
      </c>
      <c r="CJ737" s="163" t="str">
        <f t="shared" si="390"/>
        <v/>
      </c>
      <c r="CK737" s="163" t="str">
        <f t="shared" si="390"/>
        <v/>
      </c>
      <c r="CL737" s="163" t="str">
        <f t="shared" si="390"/>
        <v/>
      </c>
      <c r="CM737" s="163" t="str">
        <f t="shared" si="390"/>
        <v/>
      </c>
      <c r="CN737" s="163" t="str">
        <f t="shared" si="390"/>
        <v/>
      </c>
      <c r="CO737" s="163" t="str">
        <f t="shared" si="390"/>
        <v/>
      </c>
      <c r="CP737" s="163" t="str">
        <f t="shared" si="390"/>
        <v/>
      </c>
      <c r="CQ737" s="163" t="str">
        <f t="shared" si="381"/>
        <v/>
      </c>
      <c r="CR737" s="163" t="str">
        <f t="shared" si="381"/>
        <v/>
      </c>
      <c r="CS737" s="108" t="str">
        <f t="shared" si="381"/>
        <v/>
      </c>
      <c r="CT737" s="163" t="str">
        <f t="shared" si="381"/>
        <v/>
      </c>
      <c r="CU737" s="163" t="str">
        <f t="shared" si="381"/>
        <v/>
      </c>
      <c r="CV737" s="163" t="str">
        <f t="shared" si="381"/>
        <v/>
      </c>
      <c r="CW737" s="163" t="str">
        <f t="shared" si="381"/>
        <v/>
      </c>
      <c r="CX737" s="163" t="str">
        <f t="shared" si="381"/>
        <v/>
      </c>
      <c r="CY737" s="163" t="str">
        <f t="shared" si="381"/>
        <v/>
      </c>
      <c r="CZ737" s="163" t="str">
        <f t="shared" si="381"/>
        <v/>
      </c>
      <c r="DA737" s="163" t="str">
        <f t="shared" si="381"/>
        <v/>
      </c>
      <c r="DB737" s="163" t="str">
        <f t="shared" si="381"/>
        <v/>
      </c>
      <c r="DC737" s="163" t="str">
        <f t="shared" si="381"/>
        <v/>
      </c>
      <c r="DD737" s="163" t="str">
        <f t="shared" si="381"/>
        <v/>
      </c>
      <c r="DE737" s="163" t="str">
        <f t="shared" si="381"/>
        <v/>
      </c>
      <c r="DF737" s="163" t="str">
        <f t="shared" si="381"/>
        <v/>
      </c>
      <c r="DG737" s="121"/>
      <c r="DH737" s="121"/>
      <c r="DI737" s="121"/>
    </row>
    <row r="738" spans="2:113" x14ac:dyDescent="0.35">
      <c r="B738" s="193">
        <f t="shared" si="366"/>
        <v>42563</v>
      </c>
      <c r="C738" s="204">
        <f t="shared" si="386"/>
        <v>-3.3306510989059716E-5</v>
      </c>
      <c r="D738" s="205">
        <f t="shared" si="386"/>
        <v>5.0894962217234846E-6</v>
      </c>
      <c r="E738" s="205">
        <f t="shared" si="386"/>
        <v>-1.278806962022998E-5</v>
      </c>
      <c r="F738" s="205">
        <f t="shared" si="386"/>
        <v>2.4535553571387275E-5</v>
      </c>
      <c r="G738" s="205">
        <f t="shared" si="386"/>
        <v>1.9079774281809109E-4</v>
      </c>
      <c r="H738" s="205">
        <f t="shared" si="386"/>
        <v>1.565440856164231E-4</v>
      </c>
      <c r="I738" s="205">
        <f t="shared" si="386"/>
        <v>1.3953750798722866E-4</v>
      </c>
      <c r="J738" s="205" t="str">
        <f t="shared" si="386"/>
        <v/>
      </c>
      <c r="K738" s="205" t="str">
        <f t="shared" si="386"/>
        <v/>
      </c>
      <c r="L738" s="205" t="str">
        <f t="shared" si="386"/>
        <v/>
      </c>
      <c r="M738" s="205" t="str">
        <f t="shared" si="386"/>
        <v/>
      </c>
      <c r="N738" s="205" t="str">
        <f t="shared" si="386"/>
        <v/>
      </c>
      <c r="O738" s="205" t="str">
        <f t="shared" si="386"/>
        <v/>
      </c>
      <c r="P738" s="205" t="str">
        <f t="shared" si="386"/>
        <v/>
      </c>
      <c r="Q738" s="205" t="str">
        <f t="shared" si="386"/>
        <v/>
      </c>
      <c r="R738" s="205" t="str">
        <f t="shared" si="386"/>
        <v/>
      </c>
      <c r="S738" s="205" t="str">
        <f t="shared" si="386"/>
        <v/>
      </c>
      <c r="T738" s="205" t="str">
        <f t="shared" si="386"/>
        <v/>
      </c>
      <c r="U738" s="205" t="str">
        <f t="shared" si="386"/>
        <v/>
      </c>
      <c r="V738" s="205" t="str">
        <f t="shared" si="386"/>
        <v/>
      </c>
      <c r="W738" s="205" t="str">
        <f t="shared" si="386"/>
        <v/>
      </c>
      <c r="X738" s="205" t="str">
        <f t="shared" si="386"/>
        <v/>
      </c>
      <c r="Y738" s="205" t="str">
        <f t="shared" si="386"/>
        <v/>
      </c>
      <c r="Z738" s="205" t="str">
        <f t="shared" si="386"/>
        <v/>
      </c>
      <c r="AA738" s="205" t="str">
        <f t="shared" si="386"/>
        <v/>
      </c>
      <c r="AD738" s="185">
        <f t="shared" si="369"/>
        <v>42563</v>
      </c>
      <c r="AE738" s="108" t="str">
        <f t="shared" si="390"/>
        <v/>
      </c>
      <c r="AF738" s="163" t="str">
        <f t="shared" si="390"/>
        <v/>
      </c>
      <c r="AG738" s="163" t="str">
        <f t="shared" si="390"/>
        <v/>
      </c>
      <c r="AH738" s="163" t="str">
        <f t="shared" si="390"/>
        <v/>
      </c>
      <c r="AI738" s="163">
        <f t="shared" si="390"/>
        <v>1.4989768192582562</v>
      </c>
      <c r="AJ738" s="163">
        <f t="shared" si="390"/>
        <v>0.90674705884618456</v>
      </c>
      <c r="AK738" s="163">
        <f t="shared" si="390"/>
        <v>1.316246483901137</v>
      </c>
      <c r="AL738" s="163">
        <f t="shared" si="390"/>
        <v>1.5090332296412106</v>
      </c>
      <c r="AM738" s="163">
        <f t="shared" si="390"/>
        <v>0.92761998066121176</v>
      </c>
      <c r="AN738" s="163">
        <f t="shared" si="390"/>
        <v>1.1710773953463791</v>
      </c>
      <c r="AO738" s="163">
        <f t="shared" si="390"/>
        <v>1.4343651263727724</v>
      </c>
      <c r="AP738" s="163">
        <f t="shared" si="390"/>
        <v>1.0023912044143626</v>
      </c>
      <c r="AQ738" s="163">
        <f t="shared" si="390"/>
        <v>1.337562256505028</v>
      </c>
      <c r="AR738" s="163">
        <f t="shared" si="390"/>
        <v>1.0530004300315077</v>
      </c>
      <c r="AS738" s="163">
        <f t="shared" si="390"/>
        <v>1.507107437758195</v>
      </c>
      <c r="AT738" s="163">
        <f t="shared" si="390"/>
        <v>1.6129040248110642</v>
      </c>
      <c r="AU738" s="163">
        <f t="shared" si="390"/>
        <v>1.7537486189240363</v>
      </c>
      <c r="AV738" s="163">
        <f t="shared" si="390"/>
        <v>1.057147364398721</v>
      </c>
      <c r="AW738" s="163">
        <f t="shared" si="390"/>
        <v>1.5726536699683398</v>
      </c>
      <c r="AX738" s="163">
        <f t="shared" si="390"/>
        <v>1.4588202468037883</v>
      </c>
      <c r="AY738" s="163">
        <f t="shared" si="390"/>
        <v>1.8195753892788185</v>
      </c>
      <c r="AZ738" s="163">
        <f t="shared" si="390"/>
        <v>1.6563968074999824</v>
      </c>
      <c r="BA738" s="163">
        <f t="shared" si="390"/>
        <v>1.2572452853035814</v>
      </c>
      <c r="BB738" s="163">
        <f t="shared" si="390"/>
        <v>1.7303263588928659</v>
      </c>
      <c r="BC738" s="163">
        <f t="shared" si="390"/>
        <v>1.761518682535693</v>
      </c>
      <c r="BD738" s="163">
        <f t="shared" si="390"/>
        <v>1.7719665693742077</v>
      </c>
      <c r="BE738" s="163">
        <f t="shared" si="390"/>
        <v>1.8806875316785536</v>
      </c>
      <c r="BF738" s="163">
        <f t="shared" si="390"/>
        <v>1.6325704725535677</v>
      </c>
      <c r="BG738" s="163">
        <f t="shared" si="390"/>
        <v>1.5417871561785583</v>
      </c>
      <c r="BH738" s="163">
        <f t="shared" si="390"/>
        <v>1.2454472449821434</v>
      </c>
      <c r="BI738" s="163">
        <f t="shared" si="390"/>
        <v>1.5056342144107369</v>
      </c>
      <c r="BJ738" s="163">
        <f t="shared" si="390"/>
        <v>1.9836914346428665</v>
      </c>
      <c r="BK738" s="163">
        <f t="shared" si="390"/>
        <v>2.0193732865893068</v>
      </c>
      <c r="BL738" s="163">
        <f t="shared" si="390"/>
        <v>2.1632565235357091</v>
      </c>
      <c r="BM738" s="163">
        <f t="shared" si="390"/>
        <v>1.6666154453528641</v>
      </c>
      <c r="BN738" s="163">
        <f t="shared" si="390"/>
        <v>1.6919524702142721</v>
      </c>
      <c r="BO738" s="163">
        <f t="shared" si="390"/>
        <v>1.3662111346607473</v>
      </c>
      <c r="BP738" s="163">
        <f t="shared" si="390"/>
        <v>1.8898487934439414</v>
      </c>
      <c r="BQ738" s="163">
        <f t="shared" si="390"/>
        <v>2.2966999169349087</v>
      </c>
      <c r="BR738" s="163" t="str">
        <f t="shared" si="390"/>
        <v/>
      </c>
      <c r="BS738" s="163">
        <f t="shared" si="390"/>
        <v>1.6393750348242553</v>
      </c>
      <c r="BT738" s="163" t="str">
        <f t="shared" si="390"/>
        <v/>
      </c>
      <c r="BU738" s="163" t="str">
        <f t="shared" si="390"/>
        <v/>
      </c>
      <c r="BV738" s="163" t="str">
        <f t="shared" si="390"/>
        <v/>
      </c>
      <c r="BW738" s="108" t="str">
        <f t="shared" si="390"/>
        <v/>
      </c>
      <c r="BX738" s="163" t="str">
        <f t="shared" si="390"/>
        <v/>
      </c>
      <c r="BY738" s="163" t="str">
        <f t="shared" si="390"/>
        <v/>
      </c>
      <c r="BZ738" s="163" t="str">
        <f t="shared" si="390"/>
        <v/>
      </c>
      <c r="CA738" s="163" t="str">
        <f t="shared" si="390"/>
        <v/>
      </c>
      <c r="CB738" s="163" t="str">
        <f t="shared" si="390"/>
        <v/>
      </c>
      <c r="CC738" s="163" t="str">
        <f t="shared" si="390"/>
        <v/>
      </c>
      <c r="CD738" s="163" t="str">
        <f t="shared" si="390"/>
        <v/>
      </c>
      <c r="CE738" s="163" t="str">
        <f t="shared" si="390"/>
        <v/>
      </c>
      <c r="CF738" s="163" t="str">
        <f t="shared" si="390"/>
        <v/>
      </c>
      <c r="CG738" s="163" t="str">
        <f t="shared" si="390"/>
        <v/>
      </c>
      <c r="CH738" s="163" t="str">
        <f t="shared" si="390"/>
        <v/>
      </c>
      <c r="CI738" s="163" t="str">
        <f t="shared" si="390"/>
        <v/>
      </c>
      <c r="CJ738" s="163" t="str">
        <f t="shared" si="390"/>
        <v/>
      </c>
      <c r="CK738" s="163" t="str">
        <f t="shared" si="390"/>
        <v/>
      </c>
      <c r="CL738" s="163" t="str">
        <f t="shared" si="390"/>
        <v/>
      </c>
      <c r="CM738" s="163" t="str">
        <f t="shared" si="390"/>
        <v/>
      </c>
      <c r="CN738" s="163" t="str">
        <f t="shared" si="390"/>
        <v/>
      </c>
      <c r="CO738" s="163" t="str">
        <f t="shared" si="390"/>
        <v/>
      </c>
      <c r="CP738" s="163" t="str">
        <f t="shared" si="390"/>
        <v/>
      </c>
      <c r="CQ738" s="163" t="str">
        <f t="shared" si="381"/>
        <v/>
      </c>
      <c r="CR738" s="163" t="str">
        <f t="shared" si="381"/>
        <v/>
      </c>
      <c r="CS738" s="108" t="str">
        <f t="shared" si="381"/>
        <v/>
      </c>
      <c r="CT738" s="163" t="str">
        <f t="shared" si="381"/>
        <v/>
      </c>
      <c r="CU738" s="163" t="str">
        <f t="shared" si="381"/>
        <v/>
      </c>
      <c r="CV738" s="163" t="str">
        <f t="shared" si="381"/>
        <v/>
      </c>
      <c r="CW738" s="163" t="str">
        <f t="shared" si="381"/>
        <v/>
      </c>
      <c r="CX738" s="163" t="str">
        <f t="shared" si="381"/>
        <v/>
      </c>
      <c r="CY738" s="163" t="str">
        <f t="shared" si="381"/>
        <v/>
      </c>
      <c r="CZ738" s="163" t="str">
        <f t="shared" si="381"/>
        <v/>
      </c>
      <c r="DA738" s="163" t="str">
        <f t="shared" si="381"/>
        <v/>
      </c>
      <c r="DB738" s="163" t="str">
        <f t="shared" si="381"/>
        <v/>
      </c>
      <c r="DC738" s="163" t="str">
        <f t="shared" si="381"/>
        <v/>
      </c>
      <c r="DD738" s="163" t="str">
        <f t="shared" si="381"/>
        <v/>
      </c>
      <c r="DE738" s="163" t="str">
        <f t="shared" ref="DE738:DF738" si="391">IFERROR(IF(DE418="","",DE418-(CHOOSE(DE$636,$C418,$D418,$E418,$F418,$G418,$H418,$I418,$J418,$K418,$L418,$M418,$N418,$O418,$P418,$Q418,$R418,$S418,$T418,$U418,$V418,$W418,$X418,$Y418,$Z418,$AA418)+CHOOSE(DE$636,$C738,$D738,$E738,$F738,$G738,$H738,$I738,$J738,$K738,$L738,$M738,$N738,$O738,$P738,$Q738,$R738,$S738,$T738,$U738,$V738,$W738,$X738,$Y738,$Z738,$AA738)*DE$640)),"")</f>
        <v/>
      </c>
      <c r="DF738" s="163" t="str">
        <f t="shared" si="391"/>
        <v/>
      </c>
      <c r="DG738" s="121"/>
      <c r="DH738" s="121"/>
      <c r="DI738" s="121"/>
    </row>
    <row r="739" spans="2:113" x14ac:dyDescent="0.35">
      <c r="B739" s="193">
        <f t="shared" si="366"/>
        <v>42564</v>
      </c>
      <c r="C739" s="204">
        <f t="shared" si="386"/>
        <v>-1.3323956043921446E-5</v>
      </c>
      <c r="D739" s="205">
        <f t="shared" si="386"/>
        <v>1.2725409319854274E-5</v>
      </c>
      <c r="E739" s="205">
        <f t="shared" si="386"/>
        <v>-2.557993670890374E-6</v>
      </c>
      <c r="F739" s="205">
        <f t="shared" si="386"/>
        <v>3.0313724999984715E-5</v>
      </c>
      <c r="G739" s="205">
        <f t="shared" si="386"/>
        <v>1.9636502051983387E-4</v>
      </c>
      <c r="H739" s="205">
        <f t="shared" si="386"/>
        <v>1.6211912671235004E-4</v>
      </c>
      <c r="I739" s="205">
        <f t="shared" si="386"/>
        <v>1.4049281606572591E-4</v>
      </c>
      <c r="J739" s="205" t="str">
        <f t="shared" si="386"/>
        <v/>
      </c>
      <c r="K739" s="205" t="str">
        <f t="shared" si="386"/>
        <v/>
      </c>
      <c r="L739" s="205" t="str">
        <f t="shared" si="386"/>
        <v/>
      </c>
      <c r="M739" s="205" t="str">
        <f t="shared" si="386"/>
        <v/>
      </c>
      <c r="N739" s="205" t="str">
        <f t="shared" si="386"/>
        <v/>
      </c>
      <c r="O739" s="205" t="str">
        <f t="shared" si="386"/>
        <v/>
      </c>
      <c r="P739" s="205" t="str">
        <f t="shared" si="386"/>
        <v/>
      </c>
      <c r="Q739" s="205" t="str">
        <f t="shared" si="386"/>
        <v/>
      </c>
      <c r="R739" s="205" t="str">
        <f t="shared" si="386"/>
        <v/>
      </c>
      <c r="S739" s="205" t="str">
        <f t="shared" si="386"/>
        <v/>
      </c>
      <c r="T739" s="205" t="str">
        <f t="shared" si="386"/>
        <v/>
      </c>
      <c r="U739" s="205" t="str">
        <f t="shared" si="386"/>
        <v/>
      </c>
      <c r="V739" s="205" t="str">
        <f t="shared" si="386"/>
        <v/>
      </c>
      <c r="W739" s="205" t="str">
        <f t="shared" si="386"/>
        <v/>
      </c>
      <c r="X739" s="205" t="str">
        <f t="shared" si="386"/>
        <v/>
      </c>
      <c r="Y739" s="205" t="str">
        <f t="shared" si="386"/>
        <v/>
      </c>
      <c r="Z739" s="205" t="str">
        <f t="shared" si="386"/>
        <v/>
      </c>
      <c r="AA739" s="205" t="str">
        <f t="shared" si="386"/>
        <v/>
      </c>
      <c r="AD739" s="185">
        <f t="shared" si="369"/>
        <v>42564</v>
      </c>
      <c r="AE739" s="108" t="str">
        <f t="shared" si="390"/>
        <v/>
      </c>
      <c r="AF739" s="163" t="str">
        <f t="shared" si="390"/>
        <v/>
      </c>
      <c r="AG739" s="163" t="str">
        <f t="shared" si="390"/>
        <v/>
      </c>
      <c r="AH739" s="163" t="str">
        <f t="shared" si="390"/>
        <v/>
      </c>
      <c r="AI739" s="163">
        <f t="shared" si="390"/>
        <v>1.4694368604670149</v>
      </c>
      <c r="AJ739" s="163">
        <f t="shared" si="390"/>
        <v>0.88054292211536289</v>
      </c>
      <c r="AK739" s="163">
        <f t="shared" si="390"/>
        <v>1.2901515118955831</v>
      </c>
      <c r="AL739" s="163">
        <f t="shared" si="390"/>
        <v>1.4699632962544324</v>
      </c>
      <c r="AM739" s="163">
        <f t="shared" si="390"/>
        <v>0.91015944086902278</v>
      </c>
      <c r="AN739" s="163">
        <f t="shared" si="390"/>
        <v>1.1481731083123199</v>
      </c>
      <c r="AO739" s="163">
        <f t="shared" si="390"/>
        <v>1.4103952104470778</v>
      </c>
      <c r="AP739" s="163">
        <f t="shared" si="390"/>
        <v>0.98036138844455278</v>
      </c>
      <c r="AQ739" s="163">
        <f t="shared" si="390"/>
        <v>1.3173912186208683</v>
      </c>
      <c r="AR739" s="163">
        <f t="shared" si="390"/>
        <v>1.0307351507556479</v>
      </c>
      <c r="AS739" s="163">
        <f t="shared" si="390"/>
        <v>1.4915193761964587</v>
      </c>
      <c r="AT739" s="163">
        <f t="shared" si="390"/>
        <v>1.6084166829659745</v>
      </c>
      <c r="AU739" s="163">
        <f t="shared" si="390"/>
        <v>1.7413326357341736</v>
      </c>
      <c r="AV739" s="163">
        <f t="shared" si="390"/>
        <v>1.0465645001455326</v>
      </c>
      <c r="AW739" s="163">
        <f t="shared" si="390"/>
        <v>1.5621062056392474</v>
      </c>
      <c r="AX739" s="163">
        <f t="shared" si="390"/>
        <v>1.4491574940632845</v>
      </c>
      <c r="AY739" s="163">
        <f t="shared" si="390"/>
        <v>1.8171799710353236</v>
      </c>
      <c r="AZ739" s="163">
        <f t="shared" si="390"/>
        <v>1.6556395199999852</v>
      </c>
      <c r="BA739" s="163">
        <f t="shared" si="390"/>
        <v>1.2563521215749809</v>
      </c>
      <c r="BB739" s="163">
        <f t="shared" si="390"/>
        <v>1.7318172085500221</v>
      </c>
      <c r="BC739" s="163">
        <f t="shared" si="390"/>
        <v>1.7629223514499839</v>
      </c>
      <c r="BD739" s="163">
        <f t="shared" si="390"/>
        <v>1.772522070595572</v>
      </c>
      <c r="BE739" s="163">
        <f t="shared" si="390"/>
        <v>1.8834114346499966</v>
      </c>
      <c r="BF739" s="163">
        <f t="shared" si="390"/>
        <v>1.6106864939249861</v>
      </c>
      <c r="BG739" s="163">
        <f t="shared" si="390"/>
        <v>1.5453075778499992</v>
      </c>
      <c r="BH739" s="163">
        <f t="shared" si="390"/>
        <v>1.2483537190249834</v>
      </c>
      <c r="BI739" s="163">
        <f t="shared" si="390"/>
        <v>1.5088438073249932</v>
      </c>
      <c r="BJ739" s="163">
        <f t="shared" si="390"/>
        <v>1.9883552414999985</v>
      </c>
      <c r="BK739" s="163">
        <f t="shared" si="390"/>
        <v>2.0230178477749998</v>
      </c>
      <c r="BL739" s="163">
        <f t="shared" si="390"/>
        <v>2.1669228015499837</v>
      </c>
      <c r="BM739" s="163">
        <f t="shared" si="390"/>
        <v>1.6726002483459257</v>
      </c>
      <c r="BN739" s="163">
        <f t="shared" si="390"/>
        <v>1.6893809191999791</v>
      </c>
      <c r="BO739" s="163">
        <f t="shared" si="390"/>
        <v>1.3717190054749779</v>
      </c>
      <c r="BP739" s="163">
        <f t="shared" si="390"/>
        <v>1.8951338244459879</v>
      </c>
      <c r="BQ739" s="163">
        <f t="shared" si="390"/>
        <v>2.3100851067636841</v>
      </c>
      <c r="BR739" s="163" t="str">
        <f t="shared" si="390"/>
        <v/>
      </c>
      <c r="BS739" s="163">
        <f t="shared" si="390"/>
        <v>1.6475812066179842</v>
      </c>
      <c r="BT739" s="163" t="str">
        <f t="shared" si="390"/>
        <v/>
      </c>
      <c r="BU739" s="163" t="str">
        <f t="shared" si="390"/>
        <v/>
      </c>
      <c r="BV739" s="163" t="str">
        <f t="shared" si="390"/>
        <v/>
      </c>
      <c r="BW739" s="108" t="str">
        <f t="shared" si="390"/>
        <v/>
      </c>
      <c r="BX739" s="163" t="str">
        <f t="shared" si="390"/>
        <v/>
      </c>
      <c r="BY739" s="163" t="str">
        <f t="shared" si="390"/>
        <v/>
      </c>
      <c r="BZ739" s="163" t="str">
        <f t="shared" si="390"/>
        <v/>
      </c>
      <c r="CA739" s="163" t="str">
        <f t="shared" si="390"/>
        <v/>
      </c>
      <c r="CB739" s="163" t="str">
        <f t="shared" si="390"/>
        <v/>
      </c>
      <c r="CC739" s="163" t="str">
        <f t="shared" si="390"/>
        <v/>
      </c>
      <c r="CD739" s="163" t="str">
        <f t="shared" si="390"/>
        <v/>
      </c>
      <c r="CE739" s="163" t="str">
        <f t="shared" si="390"/>
        <v/>
      </c>
      <c r="CF739" s="163" t="str">
        <f t="shared" si="390"/>
        <v/>
      </c>
      <c r="CG739" s="163" t="str">
        <f t="shared" si="390"/>
        <v/>
      </c>
      <c r="CH739" s="163" t="str">
        <f t="shared" si="390"/>
        <v/>
      </c>
      <c r="CI739" s="163" t="str">
        <f t="shared" si="390"/>
        <v/>
      </c>
      <c r="CJ739" s="163" t="str">
        <f t="shared" si="390"/>
        <v/>
      </c>
      <c r="CK739" s="163" t="str">
        <f t="shared" si="390"/>
        <v/>
      </c>
      <c r="CL739" s="163" t="str">
        <f t="shared" si="390"/>
        <v/>
      </c>
      <c r="CM739" s="163" t="str">
        <f t="shared" si="390"/>
        <v/>
      </c>
      <c r="CN739" s="163" t="str">
        <f t="shared" si="390"/>
        <v/>
      </c>
      <c r="CO739" s="163" t="str">
        <f t="shared" si="390"/>
        <v/>
      </c>
      <c r="CP739" s="163" t="str">
        <f t="shared" ref="CP739:DF754" si="392">IFERROR(IF(CP419="","",CP419-(CHOOSE(CP$636,$C419,$D419,$E419,$F419,$G419,$H419,$I419,$J419,$K419,$L419,$M419,$N419,$O419,$P419,$Q419,$R419,$S419,$T419,$U419,$V419,$W419,$X419,$Y419,$Z419,$AA419)+CHOOSE(CP$636,$C739,$D739,$E739,$F739,$G739,$H739,$I739,$J739,$K739,$L739,$M739,$N739,$O739,$P739,$Q739,$R739,$S739,$T739,$U739,$V739,$W739,$X739,$Y739,$Z739,$AA739)*CP$640)),"")</f>
        <v/>
      </c>
      <c r="CQ739" s="163" t="str">
        <f t="shared" si="392"/>
        <v/>
      </c>
      <c r="CR739" s="163" t="str">
        <f t="shared" si="392"/>
        <v/>
      </c>
      <c r="CS739" s="108" t="str">
        <f t="shared" si="392"/>
        <v/>
      </c>
      <c r="CT739" s="163" t="str">
        <f t="shared" si="392"/>
        <v/>
      </c>
      <c r="CU739" s="163" t="str">
        <f t="shared" si="392"/>
        <v/>
      </c>
      <c r="CV739" s="163" t="str">
        <f t="shared" si="392"/>
        <v/>
      </c>
      <c r="CW739" s="163" t="str">
        <f t="shared" si="392"/>
        <v/>
      </c>
      <c r="CX739" s="163" t="str">
        <f t="shared" si="392"/>
        <v/>
      </c>
      <c r="CY739" s="163" t="str">
        <f t="shared" si="392"/>
        <v/>
      </c>
      <c r="CZ739" s="163" t="str">
        <f t="shared" si="392"/>
        <v/>
      </c>
      <c r="DA739" s="163" t="str">
        <f t="shared" si="392"/>
        <v/>
      </c>
      <c r="DB739" s="163" t="str">
        <f t="shared" si="392"/>
        <v/>
      </c>
      <c r="DC739" s="163" t="str">
        <f t="shared" si="392"/>
        <v/>
      </c>
      <c r="DD739" s="163" t="str">
        <f t="shared" si="392"/>
        <v/>
      </c>
      <c r="DE739" s="163" t="str">
        <f t="shared" si="392"/>
        <v/>
      </c>
      <c r="DF739" s="163" t="str">
        <f t="shared" si="392"/>
        <v/>
      </c>
      <c r="DG739" s="121"/>
      <c r="DH739" s="121"/>
      <c r="DI739" s="121"/>
    </row>
    <row r="740" spans="2:113" x14ac:dyDescent="0.35">
      <c r="B740" s="193">
        <f t="shared" si="366"/>
        <v>42565</v>
      </c>
      <c r="C740" s="204">
        <f t="shared" si="386"/>
        <v>-4.4401978022561975E-6</v>
      </c>
      <c r="D740" s="205">
        <f t="shared" si="386"/>
        <v>3.0534105793467522E-5</v>
      </c>
      <c r="E740" s="205">
        <f t="shared" si="386"/>
        <v>2.0460151898735425E-5</v>
      </c>
      <c r="F740" s="205">
        <f t="shared" si="386"/>
        <v>3.4638857142832435E-5</v>
      </c>
      <c r="G740" s="205">
        <f t="shared" si="386"/>
        <v>1.755896614227537E-4</v>
      </c>
      <c r="H740" s="205">
        <f t="shared" si="386"/>
        <v>1.5515452054790292E-4</v>
      </c>
      <c r="I740" s="205">
        <f t="shared" si="386"/>
        <v>1.427700581926199E-4</v>
      </c>
      <c r="J740" s="205" t="str">
        <f t="shared" si="386"/>
        <v/>
      </c>
      <c r="K740" s="205" t="str">
        <f t="shared" si="386"/>
        <v/>
      </c>
      <c r="L740" s="205" t="str">
        <f t="shared" si="386"/>
        <v/>
      </c>
      <c r="M740" s="205" t="str">
        <f t="shared" si="386"/>
        <v/>
      </c>
      <c r="N740" s="205" t="str">
        <f t="shared" si="386"/>
        <v/>
      </c>
      <c r="O740" s="205" t="str">
        <f t="shared" si="386"/>
        <v/>
      </c>
      <c r="P740" s="205" t="str">
        <f t="shared" si="386"/>
        <v/>
      </c>
      <c r="Q740" s="205" t="str">
        <f t="shared" si="386"/>
        <v/>
      </c>
      <c r="R740" s="205" t="str">
        <f t="shared" si="386"/>
        <v/>
      </c>
      <c r="S740" s="205" t="str">
        <f t="shared" si="386"/>
        <v/>
      </c>
      <c r="T740" s="205" t="str">
        <f t="shared" si="386"/>
        <v/>
      </c>
      <c r="U740" s="205" t="str">
        <f t="shared" si="386"/>
        <v/>
      </c>
      <c r="V740" s="205" t="str">
        <f t="shared" si="386"/>
        <v/>
      </c>
      <c r="W740" s="205" t="str">
        <f t="shared" si="386"/>
        <v/>
      </c>
      <c r="X740" s="205" t="str">
        <f t="shared" si="386"/>
        <v/>
      </c>
      <c r="Y740" s="205" t="str">
        <f t="shared" si="386"/>
        <v/>
      </c>
      <c r="Z740" s="205" t="str">
        <f t="shared" si="386"/>
        <v/>
      </c>
      <c r="AA740" s="205" t="str">
        <f t="shared" si="386"/>
        <v/>
      </c>
      <c r="AD740" s="185">
        <f t="shared" si="369"/>
        <v>42565</v>
      </c>
      <c r="AE740" s="108" t="str">
        <f t="shared" ref="AE740:CP743" si="393">IFERROR(IF(AE420="","",AE420-(CHOOSE(AE$636,$C420,$D420,$E420,$F420,$G420,$H420,$I420,$J420,$K420,$L420,$M420,$N420,$O420,$P420,$Q420,$R420,$S420,$T420,$U420,$V420,$W420,$X420,$Y420,$Z420,$AA420)+CHOOSE(AE$636,$C740,$D740,$E740,$F740,$G740,$H740,$I740,$J740,$K740,$L740,$M740,$N740,$O740,$P740,$Q740,$R740,$S740,$T740,$U740,$V740,$W740,$X740,$Y740,$Z740,$AA740)*AE$640)),"")</f>
        <v/>
      </c>
      <c r="AF740" s="163" t="str">
        <f t="shared" si="393"/>
        <v/>
      </c>
      <c r="AG740" s="163" t="str">
        <f t="shared" si="393"/>
        <v/>
      </c>
      <c r="AH740" s="163" t="str">
        <f t="shared" si="393"/>
        <v/>
      </c>
      <c r="AI740" s="163">
        <f t="shared" si="393"/>
        <v>1.4757712441483339</v>
      </c>
      <c r="AJ740" s="163">
        <f t="shared" si="393"/>
        <v>0.88430582923077861</v>
      </c>
      <c r="AK740" s="163">
        <f t="shared" si="393"/>
        <v>1.2929691182198089</v>
      </c>
      <c r="AL740" s="163">
        <f t="shared" si="393"/>
        <v>1.471165593272453</v>
      </c>
      <c r="AM740" s="163">
        <f t="shared" si="393"/>
        <v>0.90885147398616706</v>
      </c>
      <c r="AN740" s="163">
        <f t="shared" si="393"/>
        <v>1.1459372903022622</v>
      </c>
      <c r="AO740" s="163">
        <f t="shared" si="393"/>
        <v>1.4069569840617047</v>
      </c>
      <c r="AP740" s="163">
        <f t="shared" si="393"/>
        <v>0.97784378889795853</v>
      </c>
      <c r="AQ740" s="163">
        <f t="shared" si="393"/>
        <v>1.3133515278589272</v>
      </c>
      <c r="AR740" s="163">
        <f t="shared" si="393"/>
        <v>1.0266384791183736</v>
      </c>
      <c r="AS740" s="163">
        <f t="shared" si="393"/>
        <v>1.4821751827707859</v>
      </c>
      <c r="AT740" s="163">
        <f t="shared" si="393"/>
        <v>1.6008294277896469</v>
      </c>
      <c r="AU740" s="163">
        <f t="shared" si="393"/>
        <v>1.7298179636202353</v>
      </c>
      <c r="AV740" s="163">
        <f t="shared" si="393"/>
        <v>1.034905153993658</v>
      </c>
      <c r="AW740" s="163">
        <f t="shared" si="393"/>
        <v>1.5513098738417499</v>
      </c>
      <c r="AX740" s="163">
        <f t="shared" si="393"/>
        <v>1.4350613720189798</v>
      </c>
      <c r="AY740" s="163">
        <f t="shared" si="393"/>
        <v>1.7961921458733441</v>
      </c>
      <c r="AZ740" s="163">
        <f t="shared" si="393"/>
        <v>1.6350032399999881</v>
      </c>
      <c r="BA740" s="163">
        <f t="shared" si="393"/>
        <v>1.2347471573571251</v>
      </c>
      <c r="BB740" s="163">
        <f t="shared" si="393"/>
        <v>1.7105458247856959</v>
      </c>
      <c r="BC740" s="163">
        <f t="shared" si="393"/>
        <v>1.7446301230714183</v>
      </c>
      <c r="BD740" s="163">
        <f t="shared" si="393"/>
        <v>1.7279219147050631</v>
      </c>
      <c r="BE740" s="163">
        <f t="shared" si="393"/>
        <v>1.8614766868571428</v>
      </c>
      <c r="BF740" s="163">
        <f t="shared" si="393"/>
        <v>1.5917860708571601</v>
      </c>
      <c r="BG740" s="163">
        <f t="shared" si="393"/>
        <v>1.5233394413571646</v>
      </c>
      <c r="BH740" s="163">
        <f t="shared" si="393"/>
        <v>1.2270589922142845</v>
      </c>
      <c r="BI740" s="163">
        <f t="shared" si="393"/>
        <v>1.4879282305714439</v>
      </c>
      <c r="BJ740" s="163">
        <f t="shared" si="393"/>
        <v>1.9657927167857281</v>
      </c>
      <c r="BK740" s="163">
        <f t="shared" si="393"/>
        <v>2.0014623654286012</v>
      </c>
      <c r="BL740" s="163">
        <f t="shared" si="393"/>
        <v>2.1575783790714227</v>
      </c>
      <c r="BM740" s="163">
        <f t="shared" si="393"/>
        <v>1.6496102304501727</v>
      </c>
      <c r="BN740" s="163">
        <f t="shared" si="393"/>
        <v>1.6658414059285747</v>
      </c>
      <c r="BO740" s="163">
        <f t="shared" si="393"/>
        <v>1.3492748545714255</v>
      </c>
      <c r="BP740" s="163">
        <f t="shared" si="393"/>
        <v>1.872981329141588</v>
      </c>
      <c r="BQ740" s="163">
        <f t="shared" si="393"/>
        <v>2.2977558561643665</v>
      </c>
      <c r="BR740" s="163" t="str">
        <f t="shared" si="393"/>
        <v/>
      </c>
      <c r="BS740" s="163">
        <f t="shared" si="393"/>
        <v>1.6402820505054945</v>
      </c>
      <c r="BT740" s="163" t="str">
        <f t="shared" si="393"/>
        <v/>
      </c>
      <c r="BU740" s="163" t="str">
        <f t="shared" si="393"/>
        <v/>
      </c>
      <c r="BV740" s="163" t="str">
        <f t="shared" si="393"/>
        <v/>
      </c>
      <c r="BW740" s="108" t="str">
        <f t="shared" si="393"/>
        <v/>
      </c>
      <c r="BX740" s="163" t="str">
        <f t="shared" si="393"/>
        <v/>
      </c>
      <c r="BY740" s="163" t="str">
        <f t="shared" si="393"/>
        <v/>
      </c>
      <c r="BZ740" s="163" t="str">
        <f t="shared" si="393"/>
        <v/>
      </c>
      <c r="CA740" s="163" t="str">
        <f t="shared" si="393"/>
        <v/>
      </c>
      <c r="CB740" s="163" t="str">
        <f t="shared" si="393"/>
        <v/>
      </c>
      <c r="CC740" s="163" t="str">
        <f t="shared" si="393"/>
        <v/>
      </c>
      <c r="CD740" s="163" t="str">
        <f t="shared" si="393"/>
        <v/>
      </c>
      <c r="CE740" s="163" t="str">
        <f t="shared" si="393"/>
        <v/>
      </c>
      <c r="CF740" s="163" t="str">
        <f t="shared" si="393"/>
        <v/>
      </c>
      <c r="CG740" s="163" t="str">
        <f t="shared" si="393"/>
        <v/>
      </c>
      <c r="CH740" s="163" t="str">
        <f t="shared" si="393"/>
        <v/>
      </c>
      <c r="CI740" s="163" t="str">
        <f t="shared" si="393"/>
        <v/>
      </c>
      <c r="CJ740" s="163" t="str">
        <f t="shared" si="393"/>
        <v/>
      </c>
      <c r="CK740" s="163" t="str">
        <f t="shared" si="393"/>
        <v/>
      </c>
      <c r="CL740" s="163" t="str">
        <f t="shared" si="393"/>
        <v/>
      </c>
      <c r="CM740" s="163" t="str">
        <f t="shared" si="393"/>
        <v/>
      </c>
      <c r="CN740" s="163" t="str">
        <f t="shared" si="393"/>
        <v/>
      </c>
      <c r="CO740" s="163" t="str">
        <f t="shared" si="393"/>
        <v/>
      </c>
      <c r="CP740" s="163" t="str">
        <f t="shared" si="393"/>
        <v/>
      </c>
      <c r="CQ740" s="163" t="str">
        <f t="shared" si="392"/>
        <v/>
      </c>
      <c r="CR740" s="163" t="str">
        <f t="shared" si="392"/>
        <v/>
      </c>
      <c r="CS740" s="108" t="str">
        <f t="shared" si="392"/>
        <v/>
      </c>
      <c r="CT740" s="163" t="str">
        <f t="shared" si="392"/>
        <v/>
      </c>
      <c r="CU740" s="163" t="str">
        <f t="shared" si="392"/>
        <v/>
      </c>
      <c r="CV740" s="163" t="str">
        <f t="shared" si="392"/>
        <v/>
      </c>
      <c r="CW740" s="163" t="str">
        <f t="shared" si="392"/>
        <v/>
      </c>
      <c r="CX740" s="163" t="str">
        <f t="shared" si="392"/>
        <v/>
      </c>
      <c r="CY740" s="163" t="str">
        <f t="shared" si="392"/>
        <v/>
      </c>
      <c r="CZ740" s="163" t="str">
        <f t="shared" si="392"/>
        <v/>
      </c>
      <c r="DA740" s="163" t="str">
        <f t="shared" si="392"/>
        <v/>
      </c>
      <c r="DB740" s="163" t="str">
        <f t="shared" si="392"/>
        <v/>
      </c>
      <c r="DC740" s="163" t="str">
        <f t="shared" si="392"/>
        <v/>
      </c>
      <c r="DD740" s="163" t="str">
        <f t="shared" si="392"/>
        <v/>
      </c>
      <c r="DE740" s="163" t="str">
        <f t="shared" si="392"/>
        <v/>
      </c>
      <c r="DF740" s="163" t="str">
        <f t="shared" si="392"/>
        <v/>
      </c>
      <c r="DG740" s="121"/>
      <c r="DH740" s="121"/>
      <c r="DI740" s="121"/>
    </row>
    <row r="741" spans="2:113" x14ac:dyDescent="0.35">
      <c r="B741" s="193">
        <f t="shared" si="366"/>
        <v>42566</v>
      </c>
      <c r="C741" s="204">
        <f t="shared" si="386"/>
        <v>1.9980049450523071E-5</v>
      </c>
      <c r="D741" s="205">
        <f t="shared" si="386"/>
        <v>5.34350818639579E-5</v>
      </c>
      <c r="E741" s="205">
        <f t="shared" si="386"/>
        <v>5.8826867088690449E-5</v>
      </c>
      <c r="F741" s="205">
        <f t="shared" si="386"/>
        <v>5.918335357140465E-5</v>
      </c>
      <c r="G741" s="205">
        <f t="shared" si="386"/>
        <v>1.9222264363883342E-4</v>
      </c>
      <c r="H741" s="205">
        <f t="shared" ref="H741:AA741" si="394">IFERROR((I421-H421)/(H$642-H$641),"")</f>
        <v>1.5657891438359935E-4</v>
      </c>
      <c r="I741" s="205">
        <f t="shared" si="394"/>
        <v>1.4326853035143814E-4</v>
      </c>
      <c r="J741" s="205" t="str">
        <f t="shared" si="394"/>
        <v/>
      </c>
      <c r="K741" s="205" t="str">
        <f t="shared" si="394"/>
        <v/>
      </c>
      <c r="L741" s="205" t="str">
        <f t="shared" si="394"/>
        <v/>
      </c>
      <c r="M741" s="205" t="str">
        <f t="shared" si="394"/>
        <v/>
      </c>
      <c r="N741" s="205" t="str">
        <f t="shared" si="394"/>
        <v/>
      </c>
      <c r="O741" s="205" t="str">
        <f t="shared" si="394"/>
        <v/>
      </c>
      <c r="P741" s="205" t="str">
        <f t="shared" si="394"/>
        <v/>
      </c>
      <c r="Q741" s="205" t="str">
        <f t="shared" si="394"/>
        <v/>
      </c>
      <c r="R741" s="205" t="str">
        <f t="shared" si="394"/>
        <v/>
      </c>
      <c r="S741" s="205" t="str">
        <f t="shared" si="394"/>
        <v/>
      </c>
      <c r="T741" s="205" t="str">
        <f t="shared" si="394"/>
        <v/>
      </c>
      <c r="U741" s="205" t="str">
        <f t="shared" si="394"/>
        <v/>
      </c>
      <c r="V741" s="205" t="str">
        <f t="shared" si="394"/>
        <v/>
      </c>
      <c r="W741" s="205" t="str">
        <f t="shared" si="394"/>
        <v/>
      </c>
      <c r="X741" s="205" t="str">
        <f t="shared" si="394"/>
        <v/>
      </c>
      <c r="Y741" s="205" t="str">
        <f t="shared" si="394"/>
        <v/>
      </c>
      <c r="Z741" s="205" t="str">
        <f t="shared" si="394"/>
        <v/>
      </c>
      <c r="AA741" s="205" t="str">
        <f t="shared" si="394"/>
        <v/>
      </c>
      <c r="AD741" s="185">
        <f t="shared" si="369"/>
        <v>42566</v>
      </c>
      <c r="AE741" s="108" t="str">
        <f t="shared" si="393"/>
        <v/>
      </c>
      <c r="AF741" s="163" t="str">
        <f t="shared" si="393"/>
        <v/>
      </c>
      <c r="AG741" s="163" t="str">
        <f t="shared" si="393"/>
        <v/>
      </c>
      <c r="AH741" s="163" t="str">
        <f t="shared" si="393"/>
        <v/>
      </c>
      <c r="AI741" s="163">
        <f t="shared" si="393"/>
        <v>1.4849881920879024</v>
      </c>
      <c r="AJ741" s="163">
        <f t="shared" si="393"/>
        <v>0.89801659269231315</v>
      </c>
      <c r="AK741" s="163">
        <f t="shared" si="393"/>
        <v>1.3053681804450528</v>
      </c>
      <c r="AL741" s="163">
        <f t="shared" si="393"/>
        <v>1.4830616217380506</v>
      </c>
      <c r="AM741" s="163">
        <f t="shared" si="393"/>
        <v>0.92005042067381693</v>
      </c>
      <c r="AN741" s="163">
        <f t="shared" si="393"/>
        <v>1.1560281891624697</v>
      </c>
      <c r="AO741" s="163">
        <f t="shared" si="393"/>
        <v>1.4179201735894358</v>
      </c>
      <c r="AP741" s="163">
        <f t="shared" si="393"/>
        <v>0.98751257018894423</v>
      </c>
      <c r="AQ741" s="163">
        <f t="shared" si="393"/>
        <v>1.3235072682242124</v>
      </c>
      <c r="AR741" s="163">
        <f t="shared" si="393"/>
        <v>1.0376309001511448</v>
      </c>
      <c r="AS741" s="163">
        <f t="shared" si="393"/>
        <v>1.4938601952392818</v>
      </c>
      <c r="AT741" s="163">
        <f t="shared" si="393"/>
        <v>1.6111850240931984</v>
      </c>
      <c r="AU741" s="163">
        <f t="shared" si="393"/>
        <v>1.7425208715822649</v>
      </c>
      <c r="AV741" s="163">
        <f t="shared" si="393"/>
        <v>1.0470026279430389</v>
      </c>
      <c r="AW741" s="163">
        <f t="shared" si="393"/>
        <v>1.5644377385759523</v>
      </c>
      <c r="AX741" s="163">
        <f t="shared" si="393"/>
        <v>1.448734258670914</v>
      </c>
      <c r="AY741" s="163">
        <f t="shared" si="393"/>
        <v>1.7784076530266368</v>
      </c>
      <c r="AZ741" s="163">
        <f t="shared" si="393"/>
        <v>1.6423014574999728</v>
      </c>
      <c r="BA741" s="163">
        <f t="shared" si="393"/>
        <v>1.242687753903553</v>
      </c>
      <c r="BB741" s="163">
        <f t="shared" si="393"/>
        <v>1.7174263112928396</v>
      </c>
      <c r="BC741" s="163">
        <f t="shared" si="393"/>
        <v>1.7501041501356935</v>
      </c>
      <c r="BD741" s="163">
        <f t="shared" si="393"/>
        <v>1.7618445970206693</v>
      </c>
      <c r="BE741" s="163">
        <f t="shared" si="393"/>
        <v>1.8668857208785541</v>
      </c>
      <c r="BF741" s="163">
        <f t="shared" si="393"/>
        <v>1.5966361104535642</v>
      </c>
      <c r="BG741" s="163">
        <f t="shared" si="393"/>
        <v>1.5290245869785704</v>
      </c>
      <c r="BH741" s="163">
        <f t="shared" si="393"/>
        <v>1.2303143616821313</v>
      </c>
      <c r="BI741" s="163">
        <f t="shared" si="393"/>
        <v>1.4666145590107242</v>
      </c>
      <c r="BJ741" s="163">
        <f t="shared" si="393"/>
        <v>1.9702028441428494</v>
      </c>
      <c r="BK741" s="163">
        <f t="shared" si="393"/>
        <v>2.0027939007892877</v>
      </c>
      <c r="BL741" s="163">
        <f t="shared" si="393"/>
        <v>2.150745279935717</v>
      </c>
      <c r="BM741" s="163">
        <f t="shared" si="393"/>
        <v>1.6511605363121276</v>
      </c>
      <c r="BN741" s="163">
        <f t="shared" si="393"/>
        <v>1.6649011198142776</v>
      </c>
      <c r="BO741" s="163">
        <f t="shared" si="393"/>
        <v>1.3492712364607167</v>
      </c>
      <c r="BP741" s="163">
        <f t="shared" si="393"/>
        <v>1.8718639411217479</v>
      </c>
      <c r="BQ741" s="163">
        <f t="shared" si="393"/>
        <v>2.299253368065072</v>
      </c>
      <c r="BR741" s="163" t="str">
        <f t="shared" si="393"/>
        <v/>
      </c>
      <c r="BS741" s="163">
        <f t="shared" si="393"/>
        <v>1.6313579948322587</v>
      </c>
      <c r="BT741" s="163" t="str">
        <f t="shared" si="393"/>
        <v/>
      </c>
      <c r="BU741" s="163" t="str">
        <f t="shared" si="393"/>
        <v/>
      </c>
      <c r="BV741" s="163" t="str">
        <f t="shared" si="393"/>
        <v/>
      </c>
      <c r="BW741" s="108" t="str">
        <f t="shared" si="393"/>
        <v/>
      </c>
      <c r="BX741" s="163" t="str">
        <f t="shared" si="393"/>
        <v/>
      </c>
      <c r="BY741" s="163" t="str">
        <f t="shared" si="393"/>
        <v/>
      </c>
      <c r="BZ741" s="163" t="str">
        <f t="shared" si="393"/>
        <v/>
      </c>
      <c r="CA741" s="163" t="str">
        <f t="shared" si="393"/>
        <v/>
      </c>
      <c r="CB741" s="163" t="str">
        <f t="shared" si="393"/>
        <v/>
      </c>
      <c r="CC741" s="163" t="str">
        <f t="shared" si="393"/>
        <v/>
      </c>
      <c r="CD741" s="163" t="str">
        <f t="shared" si="393"/>
        <v/>
      </c>
      <c r="CE741" s="163" t="str">
        <f t="shared" si="393"/>
        <v/>
      </c>
      <c r="CF741" s="163" t="str">
        <f t="shared" si="393"/>
        <v/>
      </c>
      <c r="CG741" s="163" t="str">
        <f t="shared" si="393"/>
        <v/>
      </c>
      <c r="CH741" s="163" t="str">
        <f t="shared" si="393"/>
        <v/>
      </c>
      <c r="CI741" s="163" t="str">
        <f t="shared" si="393"/>
        <v/>
      </c>
      <c r="CJ741" s="163" t="str">
        <f t="shared" si="393"/>
        <v/>
      </c>
      <c r="CK741" s="163" t="str">
        <f t="shared" si="393"/>
        <v/>
      </c>
      <c r="CL741" s="163" t="str">
        <f t="shared" si="393"/>
        <v/>
      </c>
      <c r="CM741" s="163" t="str">
        <f t="shared" si="393"/>
        <v/>
      </c>
      <c r="CN741" s="163" t="str">
        <f t="shared" si="393"/>
        <v/>
      </c>
      <c r="CO741" s="163" t="str">
        <f t="shared" si="393"/>
        <v/>
      </c>
      <c r="CP741" s="163" t="str">
        <f t="shared" si="393"/>
        <v/>
      </c>
      <c r="CQ741" s="163" t="str">
        <f t="shared" si="392"/>
        <v/>
      </c>
      <c r="CR741" s="163" t="str">
        <f t="shared" si="392"/>
        <v/>
      </c>
      <c r="CS741" s="108" t="str">
        <f t="shared" si="392"/>
        <v/>
      </c>
      <c r="CT741" s="163" t="str">
        <f t="shared" si="392"/>
        <v/>
      </c>
      <c r="CU741" s="163" t="str">
        <f t="shared" si="392"/>
        <v/>
      </c>
      <c r="CV741" s="163" t="str">
        <f t="shared" si="392"/>
        <v/>
      </c>
      <c r="CW741" s="163" t="str">
        <f t="shared" si="392"/>
        <v/>
      </c>
      <c r="CX741" s="163" t="str">
        <f t="shared" si="392"/>
        <v/>
      </c>
      <c r="CY741" s="163" t="str">
        <f t="shared" si="392"/>
        <v/>
      </c>
      <c r="CZ741" s="163" t="str">
        <f t="shared" si="392"/>
        <v/>
      </c>
      <c r="DA741" s="163" t="str">
        <f t="shared" si="392"/>
        <v/>
      </c>
      <c r="DB741" s="163" t="str">
        <f t="shared" si="392"/>
        <v/>
      </c>
      <c r="DC741" s="163" t="str">
        <f t="shared" si="392"/>
        <v/>
      </c>
      <c r="DD741" s="163" t="str">
        <f t="shared" si="392"/>
        <v/>
      </c>
      <c r="DE741" s="163" t="str">
        <f t="shared" si="392"/>
        <v/>
      </c>
      <c r="DF741" s="163" t="str">
        <f t="shared" si="392"/>
        <v/>
      </c>
      <c r="DG741" s="121"/>
      <c r="DH741" s="121"/>
      <c r="DI741" s="121"/>
    </row>
    <row r="742" spans="2:113" x14ac:dyDescent="0.35">
      <c r="B742" s="193">
        <f t="shared" si="366"/>
        <v>42569</v>
      </c>
      <c r="C742" s="204">
        <f t="shared" ref="C742:AA752" si="395">IFERROR((D422-C422)/(C$642-C$641),"")</f>
        <v>3.1074307692326121E-5</v>
      </c>
      <c r="D742" s="205">
        <f t="shared" si="395"/>
        <v>7.8868646095744415E-5</v>
      </c>
      <c r="E742" s="205">
        <f t="shared" si="395"/>
        <v>7.9280145569585357E-5</v>
      </c>
      <c r="F742" s="205">
        <f t="shared" si="395"/>
        <v>6.3508971428609986E-5</v>
      </c>
      <c r="G742" s="205">
        <f t="shared" si="395"/>
        <v>1.8805953488373439E-4</v>
      </c>
      <c r="H742" s="205">
        <f t="shared" si="395"/>
        <v>1.6072356164382009E-4</v>
      </c>
      <c r="I742" s="205">
        <f t="shared" si="395"/>
        <v>1.4603353719762081E-4</v>
      </c>
      <c r="J742" s="205" t="str">
        <f t="shared" si="395"/>
        <v/>
      </c>
      <c r="K742" s="205" t="str">
        <f t="shared" si="395"/>
        <v/>
      </c>
      <c r="L742" s="205" t="str">
        <f t="shared" si="395"/>
        <v/>
      </c>
      <c r="M742" s="205" t="str">
        <f t="shared" si="395"/>
        <v/>
      </c>
      <c r="N742" s="205" t="str">
        <f t="shared" si="395"/>
        <v/>
      </c>
      <c r="O742" s="205" t="str">
        <f t="shared" si="395"/>
        <v/>
      </c>
      <c r="P742" s="205" t="str">
        <f t="shared" si="395"/>
        <v/>
      </c>
      <c r="Q742" s="205" t="str">
        <f t="shared" si="395"/>
        <v/>
      </c>
      <c r="R742" s="205" t="str">
        <f t="shared" si="395"/>
        <v/>
      </c>
      <c r="S742" s="205" t="str">
        <f t="shared" si="395"/>
        <v/>
      </c>
      <c r="T742" s="205" t="str">
        <f t="shared" si="395"/>
        <v/>
      </c>
      <c r="U742" s="205" t="str">
        <f t="shared" si="395"/>
        <v/>
      </c>
      <c r="V742" s="205" t="str">
        <f t="shared" si="395"/>
        <v/>
      </c>
      <c r="W742" s="205" t="str">
        <f t="shared" si="395"/>
        <v/>
      </c>
      <c r="X742" s="205" t="str">
        <f t="shared" si="395"/>
        <v/>
      </c>
      <c r="Y742" s="205" t="str">
        <f t="shared" si="395"/>
        <v/>
      </c>
      <c r="Z742" s="205" t="str">
        <f t="shared" si="395"/>
        <v/>
      </c>
      <c r="AA742" s="205" t="str">
        <f t="shared" si="395"/>
        <v/>
      </c>
      <c r="AD742" s="185">
        <f t="shared" si="369"/>
        <v>42569</v>
      </c>
      <c r="AE742" s="108" t="str">
        <f t="shared" si="393"/>
        <v/>
      </c>
      <c r="AF742" s="163" t="str">
        <f t="shared" si="393"/>
        <v/>
      </c>
      <c r="AG742" s="163" t="str">
        <f t="shared" si="393"/>
        <v/>
      </c>
      <c r="AH742" s="163" t="str">
        <f t="shared" si="393"/>
        <v/>
      </c>
      <c r="AI742" s="163">
        <f t="shared" si="393"/>
        <v>1.4829195107692577</v>
      </c>
      <c r="AJ742" s="163">
        <f t="shared" si="393"/>
        <v>0.89496915480769323</v>
      </c>
      <c r="AK742" s="163">
        <f t="shared" si="393"/>
        <v>1.30320985876926</v>
      </c>
      <c r="AL742" s="163">
        <f t="shared" si="393"/>
        <v>1.4809457583272128</v>
      </c>
      <c r="AM742" s="163">
        <f t="shared" si="393"/>
        <v>0.91645343943327306</v>
      </c>
      <c r="AN742" s="163">
        <f t="shared" si="393"/>
        <v>1.1521607357745691</v>
      </c>
      <c r="AO742" s="163">
        <f t="shared" si="393"/>
        <v>1.4128151027518832</v>
      </c>
      <c r="AP742" s="163">
        <f t="shared" si="393"/>
        <v>0.98321453764483691</v>
      </c>
      <c r="AQ742" s="163">
        <f t="shared" si="393"/>
        <v>1.3185440501385171</v>
      </c>
      <c r="AR742" s="163">
        <f t="shared" si="393"/>
        <v>1.0315208596158718</v>
      </c>
      <c r="AS742" s="163">
        <f t="shared" si="393"/>
        <v>1.4871647133501202</v>
      </c>
      <c r="AT742" s="163">
        <f t="shared" si="393"/>
        <v>1.6051323298047926</v>
      </c>
      <c r="AU742" s="163">
        <f t="shared" si="393"/>
        <v>1.7343160213860749</v>
      </c>
      <c r="AV742" s="163">
        <f t="shared" si="393"/>
        <v>1.0386207118481208</v>
      </c>
      <c r="AW742" s="163">
        <f t="shared" si="393"/>
        <v>1.5549361317025294</v>
      </c>
      <c r="AX742" s="163">
        <f t="shared" si="393"/>
        <v>1.4390058574557085</v>
      </c>
      <c r="AY742" s="163">
        <f t="shared" si="393"/>
        <v>1.7638779167967535</v>
      </c>
      <c r="AZ742" s="163">
        <f t="shared" si="393"/>
        <v>1.6289256499999905</v>
      </c>
      <c r="BA742" s="163">
        <f t="shared" si="393"/>
        <v>1.2293145133714294</v>
      </c>
      <c r="BB742" s="163">
        <f t="shared" si="393"/>
        <v>1.7044426685571374</v>
      </c>
      <c r="BC742" s="163">
        <f t="shared" si="393"/>
        <v>1.7370465125142798</v>
      </c>
      <c r="BD742" s="163">
        <f t="shared" si="393"/>
        <v>1.7483931062932565</v>
      </c>
      <c r="BE742" s="163">
        <f t="shared" si="393"/>
        <v>1.8542761966714396</v>
      </c>
      <c r="BF742" s="163">
        <f t="shared" si="393"/>
        <v>1.5900817882714255</v>
      </c>
      <c r="BG742" s="163">
        <f t="shared" si="393"/>
        <v>1.5163401454714354</v>
      </c>
      <c r="BH742" s="163">
        <f t="shared" si="393"/>
        <v>1.2182670527428621</v>
      </c>
      <c r="BI742" s="163">
        <f t="shared" si="393"/>
        <v>1.4763522785142613</v>
      </c>
      <c r="BJ742" s="163">
        <f t="shared" si="393"/>
        <v>1.9508578813571424</v>
      </c>
      <c r="BK742" s="163">
        <f t="shared" si="393"/>
        <v>1.9875203123856848</v>
      </c>
      <c r="BL742" s="163">
        <f t="shared" si="393"/>
        <v>2.1405513034142625</v>
      </c>
      <c r="BM742" s="163">
        <f t="shared" si="393"/>
        <v>1.6356504762218682</v>
      </c>
      <c r="BN742" s="163">
        <f t="shared" si="393"/>
        <v>1.672055657085711</v>
      </c>
      <c r="BO742" s="163">
        <f t="shared" si="393"/>
        <v>1.3503294281143003</v>
      </c>
      <c r="BP742" s="163">
        <f t="shared" si="393"/>
        <v>1.8585909125581339</v>
      </c>
      <c r="BQ742" s="163">
        <f t="shared" si="393"/>
        <v>2.2875435684931067</v>
      </c>
      <c r="BR742" s="163" t="str">
        <f t="shared" si="393"/>
        <v/>
      </c>
      <c r="BS742" s="163">
        <f t="shared" si="393"/>
        <v>1.6721404150388079</v>
      </c>
      <c r="BT742" s="163" t="str">
        <f t="shared" si="393"/>
        <v/>
      </c>
      <c r="BU742" s="163" t="str">
        <f t="shared" si="393"/>
        <v/>
      </c>
      <c r="BV742" s="163" t="str">
        <f t="shared" si="393"/>
        <v/>
      </c>
      <c r="BW742" s="108" t="str">
        <f t="shared" si="393"/>
        <v/>
      </c>
      <c r="BX742" s="163" t="str">
        <f t="shared" si="393"/>
        <v/>
      </c>
      <c r="BY742" s="163" t="str">
        <f t="shared" si="393"/>
        <v/>
      </c>
      <c r="BZ742" s="163" t="str">
        <f t="shared" si="393"/>
        <v/>
      </c>
      <c r="CA742" s="163" t="str">
        <f t="shared" si="393"/>
        <v/>
      </c>
      <c r="CB742" s="163" t="str">
        <f t="shared" si="393"/>
        <v/>
      </c>
      <c r="CC742" s="163" t="str">
        <f t="shared" si="393"/>
        <v/>
      </c>
      <c r="CD742" s="163" t="str">
        <f t="shared" si="393"/>
        <v/>
      </c>
      <c r="CE742" s="163" t="str">
        <f t="shared" si="393"/>
        <v/>
      </c>
      <c r="CF742" s="163" t="str">
        <f t="shared" si="393"/>
        <v/>
      </c>
      <c r="CG742" s="163" t="str">
        <f t="shared" si="393"/>
        <v/>
      </c>
      <c r="CH742" s="163" t="str">
        <f t="shared" si="393"/>
        <v/>
      </c>
      <c r="CI742" s="163" t="str">
        <f t="shared" si="393"/>
        <v/>
      </c>
      <c r="CJ742" s="163" t="str">
        <f t="shared" si="393"/>
        <v/>
      </c>
      <c r="CK742" s="163" t="str">
        <f t="shared" si="393"/>
        <v/>
      </c>
      <c r="CL742" s="163" t="str">
        <f t="shared" si="393"/>
        <v/>
      </c>
      <c r="CM742" s="163" t="str">
        <f t="shared" si="393"/>
        <v/>
      </c>
      <c r="CN742" s="163" t="str">
        <f t="shared" si="393"/>
        <v/>
      </c>
      <c r="CO742" s="163" t="str">
        <f t="shared" si="393"/>
        <v/>
      </c>
      <c r="CP742" s="163" t="str">
        <f t="shared" si="393"/>
        <v/>
      </c>
      <c r="CQ742" s="163" t="str">
        <f t="shared" si="392"/>
        <v/>
      </c>
      <c r="CR742" s="163" t="str">
        <f t="shared" si="392"/>
        <v/>
      </c>
      <c r="CS742" s="108" t="str">
        <f t="shared" si="392"/>
        <v/>
      </c>
      <c r="CT742" s="163" t="str">
        <f t="shared" si="392"/>
        <v/>
      </c>
      <c r="CU742" s="163" t="str">
        <f t="shared" si="392"/>
        <v/>
      </c>
      <c r="CV742" s="163" t="str">
        <f t="shared" si="392"/>
        <v/>
      </c>
      <c r="CW742" s="163" t="str">
        <f t="shared" si="392"/>
        <v/>
      </c>
      <c r="CX742" s="163" t="str">
        <f t="shared" si="392"/>
        <v/>
      </c>
      <c r="CY742" s="163" t="str">
        <f t="shared" si="392"/>
        <v/>
      </c>
      <c r="CZ742" s="163" t="str">
        <f t="shared" si="392"/>
        <v/>
      </c>
      <c r="DA742" s="163" t="str">
        <f t="shared" si="392"/>
        <v/>
      </c>
      <c r="DB742" s="163" t="str">
        <f t="shared" si="392"/>
        <v/>
      </c>
      <c r="DC742" s="163" t="str">
        <f t="shared" si="392"/>
        <v/>
      </c>
      <c r="DD742" s="163" t="str">
        <f t="shared" si="392"/>
        <v/>
      </c>
      <c r="DE742" s="163" t="str">
        <f t="shared" si="392"/>
        <v/>
      </c>
      <c r="DF742" s="163" t="str">
        <f t="shared" si="392"/>
        <v/>
      </c>
      <c r="DG742" s="121"/>
      <c r="DH742" s="121"/>
      <c r="DI742" s="121"/>
    </row>
    <row r="743" spans="2:113" x14ac:dyDescent="0.35">
      <c r="B743" s="193">
        <f t="shared" si="366"/>
        <v>42570</v>
      </c>
      <c r="C743" s="204">
        <f t="shared" si="395"/>
        <v>3.772271978019648E-5</v>
      </c>
      <c r="D743" s="205">
        <f t="shared" si="395"/>
        <v>7.6303904282135532E-5</v>
      </c>
      <c r="E743" s="205">
        <f t="shared" si="395"/>
        <v>7.9258563291117464E-5</v>
      </c>
      <c r="F743" s="205">
        <f t="shared" si="395"/>
        <v>7.5037114285755481E-5</v>
      </c>
      <c r="G743" s="205">
        <f t="shared" si="395"/>
        <v>1.5482735978107926E-4</v>
      </c>
      <c r="H743" s="205">
        <f t="shared" si="395"/>
        <v>1.6482355821921706E-4</v>
      </c>
      <c r="I743" s="205">
        <f t="shared" si="395"/>
        <v>1.4228587859424279E-4</v>
      </c>
      <c r="J743" s="205" t="str">
        <f t="shared" si="395"/>
        <v/>
      </c>
      <c r="K743" s="205" t="str">
        <f t="shared" si="395"/>
        <v/>
      </c>
      <c r="L743" s="205" t="str">
        <f t="shared" si="395"/>
        <v/>
      </c>
      <c r="M743" s="205" t="str">
        <f t="shared" si="395"/>
        <v/>
      </c>
      <c r="N743" s="205" t="str">
        <f t="shared" si="395"/>
        <v/>
      </c>
      <c r="O743" s="205" t="str">
        <f t="shared" si="395"/>
        <v/>
      </c>
      <c r="P743" s="205" t="str">
        <f t="shared" si="395"/>
        <v/>
      </c>
      <c r="Q743" s="205" t="str">
        <f t="shared" si="395"/>
        <v/>
      </c>
      <c r="R743" s="205" t="str">
        <f t="shared" si="395"/>
        <v/>
      </c>
      <c r="S743" s="205" t="str">
        <f t="shared" si="395"/>
        <v/>
      </c>
      <c r="T743" s="205" t="str">
        <f t="shared" si="395"/>
        <v/>
      </c>
      <c r="U743" s="205" t="str">
        <f t="shared" si="395"/>
        <v/>
      </c>
      <c r="V743" s="205" t="str">
        <f t="shared" si="395"/>
        <v/>
      </c>
      <c r="W743" s="205" t="str">
        <f t="shared" si="395"/>
        <v/>
      </c>
      <c r="X743" s="205" t="str">
        <f t="shared" si="395"/>
        <v/>
      </c>
      <c r="Y743" s="205" t="str">
        <f t="shared" si="395"/>
        <v/>
      </c>
      <c r="Z743" s="205" t="str">
        <f t="shared" si="395"/>
        <v/>
      </c>
      <c r="AA743" s="205" t="str">
        <f t="shared" si="395"/>
        <v/>
      </c>
      <c r="AD743" s="185">
        <f t="shared" si="369"/>
        <v>42570</v>
      </c>
      <c r="AE743" s="108" t="str">
        <f t="shared" si="393"/>
        <v/>
      </c>
      <c r="AF743" s="163" t="str">
        <f t="shared" si="393"/>
        <v/>
      </c>
      <c r="AG743" s="163" t="str">
        <f t="shared" si="393"/>
        <v/>
      </c>
      <c r="AH743" s="163" t="str">
        <f t="shared" si="393"/>
        <v/>
      </c>
      <c r="AI743" s="163">
        <f t="shared" si="393"/>
        <v>1.4743189623351463</v>
      </c>
      <c r="AJ743" s="163">
        <f t="shared" si="393"/>
        <v>0.8822466855769211</v>
      </c>
      <c r="AK743" s="163">
        <f t="shared" si="393"/>
        <v>1.2897134669780617</v>
      </c>
      <c r="AL743" s="163">
        <f t="shared" si="393"/>
        <v>1.4669053205451847</v>
      </c>
      <c r="AM743" s="163">
        <f t="shared" si="393"/>
        <v>0.90346898675064646</v>
      </c>
      <c r="AN743" s="163">
        <f t="shared" si="393"/>
        <v>1.1392228954408181</v>
      </c>
      <c r="AO743" s="163">
        <f t="shared" si="393"/>
        <v>1.4008257981108412</v>
      </c>
      <c r="AP743" s="163">
        <f t="shared" si="393"/>
        <v>0.97139270516372078</v>
      </c>
      <c r="AQ743" s="163">
        <f t="shared" si="393"/>
        <v>1.3066742114609662</v>
      </c>
      <c r="AR743" s="163">
        <f t="shared" si="393"/>
        <v>1.0207768566310005</v>
      </c>
      <c r="AS743" s="163">
        <f t="shared" si="393"/>
        <v>1.4764273698740746</v>
      </c>
      <c r="AT743" s="163">
        <f t="shared" si="393"/>
        <v>1.5943928677141221</v>
      </c>
      <c r="AU743" s="163">
        <f t="shared" si="393"/>
        <v>1.722643810341782</v>
      </c>
      <c r="AV743" s="163">
        <f t="shared" si="393"/>
        <v>1.0292040529556761</v>
      </c>
      <c r="AW743" s="163">
        <f t="shared" si="393"/>
        <v>1.5463744118924003</v>
      </c>
      <c r="AX743" s="163">
        <f t="shared" si="393"/>
        <v>1.4284461716328996</v>
      </c>
      <c r="AY743" s="163">
        <f t="shared" si="393"/>
        <v>1.7567066623738934</v>
      </c>
      <c r="AZ743" s="163">
        <f t="shared" si="393"/>
        <v>1.6213580175000297</v>
      </c>
      <c r="BA743" s="163">
        <f t="shared" si="393"/>
        <v>1.2217185350142774</v>
      </c>
      <c r="BB743" s="163">
        <f t="shared" si="393"/>
        <v>1.6962307072714395</v>
      </c>
      <c r="BC743" s="163">
        <f t="shared" si="393"/>
        <v>1.7286400359428558</v>
      </c>
      <c r="BD743" s="163">
        <f t="shared" si="393"/>
        <v>1.7380742013355208</v>
      </c>
      <c r="BE743" s="163">
        <f t="shared" si="393"/>
        <v>1.8443566028142837</v>
      </c>
      <c r="BF743" s="163">
        <f t="shared" si="393"/>
        <v>1.5840703934142963</v>
      </c>
      <c r="BG743" s="163">
        <f t="shared" si="393"/>
        <v>1.5051808861142892</v>
      </c>
      <c r="BH743" s="163">
        <f t="shared" si="393"/>
        <v>1.2050624460285566</v>
      </c>
      <c r="BI743" s="163">
        <f t="shared" si="393"/>
        <v>1.460526034442843</v>
      </c>
      <c r="BJ743" s="163">
        <f t="shared" si="393"/>
        <v>1.9325117320713963</v>
      </c>
      <c r="BK743" s="163">
        <f t="shared" si="393"/>
        <v>1.9681310074571225</v>
      </c>
      <c r="BL743" s="163">
        <f t="shared" si="393"/>
        <v>2.1241630178428568</v>
      </c>
      <c r="BM743" s="163">
        <f t="shared" si="393"/>
        <v>1.6157262151761844</v>
      </c>
      <c r="BN743" s="163">
        <f t="shared" si="393"/>
        <v>1.6526876251571481</v>
      </c>
      <c r="BO743" s="163">
        <f t="shared" si="393"/>
        <v>1.331054148042826</v>
      </c>
      <c r="BP743" s="163">
        <f t="shared" si="393"/>
        <v>1.837649898785886</v>
      </c>
      <c r="BQ743" s="163">
        <f t="shared" si="393"/>
        <v>2.2844305687157527</v>
      </c>
      <c r="BR743" s="163" t="str">
        <f t="shared" si="393"/>
        <v/>
      </c>
      <c r="BS743" s="163">
        <f t="shared" si="393"/>
        <v>1.6636412931709068</v>
      </c>
      <c r="BT743" s="163" t="str">
        <f t="shared" si="393"/>
        <v/>
      </c>
      <c r="BU743" s="163" t="str">
        <f t="shared" si="393"/>
        <v/>
      </c>
      <c r="BV743" s="163" t="str">
        <f t="shared" si="393"/>
        <v/>
      </c>
      <c r="BW743" s="108" t="str">
        <f t="shared" si="393"/>
        <v/>
      </c>
      <c r="BX743" s="163" t="str">
        <f t="shared" si="393"/>
        <v/>
      </c>
      <c r="BY743" s="163" t="str">
        <f t="shared" si="393"/>
        <v/>
      </c>
      <c r="BZ743" s="163" t="str">
        <f t="shared" si="393"/>
        <v/>
      </c>
      <c r="CA743" s="163" t="str">
        <f t="shared" si="393"/>
        <v/>
      </c>
      <c r="CB743" s="163" t="str">
        <f t="shared" si="393"/>
        <v/>
      </c>
      <c r="CC743" s="163" t="str">
        <f t="shared" si="393"/>
        <v/>
      </c>
      <c r="CD743" s="163" t="str">
        <f t="shared" si="393"/>
        <v/>
      </c>
      <c r="CE743" s="163" t="str">
        <f t="shared" si="393"/>
        <v/>
      </c>
      <c r="CF743" s="163" t="str">
        <f t="shared" si="393"/>
        <v/>
      </c>
      <c r="CG743" s="163" t="str">
        <f t="shared" si="393"/>
        <v/>
      </c>
      <c r="CH743" s="163" t="str">
        <f t="shared" si="393"/>
        <v/>
      </c>
      <c r="CI743" s="163" t="str">
        <f t="shared" si="393"/>
        <v/>
      </c>
      <c r="CJ743" s="163" t="str">
        <f t="shared" si="393"/>
        <v/>
      </c>
      <c r="CK743" s="163" t="str">
        <f t="shared" si="393"/>
        <v/>
      </c>
      <c r="CL743" s="163" t="str">
        <f t="shared" si="393"/>
        <v/>
      </c>
      <c r="CM743" s="163" t="str">
        <f t="shared" si="393"/>
        <v/>
      </c>
      <c r="CN743" s="163" t="str">
        <f t="shared" si="393"/>
        <v/>
      </c>
      <c r="CO743" s="163" t="str">
        <f t="shared" si="393"/>
        <v/>
      </c>
      <c r="CP743" s="163" t="str">
        <f t="shared" ref="CP743" si="396">IFERROR(IF(CP423="","",CP423-(CHOOSE(CP$636,$C423,$D423,$E423,$F423,$G423,$H423,$I423,$J423,$K423,$L423,$M423,$N423,$O423,$P423,$Q423,$R423,$S423,$T423,$U423,$V423,$W423,$X423,$Y423,$Z423,$AA423)+CHOOSE(CP$636,$C743,$D743,$E743,$F743,$G743,$H743,$I743,$J743,$K743,$L743,$M743,$N743,$O743,$P743,$Q743,$R743,$S743,$T743,$U743,$V743,$W743,$X743,$Y743,$Z743,$AA743)*CP$640)),"")</f>
        <v/>
      </c>
      <c r="CQ743" s="163" t="str">
        <f t="shared" si="392"/>
        <v/>
      </c>
      <c r="CR743" s="163" t="str">
        <f t="shared" si="392"/>
        <v/>
      </c>
      <c r="CS743" s="108" t="str">
        <f t="shared" si="392"/>
        <v/>
      </c>
      <c r="CT743" s="163" t="str">
        <f t="shared" si="392"/>
        <v/>
      </c>
      <c r="CU743" s="163" t="str">
        <f t="shared" si="392"/>
        <v/>
      </c>
      <c r="CV743" s="163" t="str">
        <f t="shared" si="392"/>
        <v/>
      </c>
      <c r="CW743" s="163" t="str">
        <f t="shared" si="392"/>
        <v/>
      </c>
      <c r="CX743" s="163" t="str">
        <f t="shared" si="392"/>
        <v/>
      </c>
      <c r="CY743" s="163" t="str">
        <f t="shared" si="392"/>
        <v/>
      </c>
      <c r="CZ743" s="163" t="str">
        <f t="shared" si="392"/>
        <v/>
      </c>
      <c r="DA743" s="163" t="str">
        <f t="shared" si="392"/>
        <v/>
      </c>
      <c r="DB743" s="163" t="str">
        <f t="shared" si="392"/>
        <v/>
      </c>
      <c r="DC743" s="163" t="str">
        <f t="shared" si="392"/>
        <v/>
      </c>
      <c r="DD743" s="163" t="str">
        <f t="shared" si="392"/>
        <v/>
      </c>
      <c r="DE743" s="163" t="str">
        <f t="shared" si="392"/>
        <v/>
      </c>
      <c r="DF743" s="163" t="str">
        <f t="shared" si="392"/>
        <v/>
      </c>
      <c r="DG743" s="121"/>
      <c r="DH743" s="121"/>
      <c r="DI743" s="121"/>
    </row>
    <row r="744" spans="2:113" x14ac:dyDescent="0.35">
      <c r="B744" s="193">
        <f t="shared" si="366"/>
        <v>42571</v>
      </c>
      <c r="C744" s="204">
        <f t="shared" si="395"/>
        <v>3.3285576923101594E-5</v>
      </c>
      <c r="D744" s="205">
        <f t="shared" si="395"/>
        <v>7.8849124685115914E-5</v>
      </c>
      <c r="E744" s="205">
        <f t="shared" si="395"/>
        <v>8.1817518987403894E-5</v>
      </c>
      <c r="F744" s="205">
        <f t="shared" si="395"/>
        <v>6.4936767857126654E-5</v>
      </c>
      <c r="G744" s="205">
        <f t="shared" si="395"/>
        <v>1.8663195964431799E-4</v>
      </c>
      <c r="H744" s="205">
        <f t="shared" si="395"/>
        <v>1.5375666780825499E-4</v>
      </c>
      <c r="I744" s="205">
        <f t="shared" si="395"/>
        <v>1.3859698767684073E-4</v>
      </c>
      <c r="J744" s="205" t="str">
        <f t="shared" si="395"/>
        <v/>
      </c>
      <c r="K744" s="205" t="str">
        <f t="shared" si="395"/>
        <v/>
      </c>
      <c r="L744" s="205" t="str">
        <f t="shared" si="395"/>
        <v/>
      </c>
      <c r="M744" s="205" t="str">
        <f t="shared" si="395"/>
        <v/>
      </c>
      <c r="N744" s="205" t="str">
        <f t="shared" si="395"/>
        <v/>
      </c>
      <c r="O744" s="205" t="str">
        <f t="shared" si="395"/>
        <v/>
      </c>
      <c r="P744" s="205" t="str">
        <f t="shared" si="395"/>
        <v/>
      </c>
      <c r="Q744" s="205" t="str">
        <f t="shared" si="395"/>
        <v/>
      </c>
      <c r="R744" s="205" t="str">
        <f t="shared" si="395"/>
        <v/>
      </c>
      <c r="S744" s="205" t="str">
        <f t="shared" si="395"/>
        <v/>
      </c>
      <c r="T744" s="205" t="str">
        <f t="shared" si="395"/>
        <v/>
      </c>
      <c r="U744" s="205" t="str">
        <f t="shared" si="395"/>
        <v/>
      </c>
      <c r="V744" s="205" t="str">
        <f t="shared" si="395"/>
        <v/>
      </c>
      <c r="W744" s="205" t="str">
        <f t="shared" si="395"/>
        <v/>
      </c>
      <c r="X744" s="205" t="str">
        <f t="shared" si="395"/>
        <v/>
      </c>
      <c r="Y744" s="205" t="str">
        <f t="shared" si="395"/>
        <v/>
      </c>
      <c r="Z744" s="205" t="str">
        <f t="shared" si="395"/>
        <v/>
      </c>
      <c r="AA744" s="205" t="str">
        <f t="shared" si="395"/>
        <v/>
      </c>
      <c r="AD744" s="185">
        <f t="shared" si="369"/>
        <v>42571</v>
      </c>
      <c r="AE744" s="108" t="str">
        <f t="shared" ref="AE744:CP747" si="397">IFERROR(IF(AE424="","",AE424-(CHOOSE(AE$636,$C424,$D424,$E424,$F424,$G424,$H424,$I424,$J424,$K424,$L424,$M424,$N424,$O424,$P424,$Q424,$R424,$S424,$T424,$U424,$V424,$W424,$X424,$Y424,$Z424,$AA424)+CHOOSE(AE$636,$C744,$D744,$E744,$F744,$G744,$H744,$I744,$J744,$K744,$L744,$M744,$N744,$O744,$P744,$Q744,$R744,$S744,$T744,$U744,$V744,$W744,$X744,$Y744,$Z744,$AA744)*AE$640)),"")</f>
        <v/>
      </c>
      <c r="AF744" s="163" t="str">
        <f t="shared" si="397"/>
        <v/>
      </c>
      <c r="AG744" s="163" t="str">
        <f t="shared" si="397"/>
        <v/>
      </c>
      <c r="AH744" s="163" t="str">
        <f t="shared" si="397"/>
        <v/>
      </c>
      <c r="AI744" s="163">
        <f t="shared" si="397"/>
        <v>1.4964293676922911</v>
      </c>
      <c r="AJ744" s="163">
        <f t="shared" si="397"/>
        <v>0.90613654557692058</v>
      </c>
      <c r="AK744" s="163">
        <f t="shared" si="397"/>
        <v>1.3140859926922819</v>
      </c>
      <c r="AL744" s="163">
        <f t="shared" si="397"/>
        <v>1.4893773754004529</v>
      </c>
      <c r="AM744" s="163">
        <f t="shared" si="397"/>
        <v>0.92637030568012069</v>
      </c>
      <c r="AN744" s="163">
        <f t="shared" si="397"/>
        <v>1.16203135857054</v>
      </c>
      <c r="AO744" s="163">
        <f t="shared" si="397"/>
        <v>1.4226344621977389</v>
      </c>
      <c r="AP744" s="163">
        <f t="shared" si="397"/>
        <v>0.99311851182617628</v>
      </c>
      <c r="AQ744" s="163">
        <f t="shared" si="397"/>
        <v>1.3354967353337521</v>
      </c>
      <c r="AR744" s="163">
        <f t="shared" si="397"/>
        <v>1.0414154389609569</v>
      </c>
      <c r="AS744" s="163">
        <f t="shared" si="397"/>
        <v>1.4969698639798521</v>
      </c>
      <c r="AT744" s="163">
        <f t="shared" si="397"/>
        <v>1.6149143537342689</v>
      </c>
      <c r="AU744" s="163">
        <f t="shared" si="397"/>
        <v>1.7429471842025346</v>
      </c>
      <c r="AV744" s="163">
        <f t="shared" si="397"/>
        <v>1.0493864764367207</v>
      </c>
      <c r="AW744" s="163">
        <f t="shared" si="397"/>
        <v>1.5635651089177147</v>
      </c>
      <c r="AX744" s="163">
        <f t="shared" si="397"/>
        <v>1.4476275511898875</v>
      </c>
      <c r="AY744" s="163">
        <f t="shared" si="397"/>
        <v>1.7681483527057376</v>
      </c>
      <c r="AZ744" s="163">
        <f t="shared" si="397"/>
        <v>1.6336224674999844</v>
      </c>
      <c r="BA744" s="163">
        <f t="shared" si="397"/>
        <v>1.2350951220178681</v>
      </c>
      <c r="BB744" s="163">
        <f t="shared" si="397"/>
        <v>1.7078999964642776</v>
      </c>
      <c r="BC744" s="163">
        <f t="shared" si="397"/>
        <v>1.7404735706785708</v>
      </c>
      <c r="BD744" s="163">
        <f t="shared" si="397"/>
        <v>1.7492944388953289</v>
      </c>
      <c r="BE744" s="163">
        <f t="shared" si="397"/>
        <v>1.8554543118928315</v>
      </c>
      <c r="BF744" s="163">
        <f t="shared" si="397"/>
        <v>1.5963804122678242</v>
      </c>
      <c r="BG744" s="163">
        <f t="shared" si="397"/>
        <v>1.5195910423928236</v>
      </c>
      <c r="BH744" s="163">
        <f t="shared" si="397"/>
        <v>1.218395525910684</v>
      </c>
      <c r="BI744" s="163">
        <f t="shared" si="397"/>
        <v>1.4762294025535789</v>
      </c>
      <c r="BJ744" s="163">
        <f t="shared" si="397"/>
        <v>1.9494346007142749</v>
      </c>
      <c r="BK744" s="163">
        <f t="shared" si="397"/>
        <v>1.986086783946436</v>
      </c>
      <c r="BL744" s="163">
        <f t="shared" si="397"/>
        <v>2.138058839678572</v>
      </c>
      <c r="BM744" s="163">
        <f t="shared" si="397"/>
        <v>1.634867630794604</v>
      </c>
      <c r="BN744" s="163">
        <f t="shared" si="397"/>
        <v>1.6706878390714204</v>
      </c>
      <c r="BO744" s="163">
        <f t="shared" si="397"/>
        <v>1.3500544898035747</v>
      </c>
      <c r="BP744" s="163">
        <f t="shared" si="397"/>
        <v>1.8541111770896106</v>
      </c>
      <c r="BQ744" s="163">
        <f t="shared" si="397"/>
        <v>2.2772208165924614</v>
      </c>
      <c r="BR744" s="163" t="str">
        <f t="shared" si="397"/>
        <v/>
      </c>
      <c r="BS744" s="163">
        <f t="shared" si="397"/>
        <v>1.6680547291282561</v>
      </c>
      <c r="BT744" s="163" t="str">
        <f t="shared" si="397"/>
        <v/>
      </c>
      <c r="BU744" s="163" t="str">
        <f t="shared" si="397"/>
        <v/>
      </c>
      <c r="BV744" s="163" t="str">
        <f t="shared" si="397"/>
        <v/>
      </c>
      <c r="BW744" s="108" t="str">
        <f t="shared" si="397"/>
        <v/>
      </c>
      <c r="BX744" s="163" t="str">
        <f t="shared" si="397"/>
        <v/>
      </c>
      <c r="BY744" s="163" t="str">
        <f t="shared" si="397"/>
        <v/>
      </c>
      <c r="BZ744" s="163" t="str">
        <f t="shared" si="397"/>
        <v/>
      </c>
      <c r="CA744" s="163" t="str">
        <f t="shared" si="397"/>
        <v/>
      </c>
      <c r="CB744" s="163" t="str">
        <f t="shared" si="397"/>
        <v/>
      </c>
      <c r="CC744" s="163" t="str">
        <f t="shared" si="397"/>
        <v/>
      </c>
      <c r="CD744" s="163" t="str">
        <f t="shared" si="397"/>
        <v/>
      </c>
      <c r="CE744" s="163" t="str">
        <f t="shared" si="397"/>
        <v/>
      </c>
      <c r="CF744" s="163" t="str">
        <f t="shared" si="397"/>
        <v/>
      </c>
      <c r="CG744" s="163" t="str">
        <f t="shared" si="397"/>
        <v/>
      </c>
      <c r="CH744" s="163" t="str">
        <f t="shared" si="397"/>
        <v/>
      </c>
      <c r="CI744" s="163" t="str">
        <f t="shared" si="397"/>
        <v/>
      </c>
      <c r="CJ744" s="163" t="str">
        <f t="shared" si="397"/>
        <v/>
      </c>
      <c r="CK744" s="163" t="str">
        <f t="shared" si="397"/>
        <v/>
      </c>
      <c r="CL744" s="163" t="str">
        <f t="shared" si="397"/>
        <v/>
      </c>
      <c r="CM744" s="163" t="str">
        <f t="shared" si="397"/>
        <v/>
      </c>
      <c r="CN744" s="163" t="str">
        <f t="shared" si="397"/>
        <v/>
      </c>
      <c r="CO744" s="163" t="str">
        <f t="shared" si="397"/>
        <v/>
      </c>
      <c r="CP744" s="163" t="str">
        <f t="shared" si="397"/>
        <v/>
      </c>
      <c r="CQ744" s="163" t="str">
        <f t="shared" si="392"/>
        <v/>
      </c>
      <c r="CR744" s="163" t="str">
        <f t="shared" si="392"/>
        <v/>
      </c>
      <c r="CS744" s="108" t="str">
        <f t="shared" si="392"/>
        <v/>
      </c>
      <c r="CT744" s="163" t="str">
        <f t="shared" si="392"/>
        <v/>
      </c>
      <c r="CU744" s="163" t="str">
        <f t="shared" si="392"/>
        <v/>
      </c>
      <c r="CV744" s="163" t="str">
        <f t="shared" si="392"/>
        <v/>
      </c>
      <c r="CW744" s="163" t="str">
        <f t="shared" si="392"/>
        <v/>
      </c>
      <c r="CX744" s="163" t="str">
        <f t="shared" si="392"/>
        <v/>
      </c>
      <c r="CY744" s="163" t="str">
        <f t="shared" si="392"/>
        <v/>
      </c>
      <c r="CZ744" s="163" t="str">
        <f t="shared" si="392"/>
        <v/>
      </c>
      <c r="DA744" s="163" t="str">
        <f t="shared" si="392"/>
        <v/>
      </c>
      <c r="DB744" s="163" t="str">
        <f t="shared" si="392"/>
        <v/>
      </c>
      <c r="DC744" s="163" t="str">
        <f t="shared" si="392"/>
        <v/>
      </c>
      <c r="DD744" s="163" t="str">
        <f t="shared" si="392"/>
        <v/>
      </c>
      <c r="DE744" s="163" t="str">
        <f t="shared" si="392"/>
        <v/>
      </c>
      <c r="DF744" s="163" t="str">
        <f t="shared" si="392"/>
        <v/>
      </c>
      <c r="DG744" s="121"/>
      <c r="DH744" s="121"/>
      <c r="DI744" s="121"/>
    </row>
    <row r="745" spans="2:113" x14ac:dyDescent="0.35">
      <c r="B745" s="193">
        <f t="shared" si="366"/>
        <v>42572</v>
      </c>
      <c r="C745" s="204">
        <f t="shared" si="395"/>
        <v>2.8841214285726367E-5</v>
      </c>
      <c r="D745" s="205">
        <f t="shared" si="395"/>
        <v>7.6288413098261096E-5</v>
      </c>
      <c r="E745" s="205">
        <f t="shared" si="395"/>
        <v>9.7137620253139596E-5</v>
      </c>
      <c r="F745" s="205">
        <f t="shared" si="395"/>
        <v>6.780975357140966E-5</v>
      </c>
      <c r="G745" s="205">
        <f t="shared" si="395"/>
        <v>1.9351025991797506E-4</v>
      </c>
      <c r="H745" s="205">
        <f t="shared" si="395"/>
        <v>1.5650229109588461E-4</v>
      </c>
      <c r="I745" s="205">
        <f t="shared" si="395"/>
        <v>1.4597224098586117E-4</v>
      </c>
      <c r="J745" s="205" t="str">
        <f t="shared" si="395"/>
        <v/>
      </c>
      <c r="K745" s="205" t="str">
        <f t="shared" si="395"/>
        <v/>
      </c>
      <c r="L745" s="205" t="str">
        <f t="shared" si="395"/>
        <v/>
      </c>
      <c r="M745" s="205" t="str">
        <f t="shared" si="395"/>
        <v/>
      </c>
      <c r="N745" s="205" t="str">
        <f t="shared" si="395"/>
        <v/>
      </c>
      <c r="O745" s="205" t="str">
        <f t="shared" si="395"/>
        <v/>
      </c>
      <c r="P745" s="205" t="str">
        <f t="shared" si="395"/>
        <v/>
      </c>
      <c r="Q745" s="205" t="str">
        <f t="shared" si="395"/>
        <v/>
      </c>
      <c r="R745" s="205" t="str">
        <f t="shared" si="395"/>
        <v/>
      </c>
      <c r="S745" s="205" t="str">
        <f t="shared" si="395"/>
        <v/>
      </c>
      <c r="T745" s="205" t="str">
        <f t="shared" si="395"/>
        <v/>
      </c>
      <c r="U745" s="205" t="str">
        <f t="shared" si="395"/>
        <v/>
      </c>
      <c r="V745" s="205" t="str">
        <f t="shared" si="395"/>
        <v/>
      </c>
      <c r="W745" s="205" t="str">
        <f t="shared" si="395"/>
        <v/>
      </c>
      <c r="X745" s="205" t="str">
        <f t="shared" si="395"/>
        <v/>
      </c>
      <c r="Y745" s="205" t="str">
        <f t="shared" si="395"/>
        <v/>
      </c>
      <c r="Z745" s="205" t="str">
        <f t="shared" si="395"/>
        <v/>
      </c>
      <c r="AA745" s="205" t="str">
        <f t="shared" si="395"/>
        <v/>
      </c>
      <c r="AD745" s="185">
        <f t="shared" si="369"/>
        <v>42572</v>
      </c>
      <c r="AE745" s="108" t="str">
        <f t="shared" si="397"/>
        <v/>
      </c>
      <c r="AF745" s="163" t="str">
        <f t="shared" si="397"/>
        <v/>
      </c>
      <c r="AG745" s="163" t="str">
        <f t="shared" si="397"/>
        <v/>
      </c>
      <c r="AH745" s="163" t="str">
        <f t="shared" si="397"/>
        <v/>
      </c>
      <c r="AI745" s="163">
        <f t="shared" si="397"/>
        <v>1.4866538857142912</v>
      </c>
      <c r="AJ745" s="163">
        <f t="shared" si="397"/>
        <v>0.89431620499999243</v>
      </c>
      <c r="AK745" s="163">
        <f t="shared" si="397"/>
        <v>1.3035948184286086</v>
      </c>
      <c r="AL745" s="163">
        <f t="shared" si="397"/>
        <v>1.4795873993370849</v>
      </c>
      <c r="AM745" s="163">
        <f t="shared" si="397"/>
        <v>0.91748252770783512</v>
      </c>
      <c r="AN745" s="163">
        <f t="shared" si="397"/>
        <v>1.1521900829659979</v>
      </c>
      <c r="AO745" s="163">
        <f t="shared" si="397"/>
        <v>1.413756974074317</v>
      </c>
      <c r="AP745" s="163">
        <f t="shared" si="397"/>
        <v>0.98336870403022125</v>
      </c>
      <c r="AQ745" s="163">
        <f t="shared" si="397"/>
        <v>1.3246990421159097</v>
      </c>
      <c r="AR745" s="163">
        <f t="shared" si="397"/>
        <v>1.0317312632241893</v>
      </c>
      <c r="AS745" s="163">
        <f t="shared" si="397"/>
        <v>1.4852808859382736</v>
      </c>
      <c r="AT745" s="163">
        <f t="shared" si="397"/>
        <v>1.6032278806549007</v>
      </c>
      <c r="AU745" s="163">
        <f t="shared" si="397"/>
        <v>1.7296892199493865</v>
      </c>
      <c r="AV745" s="163">
        <f t="shared" si="397"/>
        <v>1.0350967532658208</v>
      </c>
      <c r="AW745" s="163">
        <f t="shared" si="397"/>
        <v>1.5501280931456052</v>
      </c>
      <c r="AX745" s="163">
        <f t="shared" si="397"/>
        <v>1.4309892817025498</v>
      </c>
      <c r="AY745" s="163">
        <f t="shared" si="397"/>
        <v>1.7439200465200602</v>
      </c>
      <c r="AZ745" s="163">
        <f t="shared" si="397"/>
        <v>1.6098905800000063</v>
      </c>
      <c r="BA745" s="163">
        <f t="shared" si="397"/>
        <v>1.2114490507036031</v>
      </c>
      <c r="BB745" s="163">
        <f t="shared" si="397"/>
        <v>1.6837343149928656</v>
      </c>
      <c r="BC745" s="163">
        <f t="shared" si="397"/>
        <v>1.7223615964357124</v>
      </c>
      <c r="BD745" s="163">
        <f t="shared" si="397"/>
        <v>1.7254302081386015</v>
      </c>
      <c r="BE745" s="163">
        <f t="shared" si="397"/>
        <v>1.8318453479785872</v>
      </c>
      <c r="BF745" s="163">
        <f t="shared" si="397"/>
        <v>1.575842593153598</v>
      </c>
      <c r="BG745" s="163">
        <f t="shared" si="397"/>
        <v>1.4949860173786047</v>
      </c>
      <c r="BH745" s="163">
        <f t="shared" si="397"/>
        <v>1.1956348712821598</v>
      </c>
      <c r="BI745" s="163">
        <f t="shared" si="397"/>
        <v>1.4326673038107653</v>
      </c>
      <c r="BJ745" s="163">
        <f t="shared" si="397"/>
        <v>1.928793300142873</v>
      </c>
      <c r="BK745" s="163">
        <f t="shared" si="397"/>
        <v>1.964412452889305</v>
      </c>
      <c r="BL745" s="163">
        <f t="shared" si="397"/>
        <v>2.1183786106357334</v>
      </c>
      <c r="BM745" s="163">
        <f t="shared" si="397"/>
        <v>1.614798234896583</v>
      </c>
      <c r="BN745" s="163">
        <f t="shared" si="397"/>
        <v>1.6501027246143267</v>
      </c>
      <c r="BO745" s="163">
        <f t="shared" si="397"/>
        <v>1.3143094148607268</v>
      </c>
      <c r="BP745" s="163">
        <f t="shared" si="397"/>
        <v>1.8362515354822602</v>
      </c>
      <c r="BQ745" s="163">
        <f t="shared" si="397"/>
        <v>2.266451351078739</v>
      </c>
      <c r="BR745" s="163" t="str">
        <f t="shared" si="397"/>
        <v/>
      </c>
      <c r="BS745" s="163">
        <f t="shared" si="397"/>
        <v>1.657164499269721</v>
      </c>
      <c r="BT745" s="163" t="str">
        <f t="shared" si="397"/>
        <v/>
      </c>
      <c r="BU745" s="163" t="str">
        <f t="shared" si="397"/>
        <v/>
      </c>
      <c r="BV745" s="163" t="str">
        <f t="shared" si="397"/>
        <v/>
      </c>
      <c r="BW745" s="108" t="str">
        <f t="shared" si="397"/>
        <v/>
      </c>
      <c r="BX745" s="163" t="str">
        <f t="shared" si="397"/>
        <v/>
      </c>
      <c r="BY745" s="163" t="str">
        <f t="shared" si="397"/>
        <v/>
      </c>
      <c r="BZ745" s="163" t="str">
        <f t="shared" si="397"/>
        <v/>
      </c>
      <c r="CA745" s="163" t="str">
        <f t="shared" si="397"/>
        <v/>
      </c>
      <c r="CB745" s="163" t="str">
        <f t="shared" si="397"/>
        <v/>
      </c>
      <c r="CC745" s="163" t="str">
        <f t="shared" si="397"/>
        <v/>
      </c>
      <c r="CD745" s="163" t="str">
        <f t="shared" si="397"/>
        <v/>
      </c>
      <c r="CE745" s="163" t="str">
        <f t="shared" si="397"/>
        <v/>
      </c>
      <c r="CF745" s="163" t="str">
        <f t="shared" si="397"/>
        <v/>
      </c>
      <c r="CG745" s="163" t="str">
        <f t="shared" si="397"/>
        <v/>
      </c>
      <c r="CH745" s="163" t="str">
        <f t="shared" si="397"/>
        <v/>
      </c>
      <c r="CI745" s="163" t="str">
        <f t="shared" si="397"/>
        <v/>
      </c>
      <c r="CJ745" s="163" t="str">
        <f t="shared" si="397"/>
        <v/>
      </c>
      <c r="CK745" s="163" t="str">
        <f t="shared" si="397"/>
        <v/>
      </c>
      <c r="CL745" s="163" t="str">
        <f t="shared" si="397"/>
        <v/>
      </c>
      <c r="CM745" s="163" t="str">
        <f t="shared" si="397"/>
        <v/>
      </c>
      <c r="CN745" s="163" t="str">
        <f t="shared" si="397"/>
        <v/>
      </c>
      <c r="CO745" s="163" t="str">
        <f t="shared" si="397"/>
        <v/>
      </c>
      <c r="CP745" s="163" t="str">
        <f t="shared" si="397"/>
        <v/>
      </c>
      <c r="CQ745" s="163" t="str">
        <f t="shared" si="392"/>
        <v/>
      </c>
      <c r="CR745" s="163" t="str">
        <f t="shared" si="392"/>
        <v/>
      </c>
      <c r="CS745" s="108" t="str">
        <f t="shared" si="392"/>
        <v/>
      </c>
      <c r="CT745" s="163" t="str">
        <f t="shared" si="392"/>
        <v/>
      </c>
      <c r="CU745" s="163" t="str">
        <f t="shared" si="392"/>
        <v/>
      </c>
      <c r="CV745" s="163" t="str">
        <f t="shared" si="392"/>
        <v/>
      </c>
      <c r="CW745" s="163" t="str">
        <f t="shared" si="392"/>
        <v/>
      </c>
      <c r="CX745" s="163" t="str">
        <f t="shared" si="392"/>
        <v/>
      </c>
      <c r="CY745" s="163" t="str">
        <f t="shared" si="392"/>
        <v/>
      </c>
      <c r="CZ745" s="163" t="str">
        <f t="shared" si="392"/>
        <v/>
      </c>
      <c r="DA745" s="163" t="str">
        <f t="shared" si="392"/>
        <v/>
      </c>
      <c r="DB745" s="163" t="str">
        <f t="shared" si="392"/>
        <v/>
      </c>
      <c r="DC745" s="163" t="str">
        <f t="shared" si="392"/>
        <v/>
      </c>
      <c r="DD745" s="163" t="str">
        <f t="shared" si="392"/>
        <v/>
      </c>
      <c r="DE745" s="163" t="str">
        <f t="shared" si="392"/>
        <v/>
      </c>
      <c r="DF745" s="163" t="str">
        <f t="shared" si="392"/>
        <v/>
      </c>
      <c r="DG745" s="121"/>
      <c r="DH745" s="121"/>
      <c r="DI745" s="121"/>
    </row>
    <row r="746" spans="2:113" x14ac:dyDescent="0.35">
      <c r="B746" s="193">
        <f t="shared" si="366"/>
        <v>42573</v>
      </c>
      <c r="C746" s="204">
        <f t="shared" si="395"/>
        <v>2.883864285708858E-5</v>
      </c>
      <c r="D746" s="205">
        <f t="shared" si="395"/>
        <v>5.8481555415676041E-5</v>
      </c>
      <c r="E746" s="205">
        <f t="shared" si="395"/>
        <v>8.6900987341794286E-5</v>
      </c>
      <c r="F746" s="205">
        <f t="shared" si="395"/>
        <v>7.0685474999950971E-5</v>
      </c>
      <c r="G746" s="205">
        <f t="shared" si="395"/>
        <v>1.7827720588235735E-4</v>
      </c>
      <c r="H746" s="205">
        <f t="shared" si="395"/>
        <v>1.5508778082195019E-4</v>
      </c>
      <c r="I746" s="205">
        <f t="shared" si="395"/>
        <v>1.4779297124600631E-4</v>
      </c>
      <c r="J746" s="205" t="str">
        <f t="shared" si="395"/>
        <v/>
      </c>
      <c r="K746" s="205" t="str">
        <f t="shared" si="395"/>
        <v/>
      </c>
      <c r="L746" s="205" t="str">
        <f t="shared" si="395"/>
        <v/>
      </c>
      <c r="M746" s="205" t="str">
        <f t="shared" si="395"/>
        <v/>
      </c>
      <c r="N746" s="205" t="str">
        <f t="shared" si="395"/>
        <v/>
      </c>
      <c r="O746" s="205" t="str">
        <f t="shared" si="395"/>
        <v/>
      </c>
      <c r="P746" s="205" t="str">
        <f t="shared" si="395"/>
        <v/>
      </c>
      <c r="Q746" s="205" t="str">
        <f t="shared" si="395"/>
        <v/>
      </c>
      <c r="R746" s="205" t="str">
        <f t="shared" si="395"/>
        <v/>
      </c>
      <c r="S746" s="205" t="str">
        <f t="shared" si="395"/>
        <v/>
      </c>
      <c r="T746" s="205" t="str">
        <f t="shared" si="395"/>
        <v/>
      </c>
      <c r="U746" s="205" t="str">
        <f t="shared" si="395"/>
        <v/>
      </c>
      <c r="V746" s="205" t="str">
        <f t="shared" si="395"/>
        <v/>
      </c>
      <c r="W746" s="205" t="str">
        <f t="shared" si="395"/>
        <v/>
      </c>
      <c r="X746" s="205" t="str">
        <f t="shared" si="395"/>
        <v/>
      </c>
      <c r="Y746" s="205" t="str">
        <f t="shared" si="395"/>
        <v/>
      </c>
      <c r="Z746" s="205" t="str">
        <f t="shared" si="395"/>
        <v/>
      </c>
      <c r="AA746" s="205" t="str">
        <f t="shared" si="395"/>
        <v/>
      </c>
      <c r="AD746" s="185">
        <f t="shared" si="369"/>
        <v>42573</v>
      </c>
      <c r="AE746" s="108" t="str">
        <f t="shared" si="397"/>
        <v/>
      </c>
      <c r="AF746" s="163" t="str">
        <f t="shared" si="397"/>
        <v/>
      </c>
      <c r="AG746" s="163" t="str">
        <f t="shared" si="397"/>
        <v/>
      </c>
      <c r="AH746" s="163" t="str">
        <f t="shared" si="397"/>
        <v/>
      </c>
      <c r="AI746" s="163">
        <f t="shared" si="397"/>
        <v>1.4936386996428721</v>
      </c>
      <c r="AJ746" s="163">
        <f t="shared" si="397"/>
        <v>0.89727803750002244</v>
      </c>
      <c r="AK746" s="163">
        <f t="shared" si="397"/>
        <v>1.3055106152857265</v>
      </c>
      <c r="AL746" s="163">
        <f t="shared" si="397"/>
        <v>1.4824394456778605</v>
      </c>
      <c r="AM746" s="163">
        <f t="shared" si="397"/>
        <v>0.92254390780227236</v>
      </c>
      <c r="AN746" s="163">
        <f t="shared" si="397"/>
        <v>1.1581051990868805</v>
      </c>
      <c r="AO746" s="163">
        <f t="shared" si="397"/>
        <v>1.4197760981989798</v>
      </c>
      <c r="AP746" s="163">
        <f t="shared" si="397"/>
        <v>0.99063189108943361</v>
      </c>
      <c r="AQ746" s="163">
        <f t="shared" si="397"/>
        <v>1.3323642437594494</v>
      </c>
      <c r="AR746" s="163">
        <f t="shared" si="397"/>
        <v>1.0304115153715505</v>
      </c>
      <c r="AS746" s="163">
        <f t="shared" si="397"/>
        <v>1.4931100695465986</v>
      </c>
      <c r="AT746" s="163">
        <f t="shared" si="397"/>
        <v>1.6112970002707847</v>
      </c>
      <c r="AU746" s="163">
        <f t="shared" si="397"/>
        <v>1.7400861585316403</v>
      </c>
      <c r="AV746" s="163">
        <f t="shared" si="397"/>
        <v>1.0456881547088692</v>
      </c>
      <c r="AW746" s="163">
        <f t="shared" si="397"/>
        <v>1.5627261662214829</v>
      </c>
      <c r="AX746" s="163">
        <f t="shared" si="397"/>
        <v>1.4396511543734039</v>
      </c>
      <c r="AY746" s="163">
        <f t="shared" si="397"/>
        <v>1.7566675849957738</v>
      </c>
      <c r="AZ746" s="163">
        <f t="shared" si="397"/>
        <v>1.6218719999999909</v>
      </c>
      <c r="BA746" s="163">
        <f t="shared" si="397"/>
        <v>1.215300761325008</v>
      </c>
      <c r="BB746" s="163">
        <f t="shared" si="397"/>
        <v>1.695300412549998</v>
      </c>
      <c r="BC746" s="163">
        <f t="shared" si="397"/>
        <v>1.7277688074500019</v>
      </c>
      <c r="BD746" s="163">
        <f t="shared" si="397"/>
        <v>1.7356862103910113</v>
      </c>
      <c r="BE746" s="163">
        <f t="shared" si="397"/>
        <v>1.8409464666500059</v>
      </c>
      <c r="BF746" s="163">
        <f t="shared" si="397"/>
        <v>1.5838894791749873</v>
      </c>
      <c r="BG746" s="163">
        <f t="shared" si="397"/>
        <v>1.5040378708500124</v>
      </c>
      <c r="BH746" s="163">
        <f t="shared" si="397"/>
        <v>1.202403629774998</v>
      </c>
      <c r="BI746" s="163">
        <f t="shared" si="397"/>
        <v>1.4227603370750097</v>
      </c>
      <c r="BJ746" s="163">
        <f t="shared" si="397"/>
        <v>1.8939952190000022</v>
      </c>
      <c r="BK746" s="163">
        <f t="shared" si="397"/>
        <v>1.9663028210250213</v>
      </c>
      <c r="BL746" s="163">
        <f t="shared" si="397"/>
        <v>2.1620855755500372</v>
      </c>
      <c r="BM746" s="163">
        <f t="shared" si="397"/>
        <v>1.6185495117744542</v>
      </c>
      <c r="BN746" s="163">
        <f t="shared" si="397"/>
        <v>1.6509934152000414</v>
      </c>
      <c r="BO746" s="163">
        <f t="shared" si="397"/>
        <v>1.3182893372250157</v>
      </c>
      <c r="BP746" s="163">
        <f t="shared" si="397"/>
        <v>1.83845579294118</v>
      </c>
      <c r="BQ746" s="163">
        <f t="shared" si="397"/>
        <v>2.2763355442466073</v>
      </c>
      <c r="BR746" s="163" t="str">
        <f t="shared" si="397"/>
        <v/>
      </c>
      <c r="BS746" s="163">
        <f t="shared" si="397"/>
        <v>1.6501099246325812</v>
      </c>
      <c r="BT746" s="163" t="str">
        <f t="shared" si="397"/>
        <v/>
      </c>
      <c r="BU746" s="163" t="str">
        <f t="shared" si="397"/>
        <v/>
      </c>
      <c r="BV746" s="163" t="str">
        <f t="shared" si="397"/>
        <v/>
      </c>
      <c r="BW746" s="108" t="str">
        <f t="shared" si="397"/>
        <v/>
      </c>
      <c r="BX746" s="163" t="str">
        <f t="shared" si="397"/>
        <v/>
      </c>
      <c r="BY746" s="163" t="str">
        <f t="shared" si="397"/>
        <v/>
      </c>
      <c r="BZ746" s="163" t="str">
        <f t="shared" si="397"/>
        <v/>
      </c>
      <c r="CA746" s="163" t="str">
        <f t="shared" si="397"/>
        <v/>
      </c>
      <c r="CB746" s="163" t="str">
        <f t="shared" si="397"/>
        <v/>
      </c>
      <c r="CC746" s="163" t="str">
        <f t="shared" si="397"/>
        <v/>
      </c>
      <c r="CD746" s="163" t="str">
        <f t="shared" si="397"/>
        <v/>
      </c>
      <c r="CE746" s="163" t="str">
        <f t="shared" si="397"/>
        <v/>
      </c>
      <c r="CF746" s="163" t="str">
        <f t="shared" si="397"/>
        <v/>
      </c>
      <c r="CG746" s="163" t="str">
        <f t="shared" si="397"/>
        <v/>
      </c>
      <c r="CH746" s="163" t="str">
        <f t="shared" si="397"/>
        <v/>
      </c>
      <c r="CI746" s="163" t="str">
        <f t="shared" si="397"/>
        <v/>
      </c>
      <c r="CJ746" s="163" t="str">
        <f t="shared" si="397"/>
        <v/>
      </c>
      <c r="CK746" s="163" t="str">
        <f t="shared" si="397"/>
        <v/>
      </c>
      <c r="CL746" s="163" t="str">
        <f t="shared" si="397"/>
        <v/>
      </c>
      <c r="CM746" s="163" t="str">
        <f t="shared" si="397"/>
        <v/>
      </c>
      <c r="CN746" s="163" t="str">
        <f t="shared" si="397"/>
        <v/>
      </c>
      <c r="CO746" s="163" t="str">
        <f t="shared" si="397"/>
        <v/>
      </c>
      <c r="CP746" s="163" t="str">
        <f t="shared" si="397"/>
        <v/>
      </c>
      <c r="CQ746" s="163" t="str">
        <f t="shared" si="392"/>
        <v/>
      </c>
      <c r="CR746" s="163" t="str">
        <f t="shared" si="392"/>
        <v/>
      </c>
      <c r="CS746" s="108" t="str">
        <f t="shared" si="392"/>
        <v/>
      </c>
      <c r="CT746" s="163" t="str">
        <f t="shared" si="392"/>
        <v/>
      </c>
      <c r="CU746" s="163" t="str">
        <f t="shared" si="392"/>
        <v/>
      </c>
      <c r="CV746" s="163" t="str">
        <f t="shared" si="392"/>
        <v/>
      </c>
      <c r="CW746" s="163" t="str">
        <f t="shared" si="392"/>
        <v/>
      </c>
      <c r="CX746" s="163" t="str">
        <f t="shared" si="392"/>
        <v/>
      </c>
      <c r="CY746" s="163" t="str">
        <f t="shared" si="392"/>
        <v/>
      </c>
      <c r="CZ746" s="163" t="str">
        <f t="shared" si="392"/>
        <v/>
      </c>
      <c r="DA746" s="163" t="str">
        <f t="shared" si="392"/>
        <v/>
      </c>
      <c r="DB746" s="163" t="str">
        <f t="shared" si="392"/>
        <v/>
      </c>
      <c r="DC746" s="163" t="str">
        <f t="shared" si="392"/>
        <v/>
      </c>
      <c r="DD746" s="163" t="str">
        <f t="shared" si="392"/>
        <v/>
      </c>
      <c r="DE746" s="163" t="str">
        <f t="shared" si="392"/>
        <v/>
      </c>
      <c r="DF746" s="163" t="str">
        <f t="shared" si="392"/>
        <v/>
      </c>
      <c r="DG746" s="121"/>
      <c r="DH746" s="121"/>
      <c r="DI746" s="121"/>
    </row>
    <row r="747" spans="2:113" x14ac:dyDescent="0.35">
      <c r="B747" s="193">
        <f t="shared" si="366"/>
        <v>42576</v>
      </c>
      <c r="C747" s="204">
        <f t="shared" si="395"/>
        <v>3.3276346153839077E-5</v>
      </c>
      <c r="D747" s="205">
        <f t="shared" si="395"/>
        <v>6.1026498740603803E-5</v>
      </c>
      <c r="E747" s="205">
        <f t="shared" si="395"/>
        <v>8.4348208860759118E-5</v>
      </c>
      <c r="F747" s="205">
        <f t="shared" si="395"/>
        <v>7.3573510714273845E-5</v>
      </c>
      <c r="G747" s="205">
        <f t="shared" si="395"/>
        <v>1.8934533857728749E-4</v>
      </c>
      <c r="H747" s="205">
        <f t="shared" si="395"/>
        <v>1.5510082191779419E-4</v>
      </c>
      <c r="I747" s="205">
        <f t="shared" si="395"/>
        <v>1.4272069717024557E-4</v>
      </c>
      <c r="J747" s="205" t="str">
        <f t="shared" si="395"/>
        <v/>
      </c>
      <c r="K747" s="205" t="str">
        <f t="shared" si="395"/>
        <v/>
      </c>
      <c r="L747" s="205" t="str">
        <f t="shared" si="395"/>
        <v/>
      </c>
      <c r="M747" s="205" t="str">
        <f t="shared" si="395"/>
        <v/>
      </c>
      <c r="N747" s="205" t="str">
        <f t="shared" si="395"/>
        <v/>
      </c>
      <c r="O747" s="205" t="str">
        <f t="shared" si="395"/>
        <v/>
      </c>
      <c r="P747" s="205" t="str">
        <f t="shared" si="395"/>
        <v/>
      </c>
      <c r="Q747" s="205" t="str">
        <f t="shared" si="395"/>
        <v/>
      </c>
      <c r="R747" s="205" t="str">
        <f t="shared" si="395"/>
        <v/>
      </c>
      <c r="S747" s="205" t="str">
        <f t="shared" si="395"/>
        <v/>
      </c>
      <c r="T747" s="205" t="str">
        <f t="shared" si="395"/>
        <v/>
      </c>
      <c r="U747" s="205" t="str">
        <f t="shared" si="395"/>
        <v/>
      </c>
      <c r="V747" s="205" t="str">
        <f t="shared" si="395"/>
        <v/>
      </c>
      <c r="W747" s="205" t="str">
        <f t="shared" si="395"/>
        <v/>
      </c>
      <c r="X747" s="205" t="str">
        <f t="shared" si="395"/>
        <v/>
      </c>
      <c r="Y747" s="205" t="str">
        <f t="shared" si="395"/>
        <v/>
      </c>
      <c r="Z747" s="205" t="str">
        <f t="shared" si="395"/>
        <v/>
      </c>
      <c r="AA747" s="205" t="str">
        <f t="shared" si="395"/>
        <v/>
      </c>
      <c r="AD747" s="185">
        <f t="shared" si="369"/>
        <v>42576</v>
      </c>
      <c r="AE747" s="108" t="str">
        <f t="shared" si="397"/>
        <v/>
      </c>
      <c r="AF747" s="163" t="str">
        <f t="shared" si="397"/>
        <v/>
      </c>
      <c r="AG747" s="163" t="str">
        <f t="shared" si="397"/>
        <v/>
      </c>
      <c r="AH747" s="163" t="str">
        <f t="shared" si="397"/>
        <v/>
      </c>
      <c r="AI747" s="163">
        <f t="shared" si="397"/>
        <v>1.5010997221153868</v>
      </c>
      <c r="AJ747" s="163">
        <f t="shared" si="397"/>
        <v>0.90487193884617723</v>
      </c>
      <c r="AK747" s="163">
        <f t="shared" si="397"/>
        <v>1.315754569615379</v>
      </c>
      <c r="AL747" s="163">
        <f t="shared" si="397"/>
        <v>1.4946982494450451</v>
      </c>
      <c r="AM747" s="163">
        <f t="shared" si="397"/>
        <v>0.93734182522040932</v>
      </c>
      <c r="AN747" s="163">
        <f t="shared" si="397"/>
        <v>1.1606212642821152</v>
      </c>
      <c r="AO747" s="163">
        <f t="shared" si="397"/>
        <v>1.440585238790913</v>
      </c>
      <c r="AP747" s="163">
        <f t="shared" si="397"/>
        <v>0.99816600980476311</v>
      </c>
      <c r="AQ747" s="163">
        <f t="shared" si="397"/>
        <v>1.3429110013349934</v>
      </c>
      <c r="AR747" s="163">
        <f t="shared" si="397"/>
        <v>1.044972348343798</v>
      </c>
      <c r="AS747" s="163">
        <f t="shared" si="397"/>
        <v>1.5065517384193874</v>
      </c>
      <c r="AT747" s="163">
        <f t="shared" si="397"/>
        <v>1.6175926674370389</v>
      </c>
      <c r="AU747" s="163">
        <f t="shared" si="397"/>
        <v>1.7453529377278227</v>
      </c>
      <c r="AV747" s="163">
        <f t="shared" si="397"/>
        <v>1.0509463428038042</v>
      </c>
      <c r="AW747" s="163">
        <f t="shared" si="397"/>
        <v>1.5832800545949162</v>
      </c>
      <c r="AX747" s="163">
        <f t="shared" si="397"/>
        <v>1.5151320160885866</v>
      </c>
      <c r="AY747" s="163">
        <f t="shared" si="397"/>
        <v>1.7619087624279111</v>
      </c>
      <c r="AZ747" s="163">
        <f t="shared" si="397"/>
        <v>1.6361763599999968</v>
      </c>
      <c r="BA747" s="163">
        <f t="shared" si="397"/>
        <v>1.2346046443607188</v>
      </c>
      <c r="BB747" s="163">
        <f t="shared" si="397"/>
        <v>1.701057961478575</v>
      </c>
      <c r="BC747" s="163">
        <f t="shared" si="397"/>
        <v>1.7304273853071164</v>
      </c>
      <c r="BD747" s="163">
        <f t="shared" si="397"/>
        <v>1.7763909647790102</v>
      </c>
      <c r="BE747" s="163">
        <f t="shared" si="397"/>
        <v>1.8473169959357165</v>
      </c>
      <c r="BF747" s="163">
        <f t="shared" si="397"/>
        <v>1.6553222697107233</v>
      </c>
      <c r="BG747" s="163">
        <f t="shared" si="397"/>
        <v>1.5133563376357044</v>
      </c>
      <c r="BH747" s="163">
        <f t="shared" si="397"/>
        <v>1.211417307096426</v>
      </c>
      <c r="BI747" s="163">
        <f t="shared" si="397"/>
        <v>1.444632971182165</v>
      </c>
      <c r="BJ747" s="163">
        <f t="shared" si="397"/>
        <v>1.9441453429285684</v>
      </c>
      <c r="BK747" s="163">
        <f t="shared" si="397"/>
        <v>1.9695614569178341</v>
      </c>
      <c r="BL747" s="163">
        <f t="shared" si="397"/>
        <v>2.1633116334071305</v>
      </c>
      <c r="BM747" s="163">
        <f t="shared" si="397"/>
        <v>1.6270232281975743</v>
      </c>
      <c r="BN747" s="163">
        <f t="shared" si="397"/>
        <v>1.6796674823428479</v>
      </c>
      <c r="BO747" s="163">
        <f t="shared" si="397"/>
        <v>1.3225031813321466</v>
      </c>
      <c r="BP747" s="163">
        <f t="shared" si="397"/>
        <v>1.8728891383584028</v>
      </c>
      <c r="BQ747" s="163">
        <f t="shared" si="397"/>
        <v>2.2765259465753473</v>
      </c>
      <c r="BR747" s="163" t="str">
        <f t="shared" si="397"/>
        <v/>
      </c>
      <c r="BS747" s="163">
        <f t="shared" si="397"/>
        <v>1.6448145239479612</v>
      </c>
      <c r="BT747" s="163" t="str">
        <f t="shared" si="397"/>
        <v/>
      </c>
      <c r="BU747" s="163" t="str">
        <f t="shared" si="397"/>
        <v/>
      </c>
      <c r="BV747" s="163" t="str">
        <f t="shared" si="397"/>
        <v/>
      </c>
      <c r="BW747" s="108" t="str">
        <f t="shared" si="397"/>
        <v/>
      </c>
      <c r="BX747" s="163" t="str">
        <f t="shared" si="397"/>
        <v/>
      </c>
      <c r="BY747" s="163" t="str">
        <f t="shared" si="397"/>
        <v/>
      </c>
      <c r="BZ747" s="163" t="str">
        <f t="shared" si="397"/>
        <v/>
      </c>
      <c r="CA747" s="163" t="str">
        <f t="shared" si="397"/>
        <v/>
      </c>
      <c r="CB747" s="163" t="str">
        <f t="shared" si="397"/>
        <v/>
      </c>
      <c r="CC747" s="163" t="str">
        <f t="shared" si="397"/>
        <v/>
      </c>
      <c r="CD747" s="163" t="str">
        <f t="shared" si="397"/>
        <v/>
      </c>
      <c r="CE747" s="163" t="str">
        <f t="shared" si="397"/>
        <v/>
      </c>
      <c r="CF747" s="163" t="str">
        <f t="shared" si="397"/>
        <v/>
      </c>
      <c r="CG747" s="163" t="str">
        <f t="shared" si="397"/>
        <v/>
      </c>
      <c r="CH747" s="163" t="str">
        <f t="shared" si="397"/>
        <v/>
      </c>
      <c r="CI747" s="163" t="str">
        <f t="shared" si="397"/>
        <v/>
      </c>
      <c r="CJ747" s="163" t="str">
        <f t="shared" si="397"/>
        <v/>
      </c>
      <c r="CK747" s="163" t="str">
        <f t="shared" si="397"/>
        <v/>
      </c>
      <c r="CL747" s="163" t="str">
        <f t="shared" si="397"/>
        <v/>
      </c>
      <c r="CM747" s="163" t="str">
        <f t="shared" si="397"/>
        <v/>
      </c>
      <c r="CN747" s="163" t="str">
        <f t="shared" si="397"/>
        <v/>
      </c>
      <c r="CO747" s="163" t="str">
        <f t="shared" si="397"/>
        <v/>
      </c>
      <c r="CP747" s="163" t="str">
        <f t="shared" ref="CP747" si="398">IFERROR(IF(CP427="","",CP427-(CHOOSE(CP$636,$C427,$D427,$E427,$F427,$G427,$H427,$I427,$J427,$K427,$L427,$M427,$N427,$O427,$P427,$Q427,$R427,$S427,$T427,$U427,$V427,$W427,$X427,$Y427,$Z427,$AA427)+CHOOSE(CP$636,$C747,$D747,$E747,$F747,$G747,$H747,$I747,$J747,$K747,$L747,$M747,$N747,$O747,$P747,$Q747,$R747,$S747,$T747,$U747,$V747,$W747,$X747,$Y747,$Z747,$AA747)*CP$640)),"")</f>
        <v/>
      </c>
      <c r="CQ747" s="163" t="str">
        <f t="shared" si="392"/>
        <v/>
      </c>
      <c r="CR747" s="163" t="str">
        <f t="shared" si="392"/>
        <v/>
      </c>
      <c r="CS747" s="108" t="str">
        <f t="shared" si="392"/>
        <v/>
      </c>
      <c r="CT747" s="163" t="str">
        <f t="shared" si="392"/>
        <v/>
      </c>
      <c r="CU747" s="163" t="str">
        <f t="shared" si="392"/>
        <v/>
      </c>
      <c r="CV747" s="163" t="str">
        <f t="shared" si="392"/>
        <v/>
      </c>
      <c r="CW747" s="163" t="str">
        <f t="shared" si="392"/>
        <v/>
      </c>
      <c r="CX747" s="163" t="str">
        <f t="shared" si="392"/>
        <v/>
      </c>
      <c r="CY747" s="163" t="str">
        <f t="shared" si="392"/>
        <v/>
      </c>
      <c r="CZ747" s="163" t="str">
        <f t="shared" si="392"/>
        <v/>
      </c>
      <c r="DA747" s="163" t="str">
        <f t="shared" si="392"/>
        <v/>
      </c>
      <c r="DB747" s="163" t="str">
        <f t="shared" si="392"/>
        <v/>
      </c>
      <c r="DC747" s="163" t="str">
        <f t="shared" si="392"/>
        <v/>
      </c>
      <c r="DD747" s="163" t="str">
        <f t="shared" si="392"/>
        <v/>
      </c>
      <c r="DE747" s="163" t="str">
        <f t="shared" si="392"/>
        <v/>
      </c>
      <c r="DF747" s="163" t="str">
        <f t="shared" si="392"/>
        <v/>
      </c>
      <c r="DG747" s="121"/>
      <c r="DH747" s="121"/>
      <c r="DI747" s="121"/>
    </row>
    <row r="748" spans="2:113" x14ac:dyDescent="0.35">
      <c r="B748" s="193">
        <f t="shared" si="366"/>
        <v>42577</v>
      </c>
      <c r="C748" s="204">
        <f t="shared" si="395"/>
        <v>3.3275027472508889E-5</v>
      </c>
      <c r="D748" s="205">
        <f t="shared" si="395"/>
        <v>6.1024080604607296E-5</v>
      </c>
      <c r="E748" s="205">
        <f t="shared" si="395"/>
        <v>8.9457120253205662E-5</v>
      </c>
      <c r="F748" s="205">
        <f t="shared" si="395"/>
        <v>7.6456853571414492E-5</v>
      </c>
      <c r="G748" s="205">
        <f t="shared" si="395"/>
        <v>1.8934159028729779E-4</v>
      </c>
      <c r="H748" s="205">
        <f t="shared" si="395"/>
        <v>1.5648294178079682E-4</v>
      </c>
      <c r="I748" s="205">
        <f t="shared" si="395"/>
        <v>1.4225635782745931E-4</v>
      </c>
      <c r="J748" s="205" t="str">
        <f t="shared" si="395"/>
        <v/>
      </c>
      <c r="K748" s="205" t="str">
        <f t="shared" si="395"/>
        <v/>
      </c>
      <c r="L748" s="205" t="str">
        <f t="shared" si="395"/>
        <v/>
      </c>
      <c r="M748" s="205" t="str">
        <f t="shared" si="395"/>
        <v/>
      </c>
      <c r="N748" s="205" t="str">
        <f t="shared" si="395"/>
        <v/>
      </c>
      <c r="O748" s="205" t="str">
        <f t="shared" si="395"/>
        <v/>
      </c>
      <c r="P748" s="205" t="str">
        <f t="shared" si="395"/>
        <v/>
      </c>
      <c r="Q748" s="205" t="str">
        <f t="shared" si="395"/>
        <v/>
      </c>
      <c r="R748" s="205" t="str">
        <f t="shared" si="395"/>
        <v/>
      </c>
      <c r="S748" s="205" t="str">
        <f t="shared" si="395"/>
        <v/>
      </c>
      <c r="T748" s="205" t="str">
        <f t="shared" si="395"/>
        <v/>
      </c>
      <c r="U748" s="205" t="str">
        <f t="shared" si="395"/>
        <v/>
      </c>
      <c r="V748" s="205" t="str">
        <f t="shared" si="395"/>
        <v/>
      </c>
      <c r="W748" s="205" t="str">
        <f t="shared" si="395"/>
        <v/>
      </c>
      <c r="X748" s="205" t="str">
        <f t="shared" si="395"/>
        <v/>
      </c>
      <c r="Y748" s="205" t="str">
        <f t="shared" si="395"/>
        <v/>
      </c>
      <c r="Z748" s="205" t="str">
        <f t="shared" si="395"/>
        <v/>
      </c>
      <c r="AA748" s="205" t="str">
        <f t="shared" si="395"/>
        <v/>
      </c>
      <c r="AD748" s="185">
        <f t="shared" si="369"/>
        <v>42577</v>
      </c>
      <c r="AE748" s="108" t="str">
        <f t="shared" ref="AE748:CP751" si="399">IFERROR(IF(AE428="","",AE428-(CHOOSE(AE$636,$C428,$D428,$E428,$F428,$G428,$H428,$I428,$J428,$K428,$L428,$M428,$N428,$O428,$P428,$Q428,$R428,$S428,$T428,$U428,$V428,$W428,$X428,$Y428,$Z428,$AA428)+CHOOSE(AE$636,$C748,$D748,$E748,$F748,$G748,$H748,$I748,$J748,$K748,$L748,$M748,$N748,$O748,$P748,$Q748,$R748,$S748,$T748,$U748,$V748,$W748,$X748,$Y748,$Z748,$AA748)*AE$640)),"")</f>
        <v/>
      </c>
      <c r="AF748" s="163" t="str">
        <f t="shared" si="399"/>
        <v/>
      </c>
      <c r="AG748" s="163" t="str">
        <f t="shared" si="399"/>
        <v/>
      </c>
      <c r="AH748" s="163" t="str">
        <f t="shared" si="399"/>
        <v/>
      </c>
      <c r="AI748" s="163">
        <f t="shared" si="399"/>
        <v>1.4990069831044008</v>
      </c>
      <c r="AJ748" s="163">
        <f t="shared" si="399"/>
        <v>0.90382232788464534</v>
      </c>
      <c r="AK748" s="163">
        <f t="shared" si="399"/>
        <v>1.3167184752472434</v>
      </c>
      <c r="AL748" s="163">
        <f t="shared" si="399"/>
        <v>1.5191798272503689</v>
      </c>
      <c r="AM748" s="163">
        <f t="shared" si="399"/>
        <v>0.93933290839422612</v>
      </c>
      <c r="AN748" s="163">
        <f t="shared" si="399"/>
        <v>1.1646361659446161</v>
      </c>
      <c r="AO748" s="163">
        <f t="shared" si="399"/>
        <v>1.4395117998803719</v>
      </c>
      <c r="AP748" s="163">
        <f t="shared" si="399"/>
        <v>0.99812655499371417</v>
      </c>
      <c r="AQ748" s="163">
        <f t="shared" si="399"/>
        <v>1.3438740570591958</v>
      </c>
      <c r="AR748" s="163">
        <f t="shared" si="399"/>
        <v>1.0459456759949572</v>
      </c>
      <c r="AS748" s="163">
        <f t="shared" si="399"/>
        <v>1.5085261036586979</v>
      </c>
      <c r="AT748" s="163">
        <f t="shared" si="399"/>
        <v>1.618546294030238</v>
      </c>
      <c r="AU748" s="163">
        <f t="shared" si="399"/>
        <v>1.7481237609493727</v>
      </c>
      <c r="AV748" s="163">
        <f t="shared" si="399"/>
        <v>1.0526479637658233</v>
      </c>
      <c r="AW748" s="163">
        <f t="shared" si="399"/>
        <v>1.5859781941455509</v>
      </c>
      <c r="AX748" s="163">
        <f t="shared" si="399"/>
        <v>1.5137024587024994</v>
      </c>
      <c r="AY748" s="163">
        <f t="shared" si="399"/>
        <v>1.7639021054475772</v>
      </c>
      <c r="AZ748" s="163">
        <f t="shared" si="399"/>
        <v>1.6391811974999726</v>
      </c>
      <c r="BA748" s="163">
        <f t="shared" si="399"/>
        <v>1.233514788403566</v>
      </c>
      <c r="BB748" s="163">
        <f t="shared" si="399"/>
        <v>1.7046703867928308</v>
      </c>
      <c r="BC748" s="163">
        <f t="shared" si="399"/>
        <v>1.7360299571356752</v>
      </c>
      <c r="BD748" s="163">
        <f t="shared" si="399"/>
        <v>1.7346421725103895</v>
      </c>
      <c r="BE748" s="163">
        <f t="shared" si="399"/>
        <v>1.847455987378569</v>
      </c>
      <c r="BF748" s="163">
        <f t="shared" si="399"/>
        <v>1.6492977459535436</v>
      </c>
      <c r="BG748" s="163">
        <f t="shared" si="399"/>
        <v>1.5174918254785339</v>
      </c>
      <c r="BH748" s="163">
        <f t="shared" si="399"/>
        <v>1.2152745606821218</v>
      </c>
      <c r="BI748" s="163">
        <f t="shared" si="399"/>
        <v>1.4450573760106833</v>
      </c>
      <c r="BJ748" s="163">
        <f t="shared" si="399"/>
        <v>1.9483004766428427</v>
      </c>
      <c r="BK748" s="163">
        <f t="shared" si="399"/>
        <v>1.9747333597892629</v>
      </c>
      <c r="BL748" s="163">
        <f t="shared" si="399"/>
        <v>2.1705228229357179</v>
      </c>
      <c r="BM748" s="163">
        <f t="shared" si="399"/>
        <v>1.633220995319584</v>
      </c>
      <c r="BN748" s="163">
        <f t="shared" si="399"/>
        <v>1.6848177818142702</v>
      </c>
      <c r="BO748" s="163">
        <f t="shared" si="399"/>
        <v>1.3296818124606875</v>
      </c>
      <c r="BP748" s="163">
        <f t="shared" si="399"/>
        <v>1.8789674795622395</v>
      </c>
      <c r="BQ748" s="163">
        <f t="shared" si="399"/>
        <v>2.2835443562842395</v>
      </c>
      <c r="BR748" s="163" t="str">
        <f t="shared" si="399"/>
        <v/>
      </c>
      <c r="BS748" s="163">
        <f t="shared" si="399"/>
        <v>1.6531014326277909</v>
      </c>
      <c r="BT748" s="163" t="str">
        <f t="shared" si="399"/>
        <v/>
      </c>
      <c r="BU748" s="163" t="str">
        <f t="shared" si="399"/>
        <v/>
      </c>
      <c r="BV748" s="163" t="str">
        <f t="shared" si="399"/>
        <v/>
      </c>
      <c r="BW748" s="108" t="str">
        <f t="shared" si="399"/>
        <v/>
      </c>
      <c r="BX748" s="163" t="str">
        <f t="shared" si="399"/>
        <v/>
      </c>
      <c r="BY748" s="163" t="str">
        <f t="shared" si="399"/>
        <v/>
      </c>
      <c r="BZ748" s="163" t="str">
        <f t="shared" si="399"/>
        <v/>
      </c>
      <c r="CA748" s="163" t="str">
        <f t="shared" si="399"/>
        <v/>
      </c>
      <c r="CB748" s="163" t="str">
        <f t="shared" si="399"/>
        <v/>
      </c>
      <c r="CC748" s="163" t="str">
        <f t="shared" si="399"/>
        <v/>
      </c>
      <c r="CD748" s="163" t="str">
        <f t="shared" si="399"/>
        <v/>
      </c>
      <c r="CE748" s="163" t="str">
        <f t="shared" si="399"/>
        <v/>
      </c>
      <c r="CF748" s="163" t="str">
        <f t="shared" si="399"/>
        <v/>
      </c>
      <c r="CG748" s="163" t="str">
        <f t="shared" si="399"/>
        <v/>
      </c>
      <c r="CH748" s="163" t="str">
        <f t="shared" si="399"/>
        <v/>
      </c>
      <c r="CI748" s="163" t="str">
        <f t="shared" si="399"/>
        <v/>
      </c>
      <c r="CJ748" s="163" t="str">
        <f t="shared" si="399"/>
        <v/>
      </c>
      <c r="CK748" s="163" t="str">
        <f t="shared" si="399"/>
        <v/>
      </c>
      <c r="CL748" s="163" t="str">
        <f t="shared" si="399"/>
        <v/>
      </c>
      <c r="CM748" s="163" t="str">
        <f t="shared" si="399"/>
        <v/>
      </c>
      <c r="CN748" s="163" t="str">
        <f t="shared" si="399"/>
        <v/>
      </c>
      <c r="CO748" s="163" t="str">
        <f t="shared" si="399"/>
        <v/>
      </c>
      <c r="CP748" s="163" t="str">
        <f t="shared" si="399"/>
        <v/>
      </c>
      <c r="CQ748" s="163" t="str">
        <f t="shared" si="392"/>
        <v/>
      </c>
      <c r="CR748" s="163" t="str">
        <f t="shared" si="392"/>
        <v/>
      </c>
      <c r="CS748" s="108" t="str">
        <f t="shared" si="392"/>
        <v/>
      </c>
      <c r="CT748" s="163" t="str">
        <f t="shared" si="392"/>
        <v/>
      </c>
      <c r="CU748" s="163" t="str">
        <f t="shared" si="392"/>
        <v/>
      </c>
      <c r="CV748" s="163" t="str">
        <f t="shared" si="392"/>
        <v/>
      </c>
      <c r="CW748" s="163" t="str">
        <f t="shared" si="392"/>
        <v/>
      </c>
      <c r="CX748" s="163" t="str">
        <f t="shared" si="392"/>
        <v/>
      </c>
      <c r="CY748" s="163" t="str">
        <f t="shared" si="392"/>
        <v/>
      </c>
      <c r="CZ748" s="163" t="str">
        <f t="shared" si="392"/>
        <v/>
      </c>
      <c r="DA748" s="163" t="str">
        <f t="shared" si="392"/>
        <v/>
      </c>
      <c r="DB748" s="163" t="str">
        <f t="shared" si="392"/>
        <v/>
      </c>
      <c r="DC748" s="163" t="str">
        <f t="shared" si="392"/>
        <v/>
      </c>
      <c r="DD748" s="163" t="str">
        <f t="shared" si="392"/>
        <v/>
      </c>
      <c r="DE748" s="163" t="str">
        <f t="shared" si="392"/>
        <v/>
      </c>
      <c r="DF748" s="163" t="str">
        <f t="shared" si="392"/>
        <v/>
      </c>
      <c r="DG748" s="121"/>
      <c r="DH748" s="121"/>
      <c r="DI748" s="121"/>
    </row>
    <row r="749" spans="2:113" x14ac:dyDescent="0.35">
      <c r="B749" s="193">
        <f t="shared" si="366"/>
        <v>42578</v>
      </c>
      <c r="C749" s="204">
        <f t="shared" si="395"/>
        <v>4.4372747252718282E-5</v>
      </c>
      <c r="D749" s="205">
        <f t="shared" si="395"/>
        <v>8.3922449622153027E-5</v>
      </c>
      <c r="E749" s="205">
        <f t="shared" si="395"/>
        <v>9.2031037974753591E-5</v>
      </c>
      <c r="F749" s="205">
        <f t="shared" si="395"/>
        <v>7.2142857142822229E-5</v>
      </c>
      <c r="G749" s="205">
        <f t="shared" si="395"/>
        <v>1.9767304719561934E-4</v>
      </c>
      <c r="H749" s="205">
        <f t="shared" si="395"/>
        <v>1.5790171232875217E-4</v>
      </c>
      <c r="I749" s="205">
        <f t="shared" si="395"/>
        <v>1.4321193518943131E-4</v>
      </c>
      <c r="J749" s="205" t="str">
        <f t="shared" si="395"/>
        <v/>
      </c>
      <c r="K749" s="205" t="str">
        <f t="shared" si="395"/>
        <v/>
      </c>
      <c r="L749" s="205" t="str">
        <f t="shared" si="395"/>
        <v/>
      </c>
      <c r="M749" s="205" t="str">
        <f t="shared" si="395"/>
        <v/>
      </c>
      <c r="N749" s="205" t="str">
        <f t="shared" si="395"/>
        <v/>
      </c>
      <c r="O749" s="205" t="str">
        <f t="shared" si="395"/>
        <v/>
      </c>
      <c r="P749" s="205" t="str">
        <f t="shared" si="395"/>
        <v/>
      </c>
      <c r="Q749" s="205" t="str">
        <f t="shared" si="395"/>
        <v/>
      </c>
      <c r="R749" s="205" t="str">
        <f t="shared" si="395"/>
        <v/>
      </c>
      <c r="S749" s="205" t="str">
        <f t="shared" si="395"/>
        <v/>
      </c>
      <c r="T749" s="205" t="str">
        <f t="shared" si="395"/>
        <v/>
      </c>
      <c r="U749" s="205" t="str">
        <f t="shared" si="395"/>
        <v/>
      </c>
      <c r="V749" s="205" t="str">
        <f t="shared" si="395"/>
        <v/>
      </c>
      <c r="W749" s="205" t="str">
        <f t="shared" si="395"/>
        <v/>
      </c>
      <c r="X749" s="205" t="str">
        <f t="shared" si="395"/>
        <v/>
      </c>
      <c r="Y749" s="205" t="str">
        <f t="shared" si="395"/>
        <v/>
      </c>
      <c r="Z749" s="205" t="str">
        <f t="shared" si="395"/>
        <v/>
      </c>
      <c r="AA749" s="205" t="str">
        <f t="shared" si="395"/>
        <v/>
      </c>
      <c r="AD749" s="185">
        <f t="shared" si="369"/>
        <v>42578</v>
      </c>
      <c r="AE749" s="108" t="str">
        <f t="shared" si="399"/>
        <v/>
      </c>
      <c r="AF749" s="163" t="str">
        <f t="shared" si="399"/>
        <v/>
      </c>
      <c r="AG749" s="163" t="str">
        <f t="shared" si="399"/>
        <v/>
      </c>
      <c r="AH749" s="163" t="str">
        <f t="shared" si="399"/>
        <v/>
      </c>
      <c r="AI749" s="163">
        <f t="shared" si="399"/>
        <v>1.498433830439585</v>
      </c>
      <c r="AJ749" s="163">
        <f t="shared" si="399"/>
        <v>0.90005125096151728</v>
      </c>
      <c r="AK749" s="163">
        <f t="shared" si="399"/>
        <v>1.315997327225279</v>
      </c>
      <c r="AL749" s="163">
        <f t="shared" si="399"/>
        <v>1.4936522164575579</v>
      </c>
      <c r="AM749" s="163">
        <f t="shared" si="399"/>
        <v>0.93039548131612393</v>
      </c>
      <c r="AN749" s="163">
        <f t="shared" si="399"/>
        <v>1.1576508412846116</v>
      </c>
      <c r="AO749" s="163">
        <f t="shared" si="399"/>
        <v>1.4313874341373087</v>
      </c>
      <c r="AP749" s="163">
        <f t="shared" si="399"/>
        <v>0.99172076719142499</v>
      </c>
      <c r="AQ749" s="163">
        <f t="shared" si="399"/>
        <v>1.3359520609005076</v>
      </c>
      <c r="AR749" s="163">
        <f t="shared" si="399"/>
        <v>1.0388371437531567</v>
      </c>
      <c r="AS749" s="163">
        <f t="shared" si="399"/>
        <v>1.4990931567758472</v>
      </c>
      <c r="AT749" s="163">
        <f t="shared" si="399"/>
        <v>1.6098256424810924</v>
      </c>
      <c r="AU749" s="163">
        <f t="shared" si="399"/>
        <v>1.7381695164050983</v>
      </c>
      <c r="AV749" s="163">
        <f t="shared" si="399"/>
        <v>1.0435735218734179</v>
      </c>
      <c r="AW749" s="163">
        <f t="shared" si="399"/>
        <v>1.5749449383354568</v>
      </c>
      <c r="AX749" s="163">
        <f t="shared" si="399"/>
        <v>1.5046628058797431</v>
      </c>
      <c r="AY749" s="163">
        <f t="shared" si="399"/>
        <v>1.7656755305066756</v>
      </c>
      <c r="AZ749" s="163">
        <f t="shared" si="399"/>
        <v>1.6323789999999727</v>
      </c>
      <c r="BA749" s="163">
        <f t="shared" si="399"/>
        <v>1.2256870703571296</v>
      </c>
      <c r="BB749" s="163">
        <f t="shared" si="399"/>
        <v>1.6995114542857044</v>
      </c>
      <c r="BC749" s="163">
        <f t="shared" si="399"/>
        <v>1.7309454885714126</v>
      </c>
      <c r="BD749" s="163">
        <f t="shared" si="399"/>
        <v>1.7957836931104558</v>
      </c>
      <c r="BE749" s="163">
        <f t="shared" si="399"/>
        <v>1.843963002857115</v>
      </c>
      <c r="BF749" s="163">
        <f t="shared" si="399"/>
        <v>1.6448434828571217</v>
      </c>
      <c r="BG749" s="163">
        <f t="shared" si="399"/>
        <v>1.5130458303571181</v>
      </c>
      <c r="BH749" s="163">
        <f t="shared" si="399"/>
        <v>1.2132297332143054</v>
      </c>
      <c r="BI749" s="163">
        <f t="shared" si="399"/>
        <v>1.445658866071442</v>
      </c>
      <c r="BJ749" s="163">
        <f t="shared" si="399"/>
        <v>1.951541714285717</v>
      </c>
      <c r="BK749" s="163">
        <f t="shared" si="399"/>
        <v>1.9779841114285741</v>
      </c>
      <c r="BL749" s="163">
        <f t="shared" si="399"/>
        <v>2.1697330685714094</v>
      </c>
      <c r="BM749" s="163">
        <f t="shared" si="399"/>
        <v>1.6367842382091102</v>
      </c>
      <c r="BN749" s="163">
        <f t="shared" si="399"/>
        <v>1.6870234989285677</v>
      </c>
      <c r="BO749" s="163">
        <f t="shared" si="399"/>
        <v>1.3328404760714556</v>
      </c>
      <c r="BP749" s="163">
        <f t="shared" si="399"/>
        <v>1.8831637552257323</v>
      </c>
      <c r="BQ749" s="163">
        <f t="shared" si="399"/>
        <v>2.2859816511986386</v>
      </c>
      <c r="BR749" s="163" t="str">
        <f t="shared" si="399"/>
        <v/>
      </c>
      <c r="BS749" s="163">
        <f t="shared" si="399"/>
        <v>1.6541696017115561</v>
      </c>
      <c r="BT749" s="163" t="str">
        <f t="shared" si="399"/>
        <v/>
      </c>
      <c r="BU749" s="163" t="str">
        <f t="shared" si="399"/>
        <v/>
      </c>
      <c r="BV749" s="163" t="str">
        <f t="shared" si="399"/>
        <v/>
      </c>
      <c r="BW749" s="108" t="str">
        <f t="shared" si="399"/>
        <v/>
      </c>
      <c r="BX749" s="163" t="str">
        <f t="shared" si="399"/>
        <v/>
      </c>
      <c r="BY749" s="163" t="str">
        <f t="shared" si="399"/>
        <v/>
      </c>
      <c r="BZ749" s="163" t="str">
        <f t="shared" si="399"/>
        <v/>
      </c>
      <c r="CA749" s="163" t="str">
        <f t="shared" si="399"/>
        <v/>
      </c>
      <c r="CB749" s="163" t="str">
        <f t="shared" si="399"/>
        <v/>
      </c>
      <c r="CC749" s="163" t="str">
        <f t="shared" si="399"/>
        <v/>
      </c>
      <c r="CD749" s="163" t="str">
        <f t="shared" si="399"/>
        <v/>
      </c>
      <c r="CE749" s="163" t="str">
        <f t="shared" si="399"/>
        <v/>
      </c>
      <c r="CF749" s="163" t="str">
        <f t="shared" si="399"/>
        <v/>
      </c>
      <c r="CG749" s="163" t="str">
        <f t="shared" si="399"/>
        <v/>
      </c>
      <c r="CH749" s="163" t="str">
        <f t="shared" si="399"/>
        <v/>
      </c>
      <c r="CI749" s="163" t="str">
        <f t="shared" si="399"/>
        <v/>
      </c>
      <c r="CJ749" s="163" t="str">
        <f t="shared" si="399"/>
        <v/>
      </c>
      <c r="CK749" s="163" t="str">
        <f t="shared" si="399"/>
        <v/>
      </c>
      <c r="CL749" s="163" t="str">
        <f t="shared" si="399"/>
        <v/>
      </c>
      <c r="CM749" s="163" t="str">
        <f t="shared" si="399"/>
        <v/>
      </c>
      <c r="CN749" s="163" t="str">
        <f t="shared" si="399"/>
        <v/>
      </c>
      <c r="CO749" s="163" t="str">
        <f t="shared" si="399"/>
        <v/>
      </c>
      <c r="CP749" s="163" t="str">
        <f t="shared" si="399"/>
        <v/>
      </c>
      <c r="CQ749" s="163" t="str">
        <f t="shared" si="392"/>
        <v/>
      </c>
      <c r="CR749" s="163" t="str">
        <f t="shared" si="392"/>
        <v/>
      </c>
      <c r="CS749" s="108" t="str">
        <f t="shared" si="392"/>
        <v/>
      </c>
      <c r="CT749" s="163" t="str">
        <f t="shared" si="392"/>
        <v/>
      </c>
      <c r="CU749" s="163" t="str">
        <f t="shared" si="392"/>
        <v/>
      </c>
      <c r="CV749" s="163" t="str">
        <f t="shared" si="392"/>
        <v/>
      </c>
      <c r="CW749" s="163" t="str">
        <f t="shared" si="392"/>
        <v/>
      </c>
      <c r="CX749" s="163" t="str">
        <f t="shared" si="392"/>
        <v/>
      </c>
      <c r="CY749" s="163" t="str">
        <f t="shared" si="392"/>
        <v/>
      </c>
      <c r="CZ749" s="163" t="str">
        <f t="shared" si="392"/>
        <v/>
      </c>
      <c r="DA749" s="163" t="str">
        <f t="shared" si="392"/>
        <v/>
      </c>
      <c r="DB749" s="163" t="str">
        <f t="shared" si="392"/>
        <v/>
      </c>
      <c r="DC749" s="163" t="str">
        <f t="shared" si="392"/>
        <v/>
      </c>
      <c r="DD749" s="163" t="str">
        <f t="shared" si="392"/>
        <v/>
      </c>
      <c r="DE749" s="163" t="str">
        <f t="shared" si="392"/>
        <v/>
      </c>
      <c r="DF749" s="163" t="str">
        <f t="shared" si="392"/>
        <v/>
      </c>
      <c r="DG749" s="121"/>
      <c r="DH749" s="121"/>
      <c r="DI749" s="121"/>
    </row>
    <row r="750" spans="2:113" x14ac:dyDescent="0.35">
      <c r="B750" s="193">
        <f t="shared" si="366"/>
        <v>42579</v>
      </c>
      <c r="C750" s="204">
        <f t="shared" si="395"/>
        <v>2.2182527472560762E-5</v>
      </c>
      <c r="D750" s="205">
        <f t="shared" si="395"/>
        <v>7.6277455919352146E-5</v>
      </c>
      <c r="E750" s="205">
        <f t="shared" si="395"/>
        <v>7.1563037974665126E-5</v>
      </c>
      <c r="F750" s="205">
        <f t="shared" si="395"/>
        <v>1.1540799999999938E-4</v>
      </c>
      <c r="G750" s="205">
        <f t="shared" si="395"/>
        <v>1.7414803009577727E-4</v>
      </c>
      <c r="H750" s="205">
        <f t="shared" si="395"/>
        <v>1.5371637328765811E-4</v>
      </c>
      <c r="I750" s="205">
        <f t="shared" si="395"/>
        <v>1.4965443176633234E-4</v>
      </c>
      <c r="J750" s="205" t="str">
        <f t="shared" si="395"/>
        <v/>
      </c>
      <c r="K750" s="205" t="str">
        <f t="shared" si="395"/>
        <v/>
      </c>
      <c r="L750" s="205" t="str">
        <f t="shared" si="395"/>
        <v/>
      </c>
      <c r="M750" s="205" t="str">
        <f t="shared" si="395"/>
        <v/>
      </c>
      <c r="N750" s="205" t="str">
        <f t="shared" si="395"/>
        <v/>
      </c>
      <c r="O750" s="205" t="str">
        <f t="shared" si="395"/>
        <v/>
      </c>
      <c r="P750" s="205" t="str">
        <f t="shared" si="395"/>
        <v/>
      </c>
      <c r="Q750" s="205" t="str">
        <f t="shared" si="395"/>
        <v/>
      </c>
      <c r="R750" s="205" t="str">
        <f t="shared" si="395"/>
        <v/>
      </c>
      <c r="S750" s="205" t="str">
        <f t="shared" si="395"/>
        <v/>
      </c>
      <c r="T750" s="205" t="str">
        <f t="shared" si="395"/>
        <v/>
      </c>
      <c r="U750" s="205" t="str">
        <f t="shared" si="395"/>
        <v/>
      </c>
      <c r="V750" s="205" t="str">
        <f t="shared" si="395"/>
        <v/>
      </c>
      <c r="W750" s="205" t="str">
        <f t="shared" si="395"/>
        <v/>
      </c>
      <c r="X750" s="205" t="str">
        <f t="shared" si="395"/>
        <v/>
      </c>
      <c r="Y750" s="205" t="str">
        <f t="shared" si="395"/>
        <v/>
      </c>
      <c r="Z750" s="205" t="str">
        <f t="shared" si="395"/>
        <v/>
      </c>
      <c r="AA750" s="205" t="str">
        <f t="shared" si="395"/>
        <v/>
      </c>
      <c r="AD750" s="185">
        <f t="shared" si="369"/>
        <v>42579</v>
      </c>
      <c r="AE750" s="108" t="str">
        <f t="shared" si="399"/>
        <v/>
      </c>
      <c r="AF750" s="163" t="str">
        <f t="shared" si="399"/>
        <v/>
      </c>
      <c r="AG750" s="163" t="str">
        <f t="shared" si="399"/>
        <v/>
      </c>
      <c r="AH750" s="163" t="str">
        <f t="shared" si="399"/>
        <v/>
      </c>
      <c r="AI750" s="163">
        <f t="shared" si="399"/>
        <v>1.510911958104415</v>
      </c>
      <c r="AJ750" s="163">
        <f t="shared" si="399"/>
        <v>0.91275116538461853</v>
      </c>
      <c r="AK750" s="163">
        <f t="shared" si="399"/>
        <v>1.3328075627472593</v>
      </c>
      <c r="AL750" s="163">
        <f t="shared" si="399"/>
        <v>1.5109113664870299</v>
      </c>
      <c r="AM750" s="163">
        <f t="shared" si="399"/>
        <v>0.94777119521413011</v>
      </c>
      <c r="AN750" s="163">
        <f t="shared" si="399"/>
        <v>1.1763890223740565</v>
      </c>
      <c r="AO750" s="163">
        <f t="shared" si="399"/>
        <v>1.4501480801826132</v>
      </c>
      <c r="AP750" s="163">
        <f t="shared" si="399"/>
        <v>1.0106151881675074</v>
      </c>
      <c r="AQ750" s="163">
        <f t="shared" si="399"/>
        <v>1.3549907467254321</v>
      </c>
      <c r="AR750" s="163">
        <f t="shared" si="399"/>
        <v>1.056948267034028</v>
      </c>
      <c r="AS750" s="163">
        <f t="shared" si="399"/>
        <v>1.5176080196788466</v>
      </c>
      <c r="AT750" s="163">
        <f t="shared" si="399"/>
        <v>1.6284343352959714</v>
      </c>
      <c r="AU750" s="163">
        <f t="shared" si="399"/>
        <v>1.7590222024050781</v>
      </c>
      <c r="AV750" s="163">
        <f t="shared" si="399"/>
        <v>1.0658059523734116</v>
      </c>
      <c r="AW750" s="163">
        <f t="shared" si="399"/>
        <v>1.5991750768354454</v>
      </c>
      <c r="AX750" s="163">
        <f t="shared" si="399"/>
        <v>1.5271112703797489</v>
      </c>
      <c r="AY750" s="163">
        <f t="shared" si="399"/>
        <v>1.7892354360066878</v>
      </c>
      <c r="AZ750" s="163">
        <f t="shared" si="399"/>
        <v>1.6594473625000328</v>
      </c>
      <c r="BA750" s="163">
        <f t="shared" si="399"/>
        <v>1.2532566784999939</v>
      </c>
      <c r="BB750" s="163">
        <f t="shared" si="399"/>
        <v>1.7204270465000013</v>
      </c>
      <c r="BC750" s="163">
        <f t="shared" si="399"/>
        <v>1.7450550185000191</v>
      </c>
      <c r="BD750" s="163">
        <f t="shared" si="399"/>
        <v>1.8146425324094417</v>
      </c>
      <c r="BE750" s="163">
        <f t="shared" si="399"/>
        <v>1.8576112320000042</v>
      </c>
      <c r="BF750" s="163">
        <f t="shared" si="399"/>
        <v>1.6626973065000072</v>
      </c>
      <c r="BG750" s="163">
        <f t="shared" si="399"/>
        <v>1.5265403380000355</v>
      </c>
      <c r="BH750" s="163">
        <f t="shared" si="399"/>
        <v>1.2215461944999939</v>
      </c>
      <c r="BI750" s="163">
        <f t="shared" si="399"/>
        <v>1.4472175059999881</v>
      </c>
      <c r="BJ750" s="163">
        <f t="shared" si="399"/>
        <v>1.944913920000007</v>
      </c>
      <c r="BK750" s="163">
        <f t="shared" si="399"/>
        <v>1.9723289945000007</v>
      </c>
      <c r="BL750" s="163">
        <f t="shared" si="399"/>
        <v>2.1384935540000054</v>
      </c>
      <c r="BM750" s="163">
        <f t="shared" si="399"/>
        <v>1.63078919860423</v>
      </c>
      <c r="BN750" s="163">
        <f t="shared" si="399"/>
        <v>1.6821237184999966</v>
      </c>
      <c r="BO750" s="163">
        <f t="shared" si="399"/>
        <v>1.3269278580000292</v>
      </c>
      <c r="BP750" s="163">
        <f t="shared" si="399"/>
        <v>1.8764683731874321</v>
      </c>
      <c r="BQ750" s="163">
        <f t="shared" si="399"/>
        <v>2.2970661857362988</v>
      </c>
      <c r="BR750" s="163" t="str">
        <f t="shared" si="399"/>
        <v/>
      </c>
      <c r="BS750" s="163">
        <f t="shared" si="399"/>
        <v>1.6649228128582689</v>
      </c>
      <c r="BT750" s="163" t="str">
        <f t="shared" si="399"/>
        <v/>
      </c>
      <c r="BU750" s="163" t="str">
        <f t="shared" si="399"/>
        <v/>
      </c>
      <c r="BV750" s="163" t="str">
        <f t="shared" si="399"/>
        <v/>
      </c>
      <c r="BW750" s="108" t="str">
        <f t="shared" si="399"/>
        <v/>
      </c>
      <c r="BX750" s="163" t="str">
        <f t="shared" si="399"/>
        <v/>
      </c>
      <c r="BY750" s="163" t="str">
        <f t="shared" si="399"/>
        <v/>
      </c>
      <c r="BZ750" s="163" t="str">
        <f t="shared" si="399"/>
        <v/>
      </c>
      <c r="CA750" s="163" t="str">
        <f t="shared" si="399"/>
        <v/>
      </c>
      <c r="CB750" s="163" t="str">
        <f t="shared" si="399"/>
        <v/>
      </c>
      <c r="CC750" s="163" t="str">
        <f t="shared" si="399"/>
        <v/>
      </c>
      <c r="CD750" s="163" t="str">
        <f t="shared" si="399"/>
        <v/>
      </c>
      <c r="CE750" s="163" t="str">
        <f t="shared" si="399"/>
        <v/>
      </c>
      <c r="CF750" s="163" t="str">
        <f t="shared" si="399"/>
        <v/>
      </c>
      <c r="CG750" s="163" t="str">
        <f t="shared" si="399"/>
        <v/>
      </c>
      <c r="CH750" s="163" t="str">
        <f t="shared" si="399"/>
        <v/>
      </c>
      <c r="CI750" s="163" t="str">
        <f t="shared" si="399"/>
        <v/>
      </c>
      <c r="CJ750" s="163" t="str">
        <f t="shared" si="399"/>
        <v/>
      </c>
      <c r="CK750" s="163" t="str">
        <f t="shared" si="399"/>
        <v/>
      </c>
      <c r="CL750" s="163" t="str">
        <f t="shared" si="399"/>
        <v/>
      </c>
      <c r="CM750" s="163" t="str">
        <f t="shared" si="399"/>
        <v/>
      </c>
      <c r="CN750" s="163" t="str">
        <f t="shared" si="399"/>
        <v/>
      </c>
      <c r="CO750" s="163" t="str">
        <f t="shared" si="399"/>
        <v/>
      </c>
      <c r="CP750" s="163" t="str">
        <f t="shared" si="399"/>
        <v/>
      </c>
      <c r="CQ750" s="163" t="str">
        <f t="shared" si="392"/>
        <v/>
      </c>
      <c r="CR750" s="163" t="str">
        <f t="shared" si="392"/>
        <v/>
      </c>
      <c r="CS750" s="108" t="str">
        <f t="shared" si="392"/>
        <v/>
      </c>
      <c r="CT750" s="163" t="str">
        <f t="shared" si="392"/>
        <v/>
      </c>
      <c r="CU750" s="163" t="str">
        <f t="shared" si="392"/>
        <v/>
      </c>
      <c r="CV750" s="163" t="str">
        <f t="shared" si="392"/>
        <v/>
      </c>
      <c r="CW750" s="163" t="str">
        <f t="shared" si="392"/>
        <v/>
      </c>
      <c r="CX750" s="163" t="str">
        <f t="shared" si="392"/>
        <v/>
      </c>
      <c r="CY750" s="163" t="str">
        <f t="shared" si="392"/>
        <v/>
      </c>
      <c r="CZ750" s="163" t="str">
        <f t="shared" si="392"/>
        <v/>
      </c>
      <c r="DA750" s="163" t="str">
        <f t="shared" si="392"/>
        <v/>
      </c>
      <c r="DB750" s="163" t="str">
        <f t="shared" si="392"/>
        <v/>
      </c>
      <c r="DC750" s="163" t="str">
        <f t="shared" si="392"/>
        <v/>
      </c>
      <c r="DD750" s="163" t="str">
        <f t="shared" si="392"/>
        <v/>
      </c>
      <c r="DE750" s="163" t="str">
        <f t="shared" si="392"/>
        <v/>
      </c>
      <c r="DF750" s="163" t="str">
        <f t="shared" si="392"/>
        <v/>
      </c>
      <c r="DG750" s="121"/>
      <c r="DH750" s="121"/>
      <c r="DI750" s="121"/>
    </row>
    <row r="751" spans="2:113" x14ac:dyDescent="0.35">
      <c r="B751" s="193">
        <f t="shared" si="366"/>
        <v>42580</v>
      </c>
      <c r="C751" s="204">
        <f t="shared" si="395"/>
        <v>0</v>
      </c>
      <c r="D751" s="205">
        <f t="shared" si="395"/>
        <v>8.3897928211558274E-5</v>
      </c>
      <c r="E751" s="205">
        <f t="shared" si="395"/>
        <v>5.8778537974646383E-5</v>
      </c>
      <c r="F751" s="205">
        <f t="shared" si="395"/>
        <v>1.0962511428570996E-4</v>
      </c>
      <c r="G751" s="205">
        <f t="shared" si="395"/>
        <v>1.8103850547197776E-4</v>
      </c>
      <c r="H751" s="205">
        <f t="shared" si="395"/>
        <v>1.592415239726045E-4</v>
      </c>
      <c r="I751" s="205">
        <f t="shared" si="395"/>
        <v>1.4733148219991127E-4</v>
      </c>
      <c r="J751" s="205" t="str">
        <f t="shared" si="395"/>
        <v/>
      </c>
      <c r="K751" s="205" t="str">
        <f t="shared" si="395"/>
        <v/>
      </c>
      <c r="L751" s="205" t="str">
        <f t="shared" si="395"/>
        <v/>
      </c>
      <c r="M751" s="205" t="str">
        <f t="shared" si="395"/>
        <v/>
      </c>
      <c r="N751" s="205" t="str">
        <f t="shared" si="395"/>
        <v/>
      </c>
      <c r="O751" s="205" t="str">
        <f t="shared" si="395"/>
        <v/>
      </c>
      <c r="P751" s="205" t="str">
        <f t="shared" si="395"/>
        <v/>
      </c>
      <c r="Q751" s="205" t="str">
        <f t="shared" si="395"/>
        <v/>
      </c>
      <c r="R751" s="205" t="str">
        <f t="shared" si="395"/>
        <v/>
      </c>
      <c r="S751" s="205" t="str">
        <f t="shared" si="395"/>
        <v/>
      </c>
      <c r="T751" s="205" t="str">
        <f t="shared" si="395"/>
        <v/>
      </c>
      <c r="U751" s="205" t="str">
        <f t="shared" si="395"/>
        <v/>
      </c>
      <c r="V751" s="205" t="str">
        <f t="shared" si="395"/>
        <v/>
      </c>
      <c r="W751" s="205" t="str">
        <f t="shared" si="395"/>
        <v/>
      </c>
      <c r="X751" s="205" t="str">
        <f t="shared" si="395"/>
        <v/>
      </c>
      <c r="Y751" s="205" t="str">
        <f t="shared" si="395"/>
        <v/>
      </c>
      <c r="Z751" s="205" t="str">
        <f t="shared" si="395"/>
        <v/>
      </c>
      <c r="AA751" s="205" t="str">
        <f t="shared" si="395"/>
        <v/>
      </c>
      <c r="AD751" s="185">
        <f t="shared" si="369"/>
        <v>42580</v>
      </c>
      <c r="AE751" s="108" t="str">
        <f t="shared" si="399"/>
        <v/>
      </c>
      <c r="AF751" s="163" t="str">
        <f t="shared" si="399"/>
        <v/>
      </c>
      <c r="AG751" s="163" t="str">
        <f t="shared" si="399"/>
        <v/>
      </c>
      <c r="AH751" s="163" t="str">
        <f t="shared" si="399"/>
        <v/>
      </c>
      <c r="AI751" s="163">
        <f t="shared" si="399"/>
        <v>1.5143938874999874</v>
      </c>
      <c r="AJ751" s="163">
        <f t="shared" si="399"/>
        <v>0.91439147999996528</v>
      </c>
      <c r="AK751" s="163">
        <f t="shared" si="399"/>
        <v>1.3365461999999884</v>
      </c>
      <c r="AL751" s="163">
        <f t="shared" si="399"/>
        <v>1.5132187291758081</v>
      </c>
      <c r="AM751" s="163">
        <f t="shared" si="399"/>
        <v>0.95141735006297123</v>
      </c>
      <c r="AN751" s="163">
        <f t="shared" si="399"/>
        <v>1.1796457440806076</v>
      </c>
      <c r="AO751" s="163">
        <f t="shared" si="399"/>
        <v>1.4533325585831094</v>
      </c>
      <c r="AP751" s="163">
        <f t="shared" si="399"/>
        <v>1.0127317388727881</v>
      </c>
      <c r="AQ751" s="163">
        <f t="shared" si="399"/>
        <v>1.3579148785956954</v>
      </c>
      <c r="AR751" s="163">
        <f t="shared" si="399"/>
        <v>1.0598395655982331</v>
      </c>
      <c r="AS751" s="163">
        <f t="shared" si="399"/>
        <v>1.5200100299055312</v>
      </c>
      <c r="AT751" s="163">
        <f t="shared" si="399"/>
        <v>1.6307219589105719</v>
      </c>
      <c r="AU751" s="163">
        <f t="shared" si="399"/>
        <v>1.7594201114050545</v>
      </c>
      <c r="AV751" s="163">
        <f t="shared" si="399"/>
        <v>1.0664373243734326</v>
      </c>
      <c r="AW751" s="163">
        <f t="shared" si="399"/>
        <v>1.5967253258354486</v>
      </c>
      <c r="AX751" s="163">
        <f t="shared" si="399"/>
        <v>1.5268554833797454</v>
      </c>
      <c r="AY751" s="163">
        <f t="shared" si="399"/>
        <v>1.7866842363510838</v>
      </c>
      <c r="AZ751" s="163">
        <f t="shared" si="399"/>
        <v>1.6613108874999893</v>
      </c>
      <c r="BA751" s="163">
        <f t="shared" si="399"/>
        <v>1.2572646410142956</v>
      </c>
      <c r="BB751" s="163">
        <f t="shared" si="399"/>
        <v>1.7241226137714272</v>
      </c>
      <c r="BC751" s="163">
        <f t="shared" si="399"/>
        <v>1.7468043319428936</v>
      </c>
      <c r="BD751" s="163">
        <f t="shared" si="399"/>
        <v>1.81943026981558</v>
      </c>
      <c r="BE751" s="163">
        <f t="shared" si="399"/>
        <v>1.8611070973143062</v>
      </c>
      <c r="BF751" s="163">
        <f t="shared" si="399"/>
        <v>1.6724400574142919</v>
      </c>
      <c r="BG751" s="163">
        <f t="shared" si="399"/>
        <v>1.5271770316143047</v>
      </c>
      <c r="BH751" s="163">
        <f t="shared" si="399"/>
        <v>1.2248071780285636</v>
      </c>
      <c r="BI751" s="163">
        <f t="shared" si="399"/>
        <v>1.4502011629428477</v>
      </c>
      <c r="BJ751" s="163">
        <f t="shared" si="399"/>
        <v>1.9475019920714549</v>
      </c>
      <c r="BK751" s="163">
        <f t="shared" si="399"/>
        <v>1.9739002769571756</v>
      </c>
      <c r="BL751" s="163">
        <f t="shared" si="399"/>
        <v>2.140051874342876</v>
      </c>
      <c r="BM751" s="163">
        <f t="shared" si="399"/>
        <v>1.6291257840615609</v>
      </c>
      <c r="BN751" s="163">
        <f t="shared" si="399"/>
        <v>1.6847863236571441</v>
      </c>
      <c r="BO751" s="163">
        <f t="shared" si="399"/>
        <v>1.328618198542858</v>
      </c>
      <c r="BP751" s="163">
        <f t="shared" si="399"/>
        <v>1.8780889203522502</v>
      </c>
      <c r="BQ751" s="163">
        <f t="shared" si="399"/>
        <v>2.2821739409417852</v>
      </c>
      <c r="BR751" s="163" t="str">
        <f t="shared" si="399"/>
        <v/>
      </c>
      <c r="BS751" s="163">
        <f t="shared" si="399"/>
        <v>1.6482339134630308</v>
      </c>
      <c r="BT751" s="163" t="str">
        <f t="shared" si="399"/>
        <v/>
      </c>
      <c r="BU751" s="163" t="str">
        <f t="shared" si="399"/>
        <v/>
      </c>
      <c r="BV751" s="163" t="str">
        <f t="shared" si="399"/>
        <v/>
      </c>
      <c r="BW751" s="108" t="str">
        <f t="shared" si="399"/>
        <v/>
      </c>
      <c r="BX751" s="163" t="str">
        <f t="shared" si="399"/>
        <v/>
      </c>
      <c r="BY751" s="163" t="str">
        <f t="shared" si="399"/>
        <v/>
      </c>
      <c r="BZ751" s="163" t="str">
        <f t="shared" si="399"/>
        <v/>
      </c>
      <c r="CA751" s="163" t="str">
        <f t="shared" si="399"/>
        <v/>
      </c>
      <c r="CB751" s="163" t="str">
        <f t="shared" si="399"/>
        <v/>
      </c>
      <c r="CC751" s="163" t="str">
        <f t="shared" si="399"/>
        <v/>
      </c>
      <c r="CD751" s="163" t="str">
        <f t="shared" si="399"/>
        <v/>
      </c>
      <c r="CE751" s="163" t="str">
        <f t="shared" si="399"/>
        <v/>
      </c>
      <c r="CF751" s="163" t="str">
        <f t="shared" si="399"/>
        <v/>
      </c>
      <c r="CG751" s="163" t="str">
        <f t="shared" si="399"/>
        <v/>
      </c>
      <c r="CH751" s="163" t="str">
        <f t="shared" si="399"/>
        <v/>
      </c>
      <c r="CI751" s="163" t="str">
        <f t="shared" si="399"/>
        <v/>
      </c>
      <c r="CJ751" s="163" t="str">
        <f t="shared" si="399"/>
        <v/>
      </c>
      <c r="CK751" s="163" t="str">
        <f t="shared" si="399"/>
        <v/>
      </c>
      <c r="CL751" s="163" t="str">
        <f t="shared" si="399"/>
        <v/>
      </c>
      <c r="CM751" s="163" t="str">
        <f t="shared" si="399"/>
        <v/>
      </c>
      <c r="CN751" s="163" t="str">
        <f t="shared" si="399"/>
        <v/>
      </c>
      <c r="CO751" s="163" t="str">
        <f t="shared" si="399"/>
        <v/>
      </c>
      <c r="CP751" s="163" t="str">
        <f t="shared" ref="CP751" si="400">IFERROR(IF(CP431="","",CP431-(CHOOSE(CP$636,$C431,$D431,$E431,$F431,$G431,$H431,$I431,$J431,$K431,$L431,$M431,$N431,$O431,$P431,$Q431,$R431,$S431,$T431,$U431,$V431,$W431,$X431,$Y431,$Z431,$AA431)+CHOOSE(CP$636,$C751,$D751,$E751,$F751,$G751,$H751,$I751,$J751,$K751,$L751,$M751,$N751,$O751,$P751,$Q751,$R751,$S751,$T751,$U751,$V751,$W751,$X751,$Y751,$Z751,$AA751)*CP$640)),"")</f>
        <v/>
      </c>
      <c r="CQ751" s="163" t="str">
        <f t="shared" si="392"/>
        <v/>
      </c>
      <c r="CR751" s="163" t="str">
        <f t="shared" si="392"/>
        <v/>
      </c>
      <c r="CS751" s="108" t="str">
        <f t="shared" si="392"/>
        <v/>
      </c>
      <c r="CT751" s="163" t="str">
        <f t="shared" si="392"/>
        <v/>
      </c>
      <c r="CU751" s="163" t="str">
        <f t="shared" si="392"/>
        <v/>
      </c>
      <c r="CV751" s="163" t="str">
        <f t="shared" si="392"/>
        <v/>
      </c>
      <c r="CW751" s="163" t="str">
        <f t="shared" si="392"/>
        <v/>
      </c>
      <c r="CX751" s="163" t="str">
        <f t="shared" si="392"/>
        <v/>
      </c>
      <c r="CY751" s="163" t="str">
        <f t="shared" si="392"/>
        <v/>
      </c>
      <c r="CZ751" s="163" t="str">
        <f t="shared" si="392"/>
        <v/>
      </c>
      <c r="DA751" s="163" t="str">
        <f t="shared" si="392"/>
        <v/>
      </c>
      <c r="DB751" s="163" t="str">
        <f t="shared" si="392"/>
        <v/>
      </c>
      <c r="DC751" s="163" t="str">
        <f t="shared" si="392"/>
        <v/>
      </c>
      <c r="DD751" s="163" t="str">
        <f t="shared" si="392"/>
        <v/>
      </c>
      <c r="DE751" s="163" t="str">
        <f t="shared" si="392"/>
        <v/>
      </c>
      <c r="DF751" s="163" t="str">
        <f t="shared" si="392"/>
        <v/>
      </c>
      <c r="DG751" s="121"/>
      <c r="DH751" s="121"/>
      <c r="DI751" s="121"/>
    </row>
    <row r="752" spans="2:113" x14ac:dyDescent="0.35">
      <c r="B752" s="193">
        <f t="shared" si="366"/>
        <v>42583</v>
      </c>
      <c r="C752" s="204">
        <f t="shared" si="395"/>
        <v>-1.7741714285735863E-5</v>
      </c>
      <c r="D752" s="205">
        <f t="shared" si="395"/>
        <v>7.6255541561757957E-5</v>
      </c>
      <c r="E752" s="205">
        <f t="shared" si="395"/>
        <v>4.8545601265801264E-5</v>
      </c>
      <c r="F752" s="205">
        <f t="shared" si="395"/>
        <v>1.0815776785715643E-4</v>
      </c>
      <c r="G752" s="205">
        <f t="shared" si="395"/>
        <v>1.699398119014968E-4</v>
      </c>
      <c r="H752" s="205">
        <f t="shared" ref="H752:AA752" si="401">IFERROR((I432-H432)/(H$642-H$641),"")</f>
        <v>1.7304580479450226E-4</v>
      </c>
      <c r="I752" s="205">
        <f t="shared" si="401"/>
        <v>1.4960932907349565E-4</v>
      </c>
      <c r="J752" s="205" t="str">
        <f t="shared" si="401"/>
        <v/>
      </c>
      <c r="K752" s="205" t="str">
        <f t="shared" si="401"/>
        <v/>
      </c>
      <c r="L752" s="205" t="str">
        <f t="shared" si="401"/>
        <v/>
      </c>
      <c r="M752" s="205" t="str">
        <f t="shared" si="401"/>
        <v/>
      </c>
      <c r="N752" s="205" t="str">
        <f t="shared" si="401"/>
        <v/>
      </c>
      <c r="O752" s="205" t="str">
        <f t="shared" si="401"/>
        <v/>
      </c>
      <c r="P752" s="205" t="str">
        <f t="shared" si="401"/>
        <v/>
      </c>
      <c r="Q752" s="205" t="str">
        <f t="shared" si="401"/>
        <v/>
      </c>
      <c r="R752" s="205" t="str">
        <f t="shared" si="401"/>
        <v/>
      </c>
      <c r="S752" s="205" t="str">
        <f t="shared" si="401"/>
        <v/>
      </c>
      <c r="T752" s="205" t="str">
        <f t="shared" si="401"/>
        <v/>
      </c>
      <c r="U752" s="205" t="str">
        <f t="shared" si="401"/>
        <v/>
      </c>
      <c r="V752" s="205" t="str">
        <f t="shared" si="401"/>
        <v/>
      </c>
      <c r="W752" s="205" t="str">
        <f t="shared" si="401"/>
        <v/>
      </c>
      <c r="X752" s="205" t="str">
        <f t="shared" si="401"/>
        <v/>
      </c>
      <c r="Y752" s="205" t="str">
        <f t="shared" si="401"/>
        <v/>
      </c>
      <c r="Z752" s="205" t="str">
        <f t="shared" si="401"/>
        <v/>
      </c>
      <c r="AA752" s="205" t="str">
        <f t="shared" si="401"/>
        <v/>
      </c>
      <c r="AD752" s="185">
        <f t="shared" si="369"/>
        <v>42583</v>
      </c>
      <c r="AE752" s="108" t="str">
        <f t="shared" ref="AE752:CP755" si="402">IFERROR(IF(AE432="","",AE432-(CHOOSE(AE$636,$C432,$D432,$E432,$F432,$G432,$H432,$I432,$J432,$K432,$L432,$M432,$N432,$O432,$P432,$Q432,$R432,$S432,$T432,$U432,$V432,$W432,$X432,$Y432,$Z432,$AA432)+CHOOSE(AE$636,$C752,$D752,$E752,$F752,$G752,$H752,$I752,$J752,$K752,$L752,$M752,$N752,$O752,$P752,$Q752,$R752,$S752,$T752,$U752,$V752,$W752,$X752,$Y752,$Z752,$AA752)*AE$640)),"")</f>
        <v/>
      </c>
      <c r="AF752" s="163" t="str">
        <f t="shared" si="402"/>
        <v/>
      </c>
      <c r="AG752" s="163" t="str">
        <f t="shared" si="402"/>
        <v/>
      </c>
      <c r="AH752" s="163" t="str">
        <f t="shared" si="402"/>
        <v/>
      </c>
      <c r="AI752" s="163">
        <f t="shared" si="402"/>
        <v>1.535299636785733</v>
      </c>
      <c r="AJ752" s="163">
        <f t="shared" si="402"/>
        <v>0.93972026250001095</v>
      </c>
      <c r="AK752" s="163">
        <f t="shared" si="402"/>
        <v>1.3635532270714645</v>
      </c>
      <c r="AL752" s="163">
        <f t="shared" si="402"/>
        <v>1.539714337918727</v>
      </c>
      <c r="AM752" s="163">
        <f t="shared" si="402"/>
        <v>0.98095732272668723</v>
      </c>
      <c r="AN752" s="163">
        <f t="shared" si="402"/>
        <v>1.2085325011901975</v>
      </c>
      <c r="AO752" s="163">
        <f t="shared" si="402"/>
        <v>1.482256612399262</v>
      </c>
      <c r="AP752" s="163">
        <f t="shared" si="402"/>
        <v>1.0417658389420843</v>
      </c>
      <c r="AQ752" s="163">
        <f t="shared" si="402"/>
        <v>1.3871118759445762</v>
      </c>
      <c r="AR752" s="163">
        <f t="shared" si="402"/>
        <v>1.0891076396536294</v>
      </c>
      <c r="AS752" s="163">
        <f t="shared" si="402"/>
        <v>1.5507259846599726</v>
      </c>
      <c r="AT752" s="163">
        <f t="shared" si="402"/>
        <v>1.6595041270780981</v>
      </c>
      <c r="AU752" s="163">
        <f t="shared" si="402"/>
        <v>1.7900235647468259</v>
      </c>
      <c r="AV752" s="163">
        <f t="shared" si="402"/>
        <v>1.0962102763291384</v>
      </c>
      <c r="AW752" s="163">
        <f t="shared" si="402"/>
        <v>1.6274918132278204</v>
      </c>
      <c r="AX752" s="163">
        <f t="shared" si="402"/>
        <v>1.5597826460126398</v>
      </c>
      <c r="AY752" s="163">
        <f t="shared" si="402"/>
        <v>1.8155562687076943</v>
      </c>
      <c r="AZ752" s="163">
        <f t="shared" si="402"/>
        <v>1.6965487800000068</v>
      </c>
      <c r="BA752" s="163">
        <f t="shared" si="402"/>
        <v>1.287465076517859</v>
      </c>
      <c r="BB752" s="163">
        <f t="shared" si="402"/>
        <v>1.7534564844643092</v>
      </c>
      <c r="BC752" s="163">
        <f t="shared" si="402"/>
        <v>1.7741233901785598</v>
      </c>
      <c r="BD752" s="163">
        <f t="shared" si="402"/>
        <v>1.8496855197114652</v>
      </c>
      <c r="BE752" s="163">
        <f t="shared" si="402"/>
        <v>1.8916582783928488</v>
      </c>
      <c r="BF752" s="163">
        <f t="shared" si="402"/>
        <v>1.705072402767861</v>
      </c>
      <c r="BG752" s="163">
        <f t="shared" si="402"/>
        <v>1.5567781608928408</v>
      </c>
      <c r="BH752" s="163">
        <f t="shared" si="402"/>
        <v>1.2545750349107339</v>
      </c>
      <c r="BI752" s="163">
        <f t="shared" si="402"/>
        <v>1.4801426495535703</v>
      </c>
      <c r="BJ752" s="163">
        <f t="shared" si="402"/>
        <v>1.980630750714296</v>
      </c>
      <c r="BK752" s="163">
        <f t="shared" si="402"/>
        <v>2.0060091554464266</v>
      </c>
      <c r="BL752" s="163">
        <f t="shared" si="402"/>
        <v>2.1537846851785973</v>
      </c>
      <c r="BM752" s="163">
        <f t="shared" si="402"/>
        <v>1.6601017330139798</v>
      </c>
      <c r="BN752" s="163">
        <f t="shared" si="402"/>
        <v>1.7159085910714242</v>
      </c>
      <c r="BO752" s="163">
        <f t="shared" si="402"/>
        <v>1.3587535808035911</v>
      </c>
      <c r="BP752" s="163">
        <f t="shared" si="402"/>
        <v>1.9146375050786568</v>
      </c>
      <c r="BQ752" s="163">
        <f t="shared" si="402"/>
        <v>2.3235659826883723</v>
      </c>
      <c r="BR752" s="163" t="str">
        <f t="shared" si="402"/>
        <v/>
      </c>
      <c r="BS752" s="163">
        <f t="shared" si="402"/>
        <v>1.6776746847603903</v>
      </c>
      <c r="BT752" s="163" t="str">
        <f t="shared" si="402"/>
        <v/>
      </c>
      <c r="BU752" s="163" t="str">
        <f t="shared" si="402"/>
        <v/>
      </c>
      <c r="BV752" s="163" t="str">
        <f t="shared" si="402"/>
        <v/>
      </c>
      <c r="BW752" s="108" t="str">
        <f t="shared" si="402"/>
        <v/>
      </c>
      <c r="BX752" s="163" t="str">
        <f t="shared" si="402"/>
        <v/>
      </c>
      <c r="BY752" s="163" t="str">
        <f t="shared" si="402"/>
        <v/>
      </c>
      <c r="BZ752" s="163" t="str">
        <f t="shared" si="402"/>
        <v/>
      </c>
      <c r="CA752" s="163" t="str">
        <f t="shared" si="402"/>
        <v/>
      </c>
      <c r="CB752" s="163" t="str">
        <f t="shared" si="402"/>
        <v/>
      </c>
      <c r="CC752" s="163" t="str">
        <f t="shared" si="402"/>
        <v/>
      </c>
      <c r="CD752" s="163" t="str">
        <f t="shared" si="402"/>
        <v/>
      </c>
      <c r="CE752" s="163" t="str">
        <f t="shared" si="402"/>
        <v/>
      </c>
      <c r="CF752" s="163" t="str">
        <f t="shared" si="402"/>
        <v/>
      </c>
      <c r="CG752" s="163" t="str">
        <f t="shared" si="402"/>
        <v/>
      </c>
      <c r="CH752" s="163" t="str">
        <f t="shared" si="402"/>
        <v/>
      </c>
      <c r="CI752" s="163" t="str">
        <f t="shared" si="402"/>
        <v/>
      </c>
      <c r="CJ752" s="163" t="str">
        <f t="shared" si="402"/>
        <v/>
      </c>
      <c r="CK752" s="163" t="str">
        <f t="shared" si="402"/>
        <v/>
      </c>
      <c r="CL752" s="163" t="str">
        <f t="shared" si="402"/>
        <v/>
      </c>
      <c r="CM752" s="163" t="str">
        <f t="shared" si="402"/>
        <v/>
      </c>
      <c r="CN752" s="163" t="str">
        <f t="shared" si="402"/>
        <v/>
      </c>
      <c r="CO752" s="163" t="str">
        <f t="shared" si="402"/>
        <v/>
      </c>
      <c r="CP752" s="163" t="str">
        <f t="shared" si="402"/>
        <v/>
      </c>
      <c r="CQ752" s="163" t="str">
        <f t="shared" si="392"/>
        <v/>
      </c>
      <c r="CR752" s="163" t="str">
        <f t="shared" si="392"/>
        <v/>
      </c>
      <c r="CS752" s="108" t="str">
        <f t="shared" si="392"/>
        <v/>
      </c>
      <c r="CT752" s="163" t="str">
        <f t="shared" si="392"/>
        <v/>
      </c>
      <c r="CU752" s="163" t="str">
        <f t="shared" si="392"/>
        <v/>
      </c>
      <c r="CV752" s="163" t="str">
        <f t="shared" si="392"/>
        <v/>
      </c>
      <c r="CW752" s="163" t="str">
        <f t="shared" si="392"/>
        <v/>
      </c>
      <c r="CX752" s="163" t="str">
        <f t="shared" si="392"/>
        <v/>
      </c>
      <c r="CY752" s="163" t="str">
        <f t="shared" si="392"/>
        <v/>
      </c>
      <c r="CZ752" s="163" t="str">
        <f t="shared" si="392"/>
        <v/>
      </c>
      <c r="DA752" s="163" t="str">
        <f t="shared" si="392"/>
        <v/>
      </c>
      <c r="DB752" s="163" t="str">
        <f t="shared" si="392"/>
        <v/>
      </c>
      <c r="DC752" s="163" t="str">
        <f t="shared" si="392"/>
        <v/>
      </c>
      <c r="DD752" s="163" t="str">
        <f t="shared" si="392"/>
        <v/>
      </c>
      <c r="DE752" s="163" t="str">
        <f t="shared" si="392"/>
        <v/>
      </c>
      <c r="DF752" s="163" t="str">
        <f t="shared" si="392"/>
        <v/>
      </c>
      <c r="DG752" s="121"/>
      <c r="DH752" s="121"/>
      <c r="DI752" s="121"/>
    </row>
    <row r="753" spans="2:113" x14ac:dyDescent="0.35">
      <c r="B753" s="193">
        <f t="shared" si="366"/>
        <v>42584</v>
      </c>
      <c r="C753" s="204">
        <f t="shared" ref="C753:AA763" si="403">IFERROR((D433-C433)/(C$642-C$641),"")</f>
        <v>-1.7743032967017252E-5</v>
      </c>
      <c r="D753" s="205">
        <f t="shared" si="403"/>
        <v>4.067123425695762E-5</v>
      </c>
      <c r="E753" s="205">
        <f t="shared" si="403"/>
        <v>4.0880405063196589E-5</v>
      </c>
      <c r="F753" s="205">
        <f t="shared" si="403"/>
        <v>1.1104142500003736E-4</v>
      </c>
      <c r="G753" s="205">
        <f t="shared" si="403"/>
        <v>1.7408597811213164E-4</v>
      </c>
      <c r="H753" s="205">
        <f t="shared" si="403"/>
        <v>1.5504635616442558E-4</v>
      </c>
      <c r="I753" s="205">
        <f t="shared" si="403"/>
        <v>1.496019351894106E-4</v>
      </c>
      <c r="J753" s="205" t="str">
        <f t="shared" si="403"/>
        <v/>
      </c>
      <c r="K753" s="205" t="str">
        <f t="shared" si="403"/>
        <v/>
      </c>
      <c r="L753" s="205" t="str">
        <f t="shared" si="403"/>
        <v/>
      </c>
      <c r="M753" s="205" t="str">
        <f t="shared" si="403"/>
        <v/>
      </c>
      <c r="N753" s="205" t="str">
        <f t="shared" si="403"/>
        <v/>
      </c>
      <c r="O753" s="205" t="str">
        <f t="shared" si="403"/>
        <v/>
      </c>
      <c r="P753" s="205" t="str">
        <f t="shared" si="403"/>
        <v/>
      </c>
      <c r="Q753" s="205" t="str">
        <f t="shared" si="403"/>
        <v/>
      </c>
      <c r="R753" s="205" t="str">
        <f t="shared" si="403"/>
        <v/>
      </c>
      <c r="S753" s="205" t="str">
        <f t="shared" si="403"/>
        <v/>
      </c>
      <c r="T753" s="205" t="str">
        <f t="shared" si="403"/>
        <v/>
      </c>
      <c r="U753" s="205" t="str">
        <f t="shared" si="403"/>
        <v/>
      </c>
      <c r="V753" s="205" t="str">
        <f t="shared" si="403"/>
        <v/>
      </c>
      <c r="W753" s="205" t="str">
        <f t="shared" si="403"/>
        <v/>
      </c>
      <c r="X753" s="205" t="str">
        <f t="shared" si="403"/>
        <v/>
      </c>
      <c r="Y753" s="205" t="str">
        <f t="shared" si="403"/>
        <v/>
      </c>
      <c r="Z753" s="205" t="str">
        <f t="shared" si="403"/>
        <v/>
      </c>
      <c r="AA753" s="205" t="str">
        <f t="shared" si="403"/>
        <v/>
      </c>
      <c r="AD753" s="185">
        <f t="shared" si="369"/>
        <v>42584</v>
      </c>
      <c r="AE753" s="108" t="str">
        <f t="shared" si="402"/>
        <v/>
      </c>
      <c r="AF753" s="163" t="str">
        <f t="shared" si="402"/>
        <v/>
      </c>
      <c r="AG753" s="163" t="str">
        <f t="shared" si="402"/>
        <v/>
      </c>
      <c r="AH753" s="163" t="str">
        <f t="shared" si="402"/>
        <v/>
      </c>
      <c r="AI753" s="163">
        <f t="shared" si="402"/>
        <v>1.522196385274752</v>
      </c>
      <c r="AJ753" s="163">
        <f t="shared" si="402"/>
        <v>0.9235702690384513</v>
      </c>
      <c r="AK753" s="163">
        <f t="shared" si="402"/>
        <v>1.3463855127032902</v>
      </c>
      <c r="AL753" s="163">
        <f t="shared" si="402"/>
        <v>1.5298241513272073</v>
      </c>
      <c r="AM753" s="163">
        <f t="shared" si="402"/>
        <v>0.96799263400503088</v>
      </c>
      <c r="AN753" s="163">
        <f t="shared" si="402"/>
        <v>1.1973068835264322</v>
      </c>
      <c r="AO753" s="163">
        <f t="shared" si="402"/>
        <v>1.4692418448866504</v>
      </c>
      <c r="AP753" s="163">
        <f t="shared" si="402"/>
        <v>1.0311839988098086</v>
      </c>
      <c r="AQ753" s="163">
        <f t="shared" si="402"/>
        <v>1.3773772191876494</v>
      </c>
      <c r="AR753" s="163">
        <f t="shared" si="402"/>
        <v>1.0603532405478504</v>
      </c>
      <c r="AS753" s="163">
        <f t="shared" si="402"/>
        <v>1.5413385664924422</v>
      </c>
      <c r="AT753" s="163">
        <f t="shared" si="402"/>
        <v>1.6526463192128065</v>
      </c>
      <c r="AU753" s="163">
        <f t="shared" si="402"/>
        <v>1.7822102229873253</v>
      </c>
      <c r="AV753" s="163">
        <f t="shared" si="402"/>
        <v>1.0905572973164357</v>
      </c>
      <c r="AW753" s="163">
        <f t="shared" si="402"/>
        <v>1.6208162169113618</v>
      </c>
      <c r="AX753" s="163">
        <f t="shared" si="402"/>
        <v>1.5318477395506078</v>
      </c>
      <c r="AY753" s="163">
        <f t="shared" si="402"/>
        <v>1.8103136658837524</v>
      </c>
      <c r="AZ753" s="163">
        <f t="shared" si="402"/>
        <v>1.6934791275000194</v>
      </c>
      <c r="BA753" s="163">
        <f t="shared" si="402"/>
        <v>1.2833523389750108</v>
      </c>
      <c r="BB753" s="163">
        <f t="shared" si="402"/>
        <v>1.7499755776499968</v>
      </c>
      <c r="BC753" s="163">
        <f t="shared" si="402"/>
        <v>1.7705957948500048</v>
      </c>
      <c r="BD753" s="163">
        <f t="shared" si="402"/>
        <v>1.8419228288816423</v>
      </c>
      <c r="BE753" s="163">
        <f t="shared" si="402"/>
        <v>1.886739612450002</v>
      </c>
      <c r="BF753" s="163">
        <f t="shared" si="402"/>
        <v>1.7011164425250132</v>
      </c>
      <c r="BG753" s="163">
        <f t="shared" si="402"/>
        <v>1.5528056400500041</v>
      </c>
      <c r="BH753" s="163">
        <f t="shared" si="402"/>
        <v>1.250329974325032</v>
      </c>
      <c r="BI753" s="163">
        <f t="shared" si="402"/>
        <v>1.4755110462250085</v>
      </c>
      <c r="BJ753" s="163">
        <f t="shared" si="402"/>
        <v>1.9725910570000091</v>
      </c>
      <c r="BK753" s="163">
        <f t="shared" si="402"/>
        <v>2.0000045580749992</v>
      </c>
      <c r="BL753" s="163">
        <f t="shared" si="402"/>
        <v>2.15287401665001</v>
      </c>
      <c r="BM753" s="163">
        <f t="shared" si="402"/>
        <v>1.6550713301121796</v>
      </c>
      <c r="BN753" s="163">
        <f t="shared" si="402"/>
        <v>1.710910405600006</v>
      </c>
      <c r="BO753" s="163">
        <f t="shared" si="402"/>
        <v>1.3547776141749821</v>
      </c>
      <c r="BP753" s="163">
        <f t="shared" si="402"/>
        <v>1.8961822085909978</v>
      </c>
      <c r="BQ753" s="163">
        <f t="shared" si="402"/>
        <v>2.3155745993493522</v>
      </c>
      <c r="BR753" s="163" t="str">
        <f t="shared" si="402"/>
        <v/>
      </c>
      <c r="BS753" s="163">
        <f t="shared" si="402"/>
        <v>1.6847277042115452</v>
      </c>
      <c r="BT753" s="163" t="str">
        <f t="shared" si="402"/>
        <v/>
      </c>
      <c r="BU753" s="163" t="str">
        <f t="shared" si="402"/>
        <v/>
      </c>
      <c r="BV753" s="163" t="str">
        <f t="shared" si="402"/>
        <v/>
      </c>
      <c r="BW753" s="108" t="str">
        <f t="shared" si="402"/>
        <v/>
      </c>
      <c r="BX753" s="163" t="str">
        <f t="shared" si="402"/>
        <v/>
      </c>
      <c r="BY753" s="163" t="str">
        <f t="shared" si="402"/>
        <v/>
      </c>
      <c r="BZ753" s="163" t="str">
        <f t="shared" si="402"/>
        <v/>
      </c>
      <c r="CA753" s="163" t="str">
        <f t="shared" si="402"/>
        <v/>
      </c>
      <c r="CB753" s="163" t="str">
        <f t="shared" si="402"/>
        <v/>
      </c>
      <c r="CC753" s="163" t="str">
        <f t="shared" si="402"/>
        <v/>
      </c>
      <c r="CD753" s="163" t="str">
        <f t="shared" si="402"/>
        <v/>
      </c>
      <c r="CE753" s="163" t="str">
        <f t="shared" si="402"/>
        <v/>
      </c>
      <c r="CF753" s="163" t="str">
        <f t="shared" si="402"/>
        <v/>
      </c>
      <c r="CG753" s="163" t="str">
        <f t="shared" si="402"/>
        <v/>
      </c>
      <c r="CH753" s="163" t="str">
        <f t="shared" si="402"/>
        <v/>
      </c>
      <c r="CI753" s="163" t="str">
        <f t="shared" si="402"/>
        <v/>
      </c>
      <c r="CJ753" s="163" t="str">
        <f t="shared" si="402"/>
        <v/>
      </c>
      <c r="CK753" s="163" t="str">
        <f t="shared" si="402"/>
        <v/>
      </c>
      <c r="CL753" s="163" t="str">
        <f t="shared" si="402"/>
        <v/>
      </c>
      <c r="CM753" s="163" t="str">
        <f t="shared" si="402"/>
        <v/>
      </c>
      <c r="CN753" s="163" t="str">
        <f t="shared" si="402"/>
        <v/>
      </c>
      <c r="CO753" s="163" t="str">
        <f t="shared" si="402"/>
        <v/>
      </c>
      <c r="CP753" s="163" t="str">
        <f t="shared" si="402"/>
        <v/>
      </c>
      <c r="CQ753" s="163" t="str">
        <f t="shared" si="392"/>
        <v/>
      </c>
      <c r="CR753" s="163" t="str">
        <f t="shared" si="392"/>
        <v/>
      </c>
      <c r="CS753" s="108" t="str">
        <f t="shared" si="392"/>
        <v/>
      </c>
      <c r="CT753" s="163" t="str">
        <f t="shared" si="392"/>
        <v/>
      </c>
      <c r="CU753" s="163" t="str">
        <f t="shared" si="392"/>
        <v/>
      </c>
      <c r="CV753" s="163" t="str">
        <f t="shared" si="392"/>
        <v/>
      </c>
      <c r="CW753" s="163" t="str">
        <f t="shared" si="392"/>
        <v/>
      </c>
      <c r="CX753" s="163" t="str">
        <f t="shared" si="392"/>
        <v/>
      </c>
      <c r="CY753" s="163" t="str">
        <f t="shared" si="392"/>
        <v/>
      </c>
      <c r="CZ753" s="163" t="str">
        <f t="shared" si="392"/>
        <v/>
      </c>
      <c r="DA753" s="163" t="str">
        <f t="shared" si="392"/>
        <v/>
      </c>
      <c r="DB753" s="163" t="str">
        <f t="shared" si="392"/>
        <v/>
      </c>
      <c r="DC753" s="163" t="str">
        <f t="shared" si="392"/>
        <v/>
      </c>
      <c r="DD753" s="163" t="str">
        <f t="shared" si="392"/>
        <v/>
      </c>
      <c r="DE753" s="163" t="str">
        <f t="shared" si="392"/>
        <v/>
      </c>
      <c r="DF753" s="163" t="str">
        <f t="shared" si="392"/>
        <v/>
      </c>
      <c r="DG753" s="121"/>
      <c r="DH753" s="121"/>
      <c r="DI753" s="121"/>
    </row>
    <row r="754" spans="2:113" x14ac:dyDescent="0.35">
      <c r="B754" s="193">
        <f t="shared" si="366"/>
        <v>42585</v>
      </c>
      <c r="C754" s="204">
        <f t="shared" si="403"/>
        <v>-1.5526576923065016E-5</v>
      </c>
      <c r="D754" s="205">
        <f t="shared" si="403"/>
        <v>3.3048243073023202E-5</v>
      </c>
      <c r="E754" s="205">
        <f t="shared" si="403"/>
        <v>5.1105063291131077E-5</v>
      </c>
      <c r="F754" s="205">
        <f t="shared" si="403"/>
        <v>1.2259276785719919E-4</v>
      </c>
      <c r="G754" s="205">
        <f t="shared" si="403"/>
        <v>1.8793302325580895E-4</v>
      </c>
      <c r="H754" s="205">
        <f t="shared" si="403"/>
        <v>1.6477057876709795E-4</v>
      </c>
      <c r="I754" s="205">
        <f t="shared" si="403"/>
        <v>1.4871079872204901E-4</v>
      </c>
      <c r="J754" s="205" t="str">
        <f t="shared" si="403"/>
        <v/>
      </c>
      <c r="K754" s="205" t="str">
        <f t="shared" si="403"/>
        <v/>
      </c>
      <c r="L754" s="205" t="str">
        <f t="shared" si="403"/>
        <v/>
      </c>
      <c r="M754" s="205" t="str">
        <f t="shared" si="403"/>
        <v/>
      </c>
      <c r="N754" s="205" t="str">
        <f t="shared" si="403"/>
        <v/>
      </c>
      <c r="O754" s="205" t="str">
        <f t="shared" si="403"/>
        <v/>
      </c>
      <c r="P754" s="205" t="str">
        <f t="shared" si="403"/>
        <v/>
      </c>
      <c r="Q754" s="205" t="str">
        <f t="shared" si="403"/>
        <v/>
      </c>
      <c r="R754" s="205" t="str">
        <f t="shared" si="403"/>
        <v/>
      </c>
      <c r="S754" s="205" t="str">
        <f t="shared" si="403"/>
        <v/>
      </c>
      <c r="T754" s="205" t="str">
        <f t="shared" si="403"/>
        <v/>
      </c>
      <c r="U754" s="205" t="str">
        <f t="shared" si="403"/>
        <v/>
      </c>
      <c r="V754" s="205" t="str">
        <f t="shared" si="403"/>
        <v/>
      </c>
      <c r="W754" s="205" t="str">
        <f t="shared" si="403"/>
        <v/>
      </c>
      <c r="X754" s="205" t="str">
        <f t="shared" si="403"/>
        <v/>
      </c>
      <c r="Y754" s="205" t="str">
        <f t="shared" si="403"/>
        <v/>
      </c>
      <c r="Z754" s="205" t="str">
        <f t="shared" si="403"/>
        <v/>
      </c>
      <c r="AA754" s="205" t="str">
        <f t="shared" si="403"/>
        <v/>
      </c>
      <c r="AD754" s="185">
        <f t="shared" si="369"/>
        <v>42585</v>
      </c>
      <c r="AE754" s="108" t="str">
        <f t="shared" si="402"/>
        <v/>
      </c>
      <c r="AF754" s="163" t="str">
        <f t="shared" si="402"/>
        <v/>
      </c>
      <c r="AG754" s="163" t="str">
        <f t="shared" si="402"/>
        <v/>
      </c>
      <c r="AH754" s="163" t="str">
        <f t="shared" si="402"/>
        <v/>
      </c>
      <c r="AI754" s="163">
        <f t="shared" si="402"/>
        <v>1.4955430723077277</v>
      </c>
      <c r="AJ754" s="163">
        <f t="shared" si="402"/>
        <v>0.89854685942309254</v>
      </c>
      <c r="AK754" s="163">
        <f t="shared" si="402"/>
        <v>1.3241841008077004</v>
      </c>
      <c r="AL754" s="163">
        <f t="shared" si="402"/>
        <v>1.5111150662894426</v>
      </c>
      <c r="AM754" s="163">
        <f t="shared" si="402"/>
        <v>0.94812470996222586</v>
      </c>
      <c r="AN754" s="163">
        <f t="shared" si="402"/>
        <v>1.1778102060516733</v>
      </c>
      <c r="AO754" s="163">
        <f t="shared" si="402"/>
        <v>1.449795848350135</v>
      </c>
      <c r="AP754" s="163">
        <f t="shared" si="402"/>
        <v>1.0128404176763266</v>
      </c>
      <c r="AQ754" s="163">
        <f t="shared" si="402"/>
        <v>1.3581989173425786</v>
      </c>
      <c r="AR754" s="163">
        <f t="shared" si="402"/>
        <v>1.0422458221410804</v>
      </c>
      <c r="AS754" s="163">
        <f t="shared" si="402"/>
        <v>1.5236861475567112</v>
      </c>
      <c r="AT754" s="163">
        <f t="shared" si="402"/>
        <v>1.6351000721536937</v>
      </c>
      <c r="AU754" s="163">
        <f t="shared" si="402"/>
        <v>1.7635970473417746</v>
      </c>
      <c r="AV754" s="163">
        <f t="shared" si="402"/>
        <v>1.0728223639557384</v>
      </c>
      <c r="AW754" s="163">
        <f t="shared" si="402"/>
        <v>1.6030684488924425</v>
      </c>
      <c r="AX754" s="163">
        <f t="shared" si="402"/>
        <v>1.5139777106329226</v>
      </c>
      <c r="AY754" s="163">
        <f t="shared" si="402"/>
        <v>1.792274057069843</v>
      </c>
      <c r="AZ754" s="163">
        <f t="shared" si="402"/>
        <v>1.6753278975000452</v>
      </c>
      <c r="BA754" s="163">
        <f t="shared" si="402"/>
        <v>1.2630156715178709</v>
      </c>
      <c r="BB754" s="163">
        <f t="shared" si="402"/>
        <v>1.7322207669643142</v>
      </c>
      <c r="BC754" s="163">
        <f t="shared" si="402"/>
        <v>1.7557109701785878</v>
      </c>
      <c r="BD754" s="163">
        <f t="shared" si="402"/>
        <v>1.8226943656871253</v>
      </c>
      <c r="BE754" s="163">
        <f t="shared" si="402"/>
        <v>1.8703806958928615</v>
      </c>
      <c r="BF754" s="163">
        <f t="shared" si="402"/>
        <v>1.6804372077678531</v>
      </c>
      <c r="BG754" s="163">
        <f t="shared" si="402"/>
        <v>1.5371290583928587</v>
      </c>
      <c r="BH754" s="163">
        <f t="shared" si="402"/>
        <v>1.235552872410719</v>
      </c>
      <c r="BI754" s="163">
        <f t="shared" si="402"/>
        <v>1.460237874553556</v>
      </c>
      <c r="BJ754" s="163">
        <f t="shared" si="402"/>
        <v>1.9590522007142841</v>
      </c>
      <c r="BK754" s="163">
        <f t="shared" si="402"/>
        <v>1.9884951804464057</v>
      </c>
      <c r="BL754" s="163">
        <f t="shared" si="402"/>
        <v>2.1423854151785537</v>
      </c>
      <c r="BM754" s="163">
        <f t="shared" si="402"/>
        <v>1.6426179546652131</v>
      </c>
      <c r="BN754" s="163">
        <f t="shared" si="402"/>
        <v>1.7003156910714035</v>
      </c>
      <c r="BO754" s="163">
        <f t="shared" si="402"/>
        <v>1.3614213758035598</v>
      </c>
      <c r="BP754" s="163">
        <f t="shared" si="402"/>
        <v>1.8838410183720793</v>
      </c>
      <c r="BQ754" s="163">
        <f t="shared" si="402"/>
        <v>2.3133335948801039</v>
      </c>
      <c r="BR754" s="163" t="str">
        <f t="shared" si="402"/>
        <v/>
      </c>
      <c r="BS754" s="163">
        <f t="shared" si="402"/>
        <v>1.6803127224281349</v>
      </c>
      <c r="BT754" s="163" t="str">
        <f t="shared" si="402"/>
        <v/>
      </c>
      <c r="BU754" s="163" t="str">
        <f t="shared" si="402"/>
        <v/>
      </c>
      <c r="BV754" s="163" t="str">
        <f t="shared" si="402"/>
        <v/>
      </c>
      <c r="BW754" s="108" t="str">
        <f t="shared" si="402"/>
        <v/>
      </c>
      <c r="BX754" s="163" t="str">
        <f t="shared" si="402"/>
        <v/>
      </c>
      <c r="BY754" s="163" t="str">
        <f t="shared" si="402"/>
        <v/>
      </c>
      <c r="BZ754" s="163" t="str">
        <f t="shared" si="402"/>
        <v/>
      </c>
      <c r="CA754" s="163" t="str">
        <f t="shared" si="402"/>
        <v/>
      </c>
      <c r="CB754" s="163" t="str">
        <f t="shared" si="402"/>
        <v/>
      </c>
      <c r="CC754" s="163" t="str">
        <f t="shared" si="402"/>
        <v/>
      </c>
      <c r="CD754" s="163" t="str">
        <f t="shared" si="402"/>
        <v/>
      </c>
      <c r="CE754" s="163" t="str">
        <f t="shared" si="402"/>
        <v/>
      </c>
      <c r="CF754" s="163" t="str">
        <f t="shared" si="402"/>
        <v/>
      </c>
      <c r="CG754" s="163" t="str">
        <f t="shared" si="402"/>
        <v/>
      </c>
      <c r="CH754" s="163" t="str">
        <f t="shared" si="402"/>
        <v/>
      </c>
      <c r="CI754" s="163" t="str">
        <f t="shared" si="402"/>
        <v/>
      </c>
      <c r="CJ754" s="163" t="str">
        <f t="shared" si="402"/>
        <v/>
      </c>
      <c r="CK754" s="163" t="str">
        <f t="shared" si="402"/>
        <v/>
      </c>
      <c r="CL754" s="163" t="str">
        <f t="shared" si="402"/>
        <v/>
      </c>
      <c r="CM754" s="163" t="str">
        <f t="shared" si="402"/>
        <v/>
      </c>
      <c r="CN754" s="163" t="str">
        <f t="shared" si="402"/>
        <v/>
      </c>
      <c r="CO754" s="163" t="str">
        <f t="shared" si="402"/>
        <v/>
      </c>
      <c r="CP754" s="163" t="str">
        <f t="shared" si="402"/>
        <v/>
      </c>
      <c r="CQ754" s="163" t="str">
        <f t="shared" si="392"/>
        <v/>
      </c>
      <c r="CR754" s="163" t="str">
        <f t="shared" si="392"/>
        <v/>
      </c>
      <c r="CS754" s="108" t="str">
        <f t="shared" si="392"/>
        <v/>
      </c>
      <c r="CT754" s="163" t="str">
        <f t="shared" si="392"/>
        <v/>
      </c>
      <c r="CU754" s="163" t="str">
        <f t="shared" si="392"/>
        <v/>
      </c>
      <c r="CV754" s="163" t="str">
        <f t="shared" si="392"/>
        <v/>
      </c>
      <c r="CW754" s="163" t="str">
        <f t="shared" si="392"/>
        <v/>
      </c>
      <c r="CX754" s="163" t="str">
        <f t="shared" si="392"/>
        <v/>
      </c>
      <c r="CY754" s="163" t="str">
        <f t="shared" si="392"/>
        <v/>
      </c>
      <c r="CZ754" s="163" t="str">
        <f t="shared" si="392"/>
        <v/>
      </c>
      <c r="DA754" s="163" t="str">
        <f t="shared" si="392"/>
        <v/>
      </c>
      <c r="DB754" s="163" t="str">
        <f t="shared" si="392"/>
        <v/>
      </c>
      <c r="DC754" s="163" t="str">
        <f t="shared" si="392"/>
        <v/>
      </c>
      <c r="DD754" s="163" t="str">
        <f t="shared" si="392"/>
        <v/>
      </c>
      <c r="DE754" s="163" t="str">
        <f t="shared" ref="DE754:DF754" si="404">IFERROR(IF(DE434="","",DE434-(CHOOSE(DE$636,$C434,$D434,$E434,$F434,$G434,$H434,$I434,$J434,$K434,$L434,$M434,$N434,$O434,$P434,$Q434,$R434,$S434,$T434,$U434,$V434,$W434,$X434,$Y434,$Z434,$AA434)+CHOOSE(DE$636,$C754,$D754,$E754,$F754,$G754,$H754,$I754,$J754,$K754,$L754,$M754,$N754,$O754,$P754,$Q754,$R754,$S754,$T754,$U754,$V754,$W754,$X754,$Y754,$Z754,$AA754)*DE$640)),"")</f>
        <v/>
      </c>
      <c r="DF754" s="163" t="str">
        <f t="shared" si="404"/>
        <v/>
      </c>
      <c r="DG754" s="121"/>
      <c r="DH754" s="121"/>
      <c r="DI754" s="121"/>
    </row>
    <row r="755" spans="2:113" x14ac:dyDescent="0.35">
      <c r="B755" s="193">
        <f t="shared" si="366"/>
        <v>42586</v>
      </c>
      <c r="C755" s="204">
        <f t="shared" si="403"/>
        <v>-1.5525499999996591E-5</v>
      </c>
      <c r="D755" s="205">
        <f t="shared" si="403"/>
        <v>4.5756498740631287E-5</v>
      </c>
      <c r="E755" s="205">
        <f t="shared" si="403"/>
        <v>6.643460759489201E-5</v>
      </c>
      <c r="F755" s="205">
        <f t="shared" si="403"/>
        <v>1.2836120357143495E-4</v>
      </c>
      <c r="G755" s="205">
        <f t="shared" si="403"/>
        <v>2.0175761969901061E-4</v>
      </c>
      <c r="H755" s="205">
        <f t="shared" si="403"/>
        <v>1.7309032534251149E-4</v>
      </c>
      <c r="I755" s="205">
        <f t="shared" si="403"/>
        <v>1.468743450479136E-4</v>
      </c>
      <c r="J755" s="205" t="str">
        <f t="shared" si="403"/>
        <v/>
      </c>
      <c r="K755" s="205" t="str">
        <f t="shared" si="403"/>
        <v/>
      </c>
      <c r="L755" s="205" t="str">
        <f t="shared" si="403"/>
        <v/>
      </c>
      <c r="M755" s="205" t="str">
        <f t="shared" si="403"/>
        <v/>
      </c>
      <c r="N755" s="205" t="str">
        <f t="shared" si="403"/>
        <v/>
      </c>
      <c r="O755" s="205" t="str">
        <f t="shared" si="403"/>
        <v/>
      </c>
      <c r="P755" s="205" t="str">
        <f t="shared" si="403"/>
        <v/>
      </c>
      <c r="Q755" s="205" t="str">
        <f t="shared" si="403"/>
        <v/>
      </c>
      <c r="R755" s="205" t="str">
        <f t="shared" si="403"/>
        <v/>
      </c>
      <c r="S755" s="205" t="str">
        <f t="shared" si="403"/>
        <v/>
      </c>
      <c r="T755" s="205" t="str">
        <f t="shared" si="403"/>
        <v/>
      </c>
      <c r="U755" s="205" t="str">
        <f t="shared" si="403"/>
        <v/>
      </c>
      <c r="V755" s="205" t="str">
        <f t="shared" si="403"/>
        <v/>
      </c>
      <c r="W755" s="205" t="str">
        <f t="shared" si="403"/>
        <v/>
      </c>
      <c r="X755" s="205" t="str">
        <f t="shared" si="403"/>
        <v/>
      </c>
      <c r="Y755" s="205" t="str">
        <f t="shared" si="403"/>
        <v/>
      </c>
      <c r="Z755" s="205" t="str">
        <f t="shared" si="403"/>
        <v/>
      </c>
      <c r="AA755" s="205" t="str">
        <f t="shared" si="403"/>
        <v/>
      </c>
      <c r="AD755" s="185">
        <f t="shared" si="369"/>
        <v>42586</v>
      </c>
      <c r="AE755" s="108" t="str">
        <f t="shared" si="402"/>
        <v/>
      </c>
      <c r="AF755" s="163" t="str">
        <f t="shared" si="402"/>
        <v/>
      </c>
      <c r="AG755" s="163" t="str">
        <f t="shared" si="402"/>
        <v/>
      </c>
      <c r="AH755" s="163" t="str">
        <f t="shared" si="402"/>
        <v/>
      </c>
      <c r="AI755" s="163">
        <f t="shared" si="402"/>
        <v>1.4842580274999975</v>
      </c>
      <c r="AJ755" s="163">
        <f t="shared" si="402"/>
        <v>0.88834902250002434</v>
      </c>
      <c r="AK755" s="163">
        <f t="shared" si="402"/>
        <v>1.3139360005000194</v>
      </c>
      <c r="AL755" s="163">
        <f t="shared" si="402"/>
        <v>1.5008925121403254</v>
      </c>
      <c r="AM755" s="163">
        <f t="shared" si="402"/>
        <v>0.93975171522039047</v>
      </c>
      <c r="AN755" s="163">
        <f t="shared" si="402"/>
        <v>1.1647318867821019</v>
      </c>
      <c r="AO755" s="163">
        <f t="shared" si="402"/>
        <v>1.4376126987908937</v>
      </c>
      <c r="AP755" s="163">
        <f t="shared" si="402"/>
        <v>1.0005669273047919</v>
      </c>
      <c r="AQ755" s="163">
        <f t="shared" si="402"/>
        <v>1.3476129138349899</v>
      </c>
      <c r="AR755" s="163">
        <f t="shared" si="402"/>
        <v>1.0346464383438299</v>
      </c>
      <c r="AS755" s="163">
        <f t="shared" si="402"/>
        <v>1.5081646859193658</v>
      </c>
      <c r="AT755" s="163">
        <f t="shared" si="402"/>
        <v>1.6315938249369841</v>
      </c>
      <c r="AU755" s="163">
        <f t="shared" si="402"/>
        <v>1.7465884164809937</v>
      </c>
      <c r="AV755" s="163">
        <f t="shared" si="402"/>
        <v>1.0577129344746758</v>
      </c>
      <c r="AW755" s="163">
        <f t="shared" si="402"/>
        <v>1.5827982973670929</v>
      </c>
      <c r="AX755" s="163">
        <f t="shared" si="402"/>
        <v>1.4976023245759393</v>
      </c>
      <c r="AY755" s="163">
        <f t="shared" si="402"/>
        <v>1.7728382435695922</v>
      </c>
      <c r="AZ755" s="163">
        <f t="shared" si="402"/>
        <v>1.6549516024999988</v>
      </c>
      <c r="BA755" s="163">
        <f t="shared" si="402"/>
        <v>1.2405798468535842</v>
      </c>
      <c r="BB755" s="163">
        <f t="shared" si="402"/>
        <v>1.7099990715928413</v>
      </c>
      <c r="BC755" s="163">
        <f t="shared" si="402"/>
        <v>1.7323759723357186</v>
      </c>
      <c r="BD755" s="163">
        <f t="shared" si="402"/>
        <v>1.795884566390558</v>
      </c>
      <c r="BE755" s="163">
        <f t="shared" si="402"/>
        <v>1.8391609457785576</v>
      </c>
      <c r="BF755" s="163">
        <f t="shared" si="402"/>
        <v>1.6542142730035503</v>
      </c>
      <c r="BG755" s="163">
        <f t="shared" si="402"/>
        <v>1.5129186845785754</v>
      </c>
      <c r="BH755" s="163">
        <f t="shared" si="402"/>
        <v>1.2108185853321491</v>
      </c>
      <c r="BI755" s="163">
        <f t="shared" si="402"/>
        <v>1.4347125289607205</v>
      </c>
      <c r="BJ755" s="163">
        <f t="shared" si="402"/>
        <v>1.9297310556428529</v>
      </c>
      <c r="BK755" s="163">
        <f t="shared" si="402"/>
        <v>1.9499894944392866</v>
      </c>
      <c r="BL755" s="163">
        <f t="shared" si="402"/>
        <v>2.1201689857356998</v>
      </c>
      <c r="BM755" s="163">
        <f t="shared" si="402"/>
        <v>1.6151179993547278</v>
      </c>
      <c r="BN755" s="163">
        <f t="shared" si="402"/>
        <v>1.670983818514258</v>
      </c>
      <c r="BO755" s="163">
        <f t="shared" si="402"/>
        <v>1.343310617310715</v>
      </c>
      <c r="BP755" s="163">
        <f t="shared" si="402"/>
        <v>1.8508679442681237</v>
      </c>
      <c r="BQ755" s="163">
        <f t="shared" si="402"/>
        <v>2.2659132663527686</v>
      </c>
      <c r="BR755" s="163" t="str">
        <f t="shared" si="402"/>
        <v/>
      </c>
      <c r="BS755" s="163">
        <f t="shared" si="402"/>
        <v>1.6433480369089306</v>
      </c>
      <c r="BT755" s="163" t="str">
        <f t="shared" si="402"/>
        <v/>
      </c>
      <c r="BU755" s="163" t="str">
        <f t="shared" si="402"/>
        <v/>
      </c>
      <c r="BV755" s="163" t="str">
        <f t="shared" si="402"/>
        <v/>
      </c>
      <c r="BW755" s="108" t="str">
        <f t="shared" si="402"/>
        <v/>
      </c>
      <c r="BX755" s="163" t="str">
        <f t="shared" si="402"/>
        <v/>
      </c>
      <c r="BY755" s="163" t="str">
        <f t="shared" si="402"/>
        <v/>
      </c>
      <c r="BZ755" s="163" t="str">
        <f t="shared" si="402"/>
        <v/>
      </c>
      <c r="CA755" s="163" t="str">
        <f t="shared" si="402"/>
        <v/>
      </c>
      <c r="CB755" s="163" t="str">
        <f t="shared" si="402"/>
        <v/>
      </c>
      <c r="CC755" s="163" t="str">
        <f t="shared" si="402"/>
        <v/>
      </c>
      <c r="CD755" s="163" t="str">
        <f t="shared" si="402"/>
        <v/>
      </c>
      <c r="CE755" s="163" t="str">
        <f t="shared" si="402"/>
        <v/>
      </c>
      <c r="CF755" s="163" t="str">
        <f t="shared" si="402"/>
        <v/>
      </c>
      <c r="CG755" s="163" t="str">
        <f t="shared" si="402"/>
        <v/>
      </c>
      <c r="CH755" s="163" t="str">
        <f t="shared" si="402"/>
        <v/>
      </c>
      <c r="CI755" s="163" t="str">
        <f t="shared" si="402"/>
        <v/>
      </c>
      <c r="CJ755" s="163" t="str">
        <f t="shared" si="402"/>
        <v/>
      </c>
      <c r="CK755" s="163" t="str">
        <f t="shared" si="402"/>
        <v/>
      </c>
      <c r="CL755" s="163" t="str">
        <f t="shared" si="402"/>
        <v/>
      </c>
      <c r="CM755" s="163" t="str">
        <f t="shared" si="402"/>
        <v/>
      </c>
      <c r="CN755" s="163" t="str">
        <f t="shared" si="402"/>
        <v/>
      </c>
      <c r="CO755" s="163" t="str">
        <f t="shared" si="402"/>
        <v/>
      </c>
      <c r="CP755" s="163" t="str">
        <f t="shared" ref="CP755:DF770" si="405">IFERROR(IF(CP435="","",CP435-(CHOOSE(CP$636,$C435,$D435,$E435,$F435,$G435,$H435,$I435,$J435,$K435,$L435,$M435,$N435,$O435,$P435,$Q435,$R435,$S435,$T435,$U435,$V435,$W435,$X435,$Y435,$Z435,$AA435)+CHOOSE(CP$636,$C755,$D755,$E755,$F755,$G755,$H755,$I755,$J755,$K755,$L755,$M755,$N755,$O755,$P755,$Q755,$R755,$S755,$T755,$U755,$V755,$W755,$X755,$Y755,$Z755,$AA755)*CP$640)),"")</f>
        <v/>
      </c>
      <c r="CQ755" s="163" t="str">
        <f t="shared" si="405"/>
        <v/>
      </c>
      <c r="CR755" s="163" t="str">
        <f t="shared" si="405"/>
        <v/>
      </c>
      <c r="CS755" s="108" t="str">
        <f t="shared" si="405"/>
        <v/>
      </c>
      <c r="CT755" s="163" t="str">
        <f t="shared" si="405"/>
        <v/>
      </c>
      <c r="CU755" s="163" t="str">
        <f t="shared" si="405"/>
        <v/>
      </c>
      <c r="CV755" s="163" t="str">
        <f t="shared" si="405"/>
        <v/>
      </c>
      <c r="CW755" s="163" t="str">
        <f t="shared" si="405"/>
        <v/>
      </c>
      <c r="CX755" s="163" t="str">
        <f t="shared" si="405"/>
        <v/>
      </c>
      <c r="CY755" s="163" t="str">
        <f t="shared" si="405"/>
        <v/>
      </c>
      <c r="CZ755" s="163" t="str">
        <f t="shared" si="405"/>
        <v/>
      </c>
      <c r="DA755" s="163" t="str">
        <f t="shared" si="405"/>
        <v/>
      </c>
      <c r="DB755" s="163" t="str">
        <f t="shared" si="405"/>
        <v/>
      </c>
      <c r="DC755" s="163" t="str">
        <f t="shared" si="405"/>
        <v/>
      </c>
      <c r="DD755" s="163" t="str">
        <f t="shared" si="405"/>
        <v/>
      </c>
      <c r="DE755" s="163" t="str">
        <f t="shared" si="405"/>
        <v/>
      </c>
      <c r="DF755" s="163" t="str">
        <f t="shared" si="405"/>
        <v/>
      </c>
      <c r="DG755" s="121"/>
      <c r="DH755" s="121"/>
      <c r="DI755" s="121"/>
    </row>
    <row r="756" spans="2:113" x14ac:dyDescent="0.35">
      <c r="B756" s="193">
        <f t="shared" si="366"/>
        <v>42587</v>
      </c>
      <c r="C756" s="204">
        <f t="shared" si="403"/>
        <v>-3.5483252747281355E-5</v>
      </c>
      <c r="D756" s="205">
        <f t="shared" si="403"/>
        <v>3.5583627204044331E-5</v>
      </c>
      <c r="E756" s="205">
        <f t="shared" si="403"/>
        <v>5.1095443037957535E-5</v>
      </c>
      <c r="F756" s="205">
        <f t="shared" si="403"/>
        <v>1.2401199999999082E-4</v>
      </c>
      <c r="G756" s="205">
        <f t="shared" si="403"/>
        <v>1.9342694938446141E-4</v>
      </c>
      <c r="H756" s="205">
        <f t="shared" si="403"/>
        <v>1.7305265410952911E-4</v>
      </c>
      <c r="I756" s="205">
        <f t="shared" si="403"/>
        <v>1.4776668188042354E-4</v>
      </c>
      <c r="J756" s="205" t="str">
        <f t="shared" si="403"/>
        <v/>
      </c>
      <c r="K756" s="205" t="str">
        <f t="shared" si="403"/>
        <v/>
      </c>
      <c r="L756" s="205" t="str">
        <f t="shared" si="403"/>
        <v/>
      </c>
      <c r="M756" s="205" t="str">
        <f t="shared" si="403"/>
        <v/>
      </c>
      <c r="N756" s="205" t="str">
        <f t="shared" si="403"/>
        <v/>
      </c>
      <c r="O756" s="205" t="str">
        <f t="shared" si="403"/>
        <v/>
      </c>
      <c r="P756" s="205" t="str">
        <f t="shared" si="403"/>
        <v/>
      </c>
      <c r="Q756" s="205" t="str">
        <f t="shared" si="403"/>
        <v/>
      </c>
      <c r="R756" s="205" t="str">
        <f t="shared" si="403"/>
        <v/>
      </c>
      <c r="S756" s="205" t="str">
        <f t="shared" si="403"/>
        <v/>
      </c>
      <c r="T756" s="205" t="str">
        <f t="shared" si="403"/>
        <v/>
      </c>
      <c r="U756" s="205" t="str">
        <f t="shared" si="403"/>
        <v/>
      </c>
      <c r="V756" s="205" t="str">
        <f t="shared" si="403"/>
        <v/>
      </c>
      <c r="W756" s="205" t="str">
        <f t="shared" si="403"/>
        <v/>
      </c>
      <c r="X756" s="205" t="str">
        <f t="shared" si="403"/>
        <v/>
      </c>
      <c r="Y756" s="205" t="str">
        <f t="shared" si="403"/>
        <v/>
      </c>
      <c r="Z756" s="205" t="str">
        <f t="shared" si="403"/>
        <v/>
      </c>
      <c r="AA756" s="205" t="str">
        <f t="shared" si="403"/>
        <v/>
      </c>
      <c r="AD756" s="185">
        <f t="shared" si="369"/>
        <v>42587</v>
      </c>
      <c r="AE756" s="108" t="str">
        <f t="shared" ref="AE756:CP759" si="406">IFERROR(IF(AE436="","",AE436-(CHOOSE(AE$636,$C436,$D436,$E436,$F436,$G436,$H436,$I436,$J436,$K436,$L436,$M436,$N436,$O436,$P436,$Q436,$R436,$S436,$T436,$U436,$V436,$W436,$X436,$Y436,$Z436,$AA436)+CHOOSE(AE$636,$C756,$D756,$E756,$F756,$G756,$H756,$I756,$J756,$K756,$L756,$M756,$N756,$O756,$P756,$Q756,$R756,$S756,$T756,$U756,$V756,$W756,$X756,$Y756,$Z756,$AA756)*AE$640)),"")</f>
        <v/>
      </c>
      <c r="AF756" s="163" t="str">
        <f t="shared" si="406"/>
        <v/>
      </c>
      <c r="AG756" s="163" t="str">
        <f t="shared" si="406"/>
        <v/>
      </c>
      <c r="AH756" s="163" t="str">
        <f t="shared" si="406"/>
        <v/>
      </c>
      <c r="AI756" s="163">
        <f t="shared" si="406"/>
        <v>1.4964821204395768</v>
      </c>
      <c r="AJ756" s="163">
        <f t="shared" si="406"/>
        <v>0.89425093846153647</v>
      </c>
      <c r="AK756" s="163">
        <f t="shared" si="406"/>
        <v>1.3318740307252874</v>
      </c>
      <c r="AL756" s="163">
        <f t="shared" si="406"/>
        <v>1.5175157794574647</v>
      </c>
      <c r="AM756" s="163">
        <f t="shared" si="406"/>
        <v>0.95864846523929592</v>
      </c>
      <c r="AN756" s="163">
        <f t="shared" si="406"/>
        <v>1.1861479675063071</v>
      </c>
      <c r="AO756" s="163">
        <f t="shared" si="406"/>
        <v>1.4590919196158536</v>
      </c>
      <c r="AP756" s="163">
        <f t="shared" si="406"/>
        <v>1.0171004622166084</v>
      </c>
      <c r="AQ756" s="163">
        <f t="shared" si="406"/>
        <v>1.3653875351637486</v>
      </c>
      <c r="AR756" s="163">
        <f t="shared" si="406"/>
        <v>1.0514934072732987</v>
      </c>
      <c r="AS756" s="163">
        <f t="shared" si="406"/>
        <v>1.5306793196410515</v>
      </c>
      <c r="AT756" s="163">
        <f t="shared" si="406"/>
        <v>1.63390341886019</v>
      </c>
      <c r="AU756" s="163">
        <f t="shared" si="406"/>
        <v>1.7714089913924103</v>
      </c>
      <c r="AV756" s="163">
        <f t="shared" si="406"/>
        <v>1.0807362926898856</v>
      </c>
      <c r="AW756" s="163">
        <f t="shared" si="406"/>
        <v>1.607852959746817</v>
      </c>
      <c r="AX756" s="163">
        <f t="shared" si="406"/>
        <v>1.5208099019303758</v>
      </c>
      <c r="AY756" s="163">
        <f t="shared" si="406"/>
        <v>1.7833723450783789</v>
      </c>
      <c r="AZ756" s="163">
        <f t="shared" si="406"/>
        <v>1.6801011399999899</v>
      </c>
      <c r="BA756" s="163">
        <f t="shared" si="406"/>
        <v>1.26885258150001</v>
      </c>
      <c r="BB756" s="163">
        <f t="shared" si="406"/>
        <v>1.7347447635000182</v>
      </c>
      <c r="BC756" s="163">
        <f t="shared" si="406"/>
        <v>1.7490464915000214</v>
      </c>
      <c r="BD756" s="163">
        <f t="shared" si="406"/>
        <v>1.8299541215093129</v>
      </c>
      <c r="BE756" s="163">
        <f t="shared" si="406"/>
        <v>1.8614693055000016</v>
      </c>
      <c r="BF756" s="163">
        <f t="shared" si="406"/>
        <v>1.6766264959999877</v>
      </c>
      <c r="BG756" s="163">
        <f t="shared" si="406"/>
        <v>1.5343540595000247</v>
      </c>
      <c r="BH756" s="163">
        <f t="shared" si="406"/>
        <v>1.2316816855000179</v>
      </c>
      <c r="BI756" s="163">
        <f t="shared" si="406"/>
        <v>1.4561307640000054</v>
      </c>
      <c r="BJ756" s="163">
        <f t="shared" si="406"/>
        <v>1.9526372800000085</v>
      </c>
      <c r="BK756" s="163">
        <f t="shared" si="406"/>
        <v>1.9708599479999895</v>
      </c>
      <c r="BL756" s="163">
        <f t="shared" si="406"/>
        <v>2.1287882735000259</v>
      </c>
      <c r="BM756" s="163">
        <f t="shared" si="406"/>
        <v>1.635876933337381</v>
      </c>
      <c r="BN756" s="163">
        <f t="shared" si="406"/>
        <v>1.6858003715000263</v>
      </c>
      <c r="BO756" s="163">
        <f t="shared" si="406"/>
        <v>1.3368273519999967</v>
      </c>
      <c r="BP756" s="163">
        <f t="shared" si="406"/>
        <v>1.8650083723666224</v>
      </c>
      <c r="BQ756" s="163">
        <f t="shared" si="406"/>
        <v>2.2817676549828683</v>
      </c>
      <c r="BR756" s="163" t="str">
        <f t="shared" si="406"/>
        <v/>
      </c>
      <c r="BS756" s="163">
        <f t="shared" si="406"/>
        <v>1.6610301240700975</v>
      </c>
      <c r="BT756" s="163" t="str">
        <f t="shared" si="406"/>
        <v/>
      </c>
      <c r="BU756" s="163" t="str">
        <f t="shared" si="406"/>
        <v/>
      </c>
      <c r="BV756" s="163" t="str">
        <f t="shared" si="406"/>
        <v/>
      </c>
      <c r="BW756" s="108" t="str">
        <f t="shared" si="406"/>
        <v/>
      </c>
      <c r="BX756" s="163" t="str">
        <f t="shared" si="406"/>
        <v/>
      </c>
      <c r="BY756" s="163" t="str">
        <f t="shared" si="406"/>
        <v/>
      </c>
      <c r="BZ756" s="163" t="str">
        <f t="shared" si="406"/>
        <v/>
      </c>
      <c r="CA756" s="163" t="str">
        <f t="shared" si="406"/>
        <v/>
      </c>
      <c r="CB756" s="163" t="str">
        <f t="shared" si="406"/>
        <v/>
      </c>
      <c r="CC756" s="163" t="str">
        <f t="shared" si="406"/>
        <v/>
      </c>
      <c r="CD756" s="163" t="str">
        <f t="shared" si="406"/>
        <v/>
      </c>
      <c r="CE756" s="163" t="str">
        <f t="shared" si="406"/>
        <v/>
      </c>
      <c r="CF756" s="163" t="str">
        <f t="shared" si="406"/>
        <v/>
      </c>
      <c r="CG756" s="163" t="str">
        <f t="shared" si="406"/>
        <v/>
      </c>
      <c r="CH756" s="163" t="str">
        <f t="shared" si="406"/>
        <v/>
      </c>
      <c r="CI756" s="163" t="str">
        <f t="shared" si="406"/>
        <v/>
      </c>
      <c r="CJ756" s="163" t="str">
        <f t="shared" si="406"/>
        <v/>
      </c>
      <c r="CK756" s="163" t="str">
        <f t="shared" si="406"/>
        <v/>
      </c>
      <c r="CL756" s="163" t="str">
        <f t="shared" si="406"/>
        <v/>
      </c>
      <c r="CM756" s="163" t="str">
        <f t="shared" si="406"/>
        <v/>
      </c>
      <c r="CN756" s="163" t="str">
        <f t="shared" si="406"/>
        <v/>
      </c>
      <c r="CO756" s="163" t="str">
        <f t="shared" si="406"/>
        <v/>
      </c>
      <c r="CP756" s="163" t="str">
        <f t="shared" si="406"/>
        <v/>
      </c>
      <c r="CQ756" s="163" t="str">
        <f t="shared" si="405"/>
        <v/>
      </c>
      <c r="CR756" s="163" t="str">
        <f t="shared" si="405"/>
        <v/>
      </c>
      <c r="CS756" s="108" t="str">
        <f t="shared" si="405"/>
        <v/>
      </c>
      <c r="CT756" s="163" t="str">
        <f t="shared" si="405"/>
        <v/>
      </c>
      <c r="CU756" s="163" t="str">
        <f t="shared" si="405"/>
        <v/>
      </c>
      <c r="CV756" s="163" t="str">
        <f t="shared" si="405"/>
        <v/>
      </c>
      <c r="CW756" s="163" t="str">
        <f t="shared" si="405"/>
        <v/>
      </c>
      <c r="CX756" s="163" t="str">
        <f t="shared" si="405"/>
        <v/>
      </c>
      <c r="CY756" s="163" t="str">
        <f t="shared" si="405"/>
        <v/>
      </c>
      <c r="CZ756" s="163" t="str">
        <f t="shared" si="405"/>
        <v/>
      </c>
      <c r="DA756" s="163" t="str">
        <f t="shared" si="405"/>
        <v/>
      </c>
      <c r="DB756" s="163" t="str">
        <f t="shared" si="405"/>
        <v/>
      </c>
      <c r="DC756" s="163" t="str">
        <f t="shared" si="405"/>
        <v/>
      </c>
      <c r="DD756" s="163" t="str">
        <f t="shared" si="405"/>
        <v/>
      </c>
      <c r="DE756" s="163" t="str">
        <f t="shared" si="405"/>
        <v/>
      </c>
      <c r="DF756" s="163" t="str">
        <f t="shared" si="405"/>
        <v/>
      </c>
      <c r="DG756" s="121"/>
      <c r="DH756" s="121"/>
      <c r="DI756" s="121"/>
    </row>
    <row r="757" spans="2:113" x14ac:dyDescent="0.35">
      <c r="B757" s="193">
        <f t="shared" si="366"/>
        <v>42590</v>
      </c>
      <c r="C757" s="204">
        <f t="shared" si="403"/>
        <v>-1.7742329670353364E-5</v>
      </c>
      <c r="D757" s="205">
        <f t="shared" si="403"/>
        <v>4.3211580604566564E-5</v>
      </c>
      <c r="E757" s="205">
        <f t="shared" si="403"/>
        <v>6.643000000002377E-5</v>
      </c>
      <c r="F757" s="205">
        <f t="shared" si="403"/>
        <v>1.3412227499998153E-4</v>
      </c>
      <c r="G757" s="205">
        <f t="shared" si="403"/>
        <v>2.2110095759236023E-4</v>
      </c>
      <c r="H757" s="205">
        <f t="shared" si="403"/>
        <v>1.7863451712328123E-4</v>
      </c>
      <c r="I757" s="205">
        <f t="shared" si="403"/>
        <v>1.4780465540847291E-4</v>
      </c>
      <c r="J757" s="205" t="str">
        <f t="shared" si="403"/>
        <v/>
      </c>
      <c r="K757" s="205" t="str">
        <f t="shared" si="403"/>
        <v/>
      </c>
      <c r="L757" s="205" t="str">
        <f t="shared" si="403"/>
        <v/>
      </c>
      <c r="M757" s="205" t="str">
        <f t="shared" si="403"/>
        <v/>
      </c>
      <c r="N757" s="205" t="str">
        <f t="shared" si="403"/>
        <v/>
      </c>
      <c r="O757" s="205" t="str">
        <f t="shared" si="403"/>
        <v/>
      </c>
      <c r="P757" s="205" t="str">
        <f t="shared" si="403"/>
        <v/>
      </c>
      <c r="Q757" s="205" t="str">
        <f t="shared" si="403"/>
        <v/>
      </c>
      <c r="R757" s="205" t="str">
        <f t="shared" si="403"/>
        <v/>
      </c>
      <c r="S757" s="205" t="str">
        <f t="shared" si="403"/>
        <v/>
      </c>
      <c r="T757" s="205" t="str">
        <f t="shared" si="403"/>
        <v/>
      </c>
      <c r="U757" s="205" t="str">
        <f t="shared" si="403"/>
        <v/>
      </c>
      <c r="V757" s="205" t="str">
        <f t="shared" si="403"/>
        <v/>
      </c>
      <c r="W757" s="205" t="str">
        <f t="shared" si="403"/>
        <v/>
      </c>
      <c r="X757" s="205" t="str">
        <f t="shared" si="403"/>
        <v/>
      </c>
      <c r="Y757" s="205" t="str">
        <f t="shared" si="403"/>
        <v/>
      </c>
      <c r="Z757" s="205" t="str">
        <f t="shared" si="403"/>
        <v/>
      </c>
      <c r="AA757" s="205" t="str">
        <f t="shared" si="403"/>
        <v/>
      </c>
      <c r="AD757" s="185">
        <f t="shared" si="369"/>
        <v>42590</v>
      </c>
      <c r="AE757" s="108" t="str">
        <f t="shared" si="406"/>
        <v/>
      </c>
      <c r="AF757" s="163" t="str">
        <f t="shared" si="406"/>
        <v/>
      </c>
      <c r="AG757" s="163" t="str">
        <f t="shared" si="406"/>
        <v/>
      </c>
      <c r="AH757" s="163" t="str">
        <f t="shared" si="406"/>
        <v/>
      </c>
      <c r="AI757" s="163">
        <f t="shared" si="406"/>
        <v>1.4906236102472401</v>
      </c>
      <c r="AJ757" s="163">
        <f t="shared" si="406"/>
        <v>0.89211299538463762</v>
      </c>
      <c r="AK757" s="163">
        <f t="shared" si="406"/>
        <v>1.331097006532971</v>
      </c>
      <c r="AL757" s="163">
        <f t="shared" si="406"/>
        <v>1.5162160591446621</v>
      </c>
      <c r="AM757" s="163">
        <f t="shared" si="406"/>
        <v>0.96041237089420517</v>
      </c>
      <c r="AN757" s="163">
        <f t="shared" si="406"/>
        <v>1.188570045944598</v>
      </c>
      <c r="AO757" s="163">
        <f t="shared" si="406"/>
        <v>1.4614821223803671</v>
      </c>
      <c r="AP757" s="163">
        <f t="shared" si="406"/>
        <v>1.0214002974937055</v>
      </c>
      <c r="AQ757" s="163">
        <f t="shared" si="406"/>
        <v>1.369535259559197</v>
      </c>
      <c r="AR757" s="163">
        <f t="shared" si="406"/>
        <v>1.0555599259949739</v>
      </c>
      <c r="AS757" s="163">
        <f t="shared" si="406"/>
        <v>1.5363642711586776</v>
      </c>
      <c r="AT757" s="163">
        <f t="shared" si="406"/>
        <v>1.6344056415302213</v>
      </c>
      <c r="AU757" s="163">
        <f t="shared" si="406"/>
        <v>1.7790396299999798</v>
      </c>
      <c r="AV757" s="163">
        <f t="shared" si="406"/>
        <v>1.0880741625000092</v>
      </c>
      <c r="AW757" s="163">
        <f t="shared" si="406"/>
        <v>1.6152351799999873</v>
      </c>
      <c r="AX757" s="163">
        <f t="shared" si="406"/>
        <v>1.5290150599999837</v>
      </c>
      <c r="AY757" s="163">
        <f t="shared" si="406"/>
        <v>1.7951871906226418</v>
      </c>
      <c r="AZ757" s="163">
        <f t="shared" si="406"/>
        <v>1.6914689125000049</v>
      </c>
      <c r="BA757" s="163">
        <f t="shared" si="406"/>
        <v>1.2810400629249861</v>
      </c>
      <c r="BB757" s="163">
        <f t="shared" si="406"/>
        <v>1.7477422294499991</v>
      </c>
      <c r="BC757" s="163">
        <f t="shared" si="406"/>
        <v>1.7567946305499857</v>
      </c>
      <c r="BD757" s="163">
        <f t="shared" si="406"/>
        <v>1.8387594321135552</v>
      </c>
      <c r="BE757" s="163">
        <f t="shared" si="406"/>
        <v>1.8883170293500102</v>
      </c>
      <c r="BF757" s="163">
        <f t="shared" si="406"/>
        <v>1.6899849415749992</v>
      </c>
      <c r="BG757" s="163">
        <f t="shared" si="406"/>
        <v>1.5496502981499809</v>
      </c>
      <c r="BH757" s="163">
        <f t="shared" si="406"/>
        <v>1.2469571749749759</v>
      </c>
      <c r="BI757" s="163">
        <f t="shared" si="406"/>
        <v>1.4731698346749997</v>
      </c>
      <c r="BJ757" s="163">
        <f t="shared" si="406"/>
        <v>1.9716596909999895</v>
      </c>
      <c r="BK757" s="163">
        <f t="shared" si="406"/>
        <v>1.9827397662250208</v>
      </c>
      <c r="BL757" s="163">
        <f t="shared" si="406"/>
        <v>2.0896807064499825</v>
      </c>
      <c r="BM757" s="163">
        <f t="shared" si="406"/>
        <v>1.6552018637809489</v>
      </c>
      <c r="BN757" s="163">
        <f t="shared" si="406"/>
        <v>1.7057000128000119</v>
      </c>
      <c r="BO757" s="163">
        <f t="shared" si="406"/>
        <v>1.3556198505249855</v>
      </c>
      <c r="BP757" s="163">
        <f t="shared" si="406"/>
        <v>1.8838807616449951</v>
      </c>
      <c r="BQ757" s="163">
        <f t="shared" si="406"/>
        <v>2.2870557763869761</v>
      </c>
      <c r="BR757" s="163" t="str">
        <f t="shared" si="406"/>
        <v/>
      </c>
      <c r="BS757" s="163">
        <f t="shared" si="406"/>
        <v>1.671652002938171</v>
      </c>
      <c r="BT757" s="163" t="str">
        <f t="shared" si="406"/>
        <v/>
      </c>
      <c r="BU757" s="163" t="str">
        <f t="shared" si="406"/>
        <v/>
      </c>
      <c r="BV757" s="163" t="str">
        <f t="shared" si="406"/>
        <v/>
      </c>
      <c r="BW757" s="108" t="str">
        <f t="shared" si="406"/>
        <v/>
      </c>
      <c r="BX757" s="163" t="str">
        <f t="shared" si="406"/>
        <v/>
      </c>
      <c r="BY757" s="163" t="str">
        <f t="shared" si="406"/>
        <v/>
      </c>
      <c r="BZ757" s="163" t="str">
        <f t="shared" si="406"/>
        <v/>
      </c>
      <c r="CA757" s="163" t="str">
        <f t="shared" si="406"/>
        <v/>
      </c>
      <c r="CB757" s="163" t="str">
        <f t="shared" si="406"/>
        <v/>
      </c>
      <c r="CC757" s="163" t="str">
        <f t="shared" si="406"/>
        <v/>
      </c>
      <c r="CD757" s="163" t="str">
        <f t="shared" si="406"/>
        <v/>
      </c>
      <c r="CE757" s="163" t="str">
        <f t="shared" si="406"/>
        <v/>
      </c>
      <c r="CF757" s="163" t="str">
        <f t="shared" si="406"/>
        <v/>
      </c>
      <c r="CG757" s="163" t="str">
        <f t="shared" si="406"/>
        <v/>
      </c>
      <c r="CH757" s="163" t="str">
        <f t="shared" si="406"/>
        <v/>
      </c>
      <c r="CI757" s="163" t="str">
        <f t="shared" si="406"/>
        <v/>
      </c>
      <c r="CJ757" s="163" t="str">
        <f t="shared" si="406"/>
        <v/>
      </c>
      <c r="CK757" s="163" t="str">
        <f t="shared" si="406"/>
        <v/>
      </c>
      <c r="CL757" s="163" t="str">
        <f t="shared" si="406"/>
        <v/>
      </c>
      <c r="CM757" s="163" t="str">
        <f t="shared" si="406"/>
        <v/>
      </c>
      <c r="CN757" s="163" t="str">
        <f t="shared" si="406"/>
        <v/>
      </c>
      <c r="CO757" s="163" t="str">
        <f t="shared" si="406"/>
        <v/>
      </c>
      <c r="CP757" s="163" t="str">
        <f t="shared" si="406"/>
        <v/>
      </c>
      <c r="CQ757" s="163" t="str">
        <f t="shared" si="405"/>
        <v/>
      </c>
      <c r="CR757" s="163" t="str">
        <f t="shared" si="405"/>
        <v/>
      </c>
      <c r="CS757" s="108" t="str">
        <f t="shared" si="405"/>
        <v/>
      </c>
      <c r="CT757" s="163" t="str">
        <f t="shared" si="405"/>
        <v/>
      </c>
      <c r="CU757" s="163" t="str">
        <f t="shared" si="405"/>
        <v/>
      </c>
      <c r="CV757" s="163" t="str">
        <f t="shared" si="405"/>
        <v/>
      </c>
      <c r="CW757" s="163" t="str">
        <f t="shared" si="405"/>
        <v/>
      </c>
      <c r="CX757" s="163" t="str">
        <f t="shared" si="405"/>
        <v/>
      </c>
      <c r="CY757" s="163" t="str">
        <f t="shared" si="405"/>
        <v/>
      </c>
      <c r="CZ757" s="163" t="str">
        <f t="shared" si="405"/>
        <v/>
      </c>
      <c r="DA757" s="163" t="str">
        <f t="shared" si="405"/>
        <v/>
      </c>
      <c r="DB757" s="163" t="str">
        <f t="shared" si="405"/>
        <v/>
      </c>
      <c r="DC757" s="163" t="str">
        <f t="shared" si="405"/>
        <v/>
      </c>
      <c r="DD757" s="163" t="str">
        <f t="shared" si="405"/>
        <v/>
      </c>
      <c r="DE757" s="163" t="str">
        <f t="shared" si="405"/>
        <v/>
      </c>
      <c r="DF757" s="163" t="str">
        <f t="shared" si="405"/>
        <v/>
      </c>
      <c r="DG757" s="121"/>
      <c r="DH757" s="121"/>
      <c r="DI757" s="121"/>
    </row>
    <row r="758" spans="2:113" x14ac:dyDescent="0.35">
      <c r="B758" s="193">
        <f t="shared" si="366"/>
        <v>42591</v>
      </c>
      <c r="C758" s="204">
        <f t="shared" si="403"/>
        <v>-1.3304175824163839E-5</v>
      </c>
      <c r="D758" s="205">
        <f t="shared" si="403"/>
        <v>4.3203444584357487E-5</v>
      </c>
      <c r="E758" s="205">
        <f t="shared" si="403"/>
        <v>5.3644234177227912E-5</v>
      </c>
      <c r="F758" s="205">
        <f t="shared" si="403"/>
        <v>1.6005446785714663E-4</v>
      </c>
      <c r="G758" s="205">
        <f t="shared" si="403"/>
        <v>2.2383812585500903E-4</v>
      </c>
      <c r="H758" s="205">
        <f t="shared" si="403"/>
        <v>1.7722915068492896E-4</v>
      </c>
      <c r="I758" s="205">
        <f t="shared" si="403"/>
        <v>1.482493302145124E-4</v>
      </c>
      <c r="J758" s="205" t="str">
        <f t="shared" si="403"/>
        <v/>
      </c>
      <c r="K758" s="205" t="str">
        <f t="shared" si="403"/>
        <v/>
      </c>
      <c r="L758" s="205" t="str">
        <f t="shared" si="403"/>
        <v/>
      </c>
      <c r="M758" s="205" t="str">
        <f t="shared" si="403"/>
        <v/>
      </c>
      <c r="N758" s="205" t="str">
        <f t="shared" si="403"/>
        <v/>
      </c>
      <c r="O758" s="205" t="str">
        <f t="shared" si="403"/>
        <v/>
      </c>
      <c r="P758" s="205" t="str">
        <f t="shared" si="403"/>
        <v/>
      </c>
      <c r="Q758" s="205" t="str">
        <f t="shared" si="403"/>
        <v/>
      </c>
      <c r="R758" s="205" t="str">
        <f t="shared" si="403"/>
        <v/>
      </c>
      <c r="S758" s="205" t="str">
        <f t="shared" si="403"/>
        <v/>
      </c>
      <c r="T758" s="205" t="str">
        <f t="shared" si="403"/>
        <v/>
      </c>
      <c r="U758" s="205" t="str">
        <f t="shared" si="403"/>
        <v/>
      </c>
      <c r="V758" s="205" t="str">
        <f t="shared" si="403"/>
        <v/>
      </c>
      <c r="W758" s="205" t="str">
        <f t="shared" si="403"/>
        <v/>
      </c>
      <c r="X758" s="205" t="str">
        <f t="shared" si="403"/>
        <v/>
      </c>
      <c r="Y758" s="205" t="str">
        <f t="shared" si="403"/>
        <v/>
      </c>
      <c r="Z758" s="205" t="str">
        <f t="shared" si="403"/>
        <v/>
      </c>
      <c r="AA758" s="205" t="str">
        <f t="shared" si="403"/>
        <v/>
      </c>
      <c r="AD758" s="185">
        <f t="shared" si="369"/>
        <v>42591</v>
      </c>
      <c r="AE758" s="108" t="str">
        <f t="shared" si="406"/>
        <v/>
      </c>
      <c r="AF758" s="163" t="str">
        <f t="shared" si="406"/>
        <v/>
      </c>
      <c r="AG758" s="163" t="str">
        <f t="shared" si="406"/>
        <v/>
      </c>
      <c r="AH758" s="163" t="str">
        <f t="shared" si="406"/>
        <v/>
      </c>
      <c r="AI758" s="163">
        <f t="shared" si="406"/>
        <v>1.4875871956319049</v>
      </c>
      <c r="AJ758" s="163">
        <f t="shared" si="406"/>
        <v>0.88633130153844819</v>
      </c>
      <c r="AK758" s="163">
        <f t="shared" si="406"/>
        <v>1.3258098624176022</v>
      </c>
      <c r="AL758" s="163">
        <f t="shared" si="406"/>
        <v>1.5115160999277444</v>
      </c>
      <c r="AM758" s="163">
        <f t="shared" si="406"/>
        <v>0.95719097719773805</v>
      </c>
      <c r="AN758" s="163">
        <f t="shared" si="406"/>
        <v>1.1853025159131345</v>
      </c>
      <c r="AO758" s="163">
        <f t="shared" si="406"/>
        <v>1.457143371801003</v>
      </c>
      <c r="AP758" s="163">
        <f t="shared" si="406"/>
        <v>1.0181665339105896</v>
      </c>
      <c r="AQ758" s="163">
        <f t="shared" si="406"/>
        <v>1.366231171240571</v>
      </c>
      <c r="AR758" s="163">
        <f t="shared" si="406"/>
        <v>1.0523192396284904</v>
      </c>
      <c r="AS758" s="163">
        <f t="shared" si="406"/>
        <v>1.5340430204533904</v>
      </c>
      <c r="AT758" s="163">
        <f t="shared" si="406"/>
        <v>1.6137596447292428</v>
      </c>
      <c r="AU758" s="163">
        <f t="shared" si="406"/>
        <v>1.7761893546645595</v>
      </c>
      <c r="AV758" s="163">
        <f t="shared" si="406"/>
        <v>1.0865564353860737</v>
      </c>
      <c r="AW758" s="163">
        <f t="shared" si="406"/>
        <v>1.6136264386519239</v>
      </c>
      <c r="AX758" s="163">
        <f t="shared" si="406"/>
        <v>1.5275765478417627</v>
      </c>
      <c r="AY758" s="163">
        <f t="shared" si="406"/>
        <v>1.7891636650430609</v>
      </c>
      <c r="AZ758" s="163">
        <f t="shared" si="406"/>
        <v>1.6961972399999858</v>
      </c>
      <c r="BA758" s="163">
        <f t="shared" si="406"/>
        <v>1.2844922194178863</v>
      </c>
      <c r="BB758" s="163">
        <f t="shared" si="406"/>
        <v>1.7497919430642914</v>
      </c>
      <c r="BC758" s="163">
        <f t="shared" si="406"/>
        <v>1.7574095215785972</v>
      </c>
      <c r="BD758" s="163">
        <f t="shared" si="406"/>
        <v>1.8414127873955624</v>
      </c>
      <c r="BE758" s="163">
        <f t="shared" si="406"/>
        <v>1.8794733496928677</v>
      </c>
      <c r="BF758" s="163">
        <f t="shared" si="406"/>
        <v>1.690815275867867</v>
      </c>
      <c r="BG758" s="163">
        <f t="shared" si="406"/>
        <v>1.5503223970928659</v>
      </c>
      <c r="BH758" s="163">
        <f t="shared" si="406"/>
        <v>1.2471934112107173</v>
      </c>
      <c r="BI758" s="163">
        <f t="shared" si="406"/>
        <v>1.4709613839535656</v>
      </c>
      <c r="BJ758" s="163">
        <f t="shared" si="406"/>
        <v>1.9683774887143051</v>
      </c>
      <c r="BK758" s="163">
        <f t="shared" si="406"/>
        <v>1.9773913367464184</v>
      </c>
      <c r="BL758" s="163">
        <f t="shared" si="406"/>
        <v>2.0067943897785803</v>
      </c>
      <c r="BM758" s="163">
        <f t="shared" si="406"/>
        <v>1.6444120773488702</v>
      </c>
      <c r="BN758" s="163">
        <f t="shared" si="406"/>
        <v>1.7022480529714366</v>
      </c>
      <c r="BO758" s="163">
        <f t="shared" si="406"/>
        <v>1.3521918385035943</v>
      </c>
      <c r="BP758" s="163">
        <f t="shared" si="406"/>
        <v>1.8794982431019442</v>
      </c>
      <c r="BQ758" s="163">
        <f t="shared" si="406"/>
        <v>2.2828000352054789</v>
      </c>
      <c r="BR758" s="163" t="str">
        <f t="shared" si="406"/>
        <v/>
      </c>
      <c r="BS758" s="163">
        <f t="shared" si="406"/>
        <v>1.6621238443781112</v>
      </c>
      <c r="BT758" s="163" t="str">
        <f t="shared" si="406"/>
        <v/>
      </c>
      <c r="BU758" s="163" t="str">
        <f t="shared" si="406"/>
        <v/>
      </c>
      <c r="BV758" s="163" t="str">
        <f t="shared" si="406"/>
        <v/>
      </c>
      <c r="BW758" s="108" t="str">
        <f t="shared" si="406"/>
        <v/>
      </c>
      <c r="BX758" s="163" t="str">
        <f t="shared" si="406"/>
        <v/>
      </c>
      <c r="BY758" s="163" t="str">
        <f t="shared" si="406"/>
        <v/>
      </c>
      <c r="BZ758" s="163" t="str">
        <f t="shared" si="406"/>
        <v/>
      </c>
      <c r="CA758" s="163" t="str">
        <f t="shared" si="406"/>
        <v/>
      </c>
      <c r="CB758" s="163" t="str">
        <f t="shared" si="406"/>
        <v/>
      </c>
      <c r="CC758" s="163" t="str">
        <f t="shared" si="406"/>
        <v/>
      </c>
      <c r="CD758" s="163" t="str">
        <f t="shared" si="406"/>
        <v/>
      </c>
      <c r="CE758" s="163" t="str">
        <f t="shared" si="406"/>
        <v/>
      </c>
      <c r="CF758" s="163" t="str">
        <f t="shared" si="406"/>
        <v/>
      </c>
      <c r="CG758" s="163" t="str">
        <f t="shared" si="406"/>
        <v/>
      </c>
      <c r="CH758" s="163" t="str">
        <f t="shared" si="406"/>
        <v/>
      </c>
      <c r="CI758" s="163" t="str">
        <f t="shared" si="406"/>
        <v/>
      </c>
      <c r="CJ758" s="163" t="str">
        <f t="shared" si="406"/>
        <v/>
      </c>
      <c r="CK758" s="163" t="str">
        <f t="shared" si="406"/>
        <v/>
      </c>
      <c r="CL758" s="163" t="str">
        <f t="shared" si="406"/>
        <v/>
      </c>
      <c r="CM758" s="163" t="str">
        <f t="shared" si="406"/>
        <v/>
      </c>
      <c r="CN758" s="163" t="str">
        <f t="shared" si="406"/>
        <v/>
      </c>
      <c r="CO758" s="163" t="str">
        <f t="shared" si="406"/>
        <v/>
      </c>
      <c r="CP758" s="163" t="str">
        <f t="shared" si="406"/>
        <v/>
      </c>
      <c r="CQ758" s="163" t="str">
        <f t="shared" si="405"/>
        <v/>
      </c>
      <c r="CR758" s="163" t="str">
        <f t="shared" si="405"/>
        <v/>
      </c>
      <c r="CS758" s="108" t="str">
        <f t="shared" si="405"/>
        <v/>
      </c>
      <c r="CT758" s="163" t="str">
        <f t="shared" si="405"/>
        <v/>
      </c>
      <c r="CU758" s="163" t="str">
        <f t="shared" si="405"/>
        <v/>
      </c>
      <c r="CV758" s="163" t="str">
        <f t="shared" si="405"/>
        <v/>
      </c>
      <c r="CW758" s="163" t="str">
        <f t="shared" si="405"/>
        <v/>
      </c>
      <c r="CX758" s="163" t="str">
        <f t="shared" si="405"/>
        <v/>
      </c>
      <c r="CY758" s="163" t="str">
        <f t="shared" si="405"/>
        <v/>
      </c>
      <c r="CZ758" s="163" t="str">
        <f t="shared" si="405"/>
        <v/>
      </c>
      <c r="DA758" s="163" t="str">
        <f t="shared" si="405"/>
        <v/>
      </c>
      <c r="DB758" s="163" t="str">
        <f t="shared" si="405"/>
        <v/>
      </c>
      <c r="DC758" s="163" t="str">
        <f t="shared" si="405"/>
        <v/>
      </c>
      <c r="DD758" s="163" t="str">
        <f t="shared" si="405"/>
        <v/>
      </c>
      <c r="DE758" s="163" t="str">
        <f t="shared" si="405"/>
        <v/>
      </c>
      <c r="DF758" s="163" t="str">
        <f t="shared" si="405"/>
        <v/>
      </c>
      <c r="DG758" s="121"/>
      <c r="DH758" s="121"/>
      <c r="DI758" s="121"/>
    </row>
    <row r="759" spans="2:113" x14ac:dyDescent="0.35">
      <c r="B759" s="193">
        <f t="shared" si="366"/>
        <v>42592</v>
      </c>
      <c r="C759" s="204">
        <f t="shared" si="403"/>
        <v>-1.108508241764883E-5</v>
      </c>
      <c r="D759" s="205">
        <f t="shared" si="403"/>
        <v>3.3032525188989985E-5</v>
      </c>
      <c r="E759" s="205">
        <f t="shared" si="403"/>
        <v>4.8526601265803181E-5</v>
      </c>
      <c r="F759" s="205">
        <f t="shared" si="403"/>
        <v>1.4127889999996209E-4</v>
      </c>
      <c r="G759" s="205">
        <f t="shared" si="403"/>
        <v>2.1963696648429526E-4</v>
      </c>
      <c r="H759" s="205">
        <f t="shared" si="403"/>
        <v>1.8549087671234171E-4</v>
      </c>
      <c r="I759" s="205">
        <f t="shared" si="403"/>
        <v>1.4867699680511641E-4</v>
      </c>
      <c r="J759" s="205" t="str">
        <f t="shared" si="403"/>
        <v/>
      </c>
      <c r="K759" s="205" t="str">
        <f t="shared" si="403"/>
        <v/>
      </c>
      <c r="L759" s="205" t="str">
        <f t="shared" si="403"/>
        <v/>
      </c>
      <c r="M759" s="205" t="str">
        <f t="shared" si="403"/>
        <v/>
      </c>
      <c r="N759" s="205" t="str">
        <f t="shared" si="403"/>
        <v/>
      </c>
      <c r="O759" s="205" t="str">
        <f t="shared" si="403"/>
        <v/>
      </c>
      <c r="P759" s="205" t="str">
        <f t="shared" si="403"/>
        <v/>
      </c>
      <c r="Q759" s="205" t="str">
        <f t="shared" si="403"/>
        <v/>
      </c>
      <c r="R759" s="205" t="str">
        <f t="shared" si="403"/>
        <v/>
      </c>
      <c r="S759" s="205" t="str">
        <f t="shared" si="403"/>
        <v/>
      </c>
      <c r="T759" s="205" t="str">
        <f t="shared" si="403"/>
        <v/>
      </c>
      <c r="U759" s="205" t="str">
        <f t="shared" si="403"/>
        <v/>
      </c>
      <c r="V759" s="205" t="str">
        <f t="shared" si="403"/>
        <v/>
      </c>
      <c r="W759" s="205" t="str">
        <f t="shared" si="403"/>
        <v/>
      </c>
      <c r="X759" s="205" t="str">
        <f t="shared" si="403"/>
        <v/>
      </c>
      <c r="Y759" s="205" t="str">
        <f t="shared" si="403"/>
        <v/>
      </c>
      <c r="Z759" s="205" t="str">
        <f t="shared" si="403"/>
        <v/>
      </c>
      <c r="AA759" s="205" t="str">
        <f t="shared" si="403"/>
        <v/>
      </c>
      <c r="AD759" s="185">
        <f t="shared" si="369"/>
        <v>42592</v>
      </c>
      <c r="AE759" s="108" t="str">
        <f t="shared" si="406"/>
        <v/>
      </c>
      <c r="AF759" s="163" t="str">
        <f t="shared" si="406"/>
        <v/>
      </c>
      <c r="AG759" s="163" t="str">
        <f t="shared" si="406"/>
        <v/>
      </c>
      <c r="AH759" s="163" t="str">
        <f t="shared" si="406"/>
        <v/>
      </c>
      <c r="AI759" s="163">
        <f t="shared" si="406"/>
        <v>1.5215473706867886</v>
      </c>
      <c r="AJ759" s="163">
        <f t="shared" si="406"/>
        <v>0.91682406634614977</v>
      </c>
      <c r="AK759" s="163">
        <f t="shared" si="406"/>
        <v>1.3530411667582489</v>
      </c>
      <c r="AL759" s="163">
        <f t="shared" si="406"/>
        <v>1.5290653149135986</v>
      </c>
      <c r="AM759" s="163">
        <f t="shared" si="406"/>
        <v>0.98010762059196521</v>
      </c>
      <c r="AN759" s="163">
        <f t="shared" si="406"/>
        <v>1.2076914468576789</v>
      </c>
      <c r="AO759" s="163">
        <f t="shared" si="406"/>
        <v>1.4816209191813483</v>
      </c>
      <c r="AP759" s="163">
        <f t="shared" si="406"/>
        <v>1.0407475614042643</v>
      </c>
      <c r="AQ759" s="163">
        <f t="shared" si="406"/>
        <v>1.3880217482997557</v>
      </c>
      <c r="AR759" s="163">
        <f t="shared" si="406"/>
        <v>1.0752136406234176</v>
      </c>
      <c r="AS759" s="163">
        <f t="shared" si="406"/>
        <v>1.5554885016120819</v>
      </c>
      <c r="AT759" s="163">
        <f t="shared" si="406"/>
        <v>1.6211068337594474</v>
      </c>
      <c r="AU759" s="163">
        <f t="shared" si="406"/>
        <v>1.7944142402468253</v>
      </c>
      <c r="AV759" s="163">
        <f t="shared" si="406"/>
        <v>1.1059248703291045</v>
      </c>
      <c r="AW759" s="163">
        <f t="shared" si="406"/>
        <v>1.6370259912278453</v>
      </c>
      <c r="AX759" s="163">
        <f t="shared" si="406"/>
        <v>1.5490096220126319</v>
      </c>
      <c r="AY759" s="163">
        <f t="shared" si="406"/>
        <v>1.8028316939801012</v>
      </c>
      <c r="AZ759" s="163">
        <f t="shared" si="406"/>
        <v>1.7141990399999862</v>
      </c>
      <c r="BA759" s="163">
        <f t="shared" si="406"/>
        <v>1.3037917242999659</v>
      </c>
      <c r="BB759" s="163">
        <f t="shared" si="406"/>
        <v>1.7694350261999925</v>
      </c>
      <c r="BC759" s="163">
        <f t="shared" si="406"/>
        <v>1.7580152863000114</v>
      </c>
      <c r="BD759" s="163">
        <f t="shared" si="406"/>
        <v>1.6973591795923491</v>
      </c>
      <c r="BE759" s="163">
        <f t="shared" si="406"/>
        <v>1.887547024600009</v>
      </c>
      <c r="BF759" s="163">
        <f t="shared" si="406"/>
        <v>1.7115244176999924</v>
      </c>
      <c r="BG759" s="163">
        <f t="shared" si="406"/>
        <v>1.5711780378999951</v>
      </c>
      <c r="BH759" s="163">
        <f t="shared" si="406"/>
        <v>1.2678705220999777</v>
      </c>
      <c r="BI759" s="163">
        <f t="shared" si="406"/>
        <v>1.4890047873000383</v>
      </c>
      <c r="BJ759" s="163">
        <f t="shared" si="406"/>
        <v>1.9834484060000448</v>
      </c>
      <c r="BK759" s="163">
        <f t="shared" si="406"/>
        <v>1.9873836871000108</v>
      </c>
      <c r="BL759" s="163">
        <f t="shared" si="406"/>
        <v>2.0881627607000111</v>
      </c>
      <c r="BM759" s="163">
        <f t="shared" si="406"/>
        <v>1.6582820566873935</v>
      </c>
      <c r="BN759" s="163">
        <f t="shared" si="406"/>
        <v>1.7175133748000271</v>
      </c>
      <c r="BO759" s="163">
        <f t="shared" si="406"/>
        <v>1.3655022059000264</v>
      </c>
      <c r="BP759" s="163">
        <f t="shared" si="406"/>
        <v>1.8964651219049296</v>
      </c>
      <c r="BQ759" s="163">
        <f t="shared" si="406"/>
        <v>2.2796217330136921</v>
      </c>
      <c r="BR759" s="163" t="str">
        <f t="shared" si="406"/>
        <v/>
      </c>
      <c r="BS759" s="163">
        <f t="shared" si="406"/>
        <v>1.6513918660702886</v>
      </c>
      <c r="BT759" s="163" t="str">
        <f t="shared" si="406"/>
        <v/>
      </c>
      <c r="BU759" s="163" t="str">
        <f t="shared" si="406"/>
        <v/>
      </c>
      <c r="BV759" s="163" t="str">
        <f t="shared" si="406"/>
        <v/>
      </c>
      <c r="BW759" s="108" t="str">
        <f t="shared" si="406"/>
        <v/>
      </c>
      <c r="BX759" s="163" t="str">
        <f t="shared" si="406"/>
        <v/>
      </c>
      <c r="BY759" s="163" t="str">
        <f t="shared" si="406"/>
        <v/>
      </c>
      <c r="BZ759" s="163" t="str">
        <f t="shared" si="406"/>
        <v/>
      </c>
      <c r="CA759" s="163" t="str">
        <f t="shared" si="406"/>
        <v/>
      </c>
      <c r="CB759" s="163" t="str">
        <f t="shared" si="406"/>
        <v/>
      </c>
      <c r="CC759" s="163" t="str">
        <f t="shared" si="406"/>
        <v/>
      </c>
      <c r="CD759" s="163" t="str">
        <f t="shared" si="406"/>
        <v/>
      </c>
      <c r="CE759" s="163" t="str">
        <f t="shared" si="406"/>
        <v/>
      </c>
      <c r="CF759" s="163" t="str">
        <f t="shared" si="406"/>
        <v/>
      </c>
      <c r="CG759" s="163" t="str">
        <f t="shared" si="406"/>
        <v/>
      </c>
      <c r="CH759" s="163" t="str">
        <f t="shared" si="406"/>
        <v/>
      </c>
      <c r="CI759" s="163" t="str">
        <f t="shared" si="406"/>
        <v/>
      </c>
      <c r="CJ759" s="163" t="str">
        <f t="shared" si="406"/>
        <v/>
      </c>
      <c r="CK759" s="163" t="str">
        <f t="shared" si="406"/>
        <v/>
      </c>
      <c r="CL759" s="163" t="str">
        <f t="shared" si="406"/>
        <v/>
      </c>
      <c r="CM759" s="163" t="str">
        <f t="shared" si="406"/>
        <v/>
      </c>
      <c r="CN759" s="163" t="str">
        <f t="shared" si="406"/>
        <v/>
      </c>
      <c r="CO759" s="163" t="str">
        <f t="shared" si="406"/>
        <v/>
      </c>
      <c r="CP759" s="163" t="str">
        <f t="shared" ref="CP759" si="407">IFERROR(IF(CP439="","",CP439-(CHOOSE(CP$636,$C439,$D439,$E439,$F439,$G439,$H439,$I439,$J439,$K439,$L439,$M439,$N439,$O439,$P439,$Q439,$R439,$S439,$T439,$U439,$V439,$W439,$X439,$Y439,$Z439,$AA439)+CHOOSE(CP$636,$C759,$D759,$E759,$F759,$G759,$H759,$I759,$J759,$K759,$L759,$M759,$N759,$O759,$P759,$Q759,$R759,$S759,$T759,$U759,$V759,$W759,$X759,$Y759,$Z759,$AA759)*CP$640)),"")</f>
        <v/>
      </c>
      <c r="CQ759" s="163" t="str">
        <f t="shared" si="405"/>
        <v/>
      </c>
      <c r="CR759" s="163" t="str">
        <f t="shared" si="405"/>
        <v/>
      </c>
      <c r="CS759" s="108" t="str">
        <f t="shared" si="405"/>
        <v/>
      </c>
      <c r="CT759" s="163" t="str">
        <f t="shared" si="405"/>
        <v/>
      </c>
      <c r="CU759" s="163" t="str">
        <f t="shared" si="405"/>
        <v/>
      </c>
      <c r="CV759" s="163" t="str">
        <f t="shared" si="405"/>
        <v/>
      </c>
      <c r="CW759" s="163" t="str">
        <f t="shared" si="405"/>
        <v/>
      </c>
      <c r="CX759" s="163" t="str">
        <f t="shared" si="405"/>
        <v/>
      </c>
      <c r="CY759" s="163" t="str">
        <f t="shared" si="405"/>
        <v/>
      </c>
      <c r="CZ759" s="163" t="str">
        <f t="shared" si="405"/>
        <v/>
      </c>
      <c r="DA759" s="163" t="str">
        <f t="shared" si="405"/>
        <v/>
      </c>
      <c r="DB759" s="163" t="str">
        <f t="shared" si="405"/>
        <v/>
      </c>
      <c r="DC759" s="163" t="str">
        <f t="shared" si="405"/>
        <v/>
      </c>
      <c r="DD759" s="163" t="str">
        <f t="shared" si="405"/>
        <v/>
      </c>
      <c r="DE759" s="163" t="str">
        <f t="shared" si="405"/>
        <v/>
      </c>
      <c r="DF759" s="163" t="str">
        <f t="shared" si="405"/>
        <v/>
      </c>
      <c r="DG759" s="121"/>
      <c r="DH759" s="121"/>
      <c r="DI759" s="121"/>
    </row>
    <row r="760" spans="2:113" x14ac:dyDescent="0.35">
      <c r="B760" s="193">
        <f t="shared" si="366"/>
        <v>42593</v>
      </c>
      <c r="C760" s="204">
        <f t="shared" si="403"/>
        <v>-1.7738285714267616E-5</v>
      </c>
      <c r="D760" s="205">
        <f t="shared" si="403"/>
        <v>1.7788507556688223E-5</v>
      </c>
      <c r="E760" s="205">
        <f t="shared" si="403"/>
        <v>2.5541329113583312E-6</v>
      </c>
      <c r="F760" s="205">
        <f t="shared" si="403"/>
        <v>1.2541702500001861E-4</v>
      </c>
      <c r="G760" s="205">
        <f t="shared" si="403"/>
        <v>2.0718775649795473E-4</v>
      </c>
      <c r="H760" s="205">
        <f t="shared" si="403"/>
        <v>1.7162619178081505E-4</v>
      </c>
      <c r="I760" s="205">
        <f t="shared" si="403"/>
        <v>1.4542008785941511E-4</v>
      </c>
      <c r="J760" s="205" t="str">
        <f t="shared" si="403"/>
        <v/>
      </c>
      <c r="K760" s="205" t="str">
        <f t="shared" si="403"/>
        <v/>
      </c>
      <c r="L760" s="205" t="str">
        <f t="shared" si="403"/>
        <v/>
      </c>
      <c r="M760" s="205" t="str">
        <f t="shared" si="403"/>
        <v/>
      </c>
      <c r="N760" s="205" t="str">
        <f t="shared" si="403"/>
        <v/>
      </c>
      <c r="O760" s="205" t="str">
        <f t="shared" si="403"/>
        <v/>
      </c>
      <c r="P760" s="205" t="str">
        <f t="shared" si="403"/>
        <v/>
      </c>
      <c r="Q760" s="205" t="str">
        <f t="shared" si="403"/>
        <v/>
      </c>
      <c r="R760" s="205" t="str">
        <f t="shared" si="403"/>
        <v/>
      </c>
      <c r="S760" s="205" t="str">
        <f t="shared" si="403"/>
        <v/>
      </c>
      <c r="T760" s="205" t="str">
        <f t="shared" si="403"/>
        <v/>
      </c>
      <c r="U760" s="205" t="str">
        <f t="shared" si="403"/>
        <v/>
      </c>
      <c r="V760" s="205" t="str">
        <f t="shared" si="403"/>
        <v/>
      </c>
      <c r="W760" s="205" t="str">
        <f t="shared" si="403"/>
        <v/>
      </c>
      <c r="X760" s="205" t="str">
        <f t="shared" si="403"/>
        <v/>
      </c>
      <c r="Y760" s="205" t="str">
        <f t="shared" si="403"/>
        <v/>
      </c>
      <c r="Z760" s="205" t="str">
        <f t="shared" si="403"/>
        <v/>
      </c>
      <c r="AA760" s="205" t="str">
        <f t="shared" si="403"/>
        <v/>
      </c>
      <c r="AD760" s="185">
        <f t="shared" si="369"/>
        <v>42593</v>
      </c>
      <c r="AE760" s="108" t="str">
        <f t="shared" ref="AE760:CP763" si="408">IFERROR(IF(AE440="","",AE440-(CHOOSE(AE$636,$C440,$D440,$E440,$F440,$G440,$H440,$I440,$J440,$K440,$L440,$M440,$N440,$O440,$P440,$Q440,$R440,$S440,$T440,$U440,$V440,$W440,$X440,$Y440,$Z440,$AA440)+CHOOSE(AE$636,$C760,$D760,$E760,$F760,$G760,$H760,$I760,$J760,$K760,$L760,$M760,$N760,$O760,$P760,$Q760,$R760,$S760,$T760,$U760,$V760,$W760,$X760,$Y760,$Z760,$AA760)*AE$640)),"")</f>
        <v/>
      </c>
      <c r="AF760" s="163" t="str">
        <f t="shared" si="408"/>
        <v/>
      </c>
      <c r="AG760" s="163" t="str">
        <f t="shared" si="408"/>
        <v/>
      </c>
      <c r="AH760" s="163" t="str">
        <f t="shared" si="408"/>
        <v/>
      </c>
      <c r="AI760" s="163">
        <f t="shared" si="408"/>
        <v>1.5034965057142802</v>
      </c>
      <c r="AJ760" s="163">
        <f t="shared" si="408"/>
        <v>0.90001637999997675</v>
      </c>
      <c r="AK760" s="163">
        <f t="shared" si="408"/>
        <v>1.3348563129285347</v>
      </c>
      <c r="AL760" s="163">
        <f t="shared" si="408"/>
        <v>1.5139650225378376</v>
      </c>
      <c r="AM760" s="163">
        <f t="shared" si="408"/>
        <v>0.96565493117758172</v>
      </c>
      <c r="AN760" s="163">
        <f t="shared" si="408"/>
        <v>1.1970368118073069</v>
      </c>
      <c r="AO760" s="163">
        <f t="shared" si="408"/>
        <v>1.4609240922544291</v>
      </c>
      <c r="AP760" s="163">
        <f t="shared" si="408"/>
        <v>1.0283320286712496</v>
      </c>
      <c r="AQ760" s="163">
        <f t="shared" si="408"/>
        <v>1.3810624644899228</v>
      </c>
      <c r="AR760" s="163">
        <f t="shared" si="408"/>
        <v>1.0693567374369926</v>
      </c>
      <c r="AS760" s="163">
        <f t="shared" si="408"/>
        <v>1.5383791144836105</v>
      </c>
      <c r="AT760" s="163">
        <f t="shared" si="408"/>
        <v>1.5970937453778398</v>
      </c>
      <c r="AU760" s="163">
        <f t="shared" si="408"/>
        <v>1.7853008964177142</v>
      </c>
      <c r="AV760" s="163">
        <f t="shared" si="408"/>
        <v>1.0964205285569497</v>
      </c>
      <c r="AW760" s="163">
        <f t="shared" si="408"/>
        <v>1.634699224424055</v>
      </c>
      <c r="AX760" s="163">
        <f t="shared" si="408"/>
        <v>1.5329985748291315</v>
      </c>
      <c r="AY760" s="163">
        <f t="shared" si="408"/>
        <v>1.8085608911529441</v>
      </c>
      <c r="AZ760" s="163">
        <f t="shared" si="408"/>
        <v>1.7019828000000015</v>
      </c>
      <c r="BA760" s="163">
        <f t="shared" si="408"/>
        <v>1.3131296961750021</v>
      </c>
      <c r="BB760" s="163">
        <f t="shared" si="408"/>
        <v>1.7828737499500198</v>
      </c>
      <c r="BC760" s="163">
        <f t="shared" si="408"/>
        <v>1.7544067475500196</v>
      </c>
      <c r="BD760" s="163">
        <f t="shared" si="408"/>
        <v>1.6971818905906702</v>
      </c>
      <c r="BE760" s="163">
        <f t="shared" si="408"/>
        <v>1.8839270108499804</v>
      </c>
      <c r="BF760" s="163">
        <f t="shared" si="408"/>
        <v>1.7082451533250183</v>
      </c>
      <c r="BG760" s="163">
        <f t="shared" si="408"/>
        <v>1.5822519416500072</v>
      </c>
      <c r="BH760" s="163">
        <f t="shared" si="408"/>
        <v>1.2530601702250141</v>
      </c>
      <c r="BI760" s="163">
        <f t="shared" si="408"/>
        <v>1.497610055425012</v>
      </c>
      <c r="BJ760" s="163">
        <f t="shared" si="408"/>
        <v>1.9745445310000198</v>
      </c>
      <c r="BK760" s="163">
        <f t="shared" si="408"/>
        <v>1.9917433464749799</v>
      </c>
      <c r="BL760" s="163">
        <f t="shared" si="408"/>
        <v>2.0537932469499927</v>
      </c>
      <c r="BM760" s="163">
        <f t="shared" si="408"/>
        <v>1.6708496523072194</v>
      </c>
      <c r="BN760" s="163">
        <f t="shared" si="408"/>
        <v>1.7230111047999968</v>
      </c>
      <c r="BO760" s="163">
        <f t="shared" si="408"/>
        <v>1.3852516477749957</v>
      </c>
      <c r="BP760" s="163">
        <f t="shared" si="408"/>
        <v>1.9089134505745302</v>
      </c>
      <c r="BQ760" s="163">
        <f t="shared" si="408"/>
        <v>2.2762006975342426</v>
      </c>
      <c r="BR760" s="163" t="str">
        <f t="shared" si="408"/>
        <v/>
      </c>
      <c r="BS760" s="163">
        <f t="shared" si="408"/>
        <v>1.6583376605670646</v>
      </c>
      <c r="BT760" s="163" t="str">
        <f t="shared" si="408"/>
        <v/>
      </c>
      <c r="BU760" s="163" t="str">
        <f t="shared" si="408"/>
        <v/>
      </c>
      <c r="BV760" s="163" t="str">
        <f t="shared" si="408"/>
        <v/>
      </c>
      <c r="BW760" s="108" t="str">
        <f t="shared" si="408"/>
        <v/>
      </c>
      <c r="BX760" s="163" t="str">
        <f t="shared" si="408"/>
        <v/>
      </c>
      <c r="BY760" s="163" t="str">
        <f t="shared" si="408"/>
        <v/>
      </c>
      <c r="BZ760" s="163" t="str">
        <f t="shared" si="408"/>
        <v/>
      </c>
      <c r="CA760" s="163" t="str">
        <f t="shared" si="408"/>
        <v/>
      </c>
      <c r="CB760" s="163" t="str">
        <f t="shared" si="408"/>
        <v/>
      </c>
      <c r="CC760" s="163" t="str">
        <f t="shared" si="408"/>
        <v/>
      </c>
      <c r="CD760" s="163" t="str">
        <f t="shared" si="408"/>
        <v/>
      </c>
      <c r="CE760" s="163" t="str">
        <f t="shared" si="408"/>
        <v/>
      </c>
      <c r="CF760" s="163" t="str">
        <f t="shared" si="408"/>
        <v/>
      </c>
      <c r="CG760" s="163" t="str">
        <f t="shared" si="408"/>
        <v/>
      </c>
      <c r="CH760" s="163" t="str">
        <f t="shared" si="408"/>
        <v/>
      </c>
      <c r="CI760" s="163" t="str">
        <f t="shared" si="408"/>
        <v/>
      </c>
      <c r="CJ760" s="163" t="str">
        <f t="shared" si="408"/>
        <v/>
      </c>
      <c r="CK760" s="163" t="str">
        <f t="shared" si="408"/>
        <v/>
      </c>
      <c r="CL760" s="163" t="str">
        <f t="shared" si="408"/>
        <v/>
      </c>
      <c r="CM760" s="163" t="str">
        <f t="shared" si="408"/>
        <v/>
      </c>
      <c r="CN760" s="163" t="str">
        <f t="shared" si="408"/>
        <v/>
      </c>
      <c r="CO760" s="163" t="str">
        <f t="shared" si="408"/>
        <v/>
      </c>
      <c r="CP760" s="163" t="str">
        <f t="shared" si="408"/>
        <v/>
      </c>
      <c r="CQ760" s="163" t="str">
        <f t="shared" si="405"/>
        <v/>
      </c>
      <c r="CR760" s="163" t="str">
        <f t="shared" si="405"/>
        <v/>
      </c>
      <c r="CS760" s="108" t="str">
        <f t="shared" si="405"/>
        <v/>
      </c>
      <c r="CT760" s="163" t="str">
        <f t="shared" si="405"/>
        <v/>
      </c>
      <c r="CU760" s="163" t="str">
        <f t="shared" si="405"/>
        <v/>
      </c>
      <c r="CV760" s="163" t="str">
        <f t="shared" si="405"/>
        <v/>
      </c>
      <c r="CW760" s="163" t="str">
        <f t="shared" si="405"/>
        <v/>
      </c>
      <c r="CX760" s="163" t="str">
        <f t="shared" si="405"/>
        <v/>
      </c>
      <c r="CY760" s="163" t="str">
        <f t="shared" si="405"/>
        <v/>
      </c>
      <c r="CZ760" s="163" t="str">
        <f t="shared" si="405"/>
        <v/>
      </c>
      <c r="DA760" s="163" t="str">
        <f t="shared" si="405"/>
        <v/>
      </c>
      <c r="DB760" s="163" t="str">
        <f t="shared" si="405"/>
        <v/>
      </c>
      <c r="DC760" s="163" t="str">
        <f t="shared" si="405"/>
        <v/>
      </c>
      <c r="DD760" s="163" t="str">
        <f t="shared" si="405"/>
        <v/>
      </c>
      <c r="DE760" s="163" t="str">
        <f t="shared" si="405"/>
        <v/>
      </c>
      <c r="DF760" s="163" t="str">
        <f t="shared" si="405"/>
        <v/>
      </c>
      <c r="DG760" s="121"/>
      <c r="DH760" s="121"/>
      <c r="DI760" s="121"/>
    </row>
    <row r="761" spans="2:113" x14ac:dyDescent="0.35">
      <c r="B761" s="193">
        <f t="shared" si="366"/>
        <v>42594</v>
      </c>
      <c r="C761" s="204">
        <f t="shared" si="403"/>
        <v>-3.5477450549487095E-5</v>
      </c>
      <c r="D761" s="205">
        <f t="shared" si="403"/>
        <v>5.0823929471358689E-6</v>
      </c>
      <c r="E761" s="205">
        <f t="shared" si="403"/>
        <v>2.0433012658119709E-5</v>
      </c>
      <c r="F761" s="205">
        <f t="shared" si="403"/>
        <v>1.3695437499999002E-4</v>
      </c>
      <c r="G761" s="205">
        <f t="shared" si="403"/>
        <v>2.1963587893299681E-4</v>
      </c>
      <c r="H761" s="205">
        <f t="shared" si="403"/>
        <v>1.7856648287673427E-4</v>
      </c>
      <c r="I761" s="205">
        <f t="shared" si="403"/>
        <v>1.468242720219E-4</v>
      </c>
      <c r="J761" s="205" t="str">
        <f t="shared" si="403"/>
        <v/>
      </c>
      <c r="K761" s="205" t="str">
        <f t="shared" si="403"/>
        <v/>
      </c>
      <c r="L761" s="205" t="str">
        <f t="shared" si="403"/>
        <v/>
      </c>
      <c r="M761" s="205" t="str">
        <f t="shared" si="403"/>
        <v/>
      </c>
      <c r="N761" s="205" t="str">
        <f t="shared" si="403"/>
        <v/>
      </c>
      <c r="O761" s="205" t="str">
        <f t="shared" si="403"/>
        <v/>
      </c>
      <c r="P761" s="205" t="str">
        <f t="shared" si="403"/>
        <v/>
      </c>
      <c r="Q761" s="205" t="str">
        <f t="shared" si="403"/>
        <v/>
      </c>
      <c r="R761" s="205" t="str">
        <f t="shared" si="403"/>
        <v/>
      </c>
      <c r="S761" s="205" t="str">
        <f t="shared" si="403"/>
        <v/>
      </c>
      <c r="T761" s="205" t="str">
        <f t="shared" si="403"/>
        <v/>
      </c>
      <c r="U761" s="205" t="str">
        <f t="shared" si="403"/>
        <v/>
      </c>
      <c r="V761" s="205" t="str">
        <f t="shared" si="403"/>
        <v/>
      </c>
      <c r="W761" s="205" t="str">
        <f t="shared" si="403"/>
        <v/>
      </c>
      <c r="X761" s="205" t="str">
        <f t="shared" si="403"/>
        <v/>
      </c>
      <c r="Y761" s="205" t="str">
        <f t="shared" si="403"/>
        <v/>
      </c>
      <c r="Z761" s="205" t="str">
        <f t="shared" si="403"/>
        <v/>
      </c>
      <c r="AA761" s="205" t="str">
        <f t="shared" si="403"/>
        <v/>
      </c>
      <c r="AD761" s="185">
        <f t="shared" si="369"/>
        <v>42594</v>
      </c>
      <c r="AE761" s="108" t="str">
        <f t="shared" si="408"/>
        <v/>
      </c>
      <c r="AF761" s="163" t="str">
        <f t="shared" si="408"/>
        <v/>
      </c>
      <c r="AG761" s="163" t="str">
        <f t="shared" si="408"/>
        <v/>
      </c>
      <c r="AH761" s="163" t="str">
        <f t="shared" si="408"/>
        <v/>
      </c>
      <c r="AI761" s="163">
        <f t="shared" si="408"/>
        <v>1.4891244045878729</v>
      </c>
      <c r="AJ761" s="163">
        <f t="shared" si="408"/>
        <v>0.88599886769228453</v>
      </c>
      <c r="AK761" s="163">
        <f t="shared" si="408"/>
        <v>1.3194721429450611</v>
      </c>
      <c r="AL761" s="163">
        <f t="shared" si="408"/>
        <v>1.5034857408643731</v>
      </c>
      <c r="AM761" s="163">
        <f t="shared" si="408"/>
        <v>0.95876073373424231</v>
      </c>
      <c r="AN761" s="163">
        <f t="shared" si="408"/>
        <v>1.1897413164798281</v>
      </c>
      <c r="AO761" s="163">
        <f t="shared" si="408"/>
        <v>1.4547218772292052</v>
      </c>
      <c r="AP761" s="163">
        <f t="shared" si="408"/>
        <v>1.0222866209068082</v>
      </c>
      <c r="AQ761" s="163">
        <f t="shared" si="408"/>
        <v>1.3763237359760385</v>
      </c>
      <c r="AR761" s="163">
        <f t="shared" si="408"/>
        <v>1.0637035792254448</v>
      </c>
      <c r="AS761" s="163">
        <f t="shared" si="408"/>
        <v>1.5385520156486097</v>
      </c>
      <c r="AT761" s="163">
        <f t="shared" si="408"/>
        <v>1.5933767221473536</v>
      </c>
      <c r="AU761" s="163">
        <f t="shared" si="408"/>
        <v>1.786550093468328</v>
      </c>
      <c r="AV761" s="163">
        <f t="shared" si="408"/>
        <v>1.0994547912911175</v>
      </c>
      <c r="AW761" s="163">
        <f t="shared" si="408"/>
        <v>1.6366986607784662</v>
      </c>
      <c r="AX761" s="163">
        <f t="shared" si="408"/>
        <v>1.5347839646265786</v>
      </c>
      <c r="AY761" s="163">
        <f t="shared" si="408"/>
        <v>1.8180176507345798</v>
      </c>
      <c r="AZ761" s="163">
        <f t="shared" si="408"/>
        <v>1.6918352500000067</v>
      </c>
      <c r="BA761" s="163">
        <f t="shared" si="408"/>
        <v>1.3099530331250182</v>
      </c>
      <c r="BB761" s="163">
        <f t="shared" si="408"/>
        <v>1.779226541250029</v>
      </c>
      <c r="BC761" s="163">
        <f t="shared" si="408"/>
        <v>1.7566807712500319</v>
      </c>
      <c r="BD761" s="163">
        <f t="shared" si="408"/>
        <v>1.6879277012738669</v>
      </c>
      <c r="BE761" s="163">
        <f t="shared" si="408"/>
        <v>1.8745456087500267</v>
      </c>
      <c r="BF761" s="163">
        <f t="shared" si="408"/>
        <v>1.696589046875012</v>
      </c>
      <c r="BG761" s="163">
        <f t="shared" si="408"/>
        <v>1.5776363262499986</v>
      </c>
      <c r="BH761" s="163">
        <f t="shared" si="408"/>
        <v>1.2727073743750439</v>
      </c>
      <c r="BI761" s="163">
        <f t="shared" si="408"/>
        <v>1.4923850968750205</v>
      </c>
      <c r="BJ761" s="163">
        <f t="shared" si="408"/>
        <v>1.9435236025000011</v>
      </c>
      <c r="BK761" s="163">
        <f t="shared" si="408"/>
        <v>1.9882244081250171</v>
      </c>
      <c r="BL761" s="163">
        <f t="shared" si="408"/>
        <v>2.0339542662500012</v>
      </c>
      <c r="BM761" s="163">
        <f t="shared" si="408"/>
        <v>1.6437403202517635</v>
      </c>
      <c r="BN761" s="163">
        <f t="shared" si="408"/>
        <v>1.7163487175000236</v>
      </c>
      <c r="BO761" s="163">
        <f t="shared" si="408"/>
        <v>1.3684097331250462</v>
      </c>
      <c r="BP761" s="163">
        <f t="shared" si="408"/>
        <v>1.9025683912688471</v>
      </c>
      <c r="BQ761" s="163">
        <f t="shared" si="408"/>
        <v>2.2647393511130001</v>
      </c>
      <c r="BR761" s="163" t="str">
        <f t="shared" si="408"/>
        <v/>
      </c>
      <c r="BS761" s="163">
        <f t="shared" si="408"/>
        <v>1.6570582863726657</v>
      </c>
      <c r="BT761" s="163" t="str">
        <f t="shared" si="408"/>
        <v/>
      </c>
      <c r="BU761" s="163" t="str">
        <f t="shared" si="408"/>
        <v/>
      </c>
      <c r="BV761" s="163" t="str">
        <f t="shared" si="408"/>
        <v/>
      </c>
      <c r="BW761" s="108" t="str">
        <f t="shared" si="408"/>
        <v/>
      </c>
      <c r="BX761" s="163" t="str">
        <f t="shared" si="408"/>
        <v/>
      </c>
      <c r="BY761" s="163" t="str">
        <f t="shared" si="408"/>
        <v/>
      </c>
      <c r="BZ761" s="163" t="str">
        <f t="shared" si="408"/>
        <v/>
      </c>
      <c r="CA761" s="163" t="str">
        <f t="shared" si="408"/>
        <v/>
      </c>
      <c r="CB761" s="163" t="str">
        <f t="shared" si="408"/>
        <v/>
      </c>
      <c r="CC761" s="163" t="str">
        <f t="shared" si="408"/>
        <v/>
      </c>
      <c r="CD761" s="163" t="str">
        <f t="shared" si="408"/>
        <v/>
      </c>
      <c r="CE761" s="163" t="str">
        <f t="shared" si="408"/>
        <v/>
      </c>
      <c r="CF761" s="163" t="str">
        <f t="shared" si="408"/>
        <v/>
      </c>
      <c r="CG761" s="163" t="str">
        <f t="shared" si="408"/>
        <v/>
      </c>
      <c r="CH761" s="163" t="str">
        <f t="shared" si="408"/>
        <v/>
      </c>
      <c r="CI761" s="163" t="str">
        <f t="shared" si="408"/>
        <v/>
      </c>
      <c r="CJ761" s="163" t="str">
        <f t="shared" si="408"/>
        <v/>
      </c>
      <c r="CK761" s="163" t="str">
        <f t="shared" si="408"/>
        <v/>
      </c>
      <c r="CL761" s="163" t="str">
        <f t="shared" si="408"/>
        <v/>
      </c>
      <c r="CM761" s="163" t="str">
        <f t="shared" si="408"/>
        <v/>
      </c>
      <c r="CN761" s="163" t="str">
        <f t="shared" si="408"/>
        <v/>
      </c>
      <c r="CO761" s="163" t="str">
        <f t="shared" si="408"/>
        <v/>
      </c>
      <c r="CP761" s="163" t="str">
        <f t="shared" si="408"/>
        <v/>
      </c>
      <c r="CQ761" s="163" t="str">
        <f t="shared" si="405"/>
        <v/>
      </c>
      <c r="CR761" s="163" t="str">
        <f t="shared" si="405"/>
        <v/>
      </c>
      <c r="CS761" s="108" t="str">
        <f t="shared" si="405"/>
        <v/>
      </c>
      <c r="CT761" s="163" t="str">
        <f t="shared" si="405"/>
        <v/>
      </c>
      <c r="CU761" s="163" t="str">
        <f t="shared" si="405"/>
        <v/>
      </c>
      <c r="CV761" s="163" t="str">
        <f t="shared" si="405"/>
        <v/>
      </c>
      <c r="CW761" s="163" t="str">
        <f t="shared" si="405"/>
        <v/>
      </c>
      <c r="CX761" s="163" t="str">
        <f t="shared" si="405"/>
        <v/>
      </c>
      <c r="CY761" s="163" t="str">
        <f t="shared" si="405"/>
        <v/>
      </c>
      <c r="CZ761" s="163" t="str">
        <f t="shared" si="405"/>
        <v/>
      </c>
      <c r="DA761" s="163" t="str">
        <f t="shared" si="405"/>
        <v/>
      </c>
      <c r="DB761" s="163" t="str">
        <f t="shared" si="405"/>
        <v/>
      </c>
      <c r="DC761" s="163" t="str">
        <f t="shared" si="405"/>
        <v/>
      </c>
      <c r="DD761" s="163" t="str">
        <f t="shared" si="405"/>
        <v/>
      </c>
      <c r="DE761" s="163" t="str">
        <f t="shared" si="405"/>
        <v/>
      </c>
      <c r="DF761" s="163" t="str">
        <f t="shared" si="405"/>
        <v/>
      </c>
      <c r="DG761" s="121"/>
      <c r="DH761" s="121"/>
      <c r="DI761" s="121"/>
    </row>
    <row r="762" spans="2:113" x14ac:dyDescent="0.35">
      <c r="B762" s="193">
        <f t="shared" si="366"/>
        <v>42597</v>
      </c>
      <c r="C762" s="204">
        <f t="shared" si="403"/>
        <v>-4.2128532967004725E-5</v>
      </c>
      <c r="D762" s="205">
        <f t="shared" si="403"/>
        <v>-1.0164332493730446E-5</v>
      </c>
      <c r="E762" s="205">
        <f t="shared" si="403"/>
        <v>1.7877778481016116E-5</v>
      </c>
      <c r="F762" s="205">
        <f t="shared" si="403"/>
        <v>1.369455535714183E-4</v>
      </c>
      <c r="G762" s="205">
        <f t="shared" si="403"/>
        <v>2.1547633378931925E-4</v>
      </c>
      <c r="H762" s="205">
        <f t="shared" si="403"/>
        <v>1.7993691780823659E-4</v>
      </c>
      <c r="I762" s="205">
        <f t="shared" si="403"/>
        <v>1.4635134755818375E-4</v>
      </c>
      <c r="J762" s="205" t="str">
        <f t="shared" si="403"/>
        <v/>
      </c>
      <c r="K762" s="205" t="str">
        <f t="shared" si="403"/>
        <v/>
      </c>
      <c r="L762" s="205" t="str">
        <f t="shared" si="403"/>
        <v/>
      </c>
      <c r="M762" s="205" t="str">
        <f t="shared" si="403"/>
        <v/>
      </c>
      <c r="N762" s="205" t="str">
        <f t="shared" si="403"/>
        <v/>
      </c>
      <c r="O762" s="205" t="str">
        <f t="shared" si="403"/>
        <v/>
      </c>
      <c r="P762" s="205" t="str">
        <f t="shared" si="403"/>
        <v/>
      </c>
      <c r="Q762" s="205" t="str">
        <f t="shared" si="403"/>
        <v/>
      </c>
      <c r="R762" s="205" t="str">
        <f t="shared" si="403"/>
        <v/>
      </c>
      <c r="S762" s="205" t="str">
        <f t="shared" si="403"/>
        <v/>
      </c>
      <c r="T762" s="205" t="str">
        <f t="shared" si="403"/>
        <v/>
      </c>
      <c r="U762" s="205" t="str">
        <f t="shared" si="403"/>
        <v/>
      </c>
      <c r="V762" s="205" t="str">
        <f t="shared" si="403"/>
        <v/>
      </c>
      <c r="W762" s="205" t="str">
        <f t="shared" si="403"/>
        <v/>
      </c>
      <c r="X762" s="205" t="str">
        <f t="shared" si="403"/>
        <v/>
      </c>
      <c r="Y762" s="205" t="str">
        <f t="shared" si="403"/>
        <v/>
      </c>
      <c r="Z762" s="205" t="str">
        <f t="shared" si="403"/>
        <v/>
      </c>
      <c r="AA762" s="205" t="str">
        <f t="shared" si="403"/>
        <v/>
      </c>
      <c r="AD762" s="185">
        <f t="shared" si="369"/>
        <v>42597</v>
      </c>
      <c r="AE762" s="108" t="str">
        <f t="shared" si="408"/>
        <v/>
      </c>
      <c r="AF762" s="163" t="str">
        <f t="shared" si="408"/>
        <v/>
      </c>
      <c r="AG762" s="163" t="str">
        <f t="shared" si="408"/>
        <v/>
      </c>
      <c r="AH762" s="163" t="str">
        <f t="shared" si="408"/>
        <v/>
      </c>
      <c r="AI762" s="163">
        <f t="shared" si="408"/>
        <v>1.4779720827747365</v>
      </c>
      <c r="AJ762" s="163">
        <f t="shared" si="408"/>
        <v>0.87311582403847376</v>
      </c>
      <c r="AK762" s="163">
        <f t="shared" si="408"/>
        <v>1.3102353057033007</v>
      </c>
      <c r="AL762" s="163">
        <f t="shared" si="408"/>
        <v>1.4930531881805831</v>
      </c>
      <c r="AM762" s="163">
        <f t="shared" si="408"/>
        <v>0.94721102068641505</v>
      </c>
      <c r="AN762" s="163">
        <f t="shared" si="408"/>
        <v>1.1799305304785781</v>
      </c>
      <c r="AO762" s="163">
        <f t="shared" si="408"/>
        <v>1.4429611433060463</v>
      </c>
      <c r="AP762" s="163">
        <f t="shared" si="408"/>
        <v>1.0137797684634762</v>
      </c>
      <c r="AQ762" s="163">
        <f t="shared" si="408"/>
        <v>1.3671358324433243</v>
      </c>
      <c r="AR762" s="163">
        <f t="shared" si="408"/>
        <v>1.0546516627707729</v>
      </c>
      <c r="AS762" s="163">
        <f t="shared" si="408"/>
        <v>1.5263050427204219</v>
      </c>
      <c r="AT762" s="163">
        <f t="shared" si="408"/>
        <v>1.5772705933753435</v>
      </c>
      <c r="AU762" s="163">
        <f t="shared" si="408"/>
        <v>1.7682352233038217</v>
      </c>
      <c r="AV762" s="163">
        <f t="shared" si="408"/>
        <v>1.0873620844050973</v>
      </c>
      <c r="AW762" s="163">
        <f t="shared" si="408"/>
        <v>1.62759552662659</v>
      </c>
      <c r="AX762" s="163">
        <f t="shared" si="408"/>
        <v>1.522672995784798</v>
      </c>
      <c r="AY762" s="163">
        <f t="shared" si="408"/>
        <v>1.7951722993529424</v>
      </c>
      <c r="AZ762" s="163">
        <f t="shared" si="408"/>
        <v>1.7018987999999791</v>
      </c>
      <c r="BA762" s="163">
        <f t="shared" si="408"/>
        <v>1.3027618253035675</v>
      </c>
      <c r="BB762" s="163">
        <f t="shared" si="408"/>
        <v>1.7689355688928667</v>
      </c>
      <c r="BC762" s="163">
        <f t="shared" si="408"/>
        <v>1.7402869700357388</v>
      </c>
      <c r="BD762" s="163">
        <f t="shared" si="408"/>
        <v>1.6764193290651022</v>
      </c>
      <c r="BE762" s="163">
        <f t="shared" si="408"/>
        <v>1.8581336516785716</v>
      </c>
      <c r="BF762" s="163">
        <f t="shared" si="408"/>
        <v>1.6832542425535721</v>
      </c>
      <c r="BG762" s="163">
        <f t="shared" si="408"/>
        <v>1.5653334361785807</v>
      </c>
      <c r="BH762" s="163">
        <f t="shared" si="408"/>
        <v>1.260441214982124</v>
      </c>
      <c r="BI762" s="163">
        <f t="shared" si="408"/>
        <v>1.4790743444107208</v>
      </c>
      <c r="BJ762" s="163">
        <f t="shared" si="408"/>
        <v>1.9301542121428585</v>
      </c>
      <c r="BK762" s="163">
        <f t="shared" si="408"/>
        <v>1.9666973065893016</v>
      </c>
      <c r="BL762" s="163">
        <f t="shared" si="408"/>
        <v>2.0144579435357199</v>
      </c>
      <c r="BM762" s="163">
        <f t="shared" si="408"/>
        <v>1.6301801086098098</v>
      </c>
      <c r="BN762" s="163">
        <f t="shared" si="408"/>
        <v>1.716238650214285</v>
      </c>
      <c r="BO762" s="163">
        <f t="shared" si="408"/>
        <v>1.3551137421607435</v>
      </c>
      <c r="BP762" s="163">
        <f t="shared" si="408"/>
        <v>1.892371418987695</v>
      </c>
      <c r="BQ762" s="163">
        <f t="shared" si="408"/>
        <v>2.23996135284247</v>
      </c>
      <c r="BR762" s="163" t="str">
        <f t="shared" si="408"/>
        <v/>
      </c>
      <c r="BS762" s="163">
        <f t="shared" si="408"/>
        <v>1.6356896985680103</v>
      </c>
      <c r="BT762" s="163" t="str">
        <f t="shared" si="408"/>
        <v/>
      </c>
      <c r="BU762" s="163" t="str">
        <f t="shared" si="408"/>
        <v/>
      </c>
      <c r="BV762" s="163" t="str">
        <f t="shared" si="408"/>
        <v/>
      </c>
      <c r="BW762" s="108" t="str">
        <f t="shared" si="408"/>
        <v/>
      </c>
      <c r="BX762" s="163" t="str">
        <f t="shared" si="408"/>
        <v/>
      </c>
      <c r="BY762" s="163" t="str">
        <f t="shared" si="408"/>
        <v/>
      </c>
      <c r="BZ762" s="163" t="str">
        <f t="shared" si="408"/>
        <v/>
      </c>
      <c r="CA762" s="163" t="str">
        <f t="shared" si="408"/>
        <v/>
      </c>
      <c r="CB762" s="163" t="str">
        <f t="shared" si="408"/>
        <v/>
      </c>
      <c r="CC762" s="163" t="str">
        <f t="shared" si="408"/>
        <v/>
      </c>
      <c r="CD762" s="163" t="str">
        <f t="shared" si="408"/>
        <v/>
      </c>
      <c r="CE762" s="163" t="str">
        <f t="shared" si="408"/>
        <v/>
      </c>
      <c r="CF762" s="163" t="str">
        <f t="shared" si="408"/>
        <v/>
      </c>
      <c r="CG762" s="163" t="str">
        <f t="shared" si="408"/>
        <v/>
      </c>
      <c r="CH762" s="163" t="str">
        <f t="shared" si="408"/>
        <v/>
      </c>
      <c r="CI762" s="163" t="str">
        <f t="shared" si="408"/>
        <v/>
      </c>
      <c r="CJ762" s="163" t="str">
        <f t="shared" si="408"/>
        <v/>
      </c>
      <c r="CK762" s="163" t="str">
        <f t="shared" si="408"/>
        <v/>
      </c>
      <c r="CL762" s="163" t="str">
        <f t="shared" si="408"/>
        <v/>
      </c>
      <c r="CM762" s="163" t="str">
        <f t="shared" si="408"/>
        <v/>
      </c>
      <c r="CN762" s="163" t="str">
        <f t="shared" si="408"/>
        <v/>
      </c>
      <c r="CO762" s="163" t="str">
        <f t="shared" si="408"/>
        <v/>
      </c>
      <c r="CP762" s="163" t="str">
        <f t="shared" si="408"/>
        <v/>
      </c>
      <c r="CQ762" s="163" t="str">
        <f t="shared" si="405"/>
        <v/>
      </c>
      <c r="CR762" s="163" t="str">
        <f t="shared" si="405"/>
        <v/>
      </c>
      <c r="CS762" s="108" t="str">
        <f t="shared" si="405"/>
        <v/>
      </c>
      <c r="CT762" s="163" t="str">
        <f t="shared" si="405"/>
        <v/>
      </c>
      <c r="CU762" s="163" t="str">
        <f t="shared" si="405"/>
        <v/>
      </c>
      <c r="CV762" s="163" t="str">
        <f t="shared" si="405"/>
        <v/>
      </c>
      <c r="CW762" s="163" t="str">
        <f t="shared" si="405"/>
        <v/>
      </c>
      <c r="CX762" s="163" t="str">
        <f t="shared" si="405"/>
        <v/>
      </c>
      <c r="CY762" s="163" t="str">
        <f t="shared" si="405"/>
        <v/>
      </c>
      <c r="CZ762" s="163" t="str">
        <f t="shared" si="405"/>
        <v/>
      </c>
      <c r="DA762" s="163" t="str">
        <f t="shared" si="405"/>
        <v/>
      </c>
      <c r="DB762" s="163" t="str">
        <f t="shared" si="405"/>
        <v/>
      </c>
      <c r="DC762" s="163" t="str">
        <f t="shared" si="405"/>
        <v/>
      </c>
      <c r="DD762" s="163" t="str">
        <f t="shared" si="405"/>
        <v/>
      </c>
      <c r="DE762" s="163" t="str">
        <f t="shared" si="405"/>
        <v/>
      </c>
      <c r="DF762" s="163" t="str">
        <f t="shared" si="405"/>
        <v/>
      </c>
      <c r="DG762" s="121"/>
      <c r="DH762" s="121"/>
      <c r="DI762" s="121"/>
    </row>
    <row r="763" spans="2:113" x14ac:dyDescent="0.35">
      <c r="B763" s="193">
        <f t="shared" si="366"/>
        <v>42598</v>
      </c>
      <c r="C763" s="204">
        <f t="shared" si="403"/>
        <v>-3.7696005494419088E-5</v>
      </c>
      <c r="D763" s="205">
        <f t="shared" si="403"/>
        <v>-7.6237216625283474E-6</v>
      </c>
      <c r="E763" s="205">
        <f t="shared" si="403"/>
        <v>1.2770601265872035E-5</v>
      </c>
      <c r="F763" s="205">
        <f t="shared" si="403"/>
        <v>1.3839497142858242E-4</v>
      </c>
      <c r="G763" s="205">
        <f t="shared" si="403"/>
        <v>2.1825290013676262E-4</v>
      </c>
      <c r="H763" s="205">
        <f t="shared" ref="H763:AA763" si="409">IFERROR((I443-H443)/(H$642-H$641),"")</f>
        <v>1.8271873972604781E-4</v>
      </c>
      <c r="I763" s="205">
        <f t="shared" si="409"/>
        <v>1.528321873573683E-4</v>
      </c>
      <c r="J763" s="205" t="str">
        <f t="shared" si="409"/>
        <v/>
      </c>
      <c r="K763" s="205" t="str">
        <f t="shared" si="409"/>
        <v/>
      </c>
      <c r="L763" s="205" t="str">
        <f t="shared" si="409"/>
        <v/>
      </c>
      <c r="M763" s="205" t="str">
        <f t="shared" si="409"/>
        <v/>
      </c>
      <c r="N763" s="205" t="str">
        <f t="shared" si="409"/>
        <v/>
      </c>
      <c r="O763" s="205" t="str">
        <f t="shared" si="409"/>
        <v/>
      </c>
      <c r="P763" s="205" t="str">
        <f t="shared" si="409"/>
        <v/>
      </c>
      <c r="Q763" s="205" t="str">
        <f t="shared" si="409"/>
        <v/>
      </c>
      <c r="R763" s="205" t="str">
        <f t="shared" si="409"/>
        <v/>
      </c>
      <c r="S763" s="205" t="str">
        <f t="shared" si="409"/>
        <v/>
      </c>
      <c r="T763" s="205" t="str">
        <f t="shared" si="409"/>
        <v/>
      </c>
      <c r="U763" s="205" t="str">
        <f t="shared" si="409"/>
        <v/>
      </c>
      <c r="V763" s="205" t="str">
        <f t="shared" si="409"/>
        <v/>
      </c>
      <c r="W763" s="205" t="str">
        <f t="shared" si="409"/>
        <v/>
      </c>
      <c r="X763" s="205" t="str">
        <f t="shared" si="409"/>
        <v/>
      </c>
      <c r="Y763" s="205" t="str">
        <f t="shared" si="409"/>
        <v/>
      </c>
      <c r="Z763" s="205" t="str">
        <f t="shared" si="409"/>
        <v/>
      </c>
      <c r="AA763" s="205" t="str">
        <f t="shared" si="409"/>
        <v/>
      </c>
      <c r="AD763" s="185">
        <f t="shared" si="369"/>
        <v>42598</v>
      </c>
      <c r="AE763" s="108" t="str">
        <f t="shared" si="408"/>
        <v/>
      </c>
      <c r="AF763" s="163" t="str">
        <f t="shared" si="408"/>
        <v/>
      </c>
      <c r="AG763" s="163" t="str">
        <f t="shared" si="408"/>
        <v/>
      </c>
      <c r="AH763" s="163" t="str">
        <f t="shared" si="408"/>
        <v/>
      </c>
      <c r="AI763" s="163">
        <f t="shared" si="408"/>
        <v>1.4549796783791278</v>
      </c>
      <c r="AJ763" s="163">
        <f t="shared" si="408"/>
        <v>0.86451454192306887</v>
      </c>
      <c r="AK763" s="163">
        <f t="shared" si="408"/>
        <v>1.2971537059505418</v>
      </c>
      <c r="AL763" s="163">
        <f t="shared" si="408"/>
        <v>1.4613301088634347</v>
      </c>
      <c r="AM763" s="163">
        <f t="shared" si="408"/>
        <v>0.93567371129093946</v>
      </c>
      <c r="AN763" s="163">
        <f t="shared" si="408"/>
        <v>1.1723284961523712</v>
      </c>
      <c r="AO763" s="163">
        <f t="shared" si="408"/>
        <v>1.4282362022040258</v>
      </c>
      <c r="AP763" s="163">
        <f t="shared" si="408"/>
        <v>0.99396212314231702</v>
      </c>
      <c r="AQ763" s="163">
        <f t="shared" si="408"/>
        <v>1.3584161099622019</v>
      </c>
      <c r="AR763" s="163">
        <f t="shared" si="408"/>
        <v>1.0438799260138512</v>
      </c>
      <c r="AS763" s="163">
        <f t="shared" si="408"/>
        <v>1.5204673218136198</v>
      </c>
      <c r="AT763" s="163">
        <f t="shared" si="408"/>
        <v>1.5744489514168898</v>
      </c>
      <c r="AU763" s="163">
        <f t="shared" si="408"/>
        <v>1.7115857347468353</v>
      </c>
      <c r="AV763" s="163">
        <f t="shared" si="408"/>
        <v>1.0704765838291213</v>
      </c>
      <c r="AW763" s="163">
        <f t="shared" si="408"/>
        <v>1.6107044932278813</v>
      </c>
      <c r="AX763" s="163">
        <f t="shared" si="408"/>
        <v>1.5099105685126497</v>
      </c>
      <c r="AY763" s="163">
        <f t="shared" si="408"/>
        <v>1.7737626698924915</v>
      </c>
      <c r="AZ763" s="163">
        <f t="shared" si="408"/>
        <v>1.6948702924999948</v>
      </c>
      <c r="BA763" s="163">
        <f t="shared" si="408"/>
        <v>1.2875844153714402</v>
      </c>
      <c r="BB763" s="163">
        <f t="shared" si="408"/>
        <v>1.7484735265571125</v>
      </c>
      <c r="BC763" s="163">
        <f t="shared" si="408"/>
        <v>1.7320130870142718</v>
      </c>
      <c r="BD763" s="163">
        <f t="shared" si="408"/>
        <v>1.6876281476037367</v>
      </c>
      <c r="BE763" s="163">
        <f t="shared" si="408"/>
        <v>1.8649499506714498</v>
      </c>
      <c r="BF763" s="163">
        <f t="shared" si="408"/>
        <v>1.6645904562714078</v>
      </c>
      <c r="BG763" s="163">
        <f t="shared" si="408"/>
        <v>1.5547976089714157</v>
      </c>
      <c r="BH763" s="163">
        <f t="shared" si="408"/>
        <v>1.2406254567428612</v>
      </c>
      <c r="BI763" s="163">
        <f t="shared" si="408"/>
        <v>1.466173320514274</v>
      </c>
      <c r="BJ763" s="163">
        <f t="shared" si="408"/>
        <v>1.9109686313571193</v>
      </c>
      <c r="BK763" s="163">
        <f t="shared" si="408"/>
        <v>1.9515848363856831</v>
      </c>
      <c r="BL763" s="163">
        <f t="shared" si="408"/>
        <v>1.9341247589142834</v>
      </c>
      <c r="BM763" s="163">
        <f t="shared" si="408"/>
        <v>1.6150419226570247</v>
      </c>
      <c r="BN763" s="163">
        <f t="shared" si="408"/>
        <v>1.7235111990856884</v>
      </c>
      <c r="BO763" s="163">
        <f t="shared" si="408"/>
        <v>1.341014644114275</v>
      </c>
      <c r="BP763" s="163">
        <f t="shared" si="408"/>
        <v>1.885277784196278</v>
      </c>
      <c r="BQ763" s="163">
        <f t="shared" si="408"/>
        <v>2.2021530819178348</v>
      </c>
      <c r="BR763" s="163" t="str">
        <f t="shared" si="408"/>
        <v/>
      </c>
      <c r="BS763" s="163">
        <f t="shared" si="408"/>
        <v>1.6244795397352778</v>
      </c>
      <c r="BT763" s="163" t="str">
        <f t="shared" si="408"/>
        <v/>
      </c>
      <c r="BU763" s="163" t="str">
        <f t="shared" si="408"/>
        <v/>
      </c>
      <c r="BV763" s="163" t="str">
        <f t="shared" si="408"/>
        <v/>
      </c>
      <c r="BW763" s="108" t="str">
        <f t="shared" si="408"/>
        <v/>
      </c>
      <c r="BX763" s="163" t="str">
        <f t="shared" si="408"/>
        <v/>
      </c>
      <c r="BY763" s="163" t="str">
        <f t="shared" si="408"/>
        <v/>
      </c>
      <c r="BZ763" s="163" t="str">
        <f t="shared" si="408"/>
        <v/>
      </c>
      <c r="CA763" s="163" t="str">
        <f t="shared" si="408"/>
        <v/>
      </c>
      <c r="CB763" s="163" t="str">
        <f t="shared" si="408"/>
        <v/>
      </c>
      <c r="CC763" s="163" t="str">
        <f t="shared" si="408"/>
        <v/>
      </c>
      <c r="CD763" s="163" t="str">
        <f t="shared" si="408"/>
        <v/>
      </c>
      <c r="CE763" s="163" t="str">
        <f t="shared" si="408"/>
        <v/>
      </c>
      <c r="CF763" s="163" t="str">
        <f t="shared" si="408"/>
        <v/>
      </c>
      <c r="CG763" s="163" t="str">
        <f t="shared" si="408"/>
        <v/>
      </c>
      <c r="CH763" s="163" t="str">
        <f t="shared" si="408"/>
        <v/>
      </c>
      <c r="CI763" s="163" t="str">
        <f t="shared" si="408"/>
        <v/>
      </c>
      <c r="CJ763" s="163" t="str">
        <f t="shared" si="408"/>
        <v/>
      </c>
      <c r="CK763" s="163" t="str">
        <f t="shared" si="408"/>
        <v/>
      </c>
      <c r="CL763" s="163" t="str">
        <f t="shared" si="408"/>
        <v/>
      </c>
      <c r="CM763" s="163" t="str">
        <f t="shared" si="408"/>
        <v/>
      </c>
      <c r="CN763" s="163" t="str">
        <f t="shared" si="408"/>
        <v/>
      </c>
      <c r="CO763" s="163" t="str">
        <f t="shared" si="408"/>
        <v/>
      </c>
      <c r="CP763" s="163" t="str">
        <f t="shared" ref="CP763" si="410">IFERROR(IF(CP443="","",CP443-(CHOOSE(CP$636,$C443,$D443,$E443,$F443,$G443,$H443,$I443,$J443,$K443,$L443,$M443,$N443,$O443,$P443,$Q443,$R443,$S443,$T443,$U443,$V443,$W443,$X443,$Y443,$Z443,$AA443)+CHOOSE(CP$636,$C763,$D763,$E763,$F763,$G763,$H763,$I763,$J763,$K763,$L763,$M763,$N763,$O763,$P763,$Q763,$R763,$S763,$T763,$U763,$V763,$W763,$X763,$Y763,$Z763,$AA763)*CP$640)),"")</f>
        <v/>
      </c>
      <c r="CQ763" s="163" t="str">
        <f t="shared" si="405"/>
        <v/>
      </c>
      <c r="CR763" s="163" t="str">
        <f t="shared" si="405"/>
        <v/>
      </c>
      <c r="CS763" s="108" t="str">
        <f t="shared" si="405"/>
        <v/>
      </c>
      <c r="CT763" s="163" t="str">
        <f t="shared" si="405"/>
        <v/>
      </c>
      <c r="CU763" s="163" t="str">
        <f t="shared" si="405"/>
        <v/>
      </c>
      <c r="CV763" s="163" t="str">
        <f t="shared" si="405"/>
        <v/>
      </c>
      <c r="CW763" s="163" t="str">
        <f t="shared" si="405"/>
        <v/>
      </c>
      <c r="CX763" s="163" t="str">
        <f t="shared" si="405"/>
        <v/>
      </c>
      <c r="CY763" s="163" t="str">
        <f t="shared" si="405"/>
        <v/>
      </c>
      <c r="CZ763" s="163" t="str">
        <f t="shared" si="405"/>
        <v/>
      </c>
      <c r="DA763" s="163" t="str">
        <f t="shared" si="405"/>
        <v/>
      </c>
      <c r="DB763" s="163" t="str">
        <f t="shared" si="405"/>
        <v/>
      </c>
      <c r="DC763" s="163" t="str">
        <f t="shared" si="405"/>
        <v/>
      </c>
      <c r="DD763" s="163" t="str">
        <f t="shared" si="405"/>
        <v/>
      </c>
      <c r="DE763" s="163" t="str">
        <f t="shared" si="405"/>
        <v/>
      </c>
      <c r="DF763" s="163" t="str">
        <f t="shared" si="405"/>
        <v/>
      </c>
      <c r="DG763" s="121"/>
      <c r="DH763" s="121"/>
      <c r="DI763" s="121"/>
    </row>
    <row r="764" spans="2:113" x14ac:dyDescent="0.35">
      <c r="B764" s="193">
        <f t="shared" si="366"/>
        <v>42599</v>
      </c>
      <c r="C764" s="204">
        <f t="shared" ref="C764:AA774" si="411">IFERROR((D444-C444)/(C$642-C$641),"")</f>
        <v>-3.769936813191355E-5</v>
      </c>
      <c r="D764" s="205">
        <f t="shared" si="411"/>
        <v>-1.5248690176321527E-5</v>
      </c>
      <c r="E764" s="205">
        <f t="shared" si="411"/>
        <v>3.0652253164536661E-5</v>
      </c>
      <c r="F764" s="205">
        <f t="shared" si="411"/>
        <v>1.4273643214290921E-4</v>
      </c>
      <c r="G764" s="205">
        <f t="shared" si="411"/>
        <v>2.2933660738710918E-4</v>
      </c>
      <c r="H764" s="205">
        <f t="shared" si="411"/>
        <v>1.9105816438357796E-4</v>
      </c>
      <c r="I764" s="205">
        <f t="shared" si="411"/>
        <v>1.5055069831127277E-4</v>
      </c>
      <c r="J764" s="205" t="str">
        <f t="shared" si="411"/>
        <v/>
      </c>
      <c r="K764" s="205" t="str">
        <f t="shared" si="411"/>
        <v/>
      </c>
      <c r="L764" s="205" t="str">
        <f t="shared" si="411"/>
        <v/>
      </c>
      <c r="M764" s="205" t="str">
        <f t="shared" si="411"/>
        <v/>
      </c>
      <c r="N764" s="205" t="str">
        <f t="shared" si="411"/>
        <v/>
      </c>
      <c r="O764" s="205" t="str">
        <f t="shared" si="411"/>
        <v/>
      </c>
      <c r="P764" s="205" t="str">
        <f t="shared" si="411"/>
        <v/>
      </c>
      <c r="Q764" s="205" t="str">
        <f t="shared" si="411"/>
        <v/>
      </c>
      <c r="R764" s="205" t="str">
        <f t="shared" si="411"/>
        <v/>
      </c>
      <c r="S764" s="205" t="str">
        <f t="shared" si="411"/>
        <v/>
      </c>
      <c r="T764" s="205" t="str">
        <f t="shared" si="411"/>
        <v/>
      </c>
      <c r="U764" s="205" t="str">
        <f t="shared" si="411"/>
        <v/>
      </c>
      <c r="V764" s="205" t="str">
        <f t="shared" si="411"/>
        <v/>
      </c>
      <c r="W764" s="205" t="str">
        <f t="shared" si="411"/>
        <v/>
      </c>
      <c r="X764" s="205" t="str">
        <f t="shared" si="411"/>
        <v/>
      </c>
      <c r="Y764" s="205" t="str">
        <f t="shared" si="411"/>
        <v/>
      </c>
      <c r="Z764" s="205" t="str">
        <f t="shared" si="411"/>
        <v/>
      </c>
      <c r="AA764" s="205" t="str">
        <f t="shared" si="411"/>
        <v/>
      </c>
      <c r="AD764" s="185">
        <f t="shared" si="369"/>
        <v>42599</v>
      </c>
      <c r="AE764" s="108" t="str">
        <f t="shared" ref="AE764:CP767" si="412">IFERROR(IF(AE444="","",AE444-(CHOOSE(AE$636,$C444,$D444,$E444,$F444,$G444,$H444,$I444,$J444,$K444,$L444,$M444,$N444,$O444,$P444,$Q444,$R444,$S444,$T444,$U444,$V444,$W444,$X444,$Y444,$Z444,$AA444)+CHOOSE(AE$636,$C764,$D764,$E764,$F764,$G764,$H764,$I764,$J764,$K764,$L764,$M764,$N764,$O764,$P764,$Q764,$R764,$S764,$T764,$U764,$V764,$W764,$X764,$Y764,$Z764,$AA764)*AE$640)),"")</f>
        <v/>
      </c>
      <c r="AF764" s="163" t="str">
        <f t="shared" si="412"/>
        <v/>
      </c>
      <c r="AG764" s="163" t="str">
        <f t="shared" si="412"/>
        <v/>
      </c>
      <c r="AH764" s="163" t="str">
        <f t="shared" si="412"/>
        <v/>
      </c>
      <c r="AI764" s="163">
        <f t="shared" si="412"/>
        <v>1.4358019189011269</v>
      </c>
      <c r="AJ764" s="163">
        <f t="shared" si="412"/>
        <v>0.84939308634616095</v>
      </c>
      <c r="AK764" s="163">
        <f t="shared" si="412"/>
        <v>1.2810236156868406</v>
      </c>
      <c r="AL764" s="163">
        <f t="shared" si="412"/>
        <v>1.4415861207130463</v>
      </c>
      <c r="AM764" s="163">
        <f t="shared" si="412"/>
        <v>0.92188795328085216</v>
      </c>
      <c r="AN764" s="163">
        <f t="shared" si="412"/>
        <v>1.1599345390995268</v>
      </c>
      <c r="AO764" s="163">
        <f t="shared" si="412"/>
        <v>1.4108209974307215</v>
      </c>
      <c r="AP764" s="163">
        <f t="shared" si="412"/>
        <v>0.98068809302268023</v>
      </c>
      <c r="AQ764" s="163">
        <f t="shared" si="412"/>
        <v>1.3412681240868869</v>
      </c>
      <c r="AR764" s="163">
        <f t="shared" si="412"/>
        <v>1.0288149249181533</v>
      </c>
      <c r="AS764" s="163">
        <f t="shared" si="412"/>
        <v>1.5048457863287363</v>
      </c>
      <c r="AT764" s="163">
        <f t="shared" si="412"/>
        <v>1.5548676454912207</v>
      </c>
      <c r="AU764" s="163">
        <f t="shared" si="412"/>
        <v>1.6957011678670908</v>
      </c>
      <c r="AV764" s="163">
        <f t="shared" si="412"/>
        <v>1.0573841763228014</v>
      </c>
      <c r="AW764" s="163">
        <f t="shared" si="412"/>
        <v>1.5955685240696564</v>
      </c>
      <c r="AX764" s="163">
        <f t="shared" si="412"/>
        <v>1.4884616345316546</v>
      </c>
      <c r="AY764" s="163">
        <f t="shared" si="412"/>
        <v>1.760966340042007</v>
      </c>
      <c r="AZ764" s="163">
        <f t="shared" si="412"/>
        <v>1.679794410000035</v>
      </c>
      <c r="BA764" s="163">
        <f t="shared" si="412"/>
        <v>1.2704075488821591</v>
      </c>
      <c r="BB764" s="163">
        <f t="shared" si="412"/>
        <v>1.7307483866357471</v>
      </c>
      <c r="BC764" s="163">
        <f t="shared" si="412"/>
        <v>1.6775888537214372</v>
      </c>
      <c r="BD764" s="163">
        <f t="shared" si="412"/>
        <v>1.6718156211062265</v>
      </c>
      <c r="BE764" s="163">
        <f t="shared" si="412"/>
        <v>1.8292924429071387</v>
      </c>
      <c r="BF764" s="163">
        <f t="shared" si="412"/>
        <v>1.6400435253321406</v>
      </c>
      <c r="BG764" s="163">
        <f t="shared" si="412"/>
        <v>1.5403888228071696</v>
      </c>
      <c r="BH764" s="163">
        <f t="shared" si="412"/>
        <v>1.2237515488893134</v>
      </c>
      <c r="BI764" s="163">
        <f t="shared" si="412"/>
        <v>1.4497512773464176</v>
      </c>
      <c r="BJ764" s="163">
        <f t="shared" si="412"/>
        <v>1.8971131947857023</v>
      </c>
      <c r="BK764" s="163">
        <f t="shared" si="412"/>
        <v>1.9224425208535465</v>
      </c>
      <c r="BL764" s="163">
        <f t="shared" si="412"/>
        <v>1.9110916919214334</v>
      </c>
      <c r="BM764" s="163">
        <f t="shared" si="412"/>
        <v>1.6002236197789168</v>
      </c>
      <c r="BN764" s="163">
        <f t="shared" si="412"/>
        <v>1.6872182658285499</v>
      </c>
      <c r="BO764" s="163">
        <f t="shared" si="412"/>
        <v>1.3260733668963944</v>
      </c>
      <c r="BP764" s="163">
        <f t="shared" si="412"/>
        <v>1.8709486591005315</v>
      </c>
      <c r="BQ764" s="163">
        <f t="shared" si="412"/>
        <v>2.1743994668150894</v>
      </c>
      <c r="BR764" s="163" t="str">
        <f t="shared" si="412"/>
        <v/>
      </c>
      <c r="BS764" s="163">
        <f t="shared" si="412"/>
        <v>1.5960090560657325</v>
      </c>
      <c r="BT764" s="163" t="str">
        <f t="shared" si="412"/>
        <v/>
      </c>
      <c r="BU764" s="163" t="str">
        <f t="shared" si="412"/>
        <v/>
      </c>
      <c r="BV764" s="163" t="str">
        <f t="shared" si="412"/>
        <v/>
      </c>
      <c r="BW764" s="108" t="str">
        <f t="shared" si="412"/>
        <v/>
      </c>
      <c r="BX764" s="163" t="str">
        <f t="shared" si="412"/>
        <v/>
      </c>
      <c r="BY764" s="163" t="str">
        <f t="shared" si="412"/>
        <v/>
      </c>
      <c r="BZ764" s="163" t="str">
        <f t="shared" si="412"/>
        <v/>
      </c>
      <c r="CA764" s="163" t="str">
        <f t="shared" si="412"/>
        <v/>
      </c>
      <c r="CB764" s="163" t="str">
        <f t="shared" si="412"/>
        <v/>
      </c>
      <c r="CC764" s="163" t="str">
        <f t="shared" si="412"/>
        <v/>
      </c>
      <c r="CD764" s="163" t="str">
        <f t="shared" si="412"/>
        <v/>
      </c>
      <c r="CE764" s="163" t="str">
        <f t="shared" si="412"/>
        <v/>
      </c>
      <c r="CF764" s="163" t="str">
        <f t="shared" si="412"/>
        <v/>
      </c>
      <c r="CG764" s="163" t="str">
        <f t="shared" si="412"/>
        <v/>
      </c>
      <c r="CH764" s="163" t="str">
        <f t="shared" si="412"/>
        <v/>
      </c>
      <c r="CI764" s="163" t="str">
        <f t="shared" si="412"/>
        <v/>
      </c>
      <c r="CJ764" s="163" t="str">
        <f t="shared" si="412"/>
        <v/>
      </c>
      <c r="CK764" s="163" t="str">
        <f t="shared" si="412"/>
        <v/>
      </c>
      <c r="CL764" s="163" t="str">
        <f t="shared" si="412"/>
        <v/>
      </c>
      <c r="CM764" s="163" t="str">
        <f t="shared" si="412"/>
        <v/>
      </c>
      <c r="CN764" s="163" t="str">
        <f t="shared" si="412"/>
        <v/>
      </c>
      <c r="CO764" s="163" t="str">
        <f t="shared" si="412"/>
        <v/>
      </c>
      <c r="CP764" s="163" t="str">
        <f t="shared" si="412"/>
        <v/>
      </c>
      <c r="CQ764" s="163" t="str">
        <f t="shared" si="405"/>
        <v/>
      </c>
      <c r="CR764" s="163" t="str">
        <f t="shared" si="405"/>
        <v/>
      </c>
      <c r="CS764" s="108" t="str">
        <f t="shared" si="405"/>
        <v/>
      </c>
      <c r="CT764" s="163" t="str">
        <f t="shared" si="405"/>
        <v/>
      </c>
      <c r="CU764" s="163" t="str">
        <f t="shared" si="405"/>
        <v/>
      </c>
      <c r="CV764" s="163" t="str">
        <f t="shared" si="405"/>
        <v/>
      </c>
      <c r="CW764" s="163" t="str">
        <f t="shared" si="405"/>
        <v/>
      </c>
      <c r="CX764" s="163" t="str">
        <f t="shared" si="405"/>
        <v/>
      </c>
      <c r="CY764" s="163" t="str">
        <f t="shared" si="405"/>
        <v/>
      </c>
      <c r="CZ764" s="163" t="str">
        <f t="shared" si="405"/>
        <v/>
      </c>
      <c r="DA764" s="163" t="str">
        <f t="shared" si="405"/>
        <v/>
      </c>
      <c r="DB764" s="163" t="str">
        <f t="shared" si="405"/>
        <v/>
      </c>
      <c r="DC764" s="163" t="str">
        <f t="shared" si="405"/>
        <v/>
      </c>
      <c r="DD764" s="163" t="str">
        <f t="shared" si="405"/>
        <v/>
      </c>
      <c r="DE764" s="163" t="str">
        <f t="shared" si="405"/>
        <v/>
      </c>
      <c r="DF764" s="163" t="str">
        <f t="shared" si="405"/>
        <v/>
      </c>
      <c r="DG764" s="121"/>
      <c r="DH764" s="121"/>
      <c r="DI764" s="121"/>
    </row>
    <row r="765" spans="2:113" x14ac:dyDescent="0.35">
      <c r="B765" s="193">
        <f t="shared" si="366"/>
        <v>42600</v>
      </c>
      <c r="C765" s="204">
        <f t="shared" si="411"/>
        <v>-4.8783428571455841E-5</v>
      </c>
      <c r="D765" s="205">
        <f t="shared" si="411"/>
        <v>-7.6236838790380445E-6</v>
      </c>
      <c r="E765" s="205">
        <f t="shared" si="411"/>
        <v>2.8095601265740563E-5</v>
      </c>
      <c r="F765" s="205">
        <f t="shared" si="411"/>
        <v>1.6291331071429025E-4</v>
      </c>
      <c r="G765" s="205">
        <f t="shared" si="411"/>
        <v>2.0860257523940039E-4</v>
      </c>
      <c r="H765" s="205">
        <f t="shared" si="411"/>
        <v>1.7165421917811303E-4</v>
      </c>
      <c r="I765" s="205">
        <f t="shared" si="411"/>
        <v>1.5607238703787952E-4</v>
      </c>
      <c r="J765" s="205" t="str">
        <f t="shared" si="411"/>
        <v/>
      </c>
      <c r="K765" s="205" t="str">
        <f t="shared" si="411"/>
        <v/>
      </c>
      <c r="L765" s="205" t="str">
        <f t="shared" si="411"/>
        <v/>
      </c>
      <c r="M765" s="205" t="str">
        <f t="shared" si="411"/>
        <v/>
      </c>
      <c r="N765" s="205" t="str">
        <f t="shared" si="411"/>
        <v/>
      </c>
      <c r="O765" s="205" t="str">
        <f t="shared" si="411"/>
        <v/>
      </c>
      <c r="P765" s="205" t="str">
        <f t="shared" si="411"/>
        <v/>
      </c>
      <c r="Q765" s="205" t="str">
        <f t="shared" si="411"/>
        <v/>
      </c>
      <c r="R765" s="205" t="str">
        <f t="shared" si="411"/>
        <v/>
      </c>
      <c r="S765" s="205" t="str">
        <f t="shared" si="411"/>
        <v/>
      </c>
      <c r="T765" s="205" t="str">
        <f t="shared" si="411"/>
        <v/>
      </c>
      <c r="U765" s="205" t="str">
        <f t="shared" si="411"/>
        <v/>
      </c>
      <c r="V765" s="205" t="str">
        <f t="shared" si="411"/>
        <v/>
      </c>
      <c r="W765" s="205" t="str">
        <f t="shared" si="411"/>
        <v/>
      </c>
      <c r="X765" s="205" t="str">
        <f t="shared" si="411"/>
        <v/>
      </c>
      <c r="Y765" s="205" t="str">
        <f t="shared" si="411"/>
        <v/>
      </c>
      <c r="Z765" s="205" t="str">
        <f t="shared" si="411"/>
        <v/>
      </c>
      <c r="AA765" s="205" t="str">
        <f t="shared" si="411"/>
        <v/>
      </c>
      <c r="AD765" s="185">
        <f t="shared" si="369"/>
        <v>42600</v>
      </c>
      <c r="AE765" s="108" t="str">
        <f t="shared" si="412"/>
        <v/>
      </c>
      <c r="AF765" s="163" t="str">
        <f t="shared" si="412"/>
        <v/>
      </c>
      <c r="AG765" s="163" t="str">
        <f t="shared" si="412"/>
        <v/>
      </c>
      <c r="AH765" s="163" t="str">
        <f t="shared" si="412"/>
        <v/>
      </c>
      <c r="AI765" s="163">
        <f t="shared" si="412"/>
        <v>1.394807048571423</v>
      </c>
      <c r="AJ765" s="163">
        <f t="shared" si="412"/>
        <v>0.85017527999997444</v>
      </c>
      <c r="AK765" s="163">
        <f t="shared" si="412"/>
        <v>1.2858796766428813</v>
      </c>
      <c r="AL765" s="163">
        <f t="shared" si="412"/>
        <v>1.4418557434383774</v>
      </c>
      <c r="AM765" s="163">
        <f t="shared" si="412"/>
        <v>0.92553438467880444</v>
      </c>
      <c r="AN765" s="163">
        <f t="shared" si="412"/>
        <v>1.1621763526888949</v>
      </c>
      <c r="AO765" s="163">
        <f t="shared" si="412"/>
        <v>1.415022610976046</v>
      </c>
      <c r="AP765" s="163">
        <f t="shared" si="412"/>
        <v>0.9858471289987385</v>
      </c>
      <c r="AQ765" s="163">
        <f t="shared" si="412"/>
        <v>1.3462228599118022</v>
      </c>
      <c r="AR765" s="163">
        <f t="shared" si="412"/>
        <v>1.0337347656989846</v>
      </c>
      <c r="AS765" s="163">
        <f t="shared" si="412"/>
        <v>1.5102963642316964</v>
      </c>
      <c r="AT765" s="163">
        <f t="shared" si="412"/>
        <v>1.5602087783060179</v>
      </c>
      <c r="AU765" s="163">
        <f t="shared" si="412"/>
        <v>1.7017780472468429</v>
      </c>
      <c r="AV765" s="163">
        <f t="shared" si="412"/>
        <v>1.0625141263290718</v>
      </c>
      <c r="AW765" s="163">
        <f t="shared" si="412"/>
        <v>1.6016886532278296</v>
      </c>
      <c r="AX765" s="163">
        <f t="shared" si="412"/>
        <v>1.4925852035126554</v>
      </c>
      <c r="AY765" s="163">
        <f t="shared" si="412"/>
        <v>1.7688560823925048</v>
      </c>
      <c r="AZ765" s="163">
        <f t="shared" si="412"/>
        <v>1.6877912800000061</v>
      </c>
      <c r="BA765" s="163">
        <f t="shared" si="412"/>
        <v>1.2781601644607077</v>
      </c>
      <c r="BB765" s="163">
        <f t="shared" si="412"/>
        <v>1.735876989878588</v>
      </c>
      <c r="BC765" s="163">
        <f t="shared" si="412"/>
        <v>1.6803621969071707</v>
      </c>
      <c r="BD765" s="163">
        <f t="shared" si="412"/>
        <v>1.6749939070098054</v>
      </c>
      <c r="BE765" s="163">
        <f t="shared" si="412"/>
        <v>1.8325284931357102</v>
      </c>
      <c r="BF765" s="163">
        <f t="shared" si="412"/>
        <v>1.6418459136107495</v>
      </c>
      <c r="BG765" s="163">
        <f t="shared" si="412"/>
        <v>1.5440879079357333</v>
      </c>
      <c r="BH765" s="163">
        <f t="shared" si="412"/>
        <v>1.2244886092964433</v>
      </c>
      <c r="BI765" s="163">
        <f t="shared" si="412"/>
        <v>1.4467988522821322</v>
      </c>
      <c r="BJ765" s="163">
        <f t="shared" si="412"/>
        <v>1.8907607824285717</v>
      </c>
      <c r="BK765" s="163">
        <f t="shared" si="412"/>
        <v>1.9170875791178457</v>
      </c>
      <c r="BL765" s="163">
        <f t="shared" si="412"/>
        <v>1.9057170683071578</v>
      </c>
      <c r="BM765" s="163">
        <f t="shared" si="412"/>
        <v>1.5957694152385253</v>
      </c>
      <c r="BN765" s="163">
        <f t="shared" si="412"/>
        <v>1.6766437484428631</v>
      </c>
      <c r="BO765" s="163">
        <f t="shared" si="412"/>
        <v>1.3205833351321692</v>
      </c>
      <c r="BP765" s="163">
        <f t="shared" si="412"/>
        <v>1.8643496904685251</v>
      </c>
      <c r="BQ765" s="163">
        <f t="shared" si="412"/>
        <v>2.1764879557534114</v>
      </c>
      <c r="BR765" s="163" t="str">
        <f t="shared" si="412"/>
        <v/>
      </c>
      <c r="BS765" s="163">
        <f t="shared" si="412"/>
        <v>1.6112228978422976</v>
      </c>
      <c r="BT765" s="163" t="str">
        <f t="shared" si="412"/>
        <v/>
      </c>
      <c r="BU765" s="163" t="str">
        <f t="shared" si="412"/>
        <v/>
      </c>
      <c r="BV765" s="163" t="str">
        <f t="shared" si="412"/>
        <v/>
      </c>
      <c r="BW765" s="108" t="str">
        <f t="shared" si="412"/>
        <v/>
      </c>
      <c r="BX765" s="163" t="str">
        <f t="shared" si="412"/>
        <v/>
      </c>
      <c r="BY765" s="163" t="str">
        <f t="shared" si="412"/>
        <v/>
      </c>
      <c r="BZ765" s="163" t="str">
        <f t="shared" si="412"/>
        <v/>
      </c>
      <c r="CA765" s="163" t="str">
        <f t="shared" si="412"/>
        <v/>
      </c>
      <c r="CB765" s="163" t="str">
        <f t="shared" si="412"/>
        <v/>
      </c>
      <c r="CC765" s="163" t="str">
        <f t="shared" si="412"/>
        <v/>
      </c>
      <c r="CD765" s="163" t="str">
        <f t="shared" si="412"/>
        <v/>
      </c>
      <c r="CE765" s="163" t="str">
        <f t="shared" si="412"/>
        <v/>
      </c>
      <c r="CF765" s="163" t="str">
        <f t="shared" si="412"/>
        <v/>
      </c>
      <c r="CG765" s="163" t="str">
        <f t="shared" si="412"/>
        <v/>
      </c>
      <c r="CH765" s="163" t="str">
        <f t="shared" si="412"/>
        <v/>
      </c>
      <c r="CI765" s="163" t="str">
        <f t="shared" si="412"/>
        <v/>
      </c>
      <c r="CJ765" s="163" t="str">
        <f t="shared" si="412"/>
        <v/>
      </c>
      <c r="CK765" s="163" t="str">
        <f t="shared" si="412"/>
        <v/>
      </c>
      <c r="CL765" s="163" t="str">
        <f t="shared" si="412"/>
        <v/>
      </c>
      <c r="CM765" s="163" t="str">
        <f t="shared" si="412"/>
        <v/>
      </c>
      <c r="CN765" s="163" t="str">
        <f t="shared" si="412"/>
        <v/>
      </c>
      <c r="CO765" s="163" t="str">
        <f t="shared" si="412"/>
        <v/>
      </c>
      <c r="CP765" s="163" t="str">
        <f t="shared" si="412"/>
        <v/>
      </c>
      <c r="CQ765" s="163" t="str">
        <f t="shared" si="405"/>
        <v/>
      </c>
      <c r="CR765" s="163" t="str">
        <f t="shared" si="405"/>
        <v/>
      </c>
      <c r="CS765" s="108" t="str">
        <f t="shared" si="405"/>
        <v/>
      </c>
      <c r="CT765" s="163" t="str">
        <f t="shared" si="405"/>
        <v/>
      </c>
      <c r="CU765" s="163" t="str">
        <f t="shared" si="405"/>
        <v/>
      </c>
      <c r="CV765" s="163" t="str">
        <f t="shared" si="405"/>
        <v/>
      </c>
      <c r="CW765" s="163" t="str">
        <f t="shared" si="405"/>
        <v/>
      </c>
      <c r="CX765" s="163" t="str">
        <f t="shared" si="405"/>
        <v/>
      </c>
      <c r="CY765" s="163" t="str">
        <f t="shared" si="405"/>
        <v/>
      </c>
      <c r="CZ765" s="163" t="str">
        <f t="shared" si="405"/>
        <v/>
      </c>
      <c r="DA765" s="163" t="str">
        <f t="shared" si="405"/>
        <v/>
      </c>
      <c r="DB765" s="163" t="str">
        <f t="shared" si="405"/>
        <v/>
      </c>
      <c r="DC765" s="163" t="str">
        <f t="shared" si="405"/>
        <v/>
      </c>
      <c r="DD765" s="163" t="str">
        <f t="shared" si="405"/>
        <v/>
      </c>
      <c r="DE765" s="163" t="str">
        <f t="shared" si="405"/>
        <v/>
      </c>
      <c r="DF765" s="163" t="str">
        <f t="shared" si="405"/>
        <v/>
      </c>
      <c r="DG765" s="121"/>
      <c r="DH765" s="121"/>
      <c r="DI765" s="121"/>
    </row>
    <row r="766" spans="2:113" x14ac:dyDescent="0.35">
      <c r="B766" s="193">
        <f t="shared" si="366"/>
        <v>42601</v>
      </c>
      <c r="C766" s="204">
        <f t="shared" si="411"/>
        <v>-4.2134587912170248E-5</v>
      </c>
      <c r="D766" s="205">
        <f t="shared" si="411"/>
        <v>-1.5248614609564645E-5</v>
      </c>
      <c r="E766" s="205">
        <f t="shared" si="411"/>
        <v>3.5760962025320879E-5</v>
      </c>
      <c r="F766" s="205">
        <f t="shared" si="411"/>
        <v>1.8888936785718284E-4</v>
      </c>
      <c r="G766" s="205">
        <f t="shared" si="411"/>
        <v>2.3075641928862784E-4</v>
      </c>
      <c r="H766" s="205">
        <f t="shared" si="411"/>
        <v>1.8416446232880724E-4</v>
      </c>
      <c r="I766" s="205">
        <f t="shared" si="411"/>
        <v>1.6028002852578964E-4</v>
      </c>
      <c r="J766" s="205" t="str">
        <f t="shared" si="411"/>
        <v/>
      </c>
      <c r="K766" s="205" t="str">
        <f t="shared" si="411"/>
        <v/>
      </c>
      <c r="L766" s="205" t="str">
        <f t="shared" si="411"/>
        <v/>
      </c>
      <c r="M766" s="205" t="str">
        <f t="shared" si="411"/>
        <v/>
      </c>
      <c r="N766" s="205" t="str">
        <f t="shared" si="411"/>
        <v/>
      </c>
      <c r="O766" s="205" t="str">
        <f t="shared" si="411"/>
        <v/>
      </c>
      <c r="P766" s="205" t="str">
        <f t="shared" si="411"/>
        <v/>
      </c>
      <c r="Q766" s="205" t="str">
        <f t="shared" si="411"/>
        <v/>
      </c>
      <c r="R766" s="205" t="str">
        <f t="shared" si="411"/>
        <v/>
      </c>
      <c r="S766" s="205" t="str">
        <f t="shared" si="411"/>
        <v/>
      </c>
      <c r="T766" s="205" t="str">
        <f t="shared" si="411"/>
        <v/>
      </c>
      <c r="U766" s="205" t="str">
        <f t="shared" si="411"/>
        <v/>
      </c>
      <c r="V766" s="205" t="str">
        <f t="shared" si="411"/>
        <v/>
      </c>
      <c r="W766" s="205" t="str">
        <f t="shared" si="411"/>
        <v/>
      </c>
      <c r="X766" s="205" t="str">
        <f t="shared" si="411"/>
        <v/>
      </c>
      <c r="Y766" s="205" t="str">
        <f t="shared" si="411"/>
        <v/>
      </c>
      <c r="Z766" s="205" t="str">
        <f t="shared" si="411"/>
        <v/>
      </c>
      <c r="AA766" s="205" t="str">
        <f t="shared" si="411"/>
        <v/>
      </c>
      <c r="AD766" s="185">
        <f t="shared" si="369"/>
        <v>42601</v>
      </c>
      <c r="AE766" s="108" t="str">
        <f t="shared" si="412"/>
        <v/>
      </c>
      <c r="AF766" s="163" t="str">
        <f t="shared" si="412"/>
        <v/>
      </c>
      <c r="AG766" s="163" t="str">
        <f t="shared" si="412"/>
        <v/>
      </c>
      <c r="AH766" s="163" t="str">
        <f t="shared" si="412"/>
        <v/>
      </c>
      <c r="AI766" s="163">
        <f t="shared" si="412"/>
        <v>1.4700532965659552</v>
      </c>
      <c r="AJ766" s="163">
        <f t="shared" si="412"/>
        <v>0.86209499576924276</v>
      </c>
      <c r="AK766" s="163">
        <f t="shared" si="412"/>
        <v>1.296207356208837</v>
      </c>
      <c r="AL766" s="163">
        <f t="shared" si="412"/>
        <v>1.4415708644194918</v>
      </c>
      <c r="AM766" s="163">
        <f t="shared" si="412"/>
        <v>0.93505944755669024</v>
      </c>
      <c r="AN766" s="163">
        <f t="shared" si="412"/>
        <v>1.1721053271725737</v>
      </c>
      <c r="AO766" s="163">
        <f t="shared" si="412"/>
        <v>1.4240213474748553</v>
      </c>
      <c r="AP766" s="163">
        <f t="shared" si="412"/>
        <v>0.99589073223556013</v>
      </c>
      <c r="AQ766" s="163">
        <f t="shared" si="412"/>
        <v>1.3564956114861559</v>
      </c>
      <c r="AR766" s="163">
        <f t="shared" si="412"/>
        <v>1.0440208517884475</v>
      </c>
      <c r="AS766" s="163">
        <f t="shared" si="412"/>
        <v>1.5200844686650268</v>
      </c>
      <c r="AT766" s="163">
        <f t="shared" si="412"/>
        <v>1.5680763867695506</v>
      </c>
      <c r="AU766" s="163">
        <f t="shared" si="412"/>
        <v>1.7117558270949587</v>
      </c>
      <c r="AV766" s="163">
        <f t="shared" si="412"/>
        <v>1.0723059661266205</v>
      </c>
      <c r="AW766" s="163">
        <f t="shared" si="412"/>
        <v>1.6115392026645594</v>
      </c>
      <c r="AX766" s="163">
        <f t="shared" si="412"/>
        <v>1.5023303936202739</v>
      </c>
      <c r="AY766" s="163">
        <f t="shared" si="412"/>
        <v>1.7764306651949868</v>
      </c>
      <c r="AZ766" s="163">
        <f t="shared" si="412"/>
        <v>1.6950626875000374</v>
      </c>
      <c r="BA766" s="163">
        <f t="shared" si="412"/>
        <v>1.2850437582178862</v>
      </c>
      <c r="BB766" s="163">
        <f t="shared" si="412"/>
        <v>1.7404862697643049</v>
      </c>
      <c r="BC766" s="163">
        <f t="shared" si="412"/>
        <v>1.6814967273785741</v>
      </c>
      <c r="BD766" s="163">
        <f t="shared" si="412"/>
        <v>1.6787343790660407</v>
      </c>
      <c r="BE766" s="163">
        <f t="shared" si="412"/>
        <v>1.8344308782928442</v>
      </c>
      <c r="BF766" s="163">
        <f t="shared" si="412"/>
        <v>1.6421605640678898</v>
      </c>
      <c r="BG766" s="163">
        <f t="shared" si="412"/>
        <v>1.5452252984928807</v>
      </c>
      <c r="BH766" s="163">
        <f t="shared" si="412"/>
        <v>1.2230659573107434</v>
      </c>
      <c r="BI766" s="163">
        <f t="shared" si="412"/>
        <v>1.4419797607535645</v>
      </c>
      <c r="BJ766" s="163">
        <f t="shared" si="412"/>
        <v>1.8839828247142774</v>
      </c>
      <c r="BK766" s="163">
        <f t="shared" si="412"/>
        <v>1.9062111653464249</v>
      </c>
      <c r="BL766" s="163">
        <f t="shared" si="412"/>
        <v>1.8999082459785748</v>
      </c>
      <c r="BM766" s="163">
        <f t="shared" si="412"/>
        <v>1.5870411814746024</v>
      </c>
      <c r="BN766" s="163">
        <f t="shared" si="412"/>
        <v>1.6665751497714136</v>
      </c>
      <c r="BO766" s="163">
        <f t="shared" si="412"/>
        <v>1.3124772204035899</v>
      </c>
      <c r="BP766" s="163">
        <f t="shared" si="412"/>
        <v>1.8498196266792091</v>
      </c>
      <c r="BQ766" s="163">
        <f t="shared" si="412"/>
        <v>2.155810529948659</v>
      </c>
      <c r="BR766" s="163" t="str">
        <f t="shared" si="412"/>
        <v/>
      </c>
      <c r="BS766" s="163">
        <f t="shared" si="412"/>
        <v>1.5868693904438276</v>
      </c>
      <c r="BT766" s="163" t="str">
        <f t="shared" si="412"/>
        <v/>
      </c>
      <c r="BU766" s="163" t="str">
        <f t="shared" si="412"/>
        <v/>
      </c>
      <c r="BV766" s="163" t="str">
        <f t="shared" si="412"/>
        <v/>
      </c>
      <c r="BW766" s="108" t="str">
        <f t="shared" si="412"/>
        <v/>
      </c>
      <c r="BX766" s="163" t="str">
        <f t="shared" si="412"/>
        <v/>
      </c>
      <c r="BY766" s="163" t="str">
        <f t="shared" si="412"/>
        <v/>
      </c>
      <c r="BZ766" s="163" t="str">
        <f t="shared" si="412"/>
        <v/>
      </c>
      <c r="CA766" s="163" t="str">
        <f t="shared" si="412"/>
        <v/>
      </c>
      <c r="CB766" s="163" t="str">
        <f t="shared" si="412"/>
        <v/>
      </c>
      <c r="CC766" s="163" t="str">
        <f t="shared" si="412"/>
        <v/>
      </c>
      <c r="CD766" s="163" t="str">
        <f t="shared" si="412"/>
        <v/>
      </c>
      <c r="CE766" s="163" t="str">
        <f t="shared" si="412"/>
        <v/>
      </c>
      <c r="CF766" s="163" t="str">
        <f t="shared" si="412"/>
        <v/>
      </c>
      <c r="CG766" s="163" t="str">
        <f t="shared" si="412"/>
        <v/>
      </c>
      <c r="CH766" s="163" t="str">
        <f t="shared" si="412"/>
        <v/>
      </c>
      <c r="CI766" s="163" t="str">
        <f t="shared" si="412"/>
        <v/>
      </c>
      <c r="CJ766" s="163" t="str">
        <f t="shared" si="412"/>
        <v/>
      </c>
      <c r="CK766" s="163" t="str">
        <f t="shared" si="412"/>
        <v/>
      </c>
      <c r="CL766" s="163" t="str">
        <f t="shared" si="412"/>
        <v/>
      </c>
      <c r="CM766" s="163" t="str">
        <f t="shared" si="412"/>
        <v/>
      </c>
      <c r="CN766" s="163" t="str">
        <f t="shared" si="412"/>
        <v/>
      </c>
      <c r="CO766" s="163" t="str">
        <f t="shared" si="412"/>
        <v/>
      </c>
      <c r="CP766" s="163" t="str">
        <f t="shared" si="412"/>
        <v/>
      </c>
      <c r="CQ766" s="163" t="str">
        <f t="shared" si="405"/>
        <v/>
      </c>
      <c r="CR766" s="163" t="str">
        <f t="shared" si="405"/>
        <v/>
      </c>
      <c r="CS766" s="108" t="str">
        <f t="shared" si="405"/>
        <v/>
      </c>
      <c r="CT766" s="163" t="str">
        <f t="shared" si="405"/>
        <v/>
      </c>
      <c r="CU766" s="163" t="str">
        <f t="shared" si="405"/>
        <v/>
      </c>
      <c r="CV766" s="163" t="str">
        <f t="shared" si="405"/>
        <v/>
      </c>
      <c r="CW766" s="163" t="str">
        <f t="shared" si="405"/>
        <v/>
      </c>
      <c r="CX766" s="163" t="str">
        <f t="shared" si="405"/>
        <v/>
      </c>
      <c r="CY766" s="163" t="str">
        <f t="shared" si="405"/>
        <v/>
      </c>
      <c r="CZ766" s="163" t="str">
        <f t="shared" si="405"/>
        <v/>
      </c>
      <c r="DA766" s="163" t="str">
        <f t="shared" si="405"/>
        <v/>
      </c>
      <c r="DB766" s="163" t="str">
        <f t="shared" si="405"/>
        <v/>
      </c>
      <c r="DC766" s="163" t="str">
        <f t="shared" si="405"/>
        <v/>
      </c>
      <c r="DD766" s="163" t="str">
        <f t="shared" si="405"/>
        <v/>
      </c>
      <c r="DE766" s="163" t="str">
        <f t="shared" si="405"/>
        <v/>
      </c>
      <c r="DF766" s="163" t="str">
        <f t="shared" si="405"/>
        <v/>
      </c>
      <c r="DG766" s="121"/>
      <c r="DH766" s="121"/>
      <c r="DI766" s="121"/>
    </row>
    <row r="767" spans="2:113" x14ac:dyDescent="0.35">
      <c r="B767" s="193">
        <f t="shared" si="366"/>
        <v>42604</v>
      </c>
      <c r="C767" s="204">
        <f t="shared" si="411"/>
        <v>-1.55254230769133E-5</v>
      </c>
      <c r="D767" s="205">
        <f t="shared" si="411"/>
        <v>-5.0837783374549855E-6</v>
      </c>
      <c r="E767" s="205">
        <f t="shared" si="411"/>
        <v>3.5767696202531116E-5</v>
      </c>
      <c r="F767" s="205">
        <f t="shared" si="411"/>
        <v>2.2355041071426513E-4</v>
      </c>
      <c r="G767" s="205">
        <f t="shared" si="411"/>
        <v>2.543353214774432E-4</v>
      </c>
      <c r="H767" s="205">
        <f t="shared" si="411"/>
        <v>1.9532218150683397E-4</v>
      </c>
      <c r="I767" s="205">
        <f t="shared" si="411"/>
        <v>1.7792543929712334E-4</v>
      </c>
      <c r="J767" s="205" t="str">
        <f t="shared" si="411"/>
        <v/>
      </c>
      <c r="K767" s="205" t="str">
        <f t="shared" si="411"/>
        <v/>
      </c>
      <c r="L767" s="205" t="str">
        <f t="shared" si="411"/>
        <v/>
      </c>
      <c r="M767" s="205" t="str">
        <f t="shared" si="411"/>
        <v/>
      </c>
      <c r="N767" s="205" t="str">
        <f t="shared" si="411"/>
        <v/>
      </c>
      <c r="O767" s="205" t="str">
        <f t="shared" si="411"/>
        <v/>
      </c>
      <c r="P767" s="205" t="str">
        <f t="shared" si="411"/>
        <v/>
      </c>
      <c r="Q767" s="205" t="str">
        <f t="shared" si="411"/>
        <v/>
      </c>
      <c r="R767" s="205" t="str">
        <f t="shared" si="411"/>
        <v/>
      </c>
      <c r="S767" s="205" t="str">
        <f t="shared" si="411"/>
        <v/>
      </c>
      <c r="T767" s="205" t="str">
        <f t="shared" si="411"/>
        <v/>
      </c>
      <c r="U767" s="205" t="str">
        <f t="shared" si="411"/>
        <v/>
      </c>
      <c r="V767" s="205" t="str">
        <f t="shared" si="411"/>
        <v/>
      </c>
      <c r="W767" s="205" t="str">
        <f t="shared" si="411"/>
        <v/>
      </c>
      <c r="X767" s="205" t="str">
        <f t="shared" si="411"/>
        <v/>
      </c>
      <c r="Y767" s="205" t="str">
        <f t="shared" si="411"/>
        <v/>
      </c>
      <c r="Z767" s="205" t="str">
        <f t="shared" si="411"/>
        <v/>
      </c>
      <c r="AA767" s="205" t="str">
        <f t="shared" si="411"/>
        <v/>
      </c>
      <c r="AD767" s="185">
        <f t="shared" si="369"/>
        <v>42604</v>
      </c>
      <c r="AE767" s="108" t="str">
        <f t="shared" si="412"/>
        <v/>
      </c>
      <c r="AF767" s="163" t="str">
        <f t="shared" si="412"/>
        <v/>
      </c>
      <c r="AG767" s="163" t="str">
        <f t="shared" si="412"/>
        <v/>
      </c>
      <c r="AH767" s="163" t="str">
        <f t="shared" si="412"/>
        <v/>
      </c>
      <c r="AI767" s="163">
        <f t="shared" si="412"/>
        <v>1.4669711776923295</v>
      </c>
      <c r="AJ767" s="163">
        <f t="shared" si="412"/>
        <v>0.85895421807693162</v>
      </c>
      <c r="AK767" s="163">
        <f t="shared" si="412"/>
        <v>1.293618011192331</v>
      </c>
      <c r="AL767" s="163">
        <f t="shared" si="412"/>
        <v>1.4353241272789137</v>
      </c>
      <c r="AM767" s="163">
        <f t="shared" si="412"/>
        <v>0.93343734120904998</v>
      </c>
      <c r="AN767" s="163">
        <f t="shared" si="412"/>
        <v>1.1679949438475985</v>
      </c>
      <c r="AO767" s="163">
        <f t="shared" si="412"/>
        <v>1.4239440902959479</v>
      </c>
      <c r="AP767" s="163">
        <f t="shared" si="412"/>
        <v>0.99461165435768883</v>
      </c>
      <c r="AQ767" s="163">
        <f t="shared" si="412"/>
        <v>1.3570663525377764</v>
      </c>
      <c r="AR767" s="163">
        <f t="shared" si="412"/>
        <v>1.0444634589861339</v>
      </c>
      <c r="AS767" s="163">
        <f t="shared" si="412"/>
        <v>1.5179705156864116</v>
      </c>
      <c r="AT767" s="163">
        <f t="shared" si="412"/>
        <v>1.5648114985831163</v>
      </c>
      <c r="AU767" s="163">
        <f t="shared" si="412"/>
        <v>1.7100416842594859</v>
      </c>
      <c r="AV767" s="163">
        <f t="shared" si="412"/>
        <v>1.0704785090126248</v>
      </c>
      <c r="AW767" s="163">
        <f t="shared" si="412"/>
        <v>1.6098073188164346</v>
      </c>
      <c r="AX767" s="163">
        <f t="shared" si="412"/>
        <v>1.5005791689620276</v>
      </c>
      <c r="AY767" s="163">
        <f t="shared" si="412"/>
        <v>1.772999531473564</v>
      </c>
      <c r="AZ767" s="163">
        <f t="shared" si="412"/>
        <v>1.6974156874999924</v>
      </c>
      <c r="BA767" s="163">
        <f t="shared" si="412"/>
        <v>1.2888971046606719</v>
      </c>
      <c r="BB767" s="163">
        <f t="shared" si="412"/>
        <v>1.7379316016785522</v>
      </c>
      <c r="BC767" s="163">
        <f t="shared" si="412"/>
        <v>1.6783764826071306</v>
      </c>
      <c r="BD767" s="163">
        <f t="shared" si="412"/>
        <v>1.6760958596861115</v>
      </c>
      <c r="BE767" s="163">
        <f t="shared" si="412"/>
        <v>1.8289458700357013</v>
      </c>
      <c r="BF767" s="163">
        <f t="shared" si="412"/>
        <v>1.6460851239107066</v>
      </c>
      <c r="BG767" s="163">
        <f t="shared" si="412"/>
        <v>1.5397283285356913</v>
      </c>
      <c r="BH767" s="163">
        <f t="shared" si="412"/>
        <v>1.21617388119641</v>
      </c>
      <c r="BI767" s="163">
        <f t="shared" si="412"/>
        <v>1.4336170144821319</v>
      </c>
      <c r="BJ767" s="163">
        <f t="shared" si="412"/>
        <v>1.8706550289285697</v>
      </c>
      <c r="BK767" s="163">
        <f t="shared" si="412"/>
        <v>1.8959116660178266</v>
      </c>
      <c r="BL767" s="163">
        <f t="shared" si="412"/>
        <v>1.8854956656071551</v>
      </c>
      <c r="BM767" s="163">
        <f t="shared" si="412"/>
        <v>1.575978173696432</v>
      </c>
      <c r="BN767" s="163">
        <f t="shared" si="412"/>
        <v>1.6356135231428583</v>
      </c>
      <c r="BO767" s="163">
        <f t="shared" si="412"/>
        <v>1.2997222227321648</v>
      </c>
      <c r="BP767" s="163">
        <f t="shared" si="412"/>
        <v>1.8344640588201089</v>
      </c>
      <c r="BQ767" s="163">
        <f t="shared" si="412"/>
        <v>2.1232408482020704</v>
      </c>
      <c r="BR767" s="163" t="str">
        <f t="shared" si="412"/>
        <v/>
      </c>
      <c r="BS767" s="163">
        <f t="shared" si="412"/>
        <v>1.5418976153354489</v>
      </c>
      <c r="BT767" s="163" t="str">
        <f t="shared" si="412"/>
        <v/>
      </c>
      <c r="BU767" s="163" t="str">
        <f t="shared" si="412"/>
        <v/>
      </c>
      <c r="BV767" s="163" t="str">
        <f t="shared" si="412"/>
        <v/>
      </c>
      <c r="BW767" s="108" t="str">
        <f t="shared" si="412"/>
        <v/>
      </c>
      <c r="BX767" s="163" t="str">
        <f t="shared" si="412"/>
        <v/>
      </c>
      <c r="BY767" s="163" t="str">
        <f t="shared" si="412"/>
        <v/>
      </c>
      <c r="BZ767" s="163" t="str">
        <f t="shared" si="412"/>
        <v/>
      </c>
      <c r="CA767" s="163" t="str">
        <f t="shared" si="412"/>
        <v/>
      </c>
      <c r="CB767" s="163" t="str">
        <f t="shared" si="412"/>
        <v/>
      </c>
      <c r="CC767" s="163" t="str">
        <f t="shared" si="412"/>
        <v/>
      </c>
      <c r="CD767" s="163" t="str">
        <f t="shared" si="412"/>
        <v/>
      </c>
      <c r="CE767" s="163" t="str">
        <f t="shared" si="412"/>
        <v/>
      </c>
      <c r="CF767" s="163" t="str">
        <f t="shared" si="412"/>
        <v/>
      </c>
      <c r="CG767" s="163" t="str">
        <f t="shared" si="412"/>
        <v/>
      </c>
      <c r="CH767" s="163" t="str">
        <f t="shared" si="412"/>
        <v/>
      </c>
      <c r="CI767" s="163" t="str">
        <f t="shared" si="412"/>
        <v/>
      </c>
      <c r="CJ767" s="163" t="str">
        <f t="shared" si="412"/>
        <v/>
      </c>
      <c r="CK767" s="163" t="str">
        <f t="shared" si="412"/>
        <v/>
      </c>
      <c r="CL767" s="163" t="str">
        <f t="shared" si="412"/>
        <v/>
      </c>
      <c r="CM767" s="163" t="str">
        <f t="shared" si="412"/>
        <v/>
      </c>
      <c r="CN767" s="163" t="str">
        <f t="shared" si="412"/>
        <v/>
      </c>
      <c r="CO767" s="163" t="str">
        <f t="shared" si="412"/>
        <v/>
      </c>
      <c r="CP767" s="163" t="str">
        <f t="shared" ref="CP767" si="413">IFERROR(IF(CP447="","",CP447-(CHOOSE(CP$636,$C447,$D447,$E447,$F447,$G447,$H447,$I447,$J447,$K447,$L447,$M447,$N447,$O447,$P447,$Q447,$R447,$S447,$T447,$U447,$V447,$W447,$X447,$Y447,$Z447,$AA447)+CHOOSE(CP$636,$C767,$D767,$E767,$F767,$G767,$H767,$I767,$J767,$K767,$L767,$M767,$N767,$O767,$P767,$Q767,$R767,$S767,$T767,$U767,$V767,$W767,$X767,$Y767,$Z767,$AA767)*CP$640)),"")</f>
        <v/>
      </c>
      <c r="CQ767" s="163" t="str">
        <f t="shared" si="405"/>
        <v/>
      </c>
      <c r="CR767" s="163" t="str">
        <f t="shared" si="405"/>
        <v/>
      </c>
      <c r="CS767" s="108" t="str">
        <f t="shared" si="405"/>
        <v/>
      </c>
      <c r="CT767" s="163" t="str">
        <f t="shared" si="405"/>
        <v/>
      </c>
      <c r="CU767" s="163" t="str">
        <f t="shared" si="405"/>
        <v/>
      </c>
      <c r="CV767" s="163" t="str">
        <f t="shared" si="405"/>
        <v/>
      </c>
      <c r="CW767" s="163" t="str">
        <f t="shared" si="405"/>
        <v/>
      </c>
      <c r="CX767" s="163" t="str">
        <f t="shared" si="405"/>
        <v/>
      </c>
      <c r="CY767" s="163" t="str">
        <f t="shared" si="405"/>
        <v/>
      </c>
      <c r="CZ767" s="163" t="str">
        <f t="shared" si="405"/>
        <v/>
      </c>
      <c r="DA767" s="163" t="str">
        <f t="shared" si="405"/>
        <v/>
      </c>
      <c r="DB767" s="163" t="str">
        <f t="shared" si="405"/>
        <v/>
      </c>
      <c r="DC767" s="163" t="str">
        <f t="shared" si="405"/>
        <v/>
      </c>
      <c r="DD767" s="163" t="str">
        <f t="shared" si="405"/>
        <v/>
      </c>
      <c r="DE767" s="163" t="str">
        <f t="shared" si="405"/>
        <v/>
      </c>
      <c r="DF767" s="163" t="str">
        <f t="shared" si="405"/>
        <v/>
      </c>
      <c r="DG767" s="121"/>
      <c r="DH767" s="121"/>
      <c r="DI767" s="121"/>
    </row>
    <row r="768" spans="2:113" x14ac:dyDescent="0.35">
      <c r="B768" s="193">
        <f t="shared" si="366"/>
        <v>42605</v>
      </c>
      <c r="C768" s="204">
        <f t="shared" si="411"/>
        <v>-2.8829500000067657E-5</v>
      </c>
      <c r="D768" s="205">
        <f t="shared" si="411"/>
        <v>-1.0166146095671894E-5</v>
      </c>
      <c r="E768" s="205">
        <f t="shared" si="411"/>
        <v>1.7880968354416701E-5</v>
      </c>
      <c r="F768" s="205">
        <f t="shared" si="411"/>
        <v>2.3072342857141263E-4</v>
      </c>
      <c r="G768" s="205">
        <f t="shared" si="411"/>
        <v>2.4323512995897377E-4</v>
      </c>
      <c r="H768" s="205">
        <f t="shared" si="411"/>
        <v>1.8697176369868269E-4</v>
      </c>
      <c r="I768" s="205">
        <f t="shared" si="411"/>
        <v>1.6909918302144696E-4</v>
      </c>
      <c r="J768" s="205" t="str">
        <f t="shared" si="411"/>
        <v/>
      </c>
      <c r="K768" s="205" t="str">
        <f t="shared" si="411"/>
        <v/>
      </c>
      <c r="L768" s="205" t="str">
        <f t="shared" si="411"/>
        <v/>
      </c>
      <c r="M768" s="205" t="str">
        <f t="shared" si="411"/>
        <v/>
      </c>
      <c r="N768" s="205" t="str">
        <f t="shared" si="411"/>
        <v/>
      </c>
      <c r="O768" s="205" t="str">
        <f t="shared" si="411"/>
        <v/>
      </c>
      <c r="P768" s="205" t="str">
        <f t="shared" si="411"/>
        <v/>
      </c>
      <c r="Q768" s="205" t="str">
        <f t="shared" si="411"/>
        <v/>
      </c>
      <c r="R768" s="205" t="str">
        <f t="shared" si="411"/>
        <v/>
      </c>
      <c r="S768" s="205" t="str">
        <f t="shared" si="411"/>
        <v/>
      </c>
      <c r="T768" s="205" t="str">
        <f t="shared" si="411"/>
        <v/>
      </c>
      <c r="U768" s="205" t="str">
        <f t="shared" si="411"/>
        <v/>
      </c>
      <c r="V768" s="205" t="str">
        <f t="shared" si="411"/>
        <v/>
      </c>
      <c r="W768" s="205" t="str">
        <f t="shared" si="411"/>
        <v/>
      </c>
      <c r="X768" s="205" t="str">
        <f t="shared" si="411"/>
        <v/>
      </c>
      <c r="Y768" s="205" t="str">
        <f t="shared" si="411"/>
        <v/>
      </c>
      <c r="Z768" s="205" t="str">
        <f t="shared" si="411"/>
        <v/>
      </c>
      <c r="AA768" s="205" t="str">
        <f t="shared" si="411"/>
        <v/>
      </c>
      <c r="AD768" s="185">
        <f t="shared" si="369"/>
        <v>42605</v>
      </c>
      <c r="AE768" s="108" t="str">
        <f t="shared" ref="AE768:CP771" si="414">IFERROR(IF(AE448="","",AE448-(CHOOSE(AE$636,$C448,$D448,$E448,$F448,$G448,$H448,$I448,$J448,$K448,$L448,$M448,$N448,$O448,$P448,$Q448,$R448,$S448,$T448,$U448,$V448,$W448,$X448,$Y448,$Z448,$AA448)+CHOOSE(AE$636,$C768,$D768,$E768,$F768,$G768,$H768,$I768,$J768,$K768,$L768,$M768,$N768,$O768,$P768,$Q768,$R768,$S768,$T768,$U768,$V768,$W768,$X768,$Y768,$Z768,$AA768)*AE$640)),"")</f>
        <v/>
      </c>
      <c r="AF768" s="163" t="str">
        <f t="shared" si="414"/>
        <v/>
      </c>
      <c r="AG768" s="163" t="str">
        <f t="shared" si="414"/>
        <v/>
      </c>
      <c r="AH768" s="163" t="str">
        <f t="shared" si="414"/>
        <v/>
      </c>
      <c r="AI768" s="163">
        <f t="shared" si="414"/>
        <v>1.4801275475000237</v>
      </c>
      <c r="AJ768" s="163">
        <f t="shared" si="414"/>
        <v>0.86453531250002635</v>
      </c>
      <c r="AK768" s="163">
        <f t="shared" si="414"/>
        <v>1.3065262370000235</v>
      </c>
      <c r="AL768" s="163">
        <f t="shared" si="414"/>
        <v>1.4495620442824073</v>
      </c>
      <c r="AM768" s="163">
        <f t="shared" si="414"/>
        <v>0.93927039806677071</v>
      </c>
      <c r="AN768" s="163">
        <f t="shared" si="414"/>
        <v>1.1801404567254516</v>
      </c>
      <c r="AO768" s="163">
        <f t="shared" si="414"/>
        <v>1.4340728697481195</v>
      </c>
      <c r="AP768" s="163">
        <f t="shared" si="414"/>
        <v>1.0038204573551466</v>
      </c>
      <c r="AQ768" s="163">
        <f t="shared" si="414"/>
        <v>1.3643317573614717</v>
      </c>
      <c r="AR768" s="163">
        <f t="shared" si="414"/>
        <v>1.0517967803841257</v>
      </c>
      <c r="AS768" s="163">
        <f t="shared" si="414"/>
        <v>1.5275928891498605</v>
      </c>
      <c r="AT768" s="163">
        <f t="shared" si="414"/>
        <v>1.5755174126952347</v>
      </c>
      <c r="AU768" s="163">
        <f t="shared" si="414"/>
        <v>1.7186875818291247</v>
      </c>
      <c r="AV768" s="163">
        <f t="shared" si="414"/>
        <v>1.0794408657721839</v>
      </c>
      <c r="AW768" s="163">
        <f t="shared" si="414"/>
        <v>1.6177148348037906</v>
      </c>
      <c r="AX768" s="163">
        <f t="shared" si="414"/>
        <v>1.5107459756835606</v>
      </c>
      <c r="AY768" s="163">
        <f t="shared" si="414"/>
        <v>1.7968425212375654</v>
      </c>
      <c r="AZ768" s="163">
        <f t="shared" si="414"/>
        <v>1.7072883374999792</v>
      </c>
      <c r="BA768" s="163">
        <f t="shared" si="414"/>
        <v>1.2966974954285964</v>
      </c>
      <c r="BB768" s="163">
        <f t="shared" si="414"/>
        <v>1.7467764531428598</v>
      </c>
      <c r="BC768" s="163">
        <f t="shared" si="414"/>
        <v>1.6860961982857032</v>
      </c>
      <c r="BD768" s="163">
        <f t="shared" si="414"/>
        <v>1.6823614995852201</v>
      </c>
      <c r="BE768" s="163">
        <f t="shared" si="414"/>
        <v>1.8357236794285694</v>
      </c>
      <c r="BF768" s="163">
        <f t="shared" si="414"/>
        <v>1.6486658849285938</v>
      </c>
      <c r="BG768" s="163">
        <f t="shared" si="414"/>
        <v>1.5453258209285636</v>
      </c>
      <c r="BH768" s="163">
        <f t="shared" si="414"/>
        <v>1.2201016583571354</v>
      </c>
      <c r="BI768" s="163">
        <f t="shared" si="414"/>
        <v>1.4345292782857473</v>
      </c>
      <c r="BJ768" s="163">
        <f t="shared" si="414"/>
        <v>1.8726955146428623</v>
      </c>
      <c r="BK768" s="163">
        <f t="shared" si="414"/>
        <v>1.8959031137142932</v>
      </c>
      <c r="BL768" s="163">
        <f t="shared" si="414"/>
        <v>1.8854814902857151</v>
      </c>
      <c r="BM768" s="163">
        <f t="shared" si="414"/>
        <v>1.5757199310871461</v>
      </c>
      <c r="BN768" s="163">
        <f t="shared" si="414"/>
        <v>1.6366119772142917</v>
      </c>
      <c r="BO768" s="163">
        <f t="shared" si="414"/>
        <v>1.2997468062857145</v>
      </c>
      <c r="BP768" s="163">
        <f t="shared" si="414"/>
        <v>1.8334635514911302</v>
      </c>
      <c r="BQ768" s="163">
        <f t="shared" si="414"/>
        <v>2.1305222928595842</v>
      </c>
      <c r="BR768" s="163" t="str">
        <f t="shared" si="414"/>
        <v/>
      </c>
      <c r="BS768" s="163">
        <f t="shared" si="414"/>
        <v>1.5577503236877779</v>
      </c>
      <c r="BT768" s="163" t="str">
        <f t="shared" si="414"/>
        <v/>
      </c>
      <c r="BU768" s="163" t="str">
        <f t="shared" si="414"/>
        <v/>
      </c>
      <c r="BV768" s="163" t="str">
        <f t="shared" si="414"/>
        <v/>
      </c>
      <c r="BW768" s="108" t="str">
        <f t="shared" si="414"/>
        <v/>
      </c>
      <c r="BX768" s="163" t="str">
        <f t="shared" si="414"/>
        <v/>
      </c>
      <c r="BY768" s="163" t="str">
        <f t="shared" si="414"/>
        <v/>
      </c>
      <c r="BZ768" s="163" t="str">
        <f t="shared" si="414"/>
        <v/>
      </c>
      <c r="CA768" s="163" t="str">
        <f t="shared" si="414"/>
        <v/>
      </c>
      <c r="CB768" s="163" t="str">
        <f t="shared" si="414"/>
        <v/>
      </c>
      <c r="CC768" s="163" t="str">
        <f t="shared" si="414"/>
        <v/>
      </c>
      <c r="CD768" s="163" t="str">
        <f t="shared" si="414"/>
        <v/>
      </c>
      <c r="CE768" s="163" t="str">
        <f t="shared" si="414"/>
        <v/>
      </c>
      <c r="CF768" s="163" t="str">
        <f t="shared" si="414"/>
        <v/>
      </c>
      <c r="CG768" s="163" t="str">
        <f t="shared" si="414"/>
        <v/>
      </c>
      <c r="CH768" s="163" t="str">
        <f t="shared" si="414"/>
        <v/>
      </c>
      <c r="CI768" s="163" t="str">
        <f t="shared" si="414"/>
        <v/>
      </c>
      <c r="CJ768" s="163" t="str">
        <f t="shared" si="414"/>
        <v/>
      </c>
      <c r="CK768" s="163" t="str">
        <f t="shared" si="414"/>
        <v/>
      </c>
      <c r="CL768" s="163" t="str">
        <f t="shared" si="414"/>
        <v/>
      </c>
      <c r="CM768" s="163" t="str">
        <f t="shared" si="414"/>
        <v/>
      </c>
      <c r="CN768" s="163" t="str">
        <f t="shared" si="414"/>
        <v/>
      </c>
      <c r="CO768" s="163" t="str">
        <f t="shared" si="414"/>
        <v/>
      </c>
      <c r="CP768" s="163" t="str">
        <f t="shared" si="414"/>
        <v/>
      </c>
      <c r="CQ768" s="163" t="str">
        <f t="shared" si="405"/>
        <v/>
      </c>
      <c r="CR768" s="163" t="str">
        <f t="shared" si="405"/>
        <v/>
      </c>
      <c r="CS768" s="108" t="str">
        <f t="shared" si="405"/>
        <v/>
      </c>
      <c r="CT768" s="163" t="str">
        <f t="shared" si="405"/>
        <v/>
      </c>
      <c r="CU768" s="163" t="str">
        <f t="shared" si="405"/>
        <v/>
      </c>
      <c r="CV768" s="163" t="str">
        <f t="shared" si="405"/>
        <v/>
      </c>
      <c r="CW768" s="163" t="str">
        <f t="shared" si="405"/>
        <v/>
      </c>
      <c r="CX768" s="163" t="str">
        <f t="shared" si="405"/>
        <v/>
      </c>
      <c r="CY768" s="163" t="str">
        <f t="shared" si="405"/>
        <v/>
      </c>
      <c r="CZ768" s="163" t="str">
        <f t="shared" si="405"/>
        <v/>
      </c>
      <c r="DA768" s="163" t="str">
        <f t="shared" si="405"/>
        <v/>
      </c>
      <c r="DB768" s="163" t="str">
        <f t="shared" si="405"/>
        <v/>
      </c>
      <c r="DC768" s="163" t="str">
        <f t="shared" si="405"/>
        <v/>
      </c>
      <c r="DD768" s="163" t="str">
        <f t="shared" si="405"/>
        <v/>
      </c>
      <c r="DE768" s="163" t="str">
        <f t="shared" si="405"/>
        <v/>
      </c>
      <c r="DF768" s="163" t="str">
        <f t="shared" si="405"/>
        <v/>
      </c>
      <c r="DG768" s="121"/>
      <c r="DH768" s="121"/>
      <c r="DI768" s="121"/>
    </row>
    <row r="769" spans="2:113" x14ac:dyDescent="0.35">
      <c r="B769" s="193">
        <f t="shared" si="366"/>
        <v>42606</v>
      </c>
      <c r="C769" s="204">
        <f t="shared" si="411"/>
        <v>-3.1047076923038309E-5</v>
      </c>
      <c r="D769" s="205">
        <f t="shared" si="411"/>
        <v>-1.0166095718001764E-5</v>
      </c>
      <c r="E769" s="205">
        <f t="shared" si="411"/>
        <v>3.0653316455707667E-5</v>
      </c>
      <c r="F769" s="205">
        <f t="shared" si="411"/>
        <v>2.3072800000004508E-4</v>
      </c>
      <c r="G769" s="205">
        <f t="shared" si="411"/>
        <v>2.5153595075237055E-4</v>
      </c>
      <c r="H769" s="205">
        <f t="shared" si="411"/>
        <v>1.8282452054798828E-4</v>
      </c>
      <c r="I769" s="205">
        <f t="shared" si="411"/>
        <v>1.6864257759013839E-4</v>
      </c>
      <c r="J769" s="205" t="str">
        <f t="shared" si="411"/>
        <v/>
      </c>
      <c r="K769" s="205" t="str">
        <f t="shared" si="411"/>
        <v/>
      </c>
      <c r="L769" s="205" t="str">
        <f t="shared" si="411"/>
        <v/>
      </c>
      <c r="M769" s="205" t="str">
        <f t="shared" si="411"/>
        <v/>
      </c>
      <c r="N769" s="205" t="str">
        <f t="shared" si="411"/>
        <v/>
      </c>
      <c r="O769" s="205" t="str">
        <f t="shared" si="411"/>
        <v/>
      </c>
      <c r="P769" s="205" t="str">
        <f t="shared" si="411"/>
        <v/>
      </c>
      <c r="Q769" s="205" t="str">
        <f t="shared" si="411"/>
        <v/>
      </c>
      <c r="R769" s="205" t="str">
        <f t="shared" si="411"/>
        <v/>
      </c>
      <c r="S769" s="205" t="str">
        <f t="shared" si="411"/>
        <v/>
      </c>
      <c r="T769" s="205" t="str">
        <f t="shared" si="411"/>
        <v/>
      </c>
      <c r="U769" s="205" t="str">
        <f t="shared" si="411"/>
        <v/>
      </c>
      <c r="V769" s="205" t="str">
        <f t="shared" si="411"/>
        <v/>
      </c>
      <c r="W769" s="205" t="str">
        <f t="shared" si="411"/>
        <v/>
      </c>
      <c r="X769" s="205" t="str">
        <f t="shared" si="411"/>
        <v/>
      </c>
      <c r="Y769" s="205" t="str">
        <f t="shared" si="411"/>
        <v/>
      </c>
      <c r="Z769" s="205" t="str">
        <f t="shared" si="411"/>
        <v/>
      </c>
      <c r="AA769" s="205" t="str">
        <f t="shared" si="411"/>
        <v/>
      </c>
      <c r="AD769" s="185">
        <f t="shared" si="369"/>
        <v>42606</v>
      </c>
      <c r="AE769" s="108" t="str">
        <f t="shared" si="414"/>
        <v/>
      </c>
      <c r="AF769" s="163" t="str">
        <f t="shared" si="414"/>
        <v/>
      </c>
      <c r="AG769" s="163" t="str">
        <f t="shared" si="414"/>
        <v/>
      </c>
      <c r="AH769" s="163" t="str">
        <f t="shared" si="414"/>
        <v/>
      </c>
      <c r="AI769" s="163">
        <f t="shared" si="414"/>
        <v>1.4113821198077017</v>
      </c>
      <c r="AJ769" s="163">
        <f t="shared" si="414"/>
        <v>0.8592318144230533</v>
      </c>
      <c r="AK769" s="163">
        <f t="shared" si="414"/>
        <v>1.2993917963076576</v>
      </c>
      <c r="AL769" s="163">
        <f t="shared" si="414"/>
        <v>1.4403281228933045</v>
      </c>
      <c r="AM769" s="163">
        <f t="shared" si="414"/>
        <v>0.93115687425062621</v>
      </c>
      <c r="AN769" s="163">
        <f t="shared" si="414"/>
        <v>1.1618687654408164</v>
      </c>
      <c r="AO769" s="163">
        <f t="shared" si="414"/>
        <v>1.4228893756108565</v>
      </c>
      <c r="AP769" s="163">
        <f t="shared" si="414"/>
        <v>0.99570409516373015</v>
      </c>
      <c r="AQ769" s="163">
        <f t="shared" si="414"/>
        <v>1.3572151014609513</v>
      </c>
      <c r="AR769" s="163">
        <f t="shared" si="414"/>
        <v>1.0446924441310039</v>
      </c>
      <c r="AS769" s="163">
        <f t="shared" si="414"/>
        <v>1.5153874673740533</v>
      </c>
      <c r="AT769" s="163">
        <f t="shared" si="414"/>
        <v>1.5633089352141094</v>
      </c>
      <c r="AU769" s="163">
        <f t="shared" si="414"/>
        <v>1.700846560708871</v>
      </c>
      <c r="AV769" s="163">
        <f t="shared" si="414"/>
        <v>1.0675631117784945</v>
      </c>
      <c r="AW769" s="163">
        <f t="shared" si="414"/>
        <v>1.6007080209620488</v>
      </c>
      <c r="AX769" s="163">
        <f t="shared" si="414"/>
        <v>1.4966439211645834</v>
      </c>
      <c r="AY769" s="163">
        <f t="shared" si="414"/>
        <v>1.7754645237716655</v>
      </c>
      <c r="AZ769" s="163">
        <f t="shared" si="414"/>
        <v>1.6869738375000276</v>
      </c>
      <c r="BA769" s="163">
        <f t="shared" si="414"/>
        <v>1.2774303735000294</v>
      </c>
      <c r="BB769" s="163">
        <f t="shared" si="414"/>
        <v>1.7254379114999878</v>
      </c>
      <c r="BC769" s="163">
        <f t="shared" si="414"/>
        <v>1.668832103499992</v>
      </c>
      <c r="BD769" s="163">
        <f t="shared" si="414"/>
        <v>1.6598505219605282</v>
      </c>
      <c r="BE769" s="163">
        <f t="shared" si="414"/>
        <v>1.815392592000008</v>
      </c>
      <c r="BF769" s="163">
        <f t="shared" si="414"/>
        <v>1.6283490214999947</v>
      </c>
      <c r="BG769" s="163">
        <f t="shared" si="414"/>
        <v>1.5219661879999833</v>
      </c>
      <c r="BH769" s="163">
        <f t="shared" si="414"/>
        <v>1.1998161595000172</v>
      </c>
      <c r="BI769" s="163">
        <f t="shared" si="414"/>
        <v>1.4152405334999929</v>
      </c>
      <c r="BJ769" s="163">
        <f t="shared" si="414"/>
        <v>1.848277397499968</v>
      </c>
      <c r="BK769" s="163">
        <f t="shared" si="414"/>
        <v>1.8714826919999799</v>
      </c>
      <c r="BL769" s="163">
        <f t="shared" si="414"/>
        <v>1.8620810314999665</v>
      </c>
      <c r="BM769" s="163">
        <f t="shared" si="414"/>
        <v>1.5511536305844607</v>
      </c>
      <c r="BN769" s="163">
        <f t="shared" si="414"/>
        <v>1.6142523334999821</v>
      </c>
      <c r="BO769" s="163">
        <f t="shared" si="414"/>
        <v>1.2814814079999621</v>
      </c>
      <c r="BP769" s="163">
        <f t="shared" si="414"/>
        <v>1.82308690932968</v>
      </c>
      <c r="BQ769" s="163">
        <f t="shared" si="414"/>
        <v>2.1104725136643814</v>
      </c>
      <c r="BR769" s="163" t="str">
        <f t="shared" si="414"/>
        <v/>
      </c>
      <c r="BS769" s="163">
        <f t="shared" si="414"/>
        <v>1.531457396507284</v>
      </c>
      <c r="BT769" s="163" t="str">
        <f t="shared" si="414"/>
        <v/>
      </c>
      <c r="BU769" s="163" t="str">
        <f t="shared" si="414"/>
        <v/>
      </c>
      <c r="BV769" s="163" t="str">
        <f t="shared" si="414"/>
        <v/>
      </c>
      <c r="BW769" s="108" t="str">
        <f t="shared" si="414"/>
        <v/>
      </c>
      <c r="BX769" s="163" t="str">
        <f t="shared" si="414"/>
        <v/>
      </c>
      <c r="BY769" s="163" t="str">
        <f t="shared" si="414"/>
        <v/>
      </c>
      <c r="BZ769" s="163" t="str">
        <f t="shared" si="414"/>
        <v/>
      </c>
      <c r="CA769" s="163" t="str">
        <f t="shared" si="414"/>
        <v/>
      </c>
      <c r="CB769" s="163" t="str">
        <f t="shared" si="414"/>
        <v/>
      </c>
      <c r="CC769" s="163" t="str">
        <f t="shared" si="414"/>
        <v/>
      </c>
      <c r="CD769" s="163" t="str">
        <f t="shared" si="414"/>
        <v/>
      </c>
      <c r="CE769" s="163" t="str">
        <f t="shared" si="414"/>
        <v/>
      </c>
      <c r="CF769" s="163" t="str">
        <f t="shared" si="414"/>
        <v/>
      </c>
      <c r="CG769" s="163" t="str">
        <f t="shared" si="414"/>
        <v/>
      </c>
      <c r="CH769" s="163" t="str">
        <f t="shared" si="414"/>
        <v/>
      </c>
      <c r="CI769" s="163" t="str">
        <f t="shared" si="414"/>
        <v/>
      </c>
      <c r="CJ769" s="163" t="str">
        <f t="shared" si="414"/>
        <v/>
      </c>
      <c r="CK769" s="163" t="str">
        <f t="shared" si="414"/>
        <v/>
      </c>
      <c r="CL769" s="163" t="str">
        <f t="shared" si="414"/>
        <v/>
      </c>
      <c r="CM769" s="163" t="str">
        <f t="shared" si="414"/>
        <v/>
      </c>
      <c r="CN769" s="163" t="str">
        <f t="shared" si="414"/>
        <v/>
      </c>
      <c r="CO769" s="163" t="str">
        <f t="shared" si="414"/>
        <v/>
      </c>
      <c r="CP769" s="163" t="str">
        <f t="shared" si="414"/>
        <v/>
      </c>
      <c r="CQ769" s="163" t="str">
        <f t="shared" si="405"/>
        <v/>
      </c>
      <c r="CR769" s="163" t="str">
        <f t="shared" si="405"/>
        <v/>
      </c>
      <c r="CS769" s="108" t="str">
        <f t="shared" si="405"/>
        <v/>
      </c>
      <c r="CT769" s="163" t="str">
        <f t="shared" si="405"/>
        <v/>
      </c>
      <c r="CU769" s="163" t="str">
        <f t="shared" si="405"/>
        <v/>
      </c>
      <c r="CV769" s="163" t="str">
        <f t="shared" si="405"/>
        <v/>
      </c>
      <c r="CW769" s="163" t="str">
        <f t="shared" si="405"/>
        <v/>
      </c>
      <c r="CX769" s="163" t="str">
        <f t="shared" si="405"/>
        <v/>
      </c>
      <c r="CY769" s="163" t="str">
        <f t="shared" si="405"/>
        <v/>
      </c>
      <c r="CZ769" s="163" t="str">
        <f t="shared" si="405"/>
        <v/>
      </c>
      <c r="DA769" s="163" t="str">
        <f t="shared" si="405"/>
        <v/>
      </c>
      <c r="DB769" s="163" t="str">
        <f t="shared" si="405"/>
        <v/>
      </c>
      <c r="DC769" s="163" t="str">
        <f t="shared" si="405"/>
        <v/>
      </c>
      <c r="DD769" s="163" t="str">
        <f t="shared" si="405"/>
        <v/>
      </c>
      <c r="DE769" s="163" t="str">
        <f t="shared" si="405"/>
        <v/>
      </c>
      <c r="DF769" s="163" t="str">
        <f t="shared" si="405"/>
        <v/>
      </c>
      <c r="DG769" s="121"/>
      <c r="DH769" s="121"/>
      <c r="DI769" s="121"/>
    </row>
    <row r="770" spans="2:113" x14ac:dyDescent="0.35">
      <c r="B770" s="193">
        <f t="shared" si="366"/>
        <v>42607</v>
      </c>
      <c r="C770" s="204">
        <f t="shared" si="411"/>
        <v>0</v>
      </c>
      <c r="D770" s="205">
        <f t="shared" si="411"/>
        <v>7.6249685137931797E-6</v>
      </c>
      <c r="E770" s="205">
        <f t="shared" si="411"/>
        <v>3.8319588607656028E-5</v>
      </c>
      <c r="F770" s="205">
        <f t="shared" si="411"/>
        <v>2.0910708928572369E-4</v>
      </c>
      <c r="G770" s="205">
        <f t="shared" si="411"/>
        <v>2.5706930232554021E-4</v>
      </c>
      <c r="H770" s="205">
        <f t="shared" si="411"/>
        <v>1.7174594520552589E-4</v>
      </c>
      <c r="I770" s="205">
        <f t="shared" si="411"/>
        <v>1.6077965312640927E-4</v>
      </c>
      <c r="J770" s="205" t="str">
        <f t="shared" si="411"/>
        <v/>
      </c>
      <c r="K770" s="205" t="str">
        <f t="shared" si="411"/>
        <v/>
      </c>
      <c r="L770" s="205" t="str">
        <f t="shared" si="411"/>
        <v/>
      </c>
      <c r="M770" s="205" t="str">
        <f t="shared" si="411"/>
        <v/>
      </c>
      <c r="N770" s="205" t="str">
        <f t="shared" si="411"/>
        <v/>
      </c>
      <c r="O770" s="205" t="str">
        <f t="shared" si="411"/>
        <v/>
      </c>
      <c r="P770" s="205" t="str">
        <f t="shared" si="411"/>
        <v/>
      </c>
      <c r="Q770" s="205" t="str">
        <f t="shared" si="411"/>
        <v/>
      </c>
      <c r="R770" s="205" t="str">
        <f t="shared" si="411"/>
        <v/>
      </c>
      <c r="S770" s="205" t="str">
        <f t="shared" si="411"/>
        <v/>
      </c>
      <c r="T770" s="205" t="str">
        <f t="shared" si="411"/>
        <v/>
      </c>
      <c r="U770" s="205" t="str">
        <f t="shared" si="411"/>
        <v/>
      </c>
      <c r="V770" s="205" t="str">
        <f t="shared" si="411"/>
        <v/>
      </c>
      <c r="W770" s="205" t="str">
        <f t="shared" si="411"/>
        <v/>
      </c>
      <c r="X770" s="205" t="str">
        <f t="shared" si="411"/>
        <v/>
      </c>
      <c r="Y770" s="205" t="str">
        <f t="shared" si="411"/>
        <v/>
      </c>
      <c r="Z770" s="205" t="str">
        <f t="shared" si="411"/>
        <v/>
      </c>
      <c r="AA770" s="205" t="str">
        <f t="shared" si="411"/>
        <v/>
      </c>
      <c r="AD770" s="185">
        <f t="shared" si="369"/>
        <v>42607</v>
      </c>
      <c r="AE770" s="108" t="str">
        <f t="shared" si="414"/>
        <v/>
      </c>
      <c r="AF770" s="163" t="str">
        <f t="shared" si="414"/>
        <v/>
      </c>
      <c r="AG770" s="163" t="str">
        <f t="shared" si="414"/>
        <v/>
      </c>
      <c r="AH770" s="163" t="str">
        <f t="shared" si="414"/>
        <v/>
      </c>
      <c r="AI770" s="163">
        <f t="shared" si="414"/>
        <v>1.4033180699999814</v>
      </c>
      <c r="AJ770" s="163">
        <f t="shared" si="414"/>
        <v>0.83820397249998457</v>
      </c>
      <c r="AK770" s="163">
        <f t="shared" si="414"/>
        <v>1.2783928124999733</v>
      </c>
      <c r="AL770" s="163">
        <f t="shared" si="414"/>
        <v>1.4137444524183966</v>
      </c>
      <c r="AM770" s="163">
        <f t="shared" si="414"/>
        <v>0.90476355051006818</v>
      </c>
      <c r="AN770" s="163">
        <f t="shared" si="414"/>
        <v>1.1376294770528785</v>
      </c>
      <c r="AO770" s="163">
        <f t="shared" si="414"/>
        <v>1.4005407447733007</v>
      </c>
      <c r="AP770" s="163">
        <f t="shared" si="414"/>
        <v>0.96912755761966496</v>
      </c>
      <c r="AQ770" s="163">
        <f t="shared" si="414"/>
        <v>1.3261224783753185</v>
      </c>
      <c r="AR770" s="163">
        <f t="shared" si="414"/>
        <v>1.0155326535957123</v>
      </c>
      <c r="AS770" s="163">
        <f t="shared" si="414"/>
        <v>1.490202795484902</v>
      </c>
      <c r="AT770" s="163">
        <f t="shared" si="414"/>
        <v>1.5378723684257016</v>
      </c>
      <c r="AU770" s="163">
        <f t="shared" si="414"/>
        <v>1.6813116247784863</v>
      </c>
      <c r="AV770" s="163">
        <f t="shared" si="414"/>
        <v>1.0377943230379731</v>
      </c>
      <c r="AW770" s="163">
        <f t="shared" si="414"/>
        <v>1.5790268309493831</v>
      </c>
      <c r="AX770" s="163">
        <f t="shared" si="414"/>
        <v>1.4667437458860819</v>
      </c>
      <c r="AY770" s="163">
        <f t="shared" si="414"/>
        <v>1.7388712178597543</v>
      </c>
      <c r="AZ770" s="163">
        <f t="shared" si="414"/>
        <v>1.6464215624999889</v>
      </c>
      <c r="BA770" s="163">
        <f t="shared" si="414"/>
        <v>1.2432967303392628</v>
      </c>
      <c r="BB770" s="163">
        <f t="shared" si="414"/>
        <v>1.6848949933213941</v>
      </c>
      <c r="BC770" s="163">
        <f t="shared" si="414"/>
        <v>1.6042276398928614</v>
      </c>
      <c r="BD770" s="163">
        <f t="shared" si="414"/>
        <v>1.6220462492570278</v>
      </c>
      <c r="BE770" s="163">
        <f t="shared" si="414"/>
        <v>1.7820201349642715</v>
      </c>
      <c r="BF770" s="163">
        <f t="shared" si="414"/>
        <v>1.5923983860892825</v>
      </c>
      <c r="BG770" s="163">
        <f t="shared" si="414"/>
        <v>1.4902469339642583</v>
      </c>
      <c r="BH770" s="163">
        <f t="shared" si="414"/>
        <v>1.1763171488035626</v>
      </c>
      <c r="BI770" s="163">
        <f t="shared" si="414"/>
        <v>1.394577333017837</v>
      </c>
      <c r="BJ770" s="163">
        <f t="shared" si="414"/>
        <v>1.8229782910714329</v>
      </c>
      <c r="BK770" s="163">
        <f t="shared" si="414"/>
        <v>1.8492594139821341</v>
      </c>
      <c r="BL770" s="163">
        <f t="shared" si="414"/>
        <v>1.8429368768928607</v>
      </c>
      <c r="BM770" s="163">
        <f t="shared" si="414"/>
        <v>1.5319360634360586</v>
      </c>
      <c r="BN770" s="163">
        <f t="shared" si="414"/>
        <v>1.5881336268571038</v>
      </c>
      <c r="BO770" s="163">
        <f t="shared" si="414"/>
        <v>1.2574539572678221</v>
      </c>
      <c r="BP770" s="163">
        <f t="shared" si="414"/>
        <v>1.7923918488372013</v>
      </c>
      <c r="BQ770" s="163">
        <f t="shared" si="414"/>
        <v>2.0847052610616701</v>
      </c>
      <c r="BR770" s="163" t="str">
        <f t="shared" si="414"/>
        <v/>
      </c>
      <c r="BS770" s="163">
        <f t="shared" si="414"/>
        <v>1.5167499037026597</v>
      </c>
      <c r="BT770" s="163" t="str">
        <f t="shared" si="414"/>
        <v/>
      </c>
      <c r="BU770" s="163" t="str">
        <f t="shared" si="414"/>
        <v/>
      </c>
      <c r="BV770" s="163" t="str">
        <f t="shared" si="414"/>
        <v/>
      </c>
      <c r="BW770" s="108" t="str">
        <f t="shared" si="414"/>
        <v/>
      </c>
      <c r="BX770" s="163" t="str">
        <f t="shared" si="414"/>
        <v/>
      </c>
      <c r="BY770" s="163" t="str">
        <f t="shared" si="414"/>
        <v/>
      </c>
      <c r="BZ770" s="163" t="str">
        <f t="shared" si="414"/>
        <v/>
      </c>
      <c r="CA770" s="163" t="str">
        <f t="shared" si="414"/>
        <v/>
      </c>
      <c r="CB770" s="163" t="str">
        <f t="shared" si="414"/>
        <v/>
      </c>
      <c r="CC770" s="163" t="str">
        <f t="shared" si="414"/>
        <v/>
      </c>
      <c r="CD770" s="163" t="str">
        <f t="shared" si="414"/>
        <v/>
      </c>
      <c r="CE770" s="163" t="str">
        <f t="shared" si="414"/>
        <v/>
      </c>
      <c r="CF770" s="163" t="str">
        <f t="shared" si="414"/>
        <v/>
      </c>
      <c r="CG770" s="163" t="str">
        <f t="shared" si="414"/>
        <v/>
      </c>
      <c r="CH770" s="163" t="str">
        <f t="shared" si="414"/>
        <v/>
      </c>
      <c r="CI770" s="163" t="str">
        <f t="shared" si="414"/>
        <v/>
      </c>
      <c r="CJ770" s="163" t="str">
        <f t="shared" si="414"/>
        <v/>
      </c>
      <c r="CK770" s="163" t="str">
        <f t="shared" si="414"/>
        <v/>
      </c>
      <c r="CL770" s="163" t="str">
        <f t="shared" si="414"/>
        <v/>
      </c>
      <c r="CM770" s="163" t="str">
        <f t="shared" si="414"/>
        <v/>
      </c>
      <c r="CN770" s="163" t="str">
        <f t="shared" si="414"/>
        <v/>
      </c>
      <c r="CO770" s="163" t="str">
        <f t="shared" si="414"/>
        <v/>
      </c>
      <c r="CP770" s="163" t="str">
        <f t="shared" si="414"/>
        <v/>
      </c>
      <c r="CQ770" s="163" t="str">
        <f t="shared" si="405"/>
        <v/>
      </c>
      <c r="CR770" s="163" t="str">
        <f t="shared" si="405"/>
        <v/>
      </c>
      <c r="CS770" s="108" t="str">
        <f t="shared" si="405"/>
        <v/>
      </c>
      <c r="CT770" s="163" t="str">
        <f t="shared" si="405"/>
        <v/>
      </c>
      <c r="CU770" s="163" t="str">
        <f t="shared" si="405"/>
        <v/>
      </c>
      <c r="CV770" s="163" t="str">
        <f t="shared" si="405"/>
        <v/>
      </c>
      <c r="CW770" s="163" t="str">
        <f t="shared" si="405"/>
        <v/>
      </c>
      <c r="CX770" s="163" t="str">
        <f t="shared" si="405"/>
        <v/>
      </c>
      <c r="CY770" s="163" t="str">
        <f t="shared" si="405"/>
        <v/>
      </c>
      <c r="CZ770" s="163" t="str">
        <f t="shared" si="405"/>
        <v/>
      </c>
      <c r="DA770" s="163" t="str">
        <f t="shared" si="405"/>
        <v/>
      </c>
      <c r="DB770" s="163" t="str">
        <f t="shared" si="405"/>
        <v/>
      </c>
      <c r="DC770" s="163" t="str">
        <f t="shared" si="405"/>
        <v/>
      </c>
      <c r="DD770" s="163" t="str">
        <f t="shared" si="405"/>
        <v/>
      </c>
      <c r="DE770" s="163" t="str">
        <f t="shared" ref="DE770:DF770" si="415">IFERROR(IF(DE450="","",DE450-(CHOOSE(DE$636,$C450,$D450,$E450,$F450,$G450,$H450,$I450,$J450,$K450,$L450,$M450,$N450,$O450,$P450,$Q450,$R450,$S450,$T450,$U450,$V450,$W450,$X450,$Y450,$Z450,$AA450)+CHOOSE(DE$636,$C770,$D770,$E770,$F770,$G770,$H770,$I770,$J770,$K770,$L770,$M770,$N770,$O770,$P770,$Q770,$R770,$S770,$T770,$U770,$V770,$W770,$X770,$Y770,$Z770,$AA770)*DE$640)),"")</f>
        <v/>
      </c>
      <c r="DF770" s="163" t="str">
        <f t="shared" si="415"/>
        <v/>
      </c>
      <c r="DG770" s="121"/>
      <c r="DH770" s="121"/>
      <c r="DI770" s="121"/>
    </row>
    <row r="771" spans="2:113" x14ac:dyDescent="0.35">
      <c r="B771" s="193">
        <f t="shared" ref="B771:B834" si="416">B164</f>
        <v>42608</v>
      </c>
      <c r="C771" s="204">
        <f t="shared" si="411"/>
        <v>1.108859890106586E-5</v>
      </c>
      <c r="D771" s="205">
        <f t="shared" si="411"/>
        <v>2.287626574311528E-5</v>
      </c>
      <c r="E771" s="205">
        <f t="shared" si="411"/>
        <v>4.3432310126494174E-5</v>
      </c>
      <c r="F771" s="205">
        <f t="shared" si="411"/>
        <v>1.9614017142858105E-4</v>
      </c>
      <c r="G771" s="205">
        <f t="shared" si="411"/>
        <v>2.5569669972642597E-4</v>
      </c>
      <c r="H771" s="205">
        <f t="shared" si="411"/>
        <v>1.6759535958904483E-4</v>
      </c>
      <c r="I771" s="205">
        <f t="shared" si="411"/>
        <v>1.5292207553628079E-4</v>
      </c>
      <c r="J771" s="205">
        <f t="shared" si="411"/>
        <v>1.8374768296853007E-4</v>
      </c>
      <c r="K771" s="205" t="str">
        <f t="shared" si="411"/>
        <v/>
      </c>
      <c r="L771" s="205" t="str">
        <f t="shared" si="411"/>
        <v/>
      </c>
      <c r="M771" s="205" t="str">
        <f t="shared" si="411"/>
        <v/>
      </c>
      <c r="N771" s="205" t="str">
        <f t="shared" si="411"/>
        <v/>
      </c>
      <c r="O771" s="205" t="str">
        <f t="shared" si="411"/>
        <v/>
      </c>
      <c r="P771" s="205" t="str">
        <f t="shared" si="411"/>
        <v/>
      </c>
      <c r="Q771" s="205" t="str">
        <f t="shared" si="411"/>
        <v/>
      </c>
      <c r="R771" s="205" t="str">
        <f t="shared" si="411"/>
        <v/>
      </c>
      <c r="S771" s="205" t="str">
        <f t="shared" si="411"/>
        <v/>
      </c>
      <c r="T771" s="205" t="str">
        <f t="shared" si="411"/>
        <v/>
      </c>
      <c r="U771" s="205" t="str">
        <f t="shared" si="411"/>
        <v/>
      </c>
      <c r="V771" s="205" t="str">
        <f t="shared" si="411"/>
        <v/>
      </c>
      <c r="W771" s="205" t="str">
        <f t="shared" si="411"/>
        <v/>
      </c>
      <c r="X771" s="205" t="str">
        <f t="shared" si="411"/>
        <v/>
      </c>
      <c r="Y771" s="205" t="str">
        <f t="shared" si="411"/>
        <v/>
      </c>
      <c r="Z771" s="205" t="str">
        <f t="shared" si="411"/>
        <v/>
      </c>
      <c r="AA771" s="205" t="str">
        <f t="shared" si="411"/>
        <v/>
      </c>
      <c r="AD771" s="185">
        <f t="shared" si="369"/>
        <v>42608</v>
      </c>
      <c r="AE771" s="108" t="str">
        <f t="shared" si="414"/>
        <v/>
      </c>
      <c r="AF771" s="163" t="str">
        <f t="shared" si="414"/>
        <v/>
      </c>
      <c r="AG771" s="163" t="str">
        <f t="shared" si="414"/>
        <v/>
      </c>
      <c r="AH771" s="163" t="str">
        <f t="shared" si="414"/>
        <v/>
      </c>
      <c r="AI771" s="163">
        <f t="shared" si="414"/>
        <v>1.3975077341758126</v>
      </c>
      <c r="AJ771" s="163">
        <f t="shared" si="414"/>
        <v>0.83028680288461332</v>
      </c>
      <c r="AK771" s="163">
        <f t="shared" si="414"/>
        <v>1.2694111373900996</v>
      </c>
      <c r="AL771" s="163">
        <f t="shared" si="414"/>
        <v>1.404756770906511</v>
      </c>
      <c r="AM771" s="163">
        <f t="shared" si="414"/>
        <v>0.89504013099496049</v>
      </c>
      <c r="AN771" s="163">
        <f t="shared" si="414"/>
        <v>1.1271610439735467</v>
      </c>
      <c r="AO771" s="163">
        <f t="shared" si="414"/>
        <v>1.3869202701133276</v>
      </c>
      <c r="AP771" s="163">
        <f t="shared" si="414"/>
        <v>0.95838294119017897</v>
      </c>
      <c r="AQ771" s="163">
        <f t="shared" si="414"/>
        <v>1.3150153508123537</v>
      </c>
      <c r="AR771" s="163">
        <f t="shared" si="414"/>
        <v>1.0043157069521333</v>
      </c>
      <c r="AS771" s="163">
        <f t="shared" si="414"/>
        <v>1.4780754510075511</v>
      </c>
      <c r="AT771" s="163">
        <f t="shared" si="414"/>
        <v>1.5255319757871568</v>
      </c>
      <c r="AU771" s="163">
        <f t="shared" si="414"/>
        <v>1.6659606529746709</v>
      </c>
      <c r="AV771" s="163">
        <f t="shared" si="414"/>
        <v>1.0244001531329017</v>
      </c>
      <c r="AW771" s="163">
        <f t="shared" si="414"/>
        <v>1.5635991683227852</v>
      </c>
      <c r="AX771" s="163">
        <f t="shared" si="414"/>
        <v>1.4543036531012843</v>
      </c>
      <c r="AY771" s="163">
        <f t="shared" si="414"/>
        <v>1.7258681850441246</v>
      </c>
      <c r="AZ771" s="163">
        <f t="shared" si="414"/>
        <v>1.6333348200000541</v>
      </c>
      <c r="BA771" s="163">
        <f t="shared" si="414"/>
        <v>1.2263095377714404</v>
      </c>
      <c r="BB771" s="163">
        <f t="shared" si="414"/>
        <v>1.6746684956571931</v>
      </c>
      <c r="BC771" s="163">
        <f t="shared" si="414"/>
        <v>1.5901378529142891</v>
      </c>
      <c r="BD771" s="163">
        <f t="shared" si="414"/>
        <v>1.6144591714523764</v>
      </c>
      <c r="BE771" s="163">
        <f t="shared" si="414"/>
        <v>1.7716275484714374</v>
      </c>
      <c r="BF771" s="163">
        <f t="shared" si="414"/>
        <v>1.5802407648714767</v>
      </c>
      <c r="BG771" s="163">
        <f t="shared" si="414"/>
        <v>1.4791963936714543</v>
      </c>
      <c r="BH771" s="163">
        <f t="shared" si="414"/>
        <v>1.1634754370428719</v>
      </c>
      <c r="BI771" s="163">
        <f t="shared" si="414"/>
        <v>1.3824294869143223</v>
      </c>
      <c r="BJ771" s="163">
        <f t="shared" si="414"/>
        <v>1.8164182843571521</v>
      </c>
      <c r="BK771" s="163">
        <f t="shared" si="414"/>
        <v>1.8386369541857279</v>
      </c>
      <c r="BL771" s="163">
        <f t="shared" si="414"/>
        <v>1.8313085665143025</v>
      </c>
      <c r="BM771" s="163">
        <f t="shared" si="414"/>
        <v>1.5213380299452945</v>
      </c>
      <c r="BN771" s="163">
        <f t="shared" si="414"/>
        <v>1.5806574129857334</v>
      </c>
      <c r="BO771" s="163">
        <f t="shared" si="414"/>
        <v>1.2499890853143074</v>
      </c>
      <c r="BP771" s="163">
        <f t="shared" si="414"/>
        <v>1.7874061566073938</v>
      </c>
      <c r="BQ771" s="163">
        <f t="shared" si="414"/>
        <v>2.0768784141267091</v>
      </c>
      <c r="BR771" s="163" t="str">
        <f t="shared" si="414"/>
        <v/>
      </c>
      <c r="BS771" s="163">
        <f t="shared" si="414"/>
        <v>1.5143174446953584</v>
      </c>
      <c r="BT771" s="163" t="str">
        <f t="shared" si="414"/>
        <v/>
      </c>
      <c r="BU771" s="163" t="str">
        <f t="shared" si="414"/>
        <v/>
      </c>
      <c r="BV771" s="163" t="str">
        <f t="shared" si="414"/>
        <v/>
      </c>
      <c r="BW771" s="108" t="str">
        <f t="shared" si="414"/>
        <v/>
      </c>
      <c r="BX771" s="163" t="str">
        <f t="shared" si="414"/>
        <v/>
      </c>
      <c r="BY771" s="163" t="str">
        <f t="shared" si="414"/>
        <v/>
      </c>
      <c r="BZ771" s="163" t="str">
        <f t="shared" si="414"/>
        <v/>
      </c>
      <c r="CA771" s="163" t="str">
        <f t="shared" si="414"/>
        <v/>
      </c>
      <c r="CB771" s="163" t="str">
        <f t="shared" si="414"/>
        <v/>
      </c>
      <c r="CC771" s="163" t="str">
        <f t="shared" si="414"/>
        <v/>
      </c>
      <c r="CD771" s="163" t="str">
        <f t="shared" si="414"/>
        <v/>
      </c>
      <c r="CE771" s="163" t="str">
        <f t="shared" si="414"/>
        <v/>
      </c>
      <c r="CF771" s="163" t="str">
        <f t="shared" si="414"/>
        <v/>
      </c>
      <c r="CG771" s="163" t="str">
        <f t="shared" si="414"/>
        <v/>
      </c>
      <c r="CH771" s="163" t="str">
        <f t="shared" si="414"/>
        <v/>
      </c>
      <c r="CI771" s="163" t="str">
        <f t="shared" si="414"/>
        <v/>
      </c>
      <c r="CJ771" s="163" t="str">
        <f t="shared" si="414"/>
        <v/>
      </c>
      <c r="CK771" s="163" t="str">
        <f t="shared" si="414"/>
        <v/>
      </c>
      <c r="CL771" s="163" t="str">
        <f t="shared" si="414"/>
        <v/>
      </c>
      <c r="CM771" s="163" t="str">
        <f t="shared" si="414"/>
        <v/>
      </c>
      <c r="CN771" s="163" t="str">
        <f t="shared" si="414"/>
        <v/>
      </c>
      <c r="CO771" s="163" t="str">
        <f t="shared" si="414"/>
        <v/>
      </c>
      <c r="CP771" s="163" t="str">
        <f t="shared" ref="CP771:DF786" si="417">IFERROR(IF(CP451="","",CP451-(CHOOSE(CP$636,$C451,$D451,$E451,$F451,$G451,$H451,$I451,$J451,$K451,$L451,$M451,$N451,$O451,$P451,$Q451,$R451,$S451,$T451,$U451,$V451,$W451,$X451,$Y451,$Z451,$AA451)+CHOOSE(CP$636,$C771,$D771,$E771,$F771,$G771,$H771,$I771,$J771,$K771,$L771,$M771,$N771,$O771,$P771,$Q771,$R771,$S771,$T771,$U771,$V771,$W771,$X771,$Y771,$Z771,$AA771)*CP$640)),"")</f>
        <v/>
      </c>
      <c r="CQ771" s="163" t="str">
        <f t="shared" si="417"/>
        <v/>
      </c>
      <c r="CR771" s="163" t="str">
        <f t="shared" si="417"/>
        <v/>
      </c>
      <c r="CS771" s="108" t="str">
        <f t="shared" si="417"/>
        <v/>
      </c>
      <c r="CT771" s="163" t="str">
        <f t="shared" si="417"/>
        <v/>
      </c>
      <c r="CU771" s="163" t="str">
        <f t="shared" si="417"/>
        <v/>
      </c>
      <c r="CV771" s="163" t="str">
        <f t="shared" si="417"/>
        <v/>
      </c>
      <c r="CW771" s="163" t="str">
        <f t="shared" si="417"/>
        <v/>
      </c>
      <c r="CX771" s="163" t="str">
        <f t="shared" si="417"/>
        <v/>
      </c>
      <c r="CY771" s="163" t="str">
        <f t="shared" si="417"/>
        <v/>
      </c>
      <c r="CZ771" s="163" t="str">
        <f t="shared" si="417"/>
        <v/>
      </c>
      <c r="DA771" s="163" t="str">
        <f t="shared" si="417"/>
        <v/>
      </c>
      <c r="DB771" s="163" t="str">
        <f t="shared" si="417"/>
        <v/>
      </c>
      <c r="DC771" s="163" t="str">
        <f t="shared" si="417"/>
        <v/>
      </c>
      <c r="DD771" s="163" t="str">
        <f t="shared" si="417"/>
        <v/>
      </c>
      <c r="DE771" s="163" t="str">
        <f t="shared" si="417"/>
        <v/>
      </c>
      <c r="DF771" s="163" t="str">
        <f t="shared" si="417"/>
        <v/>
      </c>
      <c r="DG771" s="121"/>
      <c r="DH771" s="121"/>
      <c r="DI771" s="121"/>
    </row>
    <row r="772" spans="2:113" x14ac:dyDescent="0.35">
      <c r="B772" s="193">
        <f t="shared" si="416"/>
        <v>42611</v>
      </c>
      <c r="C772" s="204">
        <f t="shared" si="411"/>
        <v>2.2178131868191873E-5</v>
      </c>
      <c r="D772" s="205">
        <f t="shared" si="411"/>
        <v>4.0671838790844884E-5</v>
      </c>
      <c r="E772" s="205">
        <f t="shared" si="411"/>
        <v>3.8325854430397132E-5</v>
      </c>
      <c r="F772" s="205">
        <f t="shared" si="411"/>
        <v>1.9038454285718359E-4</v>
      </c>
      <c r="G772" s="205">
        <f t="shared" si="411"/>
        <v>2.626262653898883E-4</v>
      </c>
      <c r="H772" s="205">
        <f t="shared" si="411"/>
        <v>1.6345263013692817E-4</v>
      </c>
      <c r="I772" s="205">
        <f t="shared" si="411"/>
        <v>1.5015823254221536E-4</v>
      </c>
      <c r="J772" s="205">
        <f t="shared" si="411"/>
        <v>1.7404111662107827E-4</v>
      </c>
      <c r="K772" s="205" t="str">
        <f t="shared" si="411"/>
        <v/>
      </c>
      <c r="L772" s="205" t="str">
        <f t="shared" si="411"/>
        <v/>
      </c>
      <c r="M772" s="205" t="str">
        <f t="shared" si="411"/>
        <v/>
      </c>
      <c r="N772" s="205" t="str">
        <f t="shared" si="411"/>
        <v/>
      </c>
      <c r="O772" s="205" t="str">
        <f t="shared" si="411"/>
        <v/>
      </c>
      <c r="P772" s="205" t="str">
        <f t="shared" si="411"/>
        <v/>
      </c>
      <c r="Q772" s="205" t="str">
        <f t="shared" si="411"/>
        <v/>
      </c>
      <c r="R772" s="205" t="str">
        <f t="shared" si="411"/>
        <v/>
      </c>
      <c r="S772" s="205" t="str">
        <f t="shared" si="411"/>
        <v/>
      </c>
      <c r="T772" s="205" t="str">
        <f t="shared" si="411"/>
        <v/>
      </c>
      <c r="U772" s="205" t="str">
        <f t="shared" si="411"/>
        <v/>
      </c>
      <c r="V772" s="205" t="str">
        <f t="shared" si="411"/>
        <v/>
      </c>
      <c r="W772" s="205" t="str">
        <f t="shared" si="411"/>
        <v/>
      </c>
      <c r="X772" s="205" t="str">
        <f t="shared" si="411"/>
        <v/>
      </c>
      <c r="Y772" s="205" t="str">
        <f t="shared" si="411"/>
        <v/>
      </c>
      <c r="Z772" s="205" t="str">
        <f t="shared" si="411"/>
        <v/>
      </c>
      <c r="AA772" s="205" t="str">
        <f t="shared" si="411"/>
        <v/>
      </c>
      <c r="AD772" s="185">
        <f t="shared" ref="AD772:AD835" si="418">B165</f>
        <v>42611</v>
      </c>
      <c r="AE772" s="108" t="str">
        <f t="shared" ref="AE772:CP775" si="419">IFERROR(IF(AE452="","",AE452-(CHOOSE(AE$636,$C452,$D452,$E452,$F452,$G452,$H452,$I452,$J452,$K452,$L452,$M452,$N452,$O452,$P452,$Q452,$R452,$S452,$T452,$U452,$V452,$W452,$X452,$Y452,$Z452,$AA452)+CHOOSE(AE$636,$C772,$D772,$E772,$F772,$G772,$H772,$I772,$J772,$K772,$L772,$M772,$N772,$O772,$P772,$Q772,$R772,$S772,$T772,$U772,$V772,$W772,$X772,$Y772,$Z772,$AA772)*AE$640)),"")</f>
        <v/>
      </c>
      <c r="AF772" s="163" t="str">
        <f t="shared" si="419"/>
        <v/>
      </c>
      <c r="AG772" s="163" t="str">
        <f t="shared" si="419"/>
        <v/>
      </c>
      <c r="AH772" s="163" t="str">
        <f t="shared" si="419"/>
        <v/>
      </c>
      <c r="AI772" s="163">
        <f t="shared" si="419"/>
        <v>1.4597921614010905</v>
      </c>
      <c r="AJ772" s="163">
        <f t="shared" si="419"/>
        <v>0.82541701384615762</v>
      </c>
      <c r="AK772" s="163">
        <f t="shared" si="419"/>
        <v>1.2634876031868094</v>
      </c>
      <c r="AL772" s="163">
        <f t="shared" si="419"/>
        <v>1.3976918283491462</v>
      </c>
      <c r="AM772" s="163">
        <f t="shared" si="419"/>
        <v>0.88792054071158177</v>
      </c>
      <c r="AN772" s="163">
        <f t="shared" si="419"/>
        <v>1.1070014206108347</v>
      </c>
      <c r="AO772" s="163">
        <f t="shared" si="419"/>
        <v>1.3798371252392816</v>
      </c>
      <c r="AP772" s="163">
        <f t="shared" si="419"/>
        <v>0.94905941501261037</v>
      </c>
      <c r="AQ772" s="163">
        <f t="shared" si="419"/>
        <v>1.3062909233816373</v>
      </c>
      <c r="AR772" s="163">
        <f t="shared" si="419"/>
        <v>0.9944418980100882</v>
      </c>
      <c r="AS772" s="163">
        <f t="shared" si="419"/>
        <v>1.4681643901826396</v>
      </c>
      <c r="AT772" s="163">
        <f t="shared" si="419"/>
        <v>1.514356744439548</v>
      </c>
      <c r="AU772" s="163">
        <f t="shared" si="419"/>
        <v>1.6541143441139288</v>
      </c>
      <c r="AV772" s="163">
        <f t="shared" si="419"/>
        <v>1.014634864651907</v>
      </c>
      <c r="AW772" s="163">
        <f t="shared" si="419"/>
        <v>1.5538602262974901</v>
      </c>
      <c r="AX772" s="163">
        <f t="shared" si="419"/>
        <v>1.4446217085442989</v>
      </c>
      <c r="AY772" s="163">
        <f t="shared" si="419"/>
        <v>1.7219951852813071</v>
      </c>
      <c r="AZ772" s="163">
        <f t="shared" si="419"/>
        <v>1.6293944400000093</v>
      </c>
      <c r="BA772" s="163">
        <f t="shared" si="419"/>
        <v>1.2224201009428908</v>
      </c>
      <c r="BB772" s="163">
        <f t="shared" si="419"/>
        <v>1.6735848349142974</v>
      </c>
      <c r="BC772" s="163">
        <f t="shared" si="419"/>
        <v>1.5901579597285538</v>
      </c>
      <c r="BD772" s="163">
        <f t="shared" si="419"/>
        <v>1.6147631999739691</v>
      </c>
      <c r="BE772" s="163">
        <f t="shared" si="419"/>
        <v>1.7713813082428249</v>
      </c>
      <c r="BF772" s="163">
        <f t="shared" si="419"/>
        <v>1.5801025128428636</v>
      </c>
      <c r="BG772" s="163">
        <f t="shared" si="419"/>
        <v>1.4689230210428281</v>
      </c>
      <c r="BH772" s="163">
        <f t="shared" si="419"/>
        <v>1.1628930528856958</v>
      </c>
      <c r="BI772" s="163">
        <f t="shared" si="419"/>
        <v>1.382622510728579</v>
      </c>
      <c r="BJ772" s="163">
        <f t="shared" si="419"/>
        <v>1.8193516417142617</v>
      </c>
      <c r="BK772" s="163">
        <f t="shared" si="419"/>
        <v>1.8405587346714114</v>
      </c>
      <c r="BL772" s="163">
        <f t="shared" si="419"/>
        <v>1.833235612628539</v>
      </c>
      <c r="BM772" s="163">
        <f t="shared" si="419"/>
        <v>1.5090118473166823</v>
      </c>
      <c r="BN772" s="163">
        <f t="shared" si="419"/>
        <v>1.5846372928714156</v>
      </c>
      <c r="BO772" s="163">
        <f t="shared" si="419"/>
        <v>1.2529326183285572</v>
      </c>
      <c r="BP772" s="163">
        <f t="shared" si="419"/>
        <v>1.7903815908344476</v>
      </c>
      <c r="BQ772" s="163">
        <f t="shared" si="419"/>
        <v>2.0814070865410694</v>
      </c>
      <c r="BR772" s="163" t="str">
        <f t="shared" si="419"/>
        <v/>
      </c>
      <c r="BS772" s="163">
        <f t="shared" si="419"/>
        <v>1.5265627195983567</v>
      </c>
      <c r="BT772" s="163" t="str">
        <f t="shared" si="419"/>
        <v/>
      </c>
      <c r="BU772" s="163" t="str">
        <f t="shared" si="419"/>
        <v/>
      </c>
      <c r="BV772" s="163" t="str">
        <f t="shared" si="419"/>
        <v/>
      </c>
      <c r="BW772" s="108" t="str">
        <f t="shared" si="419"/>
        <v/>
      </c>
      <c r="BX772" s="163" t="str">
        <f t="shared" si="419"/>
        <v/>
      </c>
      <c r="BY772" s="163" t="str">
        <f t="shared" si="419"/>
        <v/>
      </c>
      <c r="BZ772" s="163" t="str">
        <f t="shared" si="419"/>
        <v/>
      </c>
      <c r="CA772" s="163" t="str">
        <f t="shared" si="419"/>
        <v/>
      </c>
      <c r="CB772" s="163" t="str">
        <f t="shared" si="419"/>
        <v/>
      </c>
      <c r="CC772" s="163" t="str">
        <f t="shared" si="419"/>
        <v/>
      </c>
      <c r="CD772" s="163" t="str">
        <f t="shared" si="419"/>
        <v/>
      </c>
      <c r="CE772" s="163" t="str">
        <f t="shared" si="419"/>
        <v/>
      </c>
      <c r="CF772" s="163" t="str">
        <f t="shared" si="419"/>
        <v/>
      </c>
      <c r="CG772" s="163" t="str">
        <f t="shared" si="419"/>
        <v/>
      </c>
      <c r="CH772" s="163" t="str">
        <f t="shared" si="419"/>
        <v/>
      </c>
      <c r="CI772" s="163" t="str">
        <f t="shared" si="419"/>
        <v/>
      </c>
      <c r="CJ772" s="163" t="str">
        <f t="shared" si="419"/>
        <v/>
      </c>
      <c r="CK772" s="163" t="str">
        <f t="shared" si="419"/>
        <v/>
      </c>
      <c r="CL772" s="163" t="str">
        <f t="shared" si="419"/>
        <v/>
      </c>
      <c r="CM772" s="163" t="str">
        <f t="shared" si="419"/>
        <v/>
      </c>
      <c r="CN772" s="163" t="str">
        <f t="shared" si="419"/>
        <v/>
      </c>
      <c r="CO772" s="163" t="str">
        <f t="shared" si="419"/>
        <v/>
      </c>
      <c r="CP772" s="163" t="str">
        <f t="shared" si="419"/>
        <v/>
      </c>
      <c r="CQ772" s="163" t="str">
        <f t="shared" si="417"/>
        <v/>
      </c>
      <c r="CR772" s="163" t="str">
        <f t="shared" si="417"/>
        <v/>
      </c>
      <c r="CS772" s="108" t="str">
        <f t="shared" si="417"/>
        <v/>
      </c>
      <c r="CT772" s="163" t="str">
        <f t="shared" si="417"/>
        <v/>
      </c>
      <c r="CU772" s="163" t="str">
        <f t="shared" si="417"/>
        <v/>
      </c>
      <c r="CV772" s="163" t="str">
        <f t="shared" si="417"/>
        <v/>
      </c>
      <c r="CW772" s="163" t="str">
        <f t="shared" si="417"/>
        <v/>
      </c>
      <c r="CX772" s="163" t="str">
        <f t="shared" si="417"/>
        <v/>
      </c>
      <c r="CY772" s="163" t="str">
        <f t="shared" si="417"/>
        <v/>
      </c>
      <c r="CZ772" s="163" t="str">
        <f t="shared" si="417"/>
        <v/>
      </c>
      <c r="DA772" s="163" t="str">
        <f t="shared" si="417"/>
        <v/>
      </c>
      <c r="DB772" s="163" t="str">
        <f t="shared" si="417"/>
        <v/>
      </c>
      <c r="DC772" s="163" t="str">
        <f t="shared" si="417"/>
        <v/>
      </c>
      <c r="DD772" s="163" t="str">
        <f t="shared" si="417"/>
        <v/>
      </c>
      <c r="DE772" s="163" t="str">
        <f t="shared" si="417"/>
        <v/>
      </c>
      <c r="DF772" s="163" t="str">
        <f t="shared" si="417"/>
        <v/>
      </c>
      <c r="DG772" s="121"/>
      <c r="DH772" s="121"/>
      <c r="DI772" s="121"/>
    </row>
    <row r="773" spans="2:113" x14ac:dyDescent="0.35">
      <c r="B773" s="193">
        <f t="shared" si="416"/>
        <v>42612</v>
      </c>
      <c r="C773" s="204">
        <f t="shared" si="411"/>
        <v>5.3228835164863799E-5</v>
      </c>
      <c r="D773" s="205">
        <f t="shared" si="411"/>
        <v>-7.626064231767971E-6</v>
      </c>
      <c r="E773" s="205">
        <f t="shared" si="411"/>
        <v>4.0879594936715919E-5</v>
      </c>
      <c r="F773" s="205">
        <f t="shared" si="411"/>
        <v>1.7162392499999894E-4</v>
      </c>
      <c r="G773" s="205">
        <f t="shared" si="411"/>
        <v>2.4324355677152748E-4</v>
      </c>
      <c r="H773" s="205">
        <f t="shared" si="411"/>
        <v>1.5511386301372945E-4</v>
      </c>
      <c r="I773" s="205">
        <f t="shared" si="411"/>
        <v>1.4920469762665214E-4</v>
      </c>
      <c r="J773" s="205">
        <f t="shared" si="411"/>
        <v>1.7747436388508182E-4</v>
      </c>
      <c r="K773" s="205" t="str">
        <f t="shared" si="411"/>
        <v/>
      </c>
      <c r="L773" s="205" t="str">
        <f t="shared" si="411"/>
        <v/>
      </c>
      <c r="M773" s="205" t="str">
        <f t="shared" si="411"/>
        <v/>
      </c>
      <c r="N773" s="205" t="str">
        <f t="shared" si="411"/>
        <v/>
      </c>
      <c r="O773" s="205" t="str">
        <f t="shared" si="411"/>
        <v/>
      </c>
      <c r="P773" s="205" t="str">
        <f t="shared" si="411"/>
        <v/>
      </c>
      <c r="Q773" s="205" t="str">
        <f t="shared" si="411"/>
        <v/>
      </c>
      <c r="R773" s="205" t="str">
        <f t="shared" si="411"/>
        <v/>
      </c>
      <c r="S773" s="205" t="str">
        <f t="shared" si="411"/>
        <v/>
      </c>
      <c r="T773" s="205" t="str">
        <f t="shared" si="411"/>
        <v/>
      </c>
      <c r="U773" s="205" t="str">
        <f t="shared" si="411"/>
        <v/>
      </c>
      <c r="V773" s="205" t="str">
        <f t="shared" si="411"/>
        <v/>
      </c>
      <c r="W773" s="205" t="str">
        <f t="shared" si="411"/>
        <v/>
      </c>
      <c r="X773" s="205" t="str">
        <f t="shared" si="411"/>
        <v/>
      </c>
      <c r="Y773" s="205" t="str">
        <f t="shared" si="411"/>
        <v/>
      </c>
      <c r="Z773" s="205" t="str">
        <f t="shared" si="411"/>
        <v/>
      </c>
      <c r="AA773" s="205" t="str">
        <f t="shared" si="411"/>
        <v/>
      </c>
      <c r="AD773" s="185">
        <f t="shared" si="418"/>
        <v>42612</v>
      </c>
      <c r="AE773" s="108" t="str">
        <f t="shared" si="419"/>
        <v/>
      </c>
      <c r="AF773" s="163" t="str">
        <f t="shared" si="419"/>
        <v/>
      </c>
      <c r="AG773" s="163" t="str">
        <f t="shared" si="419"/>
        <v/>
      </c>
      <c r="AH773" s="163" t="str">
        <f t="shared" si="419"/>
        <v/>
      </c>
      <c r="AI773" s="163">
        <f t="shared" si="419"/>
        <v>1.3989209363736121</v>
      </c>
      <c r="AJ773" s="163">
        <f t="shared" si="419"/>
        <v>0.8196070401922948</v>
      </c>
      <c r="AK773" s="163">
        <f t="shared" si="419"/>
        <v>1.2536878895164805</v>
      </c>
      <c r="AL773" s="163">
        <f t="shared" si="419"/>
        <v>1.3916006008163966</v>
      </c>
      <c r="AM773" s="163">
        <f t="shared" si="419"/>
        <v>0.8832492012405404</v>
      </c>
      <c r="AN773" s="163">
        <f t="shared" si="419"/>
        <v>1.1046955883879004</v>
      </c>
      <c r="AO773" s="163">
        <f t="shared" si="419"/>
        <v>1.3768520508375528</v>
      </c>
      <c r="AP773" s="163">
        <f t="shared" si="419"/>
        <v>0.94660985754408133</v>
      </c>
      <c r="AQ773" s="163">
        <f t="shared" si="419"/>
        <v>1.3039813630856363</v>
      </c>
      <c r="AR773" s="163">
        <f t="shared" si="419"/>
        <v>0.99146094553529873</v>
      </c>
      <c r="AS773" s="163">
        <f t="shared" si="419"/>
        <v>1.4690883593891746</v>
      </c>
      <c r="AT773" s="163">
        <f t="shared" si="419"/>
        <v>1.5159561942884092</v>
      </c>
      <c r="AU773" s="163">
        <f t="shared" si="419"/>
        <v>1.65801931701268</v>
      </c>
      <c r="AV773" s="163">
        <f t="shared" si="419"/>
        <v>1.0174993026835673</v>
      </c>
      <c r="AW773" s="163">
        <f t="shared" si="419"/>
        <v>1.5506103605886177</v>
      </c>
      <c r="AX773" s="163">
        <f t="shared" si="419"/>
        <v>1.4474444679493639</v>
      </c>
      <c r="AY773" s="163">
        <f t="shared" si="419"/>
        <v>1.7373151690465196</v>
      </c>
      <c r="AZ773" s="163">
        <f t="shared" si="419"/>
        <v>1.6293462000000147</v>
      </c>
      <c r="BA773" s="163">
        <f t="shared" si="419"/>
        <v>1.2185665089750026</v>
      </c>
      <c r="BB773" s="163">
        <f t="shared" si="419"/>
        <v>1.6741632226500256</v>
      </c>
      <c r="BC773" s="163">
        <f t="shared" si="419"/>
        <v>1.5879879798500249</v>
      </c>
      <c r="BD773" s="163">
        <f t="shared" si="419"/>
        <v>1.6119563060217943</v>
      </c>
      <c r="BE773" s="163">
        <f t="shared" si="419"/>
        <v>1.7685468949499923</v>
      </c>
      <c r="BF773" s="163">
        <f t="shared" si="419"/>
        <v>1.5939523925249994</v>
      </c>
      <c r="BG773" s="163">
        <f t="shared" si="419"/>
        <v>1.4717182075500219</v>
      </c>
      <c r="BH773" s="163">
        <f t="shared" si="419"/>
        <v>1.1583826268250166</v>
      </c>
      <c r="BI773" s="163">
        <f t="shared" si="419"/>
        <v>1.3836164087250244</v>
      </c>
      <c r="BJ773" s="163">
        <f t="shared" si="419"/>
        <v>1.8163939970000018</v>
      </c>
      <c r="BK773" s="163">
        <f t="shared" si="419"/>
        <v>1.837617645575004</v>
      </c>
      <c r="BL773" s="163">
        <f t="shared" si="419"/>
        <v>1.8303140191500054</v>
      </c>
      <c r="BM773" s="163">
        <f t="shared" si="419"/>
        <v>1.5162373886586484</v>
      </c>
      <c r="BN773" s="163">
        <f t="shared" si="419"/>
        <v>1.5808361556000052</v>
      </c>
      <c r="BO773" s="163">
        <f t="shared" si="419"/>
        <v>1.2542661141749876</v>
      </c>
      <c r="BP773" s="163">
        <f t="shared" si="419"/>
        <v>1.7978676764671717</v>
      </c>
      <c r="BQ773" s="163">
        <f t="shared" si="419"/>
        <v>2.0775253114041137</v>
      </c>
      <c r="BR773" s="163" t="str">
        <f t="shared" si="419"/>
        <v/>
      </c>
      <c r="BS773" s="163">
        <f t="shared" si="419"/>
        <v>1.532693738795063</v>
      </c>
      <c r="BT773" s="163" t="str">
        <f t="shared" si="419"/>
        <v/>
      </c>
      <c r="BU773" s="163" t="str">
        <f t="shared" si="419"/>
        <v/>
      </c>
      <c r="BV773" s="163" t="str">
        <f t="shared" si="419"/>
        <v/>
      </c>
      <c r="BW773" s="108" t="str">
        <f t="shared" si="419"/>
        <v/>
      </c>
      <c r="BX773" s="163" t="str">
        <f t="shared" si="419"/>
        <v/>
      </c>
      <c r="BY773" s="163" t="str">
        <f t="shared" si="419"/>
        <v/>
      </c>
      <c r="BZ773" s="163" t="str">
        <f t="shared" si="419"/>
        <v/>
      </c>
      <c r="CA773" s="163" t="str">
        <f t="shared" si="419"/>
        <v/>
      </c>
      <c r="CB773" s="163" t="str">
        <f t="shared" si="419"/>
        <v/>
      </c>
      <c r="CC773" s="163" t="str">
        <f t="shared" si="419"/>
        <v/>
      </c>
      <c r="CD773" s="163" t="str">
        <f t="shared" si="419"/>
        <v/>
      </c>
      <c r="CE773" s="163" t="str">
        <f t="shared" si="419"/>
        <v/>
      </c>
      <c r="CF773" s="163" t="str">
        <f t="shared" si="419"/>
        <v/>
      </c>
      <c r="CG773" s="163" t="str">
        <f t="shared" si="419"/>
        <v/>
      </c>
      <c r="CH773" s="163" t="str">
        <f t="shared" si="419"/>
        <v/>
      </c>
      <c r="CI773" s="163" t="str">
        <f t="shared" si="419"/>
        <v/>
      </c>
      <c r="CJ773" s="163" t="str">
        <f t="shared" si="419"/>
        <v/>
      </c>
      <c r="CK773" s="163" t="str">
        <f t="shared" si="419"/>
        <v/>
      </c>
      <c r="CL773" s="163" t="str">
        <f t="shared" si="419"/>
        <v/>
      </c>
      <c r="CM773" s="163" t="str">
        <f t="shared" si="419"/>
        <v/>
      </c>
      <c r="CN773" s="163" t="str">
        <f t="shared" si="419"/>
        <v/>
      </c>
      <c r="CO773" s="163" t="str">
        <f t="shared" si="419"/>
        <v/>
      </c>
      <c r="CP773" s="163" t="str">
        <f t="shared" si="419"/>
        <v/>
      </c>
      <c r="CQ773" s="163" t="str">
        <f t="shared" si="417"/>
        <v/>
      </c>
      <c r="CR773" s="163" t="str">
        <f t="shared" si="417"/>
        <v/>
      </c>
      <c r="CS773" s="108" t="str">
        <f t="shared" si="417"/>
        <v/>
      </c>
      <c r="CT773" s="163" t="str">
        <f t="shared" si="417"/>
        <v/>
      </c>
      <c r="CU773" s="163" t="str">
        <f t="shared" si="417"/>
        <v/>
      </c>
      <c r="CV773" s="163" t="str">
        <f t="shared" si="417"/>
        <v/>
      </c>
      <c r="CW773" s="163" t="str">
        <f t="shared" si="417"/>
        <v/>
      </c>
      <c r="CX773" s="163" t="str">
        <f t="shared" si="417"/>
        <v/>
      </c>
      <c r="CY773" s="163" t="str">
        <f t="shared" si="417"/>
        <v/>
      </c>
      <c r="CZ773" s="163" t="str">
        <f t="shared" si="417"/>
        <v/>
      </c>
      <c r="DA773" s="163" t="str">
        <f t="shared" si="417"/>
        <v/>
      </c>
      <c r="DB773" s="163" t="str">
        <f t="shared" si="417"/>
        <v/>
      </c>
      <c r="DC773" s="163" t="str">
        <f t="shared" si="417"/>
        <v/>
      </c>
      <c r="DD773" s="163" t="str">
        <f t="shared" si="417"/>
        <v/>
      </c>
      <c r="DE773" s="163" t="str">
        <f t="shared" si="417"/>
        <v/>
      </c>
      <c r="DF773" s="163" t="str">
        <f t="shared" si="417"/>
        <v/>
      </c>
      <c r="DG773" s="121"/>
      <c r="DH773" s="121"/>
      <c r="DI773" s="121"/>
    </row>
    <row r="774" spans="2:113" x14ac:dyDescent="0.35">
      <c r="B774" s="193">
        <f t="shared" si="416"/>
        <v>42613</v>
      </c>
      <c r="C774" s="204">
        <f t="shared" si="411"/>
        <v>3.7703664835126555E-5</v>
      </c>
      <c r="D774" s="205">
        <f t="shared" si="411"/>
        <v>-1.525171284631716E-5</v>
      </c>
      <c r="E774" s="205">
        <f t="shared" si="411"/>
        <v>3.8323196202553945E-5</v>
      </c>
      <c r="F774" s="205">
        <f t="shared" si="411"/>
        <v>1.7305971428568538E-4</v>
      </c>
      <c r="G774" s="205">
        <f t="shared" si="411"/>
        <v>2.4461775307799361E-4</v>
      </c>
      <c r="H774" s="205">
        <f t="shared" ref="H774:AA774" si="420">IFERROR((I454-H454)/(H$642-H$641),"")</f>
        <v>1.5787984931503918E-4</v>
      </c>
      <c r="I774" s="205">
        <f t="shared" si="420"/>
        <v>1.4735259356458857E-4</v>
      </c>
      <c r="J774" s="205">
        <f t="shared" si="420"/>
        <v>1.6914357045143144E-4</v>
      </c>
      <c r="K774" s="205" t="str">
        <f t="shared" si="420"/>
        <v/>
      </c>
      <c r="L774" s="205" t="str">
        <f t="shared" si="420"/>
        <v/>
      </c>
      <c r="M774" s="205" t="str">
        <f t="shared" si="420"/>
        <v/>
      </c>
      <c r="N774" s="205" t="str">
        <f t="shared" si="420"/>
        <v/>
      </c>
      <c r="O774" s="205" t="str">
        <f t="shared" si="420"/>
        <v/>
      </c>
      <c r="P774" s="205" t="str">
        <f t="shared" si="420"/>
        <v/>
      </c>
      <c r="Q774" s="205" t="str">
        <f t="shared" si="420"/>
        <v/>
      </c>
      <c r="R774" s="205" t="str">
        <f t="shared" si="420"/>
        <v/>
      </c>
      <c r="S774" s="205" t="str">
        <f t="shared" si="420"/>
        <v/>
      </c>
      <c r="T774" s="205" t="str">
        <f t="shared" si="420"/>
        <v/>
      </c>
      <c r="U774" s="205" t="str">
        <f t="shared" si="420"/>
        <v/>
      </c>
      <c r="V774" s="205" t="str">
        <f t="shared" si="420"/>
        <v/>
      </c>
      <c r="W774" s="205" t="str">
        <f t="shared" si="420"/>
        <v/>
      </c>
      <c r="X774" s="205" t="str">
        <f t="shared" si="420"/>
        <v/>
      </c>
      <c r="Y774" s="205" t="str">
        <f t="shared" si="420"/>
        <v/>
      </c>
      <c r="Z774" s="205" t="str">
        <f t="shared" si="420"/>
        <v/>
      </c>
      <c r="AA774" s="205" t="str">
        <f t="shared" si="420"/>
        <v/>
      </c>
      <c r="AD774" s="185">
        <f t="shared" si="418"/>
        <v>42613</v>
      </c>
      <c r="AE774" s="108" t="str">
        <f t="shared" si="419"/>
        <v/>
      </c>
      <c r="AF774" s="163" t="str">
        <f t="shared" si="419"/>
        <v/>
      </c>
      <c r="AG774" s="163" t="str">
        <f t="shared" si="419"/>
        <v/>
      </c>
      <c r="AH774" s="163" t="str">
        <f t="shared" si="419"/>
        <v/>
      </c>
      <c r="AI774" s="163">
        <f t="shared" si="419"/>
        <v>1.4136185936263832</v>
      </c>
      <c r="AJ774" s="163">
        <f t="shared" si="419"/>
        <v>0.83518583480770747</v>
      </c>
      <c r="AK774" s="163">
        <f t="shared" si="419"/>
        <v>1.2707852454835229</v>
      </c>
      <c r="AL774" s="163">
        <f t="shared" si="419"/>
        <v>1.407368980233898</v>
      </c>
      <c r="AM774" s="163">
        <f t="shared" si="419"/>
        <v>0.89875615974812662</v>
      </c>
      <c r="AN774" s="163">
        <f t="shared" si="419"/>
        <v>1.1236311961775951</v>
      </c>
      <c r="AO774" s="163">
        <f t="shared" si="419"/>
        <v>1.3948424156675236</v>
      </c>
      <c r="AP774" s="163">
        <f t="shared" si="419"/>
        <v>0.96972832700884015</v>
      </c>
      <c r="AQ774" s="163">
        <f t="shared" si="419"/>
        <v>1.3232499881171305</v>
      </c>
      <c r="AR774" s="163">
        <f t="shared" si="419"/>
        <v>1.0097487876070814</v>
      </c>
      <c r="AS774" s="163">
        <f t="shared" si="419"/>
        <v>1.4878619403778321</v>
      </c>
      <c r="AT774" s="163">
        <f t="shared" si="419"/>
        <v>1.536872744357682</v>
      </c>
      <c r="AU774" s="163">
        <f t="shared" si="419"/>
        <v>1.6753646882594899</v>
      </c>
      <c r="AV774" s="163">
        <f t="shared" si="419"/>
        <v>1.0368775035126681</v>
      </c>
      <c r="AW774" s="163">
        <f t="shared" si="419"/>
        <v>1.566971940316467</v>
      </c>
      <c r="AX774" s="163">
        <f t="shared" si="419"/>
        <v>1.4648485619620544</v>
      </c>
      <c r="AY774" s="163">
        <f t="shared" si="419"/>
        <v>1.7515273050387219</v>
      </c>
      <c r="AZ774" s="163">
        <f t="shared" si="419"/>
        <v>1.6598017799999809</v>
      </c>
      <c r="BA774" s="163">
        <f t="shared" si="419"/>
        <v>1.2337288412142859</v>
      </c>
      <c r="BB774" s="163">
        <f t="shared" si="419"/>
        <v>1.6942452005714381</v>
      </c>
      <c r="BC774" s="163">
        <f t="shared" si="419"/>
        <v>1.5978694651428345</v>
      </c>
      <c r="BD774" s="163">
        <f t="shared" si="419"/>
        <v>1.6248968954427947</v>
      </c>
      <c r="BE774" s="163">
        <f t="shared" si="419"/>
        <v>1.7823195492143109</v>
      </c>
      <c r="BF774" s="163">
        <f t="shared" si="419"/>
        <v>1.6066724477142755</v>
      </c>
      <c r="BG774" s="163">
        <f t="shared" si="419"/>
        <v>1.4854420497142951</v>
      </c>
      <c r="BH774" s="163">
        <f t="shared" si="419"/>
        <v>1.1739891574285874</v>
      </c>
      <c r="BI774" s="163">
        <f t="shared" si="419"/>
        <v>1.3980265926428688</v>
      </c>
      <c r="BJ774" s="163">
        <f t="shared" si="419"/>
        <v>1.832689388571461</v>
      </c>
      <c r="BK774" s="163">
        <f t="shared" si="419"/>
        <v>1.8528936288571716</v>
      </c>
      <c r="BL774" s="163">
        <f t="shared" si="419"/>
        <v>1.8466071691428787</v>
      </c>
      <c r="BM774" s="163">
        <f t="shared" si="419"/>
        <v>1.5325927595609057</v>
      </c>
      <c r="BN774" s="163">
        <f t="shared" si="419"/>
        <v>1.5971097108571664</v>
      </c>
      <c r="BO774" s="163">
        <f t="shared" si="419"/>
        <v>1.2725559186428739</v>
      </c>
      <c r="BP774" s="163">
        <f t="shared" si="419"/>
        <v>1.8079556581668983</v>
      </c>
      <c r="BQ774" s="163">
        <f t="shared" si="419"/>
        <v>2.0936201122945266</v>
      </c>
      <c r="BR774" s="163" t="str">
        <f t="shared" si="419"/>
        <v/>
      </c>
      <c r="BS774" s="163">
        <f t="shared" si="419"/>
        <v>1.5506078411558817</v>
      </c>
      <c r="BT774" s="163" t="str">
        <f t="shared" si="419"/>
        <v/>
      </c>
      <c r="BU774" s="163" t="str">
        <f t="shared" si="419"/>
        <v/>
      </c>
      <c r="BV774" s="163" t="str">
        <f t="shared" si="419"/>
        <v/>
      </c>
      <c r="BW774" s="108" t="str">
        <f t="shared" si="419"/>
        <v/>
      </c>
      <c r="BX774" s="163" t="str">
        <f t="shared" si="419"/>
        <v/>
      </c>
      <c r="BY774" s="163" t="str">
        <f t="shared" si="419"/>
        <v/>
      </c>
      <c r="BZ774" s="163" t="str">
        <f t="shared" si="419"/>
        <v/>
      </c>
      <c r="CA774" s="163" t="str">
        <f t="shared" si="419"/>
        <v/>
      </c>
      <c r="CB774" s="163" t="str">
        <f t="shared" si="419"/>
        <v/>
      </c>
      <c r="CC774" s="163" t="str">
        <f t="shared" si="419"/>
        <v/>
      </c>
      <c r="CD774" s="163" t="str">
        <f t="shared" si="419"/>
        <v/>
      </c>
      <c r="CE774" s="163" t="str">
        <f t="shared" si="419"/>
        <v/>
      </c>
      <c r="CF774" s="163" t="str">
        <f t="shared" si="419"/>
        <v/>
      </c>
      <c r="CG774" s="163" t="str">
        <f t="shared" si="419"/>
        <v/>
      </c>
      <c r="CH774" s="163" t="str">
        <f t="shared" si="419"/>
        <v/>
      </c>
      <c r="CI774" s="163" t="str">
        <f t="shared" si="419"/>
        <v/>
      </c>
      <c r="CJ774" s="163" t="str">
        <f t="shared" si="419"/>
        <v/>
      </c>
      <c r="CK774" s="163" t="str">
        <f t="shared" si="419"/>
        <v/>
      </c>
      <c r="CL774" s="163" t="str">
        <f t="shared" si="419"/>
        <v/>
      </c>
      <c r="CM774" s="163" t="str">
        <f t="shared" si="419"/>
        <v/>
      </c>
      <c r="CN774" s="163" t="str">
        <f t="shared" si="419"/>
        <v/>
      </c>
      <c r="CO774" s="163" t="str">
        <f t="shared" si="419"/>
        <v/>
      </c>
      <c r="CP774" s="163" t="str">
        <f t="shared" si="419"/>
        <v/>
      </c>
      <c r="CQ774" s="163" t="str">
        <f t="shared" si="417"/>
        <v/>
      </c>
      <c r="CR774" s="163" t="str">
        <f t="shared" si="417"/>
        <v/>
      </c>
      <c r="CS774" s="108" t="str">
        <f t="shared" si="417"/>
        <v/>
      </c>
      <c r="CT774" s="163" t="str">
        <f t="shared" si="417"/>
        <v/>
      </c>
      <c r="CU774" s="163" t="str">
        <f t="shared" si="417"/>
        <v/>
      </c>
      <c r="CV774" s="163" t="str">
        <f t="shared" si="417"/>
        <v/>
      </c>
      <c r="CW774" s="163" t="str">
        <f t="shared" si="417"/>
        <v/>
      </c>
      <c r="CX774" s="163" t="str">
        <f t="shared" si="417"/>
        <v/>
      </c>
      <c r="CY774" s="163" t="str">
        <f t="shared" si="417"/>
        <v/>
      </c>
      <c r="CZ774" s="163" t="str">
        <f t="shared" si="417"/>
        <v/>
      </c>
      <c r="DA774" s="163" t="str">
        <f t="shared" si="417"/>
        <v/>
      </c>
      <c r="DB774" s="163" t="str">
        <f t="shared" si="417"/>
        <v/>
      </c>
      <c r="DC774" s="163" t="str">
        <f t="shared" si="417"/>
        <v/>
      </c>
      <c r="DD774" s="163" t="str">
        <f t="shared" si="417"/>
        <v/>
      </c>
      <c r="DE774" s="163" t="str">
        <f t="shared" si="417"/>
        <v/>
      </c>
      <c r="DF774" s="163" t="str">
        <f t="shared" si="417"/>
        <v/>
      </c>
      <c r="DG774" s="121"/>
      <c r="DH774" s="121"/>
      <c r="DI774" s="121"/>
    </row>
    <row r="775" spans="2:113" x14ac:dyDescent="0.35">
      <c r="B775" s="193">
        <f t="shared" si="416"/>
        <v>42614</v>
      </c>
      <c r="C775" s="204">
        <f t="shared" ref="C775:AA785" si="421">IFERROR((D455-C455)/(C$642-C$641),"")</f>
        <v>4.2141060439543902E-5</v>
      </c>
      <c r="D775" s="205">
        <f t="shared" si="421"/>
        <v>-1.2710358942061651E-5</v>
      </c>
      <c r="E775" s="205">
        <f t="shared" si="421"/>
        <v>4.0880202531590472E-5</v>
      </c>
      <c r="F775" s="205">
        <f t="shared" si="421"/>
        <v>1.716264750000196E-4</v>
      </c>
      <c r="G775" s="205">
        <f t="shared" si="421"/>
        <v>2.446298597811393E-4</v>
      </c>
      <c r="H775" s="205">
        <f t="shared" si="421"/>
        <v>1.5650229109588461E-4</v>
      </c>
      <c r="I775" s="205">
        <f t="shared" si="421"/>
        <v>1.4597224098586117E-4</v>
      </c>
      <c r="J775" s="205">
        <f t="shared" si="421"/>
        <v>1.7469787961692785E-4</v>
      </c>
      <c r="K775" s="205" t="str">
        <f t="shared" si="421"/>
        <v/>
      </c>
      <c r="L775" s="205" t="str">
        <f t="shared" si="421"/>
        <v/>
      </c>
      <c r="M775" s="205" t="str">
        <f t="shared" si="421"/>
        <v/>
      </c>
      <c r="N775" s="205" t="str">
        <f t="shared" si="421"/>
        <v/>
      </c>
      <c r="O775" s="205" t="str">
        <f t="shared" si="421"/>
        <v/>
      </c>
      <c r="P775" s="205" t="str">
        <f t="shared" si="421"/>
        <v/>
      </c>
      <c r="Q775" s="205" t="str">
        <f t="shared" si="421"/>
        <v/>
      </c>
      <c r="R775" s="205" t="str">
        <f t="shared" si="421"/>
        <v/>
      </c>
      <c r="S775" s="205" t="str">
        <f t="shared" si="421"/>
        <v/>
      </c>
      <c r="T775" s="205" t="str">
        <f t="shared" si="421"/>
        <v/>
      </c>
      <c r="U775" s="205" t="str">
        <f t="shared" si="421"/>
        <v/>
      </c>
      <c r="V775" s="205" t="str">
        <f t="shared" si="421"/>
        <v/>
      </c>
      <c r="W775" s="205" t="str">
        <f t="shared" si="421"/>
        <v/>
      </c>
      <c r="X775" s="205" t="str">
        <f t="shared" si="421"/>
        <v/>
      </c>
      <c r="Y775" s="205" t="str">
        <f t="shared" si="421"/>
        <v/>
      </c>
      <c r="Z775" s="205" t="str">
        <f t="shared" si="421"/>
        <v/>
      </c>
      <c r="AA775" s="205" t="str">
        <f t="shared" si="421"/>
        <v/>
      </c>
      <c r="AD775" s="185">
        <f t="shared" si="418"/>
        <v>42614</v>
      </c>
      <c r="AE775" s="108" t="str">
        <f t="shared" si="419"/>
        <v/>
      </c>
      <c r="AF775" s="163" t="str">
        <f t="shared" si="419"/>
        <v/>
      </c>
      <c r="AG775" s="163" t="str">
        <f t="shared" si="419"/>
        <v/>
      </c>
      <c r="AH775" s="163" t="str">
        <f t="shared" si="419"/>
        <v/>
      </c>
      <c r="AI775" s="163">
        <f t="shared" si="419"/>
        <v>1.4119415528296422</v>
      </c>
      <c r="AJ775" s="163">
        <f t="shared" si="419"/>
        <v>0.83670207884616654</v>
      </c>
      <c r="AK775" s="163">
        <f t="shared" si="419"/>
        <v>1.271897149543973</v>
      </c>
      <c r="AL775" s="163">
        <f t="shared" si="419"/>
        <v>1.4083742933818328</v>
      </c>
      <c r="AM775" s="163">
        <f t="shared" si="419"/>
        <v>0.89936494031485337</v>
      </c>
      <c r="AN775" s="163">
        <f t="shared" si="419"/>
        <v>1.1241265004030394</v>
      </c>
      <c r="AO775" s="163">
        <f t="shared" si="419"/>
        <v>1.3943171929156049</v>
      </c>
      <c r="AP775" s="163">
        <f t="shared" si="419"/>
        <v>0.97017028686397877</v>
      </c>
      <c r="AQ775" s="163">
        <f t="shared" si="419"/>
        <v>1.3236483554786076</v>
      </c>
      <c r="AR775" s="163">
        <f t="shared" si="419"/>
        <v>1.0101139154911716</v>
      </c>
      <c r="AS775" s="163">
        <f t="shared" si="419"/>
        <v>1.4870815495277037</v>
      </c>
      <c r="AT775" s="163">
        <f t="shared" si="419"/>
        <v>1.5370757120528908</v>
      </c>
      <c r="AU775" s="163">
        <f t="shared" si="419"/>
        <v>1.6753400439936783</v>
      </c>
      <c r="AV775" s="163">
        <f t="shared" si="419"/>
        <v>1.0377999886582203</v>
      </c>
      <c r="AW775" s="163">
        <f t="shared" si="419"/>
        <v>1.5689375209556995</v>
      </c>
      <c r="AX775" s="163">
        <f t="shared" si="419"/>
        <v>1.4637281460253162</v>
      </c>
      <c r="AY775" s="163">
        <f t="shared" si="419"/>
        <v>1.7517450142700659</v>
      </c>
      <c r="AZ775" s="163">
        <f t="shared" si="419"/>
        <v>1.6609093325000268</v>
      </c>
      <c r="BA775" s="163">
        <f t="shared" si="419"/>
        <v>1.2348300058250181</v>
      </c>
      <c r="BB775" s="163">
        <f t="shared" si="419"/>
        <v>1.6955597530500035</v>
      </c>
      <c r="BC775" s="163">
        <f t="shared" si="419"/>
        <v>1.600218726950041</v>
      </c>
      <c r="BD775" s="163">
        <f t="shared" si="419"/>
        <v>1.6263738694426459</v>
      </c>
      <c r="BE775" s="163">
        <f t="shared" si="419"/>
        <v>1.7838471481500302</v>
      </c>
      <c r="BF775" s="163">
        <f t="shared" si="419"/>
        <v>1.6072025421750127</v>
      </c>
      <c r="BG775" s="163">
        <f t="shared" si="419"/>
        <v>1.4869925593500093</v>
      </c>
      <c r="BH775" s="163">
        <f t="shared" si="419"/>
        <v>1.1756612912750148</v>
      </c>
      <c r="BI775" s="163">
        <f t="shared" si="419"/>
        <v>1.4009191365750182</v>
      </c>
      <c r="BJ775" s="163">
        <f t="shared" si="419"/>
        <v>1.8327220589999982</v>
      </c>
      <c r="BK775" s="163">
        <f t="shared" si="419"/>
        <v>1.8539477000249878</v>
      </c>
      <c r="BL775" s="163">
        <f t="shared" si="419"/>
        <v>1.8466434060500005</v>
      </c>
      <c r="BM775" s="163">
        <f t="shared" si="419"/>
        <v>1.5337306472439254</v>
      </c>
      <c r="BN775" s="163">
        <f t="shared" si="419"/>
        <v>1.5971423471999922</v>
      </c>
      <c r="BO775" s="163">
        <f t="shared" si="419"/>
        <v>1.2735901607249838</v>
      </c>
      <c r="BP775" s="163">
        <f t="shared" si="419"/>
        <v>1.8090635937859292</v>
      </c>
      <c r="BQ775" s="163">
        <f t="shared" si="419"/>
        <v>2.091771003578772</v>
      </c>
      <c r="BR775" s="163">
        <f t="shared" si="419"/>
        <v>1.7510453770598904</v>
      </c>
      <c r="BS775" s="163">
        <f t="shared" si="419"/>
        <v>1.5511411792697394</v>
      </c>
      <c r="BT775" s="163" t="str">
        <f t="shared" si="419"/>
        <v/>
      </c>
      <c r="BU775" s="163" t="str">
        <f t="shared" si="419"/>
        <v/>
      </c>
      <c r="BV775" s="163" t="str">
        <f t="shared" si="419"/>
        <v/>
      </c>
      <c r="BW775" s="108" t="str">
        <f t="shared" si="419"/>
        <v/>
      </c>
      <c r="BX775" s="163" t="str">
        <f t="shared" si="419"/>
        <v/>
      </c>
      <c r="BY775" s="163" t="str">
        <f t="shared" si="419"/>
        <v/>
      </c>
      <c r="BZ775" s="163" t="str">
        <f t="shared" si="419"/>
        <v/>
      </c>
      <c r="CA775" s="163" t="str">
        <f t="shared" si="419"/>
        <v/>
      </c>
      <c r="CB775" s="163" t="str">
        <f t="shared" si="419"/>
        <v/>
      </c>
      <c r="CC775" s="163" t="str">
        <f t="shared" si="419"/>
        <v/>
      </c>
      <c r="CD775" s="163" t="str">
        <f t="shared" si="419"/>
        <v/>
      </c>
      <c r="CE775" s="163" t="str">
        <f t="shared" si="419"/>
        <v/>
      </c>
      <c r="CF775" s="163" t="str">
        <f t="shared" si="419"/>
        <v/>
      </c>
      <c r="CG775" s="163" t="str">
        <f t="shared" si="419"/>
        <v/>
      </c>
      <c r="CH775" s="163" t="str">
        <f t="shared" si="419"/>
        <v/>
      </c>
      <c r="CI775" s="163" t="str">
        <f t="shared" si="419"/>
        <v/>
      </c>
      <c r="CJ775" s="163" t="str">
        <f t="shared" si="419"/>
        <v/>
      </c>
      <c r="CK775" s="163" t="str">
        <f t="shared" si="419"/>
        <v/>
      </c>
      <c r="CL775" s="163" t="str">
        <f t="shared" si="419"/>
        <v/>
      </c>
      <c r="CM775" s="163" t="str">
        <f t="shared" si="419"/>
        <v/>
      </c>
      <c r="CN775" s="163" t="str">
        <f t="shared" si="419"/>
        <v/>
      </c>
      <c r="CO775" s="163" t="str">
        <f t="shared" si="419"/>
        <v/>
      </c>
      <c r="CP775" s="163" t="str">
        <f t="shared" ref="CP775" si="422">IFERROR(IF(CP455="","",CP455-(CHOOSE(CP$636,$C455,$D455,$E455,$F455,$G455,$H455,$I455,$J455,$K455,$L455,$M455,$N455,$O455,$P455,$Q455,$R455,$S455,$T455,$U455,$V455,$W455,$X455,$Y455,$Z455,$AA455)+CHOOSE(CP$636,$C775,$D775,$E775,$F775,$G775,$H775,$I775,$J775,$K775,$L775,$M775,$N775,$O775,$P775,$Q775,$R775,$S775,$T775,$U775,$V775,$W775,$X775,$Y775,$Z775,$AA775)*CP$640)),"")</f>
        <v/>
      </c>
      <c r="CQ775" s="163" t="str">
        <f t="shared" si="417"/>
        <v/>
      </c>
      <c r="CR775" s="163" t="str">
        <f t="shared" si="417"/>
        <v/>
      </c>
      <c r="CS775" s="108" t="str">
        <f t="shared" si="417"/>
        <v/>
      </c>
      <c r="CT775" s="163" t="str">
        <f t="shared" si="417"/>
        <v/>
      </c>
      <c r="CU775" s="163" t="str">
        <f t="shared" si="417"/>
        <v/>
      </c>
      <c r="CV775" s="163" t="str">
        <f t="shared" si="417"/>
        <v/>
      </c>
      <c r="CW775" s="163" t="str">
        <f t="shared" si="417"/>
        <v/>
      </c>
      <c r="CX775" s="163" t="str">
        <f t="shared" si="417"/>
        <v/>
      </c>
      <c r="CY775" s="163" t="str">
        <f t="shared" si="417"/>
        <v/>
      </c>
      <c r="CZ775" s="163" t="str">
        <f t="shared" si="417"/>
        <v/>
      </c>
      <c r="DA775" s="163" t="str">
        <f t="shared" si="417"/>
        <v/>
      </c>
      <c r="DB775" s="163" t="str">
        <f t="shared" si="417"/>
        <v/>
      </c>
      <c r="DC775" s="163" t="str">
        <f t="shared" si="417"/>
        <v/>
      </c>
      <c r="DD775" s="163" t="str">
        <f t="shared" si="417"/>
        <v/>
      </c>
      <c r="DE775" s="163" t="str">
        <f t="shared" si="417"/>
        <v/>
      </c>
      <c r="DF775" s="163" t="str">
        <f t="shared" si="417"/>
        <v/>
      </c>
      <c r="DG775" s="121"/>
      <c r="DH775" s="121"/>
      <c r="DI775" s="121"/>
    </row>
    <row r="776" spans="2:113" x14ac:dyDescent="0.35">
      <c r="B776" s="193">
        <f t="shared" si="416"/>
        <v>42615</v>
      </c>
      <c r="C776" s="204">
        <f t="shared" si="421"/>
        <v>6.4322159340655496E-5</v>
      </c>
      <c r="D776" s="205">
        <f t="shared" si="421"/>
        <v>-7.6266309823886567E-6</v>
      </c>
      <c r="E776" s="205">
        <f t="shared" si="421"/>
        <v>3.577212658230724E-5</v>
      </c>
      <c r="F776" s="205">
        <f t="shared" si="421"/>
        <v>1.7307771428568382E-4</v>
      </c>
      <c r="G776" s="205">
        <f t="shared" si="421"/>
        <v>2.4602595075240674E-4</v>
      </c>
      <c r="H776" s="205">
        <f t="shared" si="421"/>
        <v>1.5374070205481725E-4</v>
      </c>
      <c r="I776" s="205">
        <f t="shared" si="421"/>
        <v>1.4829108512093666E-4</v>
      </c>
      <c r="J776" s="205">
        <f t="shared" si="421"/>
        <v>1.7817948871408942E-4</v>
      </c>
      <c r="K776" s="205" t="str">
        <f t="shared" si="421"/>
        <v/>
      </c>
      <c r="L776" s="205" t="str">
        <f t="shared" si="421"/>
        <v/>
      </c>
      <c r="M776" s="205" t="str">
        <f t="shared" si="421"/>
        <v/>
      </c>
      <c r="N776" s="205" t="str">
        <f t="shared" si="421"/>
        <v/>
      </c>
      <c r="O776" s="205" t="str">
        <f t="shared" si="421"/>
        <v/>
      </c>
      <c r="P776" s="205" t="str">
        <f t="shared" si="421"/>
        <v/>
      </c>
      <c r="Q776" s="205" t="str">
        <f t="shared" si="421"/>
        <v/>
      </c>
      <c r="R776" s="205" t="str">
        <f t="shared" si="421"/>
        <v/>
      </c>
      <c r="S776" s="205" t="str">
        <f t="shared" si="421"/>
        <v/>
      </c>
      <c r="T776" s="205" t="str">
        <f t="shared" si="421"/>
        <v/>
      </c>
      <c r="U776" s="205" t="str">
        <f t="shared" si="421"/>
        <v/>
      </c>
      <c r="V776" s="205" t="str">
        <f t="shared" si="421"/>
        <v/>
      </c>
      <c r="W776" s="205" t="str">
        <f t="shared" si="421"/>
        <v/>
      </c>
      <c r="X776" s="205" t="str">
        <f t="shared" si="421"/>
        <v/>
      </c>
      <c r="Y776" s="205" t="str">
        <f t="shared" si="421"/>
        <v/>
      </c>
      <c r="Z776" s="205" t="str">
        <f t="shared" si="421"/>
        <v/>
      </c>
      <c r="AA776" s="205" t="str">
        <f t="shared" si="421"/>
        <v/>
      </c>
      <c r="AD776" s="185">
        <f t="shared" si="418"/>
        <v>42615</v>
      </c>
      <c r="AE776" s="108" t="str">
        <f t="shared" ref="AE776:CP779" si="423">IFERROR(IF(AE456="","",AE456-(CHOOSE(AE$636,$C456,$D456,$E456,$F456,$G456,$H456,$I456,$J456,$K456,$L456,$M456,$N456,$O456,$P456,$Q456,$R456,$S456,$T456,$U456,$V456,$W456,$X456,$Y456,$Z456,$AA456)+CHOOSE(AE$636,$C776,$D776,$E776,$F776,$G776,$H776,$I776,$J776,$K776,$L776,$M776,$N776,$O776,$P776,$Q776,$R776,$S776,$T776,$U776,$V776,$W776,$X776,$Y776,$Z776,$AA776)*AE$640)),"")</f>
        <v/>
      </c>
      <c r="AF776" s="163" t="str">
        <f t="shared" si="423"/>
        <v/>
      </c>
      <c r="AG776" s="163" t="str">
        <f t="shared" si="423"/>
        <v/>
      </c>
      <c r="AH776" s="163" t="str">
        <f t="shared" si="423"/>
        <v/>
      </c>
      <c r="AI776" s="163">
        <f t="shared" si="423"/>
        <v>1.4124571170055014</v>
      </c>
      <c r="AJ776" s="163">
        <f t="shared" si="423"/>
        <v>0.83096536423073242</v>
      </c>
      <c r="AK776" s="163">
        <f t="shared" si="423"/>
        <v>1.2640353794340795</v>
      </c>
      <c r="AL776" s="163">
        <f t="shared" si="423"/>
        <v>1.3969474448577597</v>
      </c>
      <c r="AM776" s="163">
        <f t="shared" si="423"/>
        <v>0.88939654042190863</v>
      </c>
      <c r="AN776" s="163">
        <f t="shared" si="423"/>
        <v>1.1139101028400733</v>
      </c>
      <c r="AO776" s="163">
        <f t="shared" si="423"/>
        <v>1.386098729256932</v>
      </c>
      <c r="AP776" s="163">
        <f t="shared" si="423"/>
        <v>0.95986162219774207</v>
      </c>
      <c r="AQ776" s="163">
        <f t="shared" si="423"/>
        <v>1.3132194213413275</v>
      </c>
      <c r="AR776" s="163">
        <f t="shared" si="423"/>
        <v>0.99964785025817915</v>
      </c>
      <c r="AS776" s="163">
        <f t="shared" si="423"/>
        <v>1.4742797356171069</v>
      </c>
      <c r="AT776" s="163">
        <f t="shared" si="423"/>
        <v>1.526236040950897</v>
      </c>
      <c r="AU776" s="163">
        <f t="shared" si="423"/>
        <v>1.6614090231835363</v>
      </c>
      <c r="AV776" s="163">
        <f t="shared" si="423"/>
        <v>1.0269897334114</v>
      </c>
      <c r="AW776" s="163">
        <f t="shared" si="423"/>
        <v>1.5611858612847882</v>
      </c>
      <c r="AX776" s="163">
        <f t="shared" si="423"/>
        <v>1.4540028332658224</v>
      </c>
      <c r="AY776" s="163">
        <f t="shared" si="423"/>
        <v>1.7354443241615984</v>
      </c>
      <c r="AZ776" s="163">
        <f t="shared" si="423"/>
        <v>1.6538687999999802</v>
      </c>
      <c r="BA776" s="163">
        <f t="shared" si="423"/>
        <v>1.2277643522142954</v>
      </c>
      <c r="BB776" s="163">
        <f t="shared" si="423"/>
        <v>1.6883140145714424</v>
      </c>
      <c r="BC776" s="163">
        <f t="shared" si="423"/>
        <v>1.5919310911428448</v>
      </c>
      <c r="BD776" s="163">
        <f t="shared" si="423"/>
        <v>1.6303826932883863</v>
      </c>
      <c r="BE776" s="163">
        <f t="shared" si="423"/>
        <v>1.7743574562142908</v>
      </c>
      <c r="BF776" s="163">
        <f t="shared" si="423"/>
        <v>1.6007339417142752</v>
      </c>
      <c r="BG776" s="163">
        <f t="shared" si="423"/>
        <v>1.4794945677142952</v>
      </c>
      <c r="BH776" s="163">
        <f t="shared" si="423"/>
        <v>1.1659873094285951</v>
      </c>
      <c r="BI776" s="163">
        <f t="shared" si="423"/>
        <v>1.3930881211428521</v>
      </c>
      <c r="BJ776" s="163">
        <f t="shared" si="423"/>
        <v>1.8196335710714497</v>
      </c>
      <c r="BK776" s="163">
        <f t="shared" si="423"/>
        <v>1.8428954808571347</v>
      </c>
      <c r="BL776" s="163">
        <f t="shared" si="423"/>
        <v>1.8406844731428949</v>
      </c>
      <c r="BM776" s="163">
        <f t="shared" si="423"/>
        <v>1.5278052360739809</v>
      </c>
      <c r="BN776" s="163">
        <f t="shared" si="423"/>
        <v>1.59015086935717</v>
      </c>
      <c r="BO776" s="163">
        <f t="shared" si="423"/>
        <v>1.2665908716428824</v>
      </c>
      <c r="BP776" s="163">
        <f t="shared" si="423"/>
        <v>1.8019923818296837</v>
      </c>
      <c r="BQ776" s="163">
        <f t="shared" si="423"/>
        <v>2.0890112043664257</v>
      </c>
      <c r="BR776" s="163">
        <f t="shared" si="423"/>
        <v>1.7887332938691416</v>
      </c>
      <c r="BS776" s="163">
        <f t="shared" si="423"/>
        <v>1.5484046864844592</v>
      </c>
      <c r="BT776" s="163" t="str">
        <f t="shared" si="423"/>
        <v/>
      </c>
      <c r="BU776" s="163" t="str">
        <f t="shared" si="423"/>
        <v/>
      </c>
      <c r="BV776" s="163" t="str">
        <f t="shared" si="423"/>
        <v/>
      </c>
      <c r="BW776" s="108" t="str">
        <f t="shared" si="423"/>
        <v/>
      </c>
      <c r="BX776" s="163" t="str">
        <f t="shared" si="423"/>
        <v/>
      </c>
      <c r="BY776" s="163" t="str">
        <f t="shared" si="423"/>
        <v/>
      </c>
      <c r="BZ776" s="163" t="str">
        <f t="shared" si="423"/>
        <v/>
      </c>
      <c r="CA776" s="163" t="str">
        <f t="shared" si="423"/>
        <v/>
      </c>
      <c r="CB776" s="163" t="str">
        <f t="shared" si="423"/>
        <v/>
      </c>
      <c r="CC776" s="163" t="str">
        <f t="shared" si="423"/>
        <v/>
      </c>
      <c r="CD776" s="163" t="str">
        <f t="shared" si="423"/>
        <v/>
      </c>
      <c r="CE776" s="163" t="str">
        <f t="shared" si="423"/>
        <v/>
      </c>
      <c r="CF776" s="163" t="str">
        <f t="shared" si="423"/>
        <v/>
      </c>
      <c r="CG776" s="163" t="str">
        <f t="shared" si="423"/>
        <v/>
      </c>
      <c r="CH776" s="163" t="str">
        <f t="shared" si="423"/>
        <v/>
      </c>
      <c r="CI776" s="163" t="str">
        <f t="shared" si="423"/>
        <v/>
      </c>
      <c r="CJ776" s="163" t="str">
        <f t="shared" si="423"/>
        <v/>
      </c>
      <c r="CK776" s="163" t="str">
        <f t="shared" si="423"/>
        <v/>
      </c>
      <c r="CL776" s="163" t="str">
        <f t="shared" si="423"/>
        <v/>
      </c>
      <c r="CM776" s="163" t="str">
        <f t="shared" si="423"/>
        <v/>
      </c>
      <c r="CN776" s="163" t="str">
        <f t="shared" si="423"/>
        <v/>
      </c>
      <c r="CO776" s="163" t="str">
        <f t="shared" si="423"/>
        <v/>
      </c>
      <c r="CP776" s="163" t="str">
        <f t="shared" si="423"/>
        <v/>
      </c>
      <c r="CQ776" s="163" t="str">
        <f t="shared" si="417"/>
        <v/>
      </c>
      <c r="CR776" s="163" t="str">
        <f t="shared" si="417"/>
        <v/>
      </c>
      <c r="CS776" s="108" t="str">
        <f t="shared" si="417"/>
        <v/>
      </c>
      <c r="CT776" s="163" t="str">
        <f t="shared" si="417"/>
        <v/>
      </c>
      <c r="CU776" s="163" t="str">
        <f t="shared" si="417"/>
        <v/>
      </c>
      <c r="CV776" s="163" t="str">
        <f t="shared" si="417"/>
        <v/>
      </c>
      <c r="CW776" s="163" t="str">
        <f t="shared" si="417"/>
        <v/>
      </c>
      <c r="CX776" s="163" t="str">
        <f t="shared" si="417"/>
        <v/>
      </c>
      <c r="CY776" s="163" t="str">
        <f t="shared" si="417"/>
        <v/>
      </c>
      <c r="CZ776" s="163" t="str">
        <f t="shared" si="417"/>
        <v/>
      </c>
      <c r="DA776" s="163" t="str">
        <f t="shared" si="417"/>
        <v/>
      </c>
      <c r="DB776" s="163" t="str">
        <f t="shared" si="417"/>
        <v/>
      </c>
      <c r="DC776" s="163" t="str">
        <f t="shared" si="417"/>
        <v/>
      </c>
      <c r="DD776" s="163" t="str">
        <f t="shared" si="417"/>
        <v/>
      </c>
      <c r="DE776" s="163" t="str">
        <f t="shared" si="417"/>
        <v/>
      </c>
      <c r="DF776" s="163" t="str">
        <f t="shared" si="417"/>
        <v/>
      </c>
      <c r="DG776" s="121"/>
      <c r="DH776" s="121"/>
      <c r="DI776" s="121"/>
    </row>
    <row r="777" spans="2:113" x14ac:dyDescent="0.35">
      <c r="B777" s="193">
        <f t="shared" si="416"/>
        <v>42618</v>
      </c>
      <c r="C777" s="204">
        <f t="shared" si="421"/>
        <v>6.4328214285723414E-5</v>
      </c>
      <c r="D777" s="205">
        <f t="shared" si="421"/>
        <v>-1.0169773299834445E-5</v>
      </c>
      <c r="E777" s="205">
        <f t="shared" si="421"/>
        <v>5.3663905063301232E-5</v>
      </c>
      <c r="F777" s="205">
        <f t="shared" si="421"/>
        <v>1.774279392857522E-4</v>
      </c>
      <c r="G777" s="205">
        <f t="shared" si="421"/>
        <v>2.5989006839942819E-4</v>
      </c>
      <c r="H777" s="205">
        <f t="shared" si="421"/>
        <v>1.5376959246576362E-4</v>
      </c>
      <c r="I777" s="205">
        <f t="shared" si="421"/>
        <v>1.4554444888180285E-4</v>
      </c>
      <c r="J777" s="205">
        <f t="shared" si="421"/>
        <v>1.8722800957592136E-4</v>
      </c>
      <c r="K777" s="205" t="str">
        <f t="shared" si="421"/>
        <v/>
      </c>
      <c r="L777" s="205" t="str">
        <f t="shared" si="421"/>
        <v/>
      </c>
      <c r="M777" s="205" t="str">
        <f t="shared" si="421"/>
        <v/>
      </c>
      <c r="N777" s="205" t="str">
        <f t="shared" si="421"/>
        <v/>
      </c>
      <c r="O777" s="205" t="str">
        <f t="shared" si="421"/>
        <v/>
      </c>
      <c r="P777" s="205" t="str">
        <f t="shared" si="421"/>
        <v/>
      </c>
      <c r="Q777" s="205" t="str">
        <f t="shared" si="421"/>
        <v/>
      </c>
      <c r="R777" s="205" t="str">
        <f t="shared" si="421"/>
        <v/>
      </c>
      <c r="S777" s="205" t="str">
        <f t="shared" si="421"/>
        <v/>
      </c>
      <c r="T777" s="205" t="str">
        <f t="shared" si="421"/>
        <v/>
      </c>
      <c r="U777" s="205" t="str">
        <f t="shared" si="421"/>
        <v/>
      </c>
      <c r="V777" s="205" t="str">
        <f t="shared" si="421"/>
        <v/>
      </c>
      <c r="W777" s="205" t="str">
        <f t="shared" si="421"/>
        <v/>
      </c>
      <c r="X777" s="205" t="str">
        <f t="shared" si="421"/>
        <v/>
      </c>
      <c r="Y777" s="205" t="str">
        <f t="shared" si="421"/>
        <v/>
      </c>
      <c r="Z777" s="205" t="str">
        <f t="shared" si="421"/>
        <v/>
      </c>
      <c r="AA777" s="205" t="str">
        <f t="shared" si="421"/>
        <v/>
      </c>
      <c r="AD777" s="185">
        <f t="shared" si="418"/>
        <v>42618</v>
      </c>
      <c r="AE777" s="108" t="str">
        <f t="shared" si="423"/>
        <v/>
      </c>
      <c r="AF777" s="163" t="str">
        <f t="shared" si="423"/>
        <v/>
      </c>
      <c r="AG777" s="163" t="str">
        <f t="shared" si="423"/>
        <v/>
      </c>
      <c r="AH777" s="163" t="str">
        <f t="shared" si="423"/>
        <v/>
      </c>
      <c r="AI777" s="163">
        <f t="shared" si="423"/>
        <v>1.3963304232142637</v>
      </c>
      <c r="AJ777" s="163">
        <f t="shared" si="423"/>
        <v>0.82293610500001435</v>
      </c>
      <c r="AK777" s="163">
        <f t="shared" si="423"/>
        <v>1.2550137964285566</v>
      </c>
      <c r="AL777" s="163">
        <f t="shared" si="423"/>
        <v>1.4107083351532785</v>
      </c>
      <c r="AM777" s="163">
        <f t="shared" si="423"/>
        <v>0.8818151603274873</v>
      </c>
      <c r="AN777" s="163">
        <f t="shared" si="423"/>
        <v>1.1044358717191474</v>
      </c>
      <c r="AO777" s="163">
        <f t="shared" si="423"/>
        <v>1.3766543601322714</v>
      </c>
      <c r="AP777" s="163">
        <f t="shared" si="423"/>
        <v>0.95245442763854848</v>
      </c>
      <c r="AQ777" s="163">
        <f t="shared" si="423"/>
        <v>1.3079240021977669</v>
      </c>
      <c r="AR777" s="163">
        <f t="shared" si="423"/>
        <v>0.99536441061085412</v>
      </c>
      <c r="AS777" s="163">
        <f t="shared" si="423"/>
        <v>1.4661152145088365</v>
      </c>
      <c r="AT777" s="163">
        <f t="shared" si="423"/>
        <v>1.5181096738350155</v>
      </c>
      <c r="AU777" s="163">
        <f t="shared" si="423"/>
        <v>1.6536825659873586</v>
      </c>
      <c r="AV777" s="163">
        <f t="shared" si="423"/>
        <v>1.021007261316488</v>
      </c>
      <c r="AW777" s="163">
        <f t="shared" si="423"/>
        <v>1.554202659911432</v>
      </c>
      <c r="AX777" s="163">
        <f t="shared" si="423"/>
        <v>1.4478151330506568</v>
      </c>
      <c r="AY777" s="163">
        <f t="shared" si="423"/>
        <v>1.7278298425200938</v>
      </c>
      <c r="AZ777" s="163">
        <f t="shared" si="423"/>
        <v>1.6408443575000042</v>
      </c>
      <c r="BA777" s="163">
        <f t="shared" si="423"/>
        <v>1.2227821367893283</v>
      </c>
      <c r="BB777" s="163">
        <f t="shared" si="423"/>
        <v>1.6828181201214665</v>
      </c>
      <c r="BC777" s="163">
        <f t="shared" si="423"/>
        <v>1.5924609430928474</v>
      </c>
      <c r="BD777" s="163">
        <f t="shared" si="423"/>
        <v>1.6248771439133842</v>
      </c>
      <c r="BE777" s="163">
        <f t="shared" si="423"/>
        <v>1.7692644468643171</v>
      </c>
      <c r="BF777" s="163">
        <f t="shared" si="423"/>
        <v>1.5945144601392744</v>
      </c>
      <c r="BG777" s="163">
        <f t="shared" si="423"/>
        <v>1.4742498270643083</v>
      </c>
      <c r="BH777" s="163">
        <f t="shared" si="423"/>
        <v>1.1623210169535607</v>
      </c>
      <c r="BI777" s="163">
        <f t="shared" si="423"/>
        <v>1.3909094489678766</v>
      </c>
      <c r="BJ777" s="163">
        <f t="shared" si="423"/>
        <v>1.8180197800714333</v>
      </c>
      <c r="BK777" s="163">
        <f t="shared" si="423"/>
        <v>1.8392421396321454</v>
      </c>
      <c r="BL777" s="163">
        <f t="shared" si="423"/>
        <v>1.8390647116928598</v>
      </c>
      <c r="BM777" s="163">
        <f t="shared" si="423"/>
        <v>1.5253407943558868</v>
      </c>
      <c r="BN777" s="163">
        <f t="shared" si="423"/>
        <v>1.5894910240571609</v>
      </c>
      <c r="BO777" s="163">
        <f t="shared" si="423"/>
        <v>1.2770631286178449</v>
      </c>
      <c r="BP777" s="163">
        <f t="shared" si="423"/>
        <v>1.7947349681532052</v>
      </c>
      <c r="BQ777" s="163">
        <f t="shared" si="423"/>
        <v>2.0853165864897312</v>
      </c>
      <c r="BR777" s="163">
        <f t="shared" si="423"/>
        <v>1.788425165300831</v>
      </c>
      <c r="BS777" s="163">
        <f t="shared" si="423"/>
        <v>1.5445268071246181</v>
      </c>
      <c r="BT777" s="163" t="str">
        <f t="shared" si="423"/>
        <v/>
      </c>
      <c r="BU777" s="163" t="str">
        <f t="shared" si="423"/>
        <v/>
      </c>
      <c r="BV777" s="163" t="str">
        <f t="shared" si="423"/>
        <v/>
      </c>
      <c r="BW777" s="108" t="str">
        <f t="shared" si="423"/>
        <v/>
      </c>
      <c r="BX777" s="163" t="str">
        <f t="shared" si="423"/>
        <v/>
      </c>
      <c r="BY777" s="163" t="str">
        <f t="shared" si="423"/>
        <v/>
      </c>
      <c r="BZ777" s="163" t="str">
        <f t="shared" si="423"/>
        <v/>
      </c>
      <c r="CA777" s="163" t="str">
        <f t="shared" si="423"/>
        <v/>
      </c>
      <c r="CB777" s="163" t="str">
        <f t="shared" si="423"/>
        <v/>
      </c>
      <c r="CC777" s="163" t="str">
        <f t="shared" si="423"/>
        <v/>
      </c>
      <c r="CD777" s="163" t="str">
        <f t="shared" si="423"/>
        <v/>
      </c>
      <c r="CE777" s="163" t="str">
        <f t="shared" si="423"/>
        <v/>
      </c>
      <c r="CF777" s="163" t="str">
        <f t="shared" si="423"/>
        <v/>
      </c>
      <c r="CG777" s="163" t="str">
        <f t="shared" si="423"/>
        <v/>
      </c>
      <c r="CH777" s="163" t="str">
        <f t="shared" si="423"/>
        <v/>
      </c>
      <c r="CI777" s="163" t="str">
        <f t="shared" si="423"/>
        <v/>
      </c>
      <c r="CJ777" s="163" t="str">
        <f t="shared" si="423"/>
        <v/>
      </c>
      <c r="CK777" s="163" t="str">
        <f t="shared" si="423"/>
        <v/>
      </c>
      <c r="CL777" s="163" t="str">
        <f t="shared" si="423"/>
        <v/>
      </c>
      <c r="CM777" s="163" t="str">
        <f t="shared" si="423"/>
        <v/>
      </c>
      <c r="CN777" s="163" t="str">
        <f t="shared" si="423"/>
        <v/>
      </c>
      <c r="CO777" s="163" t="str">
        <f t="shared" si="423"/>
        <v/>
      </c>
      <c r="CP777" s="163" t="str">
        <f t="shared" si="423"/>
        <v/>
      </c>
      <c r="CQ777" s="163" t="str">
        <f t="shared" si="417"/>
        <v/>
      </c>
      <c r="CR777" s="163" t="str">
        <f t="shared" si="417"/>
        <v/>
      </c>
      <c r="CS777" s="108" t="str">
        <f t="shared" si="417"/>
        <v/>
      </c>
      <c r="CT777" s="163" t="str">
        <f t="shared" si="417"/>
        <v/>
      </c>
      <c r="CU777" s="163" t="str">
        <f t="shared" si="417"/>
        <v/>
      </c>
      <c r="CV777" s="163" t="str">
        <f t="shared" si="417"/>
        <v/>
      </c>
      <c r="CW777" s="163" t="str">
        <f t="shared" si="417"/>
        <v/>
      </c>
      <c r="CX777" s="163" t="str">
        <f t="shared" si="417"/>
        <v/>
      </c>
      <c r="CY777" s="163" t="str">
        <f t="shared" si="417"/>
        <v/>
      </c>
      <c r="CZ777" s="163" t="str">
        <f t="shared" si="417"/>
        <v/>
      </c>
      <c r="DA777" s="163" t="str">
        <f t="shared" si="417"/>
        <v/>
      </c>
      <c r="DB777" s="163" t="str">
        <f t="shared" si="417"/>
        <v/>
      </c>
      <c r="DC777" s="163" t="str">
        <f t="shared" si="417"/>
        <v/>
      </c>
      <c r="DD777" s="163" t="str">
        <f t="shared" si="417"/>
        <v/>
      </c>
      <c r="DE777" s="163" t="str">
        <f t="shared" si="417"/>
        <v/>
      </c>
      <c r="DF777" s="163" t="str">
        <f t="shared" si="417"/>
        <v/>
      </c>
      <c r="DG777" s="121"/>
      <c r="DH777" s="121"/>
      <c r="DI777" s="121"/>
    </row>
    <row r="778" spans="2:113" x14ac:dyDescent="0.35">
      <c r="B778" s="193">
        <f t="shared" si="416"/>
        <v>42619</v>
      </c>
      <c r="C778" s="204">
        <f t="shared" si="421"/>
        <v>5.767171428573036E-5</v>
      </c>
      <c r="D778" s="205">
        <f t="shared" si="421"/>
        <v>3.5594382871489733E-5</v>
      </c>
      <c r="E778" s="205">
        <f t="shared" si="421"/>
        <v>7.1556658227863956E-5</v>
      </c>
      <c r="F778" s="205">
        <f t="shared" si="421"/>
        <v>1.7744287500003658E-4</v>
      </c>
      <c r="G778" s="205">
        <f t="shared" si="421"/>
        <v>2.5299624829001259E-4</v>
      </c>
      <c r="H778" s="205">
        <f t="shared" si="421"/>
        <v>1.5100718150685044E-4</v>
      </c>
      <c r="I778" s="205">
        <f t="shared" si="421"/>
        <v>1.4693893199451644E-4</v>
      </c>
      <c r="J778" s="205">
        <f t="shared" si="421"/>
        <v>1.7752514363885352E-4</v>
      </c>
      <c r="K778" s="205" t="str">
        <f t="shared" si="421"/>
        <v/>
      </c>
      <c r="L778" s="205" t="str">
        <f t="shared" si="421"/>
        <v/>
      </c>
      <c r="M778" s="205" t="str">
        <f t="shared" si="421"/>
        <v/>
      </c>
      <c r="N778" s="205" t="str">
        <f t="shared" si="421"/>
        <v/>
      </c>
      <c r="O778" s="205" t="str">
        <f t="shared" si="421"/>
        <v/>
      </c>
      <c r="P778" s="205" t="str">
        <f t="shared" si="421"/>
        <v/>
      </c>
      <c r="Q778" s="205" t="str">
        <f t="shared" si="421"/>
        <v/>
      </c>
      <c r="R778" s="205" t="str">
        <f t="shared" si="421"/>
        <v/>
      </c>
      <c r="S778" s="205" t="str">
        <f t="shared" si="421"/>
        <v/>
      </c>
      <c r="T778" s="205" t="str">
        <f t="shared" si="421"/>
        <v/>
      </c>
      <c r="U778" s="205" t="str">
        <f t="shared" si="421"/>
        <v/>
      </c>
      <c r="V778" s="205" t="str">
        <f t="shared" si="421"/>
        <v/>
      </c>
      <c r="W778" s="205" t="str">
        <f t="shared" si="421"/>
        <v/>
      </c>
      <c r="X778" s="205" t="str">
        <f t="shared" si="421"/>
        <v/>
      </c>
      <c r="Y778" s="205" t="str">
        <f t="shared" si="421"/>
        <v/>
      </c>
      <c r="Z778" s="205" t="str">
        <f t="shared" si="421"/>
        <v/>
      </c>
      <c r="AA778" s="205" t="str">
        <f t="shared" si="421"/>
        <v/>
      </c>
      <c r="AD778" s="185">
        <f t="shared" si="418"/>
        <v>42619</v>
      </c>
      <c r="AE778" s="108" t="str">
        <f t="shared" si="423"/>
        <v/>
      </c>
      <c r="AF778" s="163" t="str">
        <f t="shared" si="423"/>
        <v/>
      </c>
      <c r="AG778" s="163" t="str">
        <f t="shared" si="423"/>
        <v/>
      </c>
      <c r="AH778" s="163" t="str">
        <f t="shared" si="423"/>
        <v/>
      </c>
      <c r="AI778" s="163">
        <f t="shared" si="423"/>
        <v>1.3699269157142868</v>
      </c>
      <c r="AJ778" s="163">
        <f t="shared" si="423"/>
        <v>0.82727172999997611</v>
      </c>
      <c r="AK778" s="163">
        <f t="shared" si="423"/>
        <v>1.2599819654285811</v>
      </c>
      <c r="AL778" s="163">
        <f t="shared" si="423"/>
        <v>1.4180406192830057</v>
      </c>
      <c r="AM778" s="163">
        <f t="shared" si="423"/>
        <v>0.88188115299750081</v>
      </c>
      <c r="AN778" s="163">
        <f t="shared" si="423"/>
        <v>1.1042890407367876</v>
      </c>
      <c r="AO778" s="163">
        <f t="shared" si="423"/>
        <v>1.3761898600566675</v>
      </c>
      <c r="AP778" s="163">
        <f t="shared" si="423"/>
        <v>0.95046827934507605</v>
      </c>
      <c r="AQ778" s="163">
        <f t="shared" si="423"/>
        <v>1.3007780641561573</v>
      </c>
      <c r="AR778" s="163">
        <f t="shared" si="423"/>
        <v>0.98891699597605887</v>
      </c>
      <c r="AS778" s="163">
        <f t="shared" si="423"/>
        <v>1.4620002330037658</v>
      </c>
      <c r="AT778" s="163">
        <f t="shared" si="423"/>
        <v>1.5143716116435892</v>
      </c>
      <c r="AU778" s="163">
        <f t="shared" si="423"/>
        <v>1.646907500354456</v>
      </c>
      <c r="AV778" s="163">
        <f t="shared" si="423"/>
        <v>1.0129548396392507</v>
      </c>
      <c r="AW778" s="163">
        <f t="shared" si="423"/>
        <v>1.5461402204810157</v>
      </c>
      <c r="AX778" s="163">
        <f t="shared" si="423"/>
        <v>1.4395364205823145</v>
      </c>
      <c r="AY778" s="163">
        <f t="shared" si="423"/>
        <v>1.716992135945334</v>
      </c>
      <c r="AZ778" s="163">
        <f t="shared" si="423"/>
        <v>1.6297884000000096</v>
      </c>
      <c r="BA778" s="163">
        <f t="shared" si="423"/>
        <v>1.2096826751249821</v>
      </c>
      <c r="BB778" s="163">
        <f t="shared" si="423"/>
        <v>1.6707441242499856</v>
      </c>
      <c r="BC778" s="163">
        <f t="shared" si="423"/>
        <v>1.5773321857499811</v>
      </c>
      <c r="BD778" s="163">
        <f t="shared" si="423"/>
        <v>1.6159257448373616</v>
      </c>
      <c r="BE778" s="163">
        <f t="shared" si="423"/>
        <v>1.7561726077499844</v>
      </c>
      <c r="BF778" s="163">
        <f t="shared" si="423"/>
        <v>1.5946481698749966</v>
      </c>
      <c r="BG778" s="163">
        <f t="shared" si="423"/>
        <v>1.4662370072499864</v>
      </c>
      <c r="BH778" s="163">
        <f t="shared" si="423"/>
        <v>1.1542936983749834</v>
      </c>
      <c r="BI778" s="163">
        <f t="shared" si="423"/>
        <v>1.3828913188749605</v>
      </c>
      <c r="BJ778" s="163">
        <f t="shared" si="423"/>
        <v>1.8100197025000071</v>
      </c>
      <c r="BK778" s="163">
        <f t="shared" si="423"/>
        <v>1.8281856096249789</v>
      </c>
      <c r="BL778" s="163">
        <f t="shared" si="423"/>
        <v>1.8310655492499506</v>
      </c>
      <c r="BM778" s="163">
        <f t="shared" si="423"/>
        <v>1.5184343931172894</v>
      </c>
      <c r="BN778" s="163">
        <f t="shared" si="423"/>
        <v>1.575373391999968</v>
      </c>
      <c r="BO778" s="163">
        <f t="shared" si="423"/>
        <v>1.2568428666249569</v>
      </c>
      <c r="BP778" s="163">
        <f t="shared" si="423"/>
        <v>1.7899769987961331</v>
      </c>
      <c r="BQ778" s="163">
        <f t="shared" si="423"/>
        <v>2.0743850957020373</v>
      </c>
      <c r="BR778" s="163">
        <f t="shared" si="423"/>
        <v>1.7807929854803048</v>
      </c>
      <c r="BS778" s="163">
        <f t="shared" si="423"/>
        <v>1.5431186577818052</v>
      </c>
      <c r="BT778" s="163" t="str">
        <f t="shared" si="423"/>
        <v/>
      </c>
      <c r="BU778" s="163" t="str">
        <f t="shared" si="423"/>
        <v/>
      </c>
      <c r="BV778" s="163" t="str">
        <f t="shared" si="423"/>
        <v/>
      </c>
      <c r="BW778" s="108" t="str">
        <f t="shared" si="423"/>
        <v/>
      </c>
      <c r="BX778" s="163" t="str">
        <f t="shared" si="423"/>
        <v/>
      </c>
      <c r="BY778" s="163" t="str">
        <f t="shared" si="423"/>
        <v/>
      </c>
      <c r="BZ778" s="163" t="str">
        <f t="shared" si="423"/>
        <v/>
      </c>
      <c r="CA778" s="163" t="str">
        <f t="shared" si="423"/>
        <v/>
      </c>
      <c r="CB778" s="163" t="str">
        <f t="shared" si="423"/>
        <v/>
      </c>
      <c r="CC778" s="163" t="str">
        <f t="shared" si="423"/>
        <v/>
      </c>
      <c r="CD778" s="163" t="str">
        <f t="shared" si="423"/>
        <v/>
      </c>
      <c r="CE778" s="163" t="str">
        <f t="shared" si="423"/>
        <v/>
      </c>
      <c r="CF778" s="163" t="str">
        <f t="shared" si="423"/>
        <v/>
      </c>
      <c r="CG778" s="163" t="str">
        <f t="shared" si="423"/>
        <v/>
      </c>
      <c r="CH778" s="163" t="str">
        <f t="shared" si="423"/>
        <v/>
      </c>
      <c r="CI778" s="163" t="str">
        <f t="shared" si="423"/>
        <v/>
      </c>
      <c r="CJ778" s="163" t="str">
        <f t="shared" si="423"/>
        <v/>
      </c>
      <c r="CK778" s="163" t="str">
        <f t="shared" si="423"/>
        <v/>
      </c>
      <c r="CL778" s="163" t="str">
        <f t="shared" si="423"/>
        <v/>
      </c>
      <c r="CM778" s="163" t="str">
        <f t="shared" si="423"/>
        <v/>
      </c>
      <c r="CN778" s="163" t="str">
        <f t="shared" si="423"/>
        <v/>
      </c>
      <c r="CO778" s="163" t="str">
        <f t="shared" si="423"/>
        <v/>
      </c>
      <c r="CP778" s="163" t="str">
        <f t="shared" si="423"/>
        <v/>
      </c>
      <c r="CQ778" s="163" t="str">
        <f t="shared" si="417"/>
        <v/>
      </c>
      <c r="CR778" s="163" t="str">
        <f t="shared" si="417"/>
        <v/>
      </c>
      <c r="CS778" s="108" t="str">
        <f t="shared" si="417"/>
        <v/>
      </c>
      <c r="CT778" s="163" t="str">
        <f t="shared" si="417"/>
        <v/>
      </c>
      <c r="CU778" s="163" t="str">
        <f t="shared" si="417"/>
        <v/>
      </c>
      <c r="CV778" s="163" t="str">
        <f t="shared" si="417"/>
        <v/>
      </c>
      <c r="CW778" s="163" t="str">
        <f t="shared" si="417"/>
        <v/>
      </c>
      <c r="CX778" s="163" t="str">
        <f t="shared" si="417"/>
        <v/>
      </c>
      <c r="CY778" s="163" t="str">
        <f t="shared" si="417"/>
        <v/>
      </c>
      <c r="CZ778" s="163" t="str">
        <f t="shared" si="417"/>
        <v/>
      </c>
      <c r="DA778" s="163" t="str">
        <f t="shared" si="417"/>
        <v/>
      </c>
      <c r="DB778" s="163" t="str">
        <f t="shared" si="417"/>
        <v/>
      </c>
      <c r="DC778" s="163" t="str">
        <f t="shared" si="417"/>
        <v/>
      </c>
      <c r="DD778" s="163" t="str">
        <f t="shared" si="417"/>
        <v/>
      </c>
      <c r="DE778" s="163" t="str">
        <f t="shared" si="417"/>
        <v/>
      </c>
      <c r="DF778" s="163" t="str">
        <f t="shared" si="417"/>
        <v/>
      </c>
      <c r="DG778" s="121"/>
      <c r="DH778" s="121"/>
      <c r="DI778" s="121"/>
    </row>
    <row r="779" spans="2:113" x14ac:dyDescent="0.35">
      <c r="B779" s="193">
        <f t="shared" si="416"/>
        <v>42620</v>
      </c>
      <c r="C779" s="204">
        <f t="shared" si="421"/>
        <v>1.9962247252760742E-5</v>
      </c>
      <c r="D779" s="205">
        <f t="shared" si="421"/>
        <v>3.3048734256942939E-5</v>
      </c>
      <c r="E779" s="205">
        <f t="shared" si="421"/>
        <v>5.8772132911387428E-5</v>
      </c>
      <c r="F779" s="205">
        <f t="shared" si="421"/>
        <v>1.5433565357143259E-4</v>
      </c>
      <c r="G779" s="205">
        <f t="shared" si="421"/>
        <v>2.3082038645686745E-4</v>
      </c>
      <c r="H779" s="205">
        <f t="shared" si="421"/>
        <v>1.4680854794520346E-4</v>
      </c>
      <c r="I779" s="205">
        <f t="shared" si="421"/>
        <v>1.4966921953447202E-4</v>
      </c>
      <c r="J779" s="205">
        <f t="shared" si="421"/>
        <v>1.8302766073871447E-4</v>
      </c>
      <c r="K779" s="205" t="str">
        <f t="shared" si="421"/>
        <v/>
      </c>
      <c r="L779" s="205" t="str">
        <f t="shared" si="421"/>
        <v/>
      </c>
      <c r="M779" s="205" t="str">
        <f t="shared" si="421"/>
        <v/>
      </c>
      <c r="N779" s="205" t="str">
        <f t="shared" si="421"/>
        <v/>
      </c>
      <c r="O779" s="205" t="str">
        <f t="shared" si="421"/>
        <v/>
      </c>
      <c r="P779" s="205" t="str">
        <f t="shared" si="421"/>
        <v/>
      </c>
      <c r="Q779" s="205" t="str">
        <f t="shared" si="421"/>
        <v/>
      </c>
      <c r="R779" s="205" t="str">
        <f t="shared" si="421"/>
        <v/>
      </c>
      <c r="S779" s="205" t="str">
        <f t="shared" si="421"/>
        <v/>
      </c>
      <c r="T779" s="205" t="str">
        <f t="shared" si="421"/>
        <v/>
      </c>
      <c r="U779" s="205" t="str">
        <f t="shared" si="421"/>
        <v/>
      </c>
      <c r="V779" s="205" t="str">
        <f t="shared" si="421"/>
        <v/>
      </c>
      <c r="W779" s="205" t="str">
        <f t="shared" si="421"/>
        <v/>
      </c>
      <c r="X779" s="205" t="str">
        <f t="shared" si="421"/>
        <v/>
      </c>
      <c r="Y779" s="205" t="str">
        <f t="shared" si="421"/>
        <v/>
      </c>
      <c r="Z779" s="205" t="str">
        <f t="shared" si="421"/>
        <v/>
      </c>
      <c r="AA779" s="205" t="str">
        <f t="shared" si="421"/>
        <v/>
      </c>
      <c r="AD779" s="185">
        <f t="shared" si="418"/>
        <v>42620</v>
      </c>
      <c r="AE779" s="108" t="str">
        <f t="shared" si="423"/>
        <v/>
      </c>
      <c r="AF779" s="163" t="str">
        <f t="shared" si="423"/>
        <v/>
      </c>
      <c r="AG779" s="163" t="str">
        <f t="shared" si="423"/>
        <v/>
      </c>
      <c r="AH779" s="163" t="str">
        <f t="shared" si="423"/>
        <v/>
      </c>
      <c r="AI779" s="163">
        <f t="shared" si="423"/>
        <v>1.3596916104395746</v>
      </c>
      <c r="AJ779" s="163">
        <f t="shared" si="423"/>
        <v>0.81816873346153196</v>
      </c>
      <c r="AK779" s="163">
        <f t="shared" si="423"/>
        <v>1.2534318202252595</v>
      </c>
      <c r="AL779" s="163">
        <f t="shared" si="423"/>
        <v>1.3892244665523494</v>
      </c>
      <c r="AM779" s="163">
        <f t="shared" si="423"/>
        <v>0.87514804900501209</v>
      </c>
      <c r="AN779" s="163">
        <f t="shared" si="423"/>
        <v>1.0976519435264547</v>
      </c>
      <c r="AO779" s="163">
        <f t="shared" si="423"/>
        <v>1.3695357423866403</v>
      </c>
      <c r="AP779" s="163">
        <f t="shared" si="423"/>
        <v>0.94389663380980826</v>
      </c>
      <c r="AQ779" s="163">
        <f t="shared" si="423"/>
        <v>1.293206876687633</v>
      </c>
      <c r="AR779" s="163">
        <f t="shared" si="423"/>
        <v>0.98241919554784451</v>
      </c>
      <c r="AS779" s="163">
        <f t="shared" si="423"/>
        <v>1.4535614114924471</v>
      </c>
      <c r="AT779" s="163">
        <f t="shared" si="423"/>
        <v>1.4988442667128359</v>
      </c>
      <c r="AU779" s="163">
        <f t="shared" si="423"/>
        <v>1.6228647704177004</v>
      </c>
      <c r="AV779" s="163">
        <f t="shared" si="423"/>
        <v>1.0054559130569514</v>
      </c>
      <c r="AW779" s="163">
        <f t="shared" si="423"/>
        <v>1.5385805784240134</v>
      </c>
      <c r="AX779" s="163">
        <f t="shared" si="423"/>
        <v>1.4321447528291154</v>
      </c>
      <c r="AY779" s="163">
        <f t="shared" si="423"/>
        <v>1.7102768993266604</v>
      </c>
      <c r="AZ779" s="163">
        <f t="shared" si="423"/>
        <v>1.6234828199999773</v>
      </c>
      <c r="BA779" s="163">
        <f t="shared" si="423"/>
        <v>1.2027258365035629</v>
      </c>
      <c r="BB779" s="163">
        <f t="shared" si="423"/>
        <v>1.6656742246928526</v>
      </c>
      <c r="BC779" s="163">
        <f t="shared" si="423"/>
        <v>1.5716294042356844</v>
      </c>
      <c r="BD779" s="163">
        <f t="shared" si="423"/>
        <v>1.610513828866005</v>
      </c>
      <c r="BE779" s="163">
        <f t="shared" si="423"/>
        <v>1.7483026030785696</v>
      </c>
      <c r="BF779" s="163">
        <f t="shared" si="423"/>
        <v>1.5923810543535564</v>
      </c>
      <c r="BG779" s="163">
        <f t="shared" si="423"/>
        <v>1.4641528922785505</v>
      </c>
      <c r="BH779" s="163">
        <f t="shared" si="423"/>
        <v>1.1534848663821216</v>
      </c>
      <c r="BI779" s="163">
        <f t="shared" si="423"/>
        <v>1.3840725876107169</v>
      </c>
      <c r="BJ779" s="163">
        <f t="shared" si="423"/>
        <v>1.8117876261428403</v>
      </c>
      <c r="BK779" s="163">
        <f t="shared" si="423"/>
        <v>1.8187652929892677</v>
      </c>
      <c r="BL779" s="163">
        <f t="shared" si="423"/>
        <v>1.8318567548356908</v>
      </c>
      <c r="BM779" s="163">
        <f t="shared" si="423"/>
        <v>1.5159072288999185</v>
      </c>
      <c r="BN779" s="163">
        <f t="shared" si="423"/>
        <v>1.5773696834142774</v>
      </c>
      <c r="BO779" s="163">
        <f t="shared" si="423"/>
        <v>1.2589217352606858</v>
      </c>
      <c r="BP779" s="163">
        <f t="shared" si="423"/>
        <v>1.7922502920656469</v>
      </c>
      <c r="BQ779" s="163">
        <f t="shared" si="423"/>
        <v>2.0822418718835602</v>
      </c>
      <c r="BR779" s="163">
        <f t="shared" si="423"/>
        <v>1.7972839439798838</v>
      </c>
      <c r="BS779" s="163">
        <f t="shared" si="423"/>
        <v>1.5549829189559641</v>
      </c>
      <c r="BT779" s="163" t="str">
        <f t="shared" si="423"/>
        <v/>
      </c>
      <c r="BU779" s="163" t="str">
        <f t="shared" si="423"/>
        <v/>
      </c>
      <c r="BV779" s="163" t="str">
        <f t="shared" si="423"/>
        <v/>
      </c>
      <c r="BW779" s="108" t="str">
        <f t="shared" si="423"/>
        <v/>
      </c>
      <c r="BX779" s="163" t="str">
        <f t="shared" si="423"/>
        <v/>
      </c>
      <c r="BY779" s="163" t="str">
        <f t="shared" si="423"/>
        <v/>
      </c>
      <c r="BZ779" s="163" t="str">
        <f t="shared" si="423"/>
        <v/>
      </c>
      <c r="CA779" s="163" t="str">
        <f t="shared" si="423"/>
        <v/>
      </c>
      <c r="CB779" s="163" t="str">
        <f t="shared" si="423"/>
        <v/>
      </c>
      <c r="CC779" s="163" t="str">
        <f t="shared" si="423"/>
        <v/>
      </c>
      <c r="CD779" s="163" t="str">
        <f t="shared" si="423"/>
        <v/>
      </c>
      <c r="CE779" s="163" t="str">
        <f t="shared" si="423"/>
        <v/>
      </c>
      <c r="CF779" s="163" t="str">
        <f t="shared" si="423"/>
        <v/>
      </c>
      <c r="CG779" s="163" t="str">
        <f t="shared" si="423"/>
        <v/>
      </c>
      <c r="CH779" s="163" t="str">
        <f t="shared" si="423"/>
        <v/>
      </c>
      <c r="CI779" s="163" t="str">
        <f t="shared" si="423"/>
        <v/>
      </c>
      <c r="CJ779" s="163" t="str">
        <f t="shared" si="423"/>
        <v/>
      </c>
      <c r="CK779" s="163" t="str">
        <f t="shared" si="423"/>
        <v/>
      </c>
      <c r="CL779" s="163" t="str">
        <f t="shared" si="423"/>
        <v/>
      </c>
      <c r="CM779" s="163" t="str">
        <f t="shared" si="423"/>
        <v/>
      </c>
      <c r="CN779" s="163" t="str">
        <f t="shared" si="423"/>
        <v/>
      </c>
      <c r="CO779" s="163" t="str">
        <f t="shared" si="423"/>
        <v/>
      </c>
      <c r="CP779" s="163" t="str">
        <f t="shared" ref="CP779" si="424">IFERROR(IF(CP459="","",CP459-(CHOOSE(CP$636,$C459,$D459,$E459,$F459,$G459,$H459,$I459,$J459,$K459,$L459,$M459,$N459,$O459,$P459,$Q459,$R459,$S459,$T459,$U459,$V459,$W459,$X459,$Y459,$Z459,$AA459)+CHOOSE(CP$636,$C779,$D779,$E779,$F779,$G779,$H779,$I779,$J779,$K779,$L779,$M779,$N779,$O779,$P779,$Q779,$R779,$S779,$T779,$U779,$V779,$W779,$X779,$Y779,$Z779,$AA779)*CP$640)),"")</f>
        <v/>
      </c>
      <c r="CQ779" s="163" t="str">
        <f t="shared" si="417"/>
        <v/>
      </c>
      <c r="CR779" s="163" t="str">
        <f t="shared" si="417"/>
        <v/>
      </c>
      <c r="CS779" s="108" t="str">
        <f t="shared" si="417"/>
        <v/>
      </c>
      <c r="CT779" s="163" t="str">
        <f t="shared" si="417"/>
        <v/>
      </c>
      <c r="CU779" s="163" t="str">
        <f t="shared" si="417"/>
        <v/>
      </c>
      <c r="CV779" s="163" t="str">
        <f t="shared" si="417"/>
        <v/>
      </c>
      <c r="CW779" s="163" t="str">
        <f t="shared" si="417"/>
        <v/>
      </c>
      <c r="CX779" s="163" t="str">
        <f t="shared" si="417"/>
        <v/>
      </c>
      <c r="CY779" s="163" t="str">
        <f t="shared" si="417"/>
        <v/>
      </c>
      <c r="CZ779" s="163" t="str">
        <f t="shared" si="417"/>
        <v/>
      </c>
      <c r="DA779" s="163" t="str">
        <f t="shared" si="417"/>
        <v/>
      </c>
      <c r="DB779" s="163" t="str">
        <f t="shared" si="417"/>
        <v/>
      </c>
      <c r="DC779" s="163" t="str">
        <f t="shared" si="417"/>
        <v/>
      </c>
      <c r="DD779" s="163" t="str">
        <f t="shared" si="417"/>
        <v/>
      </c>
      <c r="DE779" s="163" t="str">
        <f t="shared" si="417"/>
        <v/>
      </c>
      <c r="DF779" s="163" t="str">
        <f t="shared" si="417"/>
        <v/>
      </c>
      <c r="DG779" s="121"/>
      <c r="DH779" s="121"/>
      <c r="DI779" s="121"/>
    </row>
    <row r="780" spans="2:113" x14ac:dyDescent="0.35">
      <c r="B780" s="193">
        <f t="shared" si="416"/>
        <v>42621</v>
      </c>
      <c r="C780" s="204">
        <f t="shared" si="421"/>
        <v>2.4398664835119146E-5</v>
      </c>
      <c r="D780" s="205">
        <f t="shared" si="421"/>
        <v>3.5591738035278513E-5</v>
      </c>
      <c r="E780" s="205">
        <f t="shared" si="421"/>
        <v>5.1107088607585709E-5</v>
      </c>
      <c r="F780" s="205">
        <f t="shared" si="421"/>
        <v>1.5289440000005556E-4</v>
      </c>
      <c r="G780" s="205">
        <f t="shared" si="421"/>
        <v>2.3911806771542449E-4</v>
      </c>
      <c r="H780" s="205">
        <f t="shared" si="421"/>
        <v>1.5096985273974111E-4</v>
      </c>
      <c r="I780" s="205">
        <f t="shared" si="421"/>
        <v>1.4782729347330198E-4</v>
      </c>
      <c r="J780" s="205">
        <f t="shared" si="421"/>
        <v>1.7609566347467077E-4</v>
      </c>
      <c r="K780" s="205" t="str">
        <f t="shared" si="421"/>
        <v/>
      </c>
      <c r="L780" s="205" t="str">
        <f t="shared" si="421"/>
        <v/>
      </c>
      <c r="M780" s="205" t="str">
        <f t="shared" si="421"/>
        <v/>
      </c>
      <c r="N780" s="205" t="str">
        <f t="shared" si="421"/>
        <v/>
      </c>
      <c r="O780" s="205" t="str">
        <f t="shared" si="421"/>
        <v/>
      </c>
      <c r="P780" s="205" t="str">
        <f t="shared" si="421"/>
        <v/>
      </c>
      <c r="Q780" s="205" t="str">
        <f t="shared" si="421"/>
        <v/>
      </c>
      <c r="R780" s="205" t="str">
        <f t="shared" si="421"/>
        <v/>
      </c>
      <c r="S780" s="205" t="str">
        <f t="shared" si="421"/>
        <v/>
      </c>
      <c r="T780" s="205" t="str">
        <f t="shared" si="421"/>
        <v/>
      </c>
      <c r="U780" s="205" t="str">
        <f t="shared" si="421"/>
        <v/>
      </c>
      <c r="V780" s="205" t="str">
        <f t="shared" si="421"/>
        <v/>
      </c>
      <c r="W780" s="205" t="str">
        <f t="shared" si="421"/>
        <v/>
      </c>
      <c r="X780" s="205" t="str">
        <f t="shared" si="421"/>
        <v/>
      </c>
      <c r="Y780" s="205" t="str">
        <f t="shared" si="421"/>
        <v/>
      </c>
      <c r="Z780" s="205" t="str">
        <f t="shared" si="421"/>
        <v/>
      </c>
      <c r="AA780" s="205" t="str">
        <f t="shared" si="421"/>
        <v/>
      </c>
      <c r="AD780" s="185">
        <f t="shared" si="418"/>
        <v>42621</v>
      </c>
      <c r="AE780" s="108" t="str">
        <f t="shared" ref="AE780:CP783" si="425">IFERROR(IF(AE460="","",AE460-(CHOOSE(AE$636,$C460,$D460,$E460,$F460,$G460,$H460,$I460,$J460,$K460,$L460,$M460,$N460,$O460,$P460,$Q460,$R460,$S460,$T460,$U460,$V460,$W460,$X460,$Y460,$Z460,$AA460)+CHOOSE(AE$636,$C780,$D780,$E780,$F780,$G780,$H780,$I780,$J780,$K780,$L780,$M780,$N780,$O780,$P780,$Q780,$R780,$S780,$T780,$U780,$V780,$W780,$X780,$Y780,$Z780,$AA780)*AE$640)),"")</f>
        <v/>
      </c>
      <c r="AF780" s="163" t="str">
        <f t="shared" si="425"/>
        <v/>
      </c>
      <c r="AG780" s="163" t="str">
        <f t="shared" si="425"/>
        <v/>
      </c>
      <c r="AH780" s="163" t="str">
        <f t="shared" si="425"/>
        <v/>
      </c>
      <c r="AI780" s="163">
        <f t="shared" si="425"/>
        <v>1.3407094936263764</v>
      </c>
      <c r="AJ780" s="163">
        <f t="shared" si="425"/>
        <v>0.82574377980770319</v>
      </c>
      <c r="AK780" s="163">
        <f t="shared" si="425"/>
        <v>1.2595892079835553</v>
      </c>
      <c r="AL780" s="163">
        <f t="shared" si="425"/>
        <v>1.365573252340559</v>
      </c>
      <c r="AM780" s="163">
        <f t="shared" si="425"/>
        <v>0.8808021333438496</v>
      </c>
      <c r="AN780" s="163">
        <f t="shared" si="425"/>
        <v>1.1031924706801133</v>
      </c>
      <c r="AO780" s="163">
        <f t="shared" si="425"/>
        <v>1.3740557960138673</v>
      </c>
      <c r="AP780" s="163">
        <f t="shared" si="425"/>
        <v>0.9483698593954899</v>
      </c>
      <c r="AQ780" s="163">
        <f t="shared" si="425"/>
        <v>1.2986502976826491</v>
      </c>
      <c r="AR780" s="163">
        <f t="shared" si="425"/>
        <v>0.98275870301640422</v>
      </c>
      <c r="AS780" s="163">
        <f t="shared" si="425"/>
        <v>1.4588424512342661</v>
      </c>
      <c r="AT780" s="163">
        <f t="shared" si="425"/>
        <v>1.5030752269017971</v>
      </c>
      <c r="AU780" s="163">
        <f t="shared" si="425"/>
        <v>1.5998294197785017</v>
      </c>
      <c r="AV780" s="163">
        <f t="shared" si="425"/>
        <v>0.98968192053796367</v>
      </c>
      <c r="AW780" s="163">
        <f t="shared" si="425"/>
        <v>1.5431232759493831</v>
      </c>
      <c r="AX780" s="163">
        <f t="shared" si="425"/>
        <v>1.4367747508860764</v>
      </c>
      <c r="AY780" s="163">
        <f t="shared" si="425"/>
        <v>1.7174312984719236</v>
      </c>
      <c r="AZ780" s="163">
        <f t="shared" si="425"/>
        <v>1.6306209375000158</v>
      </c>
      <c r="BA780" s="163">
        <f t="shared" si="425"/>
        <v>1.2108795527999983</v>
      </c>
      <c r="BB780" s="163">
        <f t="shared" si="425"/>
        <v>1.673019835200017</v>
      </c>
      <c r="BC780" s="163">
        <f t="shared" si="425"/>
        <v>1.5840807122999998</v>
      </c>
      <c r="BD780" s="163">
        <f t="shared" si="425"/>
        <v>1.6128656630604519</v>
      </c>
      <c r="BE780" s="163">
        <f t="shared" si="425"/>
        <v>1.7558603890999738</v>
      </c>
      <c r="BF780" s="163">
        <f t="shared" si="425"/>
        <v>1.5999623566999783</v>
      </c>
      <c r="BG780" s="163">
        <f t="shared" si="425"/>
        <v>1.4727555759000026</v>
      </c>
      <c r="BH780" s="163">
        <f t="shared" si="425"/>
        <v>1.1622128016000146</v>
      </c>
      <c r="BI780" s="163">
        <f t="shared" si="425"/>
        <v>1.3838530208000108</v>
      </c>
      <c r="BJ780" s="163">
        <f t="shared" si="425"/>
        <v>1.8209086834999979</v>
      </c>
      <c r="BK780" s="163">
        <f t="shared" si="425"/>
        <v>1.8289070690999552</v>
      </c>
      <c r="BL780" s="163">
        <f t="shared" si="425"/>
        <v>1.8420006872000088</v>
      </c>
      <c r="BM780" s="163">
        <f t="shared" si="425"/>
        <v>1.5261340409844553</v>
      </c>
      <c r="BN780" s="163">
        <f t="shared" si="425"/>
        <v>1.5854730783000044</v>
      </c>
      <c r="BO780" s="163">
        <f t="shared" si="425"/>
        <v>1.2690448463999551</v>
      </c>
      <c r="BP780" s="163">
        <f t="shared" si="425"/>
        <v>1.7920351196716666</v>
      </c>
      <c r="BQ780" s="163">
        <f t="shared" si="425"/>
        <v>2.0840856720719256</v>
      </c>
      <c r="BR780" s="163">
        <f t="shared" si="425"/>
        <v>1.7952973008588851</v>
      </c>
      <c r="BS780" s="163">
        <f t="shared" si="425"/>
        <v>1.5628139566864441</v>
      </c>
      <c r="BT780" s="163" t="str">
        <f t="shared" si="425"/>
        <v/>
      </c>
      <c r="BU780" s="163" t="str">
        <f t="shared" si="425"/>
        <v/>
      </c>
      <c r="BV780" s="163" t="str">
        <f t="shared" si="425"/>
        <v/>
      </c>
      <c r="BW780" s="108" t="str">
        <f t="shared" si="425"/>
        <v/>
      </c>
      <c r="BX780" s="163" t="str">
        <f t="shared" si="425"/>
        <v/>
      </c>
      <c r="BY780" s="163" t="str">
        <f t="shared" si="425"/>
        <v/>
      </c>
      <c r="BZ780" s="163" t="str">
        <f t="shared" si="425"/>
        <v/>
      </c>
      <c r="CA780" s="163" t="str">
        <f t="shared" si="425"/>
        <v/>
      </c>
      <c r="CB780" s="163" t="str">
        <f t="shared" si="425"/>
        <v/>
      </c>
      <c r="CC780" s="163" t="str">
        <f t="shared" si="425"/>
        <v/>
      </c>
      <c r="CD780" s="163" t="str">
        <f t="shared" si="425"/>
        <v/>
      </c>
      <c r="CE780" s="163" t="str">
        <f t="shared" si="425"/>
        <v/>
      </c>
      <c r="CF780" s="163" t="str">
        <f t="shared" si="425"/>
        <v/>
      </c>
      <c r="CG780" s="163" t="str">
        <f t="shared" si="425"/>
        <v/>
      </c>
      <c r="CH780" s="163" t="str">
        <f t="shared" si="425"/>
        <v/>
      </c>
      <c r="CI780" s="163" t="str">
        <f t="shared" si="425"/>
        <v/>
      </c>
      <c r="CJ780" s="163" t="str">
        <f t="shared" si="425"/>
        <v/>
      </c>
      <c r="CK780" s="163" t="str">
        <f t="shared" si="425"/>
        <v/>
      </c>
      <c r="CL780" s="163" t="str">
        <f t="shared" si="425"/>
        <v/>
      </c>
      <c r="CM780" s="163" t="str">
        <f t="shared" si="425"/>
        <v/>
      </c>
      <c r="CN780" s="163" t="str">
        <f t="shared" si="425"/>
        <v/>
      </c>
      <c r="CO780" s="163" t="str">
        <f t="shared" si="425"/>
        <v/>
      </c>
      <c r="CP780" s="163" t="str">
        <f t="shared" si="425"/>
        <v/>
      </c>
      <c r="CQ780" s="163" t="str">
        <f t="shared" si="417"/>
        <v/>
      </c>
      <c r="CR780" s="163" t="str">
        <f t="shared" si="417"/>
        <v/>
      </c>
      <c r="CS780" s="108" t="str">
        <f t="shared" si="417"/>
        <v/>
      </c>
      <c r="CT780" s="163" t="str">
        <f t="shared" si="417"/>
        <v/>
      </c>
      <c r="CU780" s="163" t="str">
        <f t="shared" si="417"/>
        <v/>
      </c>
      <c r="CV780" s="163" t="str">
        <f t="shared" si="417"/>
        <v/>
      </c>
      <c r="CW780" s="163" t="str">
        <f t="shared" si="417"/>
        <v/>
      </c>
      <c r="CX780" s="163" t="str">
        <f t="shared" si="417"/>
        <v/>
      </c>
      <c r="CY780" s="163" t="str">
        <f t="shared" si="417"/>
        <v/>
      </c>
      <c r="CZ780" s="163" t="str">
        <f t="shared" si="417"/>
        <v/>
      </c>
      <c r="DA780" s="163" t="str">
        <f t="shared" si="417"/>
        <v/>
      </c>
      <c r="DB780" s="163" t="str">
        <f t="shared" si="417"/>
        <v/>
      </c>
      <c r="DC780" s="163" t="str">
        <f t="shared" si="417"/>
        <v/>
      </c>
      <c r="DD780" s="163" t="str">
        <f t="shared" si="417"/>
        <v/>
      </c>
      <c r="DE780" s="163" t="str">
        <f t="shared" si="417"/>
        <v/>
      </c>
      <c r="DF780" s="163" t="str">
        <f t="shared" si="417"/>
        <v/>
      </c>
      <c r="DG780" s="121"/>
      <c r="DH780" s="121"/>
      <c r="DI780" s="121"/>
    </row>
    <row r="781" spans="2:113" x14ac:dyDescent="0.35">
      <c r="B781" s="193">
        <f t="shared" si="416"/>
        <v>42622</v>
      </c>
      <c r="C781" s="204">
        <f t="shared" si="421"/>
        <v>5.767685714281073E-5</v>
      </c>
      <c r="D781" s="205">
        <f t="shared" si="421"/>
        <v>5.3397260705326431E-5</v>
      </c>
      <c r="E781" s="205">
        <f t="shared" si="421"/>
        <v>7.4121613924084696E-5</v>
      </c>
      <c r="F781" s="205">
        <f t="shared" si="421"/>
        <v>1.6447675714283325E-4</v>
      </c>
      <c r="G781" s="205">
        <f t="shared" si="421"/>
        <v>2.6131706224350842E-4</v>
      </c>
      <c r="H781" s="205">
        <f t="shared" si="421"/>
        <v>1.6349789041096517E-4</v>
      </c>
      <c r="I781" s="205">
        <f t="shared" si="421"/>
        <v>1.49274722729342E-4</v>
      </c>
      <c r="J781" s="205">
        <f t="shared" si="421"/>
        <v>1.8102768980850426E-4</v>
      </c>
      <c r="K781" s="205" t="str">
        <f t="shared" si="421"/>
        <v/>
      </c>
      <c r="L781" s="205" t="str">
        <f t="shared" si="421"/>
        <v/>
      </c>
      <c r="M781" s="205" t="str">
        <f t="shared" si="421"/>
        <v/>
      </c>
      <c r="N781" s="205" t="str">
        <f t="shared" si="421"/>
        <v/>
      </c>
      <c r="O781" s="205" t="str">
        <f t="shared" si="421"/>
        <v/>
      </c>
      <c r="P781" s="205" t="str">
        <f t="shared" si="421"/>
        <v/>
      </c>
      <c r="Q781" s="205" t="str">
        <f t="shared" si="421"/>
        <v/>
      </c>
      <c r="R781" s="205" t="str">
        <f t="shared" si="421"/>
        <v/>
      </c>
      <c r="S781" s="205" t="str">
        <f t="shared" si="421"/>
        <v/>
      </c>
      <c r="T781" s="205" t="str">
        <f t="shared" si="421"/>
        <v/>
      </c>
      <c r="U781" s="205" t="str">
        <f t="shared" si="421"/>
        <v/>
      </c>
      <c r="V781" s="205" t="str">
        <f t="shared" si="421"/>
        <v/>
      </c>
      <c r="W781" s="205" t="str">
        <f t="shared" si="421"/>
        <v/>
      </c>
      <c r="X781" s="205" t="str">
        <f t="shared" si="421"/>
        <v/>
      </c>
      <c r="Y781" s="205" t="str">
        <f t="shared" si="421"/>
        <v/>
      </c>
      <c r="Z781" s="205" t="str">
        <f t="shared" si="421"/>
        <v/>
      </c>
      <c r="AA781" s="205" t="str">
        <f t="shared" si="421"/>
        <v/>
      </c>
      <c r="AD781" s="185">
        <f t="shared" si="418"/>
        <v>42622</v>
      </c>
      <c r="AE781" s="108" t="str">
        <f t="shared" si="425"/>
        <v/>
      </c>
      <c r="AF781" s="163" t="str">
        <f t="shared" si="425"/>
        <v/>
      </c>
      <c r="AG781" s="163" t="str">
        <f t="shared" si="425"/>
        <v/>
      </c>
      <c r="AH781" s="163" t="str">
        <f t="shared" si="425"/>
        <v/>
      </c>
      <c r="AI781" s="163">
        <f t="shared" si="425"/>
        <v>1.3283931853571347</v>
      </c>
      <c r="AJ781" s="163">
        <f t="shared" si="425"/>
        <v>0.81011708250000769</v>
      </c>
      <c r="AK781" s="163">
        <f t="shared" si="425"/>
        <v>1.2448600842143001</v>
      </c>
      <c r="AL781" s="163">
        <f t="shared" si="425"/>
        <v>1.3516627009849409</v>
      </c>
      <c r="AM781" s="163">
        <f t="shared" si="425"/>
        <v>0.86972067187657376</v>
      </c>
      <c r="AN781" s="163">
        <f t="shared" si="425"/>
        <v>1.0922810261020188</v>
      </c>
      <c r="AO781" s="163">
        <f t="shared" si="425"/>
        <v>1.3640706252771049</v>
      </c>
      <c r="AP781" s="163">
        <f t="shared" si="425"/>
        <v>0.93813226290933982</v>
      </c>
      <c r="AQ781" s="163">
        <f t="shared" si="425"/>
        <v>1.2890479211524264</v>
      </c>
      <c r="AR781" s="163">
        <f t="shared" si="425"/>
        <v>0.97298814782746357</v>
      </c>
      <c r="AS781" s="163">
        <f t="shared" si="425"/>
        <v>1.4501028046851754</v>
      </c>
      <c r="AT781" s="163">
        <f t="shared" si="425"/>
        <v>1.4951097805352767</v>
      </c>
      <c r="AU781" s="163">
        <f t="shared" si="425"/>
        <v>1.5920571922151923</v>
      </c>
      <c r="AV781" s="163">
        <f t="shared" si="425"/>
        <v>0.9814884896202698</v>
      </c>
      <c r="AW781" s="163">
        <f t="shared" si="425"/>
        <v>1.5360138680063316</v>
      </c>
      <c r="AX781" s="163">
        <f t="shared" si="425"/>
        <v>1.4293714886392297</v>
      </c>
      <c r="AY781" s="163">
        <f t="shared" si="425"/>
        <v>1.7030916674245804</v>
      </c>
      <c r="AZ781" s="163">
        <f t="shared" si="425"/>
        <v>1.6238913300000046</v>
      </c>
      <c r="BA781" s="163">
        <f t="shared" si="425"/>
        <v>1.2039130646571174</v>
      </c>
      <c r="BB781" s="163">
        <f t="shared" si="425"/>
        <v>1.6677127404857164</v>
      </c>
      <c r="BC781" s="163">
        <f t="shared" si="425"/>
        <v>1.571446272371408</v>
      </c>
      <c r="BD781" s="163">
        <f t="shared" si="425"/>
        <v>1.6084887791671629</v>
      </c>
      <c r="BE781" s="163">
        <f t="shared" si="425"/>
        <v>1.7519641774571422</v>
      </c>
      <c r="BF781" s="163">
        <f t="shared" si="425"/>
        <v>1.5988402780571391</v>
      </c>
      <c r="BG781" s="163">
        <f t="shared" si="425"/>
        <v>1.4684692982571501</v>
      </c>
      <c r="BH781" s="163">
        <f t="shared" si="425"/>
        <v>1.1577489028142587</v>
      </c>
      <c r="BI781" s="163">
        <f t="shared" si="425"/>
        <v>1.3789354633714206</v>
      </c>
      <c r="BJ781" s="163">
        <f t="shared" si="425"/>
        <v>1.8167860302857179</v>
      </c>
      <c r="BK781" s="163">
        <f t="shared" si="425"/>
        <v>1.8247749135285938</v>
      </c>
      <c r="BL781" s="163">
        <f t="shared" si="425"/>
        <v>1.837860329271451</v>
      </c>
      <c r="BM781" s="163">
        <f t="shared" si="425"/>
        <v>1.5223529971491709</v>
      </c>
      <c r="BN781" s="163">
        <f t="shared" si="425"/>
        <v>1.5781439887285633</v>
      </c>
      <c r="BO781" s="163">
        <f t="shared" si="425"/>
        <v>1.2646772919714535</v>
      </c>
      <c r="BP781" s="163">
        <f t="shared" si="425"/>
        <v>1.7888837893194451</v>
      </c>
      <c r="BQ781" s="163">
        <f t="shared" si="425"/>
        <v>2.0748304971233158</v>
      </c>
      <c r="BR781" s="163">
        <f t="shared" si="425"/>
        <v>1.7769309544984124</v>
      </c>
      <c r="BS781" s="163">
        <f t="shared" si="425"/>
        <v>1.5405478478856871</v>
      </c>
      <c r="BT781" s="163" t="str">
        <f t="shared" si="425"/>
        <v/>
      </c>
      <c r="BU781" s="163" t="str">
        <f t="shared" si="425"/>
        <v/>
      </c>
      <c r="BV781" s="163" t="str">
        <f t="shared" si="425"/>
        <v/>
      </c>
      <c r="BW781" s="108" t="str">
        <f t="shared" si="425"/>
        <v/>
      </c>
      <c r="BX781" s="163" t="str">
        <f t="shared" si="425"/>
        <v/>
      </c>
      <c r="BY781" s="163" t="str">
        <f t="shared" si="425"/>
        <v/>
      </c>
      <c r="BZ781" s="163" t="str">
        <f t="shared" si="425"/>
        <v/>
      </c>
      <c r="CA781" s="163" t="str">
        <f t="shared" si="425"/>
        <v/>
      </c>
      <c r="CB781" s="163" t="str">
        <f t="shared" si="425"/>
        <v/>
      </c>
      <c r="CC781" s="163" t="str">
        <f t="shared" si="425"/>
        <v/>
      </c>
      <c r="CD781" s="163" t="str">
        <f t="shared" si="425"/>
        <v/>
      </c>
      <c r="CE781" s="163" t="str">
        <f t="shared" si="425"/>
        <v/>
      </c>
      <c r="CF781" s="163" t="str">
        <f t="shared" si="425"/>
        <v/>
      </c>
      <c r="CG781" s="163" t="str">
        <f t="shared" si="425"/>
        <v/>
      </c>
      <c r="CH781" s="163" t="str">
        <f t="shared" si="425"/>
        <v/>
      </c>
      <c r="CI781" s="163" t="str">
        <f t="shared" si="425"/>
        <v/>
      </c>
      <c r="CJ781" s="163" t="str">
        <f t="shared" si="425"/>
        <v/>
      </c>
      <c r="CK781" s="163" t="str">
        <f t="shared" si="425"/>
        <v/>
      </c>
      <c r="CL781" s="163" t="str">
        <f t="shared" si="425"/>
        <v/>
      </c>
      <c r="CM781" s="163" t="str">
        <f t="shared" si="425"/>
        <v/>
      </c>
      <c r="CN781" s="163" t="str">
        <f t="shared" si="425"/>
        <v/>
      </c>
      <c r="CO781" s="163" t="str">
        <f t="shared" si="425"/>
        <v/>
      </c>
      <c r="CP781" s="163" t="str">
        <f t="shared" si="425"/>
        <v/>
      </c>
      <c r="CQ781" s="163" t="str">
        <f t="shared" si="417"/>
        <v/>
      </c>
      <c r="CR781" s="163" t="str">
        <f t="shared" si="417"/>
        <v/>
      </c>
      <c r="CS781" s="108" t="str">
        <f t="shared" si="417"/>
        <v/>
      </c>
      <c r="CT781" s="163" t="str">
        <f t="shared" si="417"/>
        <v/>
      </c>
      <c r="CU781" s="163" t="str">
        <f t="shared" si="417"/>
        <v/>
      </c>
      <c r="CV781" s="163" t="str">
        <f t="shared" si="417"/>
        <v/>
      </c>
      <c r="CW781" s="163" t="str">
        <f t="shared" si="417"/>
        <v/>
      </c>
      <c r="CX781" s="163" t="str">
        <f t="shared" si="417"/>
        <v/>
      </c>
      <c r="CY781" s="163" t="str">
        <f t="shared" si="417"/>
        <v/>
      </c>
      <c r="CZ781" s="163" t="str">
        <f t="shared" si="417"/>
        <v/>
      </c>
      <c r="DA781" s="163" t="str">
        <f t="shared" si="417"/>
        <v/>
      </c>
      <c r="DB781" s="163" t="str">
        <f t="shared" si="417"/>
        <v/>
      </c>
      <c r="DC781" s="163" t="str">
        <f t="shared" si="417"/>
        <v/>
      </c>
      <c r="DD781" s="163" t="str">
        <f t="shared" si="417"/>
        <v/>
      </c>
      <c r="DE781" s="163" t="str">
        <f t="shared" si="417"/>
        <v/>
      </c>
      <c r="DF781" s="163" t="str">
        <f t="shared" si="417"/>
        <v/>
      </c>
      <c r="DG781" s="121"/>
      <c r="DH781" s="121"/>
      <c r="DI781" s="121"/>
    </row>
    <row r="782" spans="2:113" x14ac:dyDescent="0.35">
      <c r="B782" s="193">
        <f t="shared" si="416"/>
        <v>42625</v>
      </c>
      <c r="C782" s="204">
        <f t="shared" si="421"/>
        <v>1.0206742857136394E-4</v>
      </c>
      <c r="D782" s="205">
        <f t="shared" si="421"/>
        <v>8.3936164987408532E-5</v>
      </c>
      <c r="E782" s="205">
        <f t="shared" si="421"/>
        <v>1.0483155063291974E-4</v>
      </c>
      <c r="F782" s="205">
        <f t="shared" si="421"/>
        <v>1.7464923928572112E-4</v>
      </c>
      <c r="G782" s="205">
        <f t="shared" si="421"/>
        <v>2.8634174076608824E-4</v>
      </c>
      <c r="H782" s="205">
        <f t="shared" si="421"/>
        <v>1.7190391780816573E-4</v>
      </c>
      <c r="I782" s="205">
        <f t="shared" si="421"/>
        <v>1.4982005476952924E-4</v>
      </c>
      <c r="J782" s="205">
        <f t="shared" si="421"/>
        <v>1.9849025991790307E-4</v>
      </c>
      <c r="K782" s="205" t="str">
        <f t="shared" si="421"/>
        <v/>
      </c>
      <c r="L782" s="205" t="str">
        <f t="shared" si="421"/>
        <v/>
      </c>
      <c r="M782" s="205" t="str">
        <f t="shared" si="421"/>
        <v/>
      </c>
      <c r="N782" s="205" t="str">
        <f t="shared" si="421"/>
        <v/>
      </c>
      <c r="O782" s="205" t="str">
        <f t="shared" si="421"/>
        <v/>
      </c>
      <c r="P782" s="205" t="str">
        <f t="shared" si="421"/>
        <v/>
      </c>
      <c r="Q782" s="205" t="str">
        <f t="shared" si="421"/>
        <v/>
      </c>
      <c r="R782" s="205" t="str">
        <f t="shared" si="421"/>
        <v/>
      </c>
      <c r="S782" s="205" t="str">
        <f t="shared" si="421"/>
        <v/>
      </c>
      <c r="T782" s="205" t="str">
        <f t="shared" si="421"/>
        <v/>
      </c>
      <c r="U782" s="205" t="str">
        <f t="shared" si="421"/>
        <v/>
      </c>
      <c r="V782" s="205" t="str">
        <f t="shared" si="421"/>
        <v/>
      </c>
      <c r="W782" s="205" t="str">
        <f t="shared" si="421"/>
        <v/>
      </c>
      <c r="X782" s="205" t="str">
        <f t="shared" si="421"/>
        <v/>
      </c>
      <c r="Y782" s="205" t="str">
        <f t="shared" si="421"/>
        <v/>
      </c>
      <c r="Z782" s="205" t="str">
        <f t="shared" si="421"/>
        <v/>
      </c>
      <c r="AA782" s="205" t="str">
        <f t="shared" si="421"/>
        <v/>
      </c>
      <c r="AD782" s="185">
        <f t="shared" si="418"/>
        <v>42625</v>
      </c>
      <c r="AE782" s="108" t="str">
        <f t="shared" si="425"/>
        <v/>
      </c>
      <c r="AF782" s="163" t="str">
        <f t="shared" si="425"/>
        <v/>
      </c>
      <c r="AG782" s="163" t="str">
        <f t="shared" si="425"/>
        <v/>
      </c>
      <c r="AH782" s="163" t="str">
        <f t="shared" si="425"/>
        <v/>
      </c>
      <c r="AI782" s="163">
        <f t="shared" si="425"/>
        <v>1.3235672289285891</v>
      </c>
      <c r="AJ782" s="163">
        <f t="shared" si="425"/>
        <v>0.79270513749999805</v>
      </c>
      <c r="AK782" s="163">
        <f t="shared" si="425"/>
        <v>1.2252940643571688</v>
      </c>
      <c r="AL782" s="163">
        <f t="shared" si="425"/>
        <v>1.3322067196688776</v>
      </c>
      <c r="AM782" s="163">
        <f t="shared" si="425"/>
        <v>0.84941399112720473</v>
      </c>
      <c r="AN782" s="163">
        <f t="shared" si="425"/>
        <v>1.0725547190428208</v>
      </c>
      <c r="AO782" s="163">
        <f t="shared" si="425"/>
        <v>1.3441895058879034</v>
      </c>
      <c r="AP782" s="163">
        <f t="shared" si="425"/>
        <v>0.91782303557304679</v>
      </c>
      <c r="AQ782" s="163">
        <f t="shared" si="425"/>
        <v>1.2680821001133515</v>
      </c>
      <c r="AR782" s="163">
        <f t="shared" si="425"/>
        <v>0.95275464695844581</v>
      </c>
      <c r="AS782" s="163">
        <f t="shared" si="425"/>
        <v>1.4291602770592056</v>
      </c>
      <c r="AT782" s="163">
        <f t="shared" si="425"/>
        <v>1.4727329507493692</v>
      </c>
      <c r="AU782" s="163">
        <f t="shared" si="425"/>
        <v>1.5689215548734219</v>
      </c>
      <c r="AV782" s="163">
        <f t="shared" si="425"/>
        <v>0.95778191316458883</v>
      </c>
      <c r="AW782" s="163">
        <f t="shared" si="425"/>
        <v>1.5124048916139223</v>
      </c>
      <c r="AX782" s="163">
        <f t="shared" si="425"/>
        <v>1.4063863855063132</v>
      </c>
      <c r="AY782" s="163">
        <f t="shared" si="425"/>
        <v>1.6760218134650016</v>
      </c>
      <c r="AZ782" s="163">
        <f t="shared" si="425"/>
        <v>1.5960360000000007</v>
      </c>
      <c r="BA782" s="163">
        <f t="shared" si="425"/>
        <v>1.1758165773892593</v>
      </c>
      <c r="BB782" s="163">
        <f t="shared" si="425"/>
        <v>1.6404669480214427</v>
      </c>
      <c r="BC782" s="163">
        <f t="shared" si="425"/>
        <v>1.5491015576928784</v>
      </c>
      <c r="BD782" s="163">
        <f t="shared" si="425"/>
        <v>1.5802728502894192</v>
      </c>
      <c r="BE782" s="163">
        <f t="shared" si="425"/>
        <v>1.7263391350642885</v>
      </c>
      <c r="BF782" s="163">
        <f t="shared" si="425"/>
        <v>1.5739770710392813</v>
      </c>
      <c r="BG782" s="163">
        <f t="shared" si="425"/>
        <v>1.4434974188642786</v>
      </c>
      <c r="BH782" s="163">
        <f t="shared" si="425"/>
        <v>1.1337367626535522</v>
      </c>
      <c r="BI782" s="163">
        <f t="shared" si="425"/>
        <v>1.356705103067875</v>
      </c>
      <c r="BJ782" s="163">
        <f t="shared" si="425"/>
        <v>1.7955481195714125</v>
      </c>
      <c r="BK782" s="163">
        <f t="shared" si="425"/>
        <v>1.8014904403321186</v>
      </c>
      <c r="BL782" s="163">
        <f t="shared" si="425"/>
        <v>1.81558942109285</v>
      </c>
      <c r="BM782" s="163">
        <f t="shared" si="425"/>
        <v>1.5005498543908176</v>
      </c>
      <c r="BN782" s="163">
        <f t="shared" si="425"/>
        <v>1.5567478081571475</v>
      </c>
      <c r="BO782" s="163">
        <f t="shared" si="425"/>
        <v>1.242152526417839</v>
      </c>
      <c r="BP782" s="163">
        <f t="shared" si="425"/>
        <v>1.7665586929993098</v>
      </c>
      <c r="BQ782" s="163">
        <f t="shared" si="425"/>
        <v>2.0447149653424459</v>
      </c>
      <c r="BR782" s="163">
        <f t="shared" si="425"/>
        <v>1.7479079696997388</v>
      </c>
      <c r="BS782" s="163">
        <f t="shared" si="425"/>
        <v>1.5198199691522145</v>
      </c>
      <c r="BT782" s="163" t="str">
        <f t="shared" si="425"/>
        <v/>
      </c>
      <c r="BU782" s="163" t="str">
        <f t="shared" si="425"/>
        <v/>
      </c>
      <c r="BV782" s="163" t="str">
        <f t="shared" si="425"/>
        <v/>
      </c>
      <c r="BW782" s="108" t="str">
        <f t="shared" si="425"/>
        <v/>
      </c>
      <c r="BX782" s="163" t="str">
        <f t="shared" si="425"/>
        <v/>
      </c>
      <c r="BY782" s="163" t="str">
        <f t="shared" si="425"/>
        <v/>
      </c>
      <c r="BZ782" s="163" t="str">
        <f t="shared" si="425"/>
        <v/>
      </c>
      <c r="CA782" s="163" t="str">
        <f t="shared" si="425"/>
        <v/>
      </c>
      <c r="CB782" s="163" t="str">
        <f t="shared" si="425"/>
        <v/>
      </c>
      <c r="CC782" s="163" t="str">
        <f t="shared" si="425"/>
        <v/>
      </c>
      <c r="CD782" s="163" t="str">
        <f t="shared" si="425"/>
        <v/>
      </c>
      <c r="CE782" s="163" t="str">
        <f t="shared" si="425"/>
        <v/>
      </c>
      <c r="CF782" s="163" t="str">
        <f t="shared" si="425"/>
        <v/>
      </c>
      <c r="CG782" s="163" t="str">
        <f t="shared" si="425"/>
        <v/>
      </c>
      <c r="CH782" s="163" t="str">
        <f t="shared" si="425"/>
        <v/>
      </c>
      <c r="CI782" s="163" t="str">
        <f t="shared" si="425"/>
        <v/>
      </c>
      <c r="CJ782" s="163" t="str">
        <f t="shared" si="425"/>
        <v/>
      </c>
      <c r="CK782" s="163" t="str">
        <f t="shared" si="425"/>
        <v/>
      </c>
      <c r="CL782" s="163" t="str">
        <f t="shared" si="425"/>
        <v/>
      </c>
      <c r="CM782" s="163" t="str">
        <f t="shared" si="425"/>
        <v/>
      </c>
      <c r="CN782" s="163" t="str">
        <f t="shared" si="425"/>
        <v/>
      </c>
      <c r="CO782" s="163" t="str">
        <f t="shared" si="425"/>
        <v/>
      </c>
      <c r="CP782" s="163" t="str">
        <f t="shared" si="425"/>
        <v/>
      </c>
      <c r="CQ782" s="163" t="str">
        <f t="shared" si="417"/>
        <v/>
      </c>
      <c r="CR782" s="163" t="str">
        <f t="shared" si="417"/>
        <v/>
      </c>
      <c r="CS782" s="108" t="str">
        <f t="shared" si="417"/>
        <v/>
      </c>
      <c r="CT782" s="163" t="str">
        <f t="shared" si="417"/>
        <v/>
      </c>
      <c r="CU782" s="163" t="str">
        <f t="shared" si="417"/>
        <v/>
      </c>
      <c r="CV782" s="163" t="str">
        <f t="shared" si="417"/>
        <v/>
      </c>
      <c r="CW782" s="163" t="str">
        <f t="shared" si="417"/>
        <v/>
      </c>
      <c r="CX782" s="163" t="str">
        <f t="shared" si="417"/>
        <v/>
      </c>
      <c r="CY782" s="163" t="str">
        <f t="shared" si="417"/>
        <v/>
      </c>
      <c r="CZ782" s="163" t="str">
        <f t="shared" si="417"/>
        <v/>
      </c>
      <c r="DA782" s="163" t="str">
        <f t="shared" si="417"/>
        <v/>
      </c>
      <c r="DB782" s="163" t="str">
        <f t="shared" si="417"/>
        <v/>
      </c>
      <c r="DC782" s="163" t="str">
        <f t="shared" si="417"/>
        <v/>
      </c>
      <c r="DD782" s="163" t="str">
        <f t="shared" si="417"/>
        <v/>
      </c>
      <c r="DE782" s="163" t="str">
        <f t="shared" si="417"/>
        <v/>
      </c>
      <c r="DF782" s="163" t="str">
        <f t="shared" si="417"/>
        <v/>
      </c>
      <c r="DG782" s="121"/>
      <c r="DH782" s="121"/>
      <c r="DI782" s="121"/>
    </row>
    <row r="783" spans="2:113" x14ac:dyDescent="0.35">
      <c r="B783" s="193">
        <f t="shared" si="416"/>
        <v>42626</v>
      </c>
      <c r="C783" s="204">
        <f t="shared" si="421"/>
        <v>1.264870714284888E-4</v>
      </c>
      <c r="D783" s="205">
        <f t="shared" si="421"/>
        <v>8.1402518891795692E-5</v>
      </c>
      <c r="E783" s="205">
        <f t="shared" si="421"/>
        <v>1.1507382911390271E-4</v>
      </c>
      <c r="F783" s="205">
        <f t="shared" si="421"/>
        <v>1.7034142857138716E-4</v>
      </c>
      <c r="G783" s="205">
        <f t="shared" si="421"/>
        <v>2.66999394664856E-4</v>
      </c>
      <c r="H783" s="205">
        <f t="shared" si="421"/>
        <v>1.746869178082054E-4</v>
      </c>
      <c r="I783" s="205">
        <f t="shared" si="421"/>
        <v>1.535321953445896E-4</v>
      </c>
      <c r="J783" s="205">
        <f t="shared" si="421"/>
        <v>1.9712164158689502E-4</v>
      </c>
      <c r="K783" s="205" t="str">
        <f t="shared" si="421"/>
        <v/>
      </c>
      <c r="L783" s="205" t="str">
        <f t="shared" si="421"/>
        <v/>
      </c>
      <c r="M783" s="205" t="str">
        <f t="shared" si="421"/>
        <v/>
      </c>
      <c r="N783" s="205" t="str">
        <f t="shared" si="421"/>
        <v/>
      </c>
      <c r="O783" s="205" t="str">
        <f t="shared" si="421"/>
        <v/>
      </c>
      <c r="P783" s="205" t="str">
        <f t="shared" si="421"/>
        <v/>
      </c>
      <c r="Q783" s="205" t="str">
        <f t="shared" si="421"/>
        <v/>
      </c>
      <c r="R783" s="205" t="str">
        <f t="shared" si="421"/>
        <v/>
      </c>
      <c r="S783" s="205" t="str">
        <f t="shared" si="421"/>
        <v/>
      </c>
      <c r="T783" s="205" t="str">
        <f t="shared" si="421"/>
        <v/>
      </c>
      <c r="U783" s="205" t="str">
        <f t="shared" si="421"/>
        <v/>
      </c>
      <c r="V783" s="205" t="str">
        <f t="shared" si="421"/>
        <v/>
      </c>
      <c r="W783" s="205" t="str">
        <f t="shared" si="421"/>
        <v/>
      </c>
      <c r="X783" s="205" t="str">
        <f t="shared" si="421"/>
        <v/>
      </c>
      <c r="Y783" s="205" t="str">
        <f t="shared" si="421"/>
        <v/>
      </c>
      <c r="Z783" s="205" t="str">
        <f t="shared" si="421"/>
        <v/>
      </c>
      <c r="AA783" s="205" t="str">
        <f t="shared" si="421"/>
        <v/>
      </c>
      <c r="AD783" s="185">
        <f t="shared" si="418"/>
        <v>42626</v>
      </c>
      <c r="AE783" s="108" t="str">
        <f t="shared" si="425"/>
        <v/>
      </c>
      <c r="AF783" s="163" t="str">
        <f t="shared" si="425"/>
        <v/>
      </c>
      <c r="AG783" s="163" t="str">
        <f t="shared" si="425"/>
        <v/>
      </c>
      <c r="AH783" s="163" t="str">
        <f t="shared" si="425"/>
        <v/>
      </c>
      <c r="AI783" s="163">
        <f t="shared" si="425"/>
        <v>1.3207688485714177</v>
      </c>
      <c r="AJ783" s="163">
        <f t="shared" si="425"/>
        <v>0.78928380500001061</v>
      </c>
      <c r="AK783" s="163">
        <f t="shared" si="425"/>
        <v>1.2165223836428647</v>
      </c>
      <c r="AL783" s="163">
        <f t="shared" si="425"/>
        <v>1.3235109997556871</v>
      </c>
      <c r="AM783" s="163">
        <f t="shared" si="425"/>
        <v>0.83678138169395866</v>
      </c>
      <c r="AN783" s="163">
        <f t="shared" si="425"/>
        <v>1.0590445557682455</v>
      </c>
      <c r="AO783" s="163">
        <f t="shared" si="425"/>
        <v>1.330711818136018</v>
      </c>
      <c r="AP783" s="163">
        <f t="shared" si="425"/>
        <v>0.90536456042819169</v>
      </c>
      <c r="AQ783" s="163">
        <f t="shared" si="425"/>
        <v>1.254689129974796</v>
      </c>
      <c r="AR783" s="163">
        <f t="shared" si="425"/>
        <v>0.93936236234254755</v>
      </c>
      <c r="AS783" s="163">
        <f t="shared" si="425"/>
        <v>1.4149291437090383</v>
      </c>
      <c r="AT783" s="163">
        <f t="shared" si="425"/>
        <v>1.4676940859445833</v>
      </c>
      <c r="AU783" s="163">
        <f t="shared" si="425"/>
        <v>1.5544297491772032</v>
      </c>
      <c r="AV783" s="163">
        <f t="shared" si="425"/>
        <v>0.94413138806959607</v>
      </c>
      <c r="AW783" s="163">
        <f t="shared" si="425"/>
        <v>1.4977567517405097</v>
      </c>
      <c r="AX783" s="163">
        <f t="shared" si="425"/>
        <v>1.3916101882911245</v>
      </c>
      <c r="AY783" s="163">
        <f t="shared" si="425"/>
        <v>1.666328436342281</v>
      </c>
      <c r="AZ783" s="163">
        <f t="shared" si="425"/>
        <v>1.5758958599999984</v>
      </c>
      <c r="BA783" s="163">
        <f t="shared" si="425"/>
        <v>1.1557159989285375</v>
      </c>
      <c r="BB783" s="163">
        <f t="shared" si="425"/>
        <v>1.6209412371428567</v>
      </c>
      <c r="BC783" s="163">
        <f t="shared" si="425"/>
        <v>1.5449100542856979</v>
      </c>
      <c r="BD783" s="163">
        <f t="shared" si="425"/>
        <v>1.5486731906641329</v>
      </c>
      <c r="BE783" s="163">
        <f t="shared" si="425"/>
        <v>1.7135513589285889</v>
      </c>
      <c r="BF783" s="163">
        <f t="shared" si="425"/>
        <v>1.5551606689285711</v>
      </c>
      <c r="BG783" s="163">
        <f t="shared" si="425"/>
        <v>1.4216536289285617</v>
      </c>
      <c r="BH783" s="163">
        <f t="shared" si="425"/>
        <v>1.1123036303571516</v>
      </c>
      <c r="BI783" s="163">
        <f t="shared" si="425"/>
        <v>1.3348294042857218</v>
      </c>
      <c r="BJ783" s="163">
        <f t="shared" si="425"/>
        <v>1.7741854546428946</v>
      </c>
      <c r="BK783" s="163">
        <f t="shared" si="425"/>
        <v>1.7923669232143067</v>
      </c>
      <c r="BL783" s="163">
        <f t="shared" si="425"/>
        <v>1.7952553742857567</v>
      </c>
      <c r="BM783" s="163">
        <f t="shared" si="425"/>
        <v>1.4792352218278535</v>
      </c>
      <c r="BN783" s="163">
        <f t="shared" si="425"/>
        <v>1.5598564257142735</v>
      </c>
      <c r="BO783" s="163">
        <f t="shared" si="425"/>
        <v>1.2218345842857161</v>
      </c>
      <c r="BP783" s="163">
        <f t="shared" si="425"/>
        <v>1.745890303844075</v>
      </c>
      <c r="BQ783" s="163">
        <f t="shared" si="425"/>
        <v>2.0426015503424622</v>
      </c>
      <c r="BR783" s="163">
        <f t="shared" si="425"/>
        <v>1.7332970669203269</v>
      </c>
      <c r="BS783" s="163">
        <f t="shared" si="425"/>
        <v>1.5054157545595594</v>
      </c>
      <c r="BT783" s="163" t="str">
        <f t="shared" si="425"/>
        <v/>
      </c>
      <c r="BU783" s="163" t="str">
        <f t="shared" si="425"/>
        <v/>
      </c>
      <c r="BV783" s="163" t="str">
        <f t="shared" si="425"/>
        <v/>
      </c>
      <c r="BW783" s="108" t="str">
        <f t="shared" si="425"/>
        <v/>
      </c>
      <c r="BX783" s="163" t="str">
        <f t="shared" si="425"/>
        <v/>
      </c>
      <c r="BY783" s="163" t="str">
        <f t="shared" si="425"/>
        <v/>
      </c>
      <c r="BZ783" s="163" t="str">
        <f t="shared" si="425"/>
        <v/>
      </c>
      <c r="CA783" s="163" t="str">
        <f t="shared" si="425"/>
        <v/>
      </c>
      <c r="CB783" s="163" t="str">
        <f t="shared" si="425"/>
        <v/>
      </c>
      <c r="CC783" s="163" t="str">
        <f t="shared" si="425"/>
        <v/>
      </c>
      <c r="CD783" s="163" t="str">
        <f t="shared" si="425"/>
        <v/>
      </c>
      <c r="CE783" s="163" t="str">
        <f t="shared" si="425"/>
        <v/>
      </c>
      <c r="CF783" s="163" t="str">
        <f t="shared" si="425"/>
        <v/>
      </c>
      <c r="CG783" s="163" t="str">
        <f t="shared" si="425"/>
        <v/>
      </c>
      <c r="CH783" s="163" t="str">
        <f t="shared" si="425"/>
        <v/>
      </c>
      <c r="CI783" s="163" t="str">
        <f t="shared" si="425"/>
        <v/>
      </c>
      <c r="CJ783" s="163" t="str">
        <f t="shared" si="425"/>
        <v/>
      </c>
      <c r="CK783" s="163" t="str">
        <f t="shared" si="425"/>
        <v/>
      </c>
      <c r="CL783" s="163" t="str">
        <f t="shared" si="425"/>
        <v/>
      </c>
      <c r="CM783" s="163" t="str">
        <f t="shared" si="425"/>
        <v/>
      </c>
      <c r="CN783" s="163" t="str">
        <f t="shared" si="425"/>
        <v/>
      </c>
      <c r="CO783" s="163" t="str">
        <f t="shared" si="425"/>
        <v/>
      </c>
      <c r="CP783" s="163" t="str">
        <f t="shared" ref="CP783" si="426">IFERROR(IF(CP463="","",CP463-(CHOOSE(CP$636,$C463,$D463,$E463,$F463,$G463,$H463,$I463,$J463,$K463,$L463,$M463,$N463,$O463,$P463,$Q463,$R463,$S463,$T463,$U463,$V463,$W463,$X463,$Y463,$Z463,$AA463)+CHOOSE(CP$636,$C783,$D783,$E783,$F783,$G783,$H783,$I783,$J783,$K783,$L783,$M783,$N783,$O783,$P783,$Q783,$R783,$S783,$T783,$U783,$V783,$W783,$X783,$Y783,$Z783,$AA783)*CP$640)),"")</f>
        <v/>
      </c>
      <c r="CQ783" s="163" t="str">
        <f t="shared" si="417"/>
        <v/>
      </c>
      <c r="CR783" s="163" t="str">
        <f t="shared" si="417"/>
        <v/>
      </c>
      <c r="CS783" s="108" t="str">
        <f t="shared" si="417"/>
        <v/>
      </c>
      <c r="CT783" s="163" t="str">
        <f t="shared" si="417"/>
        <v/>
      </c>
      <c r="CU783" s="163" t="str">
        <f t="shared" si="417"/>
        <v/>
      </c>
      <c r="CV783" s="163" t="str">
        <f t="shared" si="417"/>
        <v/>
      </c>
      <c r="CW783" s="163" t="str">
        <f t="shared" si="417"/>
        <v/>
      </c>
      <c r="CX783" s="163" t="str">
        <f t="shared" si="417"/>
        <v/>
      </c>
      <c r="CY783" s="163" t="str">
        <f t="shared" si="417"/>
        <v/>
      </c>
      <c r="CZ783" s="163" t="str">
        <f t="shared" si="417"/>
        <v/>
      </c>
      <c r="DA783" s="163" t="str">
        <f t="shared" si="417"/>
        <v/>
      </c>
      <c r="DB783" s="163" t="str">
        <f t="shared" si="417"/>
        <v/>
      </c>
      <c r="DC783" s="163" t="str">
        <f t="shared" si="417"/>
        <v/>
      </c>
      <c r="DD783" s="163" t="str">
        <f t="shared" si="417"/>
        <v/>
      </c>
      <c r="DE783" s="163" t="str">
        <f t="shared" si="417"/>
        <v/>
      </c>
      <c r="DF783" s="163" t="str">
        <f t="shared" si="417"/>
        <v/>
      </c>
      <c r="DG783" s="121"/>
      <c r="DH783" s="121"/>
      <c r="DI783" s="121"/>
    </row>
    <row r="784" spans="2:113" x14ac:dyDescent="0.35">
      <c r="B784" s="193">
        <f t="shared" si="416"/>
        <v>42627</v>
      </c>
      <c r="C784" s="204">
        <f t="shared" si="421"/>
        <v>1.3980911538463275E-4</v>
      </c>
      <c r="D784" s="205">
        <f t="shared" si="421"/>
        <v>1.1448391057943059E-4</v>
      </c>
      <c r="E784" s="205">
        <f t="shared" si="421"/>
        <v>1.4834197468351935E-4</v>
      </c>
      <c r="F784" s="205">
        <f t="shared" si="421"/>
        <v>1.8915136785716387E-4</v>
      </c>
      <c r="G784" s="205">
        <f t="shared" si="421"/>
        <v>2.8922126196987579E-4</v>
      </c>
      <c r="H784" s="205">
        <f t="shared" si="421"/>
        <v>1.9416945205478985E-4</v>
      </c>
      <c r="I784" s="205">
        <f t="shared" si="421"/>
        <v>1.5313206640802307E-4</v>
      </c>
      <c r="J784" s="205">
        <f t="shared" si="421"/>
        <v>1.9789614398085106E-4</v>
      </c>
      <c r="K784" s="205" t="str">
        <f t="shared" si="421"/>
        <v/>
      </c>
      <c r="L784" s="205" t="str">
        <f t="shared" si="421"/>
        <v/>
      </c>
      <c r="M784" s="205" t="str">
        <f t="shared" si="421"/>
        <v/>
      </c>
      <c r="N784" s="205" t="str">
        <f t="shared" si="421"/>
        <v/>
      </c>
      <c r="O784" s="205" t="str">
        <f t="shared" si="421"/>
        <v/>
      </c>
      <c r="P784" s="205" t="str">
        <f t="shared" si="421"/>
        <v/>
      </c>
      <c r="Q784" s="205" t="str">
        <f t="shared" si="421"/>
        <v/>
      </c>
      <c r="R784" s="205" t="str">
        <f t="shared" si="421"/>
        <v/>
      </c>
      <c r="S784" s="205" t="str">
        <f t="shared" si="421"/>
        <v/>
      </c>
      <c r="T784" s="205" t="str">
        <f t="shared" si="421"/>
        <v/>
      </c>
      <c r="U784" s="205" t="str">
        <f t="shared" si="421"/>
        <v/>
      </c>
      <c r="V784" s="205" t="str">
        <f t="shared" si="421"/>
        <v/>
      </c>
      <c r="W784" s="205" t="str">
        <f t="shared" si="421"/>
        <v/>
      </c>
      <c r="X784" s="205" t="str">
        <f t="shared" si="421"/>
        <v/>
      </c>
      <c r="Y784" s="205" t="str">
        <f t="shared" si="421"/>
        <v/>
      </c>
      <c r="Z784" s="205" t="str">
        <f t="shared" si="421"/>
        <v/>
      </c>
      <c r="AA784" s="205" t="str">
        <f t="shared" si="421"/>
        <v/>
      </c>
      <c r="AD784" s="185">
        <f t="shared" si="418"/>
        <v>42627</v>
      </c>
      <c r="AE784" s="108" t="str">
        <f t="shared" ref="AE784:CP787" si="427">IFERROR(IF(AE464="","",AE464-(CHOOSE(AE$636,$C464,$D464,$E464,$F464,$G464,$H464,$I464,$J464,$K464,$L464,$M464,$N464,$O464,$P464,$Q464,$R464,$S464,$T464,$U464,$V464,$W464,$X464,$Y464,$Z464,$AA464)+CHOOSE(AE$636,$C784,$D784,$E784,$F784,$G784,$H784,$I784,$J784,$K784,$L784,$M784,$N784,$O784,$P784,$Q784,$R784,$S784,$T784,$U784,$V784,$W784,$X784,$Y784,$Z784,$AA784)*AE$640)),"")</f>
        <v/>
      </c>
      <c r="AF784" s="163" t="str">
        <f t="shared" si="427"/>
        <v/>
      </c>
      <c r="AG784" s="163" t="str">
        <f t="shared" si="427"/>
        <v/>
      </c>
      <c r="AH784" s="163" t="str">
        <f t="shared" si="427"/>
        <v/>
      </c>
      <c r="AI784" s="163">
        <f t="shared" si="427"/>
        <v>1.3146255415384995</v>
      </c>
      <c r="AJ784" s="163">
        <f t="shared" si="427"/>
        <v>0.77857196961540898</v>
      </c>
      <c r="AK784" s="163">
        <f t="shared" si="427"/>
        <v>1.2096151745384682</v>
      </c>
      <c r="AL784" s="163">
        <f t="shared" si="427"/>
        <v>1.3145279070049805</v>
      </c>
      <c r="AM784" s="163">
        <f t="shared" si="427"/>
        <v>0.83003691564861271</v>
      </c>
      <c r="AN784" s="163">
        <f t="shared" si="427"/>
        <v>1.052724016530227</v>
      </c>
      <c r="AO784" s="163">
        <f t="shared" si="427"/>
        <v>1.3241798091561838</v>
      </c>
      <c r="AP784" s="163">
        <f t="shared" si="427"/>
        <v>0.89843730613977524</v>
      </c>
      <c r="AQ784" s="163">
        <f t="shared" si="427"/>
        <v>1.2480100697858836</v>
      </c>
      <c r="AR784" s="163">
        <f t="shared" si="427"/>
        <v>0.93242693241183483</v>
      </c>
      <c r="AS784" s="163">
        <f t="shared" si="427"/>
        <v>1.4080807102770772</v>
      </c>
      <c r="AT784" s="163">
        <f t="shared" si="427"/>
        <v>1.4634391755289293</v>
      </c>
      <c r="AU784" s="163">
        <f t="shared" si="427"/>
        <v>1.5481511545632509</v>
      </c>
      <c r="AV784" s="163">
        <f t="shared" si="427"/>
        <v>0.93732114941772382</v>
      </c>
      <c r="AW784" s="163">
        <f t="shared" si="427"/>
        <v>1.4919907074430001</v>
      </c>
      <c r="AX784" s="163">
        <f t="shared" si="427"/>
        <v>1.3844160837468293</v>
      </c>
      <c r="AY784" s="163">
        <f t="shared" si="427"/>
        <v>1.6580795005565356</v>
      </c>
      <c r="AZ784" s="163">
        <f t="shared" si="427"/>
        <v>1.5538080200000026</v>
      </c>
      <c r="BA784" s="163">
        <f t="shared" si="427"/>
        <v>1.1475712697178784</v>
      </c>
      <c r="BB784" s="163">
        <f t="shared" si="427"/>
        <v>1.6135021132642455</v>
      </c>
      <c r="BC784" s="163">
        <f t="shared" si="427"/>
        <v>1.5534480913785829</v>
      </c>
      <c r="BD784" s="163">
        <f t="shared" si="427"/>
        <v>1.5417810110357126</v>
      </c>
      <c r="BE784" s="163">
        <f t="shared" si="427"/>
        <v>1.7044427962928337</v>
      </c>
      <c r="BF784" s="163">
        <f t="shared" si="427"/>
        <v>1.5476663675678171</v>
      </c>
      <c r="BG784" s="163">
        <f t="shared" si="427"/>
        <v>1.4140029579928513</v>
      </c>
      <c r="BH784" s="163">
        <f t="shared" si="427"/>
        <v>1.1027736753107007</v>
      </c>
      <c r="BI784" s="163">
        <f t="shared" si="427"/>
        <v>1.3248972072535299</v>
      </c>
      <c r="BJ784" s="163">
        <f t="shared" si="427"/>
        <v>1.7621426947142695</v>
      </c>
      <c r="BK784" s="163">
        <f t="shared" si="427"/>
        <v>1.7803089533464052</v>
      </c>
      <c r="BL784" s="163">
        <f t="shared" si="427"/>
        <v>1.7841990019785769</v>
      </c>
      <c r="BM784" s="163">
        <f t="shared" si="427"/>
        <v>1.4684550677547334</v>
      </c>
      <c r="BN784" s="163">
        <f t="shared" si="427"/>
        <v>1.5486400437713854</v>
      </c>
      <c r="BO784" s="163">
        <f t="shared" si="427"/>
        <v>1.2095143349035591</v>
      </c>
      <c r="BP784" s="163">
        <f t="shared" si="427"/>
        <v>1.7263746659268109</v>
      </c>
      <c r="BQ784" s="163">
        <f t="shared" si="427"/>
        <v>2.0164785231164508</v>
      </c>
      <c r="BR784" s="163">
        <f t="shared" si="427"/>
        <v>1.7164581253844013</v>
      </c>
      <c r="BS784" s="163">
        <f t="shared" si="427"/>
        <v>1.4725129552533085</v>
      </c>
      <c r="BT784" s="163" t="str">
        <f t="shared" si="427"/>
        <v/>
      </c>
      <c r="BU784" s="163" t="str">
        <f t="shared" si="427"/>
        <v/>
      </c>
      <c r="BV784" s="163" t="str">
        <f t="shared" si="427"/>
        <v/>
      </c>
      <c r="BW784" s="108" t="str">
        <f t="shared" si="427"/>
        <v/>
      </c>
      <c r="BX784" s="163" t="str">
        <f t="shared" si="427"/>
        <v/>
      </c>
      <c r="BY784" s="163" t="str">
        <f t="shared" si="427"/>
        <v/>
      </c>
      <c r="BZ784" s="163" t="str">
        <f t="shared" si="427"/>
        <v/>
      </c>
      <c r="CA784" s="163" t="str">
        <f t="shared" si="427"/>
        <v/>
      </c>
      <c r="CB784" s="163" t="str">
        <f t="shared" si="427"/>
        <v/>
      </c>
      <c r="CC784" s="163" t="str">
        <f t="shared" si="427"/>
        <v/>
      </c>
      <c r="CD784" s="163" t="str">
        <f t="shared" si="427"/>
        <v/>
      </c>
      <c r="CE784" s="163" t="str">
        <f t="shared" si="427"/>
        <v/>
      </c>
      <c r="CF784" s="163" t="str">
        <f t="shared" si="427"/>
        <v/>
      </c>
      <c r="CG784" s="163" t="str">
        <f t="shared" si="427"/>
        <v/>
      </c>
      <c r="CH784" s="163" t="str">
        <f t="shared" si="427"/>
        <v/>
      </c>
      <c r="CI784" s="163" t="str">
        <f t="shared" si="427"/>
        <v/>
      </c>
      <c r="CJ784" s="163" t="str">
        <f t="shared" si="427"/>
        <v/>
      </c>
      <c r="CK784" s="163" t="str">
        <f t="shared" si="427"/>
        <v/>
      </c>
      <c r="CL784" s="163" t="str">
        <f t="shared" si="427"/>
        <v/>
      </c>
      <c r="CM784" s="163" t="str">
        <f t="shared" si="427"/>
        <v/>
      </c>
      <c r="CN784" s="163" t="str">
        <f t="shared" si="427"/>
        <v/>
      </c>
      <c r="CO784" s="163" t="str">
        <f t="shared" si="427"/>
        <v/>
      </c>
      <c r="CP784" s="163" t="str">
        <f t="shared" si="427"/>
        <v/>
      </c>
      <c r="CQ784" s="163" t="str">
        <f t="shared" si="417"/>
        <v/>
      </c>
      <c r="CR784" s="163" t="str">
        <f t="shared" si="417"/>
        <v/>
      </c>
      <c r="CS784" s="108" t="str">
        <f t="shared" si="417"/>
        <v/>
      </c>
      <c r="CT784" s="163" t="str">
        <f t="shared" si="417"/>
        <v/>
      </c>
      <c r="CU784" s="163" t="str">
        <f t="shared" si="417"/>
        <v/>
      </c>
      <c r="CV784" s="163" t="str">
        <f t="shared" si="417"/>
        <v/>
      </c>
      <c r="CW784" s="163" t="str">
        <f t="shared" si="417"/>
        <v/>
      </c>
      <c r="CX784" s="163" t="str">
        <f t="shared" si="417"/>
        <v/>
      </c>
      <c r="CY784" s="163" t="str">
        <f t="shared" si="417"/>
        <v/>
      </c>
      <c r="CZ784" s="163" t="str">
        <f t="shared" si="417"/>
        <v/>
      </c>
      <c r="DA784" s="163" t="str">
        <f t="shared" si="417"/>
        <v/>
      </c>
      <c r="DB784" s="163" t="str">
        <f t="shared" si="417"/>
        <v/>
      </c>
      <c r="DC784" s="163" t="str">
        <f t="shared" si="417"/>
        <v/>
      </c>
      <c r="DD784" s="163" t="str">
        <f t="shared" si="417"/>
        <v/>
      </c>
      <c r="DE784" s="163" t="str">
        <f t="shared" si="417"/>
        <v/>
      </c>
      <c r="DF784" s="163" t="str">
        <f t="shared" si="417"/>
        <v/>
      </c>
      <c r="DG784" s="121"/>
      <c r="DH784" s="121"/>
      <c r="DI784" s="121"/>
    </row>
    <row r="785" spans="2:113" x14ac:dyDescent="0.35">
      <c r="B785" s="193">
        <f t="shared" si="416"/>
        <v>42628</v>
      </c>
      <c r="C785" s="204">
        <f t="shared" si="421"/>
        <v>1.2204771978024637E-4</v>
      </c>
      <c r="D785" s="205">
        <f t="shared" si="421"/>
        <v>1.1956261335010651E-4</v>
      </c>
      <c r="E785" s="205">
        <f t="shared" si="421"/>
        <v>1.5088876582279289E-4</v>
      </c>
      <c r="F785" s="205">
        <f t="shared" si="421"/>
        <v>1.9924834285716436E-4</v>
      </c>
      <c r="G785" s="205">
        <f t="shared" si="421"/>
        <v>2.7951991792063728E-4</v>
      </c>
      <c r="H785" s="205">
        <f t="shared" ref="H785:AA785" si="428">IFERROR((I465-H465)/(H$642-H$641),"")</f>
        <v>1.9276872260269679E-4</v>
      </c>
      <c r="I785" s="205">
        <f t="shared" si="428"/>
        <v>1.5543565495208935E-4</v>
      </c>
      <c r="J785" s="205">
        <f t="shared" si="428"/>
        <v>1.9858122435021132E-4</v>
      </c>
      <c r="K785" s="205" t="str">
        <f t="shared" si="428"/>
        <v/>
      </c>
      <c r="L785" s="205" t="str">
        <f t="shared" si="428"/>
        <v/>
      </c>
      <c r="M785" s="205" t="str">
        <f t="shared" si="428"/>
        <v/>
      </c>
      <c r="N785" s="205" t="str">
        <f t="shared" si="428"/>
        <v/>
      </c>
      <c r="O785" s="205" t="str">
        <f t="shared" si="428"/>
        <v/>
      </c>
      <c r="P785" s="205" t="str">
        <f t="shared" si="428"/>
        <v/>
      </c>
      <c r="Q785" s="205" t="str">
        <f t="shared" si="428"/>
        <v/>
      </c>
      <c r="R785" s="205" t="str">
        <f t="shared" si="428"/>
        <v/>
      </c>
      <c r="S785" s="205" t="str">
        <f t="shared" si="428"/>
        <v/>
      </c>
      <c r="T785" s="205" t="str">
        <f t="shared" si="428"/>
        <v/>
      </c>
      <c r="U785" s="205" t="str">
        <f t="shared" si="428"/>
        <v/>
      </c>
      <c r="V785" s="205" t="str">
        <f t="shared" si="428"/>
        <v/>
      </c>
      <c r="W785" s="205" t="str">
        <f t="shared" si="428"/>
        <v/>
      </c>
      <c r="X785" s="205" t="str">
        <f t="shared" si="428"/>
        <v/>
      </c>
      <c r="Y785" s="205" t="str">
        <f t="shared" si="428"/>
        <v/>
      </c>
      <c r="Z785" s="205" t="str">
        <f t="shared" si="428"/>
        <v/>
      </c>
      <c r="AA785" s="205" t="str">
        <f t="shared" si="428"/>
        <v/>
      </c>
      <c r="AD785" s="185">
        <f t="shared" si="418"/>
        <v>42628</v>
      </c>
      <c r="AE785" s="108" t="str">
        <f t="shared" si="427"/>
        <v/>
      </c>
      <c r="AF785" s="163" t="str">
        <f t="shared" si="427"/>
        <v/>
      </c>
      <c r="AG785" s="163" t="str">
        <f t="shared" si="427"/>
        <v/>
      </c>
      <c r="AH785" s="163" t="str">
        <f t="shared" si="427"/>
        <v/>
      </c>
      <c r="AI785" s="163">
        <f t="shared" si="427"/>
        <v>1.3336666848351668</v>
      </c>
      <c r="AJ785" s="163">
        <f t="shared" si="427"/>
        <v>0.80299761807693759</v>
      </c>
      <c r="AK785" s="163">
        <f t="shared" si="427"/>
        <v>1.231702066977983</v>
      </c>
      <c r="AL785" s="163">
        <f t="shared" si="427"/>
        <v>1.3457323185273951</v>
      </c>
      <c r="AM785" s="163">
        <f t="shared" si="427"/>
        <v>0.84631555016371829</v>
      </c>
      <c r="AN785" s="163">
        <f t="shared" si="427"/>
        <v>1.0667233746095484</v>
      </c>
      <c r="AO785" s="163">
        <f t="shared" si="427"/>
        <v>1.338140936316133</v>
      </c>
      <c r="AP785" s="163">
        <f t="shared" si="427"/>
        <v>0.9113322950692786</v>
      </c>
      <c r="AQ785" s="163">
        <f t="shared" si="427"/>
        <v>1.2597617823488689</v>
      </c>
      <c r="AR785" s="163">
        <f t="shared" si="427"/>
        <v>0.94516392655540171</v>
      </c>
      <c r="AS785" s="163">
        <f t="shared" si="427"/>
        <v>1.4205058572543909</v>
      </c>
      <c r="AT785" s="163">
        <f t="shared" si="427"/>
        <v>1.4737578106674865</v>
      </c>
      <c r="AU785" s="163">
        <f t="shared" si="427"/>
        <v>1.5570887618354181</v>
      </c>
      <c r="AV785" s="163">
        <f t="shared" si="427"/>
        <v>0.94522631911393429</v>
      </c>
      <c r="AW785" s="163">
        <f t="shared" si="427"/>
        <v>1.5029266828480972</v>
      </c>
      <c r="AX785" s="163">
        <f t="shared" si="427"/>
        <v>1.3943066051582154</v>
      </c>
      <c r="AY785" s="163">
        <f t="shared" si="427"/>
        <v>1.6619681380249287</v>
      </c>
      <c r="AZ785" s="163">
        <f t="shared" si="427"/>
        <v>1.5598088399999765</v>
      </c>
      <c r="BA785" s="163">
        <f t="shared" si="427"/>
        <v>1.152440671542855</v>
      </c>
      <c r="BB785" s="163">
        <f t="shared" si="427"/>
        <v>1.6160288728142698</v>
      </c>
      <c r="BC785" s="163">
        <f t="shared" si="427"/>
        <v>1.5537797893285306</v>
      </c>
      <c r="BD785" s="163">
        <f t="shared" si="427"/>
        <v>1.5448221575909722</v>
      </c>
      <c r="BE785" s="163">
        <f t="shared" si="427"/>
        <v>1.7075478414428749</v>
      </c>
      <c r="BF785" s="163">
        <f t="shared" si="427"/>
        <v>1.5505653762428664</v>
      </c>
      <c r="BG785" s="163">
        <f t="shared" si="427"/>
        <v>1.4158188603428425</v>
      </c>
      <c r="BH785" s="163">
        <f t="shared" si="427"/>
        <v>1.10463931858569</v>
      </c>
      <c r="BI785" s="163">
        <f t="shared" si="427"/>
        <v>1.3264377373285403</v>
      </c>
      <c r="BJ785" s="163">
        <f t="shared" si="427"/>
        <v>1.7645254337142875</v>
      </c>
      <c r="BK785" s="163">
        <f t="shared" si="427"/>
        <v>1.782681145371408</v>
      </c>
      <c r="BL785" s="163">
        <f t="shared" si="427"/>
        <v>1.7875807845285503</v>
      </c>
      <c r="BM785" s="163">
        <f t="shared" si="427"/>
        <v>1.470758358639134</v>
      </c>
      <c r="BN785" s="163">
        <f t="shared" si="427"/>
        <v>1.5519658444714062</v>
      </c>
      <c r="BO785" s="163">
        <f t="shared" si="427"/>
        <v>1.2128366986285539</v>
      </c>
      <c r="BP785" s="163">
        <f t="shared" si="427"/>
        <v>1.7306551222161226</v>
      </c>
      <c r="BQ785" s="163">
        <f t="shared" si="427"/>
        <v>2.0307385505308324</v>
      </c>
      <c r="BR785" s="163">
        <f t="shared" si="427"/>
        <v>1.7344366629759871</v>
      </c>
      <c r="BS785" s="163">
        <f t="shared" si="427"/>
        <v>1.4859124680910716</v>
      </c>
      <c r="BT785" s="163" t="str">
        <f t="shared" si="427"/>
        <v/>
      </c>
      <c r="BU785" s="163" t="str">
        <f t="shared" si="427"/>
        <v/>
      </c>
      <c r="BV785" s="163" t="str">
        <f t="shared" si="427"/>
        <v/>
      </c>
      <c r="BW785" s="108" t="str">
        <f t="shared" si="427"/>
        <v/>
      </c>
      <c r="BX785" s="163" t="str">
        <f t="shared" si="427"/>
        <v/>
      </c>
      <c r="BY785" s="163" t="str">
        <f t="shared" si="427"/>
        <v/>
      </c>
      <c r="BZ785" s="163" t="str">
        <f t="shared" si="427"/>
        <v/>
      </c>
      <c r="CA785" s="163" t="str">
        <f t="shared" si="427"/>
        <v/>
      </c>
      <c r="CB785" s="163" t="str">
        <f t="shared" si="427"/>
        <v/>
      </c>
      <c r="CC785" s="163" t="str">
        <f t="shared" si="427"/>
        <v/>
      </c>
      <c r="CD785" s="163" t="str">
        <f t="shared" si="427"/>
        <v/>
      </c>
      <c r="CE785" s="163" t="str">
        <f t="shared" si="427"/>
        <v/>
      </c>
      <c r="CF785" s="163" t="str">
        <f t="shared" si="427"/>
        <v/>
      </c>
      <c r="CG785" s="163" t="str">
        <f t="shared" si="427"/>
        <v/>
      </c>
      <c r="CH785" s="163" t="str">
        <f t="shared" si="427"/>
        <v/>
      </c>
      <c r="CI785" s="163" t="str">
        <f t="shared" si="427"/>
        <v/>
      </c>
      <c r="CJ785" s="163" t="str">
        <f t="shared" si="427"/>
        <v/>
      </c>
      <c r="CK785" s="163" t="str">
        <f t="shared" si="427"/>
        <v/>
      </c>
      <c r="CL785" s="163" t="str">
        <f t="shared" si="427"/>
        <v/>
      </c>
      <c r="CM785" s="163" t="str">
        <f t="shared" si="427"/>
        <v/>
      </c>
      <c r="CN785" s="163" t="str">
        <f t="shared" si="427"/>
        <v/>
      </c>
      <c r="CO785" s="163" t="str">
        <f t="shared" si="427"/>
        <v/>
      </c>
      <c r="CP785" s="163" t="str">
        <f t="shared" si="427"/>
        <v/>
      </c>
      <c r="CQ785" s="163" t="str">
        <f t="shared" si="417"/>
        <v/>
      </c>
      <c r="CR785" s="163" t="str">
        <f t="shared" si="417"/>
        <v/>
      </c>
      <c r="CS785" s="108" t="str">
        <f t="shared" si="417"/>
        <v/>
      </c>
      <c r="CT785" s="163" t="str">
        <f t="shared" si="417"/>
        <v/>
      </c>
      <c r="CU785" s="163" t="str">
        <f t="shared" si="417"/>
        <v/>
      </c>
      <c r="CV785" s="163" t="str">
        <f t="shared" si="417"/>
        <v/>
      </c>
      <c r="CW785" s="163" t="str">
        <f t="shared" si="417"/>
        <v/>
      </c>
      <c r="CX785" s="163" t="str">
        <f t="shared" si="417"/>
        <v/>
      </c>
      <c r="CY785" s="163" t="str">
        <f t="shared" si="417"/>
        <v/>
      </c>
      <c r="CZ785" s="163" t="str">
        <f t="shared" si="417"/>
        <v/>
      </c>
      <c r="DA785" s="163" t="str">
        <f t="shared" si="417"/>
        <v/>
      </c>
      <c r="DB785" s="163" t="str">
        <f t="shared" si="417"/>
        <v/>
      </c>
      <c r="DC785" s="163" t="str">
        <f t="shared" si="417"/>
        <v/>
      </c>
      <c r="DD785" s="163" t="str">
        <f t="shared" si="417"/>
        <v/>
      </c>
      <c r="DE785" s="163" t="str">
        <f t="shared" si="417"/>
        <v/>
      </c>
      <c r="DF785" s="163" t="str">
        <f t="shared" si="417"/>
        <v/>
      </c>
      <c r="DG785" s="121"/>
      <c r="DH785" s="121"/>
      <c r="DI785" s="121"/>
    </row>
    <row r="786" spans="2:113" x14ac:dyDescent="0.35">
      <c r="B786" s="193">
        <f t="shared" si="416"/>
        <v>42629</v>
      </c>
      <c r="C786" s="204">
        <f t="shared" ref="C786:AA796" si="429">IFERROR((D466-C466)/(C$642-C$641),"")</f>
        <v>1.08739346153879E-4</v>
      </c>
      <c r="D786" s="205">
        <f t="shared" si="429"/>
        <v>1.4246639798483728E-4</v>
      </c>
      <c r="E786" s="205">
        <f t="shared" si="429"/>
        <v>1.7648234810126542E-4</v>
      </c>
      <c r="F786" s="205">
        <f t="shared" si="429"/>
        <v>2.1083130000002344E-4</v>
      </c>
      <c r="G786" s="205">
        <f t="shared" si="429"/>
        <v>2.7956827633379201E-4</v>
      </c>
      <c r="H786" s="205">
        <f t="shared" si="429"/>
        <v>1.8447692123285447E-4</v>
      </c>
      <c r="I786" s="205">
        <f t="shared" si="429"/>
        <v>1.5453178457326203E-4</v>
      </c>
      <c r="J786" s="205">
        <f t="shared" si="429"/>
        <v>1.9721779753761464E-4</v>
      </c>
      <c r="K786" s="205" t="str">
        <f t="shared" si="429"/>
        <v/>
      </c>
      <c r="L786" s="205" t="str">
        <f t="shared" si="429"/>
        <v/>
      </c>
      <c r="M786" s="205" t="str">
        <f t="shared" si="429"/>
        <v/>
      </c>
      <c r="N786" s="205" t="str">
        <f t="shared" si="429"/>
        <v/>
      </c>
      <c r="O786" s="205" t="str">
        <f t="shared" si="429"/>
        <v/>
      </c>
      <c r="P786" s="205" t="str">
        <f t="shared" si="429"/>
        <v/>
      </c>
      <c r="Q786" s="205" t="str">
        <f t="shared" si="429"/>
        <v/>
      </c>
      <c r="R786" s="205" t="str">
        <f t="shared" si="429"/>
        <v/>
      </c>
      <c r="S786" s="205" t="str">
        <f t="shared" si="429"/>
        <v/>
      </c>
      <c r="T786" s="205" t="str">
        <f t="shared" si="429"/>
        <v/>
      </c>
      <c r="U786" s="205" t="str">
        <f t="shared" si="429"/>
        <v/>
      </c>
      <c r="V786" s="205" t="str">
        <f t="shared" si="429"/>
        <v/>
      </c>
      <c r="W786" s="205" t="str">
        <f t="shared" si="429"/>
        <v/>
      </c>
      <c r="X786" s="205" t="str">
        <f t="shared" si="429"/>
        <v/>
      </c>
      <c r="Y786" s="205" t="str">
        <f t="shared" si="429"/>
        <v/>
      </c>
      <c r="Z786" s="205" t="str">
        <f t="shared" si="429"/>
        <v/>
      </c>
      <c r="AA786" s="205" t="str">
        <f t="shared" si="429"/>
        <v/>
      </c>
      <c r="AD786" s="185">
        <f t="shared" si="418"/>
        <v>42629</v>
      </c>
      <c r="AE786" s="108" t="str">
        <f t="shared" si="427"/>
        <v/>
      </c>
      <c r="AF786" s="163" t="str">
        <f t="shared" si="427"/>
        <v/>
      </c>
      <c r="AG786" s="163" t="str">
        <f t="shared" si="427"/>
        <v/>
      </c>
      <c r="AH786" s="163" t="str">
        <f t="shared" si="427"/>
        <v/>
      </c>
      <c r="AI786" s="163">
        <f t="shared" si="427"/>
        <v>1.3216621146153831</v>
      </c>
      <c r="AJ786" s="163">
        <f t="shared" si="427"/>
        <v>0.79757651884615655</v>
      </c>
      <c r="AK786" s="163">
        <f t="shared" si="427"/>
        <v>1.2285831541153751</v>
      </c>
      <c r="AL786" s="163">
        <f t="shared" si="427"/>
        <v>1.3424056757435039</v>
      </c>
      <c r="AM786" s="163">
        <f t="shared" si="427"/>
        <v>0.83524288035263083</v>
      </c>
      <c r="AN786" s="163">
        <f t="shared" si="427"/>
        <v>1.0545295343513623</v>
      </c>
      <c r="AO786" s="163">
        <f t="shared" si="427"/>
        <v>1.3308709220654826</v>
      </c>
      <c r="AP786" s="163">
        <f t="shared" si="427"/>
        <v>0.90481225168767798</v>
      </c>
      <c r="AQ786" s="163">
        <f t="shared" si="427"/>
        <v>1.2537203756359871</v>
      </c>
      <c r="AR786" s="163">
        <f t="shared" si="427"/>
        <v>0.9379351608501203</v>
      </c>
      <c r="AS786" s="163">
        <f t="shared" si="427"/>
        <v>1.4119194894710252</v>
      </c>
      <c r="AT786" s="163">
        <f t="shared" si="427"/>
        <v>1.4658699973992531</v>
      </c>
      <c r="AU786" s="163">
        <f t="shared" si="427"/>
        <v>1.5480023813797437</v>
      </c>
      <c r="AV786" s="163">
        <f t="shared" si="427"/>
        <v>0.93575462850630364</v>
      </c>
      <c r="AW786" s="163">
        <f t="shared" si="427"/>
        <v>1.49141903365825</v>
      </c>
      <c r="AX786" s="163">
        <f t="shared" si="427"/>
        <v>1.3835051654810036</v>
      </c>
      <c r="AY786" s="163">
        <f t="shared" si="427"/>
        <v>1.6421131571110505</v>
      </c>
      <c r="AZ786" s="163">
        <f t="shared" si="427"/>
        <v>1.5406723325000149</v>
      </c>
      <c r="BA786" s="163">
        <f t="shared" si="427"/>
        <v>1.1341537431000335</v>
      </c>
      <c r="BB786" s="163">
        <f t="shared" si="427"/>
        <v>1.5952509054000084</v>
      </c>
      <c r="BC786" s="163">
        <f t="shared" si="427"/>
        <v>1.5399416270999908</v>
      </c>
      <c r="BD786" s="163">
        <f t="shared" si="427"/>
        <v>1.5256836086519647</v>
      </c>
      <c r="BE786" s="163">
        <f t="shared" si="427"/>
        <v>1.6861257206999962</v>
      </c>
      <c r="BF786" s="163">
        <f t="shared" si="427"/>
        <v>1.5278749408999714</v>
      </c>
      <c r="BG786" s="163">
        <f t="shared" si="427"/>
        <v>1.3950774443000089</v>
      </c>
      <c r="BH786" s="163">
        <f t="shared" si="427"/>
        <v>1.0837762482000066</v>
      </c>
      <c r="BI786" s="163">
        <f t="shared" si="427"/>
        <v>1.3050766041000079</v>
      </c>
      <c r="BJ786" s="163">
        <f t="shared" si="427"/>
        <v>1.7408165419999846</v>
      </c>
      <c r="BK786" s="163">
        <f t="shared" si="427"/>
        <v>1.7599814831999812</v>
      </c>
      <c r="BL786" s="163">
        <f t="shared" si="427"/>
        <v>1.7618103118999895</v>
      </c>
      <c r="BM786" s="163">
        <f t="shared" si="427"/>
        <v>1.4481167228675438</v>
      </c>
      <c r="BN786" s="163">
        <f t="shared" si="427"/>
        <v>1.5271342116000186</v>
      </c>
      <c r="BO786" s="163">
        <f t="shared" si="427"/>
        <v>1.1889938603000165</v>
      </c>
      <c r="BP786" s="163">
        <f t="shared" si="427"/>
        <v>1.7064806165390012</v>
      </c>
      <c r="BQ786" s="163">
        <f t="shared" si="427"/>
        <v>2.0091406926198645</v>
      </c>
      <c r="BR786" s="163">
        <f t="shared" si="427"/>
        <v>1.7176863048094186</v>
      </c>
      <c r="BS786" s="163">
        <f t="shared" si="427"/>
        <v>1.4670471921679811</v>
      </c>
      <c r="BT786" s="163" t="str">
        <f t="shared" si="427"/>
        <v/>
      </c>
      <c r="BU786" s="163" t="str">
        <f t="shared" si="427"/>
        <v/>
      </c>
      <c r="BV786" s="163" t="str">
        <f t="shared" si="427"/>
        <v/>
      </c>
      <c r="BW786" s="108" t="str">
        <f t="shared" si="427"/>
        <v/>
      </c>
      <c r="BX786" s="163" t="str">
        <f t="shared" si="427"/>
        <v/>
      </c>
      <c r="BY786" s="163" t="str">
        <f t="shared" si="427"/>
        <v/>
      </c>
      <c r="BZ786" s="163" t="str">
        <f t="shared" si="427"/>
        <v/>
      </c>
      <c r="CA786" s="163" t="str">
        <f t="shared" si="427"/>
        <v/>
      </c>
      <c r="CB786" s="163" t="str">
        <f t="shared" si="427"/>
        <v/>
      </c>
      <c r="CC786" s="163" t="str">
        <f t="shared" si="427"/>
        <v/>
      </c>
      <c r="CD786" s="163" t="str">
        <f t="shared" si="427"/>
        <v/>
      </c>
      <c r="CE786" s="163" t="str">
        <f t="shared" si="427"/>
        <v/>
      </c>
      <c r="CF786" s="163" t="str">
        <f t="shared" si="427"/>
        <v/>
      </c>
      <c r="CG786" s="163" t="str">
        <f t="shared" si="427"/>
        <v/>
      </c>
      <c r="CH786" s="163" t="str">
        <f t="shared" si="427"/>
        <v/>
      </c>
      <c r="CI786" s="163" t="str">
        <f t="shared" si="427"/>
        <v/>
      </c>
      <c r="CJ786" s="163" t="str">
        <f t="shared" si="427"/>
        <v/>
      </c>
      <c r="CK786" s="163" t="str">
        <f t="shared" si="427"/>
        <v/>
      </c>
      <c r="CL786" s="163" t="str">
        <f t="shared" si="427"/>
        <v/>
      </c>
      <c r="CM786" s="163" t="str">
        <f t="shared" si="427"/>
        <v/>
      </c>
      <c r="CN786" s="163" t="str">
        <f t="shared" si="427"/>
        <v/>
      </c>
      <c r="CO786" s="163" t="str">
        <f t="shared" si="427"/>
        <v/>
      </c>
      <c r="CP786" s="163" t="str">
        <f t="shared" si="427"/>
        <v/>
      </c>
      <c r="CQ786" s="163" t="str">
        <f t="shared" si="417"/>
        <v/>
      </c>
      <c r="CR786" s="163" t="str">
        <f t="shared" si="417"/>
        <v/>
      </c>
      <c r="CS786" s="108" t="str">
        <f t="shared" si="417"/>
        <v/>
      </c>
      <c r="CT786" s="163" t="str">
        <f t="shared" si="417"/>
        <v/>
      </c>
      <c r="CU786" s="163" t="str">
        <f t="shared" si="417"/>
        <v/>
      </c>
      <c r="CV786" s="163" t="str">
        <f t="shared" si="417"/>
        <v/>
      </c>
      <c r="CW786" s="163" t="str">
        <f t="shared" si="417"/>
        <v/>
      </c>
      <c r="CX786" s="163" t="str">
        <f t="shared" si="417"/>
        <v/>
      </c>
      <c r="CY786" s="163" t="str">
        <f t="shared" si="417"/>
        <v/>
      </c>
      <c r="CZ786" s="163" t="str">
        <f t="shared" si="417"/>
        <v/>
      </c>
      <c r="DA786" s="163" t="str">
        <f t="shared" si="417"/>
        <v/>
      </c>
      <c r="DB786" s="163" t="str">
        <f t="shared" si="417"/>
        <v/>
      </c>
      <c r="DC786" s="163" t="str">
        <f t="shared" si="417"/>
        <v/>
      </c>
      <c r="DD786" s="163" t="str">
        <f t="shared" si="417"/>
        <v/>
      </c>
      <c r="DE786" s="163" t="str">
        <f t="shared" ref="DE786:DF786" si="430">IFERROR(IF(DE466="","",DE466-(CHOOSE(DE$636,$C466,$D466,$E466,$F466,$G466,$H466,$I466,$J466,$K466,$L466,$M466,$N466,$O466,$P466,$Q466,$R466,$S466,$T466,$U466,$V466,$W466,$X466,$Y466,$Z466,$AA466)+CHOOSE(DE$636,$C786,$D786,$E786,$F786,$G786,$H786,$I786,$J786,$K786,$L786,$M786,$N786,$O786,$P786,$Q786,$R786,$S786,$T786,$U786,$V786,$W786,$X786,$Y786,$Z786,$AA786)*DE$640)),"")</f>
        <v/>
      </c>
      <c r="DF786" s="163" t="str">
        <f t="shared" si="430"/>
        <v/>
      </c>
      <c r="DG786" s="121"/>
      <c r="DH786" s="121"/>
      <c r="DI786" s="121"/>
    </row>
    <row r="787" spans="2:113" x14ac:dyDescent="0.35">
      <c r="B787" s="193">
        <f t="shared" si="416"/>
        <v>42632</v>
      </c>
      <c r="C787" s="204">
        <f t="shared" si="429"/>
        <v>1.2650022527465737E-4</v>
      </c>
      <c r="D787" s="205">
        <f t="shared" si="429"/>
        <v>1.5265617128459269E-4</v>
      </c>
      <c r="E787" s="205">
        <f t="shared" si="429"/>
        <v>1.764998164557358E-4</v>
      </c>
      <c r="F787" s="205">
        <f t="shared" si="429"/>
        <v>2.1374159999999951E-4</v>
      </c>
      <c r="G787" s="205">
        <f t="shared" si="429"/>
        <v>2.7267454514364202E-4</v>
      </c>
      <c r="H787" s="205">
        <f t="shared" si="429"/>
        <v>1.8588002739722959E-4</v>
      </c>
      <c r="I787" s="205">
        <f t="shared" si="429"/>
        <v>1.5593479119125061E-4</v>
      </c>
      <c r="J787" s="205">
        <f t="shared" si="429"/>
        <v>2.0001816689465938E-4</v>
      </c>
      <c r="K787" s="205" t="str">
        <f t="shared" si="429"/>
        <v/>
      </c>
      <c r="L787" s="205" t="str">
        <f t="shared" si="429"/>
        <v/>
      </c>
      <c r="M787" s="205" t="str">
        <f t="shared" si="429"/>
        <v/>
      </c>
      <c r="N787" s="205" t="str">
        <f t="shared" si="429"/>
        <v/>
      </c>
      <c r="O787" s="205" t="str">
        <f t="shared" si="429"/>
        <v/>
      </c>
      <c r="P787" s="205" t="str">
        <f t="shared" si="429"/>
        <v/>
      </c>
      <c r="Q787" s="205" t="str">
        <f t="shared" si="429"/>
        <v/>
      </c>
      <c r="R787" s="205" t="str">
        <f t="shared" si="429"/>
        <v/>
      </c>
      <c r="S787" s="205" t="str">
        <f t="shared" si="429"/>
        <v/>
      </c>
      <c r="T787" s="205" t="str">
        <f t="shared" si="429"/>
        <v/>
      </c>
      <c r="U787" s="205" t="str">
        <f t="shared" si="429"/>
        <v/>
      </c>
      <c r="V787" s="205" t="str">
        <f t="shared" si="429"/>
        <v/>
      </c>
      <c r="W787" s="205" t="str">
        <f t="shared" si="429"/>
        <v/>
      </c>
      <c r="X787" s="205" t="str">
        <f t="shared" si="429"/>
        <v/>
      </c>
      <c r="Y787" s="205" t="str">
        <f t="shared" si="429"/>
        <v/>
      </c>
      <c r="Z787" s="205" t="str">
        <f t="shared" si="429"/>
        <v/>
      </c>
      <c r="AA787" s="205" t="str">
        <f t="shared" si="429"/>
        <v/>
      </c>
      <c r="AD787" s="185">
        <f t="shared" si="418"/>
        <v>42632</v>
      </c>
      <c r="AE787" s="108" t="str">
        <f t="shared" si="427"/>
        <v/>
      </c>
      <c r="AF787" s="163" t="str">
        <f t="shared" si="427"/>
        <v/>
      </c>
      <c r="AG787" s="163" t="str">
        <f t="shared" si="427"/>
        <v/>
      </c>
      <c r="AH787" s="163" t="str">
        <f t="shared" si="427"/>
        <v/>
      </c>
      <c r="AI787" s="163">
        <f t="shared" si="427"/>
        <v>1.3239545664560477</v>
      </c>
      <c r="AJ787" s="163">
        <f t="shared" si="427"/>
        <v>0.79848976365385771</v>
      </c>
      <c r="AK787" s="163">
        <f t="shared" si="427"/>
        <v>1.2268080020274981</v>
      </c>
      <c r="AL787" s="163">
        <f t="shared" si="427"/>
        <v>1.3399748791084192</v>
      </c>
      <c r="AM787" s="163">
        <f t="shared" si="427"/>
        <v>0.82845685752521891</v>
      </c>
      <c r="AN787" s="163">
        <f t="shared" si="427"/>
        <v>1.0472564776322781</v>
      </c>
      <c r="AO787" s="163">
        <f t="shared" si="427"/>
        <v>1.3235415519332547</v>
      </c>
      <c r="AP787" s="163">
        <f t="shared" si="427"/>
        <v>0.89633326654912748</v>
      </c>
      <c r="AQ787" s="163">
        <f t="shared" si="427"/>
        <v>1.2450141859383015</v>
      </c>
      <c r="AR787" s="163">
        <f t="shared" si="427"/>
        <v>0.92914214273931961</v>
      </c>
      <c r="AS787" s="163">
        <f t="shared" si="427"/>
        <v>1.4005046549622286</v>
      </c>
      <c r="AT787" s="163">
        <f t="shared" si="427"/>
        <v>1.4553320685642643</v>
      </c>
      <c r="AU787" s="163">
        <f t="shared" si="427"/>
        <v>1.5349228352088891</v>
      </c>
      <c r="AV787" s="163">
        <f t="shared" si="427"/>
        <v>0.92366867027849331</v>
      </c>
      <c r="AW787" s="163">
        <f t="shared" si="427"/>
        <v>1.4773198079620413</v>
      </c>
      <c r="AX787" s="163">
        <f t="shared" si="427"/>
        <v>1.3704196526645673</v>
      </c>
      <c r="AY787" s="163">
        <f t="shared" si="427"/>
        <v>1.6301268519289791</v>
      </c>
      <c r="AZ787" s="163">
        <f t="shared" si="427"/>
        <v>1.5286066125000053</v>
      </c>
      <c r="BA787" s="163">
        <f t="shared" si="427"/>
        <v>1.1230504316999843</v>
      </c>
      <c r="BB787" s="163">
        <f t="shared" si="427"/>
        <v>1.5817567253000258</v>
      </c>
      <c r="BC787" s="163">
        <f t="shared" si="427"/>
        <v>1.4968716597000178</v>
      </c>
      <c r="BD787" s="163">
        <f t="shared" si="427"/>
        <v>1.5141845907677758</v>
      </c>
      <c r="BE787" s="163">
        <f t="shared" si="427"/>
        <v>1.6722166224000063</v>
      </c>
      <c r="BF787" s="163">
        <f t="shared" si="427"/>
        <v>1.516954528800015</v>
      </c>
      <c r="BG787" s="163">
        <f t="shared" si="427"/>
        <v>1.3800593501000242</v>
      </c>
      <c r="BH787" s="163">
        <f t="shared" si="427"/>
        <v>1.068467274900025</v>
      </c>
      <c r="BI787" s="163">
        <f t="shared" si="427"/>
        <v>1.2873558312000166</v>
      </c>
      <c r="BJ787" s="163">
        <f t="shared" si="427"/>
        <v>1.7217445564999916</v>
      </c>
      <c r="BK787" s="163">
        <f t="shared" si="427"/>
        <v>1.7398870349000073</v>
      </c>
      <c r="BL787" s="163">
        <f t="shared" si="427"/>
        <v>1.7427328208000006</v>
      </c>
      <c r="BM787" s="163">
        <f t="shared" si="427"/>
        <v>1.4270014595812759</v>
      </c>
      <c r="BN787" s="163">
        <f t="shared" si="427"/>
        <v>1.5070171211999903</v>
      </c>
      <c r="BO787" s="163">
        <f t="shared" si="427"/>
        <v>1.1800582821000205</v>
      </c>
      <c r="BP787" s="163">
        <f t="shared" si="427"/>
        <v>1.6844191372811541</v>
      </c>
      <c r="BQ787" s="163">
        <f t="shared" si="427"/>
        <v>1.9908190557192027</v>
      </c>
      <c r="BR787" s="163">
        <f t="shared" si="427"/>
        <v>1.6925396852238466</v>
      </c>
      <c r="BS787" s="163">
        <f t="shared" si="427"/>
        <v>1.4442632849509507</v>
      </c>
      <c r="BT787" s="163" t="str">
        <f t="shared" si="427"/>
        <v/>
      </c>
      <c r="BU787" s="163" t="str">
        <f t="shared" si="427"/>
        <v/>
      </c>
      <c r="BV787" s="163" t="str">
        <f t="shared" si="427"/>
        <v/>
      </c>
      <c r="BW787" s="108" t="str">
        <f t="shared" si="427"/>
        <v/>
      </c>
      <c r="BX787" s="163" t="str">
        <f t="shared" si="427"/>
        <v/>
      </c>
      <c r="BY787" s="163" t="str">
        <f t="shared" si="427"/>
        <v/>
      </c>
      <c r="BZ787" s="163" t="str">
        <f t="shared" si="427"/>
        <v/>
      </c>
      <c r="CA787" s="163" t="str">
        <f t="shared" si="427"/>
        <v/>
      </c>
      <c r="CB787" s="163" t="str">
        <f t="shared" si="427"/>
        <v/>
      </c>
      <c r="CC787" s="163" t="str">
        <f t="shared" si="427"/>
        <v/>
      </c>
      <c r="CD787" s="163" t="str">
        <f t="shared" si="427"/>
        <v/>
      </c>
      <c r="CE787" s="163" t="str">
        <f t="shared" si="427"/>
        <v/>
      </c>
      <c r="CF787" s="163" t="str">
        <f t="shared" si="427"/>
        <v/>
      </c>
      <c r="CG787" s="163" t="str">
        <f t="shared" si="427"/>
        <v/>
      </c>
      <c r="CH787" s="163" t="str">
        <f t="shared" si="427"/>
        <v/>
      </c>
      <c r="CI787" s="163" t="str">
        <f t="shared" si="427"/>
        <v/>
      </c>
      <c r="CJ787" s="163" t="str">
        <f t="shared" si="427"/>
        <v/>
      </c>
      <c r="CK787" s="163" t="str">
        <f t="shared" si="427"/>
        <v/>
      </c>
      <c r="CL787" s="163" t="str">
        <f t="shared" si="427"/>
        <v/>
      </c>
      <c r="CM787" s="163" t="str">
        <f t="shared" si="427"/>
        <v/>
      </c>
      <c r="CN787" s="163" t="str">
        <f t="shared" si="427"/>
        <v/>
      </c>
      <c r="CO787" s="163" t="str">
        <f t="shared" si="427"/>
        <v/>
      </c>
      <c r="CP787" s="163" t="str">
        <f t="shared" ref="CP787:DF802" si="431">IFERROR(IF(CP467="","",CP467-(CHOOSE(CP$636,$C467,$D467,$E467,$F467,$G467,$H467,$I467,$J467,$K467,$L467,$M467,$N467,$O467,$P467,$Q467,$R467,$S467,$T467,$U467,$V467,$W467,$X467,$Y467,$Z467,$AA467)+CHOOSE(CP$636,$C787,$D787,$E787,$F787,$G787,$H787,$I787,$J787,$K787,$L787,$M787,$N787,$O787,$P787,$Q787,$R787,$S787,$T787,$U787,$V787,$W787,$X787,$Y787,$Z787,$AA787)*CP$640)),"")</f>
        <v/>
      </c>
      <c r="CQ787" s="163" t="str">
        <f t="shared" si="431"/>
        <v/>
      </c>
      <c r="CR787" s="163" t="str">
        <f t="shared" si="431"/>
        <v/>
      </c>
      <c r="CS787" s="108" t="str">
        <f t="shared" si="431"/>
        <v/>
      </c>
      <c r="CT787" s="163" t="str">
        <f t="shared" si="431"/>
        <v/>
      </c>
      <c r="CU787" s="163" t="str">
        <f t="shared" si="431"/>
        <v/>
      </c>
      <c r="CV787" s="163" t="str">
        <f t="shared" si="431"/>
        <v/>
      </c>
      <c r="CW787" s="163" t="str">
        <f t="shared" si="431"/>
        <v/>
      </c>
      <c r="CX787" s="163" t="str">
        <f t="shared" si="431"/>
        <v/>
      </c>
      <c r="CY787" s="163" t="str">
        <f t="shared" si="431"/>
        <v/>
      </c>
      <c r="CZ787" s="163" t="str">
        <f t="shared" si="431"/>
        <v/>
      </c>
      <c r="DA787" s="163" t="str">
        <f t="shared" si="431"/>
        <v/>
      </c>
      <c r="DB787" s="163" t="str">
        <f t="shared" si="431"/>
        <v/>
      </c>
      <c r="DC787" s="163" t="str">
        <f t="shared" si="431"/>
        <v/>
      </c>
      <c r="DD787" s="163" t="str">
        <f t="shared" si="431"/>
        <v/>
      </c>
      <c r="DE787" s="163" t="str">
        <f t="shared" si="431"/>
        <v/>
      </c>
      <c r="DF787" s="163" t="str">
        <f t="shared" si="431"/>
        <v/>
      </c>
      <c r="DG787" s="121"/>
      <c r="DH787" s="121"/>
      <c r="DI787" s="121"/>
    </row>
    <row r="788" spans="2:113" x14ac:dyDescent="0.35">
      <c r="B788" s="193">
        <f t="shared" si="416"/>
        <v>42633</v>
      </c>
      <c r="C788" s="204">
        <f t="shared" si="429"/>
        <v>1.5979094505498575E-4</v>
      </c>
      <c r="D788" s="205">
        <f t="shared" si="429"/>
        <v>1.6538693324933459E-4</v>
      </c>
      <c r="E788" s="205">
        <f t="shared" si="429"/>
        <v>1.867464746835231E-4</v>
      </c>
      <c r="F788" s="205">
        <f t="shared" si="429"/>
        <v>2.1954011428574179E-4</v>
      </c>
      <c r="G788" s="205">
        <f t="shared" si="429"/>
        <v>2.7408915184679679E-4</v>
      </c>
      <c r="H788" s="205">
        <f t="shared" si="429"/>
        <v>1.9006451027399094E-4</v>
      </c>
      <c r="I788" s="205">
        <f t="shared" si="429"/>
        <v>1.5502847444088342E-4</v>
      </c>
      <c r="J788" s="205">
        <f t="shared" si="429"/>
        <v>2.0004180574556042E-4</v>
      </c>
      <c r="K788" s="205" t="str">
        <f t="shared" si="429"/>
        <v/>
      </c>
      <c r="L788" s="205" t="str">
        <f t="shared" si="429"/>
        <v/>
      </c>
      <c r="M788" s="205" t="str">
        <f t="shared" si="429"/>
        <v/>
      </c>
      <c r="N788" s="205" t="str">
        <f t="shared" si="429"/>
        <v/>
      </c>
      <c r="O788" s="205" t="str">
        <f t="shared" si="429"/>
        <v/>
      </c>
      <c r="P788" s="205" t="str">
        <f t="shared" si="429"/>
        <v/>
      </c>
      <c r="Q788" s="205" t="str">
        <f t="shared" si="429"/>
        <v/>
      </c>
      <c r="R788" s="205" t="str">
        <f t="shared" si="429"/>
        <v/>
      </c>
      <c r="S788" s="205" t="str">
        <f t="shared" si="429"/>
        <v/>
      </c>
      <c r="T788" s="205" t="str">
        <f t="shared" si="429"/>
        <v/>
      </c>
      <c r="U788" s="205" t="str">
        <f t="shared" si="429"/>
        <v/>
      </c>
      <c r="V788" s="205" t="str">
        <f t="shared" si="429"/>
        <v/>
      </c>
      <c r="W788" s="205" t="str">
        <f t="shared" si="429"/>
        <v/>
      </c>
      <c r="X788" s="205" t="str">
        <f t="shared" si="429"/>
        <v/>
      </c>
      <c r="Y788" s="205" t="str">
        <f t="shared" si="429"/>
        <v/>
      </c>
      <c r="Z788" s="205" t="str">
        <f t="shared" si="429"/>
        <v/>
      </c>
      <c r="AA788" s="205" t="str">
        <f t="shared" si="429"/>
        <v/>
      </c>
      <c r="AD788" s="185">
        <f t="shared" si="418"/>
        <v>42633</v>
      </c>
      <c r="AE788" s="108" t="str">
        <f t="shared" ref="AE788:CP791" si="432">IFERROR(IF(AE468="","",AE468-(CHOOSE(AE$636,$C468,$D468,$E468,$F468,$G468,$H468,$I468,$J468,$K468,$L468,$M468,$N468,$O468,$P468,$Q468,$R468,$S468,$T468,$U468,$V468,$W468,$X468,$Y468,$Z468,$AA468)+CHOOSE(AE$636,$C788,$D788,$E788,$F788,$G788,$H788,$I788,$J788,$K788,$L788,$M788,$N788,$O788,$P788,$Q788,$R788,$S788,$T788,$U788,$V788,$W788,$X788,$Y788,$Z788,$AA788)*AE$640)),"")</f>
        <v/>
      </c>
      <c r="AF788" s="163" t="str">
        <f t="shared" si="432"/>
        <v/>
      </c>
      <c r="AG788" s="163" t="str">
        <f t="shared" si="432"/>
        <v/>
      </c>
      <c r="AH788" s="163" t="str">
        <f t="shared" si="432"/>
        <v/>
      </c>
      <c r="AI788" s="163">
        <f t="shared" si="432"/>
        <v>1.3429795612912154</v>
      </c>
      <c r="AJ788" s="163">
        <f t="shared" si="432"/>
        <v>0.7989786817307809</v>
      </c>
      <c r="AK788" s="163">
        <f t="shared" si="432"/>
        <v>1.235290388505486</v>
      </c>
      <c r="AL788" s="163">
        <f t="shared" si="432"/>
        <v>1.3413839902532372</v>
      </c>
      <c r="AM788" s="163">
        <f t="shared" si="432"/>
        <v>0.8374234466813868</v>
      </c>
      <c r="AN788" s="163">
        <f t="shared" si="432"/>
        <v>1.0474987994521583</v>
      </c>
      <c r="AO788" s="163">
        <f t="shared" si="432"/>
        <v>1.3287946509194195</v>
      </c>
      <c r="AP788" s="163">
        <f t="shared" si="432"/>
        <v>0.90242533465368169</v>
      </c>
      <c r="AQ788" s="163">
        <f t="shared" si="432"/>
        <v>1.2508319457556656</v>
      </c>
      <c r="AR788" s="163">
        <f t="shared" si="432"/>
        <v>0.9368725172229313</v>
      </c>
      <c r="AS788" s="163">
        <f t="shared" si="432"/>
        <v>1.4095528637279773</v>
      </c>
      <c r="AT788" s="163">
        <f t="shared" si="432"/>
        <v>1.4631907341624966</v>
      </c>
      <c r="AU788" s="163">
        <f t="shared" si="432"/>
        <v>1.5386705855632967</v>
      </c>
      <c r="AV788" s="163">
        <f t="shared" si="432"/>
        <v>0.92721905741775901</v>
      </c>
      <c r="AW788" s="163">
        <f t="shared" si="432"/>
        <v>1.4788737084430723</v>
      </c>
      <c r="AX788" s="163">
        <f t="shared" si="432"/>
        <v>1.3738766132468325</v>
      </c>
      <c r="AY788" s="163">
        <f t="shared" si="432"/>
        <v>1.6315618132185912</v>
      </c>
      <c r="AZ788" s="163">
        <f t="shared" si="432"/>
        <v>1.5267058625000107</v>
      </c>
      <c r="BA788" s="163">
        <f t="shared" si="432"/>
        <v>1.1179940285142971</v>
      </c>
      <c r="BB788" s="163">
        <f t="shared" si="432"/>
        <v>1.5790391462714215</v>
      </c>
      <c r="BC788" s="163">
        <f t="shared" si="432"/>
        <v>1.4910003419428848</v>
      </c>
      <c r="BD788" s="163">
        <f t="shared" si="432"/>
        <v>1.5072567261231993</v>
      </c>
      <c r="BE788" s="163">
        <f t="shared" si="432"/>
        <v>1.6686735773143102</v>
      </c>
      <c r="BF788" s="163">
        <f t="shared" si="432"/>
        <v>1.5102225474142918</v>
      </c>
      <c r="BG788" s="163">
        <f t="shared" si="432"/>
        <v>1.3631006841142925</v>
      </c>
      <c r="BH788" s="163">
        <f t="shared" si="432"/>
        <v>1.0743178555285731</v>
      </c>
      <c r="BI788" s="163">
        <f t="shared" si="432"/>
        <v>1.2812790804428769</v>
      </c>
      <c r="BJ788" s="163">
        <f t="shared" si="432"/>
        <v>1.7109439645714333</v>
      </c>
      <c r="BK788" s="163">
        <f t="shared" si="432"/>
        <v>1.7331612344571736</v>
      </c>
      <c r="BL788" s="163">
        <f t="shared" si="432"/>
        <v>1.7319217868428773</v>
      </c>
      <c r="BM788" s="163">
        <f t="shared" si="432"/>
        <v>1.4172916827783424</v>
      </c>
      <c r="BN788" s="163">
        <f t="shared" si="432"/>
        <v>1.5002337061571467</v>
      </c>
      <c r="BO788" s="163">
        <f t="shared" si="432"/>
        <v>1.1742621660428596</v>
      </c>
      <c r="BP788" s="163">
        <f t="shared" si="432"/>
        <v>1.6743669529001446</v>
      </c>
      <c r="BQ788" s="163">
        <f t="shared" si="432"/>
        <v>1.9795289968321783</v>
      </c>
      <c r="BR788" s="163">
        <f t="shared" si="432"/>
        <v>1.6846630895684025</v>
      </c>
      <c r="BS788" s="163">
        <f t="shared" si="432"/>
        <v>1.4304723810622941</v>
      </c>
      <c r="BT788" s="163" t="str">
        <f t="shared" si="432"/>
        <v/>
      </c>
      <c r="BU788" s="163" t="str">
        <f t="shared" si="432"/>
        <v/>
      </c>
      <c r="BV788" s="163" t="str">
        <f t="shared" si="432"/>
        <v/>
      </c>
      <c r="BW788" s="108" t="str">
        <f t="shared" si="432"/>
        <v/>
      </c>
      <c r="BX788" s="163" t="str">
        <f t="shared" si="432"/>
        <v/>
      </c>
      <c r="BY788" s="163" t="str">
        <f t="shared" si="432"/>
        <v/>
      </c>
      <c r="BZ788" s="163" t="str">
        <f t="shared" si="432"/>
        <v/>
      </c>
      <c r="CA788" s="163" t="str">
        <f t="shared" si="432"/>
        <v/>
      </c>
      <c r="CB788" s="163" t="str">
        <f t="shared" si="432"/>
        <v/>
      </c>
      <c r="CC788" s="163" t="str">
        <f t="shared" si="432"/>
        <v/>
      </c>
      <c r="CD788" s="163" t="str">
        <f t="shared" si="432"/>
        <v/>
      </c>
      <c r="CE788" s="163" t="str">
        <f t="shared" si="432"/>
        <v/>
      </c>
      <c r="CF788" s="163" t="str">
        <f t="shared" si="432"/>
        <v/>
      </c>
      <c r="CG788" s="163" t="str">
        <f t="shared" si="432"/>
        <v/>
      </c>
      <c r="CH788" s="163" t="str">
        <f t="shared" si="432"/>
        <v/>
      </c>
      <c r="CI788" s="163" t="str">
        <f t="shared" si="432"/>
        <v/>
      </c>
      <c r="CJ788" s="163" t="str">
        <f t="shared" si="432"/>
        <v/>
      </c>
      <c r="CK788" s="163" t="str">
        <f t="shared" si="432"/>
        <v/>
      </c>
      <c r="CL788" s="163" t="str">
        <f t="shared" si="432"/>
        <v/>
      </c>
      <c r="CM788" s="163" t="str">
        <f t="shared" si="432"/>
        <v/>
      </c>
      <c r="CN788" s="163" t="str">
        <f t="shared" si="432"/>
        <v/>
      </c>
      <c r="CO788" s="163" t="str">
        <f t="shared" si="432"/>
        <v/>
      </c>
      <c r="CP788" s="163" t="str">
        <f t="shared" si="432"/>
        <v/>
      </c>
      <c r="CQ788" s="163" t="str">
        <f t="shared" si="431"/>
        <v/>
      </c>
      <c r="CR788" s="163" t="str">
        <f t="shared" si="431"/>
        <v/>
      </c>
      <c r="CS788" s="108" t="str">
        <f t="shared" si="431"/>
        <v/>
      </c>
      <c r="CT788" s="163" t="str">
        <f t="shared" si="431"/>
        <v/>
      </c>
      <c r="CU788" s="163" t="str">
        <f t="shared" si="431"/>
        <v/>
      </c>
      <c r="CV788" s="163" t="str">
        <f t="shared" si="431"/>
        <v/>
      </c>
      <c r="CW788" s="163" t="str">
        <f t="shared" si="431"/>
        <v/>
      </c>
      <c r="CX788" s="163" t="str">
        <f t="shared" si="431"/>
        <v/>
      </c>
      <c r="CY788" s="163" t="str">
        <f t="shared" si="431"/>
        <v/>
      </c>
      <c r="CZ788" s="163" t="str">
        <f t="shared" si="431"/>
        <v/>
      </c>
      <c r="DA788" s="163" t="str">
        <f t="shared" si="431"/>
        <v/>
      </c>
      <c r="DB788" s="163" t="str">
        <f t="shared" si="431"/>
        <v/>
      </c>
      <c r="DC788" s="163" t="str">
        <f t="shared" si="431"/>
        <v/>
      </c>
      <c r="DD788" s="163" t="str">
        <f t="shared" si="431"/>
        <v/>
      </c>
      <c r="DE788" s="163" t="str">
        <f t="shared" si="431"/>
        <v/>
      </c>
      <c r="DF788" s="163" t="str">
        <f t="shared" si="431"/>
        <v/>
      </c>
      <c r="DG788" s="121"/>
      <c r="DH788" s="121"/>
      <c r="DI788" s="121"/>
    </row>
    <row r="789" spans="2:113" x14ac:dyDescent="0.35">
      <c r="B789" s="193">
        <f t="shared" si="416"/>
        <v>42634</v>
      </c>
      <c r="C789" s="204">
        <f t="shared" si="429"/>
        <v>1.7310600000005043E-4</v>
      </c>
      <c r="D789" s="205">
        <f t="shared" si="429"/>
        <v>1.7047829345089339E-4</v>
      </c>
      <c r="E789" s="205">
        <f t="shared" si="429"/>
        <v>1.8675017088602328E-4</v>
      </c>
      <c r="F789" s="205">
        <f t="shared" si="429"/>
        <v>2.2387923214285874E-4</v>
      </c>
      <c r="G789" s="205">
        <f t="shared" si="429"/>
        <v>2.5747896032833319E-4</v>
      </c>
      <c r="H789" s="205">
        <f t="shared" si="429"/>
        <v>1.9422315068489857E-4</v>
      </c>
      <c r="I789" s="205">
        <f t="shared" si="429"/>
        <v>1.5410065152899097E-4</v>
      </c>
      <c r="J789" s="205">
        <f t="shared" si="429"/>
        <v>2.0003786593705667E-4</v>
      </c>
      <c r="K789" s="205" t="str">
        <f t="shared" si="429"/>
        <v/>
      </c>
      <c r="L789" s="205" t="str">
        <f t="shared" si="429"/>
        <v/>
      </c>
      <c r="M789" s="205" t="str">
        <f t="shared" si="429"/>
        <v/>
      </c>
      <c r="N789" s="205" t="str">
        <f t="shared" si="429"/>
        <v/>
      </c>
      <c r="O789" s="205" t="str">
        <f t="shared" si="429"/>
        <v/>
      </c>
      <c r="P789" s="205" t="str">
        <f t="shared" si="429"/>
        <v/>
      </c>
      <c r="Q789" s="205" t="str">
        <f t="shared" si="429"/>
        <v/>
      </c>
      <c r="R789" s="205" t="str">
        <f t="shared" si="429"/>
        <v/>
      </c>
      <c r="S789" s="205" t="str">
        <f t="shared" si="429"/>
        <v/>
      </c>
      <c r="T789" s="205" t="str">
        <f t="shared" si="429"/>
        <v/>
      </c>
      <c r="U789" s="205" t="str">
        <f t="shared" si="429"/>
        <v/>
      </c>
      <c r="V789" s="205" t="str">
        <f t="shared" si="429"/>
        <v/>
      </c>
      <c r="W789" s="205" t="str">
        <f t="shared" si="429"/>
        <v/>
      </c>
      <c r="X789" s="205" t="str">
        <f t="shared" si="429"/>
        <v/>
      </c>
      <c r="Y789" s="205" t="str">
        <f t="shared" si="429"/>
        <v/>
      </c>
      <c r="Z789" s="205" t="str">
        <f t="shared" si="429"/>
        <v/>
      </c>
      <c r="AA789" s="205" t="str">
        <f t="shared" si="429"/>
        <v/>
      </c>
      <c r="AD789" s="185">
        <f t="shared" si="418"/>
        <v>42634</v>
      </c>
      <c r="AE789" s="108" t="str">
        <f t="shared" si="432"/>
        <v/>
      </c>
      <c r="AF789" s="163" t="str">
        <f t="shared" si="432"/>
        <v/>
      </c>
      <c r="AG789" s="163" t="str">
        <f t="shared" si="432"/>
        <v/>
      </c>
      <c r="AH789" s="163" t="str">
        <f t="shared" si="432"/>
        <v/>
      </c>
      <c r="AI789" s="163">
        <f t="shared" si="432"/>
        <v>1.3377731199999783</v>
      </c>
      <c r="AJ789" s="163">
        <f t="shared" si="432"/>
        <v>0.79937064999998908</v>
      </c>
      <c r="AK789" s="163">
        <f t="shared" si="432"/>
        <v>1.2313581639999653</v>
      </c>
      <c r="AL789" s="163">
        <f t="shared" si="432"/>
        <v>1.3390534672809213</v>
      </c>
      <c r="AM789" s="163">
        <f t="shared" si="432"/>
        <v>0.83654101864606734</v>
      </c>
      <c r="AN789" s="163">
        <f t="shared" si="432"/>
        <v>1.0392618222669934</v>
      </c>
      <c r="AO789" s="163">
        <f t="shared" si="432"/>
        <v>1.3245818842128263</v>
      </c>
      <c r="AP789" s="163">
        <f t="shared" si="432"/>
        <v>0.89917327548488402</v>
      </c>
      <c r="AQ789" s="163">
        <f t="shared" si="432"/>
        <v>1.2464413364420248</v>
      </c>
      <c r="AR789" s="163">
        <f t="shared" si="432"/>
        <v>0.93143299588788508</v>
      </c>
      <c r="AS789" s="163">
        <f t="shared" si="432"/>
        <v>1.4038031107808218</v>
      </c>
      <c r="AT789" s="163">
        <f t="shared" si="432"/>
        <v>1.4583866146725266</v>
      </c>
      <c r="AU789" s="163">
        <f t="shared" si="432"/>
        <v>1.533611292822751</v>
      </c>
      <c r="AV789" s="163">
        <f t="shared" si="432"/>
        <v>0.92419255793037758</v>
      </c>
      <c r="AW789" s="163">
        <f t="shared" si="432"/>
        <v>1.4727970077594676</v>
      </c>
      <c r="AX789" s="163">
        <f t="shared" si="432"/>
        <v>1.3698351382088205</v>
      </c>
      <c r="AY789" s="163">
        <f t="shared" si="432"/>
        <v>1.6285473382190272</v>
      </c>
      <c r="AZ789" s="163">
        <f t="shared" si="432"/>
        <v>1.5246995624999871</v>
      </c>
      <c r="BA789" s="163">
        <f t="shared" si="432"/>
        <v>1.1179597399821417</v>
      </c>
      <c r="BB789" s="163">
        <f t="shared" si="432"/>
        <v>1.5764175115357104</v>
      </c>
      <c r="BC789" s="163">
        <f t="shared" si="432"/>
        <v>1.4872902638214121</v>
      </c>
      <c r="BD789" s="163">
        <f t="shared" si="432"/>
        <v>1.5085811268318889</v>
      </c>
      <c r="BE789" s="163">
        <f t="shared" si="432"/>
        <v>1.6674667096071332</v>
      </c>
      <c r="BF789" s="163">
        <f t="shared" si="432"/>
        <v>1.5119769257321383</v>
      </c>
      <c r="BG789" s="163">
        <f t="shared" si="432"/>
        <v>1.3617664411071626</v>
      </c>
      <c r="BH789" s="163">
        <f t="shared" si="432"/>
        <v>1.0705246180892907</v>
      </c>
      <c r="BI789" s="163">
        <f t="shared" si="432"/>
        <v>1.2779329769463983</v>
      </c>
      <c r="BJ789" s="163">
        <f t="shared" si="432"/>
        <v>1.7091365292857001</v>
      </c>
      <c r="BK789" s="163">
        <f t="shared" si="432"/>
        <v>1.7303300775535719</v>
      </c>
      <c r="BL789" s="163">
        <f t="shared" si="432"/>
        <v>1.729086270821417</v>
      </c>
      <c r="BM789" s="163">
        <f t="shared" si="432"/>
        <v>1.4134508770382501</v>
      </c>
      <c r="BN789" s="163">
        <f t="shared" si="432"/>
        <v>1.4973676354285472</v>
      </c>
      <c r="BO789" s="163">
        <f t="shared" si="432"/>
        <v>1.1713853561964287</v>
      </c>
      <c r="BP789" s="163">
        <f t="shared" si="432"/>
        <v>1.6718142055711112</v>
      </c>
      <c r="BQ789" s="163">
        <f t="shared" si="432"/>
        <v>1.9894317352054425</v>
      </c>
      <c r="BR789" s="163">
        <f t="shared" si="432"/>
        <v>1.6917319269706459</v>
      </c>
      <c r="BS789" s="163">
        <f t="shared" si="432"/>
        <v>1.4307686217377928</v>
      </c>
      <c r="BT789" s="163" t="str">
        <f t="shared" si="432"/>
        <v/>
      </c>
      <c r="BU789" s="163" t="str">
        <f t="shared" si="432"/>
        <v/>
      </c>
      <c r="BV789" s="163" t="str">
        <f t="shared" si="432"/>
        <v/>
      </c>
      <c r="BW789" s="108" t="str">
        <f t="shared" si="432"/>
        <v/>
      </c>
      <c r="BX789" s="163" t="str">
        <f t="shared" si="432"/>
        <v/>
      </c>
      <c r="BY789" s="163" t="str">
        <f t="shared" si="432"/>
        <v/>
      </c>
      <c r="BZ789" s="163" t="str">
        <f t="shared" si="432"/>
        <v/>
      </c>
      <c r="CA789" s="163" t="str">
        <f t="shared" si="432"/>
        <v/>
      </c>
      <c r="CB789" s="163" t="str">
        <f t="shared" si="432"/>
        <v/>
      </c>
      <c r="CC789" s="163" t="str">
        <f t="shared" si="432"/>
        <v/>
      </c>
      <c r="CD789" s="163" t="str">
        <f t="shared" si="432"/>
        <v/>
      </c>
      <c r="CE789" s="163" t="str">
        <f t="shared" si="432"/>
        <v/>
      </c>
      <c r="CF789" s="163" t="str">
        <f t="shared" si="432"/>
        <v/>
      </c>
      <c r="CG789" s="163" t="str">
        <f t="shared" si="432"/>
        <v/>
      </c>
      <c r="CH789" s="163" t="str">
        <f t="shared" si="432"/>
        <v/>
      </c>
      <c r="CI789" s="163" t="str">
        <f t="shared" si="432"/>
        <v/>
      </c>
      <c r="CJ789" s="163" t="str">
        <f t="shared" si="432"/>
        <v/>
      </c>
      <c r="CK789" s="163" t="str">
        <f t="shared" si="432"/>
        <v/>
      </c>
      <c r="CL789" s="163" t="str">
        <f t="shared" si="432"/>
        <v/>
      </c>
      <c r="CM789" s="163" t="str">
        <f t="shared" si="432"/>
        <v/>
      </c>
      <c r="CN789" s="163" t="str">
        <f t="shared" si="432"/>
        <v/>
      </c>
      <c r="CO789" s="163" t="str">
        <f t="shared" si="432"/>
        <v/>
      </c>
      <c r="CP789" s="163" t="str">
        <f t="shared" si="432"/>
        <v/>
      </c>
      <c r="CQ789" s="163" t="str">
        <f t="shared" si="431"/>
        <v/>
      </c>
      <c r="CR789" s="163" t="str">
        <f t="shared" si="431"/>
        <v/>
      </c>
      <c r="CS789" s="108" t="str">
        <f t="shared" si="431"/>
        <v/>
      </c>
      <c r="CT789" s="163" t="str">
        <f t="shared" si="431"/>
        <v/>
      </c>
      <c r="CU789" s="163" t="str">
        <f t="shared" si="431"/>
        <v/>
      </c>
      <c r="CV789" s="163" t="str">
        <f t="shared" si="431"/>
        <v/>
      </c>
      <c r="CW789" s="163" t="str">
        <f t="shared" si="431"/>
        <v/>
      </c>
      <c r="CX789" s="163" t="str">
        <f t="shared" si="431"/>
        <v/>
      </c>
      <c r="CY789" s="163" t="str">
        <f t="shared" si="431"/>
        <v/>
      </c>
      <c r="CZ789" s="163" t="str">
        <f t="shared" si="431"/>
        <v/>
      </c>
      <c r="DA789" s="163" t="str">
        <f t="shared" si="431"/>
        <v/>
      </c>
      <c r="DB789" s="163" t="str">
        <f t="shared" si="431"/>
        <v/>
      </c>
      <c r="DC789" s="163" t="str">
        <f t="shared" si="431"/>
        <v/>
      </c>
      <c r="DD789" s="163" t="str">
        <f t="shared" si="431"/>
        <v/>
      </c>
      <c r="DE789" s="163" t="str">
        <f t="shared" si="431"/>
        <v/>
      </c>
      <c r="DF789" s="163" t="str">
        <f t="shared" si="431"/>
        <v/>
      </c>
      <c r="DG789" s="121"/>
      <c r="DH789" s="121"/>
      <c r="DI789" s="121"/>
    </row>
    <row r="790" spans="2:113" x14ac:dyDescent="0.35">
      <c r="B790" s="193">
        <f t="shared" si="416"/>
        <v>42635</v>
      </c>
      <c r="C790" s="204">
        <f t="shared" si="429"/>
        <v>1.0872050000003515E-4</v>
      </c>
      <c r="D790" s="205">
        <f t="shared" si="429"/>
        <v>1.4498567380346944E-4</v>
      </c>
      <c r="E790" s="205">
        <f t="shared" si="429"/>
        <v>1.6622186708864858E-4</v>
      </c>
      <c r="F790" s="205">
        <f t="shared" si="429"/>
        <v>2.151246035714419E-4</v>
      </c>
      <c r="G790" s="205">
        <f t="shared" si="429"/>
        <v>2.1030582763333647E-4</v>
      </c>
      <c r="H790" s="205">
        <f t="shared" si="429"/>
        <v>1.7746498630135269E-4</v>
      </c>
      <c r="I790" s="205">
        <f t="shared" si="429"/>
        <v>1.5909175718851676E-4</v>
      </c>
      <c r="J790" s="205">
        <f t="shared" si="429"/>
        <v>1.971400957592242E-4</v>
      </c>
      <c r="K790" s="205" t="str">
        <f t="shared" si="429"/>
        <v/>
      </c>
      <c r="L790" s="205" t="str">
        <f t="shared" si="429"/>
        <v/>
      </c>
      <c r="M790" s="205" t="str">
        <f t="shared" si="429"/>
        <v/>
      </c>
      <c r="N790" s="205" t="str">
        <f t="shared" si="429"/>
        <v/>
      </c>
      <c r="O790" s="205" t="str">
        <f t="shared" si="429"/>
        <v/>
      </c>
      <c r="P790" s="205" t="str">
        <f t="shared" si="429"/>
        <v/>
      </c>
      <c r="Q790" s="205" t="str">
        <f t="shared" si="429"/>
        <v/>
      </c>
      <c r="R790" s="205" t="str">
        <f t="shared" si="429"/>
        <v/>
      </c>
      <c r="S790" s="205" t="str">
        <f t="shared" si="429"/>
        <v/>
      </c>
      <c r="T790" s="205" t="str">
        <f t="shared" si="429"/>
        <v/>
      </c>
      <c r="U790" s="205" t="str">
        <f t="shared" si="429"/>
        <v/>
      </c>
      <c r="V790" s="205" t="str">
        <f t="shared" si="429"/>
        <v/>
      </c>
      <c r="W790" s="205" t="str">
        <f t="shared" si="429"/>
        <v/>
      </c>
      <c r="X790" s="205" t="str">
        <f t="shared" si="429"/>
        <v/>
      </c>
      <c r="Y790" s="205" t="str">
        <f t="shared" si="429"/>
        <v/>
      </c>
      <c r="Z790" s="205" t="str">
        <f t="shared" si="429"/>
        <v/>
      </c>
      <c r="AA790" s="205" t="str">
        <f t="shared" si="429"/>
        <v/>
      </c>
      <c r="AD790" s="185">
        <f t="shared" si="418"/>
        <v>42635</v>
      </c>
      <c r="AE790" s="108" t="str">
        <f t="shared" si="432"/>
        <v/>
      </c>
      <c r="AF790" s="163" t="str">
        <f t="shared" si="432"/>
        <v/>
      </c>
      <c r="AG790" s="163" t="str">
        <f t="shared" si="432"/>
        <v/>
      </c>
      <c r="AH790" s="163" t="str">
        <f t="shared" si="432"/>
        <v/>
      </c>
      <c r="AI790" s="163">
        <f t="shared" si="432"/>
        <v>1.3133056599999791</v>
      </c>
      <c r="AJ790" s="163">
        <f t="shared" si="432"/>
        <v>0.77311468500001101</v>
      </c>
      <c r="AK790" s="163">
        <f t="shared" si="432"/>
        <v>1.212119844499979</v>
      </c>
      <c r="AL790" s="163">
        <f t="shared" si="432"/>
        <v>1.3181638231982846</v>
      </c>
      <c r="AM790" s="163">
        <f t="shared" si="432"/>
        <v>0.82350043958437058</v>
      </c>
      <c r="AN790" s="163">
        <f t="shared" si="432"/>
        <v>1.0253584215680251</v>
      </c>
      <c r="AO790" s="163">
        <f t="shared" si="432"/>
        <v>1.3127753418514023</v>
      </c>
      <c r="AP790" s="163">
        <f t="shared" si="432"/>
        <v>0.8857834169395189</v>
      </c>
      <c r="AQ790" s="163">
        <f t="shared" si="432"/>
        <v>1.2345391232682552</v>
      </c>
      <c r="AR790" s="163">
        <f t="shared" si="432"/>
        <v>0.91881842355163834</v>
      </c>
      <c r="AS790" s="163">
        <f t="shared" si="432"/>
        <v>1.3935425031234423</v>
      </c>
      <c r="AT790" s="163">
        <f t="shared" si="432"/>
        <v>1.4464263836901843</v>
      </c>
      <c r="AU790" s="163">
        <f t="shared" si="432"/>
        <v>1.5237509815823027</v>
      </c>
      <c r="AV790" s="163">
        <f t="shared" si="432"/>
        <v>0.91182087544304791</v>
      </c>
      <c r="AW790" s="163">
        <f t="shared" si="432"/>
        <v>1.4642852135759705</v>
      </c>
      <c r="AX790" s="163">
        <f t="shared" si="432"/>
        <v>1.3595763286708955</v>
      </c>
      <c r="AY790" s="163">
        <f t="shared" si="432"/>
        <v>1.6208061353156848</v>
      </c>
      <c r="AZ790" s="163">
        <f t="shared" si="432"/>
        <v>1.5169739199999865</v>
      </c>
      <c r="BA790" s="163">
        <f t="shared" si="432"/>
        <v>1.1095048301535795</v>
      </c>
      <c r="BB790" s="163">
        <f t="shared" si="432"/>
        <v>1.5698993562928529</v>
      </c>
      <c r="BC790" s="163">
        <f t="shared" si="432"/>
        <v>1.4829842326356988</v>
      </c>
      <c r="BD790" s="163">
        <f t="shared" si="432"/>
        <v>1.5006309134473219</v>
      </c>
      <c r="BE790" s="163">
        <f t="shared" si="432"/>
        <v>1.6601190458785462</v>
      </c>
      <c r="BF790" s="163">
        <f t="shared" si="432"/>
        <v>1.5293130092035701</v>
      </c>
      <c r="BG790" s="163">
        <f t="shared" si="432"/>
        <v>1.3558120344785811</v>
      </c>
      <c r="BH790" s="163">
        <f t="shared" si="432"/>
        <v>1.0665519879321437</v>
      </c>
      <c r="BI790" s="163">
        <f t="shared" si="432"/>
        <v>1.2729803227606782</v>
      </c>
      <c r="BJ790" s="163">
        <f t="shared" si="432"/>
        <v>1.7029696116428688</v>
      </c>
      <c r="BK790" s="163">
        <f t="shared" si="432"/>
        <v>1.7241623595392541</v>
      </c>
      <c r="BL790" s="163">
        <f t="shared" si="432"/>
        <v>1.7229277624357082</v>
      </c>
      <c r="BM790" s="163">
        <f t="shared" si="432"/>
        <v>1.407640792451053</v>
      </c>
      <c r="BN790" s="163">
        <f t="shared" si="432"/>
        <v>1.4923828273142852</v>
      </c>
      <c r="BO790" s="163">
        <f t="shared" si="432"/>
        <v>1.1543527227107075</v>
      </c>
      <c r="BP790" s="163">
        <f t="shared" si="432"/>
        <v>1.6682999701538503</v>
      </c>
      <c r="BQ790" s="163">
        <f t="shared" si="432"/>
        <v>2.012838913390441</v>
      </c>
      <c r="BR790" s="163">
        <f t="shared" si="432"/>
        <v>1.7185716345861253</v>
      </c>
      <c r="BS790" s="163">
        <f t="shared" si="432"/>
        <v>1.463827408841857</v>
      </c>
      <c r="BT790" s="163" t="str">
        <f t="shared" si="432"/>
        <v/>
      </c>
      <c r="BU790" s="163" t="str">
        <f t="shared" si="432"/>
        <v/>
      </c>
      <c r="BV790" s="163" t="str">
        <f t="shared" si="432"/>
        <v/>
      </c>
      <c r="BW790" s="108" t="str">
        <f t="shared" si="432"/>
        <v/>
      </c>
      <c r="BX790" s="163" t="str">
        <f t="shared" si="432"/>
        <v/>
      </c>
      <c r="BY790" s="163" t="str">
        <f t="shared" si="432"/>
        <v/>
      </c>
      <c r="BZ790" s="163" t="str">
        <f t="shared" si="432"/>
        <v/>
      </c>
      <c r="CA790" s="163" t="str">
        <f t="shared" si="432"/>
        <v/>
      </c>
      <c r="CB790" s="163" t="str">
        <f t="shared" si="432"/>
        <v/>
      </c>
      <c r="CC790" s="163" t="str">
        <f t="shared" si="432"/>
        <v/>
      </c>
      <c r="CD790" s="163" t="str">
        <f t="shared" si="432"/>
        <v/>
      </c>
      <c r="CE790" s="163" t="str">
        <f t="shared" si="432"/>
        <v/>
      </c>
      <c r="CF790" s="163" t="str">
        <f t="shared" si="432"/>
        <v/>
      </c>
      <c r="CG790" s="163" t="str">
        <f t="shared" si="432"/>
        <v/>
      </c>
      <c r="CH790" s="163" t="str">
        <f t="shared" si="432"/>
        <v/>
      </c>
      <c r="CI790" s="163" t="str">
        <f t="shared" si="432"/>
        <v/>
      </c>
      <c r="CJ790" s="163" t="str">
        <f t="shared" si="432"/>
        <v/>
      </c>
      <c r="CK790" s="163" t="str">
        <f t="shared" si="432"/>
        <v/>
      </c>
      <c r="CL790" s="163" t="str">
        <f t="shared" si="432"/>
        <v/>
      </c>
      <c r="CM790" s="163" t="str">
        <f t="shared" si="432"/>
        <v/>
      </c>
      <c r="CN790" s="163" t="str">
        <f t="shared" si="432"/>
        <v/>
      </c>
      <c r="CO790" s="163" t="str">
        <f t="shared" si="432"/>
        <v/>
      </c>
      <c r="CP790" s="163" t="str">
        <f t="shared" si="432"/>
        <v/>
      </c>
      <c r="CQ790" s="163" t="str">
        <f t="shared" si="431"/>
        <v/>
      </c>
      <c r="CR790" s="163" t="str">
        <f t="shared" si="431"/>
        <v/>
      </c>
      <c r="CS790" s="108" t="str">
        <f t="shared" si="431"/>
        <v/>
      </c>
      <c r="CT790" s="163" t="str">
        <f t="shared" si="431"/>
        <v/>
      </c>
      <c r="CU790" s="163" t="str">
        <f t="shared" si="431"/>
        <v/>
      </c>
      <c r="CV790" s="163" t="str">
        <f t="shared" si="431"/>
        <v/>
      </c>
      <c r="CW790" s="163" t="str">
        <f t="shared" si="431"/>
        <v/>
      </c>
      <c r="CX790" s="163" t="str">
        <f t="shared" si="431"/>
        <v/>
      </c>
      <c r="CY790" s="163" t="str">
        <f t="shared" si="431"/>
        <v/>
      </c>
      <c r="CZ790" s="163" t="str">
        <f t="shared" si="431"/>
        <v/>
      </c>
      <c r="DA790" s="163" t="str">
        <f t="shared" si="431"/>
        <v/>
      </c>
      <c r="DB790" s="163" t="str">
        <f t="shared" si="431"/>
        <v/>
      </c>
      <c r="DC790" s="163" t="str">
        <f t="shared" si="431"/>
        <v/>
      </c>
      <c r="DD790" s="163" t="str">
        <f t="shared" si="431"/>
        <v/>
      </c>
      <c r="DE790" s="163" t="str">
        <f t="shared" si="431"/>
        <v/>
      </c>
      <c r="DF790" s="163" t="str">
        <f t="shared" si="431"/>
        <v/>
      </c>
      <c r="DG790" s="121"/>
      <c r="DH790" s="121"/>
      <c r="DI790" s="121"/>
    </row>
    <row r="791" spans="2:113" x14ac:dyDescent="0.35">
      <c r="B791" s="193">
        <f t="shared" si="416"/>
        <v>42636</v>
      </c>
      <c r="C791" s="204">
        <f t="shared" si="429"/>
        <v>7.3210499999989503E-5</v>
      </c>
      <c r="D791" s="205">
        <f t="shared" si="429"/>
        <v>1.1698309823675764E-4</v>
      </c>
      <c r="E791" s="205">
        <f t="shared" si="429"/>
        <v>1.4061446202534648E-4</v>
      </c>
      <c r="F791" s="205">
        <f t="shared" si="429"/>
        <v>2.035148678571273E-4</v>
      </c>
      <c r="G791" s="205">
        <f t="shared" si="429"/>
        <v>2.0470566347466772E-4</v>
      </c>
      <c r="H791" s="205">
        <f t="shared" si="429"/>
        <v>1.5522432876716898E-4</v>
      </c>
      <c r="I791" s="205">
        <f t="shared" si="429"/>
        <v>1.5208666932906421E-4</v>
      </c>
      <c r="J791" s="205">
        <f t="shared" si="429"/>
        <v>1.8385371922025021E-4</v>
      </c>
      <c r="K791" s="205" t="str">
        <f t="shared" si="429"/>
        <v/>
      </c>
      <c r="L791" s="205" t="str">
        <f t="shared" si="429"/>
        <v/>
      </c>
      <c r="M791" s="205" t="str">
        <f t="shared" si="429"/>
        <v/>
      </c>
      <c r="N791" s="205" t="str">
        <f t="shared" si="429"/>
        <v/>
      </c>
      <c r="O791" s="205" t="str">
        <f t="shared" si="429"/>
        <v/>
      </c>
      <c r="P791" s="205" t="str">
        <f t="shared" si="429"/>
        <v/>
      </c>
      <c r="Q791" s="205" t="str">
        <f t="shared" si="429"/>
        <v/>
      </c>
      <c r="R791" s="205" t="str">
        <f t="shared" si="429"/>
        <v/>
      </c>
      <c r="S791" s="205" t="str">
        <f t="shared" si="429"/>
        <v/>
      </c>
      <c r="T791" s="205" t="str">
        <f t="shared" si="429"/>
        <v/>
      </c>
      <c r="U791" s="205" t="str">
        <f t="shared" si="429"/>
        <v/>
      </c>
      <c r="V791" s="205" t="str">
        <f t="shared" si="429"/>
        <v/>
      </c>
      <c r="W791" s="205" t="str">
        <f t="shared" si="429"/>
        <v/>
      </c>
      <c r="X791" s="205" t="str">
        <f t="shared" si="429"/>
        <v/>
      </c>
      <c r="Y791" s="205" t="str">
        <f t="shared" si="429"/>
        <v/>
      </c>
      <c r="Z791" s="205" t="str">
        <f t="shared" si="429"/>
        <v/>
      </c>
      <c r="AA791" s="205" t="str">
        <f t="shared" si="429"/>
        <v/>
      </c>
      <c r="AD791" s="185">
        <f t="shared" si="418"/>
        <v>42636</v>
      </c>
      <c r="AE791" s="108" t="str">
        <f t="shared" si="432"/>
        <v/>
      </c>
      <c r="AF791" s="163" t="str">
        <f t="shared" si="432"/>
        <v/>
      </c>
      <c r="AG791" s="163" t="str">
        <f t="shared" si="432"/>
        <v/>
      </c>
      <c r="AH791" s="163" t="str">
        <f t="shared" si="432"/>
        <v/>
      </c>
      <c r="AI791" s="163">
        <f t="shared" si="432"/>
        <v>1.3239485874999946</v>
      </c>
      <c r="AJ791" s="163">
        <f t="shared" si="432"/>
        <v>0.79155116499997158</v>
      </c>
      <c r="AK791" s="163">
        <f t="shared" si="432"/>
        <v>1.231907534499971</v>
      </c>
      <c r="AL791" s="163">
        <f t="shared" si="432"/>
        <v>1.3398566145018243</v>
      </c>
      <c r="AM791" s="163">
        <f t="shared" si="432"/>
        <v>0.84346424780857876</v>
      </c>
      <c r="AN791" s="163">
        <f t="shared" si="432"/>
        <v>1.0476895884949473</v>
      </c>
      <c r="AO791" s="163">
        <f t="shared" si="432"/>
        <v>1.3342607443072696</v>
      </c>
      <c r="AP791" s="163">
        <f t="shared" si="432"/>
        <v>0.90863078022669241</v>
      </c>
      <c r="AQ791" s="163">
        <f t="shared" si="432"/>
        <v>1.2570114558690126</v>
      </c>
      <c r="AR791" s="163">
        <f t="shared" si="432"/>
        <v>0.94050191668136573</v>
      </c>
      <c r="AS791" s="163">
        <f t="shared" si="432"/>
        <v>1.4168585507871641</v>
      </c>
      <c r="AT791" s="163">
        <f t="shared" si="432"/>
        <v>1.4701290674118372</v>
      </c>
      <c r="AU791" s="163">
        <f t="shared" si="432"/>
        <v>1.5489029025949572</v>
      </c>
      <c r="AV791" s="163">
        <f t="shared" si="432"/>
        <v>0.93739430012658298</v>
      </c>
      <c r="AW791" s="163">
        <f t="shared" si="432"/>
        <v>1.4898271256645503</v>
      </c>
      <c r="AX791" s="163">
        <f t="shared" si="432"/>
        <v>1.3844195221202422</v>
      </c>
      <c r="AY791" s="163">
        <f t="shared" si="432"/>
        <v>1.6525025974578882</v>
      </c>
      <c r="AZ791" s="163">
        <f t="shared" si="432"/>
        <v>1.5491245999999625</v>
      </c>
      <c r="BA791" s="163">
        <f t="shared" si="432"/>
        <v>1.1408365542178402</v>
      </c>
      <c r="BB791" s="163">
        <f t="shared" si="432"/>
        <v>1.6016530887643006</v>
      </c>
      <c r="BC791" s="163">
        <f t="shared" si="432"/>
        <v>1.5078106483785665</v>
      </c>
      <c r="BD791" s="163">
        <f t="shared" si="432"/>
        <v>1.5306005958839437</v>
      </c>
      <c r="BE791" s="163">
        <f t="shared" si="432"/>
        <v>1.6925110677928292</v>
      </c>
      <c r="BF791" s="163">
        <f t="shared" si="432"/>
        <v>1.5609469430678682</v>
      </c>
      <c r="BG791" s="163">
        <f t="shared" si="432"/>
        <v>1.3875500514928576</v>
      </c>
      <c r="BH791" s="163">
        <f t="shared" si="432"/>
        <v>1.098435946810719</v>
      </c>
      <c r="BI791" s="163">
        <f t="shared" si="432"/>
        <v>1.3053474342535849</v>
      </c>
      <c r="BJ791" s="163">
        <f t="shared" si="432"/>
        <v>1.735611024714296</v>
      </c>
      <c r="BK791" s="163">
        <f t="shared" si="432"/>
        <v>1.7578315598464305</v>
      </c>
      <c r="BL791" s="163">
        <f t="shared" si="432"/>
        <v>1.7555893949785601</v>
      </c>
      <c r="BM791" s="163">
        <f t="shared" si="432"/>
        <v>1.4411275003342818</v>
      </c>
      <c r="BN791" s="163">
        <f t="shared" si="432"/>
        <v>1.5241296757714156</v>
      </c>
      <c r="BO791" s="163">
        <f t="shared" si="432"/>
        <v>1.1851461134035497</v>
      </c>
      <c r="BP791" s="163">
        <f t="shared" si="432"/>
        <v>1.7005408595861708</v>
      </c>
      <c r="BQ791" s="163">
        <f t="shared" si="432"/>
        <v>2.0463050911301623</v>
      </c>
      <c r="BR791" s="163">
        <f t="shared" si="432"/>
        <v>1.7595439986066328</v>
      </c>
      <c r="BS791" s="163">
        <f t="shared" si="432"/>
        <v>1.5104162582747578</v>
      </c>
      <c r="BT791" s="163" t="str">
        <f t="shared" si="432"/>
        <v/>
      </c>
      <c r="BU791" s="163" t="str">
        <f t="shared" si="432"/>
        <v/>
      </c>
      <c r="BV791" s="163" t="str">
        <f t="shared" si="432"/>
        <v/>
      </c>
      <c r="BW791" s="108" t="str">
        <f t="shared" si="432"/>
        <v/>
      </c>
      <c r="BX791" s="163" t="str">
        <f t="shared" si="432"/>
        <v/>
      </c>
      <c r="BY791" s="163" t="str">
        <f t="shared" si="432"/>
        <v/>
      </c>
      <c r="BZ791" s="163" t="str">
        <f t="shared" si="432"/>
        <v/>
      </c>
      <c r="CA791" s="163" t="str">
        <f t="shared" si="432"/>
        <v/>
      </c>
      <c r="CB791" s="163" t="str">
        <f t="shared" si="432"/>
        <v/>
      </c>
      <c r="CC791" s="163" t="str">
        <f t="shared" si="432"/>
        <v/>
      </c>
      <c r="CD791" s="163" t="str">
        <f t="shared" si="432"/>
        <v/>
      </c>
      <c r="CE791" s="163" t="str">
        <f t="shared" si="432"/>
        <v/>
      </c>
      <c r="CF791" s="163" t="str">
        <f t="shared" si="432"/>
        <v/>
      </c>
      <c r="CG791" s="163" t="str">
        <f t="shared" si="432"/>
        <v/>
      </c>
      <c r="CH791" s="163" t="str">
        <f t="shared" si="432"/>
        <v/>
      </c>
      <c r="CI791" s="163" t="str">
        <f t="shared" si="432"/>
        <v/>
      </c>
      <c r="CJ791" s="163" t="str">
        <f t="shared" si="432"/>
        <v/>
      </c>
      <c r="CK791" s="163" t="str">
        <f t="shared" si="432"/>
        <v/>
      </c>
      <c r="CL791" s="163" t="str">
        <f t="shared" si="432"/>
        <v/>
      </c>
      <c r="CM791" s="163" t="str">
        <f t="shared" si="432"/>
        <v/>
      </c>
      <c r="CN791" s="163" t="str">
        <f t="shared" si="432"/>
        <v/>
      </c>
      <c r="CO791" s="163" t="str">
        <f t="shared" si="432"/>
        <v/>
      </c>
      <c r="CP791" s="163" t="str">
        <f t="shared" ref="CP791" si="433">IFERROR(IF(CP471="","",CP471-(CHOOSE(CP$636,$C471,$D471,$E471,$F471,$G471,$H471,$I471,$J471,$K471,$L471,$M471,$N471,$O471,$P471,$Q471,$R471,$S471,$T471,$U471,$V471,$W471,$X471,$Y471,$Z471,$AA471)+CHOOSE(CP$636,$C791,$D791,$E791,$F791,$G791,$H791,$I791,$J791,$K791,$L791,$M791,$N791,$O791,$P791,$Q791,$R791,$S791,$T791,$U791,$V791,$W791,$X791,$Y791,$Z791,$AA791)*CP$640)),"")</f>
        <v/>
      </c>
      <c r="CQ791" s="163" t="str">
        <f t="shared" si="431"/>
        <v/>
      </c>
      <c r="CR791" s="163" t="str">
        <f t="shared" si="431"/>
        <v/>
      </c>
      <c r="CS791" s="108" t="str">
        <f t="shared" si="431"/>
        <v/>
      </c>
      <c r="CT791" s="163" t="str">
        <f t="shared" si="431"/>
        <v/>
      </c>
      <c r="CU791" s="163" t="str">
        <f t="shared" si="431"/>
        <v/>
      </c>
      <c r="CV791" s="163" t="str">
        <f t="shared" si="431"/>
        <v/>
      </c>
      <c r="CW791" s="163" t="str">
        <f t="shared" si="431"/>
        <v/>
      </c>
      <c r="CX791" s="163" t="str">
        <f t="shared" si="431"/>
        <v/>
      </c>
      <c r="CY791" s="163" t="str">
        <f t="shared" si="431"/>
        <v/>
      </c>
      <c r="CZ791" s="163" t="str">
        <f t="shared" si="431"/>
        <v/>
      </c>
      <c r="DA791" s="163" t="str">
        <f t="shared" si="431"/>
        <v/>
      </c>
      <c r="DB791" s="163" t="str">
        <f t="shared" si="431"/>
        <v/>
      </c>
      <c r="DC791" s="163" t="str">
        <f t="shared" si="431"/>
        <v/>
      </c>
      <c r="DD791" s="163" t="str">
        <f t="shared" si="431"/>
        <v/>
      </c>
      <c r="DE791" s="163" t="str">
        <f t="shared" si="431"/>
        <v/>
      </c>
      <c r="DF791" s="163" t="str">
        <f t="shared" si="431"/>
        <v/>
      </c>
      <c r="DG791" s="121"/>
      <c r="DH791" s="121"/>
      <c r="DI791" s="121"/>
    </row>
    <row r="792" spans="2:113" x14ac:dyDescent="0.35">
      <c r="B792" s="193">
        <f t="shared" si="416"/>
        <v>42639</v>
      </c>
      <c r="C792" s="204">
        <f t="shared" si="429"/>
        <v>7.3209049450565343E-5</v>
      </c>
      <c r="D792" s="205">
        <f t="shared" si="429"/>
        <v>1.0680748110833954E-4</v>
      </c>
      <c r="E792" s="205">
        <f t="shared" si="429"/>
        <v>1.2782468354432803E-4</v>
      </c>
      <c r="F792" s="205">
        <f t="shared" si="429"/>
        <v>1.9050805714280829E-4</v>
      </c>
      <c r="G792" s="205">
        <f t="shared" si="429"/>
        <v>2.15751627906993E-4</v>
      </c>
      <c r="H792" s="205">
        <f t="shared" si="429"/>
        <v>1.5105496232876745E-4</v>
      </c>
      <c r="I792" s="205">
        <f t="shared" si="429"/>
        <v>1.4883571884985352E-4</v>
      </c>
      <c r="J792" s="205">
        <f t="shared" si="429"/>
        <v>1.886911627906961E-4</v>
      </c>
      <c r="K792" s="205" t="str">
        <f t="shared" si="429"/>
        <v/>
      </c>
      <c r="L792" s="205" t="str">
        <f t="shared" si="429"/>
        <v/>
      </c>
      <c r="M792" s="205" t="str">
        <f t="shared" si="429"/>
        <v/>
      </c>
      <c r="N792" s="205" t="str">
        <f t="shared" si="429"/>
        <v/>
      </c>
      <c r="O792" s="205" t="str">
        <f t="shared" si="429"/>
        <v/>
      </c>
      <c r="P792" s="205" t="str">
        <f t="shared" si="429"/>
        <v/>
      </c>
      <c r="Q792" s="205" t="str">
        <f t="shared" si="429"/>
        <v/>
      </c>
      <c r="R792" s="205" t="str">
        <f t="shared" si="429"/>
        <v/>
      </c>
      <c r="S792" s="205" t="str">
        <f t="shared" si="429"/>
        <v/>
      </c>
      <c r="T792" s="205" t="str">
        <f t="shared" si="429"/>
        <v/>
      </c>
      <c r="U792" s="205" t="str">
        <f t="shared" si="429"/>
        <v/>
      </c>
      <c r="V792" s="205" t="str">
        <f t="shared" si="429"/>
        <v/>
      </c>
      <c r="W792" s="205" t="str">
        <f t="shared" si="429"/>
        <v/>
      </c>
      <c r="X792" s="205" t="str">
        <f t="shared" si="429"/>
        <v/>
      </c>
      <c r="Y792" s="205" t="str">
        <f t="shared" si="429"/>
        <v/>
      </c>
      <c r="Z792" s="205" t="str">
        <f t="shared" si="429"/>
        <v/>
      </c>
      <c r="AA792" s="205" t="str">
        <f t="shared" si="429"/>
        <v/>
      </c>
      <c r="AD792" s="185">
        <f t="shared" si="418"/>
        <v>42639</v>
      </c>
      <c r="AE792" s="108" t="str">
        <f t="shared" ref="AE792:CP795" si="434">IFERROR(IF(AE472="","",AE472-(CHOOSE(AE$636,$C472,$D472,$E472,$F472,$G472,$H472,$I472,$J472,$K472,$L472,$M472,$N472,$O472,$P472,$Q472,$R472,$S472,$T472,$U472,$V472,$W472,$X472,$Y472,$Z472,$AA472)+CHOOSE(AE$636,$C792,$D792,$E792,$F792,$G792,$H792,$I792,$J792,$K792,$L792,$M792,$N792,$O792,$P792,$Q792,$R792,$S792,$T792,$U792,$V792,$W792,$X792,$Y792,$Z792,$AA792)*AE$640)),"")</f>
        <v/>
      </c>
      <c r="AF792" s="163" t="str">
        <f t="shared" si="434"/>
        <v/>
      </c>
      <c r="AG792" s="163" t="str">
        <f t="shared" si="434"/>
        <v/>
      </c>
      <c r="AH792" s="163" t="str">
        <f t="shared" si="434"/>
        <v/>
      </c>
      <c r="AI792" s="163">
        <f t="shared" si="434"/>
        <v>1.3178270695878926</v>
      </c>
      <c r="AJ792" s="163">
        <f t="shared" si="434"/>
        <v>0.78748213269232981</v>
      </c>
      <c r="AK792" s="163">
        <f t="shared" si="434"/>
        <v>1.2257899314450718</v>
      </c>
      <c r="AL792" s="163">
        <f t="shared" si="434"/>
        <v>1.3352966972069304</v>
      </c>
      <c r="AM792" s="163">
        <f t="shared" si="434"/>
        <v>0.84015921330605048</v>
      </c>
      <c r="AN792" s="163">
        <f t="shared" si="434"/>
        <v>1.0448738442317624</v>
      </c>
      <c r="AO792" s="163">
        <f t="shared" si="434"/>
        <v>1.330487321863983</v>
      </c>
      <c r="AP792" s="163">
        <f t="shared" si="434"/>
        <v>0.90499018957181576</v>
      </c>
      <c r="AQ792" s="163">
        <f t="shared" si="434"/>
        <v>1.2525819725252034</v>
      </c>
      <c r="AR792" s="163">
        <f t="shared" si="434"/>
        <v>0.93920354015743346</v>
      </c>
      <c r="AS792" s="163">
        <f t="shared" si="434"/>
        <v>1.4131017587909187</v>
      </c>
      <c r="AT792" s="163">
        <f t="shared" si="434"/>
        <v>1.4675286665553944</v>
      </c>
      <c r="AU792" s="163">
        <f t="shared" si="434"/>
        <v>1.5473440032911252</v>
      </c>
      <c r="AV792" s="163">
        <f t="shared" si="434"/>
        <v>0.93604445772152478</v>
      </c>
      <c r="AW792" s="163">
        <f t="shared" si="434"/>
        <v>1.488462873037943</v>
      </c>
      <c r="AX792" s="163">
        <f t="shared" si="434"/>
        <v>1.3832138468354072</v>
      </c>
      <c r="AY792" s="163">
        <f t="shared" si="434"/>
        <v>1.652162318251851</v>
      </c>
      <c r="AZ792" s="163">
        <f t="shared" si="434"/>
        <v>1.5490252799999604</v>
      </c>
      <c r="BA792" s="163">
        <f t="shared" si="434"/>
        <v>1.1439790352571428</v>
      </c>
      <c r="BB792" s="163">
        <f t="shared" si="434"/>
        <v>1.6033955358857237</v>
      </c>
      <c r="BC792" s="163">
        <f t="shared" si="434"/>
        <v>1.5097669894714305</v>
      </c>
      <c r="BD792" s="163">
        <f t="shared" si="434"/>
        <v>1.5338033459810476</v>
      </c>
      <c r="BE792" s="163">
        <f t="shared" si="434"/>
        <v>1.6951002581571348</v>
      </c>
      <c r="BF792" s="163">
        <f t="shared" si="434"/>
        <v>1.5658539164571286</v>
      </c>
      <c r="BG792" s="163">
        <f t="shared" si="434"/>
        <v>1.3905240125571572</v>
      </c>
      <c r="BH792" s="163">
        <f t="shared" si="434"/>
        <v>1.1026901185143099</v>
      </c>
      <c r="BI792" s="163">
        <f t="shared" si="434"/>
        <v>1.3102854874714365</v>
      </c>
      <c r="BJ792" s="163">
        <f t="shared" si="434"/>
        <v>1.7420374247857313</v>
      </c>
      <c r="BK792" s="163">
        <f t="shared" si="434"/>
        <v>1.764269316728599</v>
      </c>
      <c r="BL792" s="163">
        <f t="shared" si="434"/>
        <v>1.7630595561714331</v>
      </c>
      <c r="BM792" s="163">
        <f t="shared" si="434"/>
        <v>1.4474927389678793</v>
      </c>
      <c r="BN792" s="163">
        <f t="shared" si="434"/>
        <v>1.5316936978285738</v>
      </c>
      <c r="BO792" s="163">
        <f t="shared" si="434"/>
        <v>1.1917299997714719</v>
      </c>
      <c r="BP792" s="163">
        <f t="shared" si="434"/>
        <v>1.7082099085465305</v>
      </c>
      <c r="BQ792" s="163">
        <f t="shared" si="434"/>
        <v>2.0484774899486613</v>
      </c>
      <c r="BR792" s="163">
        <f t="shared" si="434"/>
        <v>1.765521512896481</v>
      </c>
      <c r="BS792" s="163">
        <f t="shared" si="434"/>
        <v>1.5144335341853017</v>
      </c>
      <c r="BT792" s="163" t="str">
        <f t="shared" si="434"/>
        <v/>
      </c>
      <c r="BU792" s="163" t="str">
        <f t="shared" si="434"/>
        <v/>
      </c>
      <c r="BV792" s="163" t="str">
        <f t="shared" si="434"/>
        <v/>
      </c>
      <c r="BW792" s="108" t="str">
        <f t="shared" si="434"/>
        <v/>
      </c>
      <c r="BX792" s="163" t="str">
        <f t="shared" si="434"/>
        <v/>
      </c>
      <c r="BY792" s="163" t="str">
        <f t="shared" si="434"/>
        <v/>
      </c>
      <c r="BZ792" s="163" t="str">
        <f t="shared" si="434"/>
        <v/>
      </c>
      <c r="CA792" s="163" t="str">
        <f t="shared" si="434"/>
        <v/>
      </c>
      <c r="CB792" s="163" t="str">
        <f t="shared" si="434"/>
        <v/>
      </c>
      <c r="CC792" s="163" t="str">
        <f t="shared" si="434"/>
        <v/>
      </c>
      <c r="CD792" s="163" t="str">
        <f t="shared" si="434"/>
        <v/>
      </c>
      <c r="CE792" s="163" t="str">
        <f t="shared" si="434"/>
        <v/>
      </c>
      <c r="CF792" s="163" t="str">
        <f t="shared" si="434"/>
        <v/>
      </c>
      <c r="CG792" s="163" t="str">
        <f t="shared" si="434"/>
        <v/>
      </c>
      <c r="CH792" s="163" t="str">
        <f t="shared" si="434"/>
        <v/>
      </c>
      <c r="CI792" s="163" t="str">
        <f t="shared" si="434"/>
        <v/>
      </c>
      <c r="CJ792" s="163" t="str">
        <f t="shared" si="434"/>
        <v/>
      </c>
      <c r="CK792" s="163" t="str">
        <f t="shared" si="434"/>
        <v/>
      </c>
      <c r="CL792" s="163" t="str">
        <f t="shared" si="434"/>
        <v/>
      </c>
      <c r="CM792" s="163" t="str">
        <f t="shared" si="434"/>
        <v/>
      </c>
      <c r="CN792" s="163" t="str">
        <f t="shared" si="434"/>
        <v/>
      </c>
      <c r="CO792" s="163" t="str">
        <f t="shared" si="434"/>
        <v/>
      </c>
      <c r="CP792" s="163" t="str">
        <f t="shared" si="434"/>
        <v/>
      </c>
      <c r="CQ792" s="163" t="str">
        <f t="shared" si="431"/>
        <v/>
      </c>
      <c r="CR792" s="163" t="str">
        <f t="shared" si="431"/>
        <v/>
      </c>
      <c r="CS792" s="108" t="str">
        <f t="shared" si="431"/>
        <v/>
      </c>
      <c r="CT792" s="163" t="str">
        <f t="shared" si="431"/>
        <v/>
      </c>
      <c r="CU792" s="163" t="str">
        <f t="shared" si="431"/>
        <v/>
      </c>
      <c r="CV792" s="163" t="str">
        <f t="shared" si="431"/>
        <v/>
      </c>
      <c r="CW792" s="163" t="str">
        <f t="shared" si="431"/>
        <v/>
      </c>
      <c r="CX792" s="163" t="str">
        <f t="shared" si="431"/>
        <v/>
      </c>
      <c r="CY792" s="163" t="str">
        <f t="shared" si="431"/>
        <v/>
      </c>
      <c r="CZ792" s="163" t="str">
        <f t="shared" si="431"/>
        <v/>
      </c>
      <c r="DA792" s="163" t="str">
        <f t="shared" si="431"/>
        <v/>
      </c>
      <c r="DB792" s="163" t="str">
        <f t="shared" si="431"/>
        <v/>
      </c>
      <c r="DC792" s="163" t="str">
        <f t="shared" si="431"/>
        <v/>
      </c>
      <c r="DD792" s="163" t="str">
        <f t="shared" si="431"/>
        <v/>
      </c>
      <c r="DE792" s="163" t="str">
        <f t="shared" si="431"/>
        <v/>
      </c>
      <c r="DF792" s="163" t="str">
        <f t="shared" si="431"/>
        <v/>
      </c>
      <c r="DG792" s="121"/>
      <c r="DH792" s="121"/>
      <c r="DI792" s="121"/>
    </row>
    <row r="793" spans="2:113" x14ac:dyDescent="0.35">
      <c r="B793" s="193">
        <f t="shared" si="416"/>
        <v>42640</v>
      </c>
      <c r="C793" s="204">
        <f t="shared" si="429"/>
        <v>9.7615208791213478E-5</v>
      </c>
      <c r="D793" s="205">
        <f t="shared" si="429"/>
        <v>8.646662468516435E-5</v>
      </c>
      <c r="E793" s="205">
        <f t="shared" si="429"/>
        <v>1.1759987341770301E-4</v>
      </c>
      <c r="F793" s="205">
        <f t="shared" si="429"/>
        <v>1.8473325714283919E-4</v>
      </c>
      <c r="G793" s="205">
        <f t="shared" si="429"/>
        <v>2.0606282147742774E-4</v>
      </c>
      <c r="H793" s="205">
        <f t="shared" si="429"/>
        <v>1.330277260274096E-4</v>
      </c>
      <c r="I793" s="205">
        <f t="shared" si="429"/>
        <v>1.5159333637606738E-4</v>
      </c>
      <c r="J793" s="205">
        <f t="shared" si="429"/>
        <v>1.831215595075326E-4</v>
      </c>
      <c r="K793" s="205" t="str">
        <f t="shared" si="429"/>
        <v/>
      </c>
      <c r="L793" s="205" t="str">
        <f t="shared" si="429"/>
        <v/>
      </c>
      <c r="M793" s="205" t="str">
        <f t="shared" si="429"/>
        <v/>
      </c>
      <c r="N793" s="205" t="str">
        <f t="shared" si="429"/>
        <v/>
      </c>
      <c r="O793" s="205" t="str">
        <f t="shared" si="429"/>
        <v/>
      </c>
      <c r="P793" s="205" t="str">
        <f t="shared" si="429"/>
        <v/>
      </c>
      <c r="Q793" s="205" t="str">
        <f t="shared" si="429"/>
        <v/>
      </c>
      <c r="R793" s="205" t="str">
        <f t="shared" si="429"/>
        <v/>
      </c>
      <c r="S793" s="205" t="str">
        <f t="shared" si="429"/>
        <v/>
      </c>
      <c r="T793" s="205" t="str">
        <f t="shared" si="429"/>
        <v/>
      </c>
      <c r="U793" s="205" t="str">
        <f t="shared" si="429"/>
        <v/>
      </c>
      <c r="V793" s="205" t="str">
        <f t="shared" si="429"/>
        <v/>
      </c>
      <c r="W793" s="205" t="str">
        <f t="shared" si="429"/>
        <v/>
      </c>
      <c r="X793" s="205" t="str">
        <f t="shared" si="429"/>
        <v/>
      </c>
      <c r="Y793" s="205" t="str">
        <f t="shared" si="429"/>
        <v/>
      </c>
      <c r="Z793" s="205" t="str">
        <f t="shared" si="429"/>
        <v/>
      </c>
      <c r="AA793" s="205" t="str">
        <f t="shared" si="429"/>
        <v/>
      </c>
      <c r="AD793" s="185">
        <f t="shared" si="418"/>
        <v>42640</v>
      </c>
      <c r="AE793" s="108" t="str">
        <f t="shared" si="434"/>
        <v/>
      </c>
      <c r="AF793" s="163" t="str">
        <f t="shared" si="434"/>
        <v/>
      </c>
      <c r="AG793" s="163" t="str">
        <f t="shared" si="434"/>
        <v/>
      </c>
      <c r="AH793" s="163" t="str">
        <f t="shared" si="434"/>
        <v/>
      </c>
      <c r="AI793" s="163">
        <f t="shared" si="434"/>
        <v>1.3088492865933947</v>
      </c>
      <c r="AJ793" s="163">
        <f t="shared" si="434"/>
        <v>0.76678427692306461</v>
      </c>
      <c r="AK793" s="163">
        <f t="shared" si="434"/>
        <v>1.2047558993791041</v>
      </c>
      <c r="AL793" s="163">
        <f t="shared" si="434"/>
        <v>1.3131570422502041</v>
      </c>
      <c r="AM793" s="163">
        <f t="shared" si="434"/>
        <v>0.82248142068006214</v>
      </c>
      <c r="AN793" s="163">
        <f t="shared" si="434"/>
        <v>1.0160072185705342</v>
      </c>
      <c r="AO793" s="163">
        <f t="shared" si="434"/>
        <v>1.3139266121976927</v>
      </c>
      <c r="AP793" s="163">
        <f t="shared" si="434"/>
        <v>0.88968607682619583</v>
      </c>
      <c r="AQ793" s="163">
        <f t="shared" si="434"/>
        <v>1.2377522403337302</v>
      </c>
      <c r="AR793" s="163">
        <f t="shared" si="434"/>
        <v>0.91945745146093638</v>
      </c>
      <c r="AS793" s="163">
        <f t="shared" si="434"/>
        <v>1.4016614539798131</v>
      </c>
      <c r="AT793" s="163">
        <f t="shared" si="434"/>
        <v>1.4543377437342253</v>
      </c>
      <c r="AU793" s="163">
        <f t="shared" si="434"/>
        <v>1.535596005316427</v>
      </c>
      <c r="AV793" s="163">
        <f t="shared" si="434"/>
        <v>0.92547791958860071</v>
      </c>
      <c r="AW793" s="163">
        <f t="shared" si="434"/>
        <v>1.4768704872151963</v>
      </c>
      <c r="AX793" s="163">
        <f t="shared" si="434"/>
        <v>1.3727647612341372</v>
      </c>
      <c r="AY793" s="163">
        <f t="shared" si="434"/>
        <v>1.6623431140374401</v>
      </c>
      <c r="AZ793" s="163">
        <f t="shared" si="434"/>
        <v>1.5429198899999719</v>
      </c>
      <c r="BA793" s="163">
        <f t="shared" si="434"/>
        <v>1.1369450301571309</v>
      </c>
      <c r="BB793" s="163">
        <f t="shared" si="434"/>
        <v>1.5981077674856876</v>
      </c>
      <c r="BC793" s="163">
        <f t="shared" si="434"/>
        <v>1.4994868253714064</v>
      </c>
      <c r="BD793" s="163">
        <f t="shared" si="434"/>
        <v>1.5245999607890455</v>
      </c>
      <c r="BE793" s="163">
        <f t="shared" si="434"/>
        <v>1.6875849684571591</v>
      </c>
      <c r="BF793" s="163">
        <f t="shared" si="434"/>
        <v>1.5605012525571231</v>
      </c>
      <c r="BG793" s="163">
        <f t="shared" si="434"/>
        <v>1.3831836472571428</v>
      </c>
      <c r="BH793" s="163">
        <f t="shared" si="434"/>
        <v>1.0949061113142604</v>
      </c>
      <c r="BI793" s="163">
        <f t="shared" si="434"/>
        <v>1.3032523038714126</v>
      </c>
      <c r="BJ793" s="163">
        <f t="shared" si="434"/>
        <v>1.732600330285718</v>
      </c>
      <c r="BK793" s="163">
        <f t="shared" si="434"/>
        <v>1.7548365670285784</v>
      </c>
      <c r="BL793" s="163">
        <f t="shared" si="434"/>
        <v>1.7536326462714178</v>
      </c>
      <c r="BM793" s="163">
        <f t="shared" si="434"/>
        <v>1.4379811259801105</v>
      </c>
      <c r="BN793" s="163">
        <f t="shared" si="434"/>
        <v>1.52129807422854</v>
      </c>
      <c r="BO793" s="163">
        <f t="shared" si="434"/>
        <v>1.1833963009714119</v>
      </c>
      <c r="BP793" s="163">
        <f t="shared" si="434"/>
        <v>1.6972287538200885</v>
      </c>
      <c r="BQ793" s="163">
        <f t="shared" si="434"/>
        <v>2.034216697808199</v>
      </c>
      <c r="BR793" s="163">
        <f t="shared" si="434"/>
        <v>1.7569800691164508</v>
      </c>
      <c r="BS793" s="163">
        <f t="shared" si="434"/>
        <v>1.5112859323140082</v>
      </c>
      <c r="BT793" s="163" t="str">
        <f t="shared" si="434"/>
        <v/>
      </c>
      <c r="BU793" s="163" t="str">
        <f t="shared" si="434"/>
        <v/>
      </c>
      <c r="BV793" s="163" t="str">
        <f t="shared" si="434"/>
        <v/>
      </c>
      <c r="BW793" s="108" t="str">
        <f t="shared" si="434"/>
        <v/>
      </c>
      <c r="BX793" s="163" t="str">
        <f t="shared" si="434"/>
        <v/>
      </c>
      <c r="BY793" s="163" t="str">
        <f t="shared" si="434"/>
        <v/>
      </c>
      <c r="BZ793" s="163" t="str">
        <f t="shared" si="434"/>
        <v/>
      </c>
      <c r="CA793" s="163" t="str">
        <f t="shared" si="434"/>
        <v/>
      </c>
      <c r="CB793" s="163" t="str">
        <f t="shared" si="434"/>
        <v/>
      </c>
      <c r="CC793" s="163" t="str">
        <f t="shared" si="434"/>
        <v/>
      </c>
      <c r="CD793" s="163" t="str">
        <f t="shared" si="434"/>
        <v/>
      </c>
      <c r="CE793" s="163" t="str">
        <f t="shared" si="434"/>
        <v/>
      </c>
      <c r="CF793" s="163" t="str">
        <f t="shared" si="434"/>
        <v/>
      </c>
      <c r="CG793" s="163" t="str">
        <f t="shared" si="434"/>
        <v/>
      </c>
      <c r="CH793" s="163" t="str">
        <f t="shared" si="434"/>
        <v/>
      </c>
      <c r="CI793" s="163" t="str">
        <f t="shared" si="434"/>
        <v/>
      </c>
      <c r="CJ793" s="163" t="str">
        <f t="shared" si="434"/>
        <v/>
      </c>
      <c r="CK793" s="163" t="str">
        <f t="shared" si="434"/>
        <v/>
      </c>
      <c r="CL793" s="163" t="str">
        <f t="shared" si="434"/>
        <v/>
      </c>
      <c r="CM793" s="163" t="str">
        <f t="shared" si="434"/>
        <v/>
      </c>
      <c r="CN793" s="163" t="str">
        <f t="shared" si="434"/>
        <v/>
      </c>
      <c r="CO793" s="163" t="str">
        <f t="shared" si="434"/>
        <v/>
      </c>
      <c r="CP793" s="163" t="str">
        <f t="shared" si="434"/>
        <v/>
      </c>
      <c r="CQ793" s="163" t="str">
        <f t="shared" si="431"/>
        <v/>
      </c>
      <c r="CR793" s="163" t="str">
        <f t="shared" si="431"/>
        <v/>
      </c>
      <c r="CS793" s="108" t="str">
        <f t="shared" si="431"/>
        <v/>
      </c>
      <c r="CT793" s="163" t="str">
        <f t="shared" si="431"/>
        <v/>
      </c>
      <c r="CU793" s="163" t="str">
        <f t="shared" si="431"/>
        <v/>
      </c>
      <c r="CV793" s="163" t="str">
        <f t="shared" si="431"/>
        <v/>
      </c>
      <c r="CW793" s="163" t="str">
        <f t="shared" si="431"/>
        <v/>
      </c>
      <c r="CX793" s="163" t="str">
        <f t="shared" si="431"/>
        <v/>
      </c>
      <c r="CY793" s="163" t="str">
        <f t="shared" si="431"/>
        <v/>
      </c>
      <c r="CZ793" s="163" t="str">
        <f t="shared" si="431"/>
        <v/>
      </c>
      <c r="DA793" s="163" t="str">
        <f t="shared" si="431"/>
        <v/>
      </c>
      <c r="DB793" s="163" t="str">
        <f t="shared" si="431"/>
        <v/>
      </c>
      <c r="DC793" s="163" t="str">
        <f t="shared" si="431"/>
        <v/>
      </c>
      <c r="DD793" s="163" t="str">
        <f t="shared" si="431"/>
        <v/>
      </c>
      <c r="DE793" s="163" t="str">
        <f t="shared" si="431"/>
        <v/>
      </c>
      <c r="DF793" s="163" t="str">
        <f t="shared" si="431"/>
        <v/>
      </c>
      <c r="DG793" s="121"/>
      <c r="DH793" s="121"/>
      <c r="DI793" s="121"/>
    </row>
    <row r="794" spans="2:113" x14ac:dyDescent="0.35">
      <c r="B794" s="193">
        <f t="shared" si="416"/>
        <v>42641</v>
      </c>
      <c r="C794" s="204">
        <f t="shared" si="429"/>
        <v>9.7621978021957182E-5</v>
      </c>
      <c r="D794" s="205">
        <f t="shared" si="429"/>
        <v>6.8668243073026551E-5</v>
      </c>
      <c r="E794" s="205">
        <f t="shared" si="429"/>
        <v>1.0226278481025119E-4</v>
      </c>
      <c r="F794" s="205">
        <f t="shared" si="429"/>
        <v>1.6019242499996724E-4</v>
      </c>
      <c r="G794" s="205">
        <f t="shared" si="429"/>
        <v>1.9774640560874662E-4</v>
      </c>
      <c r="H794" s="205">
        <f t="shared" si="429"/>
        <v>1.3162738013699211E-4</v>
      </c>
      <c r="I794" s="205">
        <f t="shared" si="429"/>
        <v>1.4926366613417726E-4</v>
      </c>
      <c r="J794" s="205">
        <f t="shared" si="429"/>
        <v>1.8032031463749546E-4</v>
      </c>
      <c r="K794" s="205" t="str">
        <f t="shared" si="429"/>
        <v/>
      </c>
      <c r="L794" s="205" t="str">
        <f t="shared" si="429"/>
        <v/>
      </c>
      <c r="M794" s="205" t="str">
        <f t="shared" si="429"/>
        <v/>
      </c>
      <c r="N794" s="205" t="str">
        <f t="shared" si="429"/>
        <v/>
      </c>
      <c r="O794" s="205" t="str">
        <f t="shared" si="429"/>
        <v/>
      </c>
      <c r="P794" s="205" t="str">
        <f t="shared" si="429"/>
        <v/>
      </c>
      <c r="Q794" s="205" t="str">
        <f t="shared" si="429"/>
        <v/>
      </c>
      <c r="R794" s="205" t="str">
        <f t="shared" si="429"/>
        <v/>
      </c>
      <c r="S794" s="205" t="str">
        <f t="shared" si="429"/>
        <v/>
      </c>
      <c r="T794" s="205" t="str">
        <f t="shared" si="429"/>
        <v/>
      </c>
      <c r="U794" s="205" t="str">
        <f t="shared" si="429"/>
        <v/>
      </c>
      <c r="V794" s="205" t="str">
        <f t="shared" si="429"/>
        <v/>
      </c>
      <c r="W794" s="205" t="str">
        <f t="shared" si="429"/>
        <v/>
      </c>
      <c r="X794" s="205" t="str">
        <f t="shared" si="429"/>
        <v/>
      </c>
      <c r="Y794" s="205" t="str">
        <f t="shared" si="429"/>
        <v/>
      </c>
      <c r="Z794" s="205" t="str">
        <f t="shared" si="429"/>
        <v/>
      </c>
      <c r="AA794" s="205" t="str">
        <f t="shared" si="429"/>
        <v/>
      </c>
      <c r="AD794" s="185">
        <f t="shared" si="418"/>
        <v>42641</v>
      </c>
      <c r="AE794" s="108" t="str">
        <f t="shared" si="434"/>
        <v/>
      </c>
      <c r="AF794" s="163" t="str">
        <f t="shared" si="434"/>
        <v/>
      </c>
      <c r="AG794" s="163" t="str">
        <f t="shared" si="434"/>
        <v/>
      </c>
      <c r="AH794" s="163" t="str">
        <f t="shared" si="434"/>
        <v/>
      </c>
      <c r="AI794" s="163">
        <f t="shared" si="434"/>
        <v>1.3008124835164876</v>
      </c>
      <c r="AJ794" s="163">
        <f t="shared" si="434"/>
        <v>0.76278398769233924</v>
      </c>
      <c r="AK794" s="163">
        <f t="shared" si="434"/>
        <v>1.1967149103021959</v>
      </c>
      <c r="AL794" s="163">
        <f t="shared" si="434"/>
        <v>1.3113750207270973</v>
      </c>
      <c r="AM794" s="163">
        <f t="shared" si="434"/>
        <v>0.81653054996225172</v>
      </c>
      <c r="AN794" s="163">
        <f t="shared" si="434"/>
        <v>1.0129627135516783</v>
      </c>
      <c r="AO794" s="163">
        <f t="shared" si="434"/>
        <v>1.3110169858501295</v>
      </c>
      <c r="AP794" s="163">
        <f t="shared" si="434"/>
        <v>0.88594356517634143</v>
      </c>
      <c r="AQ794" s="163">
        <f t="shared" si="434"/>
        <v>1.2334314473425765</v>
      </c>
      <c r="AR794" s="163">
        <f t="shared" si="434"/>
        <v>0.91728188214107842</v>
      </c>
      <c r="AS794" s="163">
        <f t="shared" si="434"/>
        <v>1.398537327556685</v>
      </c>
      <c r="AT794" s="163">
        <f t="shared" si="434"/>
        <v>1.4524810121536931</v>
      </c>
      <c r="AU794" s="163">
        <f t="shared" si="434"/>
        <v>1.5362933630379898</v>
      </c>
      <c r="AV794" s="163">
        <f t="shared" si="434"/>
        <v>0.92434034155065392</v>
      </c>
      <c r="AW794" s="163">
        <f t="shared" si="434"/>
        <v>1.4757618212658479</v>
      </c>
      <c r="AX794" s="163">
        <f t="shared" si="434"/>
        <v>1.3718376153481355</v>
      </c>
      <c r="AY794" s="163">
        <f t="shared" si="434"/>
        <v>1.6724961206820739</v>
      </c>
      <c r="AZ794" s="163">
        <f t="shared" si="434"/>
        <v>1.5439450574999736</v>
      </c>
      <c r="BA794" s="163">
        <f t="shared" si="434"/>
        <v>1.1128974459749617</v>
      </c>
      <c r="BB794" s="163">
        <f t="shared" si="434"/>
        <v>1.601600575649972</v>
      </c>
      <c r="BC794" s="163">
        <f t="shared" si="434"/>
        <v>1.5003193843499987</v>
      </c>
      <c r="BD794" s="163">
        <f t="shared" si="434"/>
        <v>1.5281055314033263</v>
      </c>
      <c r="BE794" s="163">
        <f t="shared" si="434"/>
        <v>1.6966492864499907</v>
      </c>
      <c r="BF794" s="163">
        <f t="shared" si="434"/>
        <v>1.5700791130249825</v>
      </c>
      <c r="BG794" s="163">
        <f t="shared" si="434"/>
        <v>1.3929306985500096</v>
      </c>
      <c r="BH794" s="163">
        <f t="shared" si="434"/>
        <v>1.1060139008249905</v>
      </c>
      <c r="BI794" s="163">
        <f t="shared" si="434"/>
        <v>1.3186186507249955</v>
      </c>
      <c r="BJ794" s="163">
        <f t="shared" si="434"/>
        <v>1.7518636969999775</v>
      </c>
      <c r="BK794" s="163">
        <f t="shared" si="434"/>
        <v>1.7741249145749949</v>
      </c>
      <c r="BL794" s="163">
        <f t="shared" si="434"/>
        <v>1.7739647221499948</v>
      </c>
      <c r="BM794" s="163">
        <f t="shared" si="434"/>
        <v>1.4583992511373651</v>
      </c>
      <c r="BN794" s="163">
        <f t="shared" si="434"/>
        <v>1.5417717201000154</v>
      </c>
      <c r="BO794" s="163">
        <f t="shared" si="434"/>
        <v>1.2211659651749995</v>
      </c>
      <c r="BP794" s="163">
        <f t="shared" si="434"/>
        <v>1.7187168495485934</v>
      </c>
      <c r="BQ794" s="163">
        <f t="shared" si="434"/>
        <v>2.0810701002911078</v>
      </c>
      <c r="BR794" s="163">
        <f t="shared" si="434"/>
        <v>1.7809728040593278</v>
      </c>
      <c r="BS794" s="163">
        <f t="shared" si="434"/>
        <v>1.5271807643450566</v>
      </c>
      <c r="BT794" s="163" t="str">
        <f t="shared" si="434"/>
        <v/>
      </c>
      <c r="BU794" s="163" t="str">
        <f t="shared" si="434"/>
        <v/>
      </c>
      <c r="BV794" s="163" t="str">
        <f t="shared" si="434"/>
        <v/>
      </c>
      <c r="BW794" s="108" t="str">
        <f t="shared" si="434"/>
        <v/>
      </c>
      <c r="BX794" s="163" t="str">
        <f t="shared" si="434"/>
        <v/>
      </c>
      <c r="BY794" s="163" t="str">
        <f t="shared" si="434"/>
        <v/>
      </c>
      <c r="BZ794" s="163" t="str">
        <f t="shared" si="434"/>
        <v/>
      </c>
      <c r="CA794" s="163" t="str">
        <f t="shared" si="434"/>
        <v/>
      </c>
      <c r="CB794" s="163" t="str">
        <f t="shared" si="434"/>
        <v/>
      </c>
      <c r="CC794" s="163" t="str">
        <f t="shared" si="434"/>
        <v/>
      </c>
      <c r="CD794" s="163" t="str">
        <f t="shared" si="434"/>
        <v/>
      </c>
      <c r="CE794" s="163" t="str">
        <f t="shared" si="434"/>
        <v/>
      </c>
      <c r="CF794" s="163" t="str">
        <f t="shared" si="434"/>
        <v/>
      </c>
      <c r="CG794" s="163" t="str">
        <f t="shared" si="434"/>
        <v/>
      </c>
      <c r="CH794" s="163" t="str">
        <f t="shared" si="434"/>
        <v/>
      </c>
      <c r="CI794" s="163" t="str">
        <f t="shared" si="434"/>
        <v/>
      </c>
      <c r="CJ794" s="163" t="str">
        <f t="shared" si="434"/>
        <v/>
      </c>
      <c r="CK794" s="163" t="str">
        <f t="shared" si="434"/>
        <v/>
      </c>
      <c r="CL794" s="163" t="str">
        <f t="shared" si="434"/>
        <v/>
      </c>
      <c r="CM794" s="163" t="str">
        <f t="shared" si="434"/>
        <v/>
      </c>
      <c r="CN794" s="163" t="str">
        <f t="shared" si="434"/>
        <v/>
      </c>
      <c r="CO794" s="163" t="str">
        <f t="shared" si="434"/>
        <v/>
      </c>
      <c r="CP794" s="163" t="str">
        <f t="shared" si="434"/>
        <v/>
      </c>
      <c r="CQ794" s="163" t="str">
        <f t="shared" si="431"/>
        <v/>
      </c>
      <c r="CR794" s="163" t="str">
        <f t="shared" si="431"/>
        <v/>
      </c>
      <c r="CS794" s="108" t="str">
        <f t="shared" si="431"/>
        <v/>
      </c>
      <c r="CT794" s="163" t="str">
        <f t="shared" si="431"/>
        <v/>
      </c>
      <c r="CU794" s="163" t="str">
        <f t="shared" si="431"/>
        <v/>
      </c>
      <c r="CV794" s="163" t="str">
        <f t="shared" si="431"/>
        <v/>
      </c>
      <c r="CW794" s="163" t="str">
        <f t="shared" si="431"/>
        <v/>
      </c>
      <c r="CX794" s="163" t="str">
        <f t="shared" si="431"/>
        <v/>
      </c>
      <c r="CY794" s="163" t="str">
        <f t="shared" si="431"/>
        <v/>
      </c>
      <c r="CZ794" s="163" t="str">
        <f t="shared" si="431"/>
        <v/>
      </c>
      <c r="DA794" s="163" t="str">
        <f t="shared" si="431"/>
        <v/>
      </c>
      <c r="DB794" s="163" t="str">
        <f t="shared" si="431"/>
        <v/>
      </c>
      <c r="DC794" s="163" t="str">
        <f t="shared" si="431"/>
        <v/>
      </c>
      <c r="DD794" s="163" t="str">
        <f t="shared" si="431"/>
        <v/>
      </c>
      <c r="DE794" s="163" t="str">
        <f t="shared" si="431"/>
        <v/>
      </c>
      <c r="DF794" s="163" t="str">
        <f t="shared" si="431"/>
        <v/>
      </c>
      <c r="DG794" s="121"/>
      <c r="DH794" s="121"/>
      <c r="DI794" s="121"/>
    </row>
    <row r="795" spans="2:113" x14ac:dyDescent="0.35">
      <c r="B795" s="193">
        <f t="shared" si="416"/>
        <v>42642</v>
      </c>
      <c r="C795" s="204">
        <f t="shared" si="429"/>
        <v>1.1981709890107972E-4</v>
      </c>
      <c r="D795" s="205">
        <f t="shared" si="429"/>
        <v>5.8500094458353214E-5</v>
      </c>
      <c r="E795" s="205">
        <f t="shared" si="429"/>
        <v>1.1761268354427715E-4</v>
      </c>
      <c r="F795" s="205">
        <f t="shared" si="429"/>
        <v>1.4721587142859808E-4</v>
      </c>
      <c r="G795" s="205">
        <f t="shared" si="429"/>
        <v>2.0605874487003743E-4</v>
      </c>
      <c r="H795" s="205">
        <f t="shared" si="429"/>
        <v>1.3163909246575499E-4</v>
      </c>
      <c r="I795" s="205">
        <f t="shared" si="429"/>
        <v>1.4927693404839521E-4</v>
      </c>
      <c r="J795" s="205">
        <f t="shared" si="429"/>
        <v>1.768661337209149E-4</v>
      </c>
      <c r="K795" s="205" t="str">
        <f t="shared" si="429"/>
        <v/>
      </c>
      <c r="L795" s="205" t="str">
        <f t="shared" si="429"/>
        <v/>
      </c>
      <c r="M795" s="205" t="str">
        <f t="shared" si="429"/>
        <v/>
      </c>
      <c r="N795" s="205" t="str">
        <f t="shared" si="429"/>
        <v/>
      </c>
      <c r="O795" s="205" t="str">
        <f t="shared" si="429"/>
        <v/>
      </c>
      <c r="P795" s="205" t="str">
        <f t="shared" si="429"/>
        <v/>
      </c>
      <c r="Q795" s="205" t="str">
        <f t="shared" si="429"/>
        <v/>
      </c>
      <c r="R795" s="205" t="str">
        <f t="shared" si="429"/>
        <v/>
      </c>
      <c r="S795" s="205" t="str">
        <f t="shared" si="429"/>
        <v/>
      </c>
      <c r="T795" s="205" t="str">
        <f t="shared" si="429"/>
        <v/>
      </c>
      <c r="U795" s="205" t="str">
        <f t="shared" si="429"/>
        <v/>
      </c>
      <c r="V795" s="205" t="str">
        <f t="shared" si="429"/>
        <v/>
      </c>
      <c r="W795" s="205" t="str">
        <f t="shared" si="429"/>
        <v/>
      </c>
      <c r="X795" s="205" t="str">
        <f t="shared" si="429"/>
        <v/>
      </c>
      <c r="Y795" s="205" t="str">
        <f t="shared" si="429"/>
        <v/>
      </c>
      <c r="Z795" s="205" t="str">
        <f t="shared" si="429"/>
        <v/>
      </c>
      <c r="AA795" s="205" t="str">
        <f t="shared" si="429"/>
        <v/>
      </c>
      <c r="AD795" s="185">
        <f t="shared" si="418"/>
        <v>42642</v>
      </c>
      <c r="AE795" s="108" t="str">
        <f t="shared" si="434"/>
        <v/>
      </c>
      <c r="AF795" s="163" t="str">
        <f t="shared" si="434"/>
        <v/>
      </c>
      <c r="AG795" s="163" t="str">
        <f t="shared" si="434"/>
        <v/>
      </c>
      <c r="AH795" s="163" t="str">
        <f t="shared" si="434"/>
        <v/>
      </c>
      <c r="AI795" s="163">
        <f t="shared" si="434"/>
        <v>1.2963038316758129</v>
      </c>
      <c r="AJ795" s="163">
        <f t="shared" si="434"/>
        <v>0.75505115538458267</v>
      </c>
      <c r="AK795" s="163">
        <f t="shared" si="434"/>
        <v>1.1889021413901073</v>
      </c>
      <c r="AL795" s="163">
        <f t="shared" si="434"/>
        <v>1.3010060569773096</v>
      </c>
      <c r="AM795" s="163">
        <f t="shared" si="434"/>
        <v>0.8092637834697578</v>
      </c>
      <c r="AN795" s="163">
        <f t="shared" si="434"/>
        <v>1.0062040363413192</v>
      </c>
      <c r="AO795" s="163">
        <f t="shared" si="434"/>
        <v>1.3043441856801123</v>
      </c>
      <c r="AP795" s="163">
        <f t="shared" si="434"/>
        <v>0.87733348464107097</v>
      </c>
      <c r="AQ795" s="163">
        <f t="shared" si="434"/>
        <v>1.2281266748740849</v>
      </c>
      <c r="AR795" s="163">
        <f t="shared" si="434"/>
        <v>0.90594553171285264</v>
      </c>
      <c r="AS795" s="163">
        <f t="shared" si="434"/>
        <v>1.3929063285453496</v>
      </c>
      <c r="AT795" s="163">
        <f t="shared" si="434"/>
        <v>1.4459781247229329</v>
      </c>
      <c r="AU795" s="163">
        <f t="shared" si="434"/>
        <v>1.5276234672911548</v>
      </c>
      <c r="AV795" s="163">
        <f t="shared" si="434"/>
        <v>0.91644888972155347</v>
      </c>
      <c r="AW795" s="163">
        <f t="shared" si="434"/>
        <v>1.4699109395379903</v>
      </c>
      <c r="AX795" s="163">
        <f t="shared" si="434"/>
        <v>1.3647808873354486</v>
      </c>
      <c r="AY795" s="163">
        <f t="shared" si="434"/>
        <v>1.6914988894476526</v>
      </c>
      <c r="AZ795" s="163">
        <f t="shared" si="434"/>
        <v>1.5257878125000124</v>
      </c>
      <c r="BA795" s="163">
        <f t="shared" si="434"/>
        <v>1.0938871036714612</v>
      </c>
      <c r="BB795" s="163">
        <f t="shared" si="434"/>
        <v>1.5903770987571657</v>
      </c>
      <c r="BC795" s="163">
        <f t="shared" si="434"/>
        <v>1.4923522048143179</v>
      </c>
      <c r="BD795" s="163">
        <f t="shared" si="434"/>
        <v>1.528789224289866</v>
      </c>
      <c r="BE795" s="163">
        <f t="shared" si="434"/>
        <v>1.6883176507714572</v>
      </c>
      <c r="BF795" s="163">
        <f t="shared" si="434"/>
        <v>1.5630325174714699</v>
      </c>
      <c r="BG795" s="163">
        <f t="shared" si="434"/>
        <v>1.385966288871447</v>
      </c>
      <c r="BH795" s="163">
        <f t="shared" si="434"/>
        <v>1.102326436842862</v>
      </c>
      <c r="BI795" s="163">
        <f t="shared" si="434"/>
        <v>1.2892023343142855</v>
      </c>
      <c r="BJ795" s="163">
        <f t="shared" si="434"/>
        <v>1.7524669973571725</v>
      </c>
      <c r="BK795" s="163">
        <f t="shared" si="434"/>
        <v>1.7767811814857306</v>
      </c>
      <c r="BL795" s="163">
        <f t="shared" si="434"/>
        <v>1.7756146831142985</v>
      </c>
      <c r="BM795" s="163">
        <f t="shared" si="434"/>
        <v>1.4601790246624931</v>
      </c>
      <c r="BN795" s="163">
        <f t="shared" si="434"/>
        <v>1.5445017978856965</v>
      </c>
      <c r="BO795" s="163">
        <f t="shared" si="434"/>
        <v>1.2076208345142834</v>
      </c>
      <c r="BP795" s="163">
        <f t="shared" si="434"/>
        <v>1.7145181763885122</v>
      </c>
      <c r="BQ795" s="163">
        <f t="shared" si="434"/>
        <v>2.059802196489724</v>
      </c>
      <c r="BR795" s="163">
        <f t="shared" si="434"/>
        <v>1.779255088135713</v>
      </c>
      <c r="BS795" s="163">
        <f t="shared" si="434"/>
        <v>1.5487276370937839</v>
      </c>
      <c r="BT795" s="163" t="str">
        <f t="shared" si="434"/>
        <v/>
      </c>
      <c r="BU795" s="163" t="str">
        <f t="shared" si="434"/>
        <v/>
      </c>
      <c r="BV795" s="163" t="str">
        <f t="shared" si="434"/>
        <v/>
      </c>
      <c r="BW795" s="108" t="str">
        <f t="shared" si="434"/>
        <v/>
      </c>
      <c r="BX795" s="163" t="str">
        <f t="shared" si="434"/>
        <v/>
      </c>
      <c r="BY795" s="163" t="str">
        <f t="shared" si="434"/>
        <v/>
      </c>
      <c r="BZ795" s="163" t="str">
        <f t="shared" si="434"/>
        <v/>
      </c>
      <c r="CA795" s="163" t="str">
        <f t="shared" si="434"/>
        <v/>
      </c>
      <c r="CB795" s="163" t="str">
        <f t="shared" si="434"/>
        <v/>
      </c>
      <c r="CC795" s="163" t="str">
        <f t="shared" si="434"/>
        <v/>
      </c>
      <c r="CD795" s="163" t="str">
        <f t="shared" si="434"/>
        <v/>
      </c>
      <c r="CE795" s="163" t="str">
        <f t="shared" si="434"/>
        <v/>
      </c>
      <c r="CF795" s="163" t="str">
        <f t="shared" si="434"/>
        <v/>
      </c>
      <c r="CG795" s="163" t="str">
        <f t="shared" si="434"/>
        <v/>
      </c>
      <c r="CH795" s="163" t="str">
        <f t="shared" si="434"/>
        <v/>
      </c>
      <c r="CI795" s="163" t="str">
        <f t="shared" si="434"/>
        <v/>
      </c>
      <c r="CJ795" s="163" t="str">
        <f t="shared" si="434"/>
        <v/>
      </c>
      <c r="CK795" s="163" t="str">
        <f t="shared" si="434"/>
        <v/>
      </c>
      <c r="CL795" s="163" t="str">
        <f t="shared" si="434"/>
        <v/>
      </c>
      <c r="CM795" s="163" t="str">
        <f t="shared" si="434"/>
        <v/>
      </c>
      <c r="CN795" s="163" t="str">
        <f t="shared" si="434"/>
        <v/>
      </c>
      <c r="CO795" s="163" t="str">
        <f t="shared" si="434"/>
        <v/>
      </c>
      <c r="CP795" s="163" t="str">
        <f t="shared" ref="CP795" si="435">IFERROR(IF(CP475="","",CP475-(CHOOSE(CP$636,$C475,$D475,$E475,$F475,$G475,$H475,$I475,$J475,$K475,$L475,$M475,$N475,$O475,$P475,$Q475,$R475,$S475,$T475,$U475,$V475,$W475,$X475,$Y475,$Z475,$AA475)+CHOOSE(CP$636,$C795,$D795,$E795,$F795,$G795,$H795,$I795,$J795,$K795,$L795,$M795,$N795,$O795,$P795,$Q795,$R795,$S795,$T795,$U795,$V795,$W795,$X795,$Y795,$Z795,$AA795)*CP$640)),"")</f>
        <v/>
      </c>
      <c r="CQ795" s="163" t="str">
        <f t="shared" si="431"/>
        <v/>
      </c>
      <c r="CR795" s="163" t="str">
        <f t="shared" si="431"/>
        <v/>
      </c>
      <c r="CS795" s="108" t="str">
        <f t="shared" si="431"/>
        <v/>
      </c>
      <c r="CT795" s="163" t="str">
        <f t="shared" si="431"/>
        <v/>
      </c>
      <c r="CU795" s="163" t="str">
        <f t="shared" si="431"/>
        <v/>
      </c>
      <c r="CV795" s="163" t="str">
        <f t="shared" si="431"/>
        <v/>
      </c>
      <c r="CW795" s="163" t="str">
        <f t="shared" si="431"/>
        <v/>
      </c>
      <c r="CX795" s="163" t="str">
        <f t="shared" si="431"/>
        <v/>
      </c>
      <c r="CY795" s="163" t="str">
        <f t="shared" si="431"/>
        <v/>
      </c>
      <c r="CZ795" s="163" t="str">
        <f t="shared" si="431"/>
        <v/>
      </c>
      <c r="DA795" s="163" t="str">
        <f t="shared" si="431"/>
        <v/>
      </c>
      <c r="DB795" s="163" t="str">
        <f t="shared" si="431"/>
        <v/>
      </c>
      <c r="DC795" s="163" t="str">
        <f t="shared" si="431"/>
        <v/>
      </c>
      <c r="DD795" s="163" t="str">
        <f t="shared" si="431"/>
        <v/>
      </c>
      <c r="DE795" s="163" t="str">
        <f t="shared" si="431"/>
        <v/>
      </c>
      <c r="DF795" s="163" t="str">
        <f t="shared" si="431"/>
        <v/>
      </c>
      <c r="DG795" s="121"/>
      <c r="DH795" s="121"/>
      <c r="DI795" s="121"/>
    </row>
    <row r="796" spans="2:113" x14ac:dyDescent="0.35">
      <c r="B796" s="193">
        <f t="shared" si="416"/>
        <v>42643</v>
      </c>
      <c r="C796" s="204">
        <f t="shared" si="429"/>
        <v>5.1029796703355051E-5</v>
      </c>
      <c r="D796" s="205">
        <f t="shared" si="429"/>
        <v>5.3405195214127891E-5</v>
      </c>
      <c r="E796" s="205">
        <f t="shared" si="429"/>
        <v>6.3906803797443869E-5</v>
      </c>
      <c r="F796" s="205">
        <f t="shared" si="429"/>
        <v>1.4573470357140801E-4</v>
      </c>
      <c r="G796" s="205">
        <f t="shared" si="429"/>
        <v>1.8940812243504755E-4</v>
      </c>
      <c r="H796" s="205">
        <f t="shared" ref="H796:AA796" si="436">IFERROR((I476-H476)/(H$642-H$641),"")</f>
        <v>1.2466910958905132E-4</v>
      </c>
      <c r="I796" s="205">
        <f t="shared" si="436"/>
        <v>1.4830060816977027E-4</v>
      </c>
      <c r="J796" s="205">
        <f t="shared" si="436"/>
        <v>1.7541578488373182E-4</v>
      </c>
      <c r="K796" s="205" t="str">
        <f t="shared" si="436"/>
        <v/>
      </c>
      <c r="L796" s="205" t="str">
        <f t="shared" si="436"/>
        <v/>
      </c>
      <c r="M796" s="205" t="str">
        <f t="shared" si="436"/>
        <v/>
      </c>
      <c r="N796" s="205" t="str">
        <f t="shared" si="436"/>
        <v/>
      </c>
      <c r="O796" s="205" t="str">
        <f t="shared" si="436"/>
        <v/>
      </c>
      <c r="P796" s="205" t="str">
        <f t="shared" si="436"/>
        <v/>
      </c>
      <c r="Q796" s="205" t="str">
        <f t="shared" si="436"/>
        <v/>
      </c>
      <c r="R796" s="205" t="str">
        <f t="shared" si="436"/>
        <v/>
      </c>
      <c r="S796" s="205" t="str">
        <f t="shared" si="436"/>
        <v/>
      </c>
      <c r="T796" s="205" t="str">
        <f t="shared" si="436"/>
        <v/>
      </c>
      <c r="U796" s="205" t="str">
        <f t="shared" si="436"/>
        <v/>
      </c>
      <c r="V796" s="205" t="str">
        <f t="shared" si="436"/>
        <v/>
      </c>
      <c r="W796" s="205" t="str">
        <f t="shared" si="436"/>
        <v/>
      </c>
      <c r="X796" s="205" t="str">
        <f t="shared" si="436"/>
        <v/>
      </c>
      <c r="Y796" s="205" t="str">
        <f t="shared" si="436"/>
        <v/>
      </c>
      <c r="Z796" s="205" t="str">
        <f t="shared" si="436"/>
        <v/>
      </c>
      <c r="AA796" s="205" t="str">
        <f t="shared" si="436"/>
        <v/>
      </c>
      <c r="AD796" s="185">
        <f t="shared" si="418"/>
        <v>42643</v>
      </c>
      <c r="AE796" s="108" t="str">
        <f t="shared" ref="AE796:CP799" si="437">IFERROR(IF(AE476="","",AE476-(CHOOSE(AE$636,$C476,$D476,$E476,$F476,$G476,$H476,$I476,$J476,$K476,$L476,$M476,$N476,$O476,$P476,$Q476,$R476,$S476,$T476,$U476,$V476,$W476,$X476,$Y476,$Z476,$AA476)+CHOOSE(AE$636,$C796,$D796,$E796,$F796,$G796,$H796,$I796,$J796,$K796,$L796,$M796,$N796,$O796,$P796,$Q796,$R796,$S796,$T796,$U796,$V796,$W796,$X796,$Y796,$Z796,$AA796)*AE$640)),"")</f>
        <v/>
      </c>
      <c r="AF796" s="163" t="str">
        <f t="shared" si="437"/>
        <v/>
      </c>
      <c r="AG796" s="163" t="str">
        <f t="shared" si="437"/>
        <v/>
      </c>
      <c r="AH796" s="163" t="str">
        <f t="shared" si="437"/>
        <v/>
      </c>
      <c r="AI796" s="163">
        <f t="shared" si="437"/>
        <v>1.2890366800274702</v>
      </c>
      <c r="AJ796" s="163">
        <f t="shared" si="437"/>
        <v>0.74772205865387509</v>
      </c>
      <c r="AK796" s="163">
        <f t="shared" si="437"/>
        <v>1.1881129706703324</v>
      </c>
      <c r="AL796" s="163">
        <f t="shared" si="437"/>
        <v>1.2988461022947093</v>
      </c>
      <c r="AM796" s="163">
        <f t="shared" si="437"/>
        <v>0.8080107308375275</v>
      </c>
      <c r="AN796" s="163">
        <f t="shared" si="437"/>
        <v>1.0031409387720329</v>
      </c>
      <c r="AO796" s="163">
        <f t="shared" si="437"/>
        <v>1.3012682424055633</v>
      </c>
      <c r="AP796" s="163">
        <f t="shared" si="437"/>
        <v>0.87539683275815272</v>
      </c>
      <c r="AQ796" s="163">
        <f t="shared" si="437"/>
        <v>1.2242254205730652</v>
      </c>
      <c r="AR796" s="163">
        <f t="shared" si="437"/>
        <v>0.90416202170655224</v>
      </c>
      <c r="AS796" s="163">
        <f t="shared" si="437"/>
        <v>1.3883017099936943</v>
      </c>
      <c r="AT796" s="163">
        <f t="shared" si="437"/>
        <v>1.4414355597606843</v>
      </c>
      <c r="AU796" s="163">
        <f t="shared" si="437"/>
        <v>1.5255758942404758</v>
      </c>
      <c r="AV796" s="163">
        <f t="shared" si="437"/>
        <v>0.91424399648733123</v>
      </c>
      <c r="AW796" s="163">
        <f t="shared" si="437"/>
        <v>1.4696955121835196</v>
      </c>
      <c r="AX796" s="163">
        <f t="shared" si="437"/>
        <v>1.3621780180379663</v>
      </c>
      <c r="AY796" s="163">
        <f t="shared" si="437"/>
        <v>1.699347254103482</v>
      </c>
      <c r="AZ796" s="163">
        <f t="shared" si="437"/>
        <v>1.538622029999992</v>
      </c>
      <c r="BA796" s="163">
        <f t="shared" si="437"/>
        <v>1.1118994488535729</v>
      </c>
      <c r="BB796" s="163">
        <f t="shared" si="437"/>
        <v>1.6034052620928656</v>
      </c>
      <c r="BC796" s="163">
        <f t="shared" si="437"/>
        <v>1.5074570668356901</v>
      </c>
      <c r="BD796" s="163">
        <f t="shared" si="437"/>
        <v>1.5415420374852125</v>
      </c>
      <c r="BE796" s="163">
        <f t="shared" si="437"/>
        <v>1.6994995272785798</v>
      </c>
      <c r="BF796" s="163">
        <f t="shared" si="437"/>
        <v>1.5539155985035888</v>
      </c>
      <c r="BG796" s="163">
        <f t="shared" si="437"/>
        <v>1.3962327955785603</v>
      </c>
      <c r="BH796" s="163">
        <f t="shared" si="437"/>
        <v>1.1117766893321228</v>
      </c>
      <c r="BI796" s="163">
        <f t="shared" si="437"/>
        <v>1.2967712859607219</v>
      </c>
      <c r="BJ796" s="163">
        <f t="shared" si="437"/>
        <v>1.7621409356428788</v>
      </c>
      <c r="BK796" s="163">
        <f t="shared" si="437"/>
        <v>1.7844133109393181</v>
      </c>
      <c r="BL796" s="163">
        <f t="shared" si="437"/>
        <v>1.7822294662357336</v>
      </c>
      <c r="BM796" s="163">
        <f t="shared" si="437"/>
        <v>1.461325720926181</v>
      </c>
      <c r="BN796" s="163">
        <f t="shared" si="437"/>
        <v>1.5511774480142897</v>
      </c>
      <c r="BO796" s="163">
        <f t="shared" si="437"/>
        <v>1.2245369958107486</v>
      </c>
      <c r="BP796" s="163">
        <f t="shared" si="437"/>
        <v>1.720631278194257</v>
      </c>
      <c r="BQ796" s="163">
        <f t="shared" si="437"/>
        <v>2.0779754703767046</v>
      </c>
      <c r="BR796" s="163">
        <f t="shared" si="437"/>
        <v>1.7959760085551157</v>
      </c>
      <c r="BS796" s="163">
        <f t="shared" si="437"/>
        <v>1.5250612287631058</v>
      </c>
      <c r="BT796" s="163" t="str">
        <f t="shared" si="437"/>
        <v/>
      </c>
      <c r="BU796" s="163" t="str">
        <f t="shared" si="437"/>
        <v/>
      </c>
      <c r="BV796" s="163" t="str">
        <f t="shared" si="437"/>
        <v/>
      </c>
      <c r="BW796" s="108" t="str">
        <f t="shared" si="437"/>
        <v/>
      </c>
      <c r="BX796" s="163" t="str">
        <f t="shared" si="437"/>
        <v/>
      </c>
      <c r="BY796" s="163" t="str">
        <f t="shared" si="437"/>
        <v/>
      </c>
      <c r="BZ796" s="163" t="str">
        <f t="shared" si="437"/>
        <v/>
      </c>
      <c r="CA796" s="163" t="str">
        <f t="shared" si="437"/>
        <v/>
      </c>
      <c r="CB796" s="163" t="str">
        <f t="shared" si="437"/>
        <v/>
      </c>
      <c r="CC796" s="163" t="str">
        <f t="shared" si="437"/>
        <v/>
      </c>
      <c r="CD796" s="163" t="str">
        <f t="shared" si="437"/>
        <v/>
      </c>
      <c r="CE796" s="163" t="str">
        <f t="shared" si="437"/>
        <v/>
      </c>
      <c r="CF796" s="163" t="str">
        <f t="shared" si="437"/>
        <v/>
      </c>
      <c r="CG796" s="163" t="str">
        <f t="shared" si="437"/>
        <v/>
      </c>
      <c r="CH796" s="163" t="str">
        <f t="shared" si="437"/>
        <v/>
      </c>
      <c r="CI796" s="163" t="str">
        <f t="shared" si="437"/>
        <v/>
      </c>
      <c r="CJ796" s="163" t="str">
        <f t="shared" si="437"/>
        <v/>
      </c>
      <c r="CK796" s="163" t="str">
        <f t="shared" si="437"/>
        <v/>
      </c>
      <c r="CL796" s="163" t="str">
        <f t="shared" si="437"/>
        <v/>
      </c>
      <c r="CM796" s="163" t="str">
        <f t="shared" si="437"/>
        <v/>
      </c>
      <c r="CN796" s="163" t="str">
        <f t="shared" si="437"/>
        <v/>
      </c>
      <c r="CO796" s="163" t="str">
        <f t="shared" si="437"/>
        <v/>
      </c>
      <c r="CP796" s="163" t="str">
        <f t="shared" si="437"/>
        <v/>
      </c>
      <c r="CQ796" s="163" t="str">
        <f t="shared" si="431"/>
        <v/>
      </c>
      <c r="CR796" s="163" t="str">
        <f t="shared" si="431"/>
        <v/>
      </c>
      <c r="CS796" s="108" t="str">
        <f t="shared" si="431"/>
        <v/>
      </c>
      <c r="CT796" s="163" t="str">
        <f t="shared" si="431"/>
        <v/>
      </c>
      <c r="CU796" s="163" t="str">
        <f t="shared" si="431"/>
        <v/>
      </c>
      <c r="CV796" s="163" t="str">
        <f t="shared" si="431"/>
        <v/>
      </c>
      <c r="CW796" s="163" t="str">
        <f t="shared" si="431"/>
        <v/>
      </c>
      <c r="CX796" s="163" t="str">
        <f t="shared" si="431"/>
        <v/>
      </c>
      <c r="CY796" s="163" t="str">
        <f t="shared" si="431"/>
        <v/>
      </c>
      <c r="CZ796" s="163" t="str">
        <f t="shared" si="431"/>
        <v/>
      </c>
      <c r="DA796" s="163" t="str">
        <f t="shared" si="431"/>
        <v/>
      </c>
      <c r="DB796" s="163" t="str">
        <f t="shared" si="431"/>
        <v/>
      </c>
      <c r="DC796" s="163" t="str">
        <f t="shared" si="431"/>
        <v/>
      </c>
      <c r="DD796" s="163" t="str">
        <f t="shared" si="431"/>
        <v/>
      </c>
      <c r="DE796" s="163" t="str">
        <f t="shared" si="431"/>
        <v/>
      </c>
      <c r="DF796" s="163" t="str">
        <f t="shared" si="431"/>
        <v/>
      </c>
      <c r="DG796" s="121"/>
      <c r="DH796" s="121"/>
      <c r="DI796" s="121"/>
    </row>
    <row r="797" spans="2:113" x14ac:dyDescent="0.35">
      <c r="B797" s="193">
        <f t="shared" si="416"/>
        <v>42646</v>
      </c>
      <c r="C797" s="204">
        <f t="shared" ref="C797:AA807" si="438">IFERROR((D477-C477)/(C$642-C$641),"")</f>
        <v>7.5440395604419675E-5</v>
      </c>
      <c r="D797" s="205">
        <f t="shared" si="438"/>
        <v>6.6127758186363328E-5</v>
      </c>
      <c r="E797" s="205">
        <f t="shared" si="438"/>
        <v>6.391439873427521E-5</v>
      </c>
      <c r="F797" s="205">
        <f t="shared" si="438"/>
        <v>1.5296935714283398E-4</v>
      </c>
      <c r="G797" s="205">
        <f t="shared" si="438"/>
        <v>1.9635142270861517E-4</v>
      </c>
      <c r="H797" s="205">
        <f t="shared" si="438"/>
        <v>1.3439051027398614E-4</v>
      </c>
      <c r="I797" s="205">
        <f t="shared" si="438"/>
        <v>1.497180191693259E-4</v>
      </c>
      <c r="J797" s="205">
        <f t="shared" si="438"/>
        <v>1.7267817886456403E-4</v>
      </c>
      <c r="K797" s="205" t="str">
        <f t="shared" si="438"/>
        <v/>
      </c>
      <c r="L797" s="205" t="str">
        <f t="shared" si="438"/>
        <v/>
      </c>
      <c r="M797" s="205" t="str">
        <f t="shared" si="438"/>
        <v/>
      </c>
      <c r="N797" s="205" t="str">
        <f t="shared" si="438"/>
        <v/>
      </c>
      <c r="O797" s="205" t="str">
        <f t="shared" si="438"/>
        <v/>
      </c>
      <c r="P797" s="205" t="str">
        <f t="shared" si="438"/>
        <v/>
      </c>
      <c r="Q797" s="205" t="str">
        <f t="shared" si="438"/>
        <v/>
      </c>
      <c r="R797" s="205" t="str">
        <f t="shared" si="438"/>
        <v/>
      </c>
      <c r="S797" s="205" t="str">
        <f t="shared" si="438"/>
        <v/>
      </c>
      <c r="T797" s="205" t="str">
        <f t="shared" si="438"/>
        <v/>
      </c>
      <c r="U797" s="205" t="str">
        <f t="shared" si="438"/>
        <v/>
      </c>
      <c r="V797" s="205" t="str">
        <f t="shared" si="438"/>
        <v/>
      </c>
      <c r="W797" s="205" t="str">
        <f t="shared" si="438"/>
        <v/>
      </c>
      <c r="X797" s="205" t="str">
        <f t="shared" si="438"/>
        <v/>
      </c>
      <c r="Y797" s="205" t="str">
        <f t="shared" si="438"/>
        <v/>
      </c>
      <c r="Z797" s="205" t="str">
        <f t="shared" si="438"/>
        <v/>
      </c>
      <c r="AA797" s="205" t="str">
        <f t="shared" si="438"/>
        <v/>
      </c>
      <c r="AD797" s="185">
        <f t="shared" si="418"/>
        <v>42646</v>
      </c>
      <c r="AE797" s="108" t="str">
        <f t="shared" si="437"/>
        <v/>
      </c>
      <c r="AF797" s="163" t="str">
        <f t="shared" si="437"/>
        <v/>
      </c>
      <c r="AG797" s="163" t="str">
        <f t="shared" si="437"/>
        <v/>
      </c>
      <c r="AH797" s="163" t="str">
        <f t="shared" si="437"/>
        <v/>
      </c>
      <c r="AI797" s="163">
        <f t="shared" si="437"/>
        <v>1.2943254367033052</v>
      </c>
      <c r="AJ797" s="163">
        <f t="shared" si="437"/>
        <v>0.75440824153845965</v>
      </c>
      <c r="AK797" s="163">
        <f t="shared" si="437"/>
        <v>1.1965684210604388</v>
      </c>
      <c r="AL797" s="163">
        <f t="shared" si="437"/>
        <v>1.3085889558429944</v>
      </c>
      <c r="AM797" s="163">
        <f t="shared" si="437"/>
        <v>0.81397076231739152</v>
      </c>
      <c r="AN797" s="163">
        <f t="shared" si="437"/>
        <v>1.0125627696662283</v>
      </c>
      <c r="AO797" s="163">
        <f t="shared" si="437"/>
        <v>1.3086141953589423</v>
      </c>
      <c r="AP797" s="163">
        <f t="shared" si="437"/>
        <v>0.8855843900189071</v>
      </c>
      <c r="AQ797" s="163">
        <f t="shared" si="437"/>
        <v>1.2351786738224415</v>
      </c>
      <c r="AR797" s="163">
        <f t="shared" si="437"/>
        <v>0.91497424201513011</v>
      </c>
      <c r="AS797" s="163">
        <f t="shared" si="437"/>
        <v>1.3974131140239321</v>
      </c>
      <c r="AT797" s="163">
        <f t="shared" si="437"/>
        <v>1.4513942554093102</v>
      </c>
      <c r="AU797" s="163">
        <f t="shared" si="437"/>
        <v>1.5399995752531974</v>
      </c>
      <c r="AV797" s="163">
        <f t="shared" si="437"/>
        <v>0.93058217117090081</v>
      </c>
      <c r="AW797" s="163">
        <f t="shared" si="437"/>
        <v>1.4820745792721572</v>
      </c>
      <c r="AX797" s="163">
        <f t="shared" si="437"/>
        <v>1.3755546864873331</v>
      </c>
      <c r="AY797" s="163">
        <f t="shared" si="437"/>
        <v>1.7141566306891698</v>
      </c>
      <c r="AZ797" s="163">
        <f t="shared" si="437"/>
        <v>1.5652608799999745</v>
      </c>
      <c r="BA797" s="163">
        <f t="shared" si="437"/>
        <v>1.1373242108571362</v>
      </c>
      <c r="BB797" s="163">
        <f t="shared" si="437"/>
        <v>1.6290377912856666</v>
      </c>
      <c r="BC797" s="163">
        <f t="shared" si="437"/>
        <v>1.5309156715713854</v>
      </c>
      <c r="BD797" s="163">
        <f t="shared" si="437"/>
        <v>1.5673042033771236</v>
      </c>
      <c r="BE797" s="163">
        <f t="shared" si="437"/>
        <v>1.7231003938571496</v>
      </c>
      <c r="BF797" s="163">
        <f t="shared" si="437"/>
        <v>1.634341597357122</v>
      </c>
      <c r="BG797" s="163">
        <f t="shared" si="437"/>
        <v>1.423627701857098</v>
      </c>
      <c r="BH797" s="163">
        <f t="shared" si="437"/>
        <v>1.1434786067142806</v>
      </c>
      <c r="BI797" s="163">
        <f t="shared" si="437"/>
        <v>1.300122851571401</v>
      </c>
      <c r="BJ797" s="163">
        <f t="shared" si="437"/>
        <v>1.7891794767857188</v>
      </c>
      <c r="BK797" s="163">
        <f t="shared" si="437"/>
        <v>1.8073733674285499</v>
      </c>
      <c r="BL797" s="163">
        <f t="shared" si="437"/>
        <v>1.8102783655714267</v>
      </c>
      <c r="BM797" s="163">
        <f t="shared" si="437"/>
        <v>1.4949057014258509</v>
      </c>
      <c r="BN797" s="163">
        <f t="shared" si="437"/>
        <v>1.5750468994285742</v>
      </c>
      <c r="BO797" s="163">
        <f t="shared" si="437"/>
        <v>1.2432329400714379</v>
      </c>
      <c r="BP797" s="163">
        <f t="shared" si="437"/>
        <v>1.756356591586862</v>
      </c>
      <c r="BQ797" s="163">
        <f t="shared" si="437"/>
        <v>2.1103804293321629</v>
      </c>
      <c r="BR797" s="163">
        <f t="shared" si="437"/>
        <v>1.8432186634478658</v>
      </c>
      <c r="BS797" s="163">
        <f t="shared" si="437"/>
        <v>1.5554883010782463</v>
      </c>
      <c r="BT797" s="163" t="str">
        <f t="shared" si="437"/>
        <v/>
      </c>
      <c r="BU797" s="163" t="str">
        <f t="shared" si="437"/>
        <v/>
      </c>
      <c r="BV797" s="163" t="str">
        <f t="shared" si="437"/>
        <v/>
      </c>
      <c r="BW797" s="108" t="str">
        <f t="shared" si="437"/>
        <v/>
      </c>
      <c r="BX797" s="163" t="str">
        <f t="shared" si="437"/>
        <v/>
      </c>
      <c r="BY797" s="163" t="str">
        <f t="shared" si="437"/>
        <v/>
      </c>
      <c r="BZ797" s="163" t="str">
        <f t="shared" si="437"/>
        <v/>
      </c>
      <c r="CA797" s="163" t="str">
        <f t="shared" si="437"/>
        <v/>
      </c>
      <c r="CB797" s="163" t="str">
        <f t="shared" si="437"/>
        <v/>
      </c>
      <c r="CC797" s="163" t="str">
        <f t="shared" si="437"/>
        <v/>
      </c>
      <c r="CD797" s="163" t="str">
        <f t="shared" si="437"/>
        <v/>
      </c>
      <c r="CE797" s="163" t="str">
        <f t="shared" si="437"/>
        <v/>
      </c>
      <c r="CF797" s="163" t="str">
        <f t="shared" si="437"/>
        <v/>
      </c>
      <c r="CG797" s="163" t="str">
        <f t="shared" si="437"/>
        <v/>
      </c>
      <c r="CH797" s="163" t="str">
        <f t="shared" si="437"/>
        <v/>
      </c>
      <c r="CI797" s="163" t="str">
        <f t="shared" si="437"/>
        <v/>
      </c>
      <c r="CJ797" s="163" t="str">
        <f t="shared" si="437"/>
        <v/>
      </c>
      <c r="CK797" s="163" t="str">
        <f t="shared" si="437"/>
        <v/>
      </c>
      <c r="CL797" s="163" t="str">
        <f t="shared" si="437"/>
        <v/>
      </c>
      <c r="CM797" s="163" t="str">
        <f t="shared" si="437"/>
        <v/>
      </c>
      <c r="CN797" s="163" t="str">
        <f t="shared" si="437"/>
        <v/>
      </c>
      <c r="CO797" s="163" t="str">
        <f t="shared" si="437"/>
        <v/>
      </c>
      <c r="CP797" s="163" t="str">
        <f t="shared" si="437"/>
        <v/>
      </c>
      <c r="CQ797" s="163" t="str">
        <f t="shared" si="431"/>
        <v/>
      </c>
      <c r="CR797" s="163" t="str">
        <f t="shared" si="431"/>
        <v/>
      </c>
      <c r="CS797" s="108" t="str">
        <f t="shared" si="431"/>
        <v/>
      </c>
      <c r="CT797" s="163" t="str">
        <f t="shared" si="431"/>
        <v/>
      </c>
      <c r="CU797" s="163" t="str">
        <f t="shared" si="431"/>
        <v/>
      </c>
      <c r="CV797" s="163" t="str">
        <f t="shared" si="431"/>
        <v/>
      </c>
      <c r="CW797" s="163" t="str">
        <f t="shared" si="431"/>
        <v/>
      </c>
      <c r="CX797" s="163" t="str">
        <f t="shared" si="431"/>
        <v/>
      </c>
      <c r="CY797" s="163" t="str">
        <f t="shared" si="431"/>
        <v/>
      </c>
      <c r="CZ797" s="163" t="str">
        <f t="shared" si="431"/>
        <v/>
      </c>
      <c r="DA797" s="163" t="str">
        <f t="shared" si="431"/>
        <v/>
      </c>
      <c r="DB797" s="163" t="str">
        <f t="shared" si="431"/>
        <v/>
      </c>
      <c r="DC797" s="163" t="str">
        <f t="shared" si="431"/>
        <v/>
      </c>
      <c r="DD797" s="163" t="str">
        <f t="shared" si="431"/>
        <v/>
      </c>
      <c r="DE797" s="163" t="str">
        <f t="shared" si="431"/>
        <v/>
      </c>
      <c r="DF797" s="163" t="str">
        <f t="shared" si="431"/>
        <v/>
      </c>
      <c r="DG797" s="121"/>
      <c r="DH797" s="121"/>
      <c r="DI797" s="121"/>
    </row>
    <row r="798" spans="2:113" x14ac:dyDescent="0.35">
      <c r="B798" s="193">
        <f t="shared" si="416"/>
        <v>42647</v>
      </c>
      <c r="C798" s="204">
        <f t="shared" si="438"/>
        <v>1.3314065934067043E-4</v>
      </c>
      <c r="D798" s="205">
        <f t="shared" si="438"/>
        <v>8.1400906800982204E-5</v>
      </c>
      <c r="E798" s="205">
        <f t="shared" si="438"/>
        <v>1.0739931645567419E-4</v>
      </c>
      <c r="F798" s="205">
        <f t="shared" si="438"/>
        <v>1.7611135714285759E-4</v>
      </c>
      <c r="G798" s="205">
        <f t="shared" si="438"/>
        <v>2.1302244870039414E-4</v>
      </c>
      <c r="H798" s="205">
        <f t="shared" si="438"/>
        <v>1.3998911301369067E-4</v>
      </c>
      <c r="I798" s="205">
        <f t="shared" si="438"/>
        <v>1.4515370150617343E-4</v>
      </c>
      <c r="J798" s="205">
        <f t="shared" si="438"/>
        <v>1.8107142783858903E-4</v>
      </c>
      <c r="K798" s="205" t="str">
        <f t="shared" si="438"/>
        <v/>
      </c>
      <c r="L798" s="205" t="str">
        <f t="shared" si="438"/>
        <v/>
      </c>
      <c r="M798" s="205" t="str">
        <f t="shared" si="438"/>
        <v/>
      </c>
      <c r="N798" s="205" t="str">
        <f t="shared" si="438"/>
        <v/>
      </c>
      <c r="O798" s="205" t="str">
        <f t="shared" si="438"/>
        <v/>
      </c>
      <c r="P798" s="205" t="str">
        <f t="shared" si="438"/>
        <v/>
      </c>
      <c r="Q798" s="205" t="str">
        <f t="shared" si="438"/>
        <v/>
      </c>
      <c r="R798" s="205" t="str">
        <f t="shared" si="438"/>
        <v/>
      </c>
      <c r="S798" s="205" t="str">
        <f t="shared" si="438"/>
        <v/>
      </c>
      <c r="T798" s="205" t="str">
        <f t="shared" si="438"/>
        <v/>
      </c>
      <c r="U798" s="205" t="str">
        <f t="shared" si="438"/>
        <v/>
      </c>
      <c r="V798" s="205" t="str">
        <f t="shared" si="438"/>
        <v/>
      </c>
      <c r="W798" s="205" t="str">
        <f t="shared" si="438"/>
        <v/>
      </c>
      <c r="X798" s="205" t="str">
        <f t="shared" si="438"/>
        <v/>
      </c>
      <c r="Y798" s="205" t="str">
        <f t="shared" si="438"/>
        <v/>
      </c>
      <c r="Z798" s="205" t="str">
        <f t="shared" si="438"/>
        <v/>
      </c>
      <c r="AA798" s="205" t="str">
        <f t="shared" si="438"/>
        <v/>
      </c>
      <c r="AD798" s="185">
        <f t="shared" si="418"/>
        <v>42647</v>
      </c>
      <c r="AE798" s="108" t="str">
        <f t="shared" si="437"/>
        <v/>
      </c>
      <c r="AF798" s="163" t="str">
        <f t="shared" si="437"/>
        <v/>
      </c>
      <c r="AG798" s="163" t="str">
        <f t="shared" si="437"/>
        <v/>
      </c>
      <c r="AH798" s="163" t="str">
        <f t="shared" si="437"/>
        <v/>
      </c>
      <c r="AI798" s="163">
        <f t="shared" si="437"/>
        <v>1.3084809170054787</v>
      </c>
      <c r="AJ798" s="163">
        <f t="shared" si="437"/>
        <v>0.76665480923075413</v>
      </c>
      <c r="AK798" s="163">
        <f t="shared" si="437"/>
        <v>1.2023375559340523</v>
      </c>
      <c r="AL798" s="163">
        <f t="shared" si="437"/>
        <v>1.3142303365005708</v>
      </c>
      <c r="AM798" s="163">
        <f t="shared" si="437"/>
        <v>0.81547184130981343</v>
      </c>
      <c r="AN798" s="163">
        <f t="shared" si="437"/>
        <v>1.0133482993765861</v>
      </c>
      <c r="AO798" s="163">
        <f t="shared" si="437"/>
        <v>1.3083246405289823</v>
      </c>
      <c r="AP798" s="163">
        <f t="shared" si="437"/>
        <v>0.8860745430541519</v>
      </c>
      <c r="AQ798" s="163">
        <f t="shared" si="437"/>
        <v>1.2343433587909314</v>
      </c>
      <c r="AR798" s="163">
        <f t="shared" si="437"/>
        <v>0.91499604244330102</v>
      </c>
      <c r="AS798" s="163">
        <f t="shared" si="437"/>
        <v>1.3986312205352376</v>
      </c>
      <c r="AT798" s="163">
        <f t="shared" si="437"/>
        <v>1.4503737878400593</v>
      </c>
      <c r="AU798" s="163">
        <f t="shared" si="437"/>
        <v>1.5394571312088381</v>
      </c>
      <c r="AV798" s="163">
        <f t="shared" si="437"/>
        <v>0.92627940077847404</v>
      </c>
      <c r="AW798" s="163">
        <f t="shared" si="437"/>
        <v>1.4839216889620159</v>
      </c>
      <c r="AX798" s="163">
        <f t="shared" si="437"/>
        <v>1.372792577164538</v>
      </c>
      <c r="AY798" s="163">
        <f t="shared" si="437"/>
        <v>1.7154747567121933</v>
      </c>
      <c r="AZ798" s="163">
        <f t="shared" si="437"/>
        <v>1.5453055200000065</v>
      </c>
      <c r="BA798" s="163">
        <f t="shared" si="437"/>
        <v>1.1210637848571334</v>
      </c>
      <c r="BB798" s="163">
        <f t="shared" si="437"/>
        <v>1.6109008197857193</v>
      </c>
      <c r="BC798" s="163">
        <f t="shared" si="437"/>
        <v>1.516462138071422</v>
      </c>
      <c r="BD798" s="163">
        <f t="shared" si="437"/>
        <v>1.5485202901602184</v>
      </c>
      <c r="BE798" s="163">
        <f t="shared" si="437"/>
        <v>1.7067461518571245</v>
      </c>
      <c r="BF798" s="163">
        <f t="shared" si="437"/>
        <v>1.5645331733571153</v>
      </c>
      <c r="BG798" s="163">
        <f t="shared" si="437"/>
        <v>1.4035124663571605</v>
      </c>
      <c r="BH798" s="163">
        <f t="shared" si="437"/>
        <v>1.1190355922142765</v>
      </c>
      <c r="BI798" s="163">
        <f t="shared" si="437"/>
        <v>1.3031671330714083</v>
      </c>
      <c r="BJ798" s="163">
        <f t="shared" si="437"/>
        <v>1.7672538642857054</v>
      </c>
      <c r="BK798" s="163">
        <f t="shared" si="437"/>
        <v>1.7884873054285695</v>
      </c>
      <c r="BL798" s="163">
        <f t="shared" si="437"/>
        <v>1.7872916415714228</v>
      </c>
      <c r="BM798" s="163">
        <f t="shared" si="437"/>
        <v>1.4660409902412694</v>
      </c>
      <c r="BN798" s="163">
        <f t="shared" si="437"/>
        <v>1.5518707234285807</v>
      </c>
      <c r="BO798" s="163">
        <f t="shared" si="437"/>
        <v>1.2352140145714356</v>
      </c>
      <c r="BP798" s="163">
        <f t="shared" si="437"/>
        <v>1.7218379638850991</v>
      </c>
      <c r="BQ798" s="163">
        <f t="shared" si="437"/>
        <v>2.0822371801541264</v>
      </c>
      <c r="BR798" s="163">
        <f t="shared" si="437"/>
        <v>1.7883263031367589</v>
      </c>
      <c r="BS798" s="163">
        <f t="shared" si="437"/>
        <v>1.5638012174954401</v>
      </c>
      <c r="BT798" s="163" t="str">
        <f t="shared" si="437"/>
        <v/>
      </c>
      <c r="BU798" s="163" t="str">
        <f t="shared" si="437"/>
        <v/>
      </c>
      <c r="BV798" s="163" t="str">
        <f t="shared" si="437"/>
        <v/>
      </c>
      <c r="BW798" s="108" t="str">
        <f t="shared" si="437"/>
        <v/>
      </c>
      <c r="BX798" s="163" t="str">
        <f t="shared" si="437"/>
        <v/>
      </c>
      <c r="BY798" s="163" t="str">
        <f t="shared" si="437"/>
        <v/>
      </c>
      <c r="BZ798" s="163" t="str">
        <f t="shared" si="437"/>
        <v/>
      </c>
      <c r="CA798" s="163" t="str">
        <f t="shared" si="437"/>
        <v/>
      </c>
      <c r="CB798" s="163" t="str">
        <f t="shared" si="437"/>
        <v/>
      </c>
      <c r="CC798" s="163" t="str">
        <f t="shared" si="437"/>
        <v/>
      </c>
      <c r="CD798" s="163" t="str">
        <f t="shared" si="437"/>
        <v/>
      </c>
      <c r="CE798" s="163" t="str">
        <f t="shared" si="437"/>
        <v/>
      </c>
      <c r="CF798" s="163" t="str">
        <f t="shared" si="437"/>
        <v/>
      </c>
      <c r="CG798" s="163" t="str">
        <f t="shared" si="437"/>
        <v/>
      </c>
      <c r="CH798" s="163" t="str">
        <f t="shared" si="437"/>
        <v/>
      </c>
      <c r="CI798" s="163" t="str">
        <f t="shared" si="437"/>
        <v/>
      </c>
      <c r="CJ798" s="163" t="str">
        <f t="shared" si="437"/>
        <v/>
      </c>
      <c r="CK798" s="163" t="str">
        <f t="shared" si="437"/>
        <v/>
      </c>
      <c r="CL798" s="163" t="str">
        <f t="shared" si="437"/>
        <v/>
      </c>
      <c r="CM798" s="163" t="str">
        <f t="shared" si="437"/>
        <v/>
      </c>
      <c r="CN798" s="163" t="str">
        <f t="shared" si="437"/>
        <v/>
      </c>
      <c r="CO798" s="163" t="str">
        <f t="shared" si="437"/>
        <v/>
      </c>
      <c r="CP798" s="163" t="str">
        <f t="shared" si="437"/>
        <v/>
      </c>
      <c r="CQ798" s="163" t="str">
        <f t="shared" si="431"/>
        <v/>
      </c>
      <c r="CR798" s="163" t="str">
        <f t="shared" si="431"/>
        <v/>
      </c>
      <c r="CS798" s="108" t="str">
        <f t="shared" si="431"/>
        <v/>
      </c>
      <c r="CT798" s="163" t="str">
        <f t="shared" si="431"/>
        <v/>
      </c>
      <c r="CU798" s="163" t="str">
        <f t="shared" si="431"/>
        <v/>
      </c>
      <c r="CV798" s="163" t="str">
        <f t="shared" si="431"/>
        <v/>
      </c>
      <c r="CW798" s="163" t="str">
        <f t="shared" si="431"/>
        <v/>
      </c>
      <c r="CX798" s="163" t="str">
        <f t="shared" si="431"/>
        <v/>
      </c>
      <c r="CY798" s="163" t="str">
        <f t="shared" si="431"/>
        <v/>
      </c>
      <c r="CZ798" s="163" t="str">
        <f t="shared" si="431"/>
        <v/>
      </c>
      <c r="DA798" s="163" t="str">
        <f t="shared" si="431"/>
        <v/>
      </c>
      <c r="DB798" s="163" t="str">
        <f t="shared" si="431"/>
        <v/>
      </c>
      <c r="DC798" s="163" t="str">
        <f t="shared" si="431"/>
        <v/>
      </c>
      <c r="DD798" s="163" t="str">
        <f t="shared" si="431"/>
        <v/>
      </c>
      <c r="DE798" s="163" t="str">
        <f t="shared" si="431"/>
        <v/>
      </c>
      <c r="DF798" s="163" t="str">
        <f t="shared" si="431"/>
        <v/>
      </c>
      <c r="DG798" s="121"/>
      <c r="DH798" s="121"/>
      <c r="DI798" s="121"/>
    </row>
    <row r="799" spans="2:113" x14ac:dyDescent="0.35">
      <c r="B799" s="193">
        <f t="shared" si="416"/>
        <v>42648</v>
      </c>
      <c r="C799" s="204">
        <f t="shared" si="438"/>
        <v>1.4646487912082864E-4</v>
      </c>
      <c r="D799" s="205">
        <f t="shared" si="438"/>
        <v>1.1957208438285272E-4</v>
      </c>
      <c r="E799" s="205">
        <f t="shared" si="438"/>
        <v>1.3299493670894269E-4</v>
      </c>
      <c r="F799" s="205">
        <f t="shared" si="438"/>
        <v>1.8914668928566542E-4</v>
      </c>
      <c r="G799" s="205">
        <f t="shared" si="438"/>
        <v>2.2414949384413018E-4</v>
      </c>
      <c r="H799" s="205">
        <f t="shared" si="438"/>
        <v>1.6083241095883054E-4</v>
      </c>
      <c r="I799" s="205">
        <f t="shared" si="438"/>
        <v>1.4428113190324295E-4</v>
      </c>
      <c r="J799" s="205">
        <f t="shared" si="438"/>
        <v>1.8044124487005068E-4</v>
      </c>
      <c r="K799" s="205" t="str">
        <f t="shared" si="438"/>
        <v/>
      </c>
      <c r="L799" s="205" t="str">
        <f t="shared" si="438"/>
        <v/>
      </c>
      <c r="M799" s="205" t="str">
        <f t="shared" si="438"/>
        <v/>
      </c>
      <c r="N799" s="205" t="str">
        <f t="shared" si="438"/>
        <v/>
      </c>
      <c r="O799" s="205" t="str">
        <f t="shared" si="438"/>
        <v/>
      </c>
      <c r="P799" s="205" t="str">
        <f t="shared" si="438"/>
        <v/>
      </c>
      <c r="Q799" s="205" t="str">
        <f t="shared" si="438"/>
        <v/>
      </c>
      <c r="R799" s="205" t="str">
        <f t="shared" si="438"/>
        <v/>
      </c>
      <c r="S799" s="205" t="str">
        <f t="shared" si="438"/>
        <v/>
      </c>
      <c r="T799" s="205" t="str">
        <f t="shared" si="438"/>
        <v/>
      </c>
      <c r="U799" s="205" t="str">
        <f t="shared" si="438"/>
        <v/>
      </c>
      <c r="V799" s="205" t="str">
        <f t="shared" si="438"/>
        <v/>
      </c>
      <c r="W799" s="205" t="str">
        <f t="shared" si="438"/>
        <v/>
      </c>
      <c r="X799" s="205" t="str">
        <f t="shared" si="438"/>
        <v/>
      </c>
      <c r="Y799" s="205" t="str">
        <f t="shared" si="438"/>
        <v/>
      </c>
      <c r="Z799" s="205" t="str">
        <f t="shared" si="438"/>
        <v/>
      </c>
      <c r="AA799" s="205" t="str">
        <f t="shared" si="438"/>
        <v/>
      </c>
      <c r="AD799" s="185">
        <f t="shared" si="418"/>
        <v>42648</v>
      </c>
      <c r="AE799" s="108" t="str">
        <f t="shared" si="437"/>
        <v/>
      </c>
      <c r="AF799" s="163" t="str">
        <f t="shared" si="437"/>
        <v/>
      </c>
      <c r="AG799" s="163" t="str">
        <f t="shared" si="437"/>
        <v/>
      </c>
      <c r="AH799" s="163" t="str">
        <f t="shared" si="437"/>
        <v/>
      </c>
      <c r="AI799" s="163">
        <f t="shared" si="437"/>
        <v>1.3155665393406559</v>
      </c>
      <c r="AJ799" s="163">
        <f t="shared" si="437"/>
        <v>0.77318517980771162</v>
      </c>
      <c r="AK799" s="163">
        <f t="shared" si="437"/>
        <v>1.2076374214121184</v>
      </c>
      <c r="AL799" s="163">
        <f t="shared" si="437"/>
        <v>1.32035110326798</v>
      </c>
      <c r="AM799" s="163">
        <f t="shared" si="437"/>
        <v>0.81900168523302463</v>
      </c>
      <c r="AN799" s="163">
        <f t="shared" si="437"/>
        <v>1.0170646905982577</v>
      </c>
      <c r="AO799" s="163">
        <f t="shared" si="437"/>
        <v>1.3107995360075693</v>
      </c>
      <c r="AP799" s="163">
        <f t="shared" si="437"/>
        <v>0.88908587307939424</v>
      </c>
      <c r="AQ799" s="163">
        <f t="shared" si="437"/>
        <v>1.2385209055541724</v>
      </c>
      <c r="AR799" s="163">
        <f t="shared" si="437"/>
        <v>0.91784313846351351</v>
      </c>
      <c r="AS799" s="163">
        <f t="shared" si="437"/>
        <v>1.4012941759005391</v>
      </c>
      <c r="AT799" s="163">
        <f t="shared" si="437"/>
        <v>1.4535279242191836</v>
      </c>
      <c r="AU799" s="163">
        <f t="shared" si="437"/>
        <v>1.5396435326582765</v>
      </c>
      <c r="AV799" s="163">
        <f t="shared" si="437"/>
        <v>0.9300670935443387</v>
      </c>
      <c r="AW799" s="163">
        <f t="shared" si="437"/>
        <v>1.4776106511075948</v>
      </c>
      <c r="AX799" s="163">
        <f t="shared" si="437"/>
        <v>1.3753121593671227</v>
      </c>
      <c r="AY799" s="163">
        <f t="shared" si="437"/>
        <v>1.7606863506560355</v>
      </c>
      <c r="AZ799" s="163">
        <f t="shared" si="437"/>
        <v>1.5435895699999813</v>
      </c>
      <c r="BA799" s="163">
        <f t="shared" si="437"/>
        <v>1.1201112930392592</v>
      </c>
      <c r="BB799" s="163">
        <f t="shared" si="437"/>
        <v>1.6114254326214028</v>
      </c>
      <c r="BC799" s="163">
        <f t="shared" si="437"/>
        <v>1.513704393092846</v>
      </c>
      <c r="BD799" s="163">
        <f t="shared" si="437"/>
        <v>1.5509434507333459</v>
      </c>
      <c r="BE799" s="163">
        <f t="shared" si="437"/>
        <v>1.7033817668642888</v>
      </c>
      <c r="BF799" s="163">
        <f t="shared" si="437"/>
        <v>1.5924380488893148</v>
      </c>
      <c r="BG799" s="163">
        <f t="shared" si="437"/>
        <v>1.3987039895643028</v>
      </c>
      <c r="BH799" s="163">
        <f t="shared" si="437"/>
        <v>1.1108762732035977</v>
      </c>
      <c r="BI799" s="163">
        <f t="shared" si="437"/>
        <v>1.272982630217887</v>
      </c>
      <c r="BJ799" s="163">
        <f t="shared" si="437"/>
        <v>1.7620993075714768</v>
      </c>
      <c r="BK799" s="163">
        <f t="shared" si="437"/>
        <v>1.7792453583821701</v>
      </c>
      <c r="BL799" s="163">
        <f t="shared" si="437"/>
        <v>1.7831352916928589</v>
      </c>
      <c r="BM799" s="163">
        <f t="shared" si="437"/>
        <v>1.4611804630524738</v>
      </c>
      <c r="BN799" s="163">
        <f t="shared" si="437"/>
        <v>1.5475832615571572</v>
      </c>
      <c r="BO799" s="163">
        <f t="shared" si="437"/>
        <v>1.2318590648678782</v>
      </c>
      <c r="BP799" s="163">
        <f t="shared" si="437"/>
        <v>1.6893486636662356</v>
      </c>
      <c r="BQ799" s="163">
        <f t="shared" si="437"/>
        <v>2.0661577932876232</v>
      </c>
      <c r="BR799" s="163">
        <f t="shared" si="437"/>
        <v>1.7716394282685064</v>
      </c>
      <c r="BS799" s="163">
        <f t="shared" si="437"/>
        <v>1.5004079608124616</v>
      </c>
      <c r="BT799" s="163" t="str">
        <f t="shared" si="437"/>
        <v/>
      </c>
      <c r="BU799" s="163" t="str">
        <f t="shared" si="437"/>
        <v/>
      </c>
      <c r="BV799" s="163" t="str">
        <f t="shared" si="437"/>
        <v/>
      </c>
      <c r="BW799" s="108" t="str">
        <f t="shared" si="437"/>
        <v/>
      </c>
      <c r="BX799" s="163" t="str">
        <f t="shared" si="437"/>
        <v/>
      </c>
      <c r="BY799" s="163" t="str">
        <f t="shared" si="437"/>
        <v/>
      </c>
      <c r="BZ799" s="163" t="str">
        <f t="shared" si="437"/>
        <v/>
      </c>
      <c r="CA799" s="163" t="str">
        <f t="shared" si="437"/>
        <v/>
      </c>
      <c r="CB799" s="163" t="str">
        <f t="shared" si="437"/>
        <v/>
      </c>
      <c r="CC799" s="163" t="str">
        <f t="shared" si="437"/>
        <v/>
      </c>
      <c r="CD799" s="163" t="str">
        <f t="shared" si="437"/>
        <v/>
      </c>
      <c r="CE799" s="163" t="str">
        <f t="shared" si="437"/>
        <v/>
      </c>
      <c r="CF799" s="163" t="str">
        <f t="shared" si="437"/>
        <v/>
      </c>
      <c r="CG799" s="163" t="str">
        <f t="shared" si="437"/>
        <v/>
      </c>
      <c r="CH799" s="163" t="str">
        <f t="shared" si="437"/>
        <v/>
      </c>
      <c r="CI799" s="163" t="str">
        <f t="shared" si="437"/>
        <v/>
      </c>
      <c r="CJ799" s="163" t="str">
        <f t="shared" si="437"/>
        <v/>
      </c>
      <c r="CK799" s="163" t="str">
        <f t="shared" si="437"/>
        <v/>
      </c>
      <c r="CL799" s="163" t="str">
        <f t="shared" si="437"/>
        <v/>
      </c>
      <c r="CM799" s="163" t="str">
        <f t="shared" si="437"/>
        <v/>
      </c>
      <c r="CN799" s="163" t="str">
        <f t="shared" si="437"/>
        <v/>
      </c>
      <c r="CO799" s="163" t="str">
        <f t="shared" si="437"/>
        <v/>
      </c>
      <c r="CP799" s="163" t="str">
        <f t="shared" ref="CP799" si="439">IFERROR(IF(CP479="","",CP479-(CHOOSE(CP$636,$C479,$D479,$E479,$F479,$G479,$H479,$I479,$J479,$K479,$L479,$M479,$N479,$O479,$P479,$Q479,$R479,$S479,$T479,$U479,$V479,$W479,$X479,$Y479,$Z479,$AA479)+CHOOSE(CP$636,$C799,$D799,$E799,$F799,$G799,$H799,$I799,$J799,$K799,$L799,$M799,$N799,$O799,$P799,$Q799,$R799,$S799,$T799,$U799,$V799,$W799,$X799,$Y799,$Z799,$AA799)*CP$640)),"")</f>
        <v/>
      </c>
      <c r="CQ799" s="163" t="str">
        <f t="shared" si="431"/>
        <v/>
      </c>
      <c r="CR799" s="163" t="str">
        <f t="shared" si="431"/>
        <v/>
      </c>
      <c r="CS799" s="108" t="str">
        <f t="shared" si="431"/>
        <v/>
      </c>
      <c r="CT799" s="163" t="str">
        <f t="shared" si="431"/>
        <v/>
      </c>
      <c r="CU799" s="163" t="str">
        <f t="shared" si="431"/>
        <v/>
      </c>
      <c r="CV799" s="163" t="str">
        <f t="shared" si="431"/>
        <v/>
      </c>
      <c r="CW799" s="163" t="str">
        <f t="shared" si="431"/>
        <v/>
      </c>
      <c r="CX799" s="163" t="str">
        <f t="shared" si="431"/>
        <v/>
      </c>
      <c r="CY799" s="163" t="str">
        <f t="shared" si="431"/>
        <v/>
      </c>
      <c r="CZ799" s="163" t="str">
        <f t="shared" si="431"/>
        <v/>
      </c>
      <c r="DA799" s="163" t="str">
        <f t="shared" si="431"/>
        <v/>
      </c>
      <c r="DB799" s="163" t="str">
        <f t="shared" si="431"/>
        <v/>
      </c>
      <c r="DC799" s="163" t="str">
        <f t="shared" si="431"/>
        <v/>
      </c>
      <c r="DD799" s="163" t="str">
        <f t="shared" si="431"/>
        <v/>
      </c>
      <c r="DE799" s="163" t="str">
        <f t="shared" si="431"/>
        <v/>
      </c>
      <c r="DF799" s="163" t="str">
        <f t="shared" si="431"/>
        <v/>
      </c>
      <c r="DG799" s="121"/>
      <c r="DH799" s="121"/>
      <c r="DI799" s="121"/>
    </row>
    <row r="800" spans="2:113" x14ac:dyDescent="0.35">
      <c r="B800" s="193">
        <f t="shared" si="416"/>
        <v>42649</v>
      </c>
      <c r="C800" s="204">
        <f t="shared" si="438"/>
        <v>1.7532400549458271E-4</v>
      </c>
      <c r="D800" s="205">
        <f t="shared" si="438"/>
        <v>1.2467198362710021E-4</v>
      </c>
      <c r="E800" s="205">
        <f t="shared" si="438"/>
        <v>1.3812448101268996E-4</v>
      </c>
      <c r="F800" s="205">
        <f t="shared" si="438"/>
        <v>2.1950320000001838E-4</v>
      </c>
      <c r="G800" s="205">
        <f t="shared" si="438"/>
        <v>2.1312146374826492E-4</v>
      </c>
      <c r="H800" s="205">
        <f t="shared" si="438"/>
        <v>1.6086021917808904E-4</v>
      </c>
      <c r="I800" s="205">
        <f t="shared" si="438"/>
        <v>1.4338030579645633E-4</v>
      </c>
      <c r="J800" s="205">
        <f t="shared" si="438"/>
        <v>1.7699781976743267E-4</v>
      </c>
      <c r="K800" s="205" t="str">
        <f t="shared" si="438"/>
        <v/>
      </c>
      <c r="L800" s="205" t="str">
        <f t="shared" si="438"/>
        <v/>
      </c>
      <c r="M800" s="205" t="str">
        <f t="shared" si="438"/>
        <v/>
      </c>
      <c r="N800" s="205" t="str">
        <f t="shared" si="438"/>
        <v/>
      </c>
      <c r="O800" s="205" t="str">
        <f t="shared" si="438"/>
        <v/>
      </c>
      <c r="P800" s="205" t="str">
        <f t="shared" si="438"/>
        <v/>
      </c>
      <c r="Q800" s="205" t="str">
        <f t="shared" si="438"/>
        <v/>
      </c>
      <c r="R800" s="205" t="str">
        <f t="shared" si="438"/>
        <v/>
      </c>
      <c r="S800" s="205" t="str">
        <f t="shared" si="438"/>
        <v/>
      </c>
      <c r="T800" s="205" t="str">
        <f t="shared" si="438"/>
        <v/>
      </c>
      <c r="U800" s="205" t="str">
        <f t="shared" si="438"/>
        <v/>
      </c>
      <c r="V800" s="205" t="str">
        <f t="shared" si="438"/>
        <v/>
      </c>
      <c r="W800" s="205" t="str">
        <f t="shared" si="438"/>
        <v/>
      </c>
      <c r="X800" s="205" t="str">
        <f t="shared" si="438"/>
        <v/>
      </c>
      <c r="Y800" s="205" t="str">
        <f t="shared" si="438"/>
        <v/>
      </c>
      <c r="Z800" s="205" t="str">
        <f t="shared" si="438"/>
        <v/>
      </c>
      <c r="AA800" s="205" t="str">
        <f t="shared" si="438"/>
        <v/>
      </c>
      <c r="AD800" s="185">
        <f t="shared" si="418"/>
        <v>42649</v>
      </c>
      <c r="AE800" s="108" t="str">
        <f t="shared" ref="AE800:CP803" si="440">IFERROR(IF(AE480="","",AE480-(CHOOSE(AE$636,$C480,$D480,$E480,$F480,$G480,$H480,$I480,$J480,$K480,$L480,$M480,$N480,$O480,$P480,$Q480,$R480,$S480,$T480,$U480,$V480,$W480,$X480,$Y480,$Z480,$AA480)+CHOOSE(AE$636,$C800,$D800,$E800,$F800,$G800,$H800,$I800,$J800,$K800,$L800,$M800,$N800,$O800,$P800,$Q800,$R800,$S800,$T800,$U800,$V800,$W800,$X800,$Y800,$Z800,$AA800)*AE$640)),"")</f>
        <v/>
      </c>
      <c r="AF800" s="163" t="str">
        <f t="shared" si="440"/>
        <v/>
      </c>
      <c r="AG800" s="163" t="str">
        <f t="shared" si="440"/>
        <v/>
      </c>
      <c r="AH800" s="163" t="str">
        <f t="shared" si="440"/>
        <v/>
      </c>
      <c r="AI800" s="163">
        <f t="shared" si="440"/>
        <v>1.319111809120894</v>
      </c>
      <c r="AJ800" s="163">
        <f t="shared" si="440"/>
        <v>0.77729652057692511</v>
      </c>
      <c r="AK800" s="163">
        <f t="shared" si="440"/>
        <v>1.2110521560494703</v>
      </c>
      <c r="AL800" s="163">
        <f t="shared" si="440"/>
        <v>1.3213330195482875</v>
      </c>
      <c r="AM800" s="163">
        <f t="shared" si="440"/>
        <v>0.81615566286527086</v>
      </c>
      <c r="AN800" s="163">
        <f t="shared" si="440"/>
        <v>1.0139848531675337</v>
      </c>
      <c r="AO800" s="163">
        <f t="shared" si="440"/>
        <v>1.3066906317821232</v>
      </c>
      <c r="AP800" s="163">
        <f t="shared" si="440"/>
        <v>0.88590431746223075</v>
      </c>
      <c r="AQ800" s="163">
        <f t="shared" si="440"/>
        <v>1.2332122523551665</v>
      </c>
      <c r="AR800" s="163">
        <f t="shared" si="440"/>
        <v>0.9165353759697874</v>
      </c>
      <c r="AS800" s="163">
        <f t="shared" si="440"/>
        <v>1.3915873694521563</v>
      </c>
      <c r="AT800" s="163">
        <f t="shared" si="440"/>
        <v>1.4488389816814058</v>
      </c>
      <c r="AU800" s="163">
        <f t="shared" si="440"/>
        <v>1.5385626542974999</v>
      </c>
      <c r="AV800" s="163">
        <f t="shared" si="440"/>
        <v>0.92276861156333112</v>
      </c>
      <c r="AW800" s="163">
        <f t="shared" si="440"/>
        <v>1.4774647670823011</v>
      </c>
      <c r="AX800" s="163">
        <f t="shared" si="440"/>
        <v>1.3639075733101644</v>
      </c>
      <c r="AY800" s="163">
        <f t="shared" si="440"/>
        <v>1.7457041070495452</v>
      </c>
      <c r="AZ800" s="163">
        <f t="shared" si="440"/>
        <v>1.5376484800000201</v>
      </c>
      <c r="BA800" s="163">
        <f t="shared" si="440"/>
        <v>1.1411762709000133</v>
      </c>
      <c r="BB800" s="163">
        <f t="shared" si="440"/>
        <v>1.6011811581000193</v>
      </c>
      <c r="BC800" s="163">
        <f t="shared" si="440"/>
        <v>1.5090754844000198</v>
      </c>
      <c r="BD800" s="163">
        <f t="shared" si="440"/>
        <v>1.5395679699845974</v>
      </c>
      <c r="BE800" s="163">
        <f t="shared" si="440"/>
        <v>1.6918328972999852</v>
      </c>
      <c r="BF800" s="163">
        <f t="shared" si="440"/>
        <v>1.572092997600016</v>
      </c>
      <c r="BG800" s="163">
        <f t="shared" si="440"/>
        <v>1.3872948752000207</v>
      </c>
      <c r="BH800" s="163">
        <f t="shared" si="440"/>
        <v>1.1015778648000119</v>
      </c>
      <c r="BI800" s="163">
        <f t="shared" si="440"/>
        <v>1.2820817524000314</v>
      </c>
      <c r="BJ800" s="163">
        <f t="shared" si="440"/>
        <v>1.7422685005000034</v>
      </c>
      <c r="BK800" s="163">
        <f t="shared" si="440"/>
        <v>1.7634655847999929</v>
      </c>
      <c r="BL800" s="163">
        <f t="shared" si="440"/>
        <v>1.7499879340999982</v>
      </c>
      <c r="BM800" s="163">
        <f t="shared" si="440"/>
        <v>1.444482231309721</v>
      </c>
      <c r="BN800" s="163">
        <f t="shared" si="440"/>
        <v>1.5274866123999984</v>
      </c>
      <c r="BO800" s="163">
        <f t="shared" si="440"/>
        <v>1.1923722517000197</v>
      </c>
      <c r="BP800" s="163">
        <f t="shared" si="440"/>
        <v>1.6736925104788023</v>
      </c>
      <c r="BQ800" s="163">
        <f t="shared" si="440"/>
        <v>2.0665133357534513</v>
      </c>
      <c r="BR800" s="163">
        <f t="shared" si="440"/>
        <v>1.7609684499156275</v>
      </c>
      <c r="BS800" s="163">
        <f t="shared" si="440"/>
        <v>1.4948552075581971</v>
      </c>
      <c r="BT800" s="163" t="str">
        <f t="shared" si="440"/>
        <v/>
      </c>
      <c r="BU800" s="163" t="str">
        <f t="shared" si="440"/>
        <v/>
      </c>
      <c r="BV800" s="163" t="str">
        <f t="shared" si="440"/>
        <v/>
      </c>
      <c r="BW800" s="108" t="str">
        <f t="shared" si="440"/>
        <v/>
      </c>
      <c r="BX800" s="163" t="str">
        <f t="shared" si="440"/>
        <v/>
      </c>
      <c r="BY800" s="163" t="str">
        <f t="shared" si="440"/>
        <v/>
      </c>
      <c r="BZ800" s="163" t="str">
        <f t="shared" si="440"/>
        <v/>
      </c>
      <c r="CA800" s="163" t="str">
        <f t="shared" si="440"/>
        <v/>
      </c>
      <c r="CB800" s="163" t="str">
        <f t="shared" si="440"/>
        <v/>
      </c>
      <c r="CC800" s="163" t="str">
        <f t="shared" si="440"/>
        <v/>
      </c>
      <c r="CD800" s="163" t="str">
        <f t="shared" si="440"/>
        <v/>
      </c>
      <c r="CE800" s="163" t="str">
        <f t="shared" si="440"/>
        <v/>
      </c>
      <c r="CF800" s="163" t="str">
        <f t="shared" si="440"/>
        <v/>
      </c>
      <c r="CG800" s="163" t="str">
        <f t="shared" si="440"/>
        <v/>
      </c>
      <c r="CH800" s="163" t="str">
        <f t="shared" si="440"/>
        <v/>
      </c>
      <c r="CI800" s="163" t="str">
        <f t="shared" si="440"/>
        <v/>
      </c>
      <c r="CJ800" s="163" t="str">
        <f t="shared" si="440"/>
        <v/>
      </c>
      <c r="CK800" s="163" t="str">
        <f t="shared" si="440"/>
        <v/>
      </c>
      <c r="CL800" s="163" t="str">
        <f t="shared" si="440"/>
        <v/>
      </c>
      <c r="CM800" s="163" t="str">
        <f t="shared" si="440"/>
        <v/>
      </c>
      <c r="CN800" s="163" t="str">
        <f t="shared" si="440"/>
        <v/>
      </c>
      <c r="CO800" s="163" t="str">
        <f t="shared" si="440"/>
        <v/>
      </c>
      <c r="CP800" s="163" t="str">
        <f t="shared" si="440"/>
        <v/>
      </c>
      <c r="CQ800" s="163" t="str">
        <f t="shared" si="431"/>
        <v/>
      </c>
      <c r="CR800" s="163" t="str">
        <f t="shared" si="431"/>
        <v/>
      </c>
      <c r="CS800" s="108" t="str">
        <f t="shared" si="431"/>
        <v/>
      </c>
      <c r="CT800" s="163" t="str">
        <f t="shared" si="431"/>
        <v/>
      </c>
      <c r="CU800" s="163" t="str">
        <f t="shared" si="431"/>
        <v/>
      </c>
      <c r="CV800" s="163" t="str">
        <f t="shared" si="431"/>
        <v/>
      </c>
      <c r="CW800" s="163" t="str">
        <f t="shared" si="431"/>
        <v/>
      </c>
      <c r="CX800" s="163" t="str">
        <f t="shared" si="431"/>
        <v/>
      </c>
      <c r="CY800" s="163" t="str">
        <f t="shared" si="431"/>
        <v/>
      </c>
      <c r="CZ800" s="163" t="str">
        <f t="shared" si="431"/>
        <v/>
      </c>
      <c r="DA800" s="163" t="str">
        <f t="shared" si="431"/>
        <v/>
      </c>
      <c r="DB800" s="163" t="str">
        <f t="shared" si="431"/>
        <v/>
      </c>
      <c r="DC800" s="163" t="str">
        <f t="shared" si="431"/>
        <v/>
      </c>
      <c r="DD800" s="163" t="str">
        <f t="shared" si="431"/>
        <v/>
      </c>
      <c r="DE800" s="163" t="str">
        <f t="shared" si="431"/>
        <v/>
      </c>
      <c r="DF800" s="163" t="str">
        <f t="shared" si="431"/>
        <v/>
      </c>
      <c r="DG800" s="121"/>
      <c r="DH800" s="121"/>
      <c r="DI800" s="121"/>
    </row>
    <row r="801" spans="2:113" x14ac:dyDescent="0.35">
      <c r="B801" s="193">
        <f t="shared" si="416"/>
        <v>42650</v>
      </c>
      <c r="C801" s="204">
        <f t="shared" si="438"/>
        <v>1.2649396153850979E-4</v>
      </c>
      <c r="D801" s="205">
        <f t="shared" si="438"/>
        <v>1.4755959697725649E-4</v>
      </c>
      <c r="E801" s="205">
        <f t="shared" si="438"/>
        <v>1.4579120886082234E-4</v>
      </c>
      <c r="F801" s="205">
        <f t="shared" si="438"/>
        <v>2.2960678928567773E-4</v>
      </c>
      <c r="G801" s="205">
        <f t="shared" si="438"/>
        <v>2.1312041039675647E-4</v>
      </c>
      <c r="H801" s="205">
        <f t="shared" si="438"/>
        <v>1.5947231164383091E-4</v>
      </c>
      <c r="I801" s="205">
        <f t="shared" si="438"/>
        <v>1.4337889091738993E-4</v>
      </c>
      <c r="J801" s="205">
        <f t="shared" si="438"/>
        <v>1.7838515902871869E-4</v>
      </c>
      <c r="K801" s="205" t="str">
        <f t="shared" si="438"/>
        <v/>
      </c>
      <c r="L801" s="205" t="str">
        <f t="shared" si="438"/>
        <v/>
      </c>
      <c r="M801" s="205" t="str">
        <f t="shared" si="438"/>
        <v/>
      </c>
      <c r="N801" s="205" t="str">
        <f t="shared" si="438"/>
        <v/>
      </c>
      <c r="O801" s="205" t="str">
        <f t="shared" si="438"/>
        <v/>
      </c>
      <c r="P801" s="205" t="str">
        <f t="shared" si="438"/>
        <v/>
      </c>
      <c r="Q801" s="205" t="str">
        <f t="shared" si="438"/>
        <v/>
      </c>
      <c r="R801" s="205" t="str">
        <f t="shared" si="438"/>
        <v/>
      </c>
      <c r="S801" s="205" t="str">
        <f t="shared" si="438"/>
        <v/>
      </c>
      <c r="T801" s="205" t="str">
        <f t="shared" si="438"/>
        <v/>
      </c>
      <c r="U801" s="205" t="str">
        <f t="shared" si="438"/>
        <v/>
      </c>
      <c r="V801" s="205" t="str">
        <f t="shared" si="438"/>
        <v/>
      </c>
      <c r="W801" s="205" t="str">
        <f t="shared" si="438"/>
        <v/>
      </c>
      <c r="X801" s="205" t="str">
        <f t="shared" si="438"/>
        <v/>
      </c>
      <c r="Y801" s="205" t="str">
        <f t="shared" si="438"/>
        <v/>
      </c>
      <c r="Z801" s="205" t="str">
        <f t="shared" si="438"/>
        <v/>
      </c>
      <c r="AA801" s="205" t="str">
        <f t="shared" si="438"/>
        <v/>
      </c>
      <c r="AD801" s="185">
        <f t="shared" si="418"/>
        <v>42650</v>
      </c>
      <c r="AE801" s="108" t="str">
        <f t="shared" si="440"/>
        <v/>
      </c>
      <c r="AF801" s="163" t="str">
        <f t="shared" si="440"/>
        <v/>
      </c>
      <c r="AG801" s="163" t="str">
        <f t="shared" si="440"/>
        <v/>
      </c>
      <c r="AH801" s="163" t="str">
        <f t="shared" si="440"/>
        <v/>
      </c>
      <c r="AI801" s="163">
        <f t="shared" si="440"/>
        <v>1.323889218653826</v>
      </c>
      <c r="AJ801" s="163">
        <f t="shared" si="440"/>
        <v>0.78425822596150763</v>
      </c>
      <c r="AK801" s="163">
        <f t="shared" si="440"/>
        <v>1.2216678831538419</v>
      </c>
      <c r="AL801" s="163">
        <f t="shared" si="440"/>
        <v>1.332961252258821</v>
      </c>
      <c r="AM801" s="163">
        <f t="shared" si="440"/>
        <v>0.82423607052897196</v>
      </c>
      <c r="AN801" s="163">
        <f t="shared" si="440"/>
        <v>1.0199206502770677</v>
      </c>
      <c r="AO801" s="163">
        <f t="shared" si="440"/>
        <v>1.3134697330982146</v>
      </c>
      <c r="AP801" s="163">
        <f t="shared" si="440"/>
        <v>0.89143371753150147</v>
      </c>
      <c r="AQ801" s="163">
        <f t="shared" si="440"/>
        <v>1.2391930072040056</v>
      </c>
      <c r="AR801" s="163">
        <f t="shared" si="440"/>
        <v>0.91932449002519778</v>
      </c>
      <c r="AS801" s="163">
        <f t="shared" si="440"/>
        <v>1.3980621142065552</v>
      </c>
      <c r="AT801" s="163">
        <f t="shared" si="440"/>
        <v>1.4509223798488704</v>
      </c>
      <c r="AU801" s="163">
        <f t="shared" si="440"/>
        <v>1.535103569227863</v>
      </c>
      <c r="AV801" s="163">
        <f t="shared" si="440"/>
        <v>0.92330349230379039</v>
      </c>
      <c r="AW801" s="163">
        <f t="shared" si="440"/>
        <v>1.4789821785949515</v>
      </c>
      <c r="AX801" s="163">
        <f t="shared" si="440"/>
        <v>1.3673718440886238</v>
      </c>
      <c r="AY801" s="163">
        <f t="shared" si="440"/>
        <v>1.7445983014647384</v>
      </c>
      <c r="AZ801" s="163">
        <f t="shared" si="440"/>
        <v>1.532497752499995</v>
      </c>
      <c r="BA801" s="163">
        <f t="shared" si="440"/>
        <v>1.1318551117392563</v>
      </c>
      <c r="BB801" s="163">
        <f t="shared" si="440"/>
        <v>1.5956081484214217</v>
      </c>
      <c r="BC801" s="163">
        <f t="shared" si="440"/>
        <v>1.5002919397928292</v>
      </c>
      <c r="BD801" s="163">
        <f t="shared" si="440"/>
        <v>1.5334627208574716</v>
      </c>
      <c r="BE801" s="163">
        <f t="shared" si="440"/>
        <v>1.6837786982642706</v>
      </c>
      <c r="BF801" s="163">
        <f t="shared" si="440"/>
        <v>1.5363361556892894</v>
      </c>
      <c r="BG801" s="163">
        <f t="shared" si="440"/>
        <v>1.3789768206643069</v>
      </c>
      <c r="BH801" s="163">
        <f t="shared" si="440"/>
        <v>1.0933129696035899</v>
      </c>
      <c r="BI801" s="163">
        <f t="shared" si="440"/>
        <v>1.2714534859178812</v>
      </c>
      <c r="BJ801" s="163">
        <f t="shared" si="440"/>
        <v>1.7314468315714366</v>
      </c>
      <c r="BK801" s="163">
        <f t="shared" si="440"/>
        <v>1.7495730847821367</v>
      </c>
      <c r="BL801" s="163">
        <f t="shared" si="440"/>
        <v>1.7371060579928681</v>
      </c>
      <c r="BM801" s="163">
        <f t="shared" si="440"/>
        <v>1.430443798429287</v>
      </c>
      <c r="BN801" s="163">
        <f t="shared" si="440"/>
        <v>1.5165966547571625</v>
      </c>
      <c r="BO801" s="163">
        <f t="shared" si="440"/>
        <v>1.19267961796788</v>
      </c>
      <c r="BP801" s="163">
        <f t="shared" si="440"/>
        <v>1.6594115489192891</v>
      </c>
      <c r="BQ801" s="163">
        <f t="shared" si="440"/>
        <v>2.0492162372431499</v>
      </c>
      <c r="BR801" s="163">
        <f t="shared" si="440"/>
        <v>1.7482439401076668</v>
      </c>
      <c r="BS801" s="163">
        <f t="shared" si="440"/>
        <v>1.4825987015426372</v>
      </c>
      <c r="BT801" s="163" t="str">
        <f t="shared" si="440"/>
        <v/>
      </c>
      <c r="BU801" s="163" t="str">
        <f t="shared" si="440"/>
        <v/>
      </c>
      <c r="BV801" s="163" t="str">
        <f t="shared" si="440"/>
        <v/>
      </c>
      <c r="BW801" s="108" t="str">
        <f t="shared" si="440"/>
        <v/>
      </c>
      <c r="BX801" s="163" t="str">
        <f t="shared" si="440"/>
        <v/>
      </c>
      <c r="BY801" s="163" t="str">
        <f t="shared" si="440"/>
        <v/>
      </c>
      <c r="BZ801" s="163" t="str">
        <f t="shared" si="440"/>
        <v/>
      </c>
      <c r="CA801" s="163" t="str">
        <f t="shared" si="440"/>
        <v/>
      </c>
      <c r="CB801" s="163" t="str">
        <f t="shared" si="440"/>
        <v/>
      </c>
      <c r="CC801" s="163" t="str">
        <f t="shared" si="440"/>
        <v/>
      </c>
      <c r="CD801" s="163" t="str">
        <f t="shared" si="440"/>
        <v/>
      </c>
      <c r="CE801" s="163" t="str">
        <f t="shared" si="440"/>
        <v/>
      </c>
      <c r="CF801" s="163" t="str">
        <f t="shared" si="440"/>
        <v/>
      </c>
      <c r="CG801" s="163" t="str">
        <f t="shared" si="440"/>
        <v/>
      </c>
      <c r="CH801" s="163" t="str">
        <f t="shared" si="440"/>
        <v/>
      </c>
      <c r="CI801" s="163" t="str">
        <f t="shared" si="440"/>
        <v/>
      </c>
      <c r="CJ801" s="163" t="str">
        <f t="shared" si="440"/>
        <v/>
      </c>
      <c r="CK801" s="163" t="str">
        <f t="shared" si="440"/>
        <v/>
      </c>
      <c r="CL801" s="163" t="str">
        <f t="shared" si="440"/>
        <v/>
      </c>
      <c r="CM801" s="163" t="str">
        <f t="shared" si="440"/>
        <v/>
      </c>
      <c r="CN801" s="163" t="str">
        <f t="shared" si="440"/>
        <v/>
      </c>
      <c r="CO801" s="163" t="str">
        <f t="shared" si="440"/>
        <v/>
      </c>
      <c r="CP801" s="163" t="str">
        <f t="shared" si="440"/>
        <v/>
      </c>
      <c r="CQ801" s="163" t="str">
        <f t="shared" si="431"/>
        <v/>
      </c>
      <c r="CR801" s="163" t="str">
        <f t="shared" si="431"/>
        <v/>
      </c>
      <c r="CS801" s="108" t="str">
        <f t="shared" si="431"/>
        <v/>
      </c>
      <c r="CT801" s="163" t="str">
        <f t="shared" si="431"/>
        <v/>
      </c>
      <c r="CU801" s="163" t="str">
        <f t="shared" si="431"/>
        <v/>
      </c>
      <c r="CV801" s="163" t="str">
        <f t="shared" si="431"/>
        <v/>
      </c>
      <c r="CW801" s="163" t="str">
        <f t="shared" si="431"/>
        <v/>
      </c>
      <c r="CX801" s="163" t="str">
        <f t="shared" si="431"/>
        <v/>
      </c>
      <c r="CY801" s="163" t="str">
        <f t="shared" si="431"/>
        <v/>
      </c>
      <c r="CZ801" s="163" t="str">
        <f t="shared" si="431"/>
        <v/>
      </c>
      <c r="DA801" s="163" t="str">
        <f t="shared" si="431"/>
        <v/>
      </c>
      <c r="DB801" s="163" t="str">
        <f t="shared" si="431"/>
        <v/>
      </c>
      <c r="DC801" s="163" t="str">
        <f t="shared" si="431"/>
        <v/>
      </c>
      <c r="DD801" s="163" t="str">
        <f t="shared" si="431"/>
        <v/>
      </c>
      <c r="DE801" s="163" t="str">
        <f t="shared" si="431"/>
        <v/>
      </c>
      <c r="DF801" s="163" t="str">
        <f t="shared" si="431"/>
        <v/>
      </c>
      <c r="DG801" s="121"/>
      <c r="DH801" s="121"/>
      <c r="DI801" s="121"/>
    </row>
    <row r="802" spans="2:113" x14ac:dyDescent="0.35">
      <c r="B802" s="193">
        <f t="shared" si="416"/>
        <v>42653</v>
      </c>
      <c r="C802" s="204">
        <f t="shared" si="438"/>
        <v>8.4326175824176594E-5</v>
      </c>
      <c r="D802" s="205">
        <f t="shared" si="438"/>
        <v>1.5263576826191243E-4</v>
      </c>
      <c r="E802" s="205">
        <f t="shared" si="438"/>
        <v>1.5601213291140131E-4</v>
      </c>
      <c r="F802" s="205">
        <f t="shared" si="438"/>
        <v>2.2959429642861146E-4</v>
      </c>
      <c r="G802" s="205">
        <f t="shared" si="438"/>
        <v>2.2003066005466744E-4</v>
      </c>
      <c r="H802" s="205">
        <f t="shared" si="438"/>
        <v>1.6085465753427992E-4</v>
      </c>
      <c r="I802" s="205">
        <f t="shared" si="438"/>
        <v>1.4430106800547698E-4</v>
      </c>
      <c r="J802" s="205">
        <f t="shared" si="438"/>
        <v>1.7838252222980754E-4</v>
      </c>
      <c r="K802" s="205" t="str">
        <f t="shared" si="438"/>
        <v/>
      </c>
      <c r="L802" s="205" t="str">
        <f t="shared" si="438"/>
        <v/>
      </c>
      <c r="M802" s="205" t="str">
        <f t="shared" si="438"/>
        <v/>
      </c>
      <c r="N802" s="205" t="str">
        <f t="shared" si="438"/>
        <v/>
      </c>
      <c r="O802" s="205" t="str">
        <f t="shared" si="438"/>
        <v/>
      </c>
      <c r="P802" s="205" t="str">
        <f t="shared" si="438"/>
        <v/>
      </c>
      <c r="Q802" s="205" t="str">
        <f t="shared" si="438"/>
        <v/>
      </c>
      <c r="R802" s="205" t="str">
        <f t="shared" si="438"/>
        <v/>
      </c>
      <c r="S802" s="205" t="str">
        <f t="shared" si="438"/>
        <v/>
      </c>
      <c r="T802" s="205" t="str">
        <f t="shared" si="438"/>
        <v/>
      </c>
      <c r="U802" s="205" t="str">
        <f t="shared" si="438"/>
        <v/>
      </c>
      <c r="V802" s="205" t="str">
        <f t="shared" si="438"/>
        <v/>
      </c>
      <c r="W802" s="205" t="str">
        <f t="shared" si="438"/>
        <v/>
      </c>
      <c r="X802" s="205" t="str">
        <f t="shared" si="438"/>
        <v/>
      </c>
      <c r="Y802" s="205" t="str">
        <f t="shared" si="438"/>
        <v/>
      </c>
      <c r="Z802" s="205" t="str">
        <f t="shared" si="438"/>
        <v/>
      </c>
      <c r="AA802" s="205" t="str">
        <f t="shared" si="438"/>
        <v/>
      </c>
      <c r="AD802" s="185">
        <f t="shared" si="418"/>
        <v>42653</v>
      </c>
      <c r="AE802" s="108" t="str">
        <f t="shared" si="440"/>
        <v/>
      </c>
      <c r="AF802" s="163" t="str">
        <f t="shared" si="440"/>
        <v/>
      </c>
      <c r="AG802" s="163" t="str">
        <f t="shared" si="440"/>
        <v/>
      </c>
      <c r="AH802" s="163" t="str">
        <f t="shared" si="440"/>
        <v/>
      </c>
      <c r="AI802" s="163">
        <f t="shared" si="440"/>
        <v>1.3347143143681142</v>
      </c>
      <c r="AJ802" s="163">
        <f t="shared" si="440"/>
        <v>0.80916234096151807</v>
      </c>
      <c r="AK802" s="163">
        <f t="shared" si="440"/>
        <v>1.250646685582407</v>
      </c>
      <c r="AL802" s="163">
        <f t="shared" si="440"/>
        <v>1.3610925476983098</v>
      </c>
      <c r="AM802" s="163">
        <f t="shared" si="440"/>
        <v>0.85572658055418183</v>
      </c>
      <c r="AN802" s="163">
        <f t="shared" si="440"/>
        <v>1.0511774279093271</v>
      </c>
      <c r="AO802" s="163">
        <f t="shared" si="440"/>
        <v>1.3457293300314861</v>
      </c>
      <c r="AP802" s="163">
        <f t="shared" si="440"/>
        <v>0.92258982408060008</v>
      </c>
      <c r="AQ802" s="163">
        <f t="shared" si="440"/>
        <v>1.2692369781423132</v>
      </c>
      <c r="AR802" s="163">
        <f t="shared" si="440"/>
        <v>0.94931094776451497</v>
      </c>
      <c r="AS802" s="163">
        <f t="shared" si="440"/>
        <v>1.4277776016687751</v>
      </c>
      <c r="AT802" s="163">
        <f t="shared" si="440"/>
        <v>1.4815879384131287</v>
      </c>
      <c r="AU802" s="163">
        <f t="shared" si="440"/>
        <v>1.5671289304177289</v>
      </c>
      <c r="AV802" s="163">
        <f t="shared" si="440"/>
        <v>0.95513476055699176</v>
      </c>
      <c r="AW802" s="163">
        <f t="shared" si="440"/>
        <v>1.506779420924083</v>
      </c>
      <c r="AX802" s="163">
        <f t="shared" si="440"/>
        <v>1.3980905128291288</v>
      </c>
      <c r="AY802" s="163">
        <f t="shared" si="440"/>
        <v>1.7753515252221477</v>
      </c>
      <c r="AZ802" s="163">
        <f t="shared" si="440"/>
        <v>1.5639735000000154</v>
      </c>
      <c r="BA802" s="163">
        <f t="shared" si="440"/>
        <v>1.1663403941464368</v>
      </c>
      <c r="BB802" s="163">
        <f t="shared" si="440"/>
        <v>1.62913222990717</v>
      </c>
      <c r="BC802" s="163">
        <f t="shared" si="440"/>
        <v>1.5327881886642953</v>
      </c>
      <c r="BD802" s="163">
        <f t="shared" si="440"/>
        <v>1.5682130348048595</v>
      </c>
      <c r="BE802" s="163">
        <f t="shared" si="440"/>
        <v>1.7183368512214261</v>
      </c>
      <c r="BF802" s="163">
        <f t="shared" si="440"/>
        <v>1.5963421584964261</v>
      </c>
      <c r="BG802" s="163">
        <f t="shared" si="440"/>
        <v>1.4135016284214257</v>
      </c>
      <c r="BH802" s="163">
        <f t="shared" si="440"/>
        <v>1.1288256316678558</v>
      </c>
      <c r="BI802" s="163">
        <f t="shared" si="440"/>
        <v>1.3100447845392966</v>
      </c>
      <c r="BJ802" s="163">
        <f t="shared" si="440"/>
        <v>1.7680644118571269</v>
      </c>
      <c r="BK802" s="163">
        <f t="shared" si="440"/>
        <v>1.7882328175606976</v>
      </c>
      <c r="BL802" s="163">
        <f t="shared" si="440"/>
        <v>1.7757641832642626</v>
      </c>
      <c r="BM802" s="163">
        <f t="shared" si="440"/>
        <v>1.4703398291100283</v>
      </c>
      <c r="BN802" s="163">
        <f t="shared" si="440"/>
        <v>1.5552258299857189</v>
      </c>
      <c r="BO802" s="163">
        <f t="shared" si="440"/>
        <v>1.2170252156892736</v>
      </c>
      <c r="BP802" s="163">
        <f t="shared" si="440"/>
        <v>1.7243859721784833</v>
      </c>
      <c r="BQ802" s="163">
        <f t="shared" si="440"/>
        <v>2.1032444872603158</v>
      </c>
      <c r="BR802" s="163">
        <f t="shared" si="440"/>
        <v>1.7886927078612795</v>
      </c>
      <c r="BS802" s="163">
        <f t="shared" si="440"/>
        <v>1.5587733097181551</v>
      </c>
      <c r="BT802" s="163" t="str">
        <f t="shared" si="440"/>
        <v/>
      </c>
      <c r="BU802" s="163" t="str">
        <f t="shared" si="440"/>
        <v/>
      </c>
      <c r="BV802" s="163" t="str">
        <f t="shared" si="440"/>
        <v/>
      </c>
      <c r="BW802" s="108" t="str">
        <f t="shared" si="440"/>
        <v/>
      </c>
      <c r="BX802" s="163" t="str">
        <f t="shared" si="440"/>
        <v/>
      </c>
      <c r="BY802" s="163" t="str">
        <f t="shared" si="440"/>
        <v/>
      </c>
      <c r="BZ802" s="163" t="str">
        <f t="shared" si="440"/>
        <v/>
      </c>
      <c r="CA802" s="163" t="str">
        <f t="shared" si="440"/>
        <v/>
      </c>
      <c r="CB802" s="163" t="str">
        <f t="shared" si="440"/>
        <v/>
      </c>
      <c r="CC802" s="163" t="str">
        <f t="shared" si="440"/>
        <v/>
      </c>
      <c r="CD802" s="163" t="str">
        <f t="shared" si="440"/>
        <v/>
      </c>
      <c r="CE802" s="163" t="str">
        <f t="shared" si="440"/>
        <v/>
      </c>
      <c r="CF802" s="163" t="str">
        <f t="shared" si="440"/>
        <v/>
      </c>
      <c r="CG802" s="163" t="str">
        <f t="shared" si="440"/>
        <v/>
      </c>
      <c r="CH802" s="163" t="str">
        <f t="shared" si="440"/>
        <v/>
      </c>
      <c r="CI802" s="163" t="str">
        <f t="shared" si="440"/>
        <v/>
      </c>
      <c r="CJ802" s="163" t="str">
        <f t="shared" si="440"/>
        <v/>
      </c>
      <c r="CK802" s="163" t="str">
        <f t="shared" si="440"/>
        <v/>
      </c>
      <c r="CL802" s="163" t="str">
        <f t="shared" si="440"/>
        <v/>
      </c>
      <c r="CM802" s="163" t="str">
        <f t="shared" si="440"/>
        <v/>
      </c>
      <c r="CN802" s="163" t="str">
        <f t="shared" si="440"/>
        <v/>
      </c>
      <c r="CO802" s="163" t="str">
        <f t="shared" si="440"/>
        <v/>
      </c>
      <c r="CP802" s="163" t="str">
        <f t="shared" si="440"/>
        <v/>
      </c>
      <c r="CQ802" s="163" t="str">
        <f t="shared" si="431"/>
        <v/>
      </c>
      <c r="CR802" s="163" t="str">
        <f t="shared" si="431"/>
        <v/>
      </c>
      <c r="CS802" s="108" t="str">
        <f t="shared" si="431"/>
        <v/>
      </c>
      <c r="CT802" s="163" t="str">
        <f t="shared" si="431"/>
        <v/>
      </c>
      <c r="CU802" s="163" t="str">
        <f t="shared" si="431"/>
        <v/>
      </c>
      <c r="CV802" s="163" t="str">
        <f t="shared" si="431"/>
        <v/>
      </c>
      <c r="CW802" s="163" t="str">
        <f t="shared" si="431"/>
        <v/>
      </c>
      <c r="CX802" s="163" t="str">
        <f t="shared" si="431"/>
        <v/>
      </c>
      <c r="CY802" s="163" t="str">
        <f t="shared" si="431"/>
        <v/>
      </c>
      <c r="CZ802" s="163" t="str">
        <f t="shared" si="431"/>
        <v/>
      </c>
      <c r="DA802" s="163" t="str">
        <f t="shared" si="431"/>
        <v/>
      </c>
      <c r="DB802" s="163" t="str">
        <f t="shared" si="431"/>
        <v/>
      </c>
      <c r="DC802" s="163" t="str">
        <f t="shared" si="431"/>
        <v/>
      </c>
      <c r="DD802" s="163" t="str">
        <f t="shared" si="431"/>
        <v/>
      </c>
      <c r="DE802" s="163" t="str">
        <f t="shared" ref="DE802:DF802" si="441">IFERROR(IF(DE482="","",DE482-(CHOOSE(DE$636,$C482,$D482,$E482,$F482,$G482,$H482,$I482,$J482,$K482,$L482,$M482,$N482,$O482,$P482,$Q482,$R482,$S482,$T482,$U482,$V482,$W482,$X482,$Y482,$Z482,$AA482)+CHOOSE(DE$636,$C802,$D802,$E802,$F802,$G802,$H802,$I802,$J802,$K802,$L802,$M802,$N802,$O802,$P802,$Q802,$R802,$S802,$T802,$U802,$V802,$W802,$X802,$Y802,$Z802,$AA802)*DE$640)),"")</f>
        <v/>
      </c>
      <c r="DF802" s="163" t="str">
        <f t="shared" si="441"/>
        <v/>
      </c>
      <c r="DG802" s="121"/>
      <c r="DH802" s="121"/>
      <c r="DI802" s="121"/>
    </row>
    <row r="803" spans="2:113" x14ac:dyDescent="0.35">
      <c r="B803" s="193">
        <f t="shared" si="416"/>
        <v>42654</v>
      </c>
      <c r="C803" s="204">
        <f t="shared" si="438"/>
        <v>4.6597038461568357E-5</v>
      </c>
      <c r="D803" s="205">
        <f t="shared" si="438"/>
        <v>1.882321410578882E-4</v>
      </c>
      <c r="E803" s="205">
        <f t="shared" si="438"/>
        <v>1.7646487974690747E-4</v>
      </c>
      <c r="F803" s="205">
        <f t="shared" si="438"/>
        <v>2.397004428571492E-4</v>
      </c>
      <c r="G803" s="205">
        <f t="shared" si="438"/>
        <v>2.1726405266752586E-4</v>
      </c>
      <c r="H803" s="205">
        <f t="shared" si="438"/>
        <v>1.6362882191784975E-4</v>
      </c>
      <c r="I803" s="205">
        <f t="shared" si="438"/>
        <v>1.4476535714286328E-4</v>
      </c>
      <c r="J803" s="205">
        <f t="shared" si="438"/>
        <v>1.7977425615595054E-4</v>
      </c>
      <c r="K803" s="205" t="str">
        <f t="shared" si="438"/>
        <v/>
      </c>
      <c r="L803" s="205" t="str">
        <f t="shared" si="438"/>
        <v/>
      </c>
      <c r="M803" s="205" t="str">
        <f t="shared" si="438"/>
        <v/>
      </c>
      <c r="N803" s="205" t="str">
        <f t="shared" si="438"/>
        <v/>
      </c>
      <c r="O803" s="205" t="str">
        <f t="shared" si="438"/>
        <v/>
      </c>
      <c r="P803" s="205" t="str">
        <f t="shared" si="438"/>
        <v/>
      </c>
      <c r="Q803" s="205" t="str">
        <f t="shared" si="438"/>
        <v/>
      </c>
      <c r="R803" s="205" t="str">
        <f t="shared" si="438"/>
        <v/>
      </c>
      <c r="S803" s="205" t="str">
        <f t="shared" si="438"/>
        <v/>
      </c>
      <c r="T803" s="205" t="str">
        <f t="shared" si="438"/>
        <v/>
      </c>
      <c r="U803" s="205" t="str">
        <f t="shared" si="438"/>
        <v/>
      </c>
      <c r="V803" s="205" t="str">
        <f t="shared" si="438"/>
        <v/>
      </c>
      <c r="W803" s="205" t="str">
        <f t="shared" si="438"/>
        <v/>
      </c>
      <c r="X803" s="205" t="str">
        <f t="shared" si="438"/>
        <v/>
      </c>
      <c r="Y803" s="205" t="str">
        <f t="shared" si="438"/>
        <v/>
      </c>
      <c r="Z803" s="205" t="str">
        <f t="shared" si="438"/>
        <v/>
      </c>
      <c r="AA803" s="205" t="str">
        <f t="shared" si="438"/>
        <v/>
      </c>
      <c r="AD803" s="185">
        <f t="shared" si="418"/>
        <v>42654</v>
      </c>
      <c r="AE803" s="108" t="str">
        <f t="shared" si="440"/>
        <v/>
      </c>
      <c r="AF803" s="163" t="str">
        <f t="shared" si="440"/>
        <v/>
      </c>
      <c r="AG803" s="163" t="str">
        <f t="shared" si="440"/>
        <v/>
      </c>
      <c r="AH803" s="163" t="str">
        <f t="shared" si="440"/>
        <v/>
      </c>
      <c r="AI803" s="163">
        <f t="shared" si="440"/>
        <v>1.3071523838461698</v>
      </c>
      <c r="AJ803" s="163">
        <f t="shared" si="440"/>
        <v>0.79799884903845464</v>
      </c>
      <c r="AK803" s="163">
        <f t="shared" si="440"/>
        <v>1.256235573346147</v>
      </c>
      <c r="AL803" s="163">
        <f t="shared" si="440"/>
        <v>1.3605627619952154</v>
      </c>
      <c r="AM803" s="163">
        <f t="shared" si="440"/>
        <v>0.85039351281486097</v>
      </c>
      <c r="AN803" s="163">
        <f t="shared" si="440"/>
        <v>1.0450891604030565</v>
      </c>
      <c r="AO803" s="163">
        <f t="shared" si="440"/>
        <v>1.3485040354156115</v>
      </c>
      <c r="AP803" s="163">
        <f t="shared" si="440"/>
        <v>0.91384752186397655</v>
      </c>
      <c r="AQ803" s="163">
        <f t="shared" si="440"/>
        <v>1.2728037704785804</v>
      </c>
      <c r="AR803" s="163">
        <f t="shared" si="440"/>
        <v>0.9425046454911945</v>
      </c>
      <c r="AS803" s="163">
        <f t="shared" si="440"/>
        <v>1.4360670445277353</v>
      </c>
      <c r="AT803" s="163">
        <f t="shared" si="440"/>
        <v>1.4639455445529297</v>
      </c>
      <c r="AU803" s="163">
        <f t="shared" si="440"/>
        <v>1.5590446625506282</v>
      </c>
      <c r="AV803" s="163">
        <f t="shared" si="440"/>
        <v>0.94580940673420155</v>
      </c>
      <c r="AW803" s="163">
        <f t="shared" si="440"/>
        <v>1.480080501854439</v>
      </c>
      <c r="AX803" s="163">
        <f t="shared" si="440"/>
        <v>1.4148952832975064</v>
      </c>
      <c r="AY803" s="163">
        <f t="shared" si="440"/>
        <v>1.7281265917287736</v>
      </c>
      <c r="AZ803" s="163">
        <f t="shared" si="440"/>
        <v>1.5425563725000035</v>
      </c>
      <c r="BA803" s="163">
        <f t="shared" si="440"/>
        <v>1.1123317667428765</v>
      </c>
      <c r="BB803" s="163">
        <f t="shared" si="440"/>
        <v>1.6184893696142968</v>
      </c>
      <c r="BC803" s="163">
        <f t="shared" si="440"/>
        <v>1.5057016800285803</v>
      </c>
      <c r="BD803" s="163">
        <f t="shared" si="440"/>
        <v>1.5559918922092324</v>
      </c>
      <c r="BE803" s="163">
        <f t="shared" si="440"/>
        <v>1.6878870458428725</v>
      </c>
      <c r="BF803" s="163">
        <f t="shared" si="440"/>
        <v>1.6003287140428704</v>
      </c>
      <c r="BG803" s="163">
        <f t="shared" si="440"/>
        <v>1.3868860109428232</v>
      </c>
      <c r="BH803" s="163">
        <f t="shared" si="440"/>
        <v>1.1104126504856922</v>
      </c>
      <c r="BI803" s="163">
        <f t="shared" si="440"/>
        <v>1.2648452195285484</v>
      </c>
      <c r="BJ803" s="163">
        <f t="shared" si="440"/>
        <v>1.7501293077142943</v>
      </c>
      <c r="BK803" s="163">
        <f t="shared" si="440"/>
        <v>1.761107379771409</v>
      </c>
      <c r="BL803" s="163">
        <f t="shared" si="440"/>
        <v>1.7761656168285658</v>
      </c>
      <c r="BM803" s="163">
        <f t="shared" si="440"/>
        <v>1.4121683652203458</v>
      </c>
      <c r="BN803" s="163">
        <f t="shared" si="440"/>
        <v>1.5677907366714203</v>
      </c>
      <c r="BO803" s="163">
        <f t="shared" si="440"/>
        <v>1.2112475362285418</v>
      </c>
      <c r="BP803" s="163">
        <f t="shared" si="440"/>
        <v>1.7071431930779801</v>
      </c>
      <c r="BQ803" s="163">
        <f t="shared" si="440"/>
        <v>2.0529737940753723</v>
      </c>
      <c r="BR803" s="163">
        <f t="shared" si="440"/>
        <v>1.794501699178316</v>
      </c>
      <c r="BS803" s="163">
        <f t="shared" si="440"/>
        <v>1.5259807828571073</v>
      </c>
      <c r="BT803" s="163" t="str">
        <f t="shared" si="440"/>
        <v/>
      </c>
      <c r="BU803" s="163" t="str">
        <f t="shared" si="440"/>
        <v/>
      </c>
      <c r="BV803" s="163" t="str">
        <f t="shared" si="440"/>
        <v/>
      </c>
      <c r="BW803" s="108" t="str">
        <f t="shared" si="440"/>
        <v/>
      </c>
      <c r="BX803" s="163" t="str">
        <f t="shared" si="440"/>
        <v/>
      </c>
      <c r="BY803" s="163" t="str">
        <f t="shared" si="440"/>
        <v/>
      </c>
      <c r="BZ803" s="163" t="str">
        <f t="shared" si="440"/>
        <v/>
      </c>
      <c r="CA803" s="163" t="str">
        <f t="shared" si="440"/>
        <v/>
      </c>
      <c r="CB803" s="163" t="str">
        <f t="shared" si="440"/>
        <v/>
      </c>
      <c r="CC803" s="163" t="str">
        <f t="shared" si="440"/>
        <v/>
      </c>
      <c r="CD803" s="163" t="str">
        <f t="shared" si="440"/>
        <v/>
      </c>
      <c r="CE803" s="163" t="str">
        <f t="shared" si="440"/>
        <v/>
      </c>
      <c r="CF803" s="163" t="str">
        <f t="shared" si="440"/>
        <v/>
      </c>
      <c r="CG803" s="163" t="str">
        <f t="shared" si="440"/>
        <v/>
      </c>
      <c r="CH803" s="163" t="str">
        <f t="shared" si="440"/>
        <v/>
      </c>
      <c r="CI803" s="163" t="str">
        <f t="shared" si="440"/>
        <v/>
      </c>
      <c r="CJ803" s="163" t="str">
        <f t="shared" si="440"/>
        <v/>
      </c>
      <c r="CK803" s="163" t="str">
        <f t="shared" si="440"/>
        <v/>
      </c>
      <c r="CL803" s="163" t="str">
        <f t="shared" si="440"/>
        <v/>
      </c>
      <c r="CM803" s="163" t="str">
        <f t="shared" si="440"/>
        <v/>
      </c>
      <c r="CN803" s="163" t="str">
        <f t="shared" si="440"/>
        <v/>
      </c>
      <c r="CO803" s="163" t="str">
        <f t="shared" si="440"/>
        <v/>
      </c>
      <c r="CP803" s="163" t="str">
        <f t="shared" ref="CP803:DF818" si="442">IFERROR(IF(CP483="","",CP483-(CHOOSE(CP$636,$C483,$D483,$E483,$F483,$G483,$H483,$I483,$J483,$K483,$L483,$M483,$N483,$O483,$P483,$Q483,$R483,$S483,$T483,$U483,$V483,$W483,$X483,$Y483,$Z483,$AA483)+CHOOSE(CP$636,$C803,$D803,$E803,$F803,$G803,$H803,$I803,$J803,$K803,$L803,$M803,$N803,$O803,$P803,$Q803,$R803,$S803,$T803,$U803,$V803,$W803,$X803,$Y803,$Z803,$AA803)*CP$640)),"")</f>
        <v/>
      </c>
      <c r="CQ803" s="163" t="str">
        <f t="shared" si="442"/>
        <v/>
      </c>
      <c r="CR803" s="163" t="str">
        <f t="shared" si="442"/>
        <v/>
      </c>
      <c r="CS803" s="108" t="str">
        <f t="shared" si="442"/>
        <v/>
      </c>
      <c r="CT803" s="163" t="str">
        <f t="shared" si="442"/>
        <v/>
      </c>
      <c r="CU803" s="163" t="str">
        <f t="shared" si="442"/>
        <v/>
      </c>
      <c r="CV803" s="163" t="str">
        <f t="shared" si="442"/>
        <v/>
      </c>
      <c r="CW803" s="163" t="str">
        <f t="shared" si="442"/>
        <v/>
      </c>
      <c r="CX803" s="163" t="str">
        <f t="shared" si="442"/>
        <v/>
      </c>
      <c r="CY803" s="163" t="str">
        <f t="shared" si="442"/>
        <v/>
      </c>
      <c r="CZ803" s="163" t="str">
        <f t="shared" si="442"/>
        <v/>
      </c>
      <c r="DA803" s="163" t="str">
        <f t="shared" si="442"/>
        <v/>
      </c>
      <c r="DB803" s="163" t="str">
        <f t="shared" si="442"/>
        <v/>
      </c>
      <c r="DC803" s="163" t="str">
        <f t="shared" si="442"/>
        <v/>
      </c>
      <c r="DD803" s="163" t="str">
        <f t="shared" si="442"/>
        <v/>
      </c>
      <c r="DE803" s="163" t="str">
        <f t="shared" si="442"/>
        <v/>
      </c>
      <c r="DF803" s="163" t="str">
        <f t="shared" si="442"/>
        <v/>
      </c>
      <c r="DG803" s="121"/>
      <c r="DH803" s="121"/>
      <c r="DI803" s="121"/>
    </row>
    <row r="804" spans="2:113" x14ac:dyDescent="0.35">
      <c r="B804" s="193">
        <f t="shared" si="416"/>
        <v>42655</v>
      </c>
      <c r="C804" s="204">
        <f t="shared" si="438"/>
        <v>6.8786445054943001E-5</v>
      </c>
      <c r="D804" s="205">
        <f t="shared" si="438"/>
        <v>1.8823773299745002E-4</v>
      </c>
      <c r="E804" s="205">
        <f t="shared" si="438"/>
        <v>1.892601518987044E-4</v>
      </c>
      <c r="F804" s="205">
        <f t="shared" si="438"/>
        <v>2.5127091428576797E-4</v>
      </c>
      <c r="G804" s="205">
        <f t="shared" si="438"/>
        <v>2.1589994528045417E-4</v>
      </c>
      <c r="H804" s="205">
        <f t="shared" si="438"/>
        <v>1.7057951712327594E-4</v>
      </c>
      <c r="I804" s="205">
        <f t="shared" si="438"/>
        <v>1.4478178571427288E-4</v>
      </c>
      <c r="J804" s="205">
        <f t="shared" si="438"/>
        <v>1.888251162790645E-4</v>
      </c>
      <c r="K804" s="205" t="str">
        <f t="shared" si="438"/>
        <v/>
      </c>
      <c r="L804" s="205" t="str">
        <f t="shared" si="438"/>
        <v/>
      </c>
      <c r="M804" s="205" t="str">
        <f t="shared" si="438"/>
        <v/>
      </c>
      <c r="N804" s="205" t="str">
        <f t="shared" si="438"/>
        <v/>
      </c>
      <c r="O804" s="205" t="str">
        <f t="shared" si="438"/>
        <v/>
      </c>
      <c r="P804" s="205" t="str">
        <f t="shared" si="438"/>
        <v/>
      </c>
      <c r="Q804" s="205" t="str">
        <f t="shared" si="438"/>
        <v/>
      </c>
      <c r="R804" s="205" t="str">
        <f t="shared" si="438"/>
        <v/>
      </c>
      <c r="S804" s="205" t="str">
        <f t="shared" si="438"/>
        <v/>
      </c>
      <c r="T804" s="205" t="str">
        <f t="shared" si="438"/>
        <v/>
      </c>
      <c r="U804" s="205" t="str">
        <f t="shared" si="438"/>
        <v/>
      </c>
      <c r="V804" s="205" t="str">
        <f t="shared" si="438"/>
        <v/>
      </c>
      <c r="W804" s="205" t="str">
        <f t="shared" si="438"/>
        <v/>
      </c>
      <c r="X804" s="205" t="str">
        <f t="shared" si="438"/>
        <v/>
      </c>
      <c r="Y804" s="205" t="str">
        <f t="shared" si="438"/>
        <v/>
      </c>
      <c r="Z804" s="205" t="str">
        <f t="shared" si="438"/>
        <v/>
      </c>
      <c r="AA804" s="205" t="str">
        <f t="shared" si="438"/>
        <v/>
      </c>
      <c r="AD804" s="185">
        <f t="shared" si="418"/>
        <v>42655</v>
      </c>
      <c r="AE804" s="108" t="str">
        <f t="shared" ref="AE804:CP807" si="443">IFERROR(IF(AE484="","",AE484-(CHOOSE(AE$636,$C484,$D484,$E484,$F484,$G484,$H484,$I484,$J484,$K484,$L484,$M484,$N484,$O484,$P484,$Q484,$R484,$S484,$T484,$U484,$V484,$W484,$X484,$Y484,$Z484,$AA484)+CHOOSE(AE$636,$C804,$D804,$E804,$F804,$G804,$H804,$I804,$J804,$K804,$L804,$M804,$N804,$O804,$P804,$Q804,$R804,$S804,$T804,$U804,$V804,$W804,$X804,$Y804,$Z804,$AA804)*AE$640)),"")</f>
        <v/>
      </c>
      <c r="AF804" s="163" t="str">
        <f t="shared" si="443"/>
        <v/>
      </c>
      <c r="AG804" s="163" t="str">
        <f t="shared" si="443"/>
        <v/>
      </c>
      <c r="AH804" s="163" t="str">
        <f t="shared" si="443"/>
        <v/>
      </c>
      <c r="AI804" s="163">
        <f t="shared" si="443"/>
        <v>1.3299943287912368</v>
      </c>
      <c r="AJ804" s="163">
        <f t="shared" si="443"/>
        <v>0.82366649423076721</v>
      </c>
      <c r="AK804" s="163">
        <f t="shared" si="443"/>
        <v>1.2717113155054878</v>
      </c>
      <c r="AL804" s="163">
        <f t="shared" si="443"/>
        <v>1.3801253153494459</v>
      </c>
      <c r="AM804" s="163">
        <f t="shared" si="443"/>
        <v>0.86867243422546658</v>
      </c>
      <c r="AN804" s="163">
        <f t="shared" si="443"/>
        <v>1.0613616478085448</v>
      </c>
      <c r="AO804" s="163">
        <f t="shared" si="443"/>
        <v>1.3658261211775953</v>
      </c>
      <c r="AP804" s="163">
        <f t="shared" si="443"/>
        <v>0.93822224861463499</v>
      </c>
      <c r="AQ804" s="163">
        <f t="shared" si="443"/>
        <v>1.2840201305226793</v>
      </c>
      <c r="AR804" s="163">
        <f t="shared" si="443"/>
        <v>0.96485487889169974</v>
      </c>
      <c r="AS804" s="163">
        <f t="shared" si="443"/>
        <v>1.4462806024118757</v>
      </c>
      <c r="AT804" s="163">
        <f t="shared" si="443"/>
        <v>1.4884038341498806</v>
      </c>
      <c r="AU804" s="163">
        <f t="shared" si="443"/>
        <v>1.5799280936202602</v>
      </c>
      <c r="AV804" s="163">
        <f t="shared" si="443"/>
        <v>0.96338795149367584</v>
      </c>
      <c r="AW804" s="163">
        <f t="shared" si="443"/>
        <v>1.5190778688417952</v>
      </c>
      <c r="AX804" s="163">
        <f t="shared" si="443"/>
        <v>1.4120204695189975</v>
      </c>
      <c r="AY804" s="163">
        <f t="shared" si="443"/>
        <v>1.776790367443871</v>
      </c>
      <c r="AZ804" s="163">
        <f t="shared" si="443"/>
        <v>1.5599472600000386</v>
      </c>
      <c r="BA804" s="163">
        <f t="shared" si="443"/>
        <v>1.139673838114307</v>
      </c>
      <c r="BB804" s="163">
        <f t="shared" si="443"/>
        <v>1.6230474676714364</v>
      </c>
      <c r="BC804" s="163">
        <f t="shared" si="443"/>
        <v>1.5182102355428748</v>
      </c>
      <c r="BD804" s="163">
        <f t="shared" si="443"/>
        <v>1.6116089328523171</v>
      </c>
      <c r="BE804" s="163">
        <f t="shared" si="443"/>
        <v>1.7081132585143037</v>
      </c>
      <c r="BF804" s="163">
        <f t="shared" si="443"/>
        <v>1.5714020168143041</v>
      </c>
      <c r="BG804" s="163">
        <f t="shared" si="443"/>
        <v>1.403685892914313</v>
      </c>
      <c r="BH804" s="163">
        <f t="shared" si="443"/>
        <v>1.1189362942285936</v>
      </c>
      <c r="BI804" s="163">
        <f t="shared" si="443"/>
        <v>1.2759330410428515</v>
      </c>
      <c r="BJ804" s="163">
        <f t="shared" si="443"/>
        <v>1.772173224071429</v>
      </c>
      <c r="BK804" s="163">
        <f t="shared" si="443"/>
        <v>1.7719219531571428</v>
      </c>
      <c r="BL804" s="163">
        <f t="shared" si="443"/>
        <v>1.7757506022428347</v>
      </c>
      <c r="BM804" s="163">
        <f t="shared" si="443"/>
        <v>1.4365244165239925</v>
      </c>
      <c r="BN804" s="163">
        <f t="shared" si="443"/>
        <v>1.6019360692571341</v>
      </c>
      <c r="BO804" s="163">
        <f t="shared" si="443"/>
        <v>1.2025641183428393</v>
      </c>
      <c r="BP804" s="163">
        <f t="shared" si="443"/>
        <v>1.6991826089774147</v>
      </c>
      <c r="BQ804" s="163">
        <f t="shared" si="443"/>
        <v>2.0833734588869675</v>
      </c>
      <c r="BR804" s="163">
        <f t="shared" si="443"/>
        <v>1.7809965529197345</v>
      </c>
      <c r="BS804" s="163">
        <f t="shared" si="443"/>
        <v>1.5251329817856929</v>
      </c>
      <c r="BT804" s="163" t="str">
        <f t="shared" si="443"/>
        <v/>
      </c>
      <c r="BU804" s="163" t="str">
        <f t="shared" si="443"/>
        <v/>
      </c>
      <c r="BV804" s="163" t="str">
        <f t="shared" si="443"/>
        <v/>
      </c>
      <c r="BW804" s="108" t="str">
        <f t="shared" si="443"/>
        <v/>
      </c>
      <c r="BX804" s="163" t="str">
        <f t="shared" si="443"/>
        <v/>
      </c>
      <c r="BY804" s="163" t="str">
        <f t="shared" si="443"/>
        <v/>
      </c>
      <c r="BZ804" s="163" t="str">
        <f t="shared" si="443"/>
        <v/>
      </c>
      <c r="CA804" s="163" t="str">
        <f t="shared" si="443"/>
        <v/>
      </c>
      <c r="CB804" s="163" t="str">
        <f t="shared" si="443"/>
        <v/>
      </c>
      <c r="CC804" s="163" t="str">
        <f t="shared" si="443"/>
        <v/>
      </c>
      <c r="CD804" s="163" t="str">
        <f t="shared" si="443"/>
        <v/>
      </c>
      <c r="CE804" s="163" t="str">
        <f t="shared" si="443"/>
        <v/>
      </c>
      <c r="CF804" s="163" t="str">
        <f t="shared" si="443"/>
        <v/>
      </c>
      <c r="CG804" s="163" t="str">
        <f t="shared" si="443"/>
        <v/>
      </c>
      <c r="CH804" s="163" t="str">
        <f t="shared" si="443"/>
        <v/>
      </c>
      <c r="CI804" s="163" t="str">
        <f t="shared" si="443"/>
        <v/>
      </c>
      <c r="CJ804" s="163" t="str">
        <f t="shared" si="443"/>
        <v/>
      </c>
      <c r="CK804" s="163" t="str">
        <f t="shared" si="443"/>
        <v/>
      </c>
      <c r="CL804" s="163" t="str">
        <f t="shared" si="443"/>
        <v/>
      </c>
      <c r="CM804" s="163" t="str">
        <f t="shared" si="443"/>
        <v/>
      </c>
      <c r="CN804" s="163" t="str">
        <f t="shared" si="443"/>
        <v/>
      </c>
      <c r="CO804" s="163" t="str">
        <f t="shared" si="443"/>
        <v/>
      </c>
      <c r="CP804" s="163" t="str">
        <f t="shared" si="443"/>
        <v/>
      </c>
      <c r="CQ804" s="163" t="str">
        <f t="shared" si="442"/>
        <v/>
      </c>
      <c r="CR804" s="163" t="str">
        <f t="shared" si="442"/>
        <v/>
      </c>
      <c r="CS804" s="108" t="str">
        <f t="shared" si="442"/>
        <v/>
      </c>
      <c r="CT804" s="163" t="str">
        <f t="shared" si="442"/>
        <v/>
      </c>
      <c r="CU804" s="163" t="str">
        <f t="shared" si="442"/>
        <v/>
      </c>
      <c r="CV804" s="163" t="str">
        <f t="shared" si="442"/>
        <v/>
      </c>
      <c r="CW804" s="163" t="str">
        <f t="shared" si="442"/>
        <v/>
      </c>
      <c r="CX804" s="163" t="str">
        <f t="shared" si="442"/>
        <v/>
      </c>
      <c r="CY804" s="163" t="str">
        <f t="shared" si="442"/>
        <v/>
      </c>
      <c r="CZ804" s="163" t="str">
        <f t="shared" si="442"/>
        <v/>
      </c>
      <c r="DA804" s="163" t="str">
        <f t="shared" si="442"/>
        <v/>
      </c>
      <c r="DB804" s="163" t="str">
        <f t="shared" si="442"/>
        <v/>
      </c>
      <c r="DC804" s="163" t="str">
        <f t="shared" si="442"/>
        <v/>
      </c>
      <c r="DD804" s="163" t="str">
        <f t="shared" si="442"/>
        <v/>
      </c>
      <c r="DE804" s="163" t="str">
        <f t="shared" si="442"/>
        <v/>
      </c>
      <c r="DF804" s="163" t="str">
        <f t="shared" si="442"/>
        <v/>
      </c>
      <c r="DG804" s="121"/>
      <c r="DH804" s="121"/>
      <c r="DI804" s="121"/>
    </row>
    <row r="805" spans="2:113" x14ac:dyDescent="0.35">
      <c r="B805" s="193">
        <f t="shared" si="416"/>
        <v>42656</v>
      </c>
      <c r="C805" s="204">
        <f t="shared" si="438"/>
        <v>4.2156719780181273E-5</v>
      </c>
      <c r="D805" s="205">
        <f t="shared" si="438"/>
        <v>1.5514935138536282E-4</v>
      </c>
      <c r="E805" s="205">
        <f t="shared" si="438"/>
        <v>1.7644217088612409E-4</v>
      </c>
      <c r="F805" s="205">
        <f t="shared" si="438"/>
        <v>2.468916321428808E-4</v>
      </c>
      <c r="G805" s="205">
        <f t="shared" si="438"/>
        <v>2.1447303351572412E-4</v>
      </c>
      <c r="H805" s="205">
        <f t="shared" si="438"/>
        <v>1.6777105821914941E-4</v>
      </c>
      <c r="I805" s="205">
        <f t="shared" si="438"/>
        <v>1.4289980716567446E-4</v>
      </c>
      <c r="J805" s="205">
        <f t="shared" si="438"/>
        <v>1.880868826949365E-4</v>
      </c>
      <c r="K805" s="205" t="str">
        <f t="shared" si="438"/>
        <v/>
      </c>
      <c r="L805" s="205" t="str">
        <f t="shared" si="438"/>
        <v/>
      </c>
      <c r="M805" s="205" t="str">
        <f t="shared" si="438"/>
        <v/>
      </c>
      <c r="N805" s="205" t="str">
        <f t="shared" si="438"/>
        <v/>
      </c>
      <c r="O805" s="205" t="str">
        <f t="shared" si="438"/>
        <v/>
      </c>
      <c r="P805" s="205" t="str">
        <f t="shared" si="438"/>
        <v/>
      </c>
      <c r="Q805" s="205" t="str">
        <f t="shared" si="438"/>
        <v/>
      </c>
      <c r="R805" s="205" t="str">
        <f t="shared" si="438"/>
        <v/>
      </c>
      <c r="S805" s="205" t="str">
        <f t="shared" si="438"/>
        <v/>
      </c>
      <c r="T805" s="205" t="str">
        <f t="shared" si="438"/>
        <v/>
      </c>
      <c r="U805" s="205" t="str">
        <f t="shared" si="438"/>
        <v/>
      </c>
      <c r="V805" s="205" t="str">
        <f t="shared" si="438"/>
        <v/>
      </c>
      <c r="W805" s="205" t="str">
        <f t="shared" si="438"/>
        <v/>
      </c>
      <c r="X805" s="205" t="str">
        <f t="shared" si="438"/>
        <v/>
      </c>
      <c r="Y805" s="205" t="str">
        <f t="shared" si="438"/>
        <v/>
      </c>
      <c r="Z805" s="205" t="str">
        <f t="shared" si="438"/>
        <v/>
      </c>
      <c r="AA805" s="205" t="str">
        <f t="shared" si="438"/>
        <v/>
      </c>
      <c r="AD805" s="185">
        <f t="shared" si="418"/>
        <v>42656</v>
      </c>
      <c r="AE805" s="108" t="str">
        <f t="shared" si="443"/>
        <v/>
      </c>
      <c r="AF805" s="163" t="str">
        <f t="shared" si="443"/>
        <v/>
      </c>
      <c r="AG805" s="163" t="str">
        <f t="shared" si="443"/>
        <v/>
      </c>
      <c r="AH805" s="163" t="str">
        <f t="shared" si="443"/>
        <v/>
      </c>
      <c r="AI805" s="163">
        <f t="shared" si="443"/>
        <v>1.3230317823351467</v>
      </c>
      <c r="AJ805" s="163">
        <f t="shared" si="443"/>
        <v>0.796468148076942</v>
      </c>
      <c r="AK805" s="163">
        <f t="shared" si="443"/>
        <v>1.2510361229780196</v>
      </c>
      <c r="AL805" s="163">
        <f t="shared" si="443"/>
        <v>1.3562371962036712</v>
      </c>
      <c r="AM805" s="163">
        <f t="shared" si="443"/>
        <v>0.85511230350753675</v>
      </c>
      <c r="AN805" s="163">
        <f t="shared" si="443"/>
        <v>1.0483700952896768</v>
      </c>
      <c r="AO805" s="163">
        <f t="shared" si="443"/>
        <v>1.3519910498299832</v>
      </c>
      <c r="AP805" s="163">
        <f t="shared" si="443"/>
        <v>0.92483494946476208</v>
      </c>
      <c r="AQ805" s="163">
        <f t="shared" si="443"/>
        <v>1.2723740250314979</v>
      </c>
      <c r="AR805" s="163">
        <f t="shared" si="443"/>
        <v>0.94842893957182173</v>
      </c>
      <c r="AS805" s="163">
        <f t="shared" si="443"/>
        <v>1.4368178784886603</v>
      </c>
      <c r="AT805" s="163">
        <f t="shared" si="443"/>
        <v>1.4814300875692898</v>
      </c>
      <c r="AU805" s="163">
        <f t="shared" si="443"/>
        <v>1.5710565663227887</v>
      </c>
      <c r="AV805" s="163">
        <f t="shared" si="443"/>
        <v>0.95583435843036502</v>
      </c>
      <c r="AW805" s="163">
        <f t="shared" si="443"/>
        <v>1.5175321837595077</v>
      </c>
      <c r="AX805" s="163">
        <f t="shared" si="443"/>
        <v>1.4004772102088596</v>
      </c>
      <c r="AY805" s="163">
        <f t="shared" si="443"/>
        <v>1.7749648582635382</v>
      </c>
      <c r="AZ805" s="163">
        <f t="shared" si="443"/>
        <v>1.5667883624999934</v>
      </c>
      <c r="BA805" s="163">
        <f t="shared" si="443"/>
        <v>1.1588247112821572</v>
      </c>
      <c r="BB805" s="163">
        <f t="shared" si="443"/>
        <v>1.6203116282357088</v>
      </c>
      <c r="BC805" s="163">
        <f t="shared" si="443"/>
        <v>1.537959384621403</v>
      </c>
      <c r="BD805" s="163">
        <f t="shared" si="443"/>
        <v>1.6816693997107497</v>
      </c>
      <c r="BE805" s="163">
        <f t="shared" si="443"/>
        <v>1.7029272732071337</v>
      </c>
      <c r="BF805" s="163">
        <f t="shared" si="443"/>
        <v>1.5673540689321346</v>
      </c>
      <c r="BG805" s="163">
        <f t="shared" si="443"/>
        <v>1.3976677900071075</v>
      </c>
      <c r="BH805" s="163">
        <f t="shared" si="443"/>
        <v>1.1469377791892734</v>
      </c>
      <c r="BI805" s="163">
        <f t="shared" si="443"/>
        <v>1.2658471862463987</v>
      </c>
      <c r="BJ805" s="163">
        <f t="shared" si="443"/>
        <v>1.7583944652857135</v>
      </c>
      <c r="BK805" s="163">
        <f t="shared" si="443"/>
        <v>1.7652856311535601</v>
      </c>
      <c r="BL805" s="163">
        <f t="shared" si="443"/>
        <v>1.7650387395214171</v>
      </c>
      <c r="BM805" s="163">
        <f t="shared" si="443"/>
        <v>1.4213343291563882</v>
      </c>
      <c r="BN805" s="163">
        <f t="shared" si="443"/>
        <v>1.5933305322285487</v>
      </c>
      <c r="BO805" s="163">
        <f t="shared" si="443"/>
        <v>1.216431040596412</v>
      </c>
      <c r="BP805" s="163">
        <f t="shared" si="443"/>
        <v>1.6937879480950699</v>
      </c>
      <c r="BQ805" s="163">
        <f t="shared" si="443"/>
        <v>2.0657578312157518</v>
      </c>
      <c r="BR805" s="163">
        <f t="shared" si="443"/>
        <v>1.7620098246622251</v>
      </c>
      <c r="BS805" s="163">
        <f t="shared" si="443"/>
        <v>1.540734412099479</v>
      </c>
      <c r="BT805" s="163" t="str">
        <f t="shared" si="443"/>
        <v/>
      </c>
      <c r="BU805" s="163" t="str">
        <f t="shared" si="443"/>
        <v/>
      </c>
      <c r="BV805" s="163" t="str">
        <f t="shared" si="443"/>
        <v/>
      </c>
      <c r="BW805" s="108" t="str">
        <f t="shared" si="443"/>
        <v/>
      </c>
      <c r="BX805" s="163" t="str">
        <f t="shared" si="443"/>
        <v/>
      </c>
      <c r="BY805" s="163" t="str">
        <f t="shared" si="443"/>
        <v/>
      </c>
      <c r="BZ805" s="163" t="str">
        <f t="shared" si="443"/>
        <v/>
      </c>
      <c r="CA805" s="163" t="str">
        <f t="shared" si="443"/>
        <v/>
      </c>
      <c r="CB805" s="163" t="str">
        <f t="shared" si="443"/>
        <v/>
      </c>
      <c r="CC805" s="163" t="str">
        <f t="shared" si="443"/>
        <v/>
      </c>
      <c r="CD805" s="163" t="str">
        <f t="shared" si="443"/>
        <v/>
      </c>
      <c r="CE805" s="163" t="str">
        <f t="shared" si="443"/>
        <v/>
      </c>
      <c r="CF805" s="163" t="str">
        <f t="shared" si="443"/>
        <v/>
      </c>
      <c r="CG805" s="163" t="str">
        <f t="shared" si="443"/>
        <v/>
      </c>
      <c r="CH805" s="163" t="str">
        <f t="shared" si="443"/>
        <v/>
      </c>
      <c r="CI805" s="163" t="str">
        <f t="shared" si="443"/>
        <v/>
      </c>
      <c r="CJ805" s="163" t="str">
        <f t="shared" si="443"/>
        <v/>
      </c>
      <c r="CK805" s="163" t="str">
        <f t="shared" si="443"/>
        <v/>
      </c>
      <c r="CL805" s="163" t="str">
        <f t="shared" si="443"/>
        <v/>
      </c>
      <c r="CM805" s="163" t="str">
        <f t="shared" si="443"/>
        <v/>
      </c>
      <c r="CN805" s="163" t="str">
        <f t="shared" si="443"/>
        <v/>
      </c>
      <c r="CO805" s="163" t="str">
        <f t="shared" si="443"/>
        <v/>
      </c>
      <c r="CP805" s="163" t="str">
        <f t="shared" si="443"/>
        <v/>
      </c>
      <c r="CQ805" s="163" t="str">
        <f t="shared" si="442"/>
        <v/>
      </c>
      <c r="CR805" s="163" t="str">
        <f t="shared" si="442"/>
        <v/>
      </c>
      <c r="CS805" s="108" t="str">
        <f t="shared" si="442"/>
        <v/>
      </c>
      <c r="CT805" s="163" t="str">
        <f t="shared" si="442"/>
        <v/>
      </c>
      <c r="CU805" s="163" t="str">
        <f t="shared" si="442"/>
        <v/>
      </c>
      <c r="CV805" s="163" t="str">
        <f t="shared" si="442"/>
        <v/>
      </c>
      <c r="CW805" s="163" t="str">
        <f t="shared" si="442"/>
        <v/>
      </c>
      <c r="CX805" s="163" t="str">
        <f t="shared" si="442"/>
        <v/>
      </c>
      <c r="CY805" s="163" t="str">
        <f t="shared" si="442"/>
        <v/>
      </c>
      <c r="CZ805" s="163" t="str">
        <f t="shared" si="442"/>
        <v/>
      </c>
      <c r="DA805" s="163" t="str">
        <f t="shared" si="442"/>
        <v/>
      </c>
      <c r="DB805" s="163" t="str">
        <f t="shared" si="442"/>
        <v/>
      </c>
      <c r="DC805" s="163" t="str">
        <f t="shared" si="442"/>
        <v/>
      </c>
      <c r="DD805" s="163" t="str">
        <f t="shared" si="442"/>
        <v/>
      </c>
      <c r="DE805" s="163" t="str">
        <f t="shared" si="442"/>
        <v/>
      </c>
      <c r="DF805" s="163" t="str">
        <f t="shared" si="442"/>
        <v/>
      </c>
      <c r="DG805" s="121"/>
      <c r="DH805" s="121"/>
      <c r="DI805" s="121"/>
    </row>
    <row r="806" spans="2:113" x14ac:dyDescent="0.35">
      <c r="B806" s="193">
        <f t="shared" si="416"/>
        <v>42657</v>
      </c>
      <c r="C806" s="204">
        <f t="shared" si="438"/>
        <v>6.4340324175761658E-5</v>
      </c>
      <c r="D806" s="205">
        <f t="shared" si="438"/>
        <v>1.4751211586909848E-4</v>
      </c>
      <c r="E806" s="205">
        <f t="shared" si="438"/>
        <v>1.8154744936704629E-4</v>
      </c>
      <c r="F806" s="205">
        <f t="shared" si="438"/>
        <v>2.5699131428570866E-4</v>
      </c>
      <c r="G806" s="205">
        <f t="shared" si="438"/>
        <v>2.2831338919291044E-4</v>
      </c>
      <c r="H806" s="205">
        <f t="shared" si="438"/>
        <v>1.7887396232877094E-4</v>
      </c>
      <c r="I806" s="205">
        <f t="shared" si="438"/>
        <v>1.456882188498315E-4</v>
      </c>
      <c r="J806" s="205">
        <f t="shared" si="438"/>
        <v>1.8741268809849469E-4</v>
      </c>
      <c r="K806" s="205" t="str">
        <f t="shared" si="438"/>
        <v/>
      </c>
      <c r="L806" s="205" t="str">
        <f t="shared" si="438"/>
        <v/>
      </c>
      <c r="M806" s="205" t="str">
        <f t="shared" si="438"/>
        <v/>
      </c>
      <c r="N806" s="205" t="str">
        <f t="shared" si="438"/>
        <v/>
      </c>
      <c r="O806" s="205" t="str">
        <f t="shared" si="438"/>
        <v/>
      </c>
      <c r="P806" s="205" t="str">
        <f t="shared" si="438"/>
        <v/>
      </c>
      <c r="Q806" s="205" t="str">
        <f t="shared" si="438"/>
        <v/>
      </c>
      <c r="R806" s="205" t="str">
        <f t="shared" si="438"/>
        <v/>
      </c>
      <c r="S806" s="205" t="str">
        <f t="shared" si="438"/>
        <v/>
      </c>
      <c r="T806" s="205" t="str">
        <f t="shared" si="438"/>
        <v/>
      </c>
      <c r="U806" s="205" t="str">
        <f t="shared" si="438"/>
        <v/>
      </c>
      <c r="V806" s="205" t="str">
        <f t="shared" si="438"/>
        <v/>
      </c>
      <c r="W806" s="205" t="str">
        <f t="shared" si="438"/>
        <v/>
      </c>
      <c r="X806" s="205" t="str">
        <f t="shared" si="438"/>
        <v/>
      </c>
      <c r="Y806" s="205" t="str">
        <f t="shared" si="438"/>
        <v/>
      </c>
      <c r="Z806" s="205" t="str">
        <f t="shared" si="438"/>
        <v/>
      </c>
      <c r="AA806" s="205" t="str">
        <f t="shared" si="438"/>
        <v/>
      </c>
      <c r="AD806" s="185">
        <f t="shared" si="418"/>
        <v>42657</v>
      </c>
      <c r="AE806" s="108" t="str">
        <f t="shared" si="443"/>
        <v/>
      </c>
      <c r="AF806" s="163" t="str">
        <f t="shared" si="443"/>
        <v/>
      </c>
      <c r="AG806" s="163" t="str">
        <f t="shared" si="443"/>
        <v/>
      </c>
      <c r="AH806" s="163" t="str">
        <f t="shared" si="443"/>
        <v/>
      </c>
      <c r="AI806" s="163">
        <f t="shared" si="443"/>
        <v>1.3488294681318942</v>
      </c>
      <c r="AJ806" s="163">
        <f t="shared" si="443"/>
        <v>0.8251178865384734</v>
      </c>
      <c r="AK806" s="163">
        <f t="shared" si="443"/>
        <v>1.2786127729175969</v>
      </c>
      <c r="AL806" s="163">
        <f t="shared" si="443"/>
        <v>1.3852730811278795</v>
      </c>
      <c r="AM806" s="163">
        <f t="shared" si="443"/>
        <v>0.88480537972290318</v>
      </c>
      <c r="AN806" s="163">
        <f t="shared" si="443"/>
        <v>1.077442158545328</v>
      </c>
      <c r="AO806" s="163">
        <f t="shared" si="443"/>
        <v>1.3811450737342528</v>
      </c>
      <c r="AP806" s="163">
        <f t="shared" si="443"/>
        <v>0.9540331779597031</v>
      </c>
      <c r="AQ806" s="163">
        <f t="shared" si="443"/>
        <v>1.3007722496788281</v>
      </c>
      <c r="AR806" s="163">
        <f t="shared" si="443"/>
        <v>0.98091034486774187</v>
      </c>
      <c r="AS806" s="163">
        <f t="shared" si="443"/>
        <v>1.4647262554156237</v>
      </c>
      <c r="AT806" s="163">
        <f t="shared" si="443"/>
        <v>1.5114838057934532</v>
      </c>
      <c r="AU806" s="163">
        <f t="shared" si="443"/>
        <v>1.6012875096265768</v>
      </c>
      <c r="AV806" s="163">
        <f t="shared" si="443"/>
        <v>0.98492178533544816</v>
      </c>
      <c r="AW806" s="163">
        <f t="shared" si="443"/>
        <v>1.5486993253860801</v>
      </c>
      <c r="AX806" s="163">
        <f t="shared" si="443"/>
        <v>1.4285209159936707</v>
      </c>
      <c r="AY806" s="163">
        <f t="shared" si="443"/>
        <v>1.7789598414652055</v>
      </c>
      <c r="AZ806" s="163">
        <f t="shared" si="443"/>
        <v>1.5972586875000028</v>
      </c>
      <c r="BA806" s="163">
        <f t="shared" si="443"/>
        <v>1.1860737329142812</v>
      </c>
      <c r="BB806" s="163">
        <f t="shared" si="443"/>
        <v>1.6463014408714005</v>
      </c>
      <c r="BC806" s="163">
        <f t="shared" si="443"/>
        <v>1.5607263798428535</v>
      </c>
      <c r="BD806" s="163">
        <f t="shared" si="443"/>
        <v>1.6344159872644499</v>
      </c>
      <c r="BE806" s="163">
        <f t="shared" si="443"/>
        <v>1.7295113216142948</v>
      </c>
      <c r="BF806" s="163">
        <f t="shared" si="443"/>
        <v>1.5601074265143002</v>
      </c>
      <c r="BG806" s="163">
        <f t="shared" si="443"/>
        <v>1.4239397473142654</v>
      </c>
      <c r="BH806" s="163">
        <f t="shared" si="443"/>
        <v>1.1569608298285621</v>
      </c>
      <c r="BI806" s="163">
        <f t="shared" si="443"/>
        <v>1.2897989163428587</v>
      </c>
      <c r="BJ806" s="163">
        <f t="shared" si="443"/>
        <v>1.78223554007146</v>
      </c>
      <c r="BK806" s="163">
        <f t="shared" si="443"/>
        <v>1.7901371887571411</v>
      </c>
      <c r="BL806" s="163">
        <f t="shared" si="443"/>
        <v>1.7878405074428891</v>
      </c>
      <c r="BM806" s="163">
        <f t="shared" si="443"/>
        <v>1.4494026226662546</v>
      </c>
      <c r="BN806" s="163">
        <f t="shared" si="443"/>
        <v>1.6242072020571476</v>
      </c>
      <c r="BO806" s="163">
        <f t="shared" si="443"/>
        <v>1.2177492582428711</v>
      </c>
      <c r="BP806" s="163">
        <f t="shared" si="443"/>
        <v>1.7188854559917903</v>
      </c>
      <c r="BQ806" s="163">
        <f t="shared" si="443"/>
        <v>2.0804501849486106</v>
      </c>
      <c r="BR806" s="163">
        <f t="shared" si="443"/>
        <v>1.7699175577075299</v>
      </c>
      <c r="BS806" s="163">
        <f t="shared" si="443"/>
        <v>1.5440068541852616</v>
      </c>
      <c r="BT806" s="163" t="str">
        <f t="shared" si="443"/>
        <v/>
      </c>
      <c r="BU806" s="163" t="str">
        <f t="shared" si="443"/>
        <v/>
      </c>
      <c r="BV806" s="163" t="str">
        <f t="shared" si="443"/>
        <v/>
      </c>
      <c r="BW806" s="108" t="str">
        <f t="shared" si="443"/>
        <v/>
      </c>
      <c r="BX806" s="163" t="str">
        <f t="shared" si="443"/>
        <v/>
      </c>
      <c r="BY806" s="163" t="str">
        <f t="shared" si="443"/>
        <v/>
      </c>
      <c r="BZ806" s="163" t="str">
        <f t="shared" si="443"/>
        <v/>
      </c>
      <c r="CA806" s="163" t="str">
        <f t="shared" si="443"/>
        <v/>
      </c>
      <c r="CB806" s="163" t="str">
        <f t="shared" si="443"/>
        <v/>
      </c>
      <c r="CC806" s="163" t="str">
        <f t="shared" si="443"/>
        <v/>
      </c>
      <c r="CD806" s="163" t="str">
        <f t="shared" si="443"/>
        <v/>
      </c>
      <c r="CE806" s="163" t="str">
        <f t="shared" si="443"/>
        <v/>
      </c>
      <c r="CF806" s="163" t="str">
        <f t="shared" si="443"/>
        <v/>
      </c>
      <c r="CG806" s="163" t="str">
        <f t="shared" si="443"/>
        <v/>
      </c>
      <c r="CH806" s="163" t="str">
        <f t="shared" si="443"/>
        <v/>
      </c>
      <c r="CI806" s="163" t="str">
        <f t="shared" si="443"/>
        <v/>
      </c>
      <c r="CJ806" s="163" t="str">
        <f t="shared" si="443"/>
        <v/>
      </c>
      <c r="CK806" s="163" t="str">
        <f t="shared" si="443"/>
        <v/>
      </c>
      <c r="CL806" s="163" t="str">
        <f t="shared" si="443"/>
        <v/>
      </c>
      <c r="CM806" s="163" t="str">
        <f t="shared" si="443"/>
        <v/>
      </c>
      <c r="CN806" s="163" t="str">
        <f t="shared" si="443"/>
        <v/>
      </c>
      <c r="CO806" s="163" t="str">
        <f t="shared" si="443"/>
        <v/>
      </c>
      <c r="CP806" s="163" t="str">
        <f t="shared" si="443"/>
        <v/>
      </c>
      <c r="CQ806" s="163" t="str">
        <f t="shared" si="442"/>
        <v/>
      </c>
      <c r="CR806" s="163" t="str">
        <f t="shared" si="442"/>
        <v/>
      </c>
      <c r="CS806" s="108" t="str">
        <f t="shared" si="442"/>
        <v/>
      </c>
      <c r="CT806" s="163" t="str">
        <f t="shared" si="442"/>
        <v/>
      </c>
      <c r="CU806" s="163" t="str">
        <f t="shared" si="442"/>
        <v/>
      </c>
      <c r="CV806" s="163" t="str">
        <f t="shared" si="442"/>
        <v/>
      </c>
      <c r="CW806" s="163" t="str">
        <f t="shared" si="442"/>
        <v/>
      </c>
      <c r="CX806" s="163" t="str">
        <f t="shared" si="442"/>
        <v/>
      </c>
      <c r="CY806" s="163" t="str">
        <f t="shared" si="442"/>
        <v/>
      </c>
      <c r="CZ806" s="163" t="str">
        <f t="shared" si="442"/>
        <v/>
      </c>
      <c r="DA806" s="163" t="str">
        <f t="shared" si="442"/>
        <v/>
      </c>
      <c r="DB806" s="163" t="str">
        <f t="shared" si="442"/>
        <v/>
      </c>
      <c r="DC806" s="163" t="str">
        <f t="shared" si="442"/>
        <v/>
      </c>
      <c r="DD806" s="163" t="str">
        <f t="shared" si="442"/>
        <v/>
      </c>
      <c r="DE806" s="163" t="str">
        <f t="shared" si="442"/>
        <v/>
      </c>
      <c r="DF806" s="163" t="str">
        <f t="shared" si="442"/>
        <v/>
      </c>
      <c r="DG806" s="121"/>
      <c r="DH806" s="121"/>
      <c r="DI806" s="121"/>
    </row>
    <row r="807" spans="2:113" x14ac:dyDescent="0.35">
      <c r="B807" s="193">
        <f t="shared" si="416"/>
        <v>42660</v>
      </c>
      <c r="C807" s="204">
        <f t="shared" si="438"/>
        <v>7.322029120881003E-5</v>
      </c>
      <c r="D807" s="205">
        <f t="shared" si="438"/>
        <v>1.5261234256923654E-4</v>
      </c>
      <c r="E807" s="205">
        <f t="shared" si="438"/>
        <v>2.0714212025314764E-4</v>
      </c>
      <c r="F807" s="205">
        <f t="shared" si="438"/>
        <v>2.599174285714069E-4</v>
      </c>
      <c r="G807" s="205">
        <f t="shared" si="438"/>
        <v>2.3942454514366035E-4</v>
      </c>
      <c r="H807" s="205">
        <f t="shared" ref="H807:AA807" si="444">IFERROR((I487-H487)/(H$642-H$641),"")</f>
        <v>1.9278205136982789E-4</v>
      </c>
      <c r="I807" s="205">
        <f t="shared" si="444"/>
        <v>1.4711237334550818E-4</v>
      </c>
      <c r="J807" s="205">
        <f t="shared" si="444"/>
        <v>1.853764380985073E-4</v>
      </c>
      <c r="K807" s="205" t="str">
        <f t="shared" si="444"/>
        <v/>
      </c>
      <c r="L807" s="205" t="str">
        <f t="shared" si="444"/>
        <v/>
      </c>
      <c r="M807" s="205" t="str">
        <f t="shared" si="444"/>
        <v/>
      </c>
      <c r="N807" s="205" t="str">
        <f t="shared" si="444"/>
        <v/>
      </c>
      <c r="O807" s="205" t="str">
        <f t="shared" si="444"/>
        <v/>
      </c>
      <c r="P807" s="205" t="str">
        <f t="shared" si="444"/>
        <v/>
      </c>
      <c r="Q807" s="205" t="str">
        <f t="shared" si="444"/>
        <v/>
      </c>
      <c r="R807" s="205" t="str">
        <f t="shared" si="444"/>
        <v/>
      </c>
      <c r="S807" s="205" t="str">
        <f t="shared" si="444"/>
        <v/>
      </c>
      <c r="T807" s="205" t="str">
        <f t="shared" si="444"/>
        <v/>
      </c>
      <c r="U807" s="205" t="str">
        <f t="shared" si="444"/>
        <v/>
      </c>
      <c r="V807" s="205" t="str">
        <f t="shared" si="444"/>
        <v/>
      </c>
      <c r="W807" s="205" t="str">
        <f t="shared" si="444"/>
        <v/>
      </c>
      <c r="X807" s="205" t="str">
        <f t="shared" si="444"/>
        <v/>
      </c>
      <c r="Y807" s="205" t="str">
        <f t="shared" si="444"/>
        <v/>
      </c>
      <c r="Z807" s="205" t="str">
        <f t="shared" si="444"/>
        <v/>
      </c>
      <c r="AA807" s="205" t="str">
        <f t="shared" si="444"/>
        <v/>
      </c>
      <c r="AD807" s="185">
        <f t="shared" si="418"/>
        <v>42660</v>
      </c>
      <c r="AE807" s="108" t="str">
        <f t="shared" si="443"/>
        <v/>
      </c>
      <c r="AF807" s="163" t="str">
        <f t="shared" si="443"/>
        <v/>
      </c>
      <c r="AG807" s="163" t="str">
        <f t="shared" si="443"/>
        <v/>
      </c>
      <c r="AH807" s="163" t="str">
        <f t="shared" si="443"/>
        <v/>
      </c>
      <c r="AI807" s="163">
        <f t="shared" si="443"/>
        <v>1.3434312234065586</v>
      </c>
      <c r="AJ807" s="163">
        <f t="shared" si="443"/>
        <v>0.82307803057691031</v>
      </c>
      <c r="AK807" s="163">
        <f t="shared" si="443"/>
        <v>1.2747362226208505</v>
      </c>
      <c r="AL807" s="163">
        <f t="shared" si="443"/>
        <v>1.3800964305764065</v>
      </c>
      <c r="AM807" s="163">
        <f t="shared" si="443"/>
        <v>0.88094695755033992</v>
      </c>
      <c r="AN807" s="163">
        <f t="shared" si="443"/>
        <v>1.0743627227644577</v>
      </c>
      <c r="AO807" s="163">
        <f t="shared" si="443"/>
        <v>1.3760192263664703</v>
      </c>
      <c r="AP807" s="163">
        <f t="shared" si="443"/>
        <v>0.95186753059823337</v>
      </c>
      <c r="AQ807" s="163">
        <f t="shared" si="443"/>
        <v>1.2985117968765738</v>
      </c>
      <c r="AR807" s="163">
        <f t="shared" si="443"/>
        <v>0.97655973047855271</v>
      </c>
      <c r="AS807" s="163">
        <f t="shared" si="443"/>
        <v>1.4621377674243929</v>
      </c>
      <c r="AT807" s="163">
        <f t="shared" si="443"/>
        <v>1.5098450971284478</v>
      </c>
      <c r="AU807" s="163">
        <f t="shared" si="443"/>
        <v>1.594256168449379</v>
      </c>
      <c r="AV807" s="163">
        <f t="shared" si="443"/>
        <v>0.98459672126581799</v>
      </c>
      <c r="AW807" s="163">
        <f t="shared" si="443"/>
        <v>1.5433160791455882</v>
      </c>
      <c r="AX807" s="163">
        <f t="shared" si="443"/>
        <v>1.4218048112025423</v>
      </c>
      <c r="AY807" s="163">
        <f t="shared" si="443"/>
        <v>1.7797240420897396</v>
      </c>
      <c r="AZ807" s="163">
        <f t="shared" si="443"/>
        <v>1.5862869999999862</v>
      </c>
      <c r="BA807" s="163">
        <f t="shared" si="443"/>
        <v>1.1374336034285735</v>
      </c>
      <c r="BB807" s="163">
        <f t="shared" si="443"/>
        <v>1.6247362551428552</v>
      </c>
      <c r="BC807" s="163">
        <f t="shared" si="443"/>
        <v>1.5065335762857215</v>
      </c>
      <c r="BD807" s="163">
        <f t="shared" si="443"/>
        <v>1.6302785793749273</v>
      </c>
      <c r="BE807" s="163">
        <f t="shared" si="443"/>
        <v>1.7187401179285571</v>
      </c>
      <c r="BF807" s="163">
        <f t="shared" si="443"/>
        <v>1.5441676919285965</v>
      </c>
      <c r="BG807" s="163">
        <f t="shared" si="443"/>
        <v>1.4130587774285566</v>
      </c>
      <c r="BH807" s="163">
        <f t="shared" si="443"/>
        <v>1.1457734168571791</v>
      </c>
      <c r="BI807" s="163">
        <f t="shared" si="443"/>
        <v>1.2792581787857187</v>
      </c>
      <c r="BJ807" s="163">
        <f t="shared" si="443"/>
        <v>1.7693639371428764</v>
      </c>
      <c r="BK807" s="163">
        <f t="shared" si="443"/>
        <v>1.7793032697142919</v>
      </c>
      <c r="BL807" s="163">
        <f t="shared" si="443"/>
        <v>1.7749635922857339</v>
      </c>
      <c r="BM807" s="163">
        <f t="shared" si="443"/>
        <v>1.4356287683943383</v>
      </c>
      <c r="BN807" s="163">
        <f t="shared" si="443"/>
        <v>1.6184324877142857</v>
      </c>
      <c r="BO807" s="163">
        <f t="shared" si="443"/>
        <v>1.2343008027857261</v>
      </c>
      <c r="BP807" s="163">
        <f t="shared" si="443"/>
        <v>1.7066123397811563</v>
      </c>
      <c r="BQ807" s="163">
        <f t="shared" si="443"/>
        <v>2.0717683141609742</v>
      </c>
      <c r="BR807" s="163">
        <f t="shared" si="443"/>
        <v>1.7563764763873184</v>
      </c>
      <c r="BS807" s="163">
        <f t="shared" si="443"/>
        <v>1.4898270449292728</v>
      </c>
      <c r="BT807" s="163" t="str">
        <f t="shared" si="443"/>
        <v/>
      </c>
      <c r="BU807" s="163" t="str">
        <f t="shared" si="443"/>
        <v/>
      </c>
      <c r="BV807" s="163" t="str">
        <f t="shared" si="443"/>
        <v/>
      </c>
      <c r="BW807" s="108" t="str">
        <f t="shared" si="443"/>
        <v/>
      </c>
      <c r="BX807" s="163" t="str">
        <f t="shared" si="443"/>
        <v/>
      </c>
      <c r="BY807" s="163" t="str">
        <f t="shared" si="443"/>
        <v/>
      </c>
      <c r="BZ807" s="163" t="str">
        <f t="shared" si="443"/>
        <v/>
      </c>
      <c r="CA807" s="163" t="str">
        <f t="shared" si="443"/>
        <v/>
      </c>
      <c r="CB807" s="163" t="str">
        <f t="shared" si="443"/>
        <v/>
      </c>
      <c r="CC807" s="163" t="str">
        <f t="shared" si="443"/>
        <v/>
      </c>
      <c r="CD807" s="163" t="str">
        <f t="shared" si="443"/>
        <v/>
      </c>
      <c r="CE807" s="163" t="str">
        <f t="shared" si="443"/>
        <v/>
      </c>
      <c r="CF807" s="163" t="str">
        <f t="shared" si="443"/>
        <v/>
      </c>
      <c r="CG807" s="163" t="str">
        <f t="shared" si="443"/>
        <v/>
      </c>
      <c r="CH807" s="163" t="str">
        <f t="shared" si="443"/>
        <v/>
      </c>
      <c r="CI807" s="163" t="str">
        <f t="shared" si="443"/>
        <v/>
      </c>
      <c r="CJ807" s="163" t="str">
        <f t="shared" si="443"/>
        <v/>
      </c>
      <c r="CK807" s="163" t="str">
        <f t="shared" si="443"/>
        <v/>
      </c>
      <c r="CL807" s="163" t="str">
        <f t="shared" si="443"/>
        <v/>
      </c>
      <c r="CM807" s="163" t="str">
        <f t="shared" si="443"/>
        <v/>
      </c>
      <c r="CN807" s="163" t="str">
        <f t="shared" si="443"/>
        <v/>
      </c>
      <c r="CO807" s="163" t="str">
        <f t="shared" si="443"/>
        <v/>
      </c>
      <c r="CP807" s="163" t="str">
        <f t="shared" ref="CP807" si="445">IFERROR(IF(CP487="","",CP487-(CHOOSE(CP$636,$C487,$D487,$E487,$F487,$G487,$H487,$I487,$J487,$K487,$L487,$M487,$N487,$O487,$P487,$Q487,$R487,$S487,$T487,$U487,$V487,$W487,$X487,$Y487,$Z487,$AA487)+CHOOSE(CP$636,$C807,$D807,$E807,$F807,$G807,$H807,$I807,$J807,$K807,$L807,$M807,$N807,$O807,$P807,$Q807,$R807,$S807,$T807,$U807,$V807,$W807,$X807,$Y807,$Z807,$AA807)*CP$640)),"")</f>
        <v/>
      </c>
      <c r="CQ807" s="163" t="str">
        <f t="shared" si="442"/>
        <v/>
      </c>
      <c r="CR807" s="163" t="str">
        <f t="shared" si="442"/>
        <v/>
      </c>
      <c r="CS807" s="108" t="str">
        <f t="shared" si="442"/>
        <v/>
      </c>
      <c r="CT807" s="163" t="str">
        <f t="shared" si="442"/>
        <v/>
      </c>
      <c r="CU807" s="163" t="str">
        <f t="shared" si="442"/>
        <v/>
      </c>
      <c r="CV807" s="163" t="str">
        <f t="shared" si="442"/>
        <v/>
      </c>
      <c r="CW807" s="163" t="str">
        <f t="shared" si="442"/>
        <v/>
      </c>
      <c r="CX807" s="163" t="str">
        <f t="shared" si="442"/>
        <v/>
      </c>
      <c r="CY807" s="163" t="str">
        <f t="shared" si="442"/>
        <v/>
      </c>
      <c r="CZ807" s="163" t="str">
        <f t="shared" si="442"/>
        <v/>
      </c>
      <c r="DA807" s="163" t="str">
        <f t="shared" si="442"/>
        <v/>
      </c>
      <c r="DB807" s="163" t="str">
        <f t="shared" si="442"/>
        <v/>
      </c>
      <c r="DC807" s="163" t="str">
        <f t="shared" si="442"/>
        <v/>
      </c>
      <c r="DD807" s="163" t="str">
        <f t="shared" si="442"/>
        <v/>
      </c>
      <c r="DE807" s="163" t="str">
        <f t="shared" si="442"/>
        <v/>
      </c>
      <c r="DF807" s="163" t="str">
        <f t="shared" si="442"/>
        <v/>
      </c>
      <c r="DG807" s="121"/>
      <c r="DH807" s="121"/>
      <c r="DI807" s="121"/>
    </row>
    <row r="808" spans="2:113" x14ac:dyDescent="0.35">
      <c r="B808" s="193">
        <f t="shared" si="416"/>
        <v>42661</v>
      </c>
      <c r="C808" s="204">
        <f t="shared" ref="C808:AA818" si="446">IFERROR((D488-C488)/(C$642-C$641),"")</f>
        <v>1.2871028571427045E-4</v>
      </c>
      <c r="D808" s="205">
        <f t="shared" si="446"/>
        <v>1.7809093198997391E-4</v>
      </c>
      <c r="E808" s="205">
        <f t="shared" si="446"/>
        <v>1.9440511392406585E-4</v>
      </c>
      <c r="F808" s="205">
        <f t="shared" si="446"/>
        <v>2.6865042857138199E-4</v>
      </c>
      <c r="G808" s="205">
        <f t="shared" si="446"/>
        <v>2.588792441861007E-4</v>
      </c>
      <c r="H808" s="205">
        <f t="shared" si="446"/>
        <v>1.9423561643832046E-4</v>
      </c>
      <c r="I808" s="205">
        <f t="shared" si="446"/>
        <v>1.4947890118666718E-4</v>
      </c>
      <c r="J808" s="205">
        <f t="shared" si="446"/>
        <v>1.8613993160056523E-4</v>
      </c>
      <c r="K808" s="205" t="str">
        <f t="shared" si="446"/>
        <v/>
      </c>
      <c r="L808" s="205" t="str">
        <f t="shared" si="446"/>
        <v/>
      </c>
      <c r="M808" s="205" t="str">
        <f t="shared" si="446"/>
        <v/>
      </c>
      <c r="N808" s="205" t="str">
        <f t="shared" si="446"/>
        <v/>
      </c>
      <c r="O808" s="205" t="str">
        <f t="shared" si="446"/>
        <v/>
      </c>
      <c r="P808" s="205" t="str">
        <f t="shared" si="446"/>
        <v/>
      </c>
      <c r="Q808" s="205" t="str">
        <f t="shared" si="446"/>
        <v/>
      </c>
      <c r="R808" s="205" t="str">
        <f t="shared" si="446"/>
        <v/>
      </c>
      <c r="S808" s="205" t="str">
        <f t="shared" si="446"/>
        <v/>
      </c>
      <c r="T808" s="205" t="str">
        <f t="shared" si="446"/>
        <v/>
      </c>
      <c r="U808" s="205" t="str">
        <f t="shared" si="446"/>
        <v/>
      </c>
      <c r="V808" s="205" t="str">
        <f t="shared" si="446"/>
        <v/>
      </c>
      <c r="W808" s="205" t="str">
        <f t="shared" si="446"/>
        <v/>
      </c>
      <c r="X808" s="205" t="str">
        <f t="shared" si="446"/>
        <v/>
      </c>
      <c r="Y808" s="205" t="str">
        <f t="shared" si="446"/>
        <v/>
      </c>
      <c r="Z808" s="205" t="str">
        <f t="shared" si="446"/>
        <v/>
      </c>
      <c r="AA808" s="205" t="str">
        <f t="shared" si="446"/>
        <v/>
      </c>
      <c r="AD808" s="185">
        <f t="shared" si="418"/>
        <v>42661</v>
      </c>
      <c r="AE808" s="108" t="str">
        <f t="shared" ref="AE808:CP811" si="447">IFERROR(IF(AE488="","",AE488-(CHOOSE(AE$636,$C488,$D488,$E488,$F488,$G488,$H488,$I488,$J488,$K488,$L488,$M488,$N488,$O488,$P488,$Q488,$R488,$S488,$T488,$U488,$V488,$W488,$X488,$Y488,$Z488,$AA488)+CHOOSE(AE$636,$C808,$D808,$E808,$F808,$G808,$H808,$I808,$J808,$K808,$L808,$M808,$N808,$O808,$P808,$Q808,$R808,$S808,$T808,$U808,$V808,$W808,$X808,$Y808,$Z808,$AA808)*AE$640)),"")</f>
        <v/>
      </c>
      <c r="AF808" s="163" t="str">
        <f t="shared" si="447"/>
        <v/>
      </c>
      <c r="AG808" s="163" t="str">
        <f t="shared" si="447"/>
        <v/>
      </c>
      <c r="AH808" s="163" t="str">
        <f t="shared" si="447"/>
        <v/>
      </c>
      <c r="AI808" s="163">
        <f t="shared" si="447"/>
        <v>1.3560223917857059</v>
      </c>
      <c r="AJ808" s="163">
        <f t="shared" si="447"/>
        <v>0.83415128750003165</v>
      </c>
      <c r="AK808" s="163">
        <f t="shared" si="447"/>
        <v>1.2775446925714271</v>
      </c>
      <c r="AL808" s="163">
        <f t="shared" si="447"/>
        <v>1.3833145785028622</v>
      </c>
      <c r="AM808" s="163">
        <f t="shared" si="447"/>
        <v>0.87567120690176914</v>
      </c>
      <c r="AN808" s="163">
        <f t="shared" si="447"/>
        <v>1.0770192187342706</v>
      </c>
      <c r="AO808" s="163">
        <f t="shared" si="447"/>
        <v>1.3785748522103538</v>
      </c>
      <c r="AP808" s="163">
        <f t="shared" si="447"/>
        <v>0.95403473195844368</v>
      </c>
      <c r="AQ808" s="163">
        <f t="shared" si="447"/>
        <v>1.3133721995906682</v>
      </c>
      <c r="AR808" s="163">
        <f t="shared" si="447"/>
        <v>0.97591479556674932</v>
      </c>
      <c r="AS808" s="163">
        <f t="shared" si="447"/>
        <v>1.4621205771473589</v>
      </c>
      <c r="AT808" s="163">
        <f t="shared" si="447"/>
        <v>1.5105015540994651</v>
      </c>
      <c r="AU808" s="163">
        <f t="shared" si="447"/>
        <v>1.5941998852151755</v>
      </c>
      <c r="AV808" s="163">
        <f t="shared" si="447"/>
        <v>0.98456055112025442</v>
      </c>
      <c r="AW808" s="163">
        <f t="shared" si="447"/>
        <v>1.543438396006334</v>
      </c>
      <c r="AX808" s="163">
        <f t="shared" si="447"/>
        <v>1.4210316846392099</v>
      </c>
      <c r="AY808" s="163">
        <f t="shared" si="447"/>
        <v>1.7877207983138512</v>
      </c>
      <c r="AZ808" s="163">
        <f t="shared" si="447"/>
        <v>1.5958360274999972</v>
      </c>
      <c r="BA808" s="163">
        <f t="shared" si="447"/>
        <v>1.1802813844285405</v>
      </c>
      <c r="BB808" s="163">
        <f t="shared" si="447"/>
        <v>1.6412173766428686</v>
      </c>
      <c r="BC808" s="163">
        <f t="shared" si="447"/>
        <v>1.5513523697856955</v>
      </c>
      <c r="BD808" s="163">
        <f t="shared" si="447"/>
        <v>1.6315993104823594</v>
      </c>
      <c r="BE808" s="163">
        <f t="shared" si="447"/>
        <v>1.7248309149285652</v>
      </c>
      <c r="BF808" s="163">
        <f t="shared" si="447"/>
        <v>1.573457598428563</v>
      </c>
      <c r="BG808" s="163">
        <f t="shared" si="447"/>
        <v>1.4188215454285618</v>
      </c>
      <c r="BH808" s="163">
        <f t="shared" si="447"/>
        <v>1.1445205138571444</v>
      </c>
      <c r="BI808" s="163">
        <f t="shared" si="447"/>
        <v>1.283000284785718</v>
      </c>
      <c r="BJ808" s="163">
        <f t="shared" si="447"/>
        <v>1.7742702971428725</v>
      </c>
      <c r="BK808" s="163">
        <f t="shared" si="447"/>
        <v>1.7862443467142768</v>
      </c>
      <c r="BL808" s="163">
        <f t="shared" si="447"/>
        <v>1.7829149537857227</v>
      </c>
      <c r="BM808" s="163">
        <f t="shared" si="447"/>
        <v>1.4378708410829892</v>
      </c>
      <c r="BN808" s="163">
        <f t="shared" si="447"/>
        <v>1.6171092137143237</v>
      </c>
      <c r="BO808" s="163">
        <f t="shared" si="447"/>
        <v>1.2379567032857066</v>
      </c>
      <c r="BP808" s="163">
        <f t="shared" si="447"/>
        <v>1.7085908979069893</v>
      </c>
      <c r="BQ808" s="163">
        <f t="shared" si="447"/>
        <v>2.0662446574314619</v>
      </c>
      <c r="BR808" s="163">
        <f t="shared" si="447"/>
        <v>1.7910926825906146</v>
      </c>
      <c r="BS808" s="163">
        <f t="shared" si="447"/>
        <v>1.5344806781024571</v>
      </c>
      <c r="BT808" s="163" t="str">
        <f t="shared" si="447"/>
        <v/>
      </c>
      <c r="BU808" s="163" t="str">
        <f t="shared" si="447"/>
        <v/>
      </c>
      <c r="BV808" s="163" t="str">
        <f t="shared" si="447"/>
        <v/>
      </c>
      <c r="BW808" s="108" t="str">
        <f t="shared" si="447"/>
        <v/>
      </c>
      <c r="BX808" s="163" t="str">
        <f t="shared" si="447"/>
        <v/>
      </c>
      <c r="BY808" s="163" t="str">
        <f t="shared" si="447"/>
        <v/>
      </c>
      <c r="BZ808" s="163" t="str">
        <f t="shared" si="447"/>
        <v/>
      </c>
      <c r="CA808" s="163" t="str">
        <f t="shared" si="447"/>
        <v/>
      </c>
      <c r="CB808" s="163" t="str">
        <f t="shared" si="447"/>
        <v/>
      </c>
      <c r="CC808" s="163" t="str">
        <f t="shared" si="447"/>
        <v/>
      </c>
      <c r="CD808" s="163" t="str">
        <f t="shared" si="447"/>
        <v/>
      </c>
      <c r="CE808" s="163" t="str">
        <f t="shared" si="447"/>
        <v/>
      </c>
      <c r="CF808" s="163" t="str">
        <f t="shared" si="447"/>
        <v/>
      </c>
      <c r="CG808" s="163" t="str">
        <f t="shared" si="447"/>
        <v/>
      </c>
      <c r="CH808" s="163" t="str">
        <f t="shared" si="447"/>
        <v/>
      </c>
      <c r="CI808" s="163" t="str">
        <f t="shared" si="447"/>
        <v/>
      </c>
      <c r="CJ808" s="163" t="str">
        <f t="shared" si="447"/>
        <v/>
      </c>
      <c r="CK808" s="163" t="str">
        <f t="shared" si="447"/>
        <v/>
      </c>
      <c r="CL808" s="163" t="str">
        <f t="shared" si="447"/>
        <v/>
      </c>
      <c r="CM808" s="163" t="str">
        <f t="shared" si="447"/>
        <v/>
      </c>
      <c r="CN808" s="163" t="str">
        <f t="shared" si="447"/>
        <v/>
      </c>
      <c r="CO808" s="163" t="str">
        <f t="shared" si="447"/>
        <v/>
      </c>
      <c r="CP808" s="163" t="str">
        <f t="shared" si="447"/>
        <v/>
      </c>
      <c r="CQ808" s="163" t="str">
        <f t="shared" si="442"/>
        <v/>
      </c>
      <c r="CR808" s="163" t="str">
        <f t="shared" si="442"/>
        <v/>
      </c>
      <c r="CS808" s="108" t="str">
        <f t="shared" si="442"/>
        <v/>
      </c>
      <c r="CT808" s="163" t="str">
        <f t="shared" si="442"/>
        <v/>
      </c>
      <c r="CU808" s="163" t="str">
        <f t="shared" si="442"/>
        <v/>
      </c>
      <c r="CV808" s="163" t="str">
        <f t="shared" si="442"/>
        <v/>
      </c>
      <c r="CW808" s="163" t="str">
        <f t="shared" si="442"/>
        <v/>
      </c>
      <c r="CX808" s="163" t="str">
        <f t="shared" si="442"/>
        <v/>
      </c>
      <c r="CY808" s="163" t="str">
        <f t="shared" si="442"/>
        <v/>
      </c>
      <c r="CZ808" s="163" t="str">
        <f t="shared" si="442"/>
        <v/>
      </c>
      <c r="DA808" s="163" t="str">
        <f t="shared" si="442"/>
        <v/>
      </c>
      <c r="DB808" s="163" t="str">
        <f t="shared" si="442"/>
        <v/>
      </c>
      <c r="DC808" s="163" t="str">
        <f t="shared" si="442"/>
        <v/>
      </c>
      <c r="DD808" s="163" t="str">
        <f t="shared" si="442"/>
        <v/>
      </c>
      <c r="DE808" s="163" t="str">
        <f t="shared" si="442"/>
        <v/>
      </c>
      <c r="DF808" s="163" t="str">
        <f t="shared" si="442"/>
        <v/>
      </c>
      <c r="DG808" s="121"/>
      <c r="DH808" s="121"/>
      <c r="DI808" s="121"/>
    </row>
    <row r="809" spans="2:113" x14ac:dyDescent="0.35">
      <c r="B809" s="193">
        <f t="shared" si="416"/>
        <v>42662</v>
      </c>
      <c r="C809" s="204">
        <f t="shared" si="446"/>
        <v>1.398070384615792E-4</v>
      </c>
      <c r="D809" s="205">
        <f t="shared" si="446"/>
        <v>1.7554981738022481E-4</v>
      </c>
      <c r="E809" s="205">
        <f t="shared" si="446"/>
        <v>1.9440800000002916E-4</v>
      </c>
      <c r="F809" s="205">
        <f t="shared" si="446"/>
        <v>2.7154451428576136E-4</v>
      </c>
      <c r="G809" s="205">
        <f t="shared" si="446"/>
        <v>2.6719609097124864E-4</v>
      </c>
      <c r="H809" s="205">
        <f t="shared" si="446"/>
        <v>1.8869441095892433E-4</v>
      </c>
      <c r="I809" s="205">
        <f t="shared" si="446"/>
        <v>1.4716825193974937E-4</v>
      </c>
      <c r="J809" s="205">
        <f t="shared" si="446"/>
        <v>1.8544674931601822E-4</v>
      </c>
      <c r="K809" s="205" t="str">
        <f t="shared" si="446"/>
        <v/>
      </c>
      <c r="L809" s="205" t="str">
        <f t="shared" si="446"/>
        <v/>
      </c>
      <c r="M809" s="205" t="str">
        <f t="shared" si="446"/>
        <v/>
      </c>
      <c r="N809" s="205" t="str">
        <f t="shared" si="446"/>
        <v/>
      </c>
      <c r="O809" s="205" t="str">
        <f t="shared" si="446"/>
        <v/>
      </c>
      <c r="P809" s="205" t="str">
        <f t="shared" si="446"/>
        <v/>
      </c>
      <c r="Q809" s="205" t="str">
        <f t="shared" si="446"/>
        <v/>
      </c>
      <c r="R809" s="205" t="str">
        <f t="shared" si="446"/>
        <v/>
      </c>
      <c r="S809" s="205" t="str">
        <f t="shared" si="446"/>
        <v/>
      </c>
      <c r="T809" s="205" t="str">
        <f t="shared" si="446"/>
        <v/>
      </c>
      <c r="U809" s="205" t="str">
        <f t="shared" si="446"/>
        <v/>
      </c>
      <c r="V809" s="205" t="str">
        <f t="shared" si="446"/>
        <v/>
      </c>
      <c r="W809" s="205" t="str">
        <f t="shared" si="446"/>
        <v/>
      </c>
      <c r="X809" s="205" t="str">
        <f t="shared" si="446"/>
        <v/>
      </c>
      <c r="Y809" s="205" t="str">
        <f t="shared" si="446"/>
        <v/>
      </c>
      <c r="Z809" s="205" t="str">
        <f t="shared" si="446"/>
        <v/>
      </c>
      <c r="AA809" s="205" t="str">
        <f t="shared" si="446"/>
        <v/>
      </c>
      <c r="AD809" s="185">
        <f t="shared" si="418"/>
        <v>42662</v>
      </c>
      <c r="AE809" s="108" t="str">
        <f t="shared" si="447"/>
        <v/>
      </c>
      <c r="AF809" s="163" t="str">
        <f t="shared" si="447"/>
        <v/>
      </c>
      <c r="AG809" s="163" t="str">
        <f t="shared" si="447"/>
        <v/>
      </c>
      <c r="AH809" s="163" t="str">
        <f t="shared" si="447"/>
        <v/>
      </c>
      <c r="AI809" s="163">
        <f t="shared" si="447"/>
        <v>1.3461094363461668</v>
      </c>
      <c r="AJ809" s="163">
        <f t="shared" si="447"/>
        <v>0.83634659903844688</v>
      </c>
      <c r="AK809" s="163">
        <f t="shared" si="447"/>
        <v>1.2756374233461263</v>
      </c>
      <c r="AL809" s="163">
        <f t="shared" si="447"/>
        <v>1.3948090799379085</v>
      </c>
      <c r="AM809" s="163">
        <f t="shared" si="447"/>
        <v>0.88019128195845475</v>
      </c>
      <c r="AN809" s="163">
        <f t="shared" si="447"/>
        <v>1.0847183409068135</v>
      </c>
      <c r="AO809" s="163">
        <f t="shared" si="447"/>
        <v>1.3852912396851376</v>
      </c>
      <c r="AP809" s="163">
        <f t="shared" si="447"/>
        <v>0.96380278419396204</v>
      </c>
      <c r="AQ809" s="163">
        <f t="shared" si="447"/>
        <v>1.3201746260768639</v>
      </c>
      <c r="AR809" s="163">
        <f t="shared" si="447"/>
        <v>0.98373342735515523</v>
      </c>
      <c r="AS809" s="163">
        <f t="shared" si="447"/>
        <v>1.4752057083123362</v>
      </c>
      <c r="AT809" s="163">
        <f t="shared" si="447"/>
        <v>1.5175202108690447</v>
      </c>
      <c r="AU809" s="163">
        <f t="shared" si="447"/>
        <v>1.6044049140000385</v>
      </c>
      <c r="AV809" s="163">
        <f t="shared" si="447"/>
        <v>0.99371155200002148</v>
      </c>
      <c r="AW809" s="163">
        <f t="shared" si="447"/>
        <v>1.5505865440000202</v>
      </c>
      <c r="AX809" s="163">
        <f t="shared" si="447"/>
        <v>1.4495389305000383</v>
      </c>
      <c r="AY809" s="163">
        <f t="shared" si="447"/>
        <v>1.7939522912085608</v>
      </c>
      <c r="AZ809" s="163">
        <f t="shared" si="447"/>
        <v>1.6060445225000386</v>
      </c>
      <c r="BA809" s="163">
        <f t="shared" si="447"/>
        <v>1.1589171438142922</v>
      </c>
      <c r="BB809" s="163">
        <f t="shared" si="447"/>
        <v>1.651020241471465</v>
      </c>
      <c r="BC809" s="163">
        <f t="shared" si="447"/>
        <v>1.5651775292428574</v>
      </c>
      <c r="BD809" s="163">
        <f t="shared" si="447"/>
        <v>1.7113633554247127</v>
      </c>
      <c r="BE809" s="163">
        <f t="shared" si="447"/>
        <v>1.7332053089142914</v>
      </c>
      <c r="BF809" s="163">
        <f t="shared" si="447"/>
        <v>1.6072343241142661</v>
      </c>
      <c r="BG809" s="163">
        <f t="shared" si="447"/>
        <v>1.4291334450143003</v>
      </c>
      <c r="BH809" s="163">
        <f t="shared" si="447"/>
        <v>1.1525009271285493</v>
      </c>
      <c r="BI809" s="163">
        <f t="shared" si="447"/>
        <v>1.289591251242848</v>
      </c>
      <c r="BJ809" s="163">
        <f t="shared" si="447"/>
        <v>1.779530623071429</v>
      </c>
      <c r="BK809" s="163">
        <f t="shared" si="447"/>
        <v>1.8006853260571547</v>
      </c>
      <c r="BL809" s="163">
        <f t="shared" si="447"/>
        <v>1.7973527540428402</v>
      </c>
      <c r="BM809" s="163">
        <f t="shared" si="447"/>
        <v>1.4370292677986654</v>
      </c>
      <c r="BN809" s="163">
        <f t="shared" si="447"/>
        <v>1.6090859044571326</v>
      </c>
      <c r="BO809" s="163">
        <f t="shared" si="447"/>
        <v>1.2197607299428332</v>
      </c>
      <c r="BP809" s="163">
        <f t="shared" si="447"/>
        <v>1.7135085555437768</v>
      </c>
      <c r="BQ809" s="163">
        <f t="shared" si="447"/>
        <v>2.0656944832876838</v>
      </c>
      <c r="BR809" s="163">
        <f t="shared" si="447"/>
        <v>1.7476710310730574</v>
      </c>
      <c r="BS809" s="163">
        <f t="shared" si="447"/>
        <v>1.4954950531001669</v>
      </c>
      <c r="BT809" s="163" t="str">
        <f t="shared" si="447"/>
        <v/>
      </c>
      <c r="BU809" s="163" t="str">
        <f t="shared" si="447"/>
        <v/>
      </c>
      <c r="BV809" s="163" t="str">
        <f t="shared" si="447"/>
        <v/>
      </c>
      <c r="BW809" s="108" t="str">
        <f t="shared" si="447"/>
        <v/>
      </c>
      <c r="BX809" s="163" t="str">
        <f t="shared" si="447"/>
        <v/>
      </c>
      <c r="BY809" s="163" t="str">
        <f t="shared" si="447"/>
        <v/>
      </c>
      <c r="BZ809" s="163" t="str">
        <f t="shared" si="447"/>
        <v/>
      </c>
      <c r="CA809" s="163" t="str">
        <f t="shared" si="447"/>
        <v/>
      </c>
      <c r="CB809" s="163" t="str">
        <f t="shared" si="447"/>
        <v/>
      </c>
      <c r="CC809" s="163" t="str">
        <f t="shared" si="447"/>
        <v/>
      </c>
      <c r="CD809" s="163" t="str">
        <f t="shared" si="447"/>
        <v/>
      </c>
      <c r="CE809" s="163" t="str">
        <f t="shared" si="447"/>
        <v/>
      </c>
      <c r="CF809" s="163" t="str">
        <f t="shared" si="447"/>
        <v/>
      </c>
      <c r="CG809" s="163" t="str">
        <f t="shared" si="447"/>
        <v/>
      </c>
      <c r="CH809" s="163" t="str">
        <f t="shared" si="447"/>
        <v/>
      </c>
      <c r="CI809" s="163" t="str">
        <f t="shared" si="447"/>
        <v/>
      </c>
      <c r="CJ809" s="163" t="str">
        <f t="shared" si="447"/>
        <v/>
      </c>
      <c r="CK809" s="163" t="str">
        <f t="shared" si="447"/>
        <v/>
      </c>
      <c r="CL809" s="163" t="str">
        <f t="shared" si="447"/>
        <v/>
      </c>
      <c r="CM809" s="163" t="str">
        <f t="shared" si="447"/>
        <v/>
      </c>
      <c r="CN809" s="163" t="str">
        <f t="shared" si="447"/>
        <v/>
      </c>
      <c r="CO809" s="163" t="str">
        <f t="shared" si="447"/>
        <v/>
      </c>
      <c r="CP809" s="163" t="str">
        <f t="shared" si="447"/>
        <v/>
      </c>
      <c r="CQ809" s="163" t="str">
        <f t="shared" si="442"/>
        <v/>
      </c>
      <c r="CR809" s="163" t="str">
        <f t="shared" si="442"/>
        <v/>
      </c>
      <c r="CS809" s="108" t="str">
        <f t="shared" si="442"/>
        <v/>
      </c>
      <c r="CT809" s="163" t="str">
        <f t="shared" si="442"/>
        <v/>
      </c>
      <c r="CU809" s="163" t="str">
        <f t="shared" si="442"/>
        <v/>
      </c>
      <c r="CV809" s="163" t="str">
        <f t="shared" si="442"/>
        <v/>
      </c>
      <c r="CW809" s="163" t="str">
        <f t="shared" si="442"/>
        <v/>
      </c>
      <c r="CX809" s="163" t="str">
        <f t="shared" si="442"/>
        <v/>
      </c>
      <c r="CY809" s="163" t="str">
        <f t="shared" si="442"/>
        <v/>
      </c>
      <c r="CZ809" s="163" t="str">
        <f t="shared" si="442"/>
        <v/>
      </c>
      <c r="DA809" s="163" t="str">
        <f t="shared" si="442"/>
        <v/>
      </c>
      <c r="DB809" s="163" t="str">
        <f t="shared" si="442"/>
        <v/>
      </c>
      <c r="DC809" s="163" t="str">
        <f t="shared" si="442"/>
        <v/>
      </c>
      <c r="DD809" s="163" t="str">
        <f t="shared" si="442"/>
        <v/>
      </c>
      <c r="DE809" s="163" t="str">
        <f t="shared" si="442"/>
        <v/>
      </c>
      <c r="DF809" s="163" t="str">
        <f t="shared" si="442"/>
        <v/>
      </c>
      <c r="DG809" s="121"/>
      <c r="DH809" s="121"/>
      <c r="DI809" s="121"/>
    </row>
    <row r="810" spans="2:113" x14ac:dyDescent="0.35">
      <c r="B810" s="193">
        <f t="shared" si="416"/>
        <v>42663</v>
      </c>
      <c r="C810" s="204">
        <f t="shared" si="446"/>
        <v>9.7634065934118036E-5</v>
      </c>
      <c r="D810" s="205">
        <f t="shared" si="446"/>
        <v>2.0096893576821781E-4</v>
      </c>
      <c r="E810" s="205">
        <f t="shared" si="446"/>
        <v>1.8671598101264357E-4</v>
      </c>
      <c r="F810" s="205">
        <f t="shared" si="446"/>
        <v>2.7440614285713572E-4</v>
      </c>
      <c r="G810" s="205">
        <f t="shared" si="446"/>
        <v>2.6994095417242784E-4</v>
      </c>
      <c r="H810" s="205">
        <f t="shared" si="446"/>
        <v>1.8035184931501579E-4</v>
      </c>
      <c r="I810" s="205">
        <f t="shared" si="446"/>
        <v>1.4807777270652874E-4</v>
      </c>
      <c r="J810" s="205">
        <f t="shared" si="446"/>
        <v>1.8473263337893977E-4</v>
      </c>
      <c r="K810" s="205" t="str">
        <f t="shared" si="446"/>
        <v/>
      </c>
      <c r="L810" s="205" t="str">
        <f t="shared" si="446"/>
        <v/>
      </c>
      <c r="M810" s="205" t="str">
        <f t="shared" si="446"/>
        <v/>
      </c>
      <c r="N810" s="205" t="str">
        <f t="shared" si="446"/>
        <v/>
      </c>
      <c r="O810" s="205" t="str">
        <f t="shared" si="446"/>
        <v/>
      </c>
      <c r="P810" s="205" t="str">
        <f t="shared" si="446"/>
        <v/>
      </c>
      <c r="Q810" s="205" t="str">
        <f t="shared" si="446"/>
        <v/>
      </c>
      <c r="R810" s="205" t="str">
        <f t="shared" si="446"/>
        <v/>
      </c>
      <c r="S810" s="205" t="str">
        <f t="shared" si="446"/>
        <v/>
      </c>
      <c r="T810" s="205" t="str">
        <f t="shared" si="446"/>
        <v/>
      </c>
      <c r="U810" s="205" t="str">
        <f t="shared" si="446"/>
        <v/>
      </c>
      <c r="V810" s="205" t="str">
        <f t="shared" si="446"/>
        <v/>
      </c>
      <c r="W810" s="205" t="str">
        <f t="shared" si="446"/>
        <v/>
      </c>
      <c r="X810" s="205" t="str">
        <f t="shared" si="446"/>
        <v/>
      </c>
      <c r="Y810" s="205" t="str">
        <f t="shared" si="446"/>
        <v/>
      </c>
      <c r="Z810" s="205" t="str">
        <f t="shared" si="446"/>
        <v/>
      </c>
      <c r="AA810" s="205" t="str">
        <f t="shared" si="446"/>
        <v/>
      </c>
      <c r="AD810" s="185">
        <f t="shared" si="418"/>
        <v>42663</v>
      </c>
      <c r="AE810" s="108" t="str">
        <f t="shared" si="447"/>
        <v/>
      </c>
      <c r="AF810" s="163" t="str">
        <f t="shared" si="447"/>
        <v/>
      </c>
      <c r="AG810" s="163" t="str">
        <f t="shared" si="447"/>
        <v/>
      </c>
      <c r="AH810" s="163" t="str">
        <f t="shared" si="447"/>
        <v/>
      </c>
      <c r="AI810" s="163">
        <f t="shared" si="447"/>
        <v>1.3395852294505617</v>
      </c>
      <c r="AJ810" s="163">
        <f t="shared" si="447"/>
        <v>0.82369455692305005</v>
      </c>
      <c r="AK810" s="163">
        <f t="shared" si="447"/>
        <v>1.2720336940934187</v>
      </c>
      <c r="AL810" s="163">
        <f t="shared" si="447"/>
        <v>1.3928270618013348</v>
      </c>
      <c r="AM810" s="163">
        <f t="shared" si="447"/>
        <v>0.87764541624056047</v>
      </c>
      <c r="AN810" s="163">
        <f t="shared" si="447"/>
        <v>1.0788690583879013</v>
      </c>
      <c r="AO810" s="163">
        <f t="shared" si="447"/>
        <v>1.3761721558375495</v>
      </c>
      <c r="AP810" s="163">
        <f t="shared" si="447"/>
        <v>0.95040938504407357</v>
      </c>
      <c r="AQ810" s="163">
        <f t="shared" si="447"/>
        <v>1.3091584005856265</v>
      </c>
      <c r="AR810" s="163">
        <f t="shared" si="447"/>
        <v>0.97969586053525903</v>
      </c>
      <c r="AS810" s="163">
        <f t="shared" si="447"/>
        <v>1.4594083443891974</v>
      </c>
      <c r="AT810" s="163">
        <f t="shared" si="447"/>
        <v>1.5094993192884187</v>
      </c>
      <c r="AU810" s="163">
        <f t="shared" si="447"/>
        <v>1.5923682787974665</v>
      </c>
      <c r="AV810" s="163">
        <f t="shared" si="447"/>
        <v>0.97781222506329968</v>
      </c>
      <c r="AW810" s="163">
        <f t="shared" si="447"/>
        <v>1.5376550215822911</v>
      </c>
      <c r="AX810" s="163">
        <f t="shared" si="447"/>
        <v>1.4418012098101065</v>
      </c>
      <c r="AY810" s="163">
        <f t="shared" si="447"/>
        <v>1.7924621674587891</v>
      </c>
      <c r="AZ810" s="163">
        <f t="shared" si="447"/>
        <v>1.6018047074999986</v>
      </c>
      <c r="BA810" s="163">
        <f t="shared" si="447"/>
        <v>1.1861995401428618</v>
      </c>
      <c r="BB810" s="163">
        <f t="shared" si="447"/>
        <v>1.6453450277142778</v>
      </c>
      <c r="BC810" s="163">
        <f t="shared" si="447"/>
        <v>1.566595816928575</v>
      </c>
      <c r="BD810" s="163">
        <f t="shared" si="447"/>
        <v>1.7001612989433252</v>
      </c>
      <c r="BE810" s="163">
        <f t="shared" si="447"/>
        <v>1.7291413406428817</v>
      </c>
      <c r="BF810" s="163">
        <f t="shared" si="447"/>
        <v>1.6102562141428782</v>
      </c>
      <c r="BG810" s="163">
        <f t="shared" si="447"/>
        <v>1.4290960911428683</v>
      </c>
      <c r="BH810" s="163">
        <f t="shared" si="447"/>
        <v>1.1471269827857302</v>
      </c>
      <c r="BI810" s="163">
        <f t="shared" si="447"/>
        <v>1.2939941719285635</v>
      </c>
      <c r="BJ810" s="163">
        <f t="shared" si="447"/>
        <v>1.7856006832143128</v>
      </c>
      <c r="BK810" s="163">
        <f t="shared" si="447"/>
        <v>1.800629539571422</v>
      </c>
      <c r="BL810" s="163">
        <f t="shared" si="447"/>
        <v>1.8013753909285821</v>
      </c>
      <c r="BM810" s="163">
        <f t="shared" si="447"/>
        <v>1.4717712717815532</v>
      </c>
      <c r="BN810" s="163">
        <f t="shared" si="447"/>
        <v>1.583546194071467</v>
      </c>
      <c r="BO810" s="163">
        <f t="shared" si="447"/>
        <v>1.2187185979285711</v>
      </c>
      <c r="BP810" s="163">
        <f t="shared" si="447"/>
        <v>1.7142934317373415</v>
      </c>
      <c r="BQ810" s="163">
        <f t="shared" si="447"/>
        <v>2.0773124122944977</v>
      </c>
      <c r="BR810" s="163">
        <f t="shared" si="447"/>
        <v>1.812510575001347</v>
      </c>
      <c r="BS810" s="163">
        <f t="shared" si="447"/>
        <v>1.5103262161433104</v>
      </c>
      <c r="BT810" s="163" t="str">
        <f t="shared" si="447"/>
        <v/>
      </c>
      <c r="BU810" s="163" t="str">
        <f t="shared" si="447"/>
        <v/>
      </c>
      <c r="BV810" s="163" t="str">
        <f t="shared" si="447"/>
        <v/>
      </c>
      <c r="BW810" s="108" t="str">
        <f t="shared" si="447"/>
        <v/>
      </c>
      <c r="BX810" s="163" t="str">
        <f t="shared" si="447"/>
        <v/>
      </c>
      <c r="BY810" s="163" t="str">
        <f t="shared" si="447"/>
        <v/>
      </c>
      <c r="BZ810" s="163" t="str">
        <f t="shared" si="447"/>
        <v/>
      </c>
      <c r="CA810" s="163" t="str">
        <f t="shared" si="447"/>
        <v/>
      </c>
      <c r="CB810" s="163" t="str">
        <f t="shared" si="447"/>
        <v/>
      </c>
      <c r="CC810" s="163" t="str">
        <f t="shared" si="447"/>
        <v/>
      </c>
      <c r="CD810" s="163" t="str">
        <f t="shared" si="447"/>
        <v/>
      </c>
      <c r="CE810" s="163" t="str">
        <f t="shared" si="447"/>
        <v/>
      </c>
      <c r="CF810" s="163" t="str">
        <f t="shared" si="447"/>
        <v/>
      </c>
      <c r="CG810" s="163" t="str">
        <f t="shared" si="447"/>
        <v/>
      </c>
      <c r="CH810" s="163" t="str">
        <f t="shared" si="447"/>
        <v/>
      </c>
      <c r="CI810" s="163" t="str">
        <f t="shared" si="447"/>
        <v/>
      </c>
      <c r="CJ810" s="163" t="str">
        <f t="shared" si="447"/>
        <v/>
      </c>
      <c r="CK810" s="163" t="str">
        <f t="shared" si="447"/>
        <v/>
      </c>
      <c r="CL810" s="163" t="str">
        <f t="shared" si="447"/>
        <v/>
      </c>
      <c r="CM810" s="163" t="str">
        <f t="shared" si="447"/>
        <v/>
      </c>
      <c r="CN810" s="163" t="str">
        <f t="shared" si="447"/>
        <v/>
      </c>
      <c r="CO810" s="163" t="str">
        <f t="shared" si="447"/>
        <v/>
      </c>
      <c r="CP810" s="163" t="str">
        <f t="shared" si="447"/>
        <v/>
      </c>
      <c r="CQ810" s="163" t="str">
        <f t="shared" si="442"/>
        <v/>
      </c>
      <c r="CR810" s="163" t="str">
        <f t="shared" si="442"/>
        <v/>
      </c>
      <c r="CS810" s="108" t="str">
        <f t="shared" si="442"/>
        <v/>
      </c>
      <c r="CT810" s="163" t="str">
        <f t="shared" si="442"/>
        <v/>
      </c>
      <c r="CU810" s="163" t="str">
        <f t="shared" si="442"/>
        <v/>
      </c>
      <c r="CV810" s="163" t="str">
        <f t="shared" si="442"/>
        <v/>
      </c>
      <c r="CW810" s="163" t="str">
        <f t="shared" si="442"/>
        <v/>
      </c>
      <c r="CX810" s="163" t="str">
        <f t="shared" si="442"/>
        <v/>
      </c>
      <c r="CY810" s="163" t="str">
        <f t="shared" si="442"/>
        <v/>
      </c>
      <c r="CZ810" s="163" t="str">
        <f t="shared" si="442"/>
        <v/>
      </c>
      <c r="DA810" s="163" t="str">
        <f t="shared" si="442"/>
        <v/>
      </c>
      <c r="DB810" s="163" t="str">
        <f t="shared" si="442"/>
        <v/>
      </c>
      <c r="DC810" s="163" t="str">
        <f t="shared" si="442"/>
        <v/>
      </c>
      <c r="DD810" s="163" t="str">
        <f t="shared" si="442"/>
        <v/>
      </c>
      <c r="DE810" s="163" t="str">
        <f t="shared" si="442"/>
        <v/>
      </c>
      <c r="DF810" s="163" t="str">
        <f t="shared" si="442"/>
        <v/>
      </c>
      <c r="DG810" s="121"/>
      <c r="DH810" s="121"/>
      <c r="DI810" s="121"/>
    </row>
    <row r="811" spans="2:113" x14ac:dyDescent="0.35">
      <c r="B811" s="193">
        <f t="shared" si="416"/>
        <v>42664</v>
      </c>
      <c r="C811" s="204">
        <f t="shared" si="446"/>
        <v>1.2204046703288154E-4</v>
      </c>
      <c r="D811" s="205">
        <f t="shared" si="446"/>
        <v>1.9333768261970324E-4</v>
      </c>
      <c r="E811" s="205">
        <f t="shared" si="446"/>
        <v>1.8415686075955016E-4</v>
      </c>
      <c r="F811" s="205">
        <f t="shared" si="446"/>
        <v>2.6862385714283247E-4</v>
      </c>
      <c r="G811" s="205">
        <f t="shared" si="446"/>
        <v>2.6023854993158311E-4</v>
      </c>
      <c r="H811" s="205">
        <f t="shared" si="446"/>
        <v>1.8450333904113027E-4</v>
      </c>
      <c r="I811" s="205">
        <f t="shared" si="446"/>
        <v>1.4760738589684888E-4</v>
      </c>
      <c r="J811" s="205">
        <f t="shared" si="446"/>
        <v>1.8611243502051058E-4</v>
      </c>
      <c r="K811" s="205" t="str">
        <f t="shared" si="446"/>
        <v/>
      </c>
      <c r="L811" s="205" t="str">
        <f t="shared" si="446"/>
        <v/>
      </c>
      <c r="M811" s="205" t="str">
        <f t="shared" si="446"/>
        <v/>
      </c>
      <c r="N811" s="205" t="str">
        <f t="shared" si="446"/>
        <v/>
      </c>
      <c r="O811" s="205" t="str">
        <f t="shared" si="446"/>
        <v/>
      </c>
      <c r="P811" s="205" t="str">
        <f t="shared" si="446"/>
        <v/>
      </c>
      <c r="Q811" s="205" t="str">
        <f t="shared" si="446"/>
        <v/>
      </c>
      <c r="R811" s="205" t="str">
        <f t="shared" si="446"/>
        <v/>
      </c>
      <c r="S811" s="205" t="str">
        <f t="shared" si="446"/>
        <v/>
      </c>
      <c r="T811" s="205" t="str">
        <f t="shared" si="446"/>
        <v/>
      </c>
      <c r="U811" s="205" t="str">
        <f t="shared" si="446"/>
        <v/>
      </c>
      <c r="V811" s="205" t="str">
        <f t="shared" si="446"/>
        <v/>
      </c>
      <c r="W811" s="205" t="str">
        <f t="shared" si="446"/>
        <v/>
      </c>
      <c r="X811" s="205" t="str">
        <f t="shared" si="446"/>
        <v/>
      </c>
      <c r="Y811" s="205" t="str">
        <f t="shared" si="446"/>
        <v/>
      </c>
      <c r="Z811" s="205" t="str">
        <f t="shared" si="446"/>
        <v/>
      </c>
      <c r="AA811" s="205" t="str">
        <f t="shared" si="446"/>
        <v/>
      </c>
      <c r="AD811" s="185">
        <f t="shared" si="418"/>
        <v>42664</v>
      </c>
      <c r="AE811" s="108" t="str">
        <f t="shared" si="447"/>
        <v/>
      </c>
      <c r="AF811" s="163" t="str">
        <f t="shared" si="447"/>
        <v/>
      </c>
      <c r="AG811" s="163" t="str">
        <f t="shared" si="447"/>
        <v/>
      </c>
      <c r="AH811" s="163" t="str">
        <f t="shared" si="447"/>
        <v/>
      </c>
      <c r="AI811" s="163">
        <f t="shared" si="447"/>
        <v>1.3396846752747338</v>
      </c>
      <c r="AJ811" s="163">
        <f t="shared" si="447"/>
        <v>0.8222102490384593</v>
      </c>
      <c r="AK811" s="163">
        <f t="shared" si="447"/>
        <v>1.2661698717033112</v>
      </c>
      <c r="AL811" s="163">
        <f t="shared" si="447"/>
        <v>1.3912730882434345</v>
      </c>
      <c r="AM811" s="163">
        <f t="shared" si="447"/>
        <v>0.87594716304158271</v>
      </c>
      <c r="AN811" s="163">
        <f t="shared" si="447"/>
        <v>1.0785589790932093</v>
      </c>
      <c r="AO811" s="163">
        <f t="shared" si="447"/>
        <v>1.3759154953148967</v>
      </c>
      <c r="AP811" s="163">
        <f t="shared" si="447"/>
        <v>0.94820733830603521</v>
      </c>
      <c r="AQ811" s="163">
        <f t="shared" si="447"/>
        <v>1.3091688339231715</v>
      </c>
      <c r="AR811" s="163">
        <f t="shared" si="447"/>
        <v>0.97874487014483069</v>
      </c>
      <c r="AS811" s="163">
        <f t="shared" si="447"/>
        <v>1.4599300716876935</v>
      </c>
      <c r="AT811" s="163">
        <f t="shared" si="447"/>
        <v>1.5091103616309804</v>
      </c>
      <c r="AU811" s="163">
        <f t="shared" si="447"/>
        <v>1.5934858893480972</v>
      </c>
      <c r="AV811" s="163">
        <f t="shared" si="447"/>
        <v>0.97896566329747348</v>
      </c>
      <c r="AW811" s="163">
        <f t="shared" si="447"/>
        <v>1.5377932564367076</v>
      </c>
      <c r="AX811" s="163">
        <f t="shared" si="447"/>
        <v>1.4429879166075708</v>
      </c>
      <c r="AY811" s="163">
        <f t="shared" si="447"/>
        <v>1.7954892347875728</v>
      </c>
      <c r="AZ811" s="163">
        <f t="shared" si="447"/>
        <v>1.6038256874999712</v>
      </c>
      <c r="BA811" s="163">
        <f t="shared" si="447"/>
        <v>1.1872793273571145</v>
      </c>
      <c r="BB811" s="163">
        <f t="shared" si="447"/>
        <v>1.6492058897856894</v>
      </c>
      <c r="BC811" s="163">
        <f t="shared" si="447"/>
        <v>1.5705488305714068</v>
      </c>
      <c r="BD811" s="163">
        <f t="shared" si="447"/>
        <v>1.6909009602234946</v>
      </c>
      <c r="BE811" s="163">
        <f t="shared" si="447"/>
        <v>1.7338354568571139</v>
      </c>
      <c r="BF811" s="163">
        <f t="shared" si="447"/>
        <v>1.6160900558571436</v>
      </c>
      <c r="BG811" s="163">
        <f t="shared" si="447"/>
        <v>1.4349686488571436</v>
      </c>
      <c r="BH811" s="163">
        <f t="shared" si="447"/>
        <v>1.1525411947142943</v>
      </c>
      <c r="BI811" s="163">
        <f t="shared" si="447"/>
        <v>1.3205258455714102</v>
      </c>
      <c r="BJ811" s="163">
        <f t="shared" si="447"/>
        <v>1.789397621785727</v>
      </c>
      <c r="BK811" s="163">
        <f t="shared" si="447"/>
        <v>1.8054523579285986</v>
      </c>
      <c r="BL811" s="163">
        <f t="shared" si="447"/>
        <v>1.8327323065714358</v>
      </c>
      <c r="BM811" s="163">
        <f t="shared" si="447"/>
        <v>1.4766035941614022</v>
      </c>
      <c r="BN811" s="163">
        <f t="shared" si="447"/>
        <v>1.5904489434285467</v>
      </c>
      <c r="BO811" s="163">
        <f t="shared" si="447"/>
        <v>1.2235905195714092</v>
      </c>
      <c r="BP811" s="163">
        <f t="shared" si="447"/>
        <v>1.7196040591518176</v>
      </c>
      <c r="BQ811" s="163">
        <f t="shared" si="447"/>
        <v>2.0861129029623169</v>
      </c>
      <c r="BR811" s="163">
        <f t="shared" si="447"/>
        <v>1.7760513231557549</v>
      </c>
      <c r="BS811" s="163">
        <f t="shared" si="447"/>
        <v>1.5195935082245415</v>
      </c>
      <c r="BT811" s="163" t="str">
        <f t="shared" si="447"/>
        <v/>
      </c>
      <c r="BU811" s="163" t="str">
        <f t="shared" si="447"/>
        <v/>
      </c>
      <c r="BV811" s="163" t="str">
        <f t="shared" si="447"/>
        <v/>
      </c>
      <c r="BW811" s="108" t="str">
        <f t="shared" si="447"/>
        <v/>
      </c>
      <c r="BX811" s="163" t="str">
        <f t="shared" si="447"/>
        <v/>
      </c>
      <c r="BY811" s="163" t="str">
        <f t="shared" si="447"/>
        <v/>
      </c>
      <c r="BZ811" s="163" t="str">
        <f t="shared" si="447"/>
        <v/>
      </c>
      <c r="CA811" s="163" t="str">
        <f t="shared" si="447"/>
        <v/>
      </c>
      <c r="CB811" s="163" t="str">
        <f t="shared" si="447"/>
        <v/>
      </c>
      <c r="CC811" s="163" t="str">
        <f t="shared" si="447"/>
        <v/>
      </c>
      <c r="CD811" s="163" t="str">
        <f t="shared" si="447"/>
        <v/>
      </c>
      <c r="CE811" s="163" t="str">
        <f t="shared" si="447"/>
        <v/>
      </c>
      <c r="CF811" s="163" t="str">
        <f t="shared" si="447"/>
        <v/>
      </c>
      <c r="CG811" s="163" t="str">
        <f t="shared" si="447"/>
        <v/>
      </c>
      <c r="CH811" s="163" t="str">
        <f t="shared" si="447"/>
        <v/>
      </c>
      <c r="CI811" s="163" t="str">
        <f t="shared" si="447"/>
        <v/>
      </c>
      <c r="CJ811" s="163" t="str">
        <f t="shared" si="447"/>
        <v/>
      </c>
      <c r="CK811" s="163" t="str">
        <f t="shared" si="447"/>
        <v/>
      </c>
      <c r="CL811" s="163" t="str">
        <f t="shared" si="447"/>
        <v/>
      </c>
      <c r="CM811" s="163" t="str">
        <f t="shared" si="447"/>
        <v/>
      </c>
      <c r="CN811" s="163" t="str">
        <f t="shared" si="447"/>
        <v/>
      </c>
      <c r="CO811" s="163" t="str">
        <f t="shared" si="447"/>
        <v/>
      </c>
      <c r="CP811" s="163" t="str">
        <f t="shared" ref="CP811" si="448">IFERROR(IF(CP491="","",CP491-(CHOOSE(CP$636,$C491,$D491,$E491,$F491,$G491,$H491,$I491,$J491,$K491,$L491,$M491,$N491,$O491,$P491,$Q491,$R491,$S491,$T491,$U491,$V491,$W491,$X491,$Y491,$Z491,$AA491)+CHOOSE(CP$636,$C811,$D811,$E811,$F811,$G811,$H811,$I811,$J811,$K811,$L811,$M811,$N811,$O811,$P811,$Q811,$R811,$S811,$T811,$U811,$V811,$W811,$X811,$Y811,$Z811,$AA811)*CP$640)),"")</f>
        <v/>
      </c>
      <c r="CQ811" s="163" t="str">
        <f t="shared" si="442"/>
        <v/>
      </c>
      <c r="CR811" s="163" t="str">
        <f t="shared" si="442"/>
        <v/>
      </c>
      <c r="CS811" s="108" t="str">
        <f t="shared" si="442"/>
        <v/>
      </c>
      <c r="CT811" s="163" t="str">
        <f t="shared" si="442"/>
        <v/>
      </c>
      <c r="CU811" s="163" t="str">
        <f t="shared" si="442"/>
        <v/>
      </c>
      <c r="CV811" s="163" t="str">
        <f t="shared" si="442"/>
        <v/>
      </c>
      <c r="CW811" s="163" t="str">
        <f t="shared" si="442"/>
        <v/>
      </c>
      <c r="CX811" s="163" t="str">
        <f t="shared" si="442"/>
        <v/>
      </c>
      <c r="CY811" s="163" t="str">
        <f t="shared" si="442"/>
        <v/>
      </c>
      <c r="CZ811" s="163" t="str">
        <f t="shared" si="442"/>
        <v/>
      </c>
      <c r="DA811" s="163" t="str">
        <f t="shared" si="442"/>
        <v/>
      </c>
      <c r="DB811" s="163" t="str">
        <f t="shared" si="442"/>
        <v/>
      </c>
      <c r="DC811" s="163" t="str">
        <f t="shared" si="442"/>
        <v/>
      </c>
      <c r="DD811" s="163" t="str">
        <f t="shared" si="442"/>
        <v/>
      </c>
      <c r="DE811" s="163" t="str">
        <f t="shared" si="442"/>
        <v/>
      </c>
      <c r="DF811" s="163" t="str">
        <f t="shared" si="442"/>
        <v/>
      </c>
      <c r="DG811" s="121"/>
      <c r="DH811" s="121"/>
      <c r="DI811" s="121"/>
    </row>
    <row r="812" spans="2:113" x14ac:dyDescent="0.35">
      <c r="B812" s="193">
        <f t="shared" si="416"/>
        <v>42667</v>
      </c>
      <c r="C812" s="204">
        <f t="shared" si="446"/>
        <v>1.1539428571423131E-4</v>
      </c>
      <c r="D812" s="205">
        <f t="shared" si="446"/>
        <v>1.6027509445850645E-4</v>
      </c>
      <c r="E812" s="205">
        <f t="shared" si="446"/>
        <v>1.9951017721509681E-4</v>
      </c>
      <c r="F812" s="205">
        <f t="shared" si="446"/>
        <v>2.6574725714288504E-4</v>
      </c>
      <c r="G812" s="205">
        <f t="shared" si="446"/>
        <v>2.630187414500517E-4</v>
      </c>
      <c r="H812" s="205">
        <f t="shared" si="446"/>
        <v>1.8034917808222223E-4</v>
      </c>
      <c r="I812" s="205">
        <f t="shared" si="446"/>
        <v>1.4437084436330118E-4</v>
      </c>
      <c r="J812" s="205">
        <f t="shared" si="446"/>
        <v>1.8889209302326389E-4</v>
      </c>
      <c r="K812" s="205" t="str">
        <f t="shared" si="446"/>
        <v/>
      </c>
      <c r="L812" s="205" t="str">
        <f t="shared" si="446"/>
        <v/>
      </c>
      <c r="M812" s="205" t="str">
        <f t="shared" si="446"/>
        <v/>
      </c>
      <c r="N812" s="205" t="str">
        <f t="shared" si="446"/>
        <v/>
      </c>
      <c r="O812" s="205" t="str">
        <f t="shared" si="446"/>
        <v/>
      </c>
      <c r="P812" s="205" t="str">
        <f t="shared" si="446"/>
        <v/>
      </c>
      <c r="Q812" s="205" t="str">
        <f t="shared" si="446"/>
        <v/>
      </c>
      <c r="R812" s="205" t="str">
        <f t="shared" si="446"/>
        <v/>
      </c>
      <c r="S812" s="205" t="str">
        <f t="shared" si="446"/>
        <v/>
      </c>
      <c r="T812" s="205" t="str">
        <f t="shared" si="446"/>
        <v/>
      </c>
      <c r="U812" s="205" t="str">
        <f t="shared" si="446"/>
        <v/>
      </c>
      <c r="V812" s="205" t="str">
        <f t="shared" si="446"/>
        <v/>
      </c>
      <c r="W812" s="205" t="str">
        <f t="shared" si="446"/>
        <v/>
      </c>
      <c r="X812" s="205" t="str">
        <f t="shared" si="446"/>
        <v/>
      </c>
      <c r="Y812" s="205" t="str">
        <f t="shared" si="446"/>
        <v/>
      </c>
      <c r="Z812" s="205" t="str">
        <f t="shared" si="446"/>
        <v/>
      </c>
      <c r="AA812" s="205" t="str">
        <f t="shared" si="446"/>
        <v/>
      </c>
      <c r="AD812" s="185">
        <f t="shared" si="418"/>
        <v>42667</v>
      </c>
      <c r="AE812" s="108" t="str">
        <f t="shared" ref="AE812:CP815" si="449">IFERROR(IF(AE492="","",AE492-(CHOOSE(AE$636,$C492,$D492,$E492,$F492,$G492,$H492,$I492,$J492,$K492,$L492,$M492,$N492,$O492,$P492,$Q492,$R492,$S492,$T492,$U492,$V492,$W492,$X492,$Y492,$Z492,$AA492)+CHOOSE(AE$636,$C812,$D812,$E812,$F812,$G812,$H812,$I812,$J812,$K812,$L812,$M812,$N812,$O812,$P812,$Q812,$R812,$S812,$T812,$U812,$V812,$W812,$X812,$Y812,$Z812,$AA812)*AE$640)),"")</f>
        <v/>
      </c>
      <c r="AF812" s="163" t="str">
        <f t="shared" si="449"/>
        <v/>
      </c>
      <c r="AG812" s="163" t="str">
        <f t="shared" si="449"/>
        <v/>
      </c>
      <c r="AH812" s="163" t="str">
        <f t="shared" si="449"/>
        <v/>
      </c>
      <c r="AI812" s="163" t="str">
        <f t="shared" si="449"/>
        <v/>
      </c>
      <c r="AJ812" s="163" t="str">
        <f t="shared" si="449"/>
        <v/>
      </c>
      <c r="AK812" s="163" t="str">
        <f t="shared" si="449"/>
        <v/>
      </c>
      <c r="AL812" s="163" t="str">
        <f t="shared" si="449"/>
        <v/>
      </c>
      <c r="AM812" s="163" t="str">
        <f t="shared" si="449"/>
        <v/>
      </c>
      <c r="AN812" s="163" t="str">
        <f t="shared" si="449"/>
        <v/>
      </c>
      <c r="AO812" s="163" t="str">
        <f t="shared" si="449"/>
        <v/>
      </c>
      <c r="AP812" s="163" t="str">
        <f t="shared" si="449"/>
        <v/>
      </c>
      <c r="AQ812" s="163" t="str">
        <f t="shared" si="449"/>
        <v/>
      </c>
      <c r="AR812" s="163" t="str">
        <f t="shared" si="449"/>
        <v/>
      </c>
      <c r="AS812" s="163" t="str">
        <f t="shared" si="449"/>
        <v/>
      </c>
      <c r="AT812" s="163" t="str">
        <f t="shared" si="449"/>
        <v/>
      </c>
      <c r="AU812" s="163" t="str">
        <f t="shared" si="449"/>
        <v/>
      </c>
      <c r="AV812" s="163" t="str">
        <f t="shared" si="449"/>
        <v/>
      </c>
      <c r="AW812" s="163" t="str">
        <f t="shared" si="449"/>
        <v/>
      </c>
      <c r="AX812" s="163" t="str">
        <f t="shared" si="449"/>
        <v/>
      </c>
      <c r="AY812" s="163" t="str">
        <f t="shared" si="449"/>
        <v/>
      </c>
      <c r="AZ812" s="163" t="str">
        <f t="shared" si="449"/>
        <v/>
      </c>
      <c r="BA812" s="163" t="str">
        <f t="shared" si="449"/>
        <v/>
      </c>
      <c r="BB812" s="163" t="str">
        <f t="shared" si="449"/>
        <v/>
      </c>
      <c r="BC812" s="163" t="str">
        <f t="shared" si="449"/>
        <v/>
      </c>
      <c r="BD812" s="163" t="str">
        <f t="shared" si="449"/>
        <v/>
      </c>
      <c r="BE812" s="163" t="str">
        <f t="shared" si="449"/>
        <v/>
      </c>
      <c r="BF812" s="163" t="str">
        <f t="shared" si="449"/>
        <v/>
      </c>
      <c r="BG812" s="163" t="str">
        <f t="shared" si="449"/>
        <v/>
      </c>
      <c r="BH812" s="163" t="str">
        <f t="shared" si="449"/>
        <v/>
      </c>
      <c r="BI812" s="163" t="str">
        <f t="shared" si="449"/>
        <v/>
      </c>
      <c r="BJ812" s="163" t="str">
        <f t="shared" si="449"/>
        <v/>
      </c>
      <c r="BK812" s="163" t="str">
        <f t="shared" si="449"/>
        <v/>
      </c>
      <c r="BL812" s="163" t="str">
        <f t="shared" si="449"/>
        <v/>
      </c>
      <c r="BM812" s="163" t="str">
        <f t="shared" si="449"/>
        <v/>
      </c>
      <c r="BN812" s="163" t="str">
        <f t="shared" si="449"/>
        <v/>
      </c>
      <c r="BO812" s="163" t="str">
        <f t="shared" si="449"/>
        <v/>
      </c>
      <c r="BP812" s="163" t="str">
        <f t="shared" si="449"/>
        <v/>
      </c>
      <c r="BQ812" s="163" t="str">
        <f t="shared" si="449"/>
        <v/>
      </c>
      <c r="BR812" s="163" t="str">
        <f t="shared" si="449"/>
        <v/>
      </c>
      <c r="BS812" s="163" t="str">
        <f t="shared" si="449"/>
        <v/>
      </c>
      <c r="BT812" s="163" t="str">
        <f t="shared" si="449"/>
        <v/>
      </c>
      <c r="BU812" s="163" t="str">
        <f t="shared" si="449"/>
        <v/>
      </c>
      <c r="BV812" s="163" t="str">
        <f t="shared" si="449"/>
        <v/>
      </c>
      <c r="BW812" s="108" t="str">
        <f t="shared" si="449"/>
        <v/>
      </c>
      <c r="BX812" s="163" t="str">
        <f t="shared" si="449"/>
        <v/>
      </c>
      <c r="BY812" s="163" t="str">
        <f t="shared" si="449"/>
        <v/>
      </c>
      <c r="BZ812" s="163" t="str">
        <f t="shared" si="449"/>
        <v/>
      </c>
      <c r="CA812" s="163" t="str">
        <f t="shared" si="449"/>
        <v/>
      </c>
      <c r="CB812" s="163" t="str">
        <f t="shared" si="449"/>
        <v/>
      </c>
      <c r="CC812" s="163" t="str">
        <f t="shared" si="449"/>
        <v/>
      </c>
      <c r="CD812" s="163" t="str">
        <f t="shared" si="449"/>
        <v/>
      </c>
      <c r="CE812" s="163" t="str">
        <f t="shared" si="449"/>
        <v/>
      </c>
      <c r="CF812" s="163" t="str">
        <f t="shared" si="449"/>
        <v/>
      </c>
      <c r="CG812" s="163" t="str">
        <f t="shared" si="449"/>
        <v/>
      </c>
      <c r="CH812" s="163" t="str">
        <f t="shared" si="449"/>
        <v/>
      </c>
      <c r="CI812" s="163" t="str">
        <f t="shared" si="449"/>
        <v/>
      </c>
      <c r="CJ812" s="163" t="str">
        <f t="shared" si="449"/>
        <v/>
      </c>
      <c r="CK812" s="163" t="str">
        <f t="shared" si="449"/>
        <v/>
      </c>
      <c r="CL812" s="163" t="str">
        <f t="shared" si="449"/>
        <v/>
      </c>
      <c r="CM812" s="163" t="str">
        <f t="shared" si="449"/>
        <v/>
      </c>
      <c r="CN812" s="163" t="str">
        <f t="shared" si="449"/>
        <v/>
      </c>
      <c r="CO812" s="163" t="str">
        <f t="shared" si="449"/>
        <v/>
      </c>
      <c r="CP812" s="163" t="str">
        <f t="shared" si="449"/>
        <v/>
      </c>
      <c r="CQ812" s="163" t="str">
        <f t="shared" si="442"/>
        <v/>
      </c>
      <c r="CR812" s="163" t="str">
        <f t="shared" si="442"/>
        <v/>
      </c>
      <c r="CS812" s="108" t="str">
        <f t="shared" si="442"/>
        <v/>
      </c>
      <c r="CT812" s="163" t="str">
        <f t="shared" si="442"/>
        <v/>
      </c>
      <c r="CU812" s="163" t="str">
        <f t="shared" si="442"/>
        <v/>
      </c>
      <c r="CV812" s="163" t="str">
        <f t="shared" si="442"/>
        <v/>
      </c>
      <c r="CW812" s="163" t="str">
        <f t="shared" si="442"/>
        <v/>
      </c>
      <c r="CX812" s="163" t="str">
        <f t="shared" si="442"/>
        <v/>
      </c>
      <c r="CY812" s="163" t="str">
        <f t="shared" si="442"/>
        <v/>
      </c>
      <c r="CZ812" s="163" t="str">
        <f t="shared" si="442"/>
        <v/>
      </c>
      <c r="DA812" s="163" t="str">
        <f t="shared" si="442"/>
        <v/>
      </c>
      <c r="DB812" s="163" t="str">
        <f t="shared" si="442"/>
        <v/>
      </c>
      <c r="DC812" s="163" t="str">
        <f t="shared" si="442"/>
        <v/>
      </c>
      <c r="DD812" s="163" t="str">
        <f t="shared" si="442"/>
        <v/>
      </c>
      <c r="DE812" s="163" t="str">
        <f t="shared" si="442"/>
        <v/>
      </c>
      <c r="DF812" s="163" t="str">
        <f t="shared" si="442"/>
        <v/>
      </c>
      <c r="DG812" s="121"/>
      <c r="DH812" s="121"/>
      <c r="DI812" s="121"/>
    </row>
    <row r="813" spans="2:113" x14ac:dyDescent="0.35">
      <c r="B813" s="193">
        <f t="shared" si="416"/>
        <v>42668</v>
      </c>
      <c r="C813" s="204">
        <f t="shared" si="446"/>
        <v>1.4867115934064152E-4</v>
      </c>
      <c r="D813" s="205">
        <f t="shared" si="446"/>
        <v>1.9080368387905717E-4</v>
      </c>
      <c r="E813" s="205">
        <f t="shared" si="446"/>
        <v>1.7904936708857126E-4</v>
      </c>
      <c r="F813" s="205">
        <f t="shared" si="446"/>
        <v>2.6718955357142783E-4</v>
      </c>
      <c r="G813" s="205">
        <f t="shared" si="446"/>
        <v>2.5747768809852726E-4</v>
      </c>
      <c r="H813" s="205">
        <f t="shared" si="446"/>
        <v>1.8173244178078384E-4</v>
      </c>
      <c r="I813" s="205">
        <f t="shared" si="446"/>
        <v>1.4992504792334227E-4</v>
      </c>
      <c r="J813" s="205">
        <f t="shared" si="446"/>
        <v>1.8681470417235513E-4</v>
      </c>
      <c r="K813" s="205" t="str">
        <f t="shared" si="446"/>
        <v/>
      </c>
      <c r="L813" s="205" t="str">
        <f t="shared" si="446"/>
        <v/>
      </c>
      <c r="M813" s="205" t="str">
        <f t="shared" si="446"/>
        <v/>
      </c>
      <c r="N813" s="205" t="str">
        <f t="shared" si="446"/>
        <v/>
      </c>
      <c r="O813" s="205" t="str">
        <f t="shared" si="446"/>
        <v/>
      </c>
      <c r="P813" s="205" t="str">
        <f t="shared" si="446"/>
        <v/>
      </c>
      <c r="Q813" s="205" t="str">
        <f t="shared" si="446"/>
        <v/>
      </c>
      <c r="R813" s="205" t="str">
        <f t="shared" si="446"/>
        <v/>
      </c>
      <c r="S813" s="205" t="str">
        <f t="shared" si="446"/>
        <v/>
      </c>
      <c r="T813" s="205" t="str">
        <f t="shared" si="446"/>
        <v/>
      </c>
      <c r="U813" s="205" t="str">
        <f t="shared" si="446"/>
        <v/>
      </c>
      <c r="V813" s="205" t="str">
        <f t="shared" si="446"/>
        <v/>
      </c>
      <c r="W813" s="205" t="str">
        <f t="shared" si="446"/>
        <v/>
      </c>
      <c r="X813" s="205" t="str">
        <f t="shared" si="446"/>
        <v/>
      </c>
      <c r="Y813" s="205" t="str">
        <f t="shared" si="446"/>
        <v/>
      </c>
      <c r="Z813" s="205" t="str">
        <f t="shared" si="446"/>
        <v/>
      </c>
      <c r="AA813" s="205" t="str">
        <f t="shared" si="446"/>
        <v/>
      </c>
      <c r="AD813" s="185">
        <f t="shared" si="418"/>
        <v>42668</v>
      </c>
      <c r="AE813" s="108" t="str">
        <f t="shared" si="449"/>
        <v/>
      </c>
      <c r="AF813" s="163" t="str">
        <f t="shared" si="449"/>
        <v/>
      </c>
      <c r="AG813" s="163" t="str">
        <f t="shared" si="449"/>
        <v/>
      </c>
      <c r="AH813" s="163" t="str">
        <f t="shared" si="449"/>
        <v/>
      </c>
      <c r="AI813" s="163">
        <f t="shared" si="449"/>
        <v>1.3648882320054545</v>
      </c>
      <c r="AJ813" s="163">
        <f t="shared" si="449"/>
        <v>0.83417487423077796</v>
      </c>
      <c r="AK813" s="163">
        <f t="shared" si="449"/>
        <v>1.2857840004340571</v>
      </c>
      <c r="AL813" s="163">
        <f t="shared" si="449"/>
        <v>1.4080008396374939</v>
      </c>
      <c r="AM813" s="163">
        <f t="shared" si="449"/>
        <v>0.8906406778211502</v>
      </c>
      <c r="AN813" s="163">
        <f t="shared" si="449"/>
        <v>1.0954336148110642</v>
      </c>
      <c r="AO813" s="163">
        <f t="shared" si="449"/>
        <v>1.3938644515239393</v>
      </c>
      <c r="AP813" s="163">
        <f t="shared" si="449"/>
        <v>0.96612550850123435</v>
      </c>
      <c r="AQ813" s="163">
        <f t="shared" si="449"/>
        <v>1.3261816225881389</v>
      </c>
      <c r="AR813" s="163">
        <f t="shared" si="449"/>
        <v>1.0079117168009937</v>
      </c>
      <c r="AS813" s="163">
        <f t="shared" si="449"/>
        <v>1.4761169757682806</v>
      </c>
      <c r="AT813" s="163">
        <f t="shared" si="449"/>
        <v>1.5263570241939544</v>
      </c>
      <c r="AU813" s="163">
        <f t="shared" si="449"/>
        <v>1.6100691140822483</v>
      </c>
      <c r="AV813" s="163">
        <f t="shared" si="449"/>
        <v>0.99655727544304273</v>
      </c>
      <c r="AW813" s="163">
        <f t="shared" si="449"/>
        <v>1.5544463335759411</v>
      </c>
      <c r="AX813" s="163">
        <f t="shared" si="449"/>
        <v>1.4596904536708988</v>
      </c>
      <c r="AY813" s="163">
        <f t="shared" si="449"/>
        <v>1.8151483413477965</v>
      </c>
      <c r="AZ813" s="163">
        <f t="shared" si="449"/>
        <v>1.6283326875000226</v>
      </c>
      <c r="BA813" s="163">
        <f t="shared" si="449"/>
        <v>1.2493546758035778</v>
      </c>
      <c r="BB813" s="163">
        <f t="shared" si="449"/>
        <v>1.6678160108928477</v>
      </c>
      <c r="BC813" s="163">
        <f t="shared" si="449"/>
        <v>1.5891724105357223</v>
      </c>
      <c r="BD813" s="163">
        <f t="shared" si="449"/>
        <v>1.6913108826503342</v>
      </c>
      <c r="BE813" s="163">
        <f t="shared" si="449"/>
        <v>1.7485897476785861</v>
      </c>
      <c r="BF813" s="163">
        <f t="shared" si="449"/>
        <v>1.6420712845535852</v>
      </c>
      <c r="BG813" s="163">
        <f t="shared" si="449"/>
        <v>1.450749727678581</v>
      </c>
      <c r="BH813" s="163">
        <f t="shared" si="449"/>
        <v>1.1674155934821804</v>
      </c>
      <c r="BI813" s="163">
        <f t="shared" si="449"/>
        <v>1.4007626124107433</v>
      </c>
      <c r="BJ813" s="163">
        <f t="shared" si="449"/>
        <v>1.7996038346428516</v>
      </c>
      <c r="BK813" s="163">
        <f t="shared" si="449"/>
        <v>1.8146410325892952</v>
      </c>
      <c r="BL813" s="163">
        <f t="shared" si="449"/>
        <v>1.8164145130357268</v>
      </c>
      <c r="BM813" s="163">
        <f t="shared" si="449"/>
        <v>1.4890070495379284</v>
      </c>
      <c r="BN813" s="163">
        <f t="shared" si="449"/>
        <v>1.6302117382143266</v>
      </c>
      <c r="BO813" s="163">
        <f t="shared" si="449"/>
        <v>1.2337626361607397</v>
      </c>
      <c r="BP813" s="163">
        <f t="shared" si="449"/>
        <v>1.7003599549213551</v>
      </c>
      <c r="BQ813" s="163">
        <f t="shared" si="449"/>
        <v>2.0812311737842193</v>
      </c>
      <c r="BR813" s="163">
        <f t="shared" si="449"/>
        <v>1.7682727112492449</v>
      </c>
      <c r="BS813" s="163">
        <f t="shared" si="449"/>
        <v>1.5147572764456867</v>
      </c>
      <c r="BT813" s="163" t="str">
        <f t="shared" si="449"/>
        <v/>
      </c>
      <c r="BU813" s="163" t="str">
        <f t="shared" si="449"/>
        <v/>
      </c>
      <c r="BV813" s="163" t="str">
        <f t="shared" si="449"/>
        <v/>
      </c>
      <c r="BW813" s="108" t="str">
        <f t="shared" si="449"/>
        <v/>
      </c>
      <c r="BX813" s="163" t="str">
        <f t="shared" si="449"/>
        <v/>
      </c>
      <c r="BY813" s="163" t="str">
        <f t="shared" si="449"/>
        <v/>
      </c>
      <c r="BZ813" s="163" t="str">
        <f t="shared" si="449"/>
        <v/>
      </c>
      <c r="CA813" s="163" t="str">
        <f t="shared" si="449"/>
        <v/>
      </c>
      <c r="CB813" s="163" t="str">
        <f t="shared" si="449"/>
        <v/>
      </c>
      <c r="CC813" s="163" t="str">
        <f t="shared" si="449"/>
        <v/>
      </c>
      <c r="CD813" s="163" t="str">
        <f t="shared" si="449"/>
        <v/>
      </c>
      <c r="CE813" s="163" t="str">
        <f t="shared" si="449"/>
        <v/>
      </c>
      <c r="CF813" s="163" t="str">
        <f t="shared" si="449"/>
        <v/>
      </c>
      <c r="CG813" s="163" t="str">
        <f t="shared" si="449"/>
        <v/>
      </c>
      <c r="CH813" s="163" t="str">
        <f t="shared" si="449"/>
        <v/>
      </c>
      <c r="CI813" s="163" t="str">
        <f t="shared" si="449"/>
        <v/>
      </c>
      <c r="CJ813" s="163" t="str">
        <f t="shared" si="449"/>
        <v/>
      </c>
      <c r="CK813" s="163" t="str">
        <f t="shared" si="449"/>
        <v/>
      </c>
      <c r="CL813" s="163" t="str">
        <f t="shared" si="449"/>
        <v/>
      </c>
      <c r="CM813" s="163" t="str">
        <f t="shared" si="449"/>
        <v/>
      </c>
      <c r="CN813" s="163" t="str">
        <f t="shared" si="449"/>
        <v/>
      </c>
      <c r="CO813" s="163" t="str">
        <f t="shared" si="449"/>
        <v/>
      </c>
      <c r="CP813" s="163" t="str">
        <f t="shared" si="449"/>
        <v/>
      </c>
      <c r="CQ813" s="163" t="str">
        <f t="shared" si="442"/>
        <v/>
      </c>
      <c r="CR813" s="163" t="str">
        <f t="shared" si="442"/>
        <v/>
      </c>
      <c r="CS813" s="108" t="str">
        <f t="shared" si="442"/>
        <v/>
      </c>
      <c r="CT813" s="163" t="str">
        <f t="shared" si="442"/>
        <v/>
      </c>
      <c r="CU813" s="163" t="str">
        <f t="shared" si="442"/>
        <v/>
      </c>
      <c r="CV813" s="163" t="str">
        <f t="shared" si="442"/>
        <v/>
      </c>
      <c r="CW813" s="163" t="str">
        <f t="shared" si="442"/>
        <v/>
      </c>
      <c r="CX813" s="163" t="str">
        <f t="shared" si="442"/>
        <v/>
      </c>
      <c r="CY813" s="163" t="str">
        <f t="shared" si="442"/>
        <v/>
      </c>
      <c r="CZ813" s="163" t="str">
        <f t="shared" si="442"/>
        <v/>
      </c>
      <c r="DA813" s="163" t="str">
        <f t="shared" si="442"/>
        <v/>
      </c>
      <c r="DB813" s="163" t="str">
        <f t="shared" si="442"/>
        <v/>
      </c>
      <c r="DC813" s="163" t="str">
        <f t="shared" si="442"/>
        <v/>
      </c>
      <c r="DD813" s="163" t="str">
        <f t="shared" si="442"/>
        <v/>
      </c>
      <c r="DE813" s="163" t="str">
        <f t="shared" si="442"/>
        <v/>
      </c>
      <c r="DF813" s="163" t="str">
        <f t="shared" si="442"/>
        <v/>
      </c>
      <c r="DG813" s="121"/>
      <c r="DH813" s="121"/>
      <c r="DI813" s="121"/>
    </row>
    <row r="814" spans="2:113" x14ac:dyDescent="0.35">
      <c r="B814" s="193">
        <f t="shared" si="416"/>
        <v>42669</v>
      </c>
      <c r="C814" s="204">
        <f t="shared" si="446"/>
        <v>1.8640246153839852E-4</v>
      </c>
      <c r="D814" s="205">
        <f t="shared" si="446"/>
        <v>2.0099977959708019E-4</v>
      </c>
      <c r="E814" s="205">
        <f t="shared" si="446"/>
        <v>1.8418602531639563E-4</v>
      </c>
      <c r="F814" s="205">
        <f t="shared" si="446"/>
        <v>2.6866637142854345E-4</v>
      </c>
      <c r="G814" s="205">
        <f t="shared" si="446"/>
        <v>2.519691655267144E-4</v>
      </c>
      <c r="H814" s="205">
        <f t="shared" si="446"/>
        <v>1.8591490410958488E-4</v>
      </c>
      <c r="I814" s="205">
        <f t="shared" si="446"/>
        <v>1.4994279324509165E-4</v>
      </c>
      <c r="J814" s="205">
        <f t="shared" si="446"/>
        <v>1.9031192886457784E-4</v>
      </c>
      <c r="K814" s="205" t="str">
        <f t="shared" si="446"/>
        <v/>
      </c>
      <c r="L814" s="205" t="str">
        <f t="shared" si="446"/>
        <v/>
      </c>
      <c r="M814" s="205" t="str">
        <f t="shared" si="446"/>
        <v/>
      </c>
      <c r="N814" s="205" t="str">
        <f t="shared" si="446"/>
        <v/>
      </c>
      <c r="O814" s="205" t="str">
        <f t="shared" si="446"/>
        <v/>
      </c>
      <c r="P814" s="205" t="str">
        <f t="shared" si="446"/>
        <v/>
      </c>
      <c r="Q814" s="205" t="str">
        <f t="shared" si="446"/>
        <v/>
      </c>
      <c r="R814" s="205" t="str">
        <f t="shared" si="446"/>
        <v/>
      </c>
      <c r="S814" s="205" t="str">
        <f t="shared" si="446"/>
        <v/>
      </c>
      <c r="T814" s="205" t="str">
        <f t="shared" si="446"/>
        <v/>
      </c>
      <c r="U814" s="205" t="str">
        <f t="shared" si="446"/>
        <v/>
      </c>
      <c r="V814" s="205" t="str">
        <f t="shared" si="446"/>
        <v/>
      </c>
      <c r="W814" s="205" t="str">
        <f t="shared" si="446"/>
        <v/>
      </c>
      <c r="X814" s="205" t="str">
        <f t="shared" si="446"/>
        <v/>
      </c>
      <c r="Y814" s="205" t="str">
        <f t="shared" si="446"/>
        <v/>
      </c>
      <c r="Z814" s="205" t="str">
        <f t="shared" si="446"/>
        <v/>
      </c>
      <c r="AA814" s="205" t="str">
        <f t="shared" si="446"/>
        <v/>
      </c>
      <c r="AD814" s="185">
        <f t="shared" si="418"/>
        <v>42669</v>
      </c>
      <c r="AE814" s="108" t="str">
        <f t="shared" si="449"/>
        <v/>
      </c>
      <c r="AF814" s="163" t="str">
        <f t="shared" si="449"/>
        <v/>
      </c>
      <c r="AG814" s="163" t="str">
        <f t="shared" si="449"/>
        <v/>
      </c>
      <c r="AH814" s="163" t="str">
        <f t="shared" si="449"/>
        <v/>
      </c>
      <c r="AI814" s="163">
        <f t="shared" si="449"/>
        <v>1.3771527386538542</v>
      </c>
      <c r="AJ814" s="163">
        <f t="shared" si="449"/>
        <v>0.86153129846152732</v>
      </c>
      <c r="AK814" s="163">
        <f t="shared" si="449"/>
        <v>1.3014817146538575</v>
      </c>
      <c r="AL814" s="163">
        <f t="shared" si="449"/>
        <v>1.4250922986026611</v>
      </c>
      <c r="AM814" s="163">
        <f t="shared" si="449"/>
        <v>0.92140365107053634</v>
      </c>
      <c r="AN814" s="163">
        <f t="shared" si="449"/>
        <v>1.1125464418702942</v>
      </c>
      <c r="AO814" s="163">
        <f t="shared" si="449"/>
        <v>1.4119775634130836</v>
      </c>
      <c r="AP814" s="163">
        <f t="shared" si="449"/>
        <v>0.99825720333753143</v>
      </c>
      <c r="AQ814" s="163">
        <f t="shared" si="449"/>
        <v>1.3479936511271751</v>
      </c>
      <c r="AR814" s="163">
        <f t="shared" si="449"/>
        <v>1.0478620726700418</v>
      </c>
      <c r="AS814" s="163">
        <f t="shared" si="449"/>
        <v>1.4911739258941688</v>
      </c>
      <c r="AT814" s="163">
        <f t="shared" si="449"/>
        <v>1.5351736689798496</v>
      </c>
      <c r="AU814" s="163">
        <f t="shared" si="449"/>
        <v>1.6191933669366922</v>
      </c>
      <c r="AV814" s="163">
        <f t="shared" si="449"/>
        <v>1.0288696825822496</v>
      </c>
      <c r="AW814" s="163">
        <f t="shared" si="449"/>
        <v>1.5767204840569566</v>
      </c>
      <c r="AX814" s="163">
        <f t="shared" si="449"/>
        <v>1.4727242517531232</v>
      </c>
      <c r="AY814" s="163">
        <f t="shared" si="449"/>
        <v>1.8207943066884305</v>
      </c>
      <c r="AZ814" s="163">
        <f t="shared" si="449"/>
        <v>1.6743705000000109</v>
      </c>
      <c r="BA814" s="163">
        <f t="shared" si="449"/>
        <v>1.3105022971714488</v>
      </c>
      <c r="BB814" s="163">
        <f t="shared" si="449"/>
        <v>1.6851325952571181</v>
      </c>
      <c r="BC814" s="163">
        <f t="shared" si="449"/>
        <v>1.5891320333142986</v>
      </c>
      <c r="BD814" s="163">
        <f t="shared" si="449"/>
        <v>1.7048554553612818</v>
      </c>
      <c r="BE814" s="163">
        <f t="shared" si="449"/>
        <v>1.7575600552714263</v>
      </c>
      <c r="BF814" s="163">
        <f t="shared" si="449"/>
        <v>1.6560902314714321</v>
      </c>
      <c r="BG814" s="163">
        <f t="shared" si="449"/>
        <v>1.46268644687144</v>
      </c>
      <c r="BH814" s="163">
        <f t="shared" si="449"/>
        <v>1.1923850088428432</v>
      </c>
      <c r="BI814" s="163">
        <f t="shared" si="449"/>
        <v>1.4581928078143078</v>
      </c>
      <c r="BJ814" s="163">
        <f t="shared" si="449"/>
        <v>1.8019238023571309</v>
      </c>
      <c r="BK814" s="163">
        <f t="shared" si="449"/>
        <v>1.7924718284857533</v>
      </c>
      <c r="BL814" s="163">
        <f t="shared" si="449"/>
        <v>1.8228157621142933</v>
      </c>
      <c r="BM814" s="163">
        <f t="shared" si="449"/>
        <v>1.4997653662949011</v>
      </c>
      <c r="BN814" s="163">
        <f t="shared" si="449"/>
        <v>1.6059906213857071</v>
      </c>
      <c r="BO814" s="163">
        <f t="shared" si="449"/>
        <v>1.2543127175142899</v>
      </c>
      <c r="BP814" s="163">
        <f t="shared" si="449"/>
        <v>1.7374413300307925</v>
      </c>
      <c r="BQ814" s="163">
        <f t="shared" si="449"/>
        <v>2.0893576187328597</v>
      </c>
      <c r="BR814" s="163">
        <f t="shared" si="449"/>
        <v>1.8182030911932312</v>
      </c>
      <c r="BS814" s="163">
        <f t="shared" si="449"/>
        <v>1.5496478017628905</v>
      </c>
      <c r="BT814" s="163" t="str">
        <f t="shared" si="449"/>
        <v/>
      </c>
      <c r="BU814" s="163" t="str">
        <f t="shared" si="449"/>
        <v/>
      </c>
      <c r="BV814" s="163" t="str">
        <f t="shared" si="449"/>
        <v/>
      </c>
      <c r="BW814" s="108" t="str">
        <f t="shared" si="449"/>
        <v/>
      </c>
      <c r="BX814" s="163" t="str">
        <f t="shared" si="449"/>
        <v/>
      </c>
      <c r="BY814" s="163" t="str">
        <f t="shared" si="449"/>
        <v/>
      </c>
      <c r="BZ814" s="163" t="str">
        <f t="shared" si="449"/>
        <v/>
      </c>
      <c r="CA814" s="163" t="str">
        <f t="shared" si="449"/>
        <v/>
      </c>
      <c r="CB814" s="163" t="str">
        <f t="shared" si="449"/>
        <v/>
      </c>
      <c r="CC814" s="163" t="str">
        <f t="shared" si="449"/>
        <v/>
      </c>
      <c r="CD814" s="163" t="str">
        <f t="shared" si="449"/>
        <v/>
      </c>
      <c r="CE814" s="163" t="str">
        <f t="shared" si="449"/>
        <v/>
      </c>
      <c r="CF814" s="163" t="str">
        <f t="shared" si="449"/>
        <v/>
      </c>
      <c r="CG814" s="163" t="str">
        <f t="shared" si="449"/>
        <v/>
      </c>
      <c r="CH814" s="163" t="str">
        <f t="shared" si="449"/>
        <v/>
      </c>
      <c r="CI814" s="163" t="str">
        <f t="shared" si="449"/>
        <v/>
      </c>
      <c r="CJ814" s="163" t="str">
        <f t="shared" si="449"/>
        <v/>
      </c>
      <c r="CK814" s="163" t="str">
        <f t="shared" si="449"/>
        <v/>
      </c>
      <c r="CL814" s="163" t="str">
        <f t="shared" si="449"/>
        <v/>
      </c>
      <c r="CM814" s="163" t="str">
        <f t="shared" si="449"/>
        <v/>
      </c>
      <c r="CN814" s="163" t="str">
        <f t="shared" si="449"/>
        <v/>
      </c>
      <c r="CO814" s="163" t="str">
        <f t="shared" si="449"/>
        <v/>
      </c>
      <c r="CP814" s="163" t="str">
        <f t="shared" si="449"/>
        <v/>
      </c>
      <c r="CQ814" s="163" t="str">
        <f t="shared" si="442"/>
        <v/>
      </c>
      <c r="CR814" s="163" t="str">
        <f t="shared" si="442"/>
        <v/>
      </c>
      <c r="CS814" s="108" t="str">
        <f t="shared" si="442"/>
        <v/>
      </c>
      <c r="CT814" s="163" t="str">
        <f t="shared" si="442"/>
        <v/>
      </c>
      <c r="CU814" s="163" t="str">
        <f t="shared" si="442"/>
        <v/>
      </c>
      <c r="CV814" s="163" t="str">
        <f t="shared" si="442"/>
        <v/>
      </c>
      <c r="CW814" s="163" t="str">
        <f t="shared" si="442"/>
        <v/>
      </c>
      <c r="CX814" s="163" t="str">
        <f t="shared" si="442"/>
        <v/>
      </c>
      <c r="CY814" s="163" t="str">
        <f t="shared" si="442"/>
        <v/>
      </c>
      <c r="CZ814" s="163" t="str">
        <f t="shared" si="442"/>
        <v/>
      </c>
      <c r="DA814" s="163" t="str">
        <f t="shared" si="442"/>
        <v/>
      </c>
      <c r="DB814" s="163" t="str">
        <f t="shared" si="442"/>
        <v/>
      </c>
      <c r="DC814" s="163" t="str">
        <f t="shared" si="442"/>
        <v/>
      </c>
      <c r="DD814" s="163" t="str">
        <f t="shared" si="442"/>
        <v/>
      </c>
      <c r="DE814" s="163" t="str">
        <f t="shared" si="442"/>
        <v/>
      </c>
      <c r="DF814" s="163" t="str">
        <f t="shared" si="442"/>
        <v/>
      </c>
      <c r="DG814" s="121"/>
      <c r="DH814" s="121"/>
      <c r="DI814" s="121"/>
    </row>
    <row r="815" spans="2:113" x14ac:dyDescent="0.35">
      <c r="B815" s="193">
        <f t="shared" si="416"/>
        <v>42670</v>
      </c>
      <c r="C815" s="204">
        <f t="shared" si="446"/>
        <v>2.396721758241565E-4</v>
      </c>
      <c r="D815" s="205">
        <f t="shared" si="446"/>
        <v>2.1883750629722286E-4</v>
      </c>
      <c r="E815" s="205">
        <f t="shared" si="446"/>
        <v>1.8677142405059611E-4</v>
      </c>
      <c r="F815" s="205">
        <f t="shared" si="446"/>
        <v>2.7882365357144245E-4</v>
      </c>
      <c r="G815" s="205">
        <f t="shared" si="446"/>
        <v>2.686395759233672E-4</v>
      </c>
      <c r="H815" s="205">
        <f t="shared" si="446"/>
        <v>1.8318345205481823E-4</v>
      </c>
      <c r="I815" s="205">
        <f t="shared" si="446"/>
        <v>1.5136734481973016E-4</v>
      </c>
      <c r="J815" s="205">
        <f t="shared" si="446"/>
        <v>1.917492065663268E-4</v>
      </c>
      <c r="K815" s="205" t="str">
        <f t="shared" si="446"/>
        <v/>
      </c>
      <c r="L815" s="205" t="str">
        <f t="shared" si="446"/>
        <v/>
      </c>
      <c r="M815" s="205" t="str">
        <f t="shared" si="446"/>
        <v/>
      </c>
      <c r="N815" s="205" t="str">
        <f t="shared" si="446"/>
        <v/>
      </c>
      <c r="O815" s="205" t="str">
        <f t="shared" si="446"/>
        <v/>
      </c>
      <c r="P815" s="205" t="str">
        <f t="shared" si="446"/>
        <v/>
      </c>
      <c r="Q815" s="205" t="str">
        <f t="shared" si="446"/>
        <v/>
      </c>
      <c r="R815" s="205" t="str">
        <f t="shared" si="446"/>
        <v/>
      </c>
      <c r="S815" s="205" t="str">
        <f t="shared" si="446"/>
        <v/>
      </c>
      <c r="T815" s="205" t="str">
        <f t="shared" si="446"/>
        <v/>
      </c>
      <c r="U815" s="205" t="str">
        <f t="shared" si="446"/>
        <v/>
      </c>
      <c r="V815" s="205" t="str">
        <f t="shared" si="446"/>
        <v/>
      </c>
      <c r="W815" s="205" t="str">
        <f t="shared" si="446"/>
        <v/>
      </c>
      <c r="X815" s="205" t="str">
        <f t="shared" si="446"/>
        <v/>
      </c>
      <c r="Y815" s="205" t="str">
        <f t="shared" si="446"/>
        <v/>
      </c>
      <c r="Z815" s="205" t="str">
        <f t="shared" si="446"/>
        <v/>
      </c>
      <c r="AA815" s="205" t="str">
        <f t="shared" si="446"/>
        <v/>
      </c>
      <c r="AD815" s="185">
        <f t="shared" si="418"/>
        <v>42670</v>
      </c>
      <c r="AE815" s="108" t="str">
        <f t="shared" si="449"/>
        <v/>
      </c>
      <c r="AF815" s="163" t="str">
        <f t="shared" si="449"/>
        <v/>
      </c>
      <c r="AG815" s="163" t="str">
        <f t="shared" si="449"/>
        <v/>
      </c>
      <c r="AH815" s="163" t="str">
        <f t="shared" si="449"/>
        <v/>
      </c>
      <c r="AI815" s="163">
        <f t="shared" si="449"/>
        <v>1.3787799943681422</v>
      </c>
      <c r="AJ815" s="163">
        <f t="shared" si="449"/>
        <v>0.85910301846151294</v>
      </c>
      <c r="AK815" s="163">
        <f t="shared" si="449"/>
        <v>1.3021022720824269</v>
      </c>
      <c r="AL815" s="163">
        <f t="shared" si="449"/>
        <v>1.4202470841221158</v>
      </c>
      <c r="AM815" s="163">
        <f t="shared" si="449"/>
        <v>0.91737127639799354</v>
      </c>
      <c r="AN815" s="163">
        <f t="shared" si="449"/>
        <v>1.1086765210894072</v>
      </c>
      <c r="AO815" s="163">
        <f t="shared" si="449"/>
        <v>1.4110669460453291</v>
      </c>
      <c r="AP815" s="163">
        <f t="shared" si="449"/>
        <v>0.99405421347604861</v>
      </c>
      <c r="AQ815" s="163">
        <f t="shared" si="449"/>
        <v>1.3413671258249207</v>
      </c>
      <c r="AR815" s="163">
        <f t="shared" si="449"/>
        <v>1.0451430632808605</v>
      </c>
      <c r="AS815" s="163">
        <f t="shared" si="449"/>
        <v>1.4955801329030409</v>
      </c>
      <c r="AT815" s="163">
        <f t="shared" si="449"/>
        <v>1.5413734478148742</v>
      </c>
      <c r="AU815" s="163">
        <f t="shared" si="449"/>
        <v>1.6244096726898807</v>
      </c>
      <c r="AV815" s="163">
        <f t="shared" si="449"/>
        <v>1.0298892327531712</v>
      </c>
      <c r="AW815" s="163">
        <f t="shared" si="449"/>
        <v>1.5645813413291099</v>
      </c>
      <c r="AX815" s="163">
        <f t="shared" si="449"/>
        <v>1.4788649042404995</v>
      </c>
      <c r="AY815" s="163">
        <f t="shared" si="449"/>
        <v>1.8409531752992025</v>
      </c>
      <c r="AZ815" s="163">
        <f t="shared" si="449"/>
        <v>1.673598957500011</v>
      </c>
      <c r="BA815" s="163">
        <f t="shared" si="449"/>
        <v>1.3095473800035631</v>
      </c>
      <c r="BB815" s="163">
        <f t="shared" si="449"/>
        <v>1.6788485986928832</v>
      </c>
      <c r="BC815" s="163">
        <f t="shared" si="449"/>
        <v>1.5989758702357468</v>
      </c>
      <c r="BD815" s="163">
        <f t="shared" si="449"/>
        <v>1.7251574138789834</v>
      </c>
      <c r="BE815" s="163">
        <f t="shared" si="449"/>
        <v>1.7692042325785899</v>
      </c>
      <c r="BF815" s="163">
        <f t="shared" si="449"/>
        <v>1.6980855758535776</v>
      </c>
      <c r="BG815" s="163">
        <f t="shared" si="449"/>
        <v>1.4658364202785994</v>
      </c>
      <c r="BH815" s="163">
        <f t="shared" si="449"/>
        <v>1.2006101158821365</v>
      </c>
      <c r="BI815" s="163">
        <f t="shared" si="449"/>
        <v>1.444765113610702</v>
      </c>
      <c r="BJ815" s="163">
        <f t="shared" si="449"/>
        <v>1.8179654361428672</v>
      </c>
      <c r="BK815" s="163">
        <f t="shared" si="449"/>
        <v>1.8074803624892843</v>
      </c>
      <c r="BL815" s="163">
        <f t="shared" si="449"/>
        <v>1.8613003613356947</v>
      </c>
      <c r="BM815" s="163">
        <f t="shared" si="449"/>
        <v>1.5048744232576077</v>
      </c>
      <c r="BN815" s="163">
        <f t="shared" si="449"/>
        <v>1.6545345569142991</v>
      </c>
      <c r="BO815" s="163">
        <f t="shared" si="449"/>
        <v>1.2660519757607114</v>
      </c>
      <c r="BP815" s="163">
        <f t="shared" si="449"/>
        <v>1.7495533739500662</v>
      </c>
      <c r="BQ815" s="163">
        <f t="shared" si="449"/>
        <v>2.0849258756164737</v>
      </c>
      <c r="BR815" s="163">
        <f t="shared" si="449"/>
        <v>1.7906401319117013</v>
      </c>
      <c r="BS815" s="163">
        <f t="shared" si="449"/>
        <v>1.5577104319854094</v>
      </c>
      <c r="BT815" s="163" t="str">
        <f t="shared" si="449"/>
        <v/>
      </c>
      <c r="BU815" s="163" t="str">
        <f t="shared" si="449"/>
        <v/>
      </c>
      <c r="BV815" s="163" t="str">
        <f t="shared" si="449"/>
        <v/>
      </c>
      <c r="BW815" s="108" t="str">
        <f t="shared" si="449"/>
        <v/>
      </c>
      <c r="BX815" s="163" t="str">
        <f t="shared" si="449"/>
        <v/>
      </c>
      <c r="BY815" s="163" t="str">
        <f t="shared" si="449"/>
        <v/>
      </c>
      <c r="BZ815" s="163" t="str">
        <f t="shared" si="449"/>
        <v/>
      </c>
      <c r="CA815" s="163" t="str">
        <f t="shared" si="449"/>
        <v/>
      </c>
      <c r="CB815" s="163" t="str">
        <f t="shared" si="449"/>
        <v/>
      </c>
      <c r="CC815" s="163" t="str">
        <f t="shared" si="449"/>
        <v/>
      </c>
      <c r="CD815" s="163" t="str">
        <f t="shared" si="449"/>
        <v/>
      </c>
      <c r="CE815" s="163" t="str">
        <f t="shared" si="449"/>
        <v/>
      </c>
      <c r="CF815" s="163" t="str">
        <f t="shared" si="449"/>
        <v/>
      </c>
      <c r="CG815" s="163" t="str">
        <f t="shared" si="449"/>
        <v/>
      </c>
      <c r="CH815" s="163" t="str">
        <f t="shared" si="449"/>
        <v/>
      </c>
      <c r="CI815" s="163" t="str">
        <f t="shared" si="449"/>
        <v/>
      </c>
      <c r="CJ815" s="163" t="str">
        <f t="shared" si="449"/>
        <v/>
      </c>
      <c r="CK815" s="163" t="str">
        <f t="shared" si="449"/>
        <v/>
      </c>
      <c r="CL815" s="163" t="str">
        <f t="shared" si="449"/>
        <v/>
      </c>
      <c r="CM815" s="163" t="str">
        <f t="shared" si="449"/>
        <v/>
      </c>
      <c r="CN815" s="163" t="str">
        <f t="shared" si="449"/>
        <v/>
      </c>
      <c r="CO815" s="163" t="str">
        <f t="shared" si="449"/>
        <v/>
      </c>
      <c r="CP815" s="163" t="str">
        <f t="shared" ref="CP815" si="450">IFERROR(IF(CP495="","",CP495-(CHOOSE(CP$636,$C495,$D495,$E495,$F495,$G495,$H495,$I495,$J495,$K495,$L495,$M495,$N495,$O495,$P495,$Q495,$R495,$S495,$T495,$U495,$V495,$W495,$X495,$Y495,$Z495,$AA495)+CHOOSE(CP$636,$C815,$D815,$E815,$F815,$G815,$H815,$I815,$J815,$K815,$L815,$M815,$N815,$O815,$P815,$Q815,$R815,$S815,$T815,$U815,$V815,$W815,$X815,$Y815,$Z815,$AA815)*CP$640)),"")</f>
        <v/>
      </c>
      <c r="CQ815" s="163" t="str">
        <f t="shared" si="442"/>
        <v/>
      </c>
      <c r="CR815" s="163" t="str">
        <f t="shared" si="442"/>
        <v/>
      </c>
      <c r="CS815" s="108" t="str">
        <f t="shared" si="442"/>
        <v/>
      </c>
      <c r="CT815" s="163" t="str">
        <f t="shared" si="442"/>
        <v/>
      </c>
      <c r="CU815" s="163" t="str">
        <f t="shared" si="442"/>
        <v/>
      </c>
      <c r="CV815" s="163" t="str">
        <f t="shared" si="442"/>
        <v/>
      </c>
      <c r="CW815" s="163" t="str">
        <f t="shared" si="442"/>
        <v/>
      </c>
      <c r="CX815" s="163" t="str">
        <f t="shared" si="442"/>
        <v/>
      </c>
      <c r="CY815" s="163" t="str">
        <f t="shared" si="442"/>
        <v/>
      </c>
      <c r="CZ815" s="163" t="str">
        <f t="shared" si="442"/>
        <v/>
      </c>
      <c r="DA815" s="163" t="str">
        <f t="shared" si="442"/>
        <v/>
      </c>
      <c r="DB815" s="163" t="str">
        <f t="shared" si="442"/>
        <v/>
      </c>
      <c r="DC815" s="163" t="str">
        <f t="shared" si="442"/>
        <v/>
      </c>
      <c r="DD815" s="163" t="str">
        <f t="shared" si="442"/>
        <v/>
      </c>
      <c r="DE815" s="163" t="str">
        <f t="shared" si="442"/>
        <v/>
      </c>
      <c r="DF815" s="163" t="str">
        <f t="shared" si="442"/>
        <v/>
      </c>
      <c r="DG815" s="121"/>
      <c r="DH815" s="121"/>
      <c r="DI815" s="121"/>
    </row>
    <row r="816" spans="2:113" x14ac:dyDescent="0.35">
      <c r="B816" s="193">
        <f t="shared" si="416"/>
        <v>42671</v>
      </c>
      <c r="C816" s="204">
        <f t="shared" si="446"/>
        <v>2.6189127472524016E-4</v>
      </c>
      <c r="D816" s="205">
        <f t="shared" si="446"/>
        <v>2.4686683249374559E-4</v>
      </c>
      <c r="E816" s="205">
        <f t="shared" si="446"/>
        <v>2.0984111392406812E-4</v>
      </c>
      <c r="F816" s="205">
        <f t="shared" si="446"/>
        <v>2.9623598214278957E-4</v>
      </c>
      <c r="G816" s="205">
        <f t="shared" si="446"/>
        <v>2.7703146374832063E-4</v>
      </c>
      <c r="H816" s="205">
        <f t="shared" si="446"/>
        <v>1.8185267465755875E-4</v>
      </c>
      <c r="I816" s="205">
        <f t="shared" si="446"/>
        <v>1.5234119009583725E-4</v>
      </c>
      <c r="J816" s="205">
        <f t="shared" si="446"/>
        <v>1.9181056087551129E-4</v>
      </c>
      <c r="K816" s="205" t="str">
        <f t="shared" si="446"/>
        <v/>
      </c>
      <c r="L816" s="205" t="str">
        <f t="shared" si="446"/>
        <v/>
      </c>
      <c r="M816" s="205" t="str">
        <f t="shared" si="446"/>
        <v/>
      </c>
      <c r="N816" s="205" t="str">
        <f t="shared" si="446"/>
        <v/>
      </c>
      <c r="O816" s="205" t="str">
        <f t="shared" si="446"/>
        <v/>
      </c>
      <c r="P816" s="205" t="str">
        <f t="shared" si="446"/>
        <v/>
      </c>
      <c r="Q816" s="205" t="str">
        <f t="shared" si="446"/>
        <v/>
      </c>
      <c r="R816" s="205" t="str">
        <f t="shared" si="446"/>
        <v/>
      </c>
      <c r="S816" s="205" t="str">
        <f t="shared" si="446"/>
        <v/>
      </c>
      <c r="T816" s="205" t="str">
        <f t="shared" si="446"/>
        <v/>
      </c>
      <c r="U816" s="205" t="str">
        <f t="shared" si="446"/>
        <v/>
      </c>
      <c r="V816" s="205" t="str">
        <f t="shared" si="446"/>
        <v/>
      </c>
      <c r="W816" s="205" t="str">
        <f t="shared" si="446"/>
        <v/>
      </c>
      <c r="X816" s="205" t="str">
        <f t="shared" si="446"/>
        <v/>
      </c>
      <c r="Y816" s="205" t="str">
        <f t="shared" si="446"/>
        <v/>
      </c>
      <c r="Z816" s="205" t="str">
        <f t="shared" si="446"/>
        <v/>
      </c>
      <c r="AA816" s="205" t="str">
        <f t="shared" si="446"/>
        <v/>
      </c>
      <c r="AD816" s="185">
        <f t="shared" si="418"/>
        <v>42671</v>
      </c>
      <c r="AE816" s="108" t="str">
        <f t="shared" ref="AE816:CP819" si="451">IFERROR(IF(AE496="","",AE496-(CHOOSE(AE$636,$C496,$D496,$E496,$F496,$G496,$H496,$I496,$J496,$K496,$L496,$M496,$N496,$O496,$P496,$Q496,$R496,$S496,$T496,$U496,$V496,$W496,$X496,$Y496,$Z496,$AA496)+CHOOSE(AE$636,$C816,$D816,$E816,$F816,$G816,$H816,$I816,$J816,$K816,$L816,$M816,$N816,$O816,$P816,$Q816,$R816,$S816,$T816,$U816,$V816,$W816,$X816,$Y816,$Z816,$AA816)*AE$640)),"")</f>
        <v/>
      </c>
      <c r="AF816" s="163" t="str">
        <f t="shared" si="451"/>
        <v/>
      </c>
      <c r="AG816" s="163" t="str">
        <f t="shared" si="451"/>
        <v/>
      </c>
      <c r="AH816" s="163" t="str">
        <f t="shared" si="451"/>
        <v/>
      </c>
      <c r="AI816" s="163">
        <f t="shared" si="451"/>
        <v>1.3458594460439359</v>
      </c>
      <c r="AJ816" s="163">
        <f t="shared" si="451"/>
        <v>0.82503338384614944</v>
      </c>
      <c r="AK816" s="163">
        <f t="shared" si="451"/>
        <v>1.2709585414725173</v>
      </c>
      <c r="AL816" s="163">
        <f t="shared" si="451"/>
        <v>1.3902241857518831</v>
      </c>
      <c r="AM816" s="163">
        <f t="shared" si="451"/>
        <v>0.89127811681360525</v>
      </c>
      <c r="AN816" s="163">
        <f t="shared" si="451"/>
        <v>1.0801991620214251</v>
      </c>
      <c r="AO816" s="163">
        <f t="shared" si="451"/>
        <v>1.383416594193922</v>
      </c>
      <c r="AP816" s="163">
        <f t="shared" si="451"/>
        <v>0.96608533903652427</v>
      </c>
      <c r="AQ816" s="163">
        <f t="shared" si="451"/>
        <v>1.3137511550566514</v>
      </c>
      <c r="AR816" s="163">
        <f t="shared" si="451"/>
        <v>1.022399674729189</v>
      </c>
      <c r="AS816" s="163">
        <f t="shared" si="451"/>
        <v>1.4650734147795839</v>
      </c>
      <c r="AT816" s="163">
        <f t="shared" si="451"/>
        <v>1.5135295416246581</v>
      </c>
      <c r="AU816" s="163">
        <f t="shared" si="451"/>
        <v>1.5952178907152019</v>
      </c>
      <c r="AV816" s="163">
        <f t="shared" si="451"/>
        <v>1.0023795151202277</v>
      </c>
      <c r="AW816" s="163">
        <f t="shared" si="451"/>
        <v>1.5340227565063147</v>
      </c>
      <c r="AX816" s="163">
        <f t="shared" si="451"/>
        <v>1.4490440306392336</v>
      </c>
      <c r="AY816" s="163">
        <f t="shared" si="451"/>
        <v>1.8059885930204533</v>
      </c>
      <c r="AZ816" s="163">
        <f t="shared" si="451"/>
        <v>1.6352495774999865</v>
      </c>
      <c r="BA816" s="163">
        <f t="shared" si="451"/>
        <v>1.2740094322321269</v>
      </c>
      <c r="BB816" s="163">
        <f t="shared" si="451"/>
        <v>1.6441443180357087</v>
      </c>
      <c r="BC816" s="163">
        <f t="shared" si="451"/>
        <v>1.5599120123214103</v>
      </c>
      <c r="BD816" s="163">
        <f t="shared" si="451"/>
        <v>1.6908944403831887</v>
      </c>
      <c r="BE816" s="163">
        <f t="shared" si="451"/>
        <v>1.7340414866071603</v>
      </c>
      <c r="BF816" s="163">
        <f t="shared" si="451"/>
        <v>1.661532393482136</v>
      </c>
      <c r="BG816" s="163">
        <f t="shared" si="451"/>
        <v>1.4301629291071398</v>
      </c>
      <c r="BH816" s="163">
        <f t="shared" si="451"/>
        <v>1.164246271339306</v>
      </c>
      <c r="BI816" s="163">
        <f t="shared" si="451"/>
        <v>1.4346531216964484</v>
      </c>
      <c r="BJ816" s="163">
        <f t="shared" si="451"/>
        <v>1.7783439492857278</v>
      </c>
      <c r="BK816" s="163">
        <f t="shared" si="451"/>
        <v>1.7709026558035941</v>
      </c>
      <c r="BL816" s="163">
        <f t="shared" si="451"/>
        <v>1.7961256073214296</v>
      </c>
      <c r="BM816" s="163">
        <f t="shared" si="451"/>
        <v>1.4457819634408091</v>
      </c>
      <c r="BN816" s="163">
        <f t="shared" si="451"/>
        <v>1.5831435039285955</v>
      </c>
      <c r="BO816" s="163">
        <f t="shared" si="451"/>
        <v>1.2282613679464376</v>
      </c>
      <c r="BP816" s="163">
        <f t="shared" si="451"/>
        <v>1.7059429404788364</v>
      </c>
      <c r="BQ816" s="163">
        <f t="shared" si="451"/>
        <v>2.0478110486472927</v>
      </c>
      <c r="BR816" s="163">
        <f t="shared" si="451"/>
        <v>1.758525667504319</v>
      </c>
      <c r="BS816" s="163">
        <f t="shared" si="451"/>
        <v>1.523150358817861</v>
      </c>
      <c r="BT816" s="163" t="str">
        <f t="shared" si="451"/>
        <v/>
      </c>
      <c r="BU816" s="163" t="str">
        <f t="shared" si="451"/>
        <v/>
      </c>
      <c r="BV816" s="163" t="str">
        <f t="shared" si="451"/>
        <v/>
      </c>
      <c r="BW816" s="108" t="str">
        <f t="shared" si="451"/>
        <v/>
      </c>
      <c r="BX816" s="163" t="str">
        <f t="shared" si="451"/>
        <v/>
      </c>
      <c r="BY816" s="163" t="str">
        <f t="shared" si="451"/>
        <v/>
      </c>
      <c r="BZ816" s="163" t="str">
        <f t="shared" si="451"/>
        <v/>
      </c>
      <c r="CA816" s="163" t="str">
        <f t="shared" si="451"/>
        <v/>
      </c>
      <c r="CB816" s="163" t="str">
        <f t="shared" si="451"/>
        <v/>
      </c>
      <c r="CC816" s="163" t="str">
        <f t="shared" si="451"/>
        <v/>
      </c>
      <c r="CD816" s="163" t="str">
        <f t="shared" si="451"/>
        <v/>
      </c>
      <c r="CE816" s="163" t="str">
        <f t="shared" si="451"/>
        <v/>
      </c>
      <c r="CF816" s="163" t="str">
        <f t="shared" si="451"/>
        <v/>
      </c>
      <c r="CG816" s="163" t="str">
        <f t="shared" si="451"/>
        <v/>
      </c>
      <c r="CH816" s="163" t="str">
        <f t="shared" si="451"/>
        <v/>
      </c>
      <c r="CI816" s="163" t="str">
        <f t="shared" si="451"/>
        <v/>
      </c>
      <c r="CJ816" s="163" t="str">
        <f t="shared" si="451"/>
        <v/>
      </c>
      <c r="CK816" s="163" t="str">
        <f t="shared" si="451"/>
        <v/>
      </c>
      <c r="CL816" s="163" t="str">
        <f t="shared" si="451"/>
        <v/>
      </c>
      <c r="CM816" s="163" t="str">
        <f t="shared" si="451"/>
        <v/>
      </c>
      <c r="CN816" s="163" t="str">
        <f t="shared" si="451"/>
        <v/>
      </c>
      <c r="CO816" s="163" t="str">
        <f t="shared" si="451"/>
        <v/>
      </c>
      <c r="CP816" s="163" t="str">
        <f t="shared" si="451"/>
        <v/>
      </c>
      <c r="CQ816" s="163" t="str">
        <f t="shared" si="442"/>
        <v/>
      </c>
      <c r="CR816" s="163" t="str">
        <f t="shared" si="442"/>
        <v/>
      </c>
      <c r="CS816" s="108" t="str">
        <f t="shared" si="442"/>
        <v/>
      </c>
      <c r="CT816" s="163" t="str">
        <f t="shared" si="442"/>
        <v/>
      </c>
      <c r="CU816" s="163" t="str">
        <f t="shared" si="442"/>
        <v/>
      </c>
      <c r="CV816" s="163" t="str">
        <f t="shared" si="442"/>
        <v/>
      </c>
      <c r="CW816" s="163" t="str">
        <f t="shared" si="442"/>
        <v/>
      </c>
      <c r="CX816" s="163" t="str">
        <f t="shared" si="442"/>
        <v/>
      </c>
      <c r="CY816" s="163" t="str">
        <f t="shared" si="442"/>
        <v/>
      </c>
      <c r="CZ816" s="163" t="str">
        <f t="shared" si="442"/>
        <v/>
      </c>
      <c r="DA816" s="163" t="str">
        <f t="shared" si="442"/>
        <v/>
      </c>
      <c r="DB816" s="163" t="str">
        <f t="shared" si="442"/>
        <v/>
      </c>
      <c r="DC816" s="163" t="str">
        <f t="shared" si="442"/>
        <v/>
      </c>
      <c r="DD816" s="163" t="str">
        <f t="shared" si="442"/>
        <v/>
      </c>
      <c r="DE816" s="163" t="str">
        <f t="shared" si="442"/>
        <v/>
      </c>
      <c r="DF816" s="163" t="str">
        <f t="shared" si="442"/>
        <v/>
      </c>
      <c r="DG816" s="121"/>
      <c r="DH816" s="121"/>
      <c r="DI816" s="121"/>
    </row>
    <row r="817" spans="2:113" x14ac:dyDescent="0.35">
      <c r="B817" s="193">
        <f t="shared" si="416"/>
        <v>42674</v>
      </c>
      <c r="C817" s="204">
        <f t="shared" si="446"/>
        <v>2.5079604945053645E-4</v>
      </c>
      <c r="D817" s="205">
        <f t="shared" si="446"/>
        <v>2.545025188917735E-4</v>
      </c>
      <c r="E817" s="205">
        <f t="shared" si="446"/>
        <v>2.1496237974673614E-4</v>
      </c>
      <c r="F817" s="205">
        <f t="shared" si="446"/>
        <v>2.9045863928568928E-4</v>
      </c>
      <c r="G817" s="205">
        <f t="shared" si="446"/>
        <v>2.6455916894666226E-4</v>
      </c>
      <c r="H817" s="205">
        <f t="shared" si="446"/>
        <v>1.7629035273976262E-4</v>
      </c>
      <c r="I817" s="205">
        <f t="shared" si="446"/>
        <v>1.5047789251483877E-4</v>
      </c>
      <c r="J817" s="205">
        <f t="shared" si="446"/>
        <v>1.9040376196988705E-4</v>
      </c>
      <c r="K817" s="205" t="str">
        <f t="shared" si="446"/>
        <v/>
      </c>
      <c r="L817" s="205" t="str">
        <f t="shared" si="446"/>
        <v/>
      </c>
      <c r="M817" s="205" t="str">
        <f t="shared" si="446"/>
        <v/>
      </c>
      <c r="N817" s="205" t="str">
        <f t="shared" si="446"/>
        <v/>
      </c>
      <c r="O817" s="205" t="str">
        <f t="shared" si="446"/>
        <v/>
      </c>
      <c r="P817" s="205" t="str">
        <f t="shared" si="446"/>
        <v/>
      </c>
      <c r="Q817" s="205" t="str">
        <f t="shared" si="446"/>
        <v/>
      </c>
      <c r="R817" s="205" t="str">
        <f t="shared" si="446"/>
        <v/>
      </c>
      <c r="S817" s="205" t="str">
        <f t="shared" si="446"/>
        <v/>
      </c>
      <c r="T817" s="205" t="str">
        <f t="shared" si="446"/>
        <v/>
      </c>
      <c r="U817" s="205" t="str">
        <f t="shared" si="446"/>
        <v/>
      </c>
      <c r="V817" s="205" t="str">
        <f t="shared" si="446"/>
        <v/>
      </c>
      <c r="W817" s="205" t="str">
        <f t="shared" si="446"/>
        <v/>
      </c>
      <c r="X817" s="205" t="str">
        <f t="shared" si="446"/>
        <v/>
      </c>
      <c r="Y817" s="205" t="str">
        <f t="shared" si="446"/>
        <v/>
      </c>
      <c r="Z817" s="205" t="str">
        <f t="shared" si="446"/>
        <v/>
      </c>
      <c r="AA817" s="205" t="str">
        <f t="shared" si="446"/>
        <v/>
      </c>
      <c r="AD817" s="185">
        <f t="shared" si="418"/>
        <v>42674</v>
      </c>
      <c r="AE817" s="108" t="str">
        <f t="shared" si="451"/>
        <v/>
      </c>
      <c r="AF817" s="163" t="str">
        <f t="shared" si="451"/>
        <v/>
      </c>
      <c r="AG817" s="163" t="str">
        <f t="shared" si="451"/>
        <v/>
      </c>
      <c r="AH817" s="163" t="str">
        <f t="shared" si="451"/>
        <v/>
      </c>
      <c r="AI817" s="163">
        <f t="shared" si="451"/>
        <v>1.331400162087897</v>
      </c>
      <c r="AJ817" s="163">
        <f t="shared" si="451"/>
        <v>0.80561208519231986</v>
      </c>
      <c r="AK817" s="163">
        <f t="shared" si="451"/>
        <v>1.2495094419450763</v>
      </c>
      <c r="AL817" s="163">
        <f t="shared" si="451"/>
        <v>1.3846144610349729</v>
      </c>
      <c r="AM817" s="163">
        <f t="shared" si="451"/>
        <v>0.86558493669397008</v>
      </c>
      <c r="AN817" s="163">
        <f t="shared" si="451"/>
        <v>1.0571539357682473</v>
      </c>
      <c r="AO817" s="163">
        <f t="shared" si="451"/>
        <v>1.3633363156359901</v>
      </c>
      <c r="AP817" s="163">
        <f t="shared" si="451"/>
        <v>0.94392963792819939</v>
      </c>
      <c r="AQ817" s="163">
        <f t="shared" si="451"/>
        <v>1.290358829974815</v>
      </c>
      <c r="AR817" s="163">
        <f t="shared" si="451"/>
        <v>1.029449499842535</v>
      </c>
      <c r="AS817" s="163">
        <f t="shared" si="451"/>
        <v>1.4421690012090447</v>
      </c>
      <c r="AT817" s="163">
        <f t="shared" si="451"/>
        <v>1.4884770634445692</v>
      </c>
      <c r="AU817" s="163">
        <f t="shared" si="451"/>
        <v>1.5736305800505788</v>
      </c>
      <c r="AV817" s="163">
        <f t="shared" si="451"/>
        <v>0.97671354673417365</v>
      </c>
      <c r="AW817" s="163">
        <f t="shared" si="451"/>
        <v>1.5093096443543872</v>
      </c>
      <c r="AX817" s="163">
        <f t="shared" si="451"/>
        <v>1.4242783732974384</v>
      </c>
      <c r="AY817" s="163">
        <f t="shared" si="451"/>
        <v>1.7906608939004607</v>
      </c>
      <c r="AZ817" s="163">
        <f t="shared" si="451"/>
        <v>1.6087868874999911</v>
      </c>
      <c r="BA817" s="163">
        <f t="shared" si="451"/>
        <v>1.2517293576892694</v>
      </c>
      <c r="BB817" s="163">
        <f t="shared" si="451"/>
        <v>1.6195157332214531</v>
      </c>
      <c r="BC817" s="163">
        <f t="shared" si="451"/>
        <v>1.5404782924928941</v>
      </c>
      <c r="BD817" s="163">
        <f t="shared" si="451"/>
        <v>1.6560002008985424</v>
      </c>
      <c r="BE817" s="163">
        <f t="shared" si="451"/>
        <v>1.7092113166643226</v>
      </c>
      <c r="BF817" s="163">
        <f t="shared" si="451"/>
        <v>1.6062465977393034</v>
      </c>
      <c r="BG817" s="163">
        <f t="shared" si="451"/>
        <v>1.4065448472642745</v>
      </c>
      <c r="BH817" s="163">
        <f t="shared" si="451"/>
        <v>1.1422303192536192</v>
      </c>
      <c r="BI817" s="163">
        <f t="shared" si="451"/>
        <v>1.4011443188679107</v>
      </c>
      <c r="BJ817" s="163">
        <f t="shared" si="451"/>
        <v>1.7607609980714627</v>
      </c>
      <c r="BK817" s="163">
        <f t="shared" si="451"/>
        <v>1.7543466994321499</v>
      </c>
      <c r="BL817" s="163">
        <f t="shared" si="451"/>
        <v>1.7785526807928855</v>
      </c>
      <c r="BM817" s="163">
        <f t="shared" si="451"/>
        <v>1.4270566404592406</v>
      </c>
      <c r="BN817" s="163">
        <f t="shared" si="451"/>
        <v>1.5962163864571752</v>
      </c>
      <c r="BO817" s="163">
        <f t="shared" si="451"/>
        <v>1.2117940303178942</v>
      </c>
      <c r="BP817" s="163">
        <f t="shared" si="451"/>
        <v>1.6899526524384729</v>
      </c>
      <c r="BQ817" s="163">
        <f t="shared" si="451"/>
        <v>2.0429660270719445</v>
      </c>
      <c r="BR817" s="163">
        <f t="shared" si="451"/>
        <v>1.7529129616651136</v>
      </c>
      <c r="BS817" s="163">
        <f t="shared" si="451"/>
        <v>1.5216312685075275</v>
      </c>
      <c r="BT817" s="163" t="str">
        <f t="shared" si="451"/>
        <v/>
      </c>
      <c r="BU817" s="163" t="str">
        <f t="shared" si="451"/>
        <v/>
      </c>
      <c r="BV817" s="163" t="str">
        <f t="shared" si="451"/>
        <v/>
      </c>
      <c r="BW817" s="108" t="str">
        <f t="shared" si="451"/>
        <v/>
      </c>
      <c r="BX817" s="163" t="str">
        <f t="shared" si="451"/>
        <v/>
      </c>
      <c r="BY817" s="163" t="str">
        <f t="shared" si="451"/>
        <v/>
      </c>
      <c r="BZ817" s="163" t="str">
        <f t="shared" si="451"/>
        <v/>
      </c>
      <c r="CA817" s="163" t="str">
        <f t="shared" si="451"/>
        <v/>
      </c>
      <c r="CB817" s="163" t="str">
        <f t="shared" si="451"/>
        <v/>
      </c>
      <c r="CC817" s="163" t="str">
        <f t="shared" si="451"/>
        <v/>
      </c>
      <c r="CD817" s="163" t="str">
        <f t="shared" si="451"/>
        <v/>
      </c>
      <c r="CE817" s="163" t="str">
        <f t="shared" si="451"/>
        <v/>
      </c>
      <c r="CF817" s="163" t="str">
        <f t="shared" si="451"/>
        <v/>
      </c>
      <c r="CG817" s="163" t="str">
        <f t="shared" si="451"/>
        <v/>
      </c>
      <c r="CH817" s="163" t="str">
        <f t="shared" si="451"/>
        <v/>
      </c>
      <c r="CI817" s="163" t="str">
        <f t="shared" si="451"/>
        <v/>
      </c>
      <c r="CJ817" s="163" t="str">
        <f t="shared" si="451"/>
        <v/>
      </c>
      <c r="CK817" s="163" t="str">
        <f t="shared" si="451"/>
        <v/>
      </c>
      <c r="CL817" s="163" t="str">
        <f t="shared" si="451"/>
        <v/>
      </c>
      <c r="CM817" s="163" t="str">
        <f t="shared" si="451"/>
        <v/>
      </c>
      <c r="CN817" s="163" t="str">
        <f t="shared" si="451"/>
        <v/>
      </c>
      <c r="CO817" s="163" t="str">
        <f t="shared" si="451"/>
        <v/>
      </c>
      <c r="CP817" s="163" t="str">
        <f t="shared" si="451"/>
        <v/>
      </c>
      <c r="CQ817" s="163" t="str">
        <f t="shared" si="442"/>
        <v/>
      </c>
      <c r="CR817" s="163" t="str">
        <f t="shared" si="442"/>
        <v/>
      </c>
      <c r="CS817" s="108" t="str">
        <f t="shared" si="442"/>
        <v/>
      </c>
      <c r="CT817" s="163" t="str">
        <f t="shared" si="442"/>
        <v/>
      </c>
      <c r="CU817" s="163" t="str">
        <f t="shared" si="442"/>
        <v/>
      </c>
      <c r="CV817" s="163" t="str">
        <f t="shared" si="442"/>
        <v/>
      </c>
      <c r="CW817" s="163" t="str">
        <f t="shared" si="442"/>
        <v/>
      </c>
      <c r="CX817" s="163" t="str">
        <f t="shared" si="442"/>
        <v/>
      </c>
      <c r="CY817" s="163" t="str">
        <f t="shared" si="442"/>
        <v/>
      </c>
      <c r="CZ817" s="163" t="str">
        <f t="shared" si="442"/>
        <v/>
      </c>
      <c r="DA817" s="163" t="str">
        <f t="shared" si="442"/>
        <v/>
      </c>
      <c r="DB817" s="163" t="str">
        <f t="shared" si="442"/>
        <v/>
      </c>
      <c r="DC817" s="163" t="str">
        <f t="shared" si="442"/>
        <v/>
      </c>
      <c r="DD817" s="163" t="str">
        <f t="shared" si="442"/>
        <v/>
      </c>
      <c r="DE817" s="163" t="str">
        <f t="shared" si="442"/>
        <v/>
      </c>
      <c r="DF817" s="163" t="str">
        <f t="shared" si="442"/>
        <v/>
      </c>
      <c r="DG817" s="121"/>
      <c r="DH817" s="121"/>
      <c r="DI817" s="121"/>
    </row>
    <row r="818" spans="2:113" x14ac:dyDescent="0.35">
      <c r="B818" s="193">
        <f t="shared" si="416"/>
        <v>42675</v>
      </c>
      <c r="C818" s="204">
        <f t="shared" si="446"/>
        <v>2.5522859890109709E-4</v>
      </c>
      <c r="D818" s="205">
        <f t="shared" si="446"/>
        <v>2.6722566120903317E-4</v>
      </c>
      <c r="E818" s="205">
        <f t="shared" si="446"/>
        <v>2.1752306962032503E-4</v>
      </c>
      <c r="F818" s="205">
        <f t="shared" si="446"/>
        <v>3.0058228571424754E-4</v>
      </c>
      <c r="G818" s="205">
        <f t="shared" si="446"/>
        <v>2.6179925786592713E-4</v>
      </c>
      <c r="H818" s="205">
        <f t="shared" ref="H818:AA818" si="452">IFERROR((I498-H498)/(H$642-H$641),"")</f>
        <v>1.8046226027399105E-4</v>
      </c>
      <c r="I818" s="205">
        <f t="shared" si="452"/>
        <v>1.5233893769969756E-4</v>
      </c>
      <c r="J818" s="205">
        <f t="shared" si="452"/>
        <v>1.8276746067030696E-4</v>
      </c>
      <c r="K818" s="205" t="str">
        <f t="shared" si="452"/>
        <v/>
      </c>
      <c r="L818" s="205" t="str">
        <f t="shared" si="452"/>
        <v/>
      </c>
      <c r="M818" s="205" t="str">
        <f t="shared" si="452"/>
        <v/>
      </c>
      <c r="N818" s="205" t="str">
        <f t="shared" si="452"/>
        <v/>
      </c>
      <c r="O818" s="205" t="str">
        <f t="shared" si="452"/>
        <v/>
      </c>
      <c r="P818" s="205" t="str">
        <f t="shared" si="452"/>
        <v/>
      </c>
      <c r="Q818" s="205" t="str">
        <f t="shared" si="452"/>
        <v/>
      </c>
      <c r="R818" s="205" t="str">
        <f t="shared" si="452"/>
        <v/>
      </c>
      <c r="S818" s="205" t="str">
        <f t="shared" si="452"/>
        <v/>
      </c>
      <c r="T818" s="205" t="str">
        <f t="shared" si="452"/>
        <v/>
      </c>
      <c r="U818" s="205" t="str">
        <f t="shared" si="452"/>
        <v/>
      </c>
      <c r="V818" s="205" t="str">
        <f t="shared" si="452"/>
        <v/>
      </c>
      <c r="W818" s="205" t="str">
        <f t="shared" si="452"/>
        <v/>
      </c>
      <c r="X818" s="205" t="str">
        <f t="shared" si="452"/>
        <v/>
      </c>
      <c r="Y818" s="205" t="str">
        <f t="shared" si="452"/>
        <v/>
      </c>
      <c r="Z818" s="205" t="str">
        <f t="shared" si="452"/>
        <v/>
      </c>
      <c r="AA818" s="205" t="str">
        <f t="shared" si="452"/>
        <v/>
      </c>
      <c r="AD818" s="185">
        <f t="shared" si="418"/>
        <v>42675</v>
      </c>
      <c r="AE818" s="108" t="str">
        <f t="shared" si="451"/>
        <v/>
      </c>
      <c r="AF818" s="163" t="str">
        <f t="shared" si="451"/>
        <v/>
      </c>
      <c r="AG818" s="163" t="str">
        <f t="shared" si="451"/>
        <v/>
      </c>
      <c r="AH818" s="163" t="str">
        <f t="shared" si="451"/>
        <v/>
      </c>
      <c r="AI818" s="163">
        <f t="shared" si="451"/>
        <v>1.3408135841758497</v>
      </c>
      <c r="AJ818" s="163">
        <f t="shared" si="451"/>
        <v>0.82228602288462271</v>
      </c>
      <c r="AK818" s="163">
        <f t="shared" si="451"/>
        <v>1.2657855148901271</v>
      </c>
      <c r="AL818" s="163">
        <f t="shared" si="451"/>
        <v>1.3950585906224253</v>
      </c>
      <c r="AM818" s="163">
        <f t="shared" si="451"/>
        <v>0.8907364292884199</v>
      </c>
      <c r="AN818" s="163">
        <f t="shared" si="451"/>
        <v>1.0705322718891699</v>
      </c>
      <c r="AO818" s="163">
        <f t="shared" si="451"/>
        <v>1.3715578322607151</v>
      </c>
      <c r="AP818" s="163">
        <f t="shared" si="451"/>
        <v>0.95605738998741918</v>
      </c>
      <c r="AQ818" s="163">
        <f t="shared" si="451"/>
        <v>1.3022003116184009</v>
      </c>
      <c r="AR818" s="163">
        <f t="shared" si="451"/>
        <v>1.0086910944899241</v>
      </c>
      <c r="AS818" s="163">
        <f t="shared" si="451"/>
        <v>1.4541848748173813</v>
      </c>
      <c r="AT818" s="163">
        <f t="shared" si="451"/>
        <v>1.5003177530604632</v>
      </c>
      <c r="AU818" s="163">
        <f t="shared" si="451"/>
        <v>1.5826969035759673</v>
      </c>
      <c r="AV818" s="163">
        <f t="shared" si="451"/>
        <v>0.98977708060125114</v>
      </c>
      <c r="AW818" s="163">
        <f t="shared" si="451"/>
        <v>1.519352735031668</v>
      </c>
      <c r="AX818" s="163">
        <f t="shared" si="451"/>
        <v>1.4373396281962161</v>
      </c>
      <c r="AY818" s="163">
        <f t="shared" si="451"/>
        <v>1.8175027710584946</v>
      </c>
      <c r="AZ818" s="163">
        <f t="shared" si="451"/>
        <v>1.6128786974999754</v>
      </c>
      <c r="BA818" s="163">
        <f t="shared" si="451"/>
        <v>1.2617828302857115</v>
      </c>
      <c r="BB818" s="163">
        <f t="shared" si="451"/>
        <v>1.6323643154285397</v>
      </c>
      <c r="BC818" s="163">
        <f t="shared" si="451"/>
        <v>1.551121186357113</v>
      </c>
      <c r="BD818" s="163">
        <f t="shared" si="451"/>
        <v>1.6685857255646792</v>
      </c>
      <c r="BE818" s="163">
        <f t="shared" si="451"/>
        <v>1.7246922537857219</v>
      </c>
      <c r="BF818" s="163">
        <f t="shared" si="451"/>
        <v>1.6204859457857177</v>
      </c>
      <c r="BG818" s="163">
        <f t="shared" si="451"/>
        <v>1.4196763822857341</v>
      </c>
      <c r="BH818" s="163">
        <f t="shared" si="451"/>
        <v>1.157411068071446</v>
      </c>
      <c r="BI818" s="163">
        <f t="shared" si="451"/>
        <v>1.3915876388571582</v>
      </c>
      <c r="BJ818" s="163">
        <f t="shared" si="451"/>
        <v>1.7755336789285701</v>
      </c>
      <c r="BK818" s="163">
        <f t="shared" si="451"/>
        <v>1.7670670966428577</v>
      </c>
      <c r="BL818" s="163">
        <f t="shared" si="451"/>
        <v>1.7933071843571735</v>
      </c>
      <c r="BM818" s="163">
        <f t="shared" si="451"/>
        <v>1.4368297778693697</v>
      </c>
      <c r="BN818" s="163">
        <f t="shared" si="451"/>
        <v>1.7190352331428693</v>
      </c>
      <c r="BO818" s="163">
        <f t="shared" si="451"/>
        <v>1.225395870857136</v>
      </c>
      <c r="BP818" s="163">
        <f t="shared" si="451"/>
        <v>1.7033685275376489</v>
      </c>
      <c r="BQ818" s="163">
        <f t="shared" si="451"/>
        <v>2.0673220430822017</v>
      </c>
      <c r="BR818" s="163">
        <f t="shared" si="451"/>
        <v>1.7695283354463829</v>
      </c>
      <c r="BS818" s="163">
        <f t="shared" si="451"/>
        <v>1.5394713483706344</v>
      </c>
      <c r="BT818" s="163" t="str">
        <f t="shared" si="451"/>
        <v/>
      </c>
      <c r="BU818" s="163" t="str">
        <f t="shared" si="451"/>
        <v/>
      </c>
      <c r="BV818" s="163" t="str">
        <f t="shared" si="451"/>
        <v/>
      </c>
      <c r="BW818" s="108" t="str">
        <f t="shared" si="451"/>
        <v/>
      </c>
      <c r="BX818" s="163" t="str">
        <f t="shared" si="451"/>
        <v/>
      </c>
      <c r="BY818" s="163" t="str">
        <f t="shared" si="451"/>
        <v/>
      </c>
      <c r="BZ818" s="163" t="str">
        <f t="shared" si="451"/>
        <v/>
      </c>
      <c r="CA818" s="163" t="str">
        <f t="shared" si="451"/>
        <v/>
      </c>
      <c r="CB818" s="163" t="str">
        <f t="shared" si="451"/>
        <v/>
      </c>
      <c r="CC818" s="163" t="str">
        <f t="shared" si="451"/>
        <v/>
      </c>
      <c r="CD818" s="163" t="str">
        <f t="shared" si="451"/>
        <v/>
      </c>
      <c r="CE818" s="163" t="str">
        <f t="shared" si="451"/>
        <v/>
      </c>
      <c r="CF818" s="163" t="str">
        <f t="shared" si="451"/>
        <v/>
      </c>
      <c r="CG818" s="163" t="str">
        <f t="shared" si="451"/>
        <v/>
      </c>
      <c r="CH818" s="163" t="str">
        <f t="shared" si="451"/>
        <v/>
      </c>
      <c r="CI818" s="163" t="str">
        <f t="shared" si="451"/>
        <v/>
      </c>
      <c r="CJ818" s="163" t="str">
        <f t="shared" si="451"/>
        <v/>
      </c>
      <c r="CK818" s="163" t="str">
        <f t="shared" si="451"/>
        <v/>
      </c>
      <c r="CL818" s="163" t="str">
        <f t="shared" si="451"/>
        <v/>
      </c>
      <c r="CM818" s="163" t="str">
        <f t="shared" si="451"/>
        <v/>
      </c>
      <c r="CN818" s="163" t="str">
        <f t="shared" si="451"/>
        <v/>
      </c>
      <c r="CO818" s="163" t="str">
        <f t="shared" si="451"/>
        <v/>
      </c>
      <c r="CP818" s="163" t="str">
        <f t="shared" si="451"/>
        <v/>
      </c>
      <c r="CQ818" s="163" t="str">
        <f t="shared" si="442"/>
        <v/>
      </c>
      <c r="CR818" s="163" t="str">
        <f t="shared" si="442"/>
        <v/>
      </c>
      <c r="CS818" s="108" t="str">
        <f t="shared" si="442"/>
        <v/>
      </c>
      <c r="CT818" s="163" t="str">
        <f t="shared" si="442"/>
        <v/>
      </c>
      <c r="CU818" s="163" t="str">
        <f t="shared" si="442"/>
        <v/>
      </c>
      <c r="CV818" s="163" t="str">
        <f t="shared" si="442"/>
        <v/>
      </c>
      <c r="CW818" s="163" t="str">
        <f t="shared" si="442"/>
        <v/>
      </c>
      <c r="CX818" s="163" t="str">
        <f t="shared" si="442"/>
        <v/>
      </c>
      <c r="CY818" s="163" t="str">
        <f t="shared" si="442"/>
        <v/>
      </c>
      <c r="CZ818" s="163" t="str">
        <f t="shared" si="442"/>
        <v/>
      </c>
      <c r="DA818" s="163" t="str">
        <f t="shared" si="442"/>
        <v/>
      </c>
      <c r="DB818" s="163" t="str">
        <f t="shared" si="442"/>
        <v/>
      </c>
      <c r="DC818" s="163" t="str">
        <f t="shared" si="442"/>
        <v/>
      </c>
      <c r="DD818" s="163" t="str">
        <f t="shared" si="442"/>
        <v/>
      </c>
      <c r="DE818" s="163" t="str">
        <f t="shared" ref="DE818:DF818" si="453">IFERROR(IF(DE498="","",DE498-(CHOOSE(DE$636,$C498,$D498,$E498,$F498,$G498,$H498,$I498,$J498,$K498,$L498,$M498,$N498,$O498,$P498,$Q498,$R498,$S498,$T498,$U498,$V498,$W498,$X498,$Y498,$Z498,$AA498)+CHOOSE(DE$636,$C818,$D818,$E818,$F818,$G818,$H818,$I818,$J818,$K818,$L818,$M818,$N818,$O818,$P818,$Q818,$R818,$S818,$T818,$U818,$V818,$W818,$X818,$Y818,$Z818,$AA818)*DE$640)),"")</f>
        <v/>
      </c>
      <c r="DF818" s="163" t="str">
        <f t="shared" si="453"/>
        <v/>
      </c>
      <c r="DG818" s="121"/>
      <c r="DH818" s="121"/>
      <c r="DI818" s="121"/>
    </row>
    <row r="819" spans="2:113" x14ac:dyDescent="0.35">
      <c r="B819" s="193">
        <f t="shared" si="416"/>
        <v>42676</v>
      </c>
      <c r="C819" s="204">
        <f t="shared" ref="C819:AA829" si="454">IFERROR((D499-C499)/(C$642-C$641),"")</f>
        <v>3.1520098901098933E-4</v>
      </c>
      <c r="D819" s="205">
        <f t="shared" si="454"/>
        <v>2.6728517002526782E-4</v>
      </c>
      <c r="E819" s="205">
        <f t="shared" si="454"/>
        <v>2.1757148734169029E-4</v>
      </c>
      <c r="F819" s="205">
        <f t="shared" si="454"/>
        <v>2.9631066071430671E-4</v>
      </c>
      <c r="G819" s="205">
        <f t="shared" si="454"/>
        <v>2.6185355335156009E-4</v>
      </c>
      <c r="H819" s="205">
        <f t="shared" si="454"/>
        <v>1.6522212671237334E-4</v>
      </c>
      <c r="I819" s="205">
        <f t="shared" si="454"/>
        <v>1.5050830100410561E-4</v>
      </c>
      <c r="J819" s="205">
        <f t="shared" si="454"/>
        <v>1.8974667065660647E-4</v>
      </c>
      <c r="K819" s="205" t="str">
        <f t="shared" si="454"/>
        <v/>
      </c>
      <c r="L819" s="205" t="str">
        <f t="shared" si="454"/>
        <v/>
      </c>
      <c r="M819" s="205" t="str">
        <f t="shared" si="454"/>
        <v/>
      </c>
      <c r="N819" s="205" t="str">
        <f t="shared" si="454"/>
        <v/>
      </c>
      <c r="O819" s="205" t="str">
        <f t="shared" si="454"/>
        <v/>
      </c>
      <c r="P819" s="205" t="str">
        <f t="shared" si="454"/>
        <v/>
      </c>
      <c r="Q819" s="205" t="str">
        <f t="shared" si="454"/>
        <v/>
      </c>
      <c r="R819" s="205" t="str">
        <f t="shared" si="454"/>
        <v/>
      </c>
      <c r="S819" s="205" t="str">
        <f t="shared" si="454"/>
        <v/>
      </c>
      <c r="T819" s="205" t="str">
        <f t="shared" si="454"/>
        <v/>
      </c>
      <c r="U819" s="205" t="str">
        <f t="shared" si="454"/>
        <v/>
      </c>
      <c r="V819" s="205" t="str">
        <f t="shared" si="454"/>
        <v/>
      </c>
      <c r="W819" s="205" t="str">
        <f t="shared" si="454"/>
        <v/>
      </c>
      <c r="X819" s="205" t="str">
        <f t="shared" si="454"/>
        <v/>
      </c>
      <c r="Y819" s="205" t="str">
        <f t="shared" si="454"/>
        <v/>
      </c>
      <c r="Z819" s="205" t="str">
        <f t="shared" si="454"/>
        <v/>
      </c>
      <c r="AA819" s="205" t="str">
        <f t="shared" si="454"/>
        <v/>
      </c>
      <c r="AD819" s="185">
        <f t="shared" si="418"/>
        <v>42676</v>
      </c>
      <c r="AE819" s="108" t="str">
        <f t="shared" si="451"/>
        <v/>
      </c>
      <c r="AF819" s="163" t="str">
        <f t="shared" si="451"/>
        <v/>
      </c>
      <c r="AG819" s="163" t="str">
        <f t="shared" si="451"/>
        <v/>
      </c>
      <c r="AH819" s="163" t="str">
        <f t="shared" si="451"/>
        <v/>
      </c>
      <c r="AI819" s="163">
        <f t="shared" si="451"/>
        <v>1.3862358117582578</v>
      </c>
      <c r="AJ819" s="163">
        <f t="shared" si="451"/>
        <v>0.82774571634615191</v>
      </c>
      <c r="AK819" s="163">
        <f t="shared" si="451"/>
        <v>1.2625396214011286</v>
      </c>
      <c r="AL819" s="163">
        <f t="shared" si="451"/>
        <v>1.3916556840365915</v>
      </c>
      <c r="AM819" s="163">
        <f t="shared" si="451"/>
        <v>0.8817999277455959</v>
      </c>
      <c r="AN819" s="163">
        <f t="shared" si="451"/>
        <v>1.0667064419143446</v>
      </c>
      <c r="AO819" s="163">
        <f t="shared" si="451"/>
        <v>1.3708448382241962</v>
      </c>
      <c r="AP819" s="163">
        <f t="shared" si="451"/>
        <v>0.95322370135390155</v>
      </c>
      <c r="AQ819" s="163">
        <f t="shared" si="451"/>
        <v>1.2994380647733053</v>
      </c>
      <c r="AR819" s="163">
        <f t="shared" si="451"/>
        <v>1.005868161083102</v>
      </c>
      <c r="AS819" s="163">
        <f t="shared" si="451"/>
        <v>1.4504357883815895</v>
      </c>
      <c r="AT819" s="163">
        <f t="shared" si="451"/>
        <v>1.4945415585012327</v>
      </c>
      <c r="AU819" s="163">
        <f t="shared" si="451"/>
        <v>1.5769357850316243</v>
      </c>
      <c r="AV819" s="163">
        <f t="shared" si="451"/>
        <v>0.9849179567088675</v>
      </c>
      <c r="AW819" s="163">
        <f t="shared" si="451"/>
        <v>1.512561012721513</v>
      </c>
      <c r="AX819" s="163">
        <f t="shared" si="451"/>
        <v>1.431550487373384</v>
      </c>
      <c r="AY819" s="163">
        <f t="shared" si="451"/>
        <v>1.807029862888291</v>
      </c>
      <c r="AZ819" s="163">
        <f t="shared" si="451"/>
        <v>1.5959101199999992</v>
      </c>
      <c r="BA819" s="163">
        <f t="shared" si="451"/>
        <v>1.2529616839107081</v>
      </c>
      <c r="BB819" s="163">
        <f t="shared" si="451"/>
        <v>1.6333421361785843</v>
      </c>
      <c r="BC819" s="163">
        <f t="shared" si="451"/>
        <v>1.5389018856071557</v>
      </c>
      <c r="BD819" s="163">
        <f t="shared" si="451"/>
        <v>1.6722622167635737</v>
      </c>
      <c r="BE819" s="163">
        <f t="shared" si="451"/>
        <v>1.7099926335357387</v>
      </c>
      <c r="BF819" s="163">
        <f t="shared" si="451"/>
        <v>1.6028032271607073</v>
      </c>
      <c r="BG819" s="163">
        <f t="shared" si="451"/>
        <v>1.4060728350356961</v>
      </c>
      <c r="BH819" s="163">
        <f t="shared" si="451"/>
        <v>1.1411349809464544</v>
      </c>
      <c r="BI819" s="163">
        <f t="shared" si="451"/>
        <v>1.3973086737321516</v>
      </c>
      <c r="BJ819" s="163">
        <f t="shared" si="451"/>
        <v>1.7553085639285713</v>
      </c>
      <c r="BK819" s="163">
        <f t="shared" si="451"/>
        <v>1.7488870632678735</v>
      </c>
      <c r="BL819" s="163">
        <f t="shared" si="451"/>
        <v>1.7741135651071263</v>
      </c>
      <c r="BM819" s="163">
        <f t="shared" si="451"/>
        <v>1.4167992652532297</v>
      </c>
      <c r="BN819" s="163">
        <f t="shared" si="451"/>
        <v>1.667201798642842</v>
      </c>
      <c r="BO819" s="163">
        <f t="shared" si="451"/>
        <v>1.2061683279821365</v>
      </c>
      <c r="BP819" s="163">
        <f t="shared" si="451"/>
        <v>1.6771834615595189</v>
      </c>
      <c r="BQ819" s="163">
        <f t="shared" si="451"/>
        <v>2.0329234342637141</v>
      </c>
      <c r="BR819" s="163">
        <f t="shared" si="451"/>
        <v>1.7791947532653443</v>
      </c>
      <c r="BS819" s="163">
        <f t="shared" si="451"/>
        <v>1.5168300191635806</v>
      </c>
      <c r="BT819" s="163" t="str">
        <f t="shared" si="451"/>
        <v/>
      </c>
      <c r="BU819" s="163" t="str">
        <f t="shared" si="451"/>
        <v/>
      </c>
      <c r="BV819" s="163" t="str">
        <f t="shared" si="451"/>
        <v/>
      </c>
      <c r="BW819" s="108" t="str">
        <f t="shared" si="451"/>
        <v/>
      </c>
      <c r="BX819" s="163" t="str">
        <f t="shared" si="451"/>
        <v/>
      </c>
      <c r="BY819" s="163" t="str">
        <f t="shared" si="451"/>
        <v/>
      </c>
      <c r="BZ819" s="163" t="str">
        <f t="shared" si="451"/>
        <v/>
      </c>
      <c r="CA819" s="163" t="str">
        <f t="shared" si="451"/>
        <v/>
      </c>
      <c r="CB819" s="163" t="str">
        <f t="shared" si="451"/>
        <v/>
      </c>
      <c r="CC819" s="163" t="str">
        <f t="shared" si="451"/>
        <v/>
      </c>
      <c r="CD819" s="163" t="str">
        <f t="shared" si="451"/>
        <v/>
      </c>
      <c r="CE819" s="163" t="str">
        <f t="shared" si="451"/>
        <v/>
      </c>
      <c r="CF819" s="163" t="str">
        <f t="shared" si="451"/>
        <v/>
      </c>
      <c r="CG819" s="163" t="str">
        <f t="shared" si="451"/>
        <v/>
      </c>
      <c r="CH819" s="163" t="str">
        <f t="shared" si="451"/>
        <v/>
      </c>
      <c r="CI819" s="163" t="str">
        <f t="shared" si="451"/>
        <v/>
      </c>
      <c r="CJ819" s="163" t="str">
        <f t="shared" si="451"/>
        <v/>
      </c>
      <c r="CK819" s="163" t="str">
        <f t="shared" si="451"/>
        <v/>
      </c>
      <c r="CL819" s="163" t="str">
        <f t="shared" si="451"/>
        <v/>
      </c>
      <c r="CM819" s="163" t="str">
        <f t="shared" si="451"/>
        <v/>
      </c>
      <c r="CN819" s="163" t="str">
        <f t="shared" si="451"/>
        <v/>
      </c>
      <c r="CO819" s="163" t="str">
        <f t="shared" si="451"/>
        <v/>
      </c>
      <c r="CP819" s="163" t="str">
        <f t="shared" ref="CP819:DF834" si="455">IFERROR(IF(CP499="","",CP499-(CHOOSE(CP$636,$C499,$D499,$E499,$F499,$G499,$H499,$I499,$J499,$K499,$L499,$M499,$N499,$O499,$P499,$Q499,$R499,$S499,$T499,$U499,$V499,$W499,$X499,$Y499,$Z499,$AA499)+CHOOSE(CP$636,$C819,$D819,$E819,$F819,$G819,$H819,$I819,$J819,$K819,$L819,$M819,$N819,$O819,$P819,$Q819,$R819,$S819,$T819,$U819,$V819,$W819,$X819,$Y819,$Z819,$AA819)*CP$640)),"")</f>
        <v/>
      </c>
      <c r="CQ819" s="163" t="str">
        <f t="shared" si="455"/>
        <v/>
      </c>
      <c r="CR819" s="163" t="str">
        <f t="shared" si="455"/>
        <v/>
      </c>
      <c r="CS819" s="108" t="str">
        <f t="shared" si="455"/>
        <v/>
      </c>
      <c r="CT819" s="163" t="str">
        <f t="shared" si="455"/>
        <v/>
      </c>
      <c r="CU819" s="163" t="str">
        <f t="shared" si="455"/>
        <v/>
      </c>
      <c r="CV819" s="163" t="str">
        <f t="shared" si="455"/>
        <v/>
      </c>
      <c r="CW819" s="163" t="str">
        <f t="shared" si="455"/>
        <v/>
      </c>
      <c r="CX819" s="163" t="str">
        <f t="shared" si="455"/>
        <v/>
      </c>
      <c r="CY819" s="163" t="str">
        <f t="shared" si="455"/>
        <v/>
      </c>
      <c r="CZ819" s="163" t="str">
        <f t="shared" si="455"/>
        <v/>
      </c>
      <c r="DA819" s="163" t="str">
        <f t="shared" si="455"/>
        <v/>
      </c>
      <c r="DB819" s="163" t="str">
        <f t="shared" si="455"/>
        <v/>
      </c>
      <c r="DC819" s="163" t="str">
        <f t="shared" si="455"/>
        <v/>
      </c>
      <c r="DD819" s="163" t="str">
        <f t="shared" si="455"/>
        <v/>
      </c>
      <c r="DE819" s="163" t="str">
        <f t="shared" si="455"/>
        <v/>
      </c>
      <c r="DF819" s="163" t="str">
        <f t="shared" si="455"/>
        <v/>
      </c>
      <c r="DG819" s="121"/>
      <c r="DH819" s="121"/>
      <c r="DI819" s="121"/>
    </row>
    <row r="820" spans="2:113" x14ac:dyDescent="0.35">
      <c r="B820" s="193">
        <f t="shared" si="416"/>
        <v>42677</v>
      </c>
      <c r="C820" s="204">
        <f t="shared" si="454"/>
        <v>3.3295549450550112E-4</v>
      </c>
      <c r="D820" s="205">
        <f t="shared" si="454"/>
        <v>2.8256559823685115E-4</v>
      </c>
      <c r="E820" s="205">
        <f t="shared" si="454"/>
        <v>2.1758009493660842E-4</v>
      </c>
      <c r="F820" s="205">
        <f t="shared" si="454"/>
        <v>2.905376035714026E-4</v>
      </c>
      <c r="G820" s="205">
        <f t="shared" si="454"/>
        <v>2.46611573187433E-4</v>
      </c>
      <c r="H820" s="205">
        <f t="shared" si="454"/>
        <v>1.5410639383566207E-4</v>
      </c>
      <c r="I820" s="205">
        <f t="shared" si="454"/>
        <v>1.4725315837516904E-4</v>
      </c>
      <c r="J820" s="205">
        <f t="shared" si="454"/>
        <v>1.9111700581393083E-4</v>
      </c>
      <c r="K820" s="205" t="str">
        <f t="shared" si="454"/>
        <v/>
      </c>
      <c r="L820" s="205" t="str">
        <f t="shared" si="454"/>
        <v/>
      </c>
      <c r="M820" s="205" t="str">
        <f t="shared" si="454"/>
        <v/>
      </c>
      <c r="N820" s="205" t="str">
        <f t="shared" si="454"/>
        <v/>
      </c>
      <c r="O820" s="205" t="str">
        <f t="shared" si="454"/>
        <v/>
      </c>
      <c r="P820" s="205" t="str">
        <f t="shared" si="454"/>
        <v/>
      </c>
      <c r="Q820" s="205" t="str">
        <f t="shared" si="454"/>
        <v/>
      </c>
      <c r="R820" s="205" t="str">
        <f t="shared" si="454"/>
        <v/>
      </c>
      <c r="S820" s="205" t="str">
        <f t="shared" si="454"/>
        <v/>
      </c>
      <c r="T820" s="205" t="str">
        <f t="shared" si="454"/>
        <v/>
      </c>
      <c r="U820" s="205" t="str">
        <f t="shared" si="454"/>
        <v/>
      </c>
      <c r="V820" s="205" t="str">
        <f t="shared" si="454"/>
        <v/>
      </c>
      <c r="W820" s="205" t="str">
        <f t="shared" si="454"/>
        <v/>
      </c>
      <c r="X820" s="205" t="str">
        <f t="shared" si="454"/>
        <v/>
      </c>
      <c r="Y820" s="205" t="str">
        <f t="shared" si="454"/>
        <v/>
      </c>
      <c r="Z820" s="205" t="str">
        <f t="shared" si="454"/>
        <v/>
      </c>
      <c r="AA820" s="205" t="str">
        <f t="shared" si="454"/>
        <v/>
      </c>
      <c r="AD820" s="185">
        <f t="shared" si="418"/>
        <v>42677</v>
      </c>
      <c r="AE820" s="108" t="str">
        <f t="shared" ref="AE820:CP823" si="456">IFERROR(IF(AE500="","",AE500-(CHOOSE(AE$636,$C500,$D500,$E500,$F500,$G500,$H500,$I500,$J500,$K500,$L500,$M500,$N500,$O500,$P500,$Q500,$R500,$S500,$T500,$U500,$V500,$W500,$X500,$Y500,$Z500,$AA500)+CHOOSE(AE$636,$C820,$D820,$E820,$F820,$G820,$H820,$I820,$J820,$K820,$L820,$M820,$N820,$O820,$P820,$Q820,$R820,$S820,$T820,$U820,$V820,$W820,$X820,$Y820,$Z820,$AA820)*AE$640)),"")</f>
        <v/>
      </c>
      <c r="AF820" s="163" t="str">
        <f t="shared" si="456"/>
        <v/>
      </c>
      <c r="AG820" s="163" t="str">
        <f t="shared" si="456"/>
        <v/>
      </c>
      <c r="AH820" s="163" t="str">
        <f t="shared" si="456"/>
        <v/>
      </c>
      <c r="AI820" s="163">
        <f t="shared" si="456"/>
        <v>1.358953670879093</v>
      </c>
      <c r="AJ820" s="163">
        <f t="shared" si="456"/>
        <v>0.8296177894230814</v>
      </c>
      <c r="AK820" s="163">
        <f t="shared" si="456"/>
        <v>1.2759274794505724</v>
      </c>
      <c r="AL820" s="163">
        <f t="shared" si="456"/>
        <v>1.4040941040027599</v>
      </c>
      <c r="AM820" s="163">
        <f t="shared" si="456"/>
        <v>0.89029950030855343</v>
      </c>
      <c r="AN820" s="163">
        <f t="shared" si="456"/>
        <v>1.0734539959949232</v>
      </c>
      <c r="AO820" s="163">
        <f t="shared" si="456"/>
        <v>1.3805558768073025</v>
      </c>
      <c r="AP820" s="163">
        <f t="shared" si="456"/>
        <v>0.96273605522670191</v>
      </c>
      <c r="AQ820" s="163">
        <f t="shared" si="456"/>
        <v>1.3075925508689998</v>
      </c>
      <c r="AR820" s="163">
        <f t="shared" si="456"/>
        <v>1.0189742816813339</v>
      </c>
      <c r="AS820" s="163">
        <f t="shared" si="456"/>
        <v>1.472848518287138</v>
      </c>
      <c r="AT820" s="163">
        <f t="shared" si="456"/>
        <v>1.504527937411817</v>
      </c>
      <c r="AU820" s="163">
        <f t="shared" si="456"/>
        <v>1.6075614935126548</v>
      </c>
      <c r="AV820" s="163">
        <f t="shared" si="456"/>
        <v>1.000194622183511</v>
      </c>
      <c r="AW820" s="163">
        <f t="shared" si="456"/>
        <v>1.5187311920885747</v>
      </c>
      <c r="AX820" s="163">
        <f t="shared" si="456"/>
        <v>1.4529865609493426</v>
      </c>
      <c r="AY820" s="163">
        <f t="shared" si="456"/>
        <v>1.82264077483492</v>
      </c>
      <c r="AZ820" s="163">
        <f t="shared" si="456"/>
        <v>1.6132997825000217</v>
      </c>
      <c r="BA820" s="163">
        <f t="shared" si="456"/>
        <v>1.2683495811535703</v>
      </c>
      <c r="BB820" s="163">
        <f t="shared" si="456"/>
        <v>1.6495220227928615</v>
      </c>
      <c r="BC820" s="163">
        <f t="shared" si="456"/>
        <v>1.5582216586357402</v>
      </c>
      <c r="BD820" s="163">
        <f t="shared" si="456"/>
        <v>1.7198252134740786</v>
      </c>
      <c r="BE820" s="163">
        <f t="shared" si="456"/>
        <v>1.7280375278785902</v>
      </c>
      <c r="BF820" s="163">
        <f t="shared" si="456"/>
        <v>1.6321749182035874</v>
      </c>
      <c r="BG820" s="163">
        <f t="shared" si="456"/>
        <v>1.42628215497857</v>
      </c>
      <c r="BH820" s="163">
        <f t="shared" si="456"/>
        <v>1.1669623649321652</v>
      </c>
      <c r="BI820" s="163">
        <f t="shared" si="456"/>
        <v>1.3892962012607284</v>
      </c>
      <c r="BJ820" s="163">
        <f t="shared" si="456"/>
        <v>1.7867622441428814</v>
      </c>
      <c r="BK820" s="163">
        <f t="shared" si="456"/>
        <v>1.7650306540393168</v>
      </c>
      <c r="BL820" s="163">
        <f t="shared" si="456"/>
        <v>1.8004764289357462</v>
      </c>
      <c r="BM820" s="163">
        <f t="shared" si="456"/>
        <v>1.4362106908633767</v>
      </c>
      <c r="BN820" s="163">
        <f t="shared" si="456"/>
        <v>1.6915426408143035</v>
      </c>
      <c r="BO820" s="163">
        <f t="shared" si="456"/>
        <v>1.2294333257107315</v>
      </c>
      <c r="BP820" s="163">
        <f t="shared" si="456"/>
        <v>1.693958535023981</v>
      </c>
      <c r="BQ820" s="163">
        <f t="shared" si="456"/>
        <v>2.0560884219007058</v>
      </c>
      <c r="BR820" s="163">
        <f t="shared" si="456"/>
        <v>1.8084980849666175</v>
      </c>
      <c r="BS820" s="163">
        <f t="shared" si="456"/>
        <v>1.5433433044442944</v>
      </c>
      <c r="BT820" s="163" t="str">
        <f t="shared" si="456"/>
        <v/>
      </c>
      <c r="BU820" s="163" t="str">
        <f t="shared" si="456"/>
        <v/>
      </c>
      <c r="BV820" s="163" t="str">
        <f t="shared" si="456"/>
        <v/>
      </c>
      <c r="BW820" s="108" t="str">
        <f t="shared" si="456"/>
        <v/>
      </c>
      <c r="BX820" s="163" t="str">
        <f t="shared" si="456"/>
        <v/>
      </c>
      <c r="BY820" s="163" t="str">
        <f t="shared" si="456"/>
        <v/>
      </c>
      <c r="BZ820" s="163" t="str">
        <f t="shared" si="456"/>
        <v/>
      </c>
      <c r="CA820" s="163" t="str">
        <f t="shared" si="456"/>
        <v/>
      </c>
      <c r="CB820" s="163" t="str">
        <f t="shared" si="456"/>
        <v/>
      </c>
      <c r="CC820" s="163" t="str">
        <f t="shared" si="456"/>
        <v/>
      </c>
      <c r="CD820" s="163" t="str">
        <f t="shared" si="456"/>
        <v/>
      </c>
      <c r="CE820" s="163" t="str">
        <f t="shared" si="456"/>
        <v/>
      </c>
      <c r="CF820" s="163" t="str">
        <f t="shared" si="456"/>
        <v/>
      </c>
      <c r="CG820" s="163" t="str">
        <f t="shared" si="456"/>
        <v/>
      </c>
      <c r="CH820" s="163" t="str">
        <f t="shared" si="456"/>
        <v/>
      </c>
      <c r="CI820" s="163" t="str">
        <f t="shared" si="456"/>
        <v/>
      </c>
      <c r="CJ820" s="163" t="str">
        <f t="shared" si="456"/>
        <v/>
      </c>
      <c r="CK820" s="163" t="str">
        <f t="shared" si="456"/>
        <v/>
      </c>
      <c r="CL820" s="163" t="str">
        <f t="shared" si="456"/>
        <v/>
      </c>
      <c r="CM820" s="163" t="str">
        <f t="shared" si="456"/>
        <v/>
      </c>
      <c r="CN820" s="163" t="str">
        <f t="shared" si="456"/>
        <v/>
      </c>
      <c r="CO820" s="163" t="str">
        <f t="shared" si="456"/>
        <v/>
      </c>
      <c r="CP820" s="163" t="str">
        <f t="shared" si="456"/>
        <v/>
      </c>
      <c r="CQ820" s="163" t="str">
        <f t="shared" si="455"/>
        <v/>
      </c>
      <c r="CR820" s="163" t="str">
        <f t="shared" si="455"/>
        <v/>
      </c>
      <c r="CS820" s="108" t="str">
        <f t="shared" si="455"/>
        <v/>
      </c>
      <c r="CT820" s="163" t="str">
        <f t="shared" si="455"/>
        <v/>
      </c>
      <c r="CU820" s="163" t="str">
        <f t="shared" si="455"/>
        <v/>
      </c>
      <c r="CV820" s="163" t="str">
        <f t="shared" si="455"/>
        <v/>
      </c>
      <c r="CW820" s="163" t="str">
        <f t="shared" si="455"/>
        <v/>
      </c>
      <c r="CX820" s="163" t="str">
        <f t="shared" si="455"/>
        <v/>
      </c>
      <c r="CY820" s="163" t="str">
        <f t="shared" si="455"/>
        <v/>
      </c>
      <c r="CZ820" s="163" t="str">
        <f t="shared" si="455"/>
        <v/>
      </c>
      <c r="DA820" s="163" t="str">
        <f t="shared" si="455"/>
        <v/>
      </c>
      <c r="DB820" s="163" t="str">
        <f t="shared" si="455"/>
        <v/>
      </c>
      <c r="DC820" s="163" t="str">
        <f t="shared" si="455"/>
        <v/>
      </c>
      <c r="DD820" s="163" t="str">
        <f t="shared" si="455"/>
        <v/>
      </c>
      <c r="DE820" s="163" t="str">
        <f t="shared" si="455"/>
        <v/>
      </c>
      <c r="DF820" s="163" t="str">
        <f t="shared" si="455"/>
        <v/>
      </c>
      <c r="DG820" s="121"/>
      <c r="DH820" s="121"/>
      <c r="DI820" s="121"/>
    </row>
    <row r="821" spans="2:113" x14ac:dyDescent="0.35">
      <c r="B821" s="193">
        <f t="shared" si="416"/>
        <v>42678</v>
      </c>
      <c r="C821" s="204">
        <f t="shared" si="454"/>
        <v>3.6187164285716387E-4</v>
      </c>
      <c r="D821" s="205">
        <f t="shared" si="454"/>
        <v>3.0809053526444921E-4</v>
      </c>
      <c r="E821" s="205">
        <f t="shared" si="454"/>
        <v>2.3556075949376709E-4</v>
      </c>
      <c r="F821" s="205">
        <f t="shared" si="454"/>
        <v>2.8917285714280538E-4</v>
      </c>
      <c r="G821" s="205">
        <f t="shared" si="454"/>
        <v>2.3281559507522256E-4</v>
      </c>
      <c r="H821" s="205">
        <f t="shared" si="454"/>
        <v>1.3191758561645681E-4</v>
      </c>
      <c r="I821" s="205">
        <f t="shared" si="454"/>
        <v>1.4681143884072675E-4</v>
      </c>
      <c r="J821" s="205">
        <f t="shared" si="454"/>
        <v>1.9044874145005184E-4</v>
      </c>
      <c r="K821" s="205" t="str">
        <f t="shared" si="454"/>
        <v/>
      </c>
      <c r="L821" s="205" t="str">
        <f t="shared" si="454"/>
        <v/>
      </c>
      <c r="M821" s="205" t="str">
        <f t="shared" si="454"/>
        <v/>
      </c>
      <c r="N821" s="205" t="str">
        <f t="shared" si="454"/>
        <v/>
      </c>
      <c r="O821" s="205" t="str">
        <f t="shared" si="454"/>
        <v/>
      </c>
      <c r="P821" s="205" t="str">
        <f t="shared" si="454"/>
        <v/>
      </c>
      <c r="Q821" s="205" t="str">
        <f t="shared" si="454"/>
        <v/>
      </c>
      <c r="R821" s="205" t="str">
        <f t="shared" si="454"/>
        <v/>
      </c>
      <c r="S821" s="205" t="str">
        <f t="shared" si="454"/>
        <v/>
      </c>
      <c r="T821" s="205" t="str">
        <f t="shared" si="454"/>
        <v/>
      </c>
      <c r="U821" s="205" t="str">
        <f t="shared" si="454"/>
        <v/>
      </c>
      <c r="V821" s="205" t="str">
        <f t="shared" si="454"/>
        <v/>
      </c>
      <c r="W821" s="205" t="str">
        <f t="shared" si="454"/>
        <v/>
      </c>
      <c r="X821" s="205" t="str">
        <f t="shared" si="454"/>
        <v/>
      </c>
      <c r="Y821" s="205" t="str">
        <f t="shared" si="454"/>
        <v/>
      </c>
      <c r="Z821" s="205" t="str">
        <f t="shared" si="454"/>
        <v/>
      </c>
      <c r="AA821" s="205" t="str">
        <f t="shared" si="454"/>
        <v/>
      </c>
      <c r="AD821" s="185">
        <f t="shared" si="418"/>
        <v>42678</v>
      </c>
      <c r="AE821" s="108" t="str">
        <f t="shared" si="456"/>
        <v/>
      </c>
      <c r="AF821" s="163" t="str">
        <f t="shared" si="456"/>
        <v/>
      </c>
      <c r="AG821" s="163" t="str">
        <f t="shared" si="456"/>
        <v/>
      </c>
      <c r="AH821" s="163" t="str">
        <f t="shared" si="456"/>
        <v/>
      </c>
      <c r="AI821" s="163">
        <f t="shared" si="456"/>
        <v>1.379934214642887</v>
      </c>
      <c r="AJ821" s="163">
        <f t="shared" si="456"/>
        <v>0.82063776500000607</v>
      </c>
      <c r="AK821" s="163">
        <f t="shared" si="456"/>
        <v>1.2601704447857127</v>
      </c>
      <c r="AL821" s="163">
        <f t="shared" si="456"/>
        <v>1.3939333951780788</v>
      </c>
      <c r="AM821" s="163">
        <f t="shared" si="456"/>
        <v>0.86876089882873853</v>
      </c>
      <c r="AN821" s="163">
        <f t="shared" si="456"/>
        <v>1.0506869826007592</v>
      </c>
      <c r="AO821" s="163">
        <f t="shared" si="456"/>
        <v>1.3576451488539067</v>
      </c>
      <c r="AP821" s="163">
        <f t="shared" si="456"/>
        <v>0.93949763296598432</v>
      </c>
      <c r="AQ821" s="163">
        <f t="shared" si="456"/>
        <v>1.2827640476196329</v>
      </c>
      <c r="AR821" s="163">
        <f t="shared" si="456"/>
        <v>1.0173021863728273</v>
      </c>
      <c r="AS821" s="163">
        <f t="shared" si="456"/>
        <v>1.4442934142569261</v>
      </c>
      <c r="AT821" s="163">
        <f t="shared" si="456"/>
        <v>1.4756189842632423</v>
      </c>
      <c r="AU821" s="163">
        <f t="shared" si="456"/>
        <v>1.5868233556012683</v>
      </c>
      <c r="AV821" s="163">
        <f t="shared" si="456"/>
        <v>0.96793951746835516</v>
      </c>
      <c r="AW821" s="163">
        <f t="shared" si="456"/>
        <v>1.4915992942088527</v>
      </c>
      <c r="AX821" s="163">
        <f t="shared" si="456"/>
        <v>1.4205402675949346</v>
      </c>
      <c r="AY821" s="163">
        <f t="shared" si="456"/>
        <v>1.8208115244749554</v>
      </c>
      <c r="AZ821" s="163">
        <f t="shared" si="456"/>
        <v>1.5678779599999748</v>
      </c>
      <c r="BA821" s="163">
        <f t="shared" si="456"/>
        <v>1.2300490728571174</v>
      </c>
      <c r="BB821" s="163">
        <f t="shared" si="456"/>
        <v>1.6124563542856833</v>
      </c>
      <c r="BC821" s="163">
        <f t="shared" si="456"/>
        <v>1.5252466460713894</v>
      </c>
      <c r="BD821" s="163">
        <f t="shared" si="456"/>
        <v>1.6943635998345217</v>
      </c>
      <c r="BE821" s="163">
        <f t="shared" si="456"/>
        <v>1.6911801828571296</v>
      </c>
      <c r="BF821" s="163">
        <f t="shared" si="456"/>
        <v>1.5953374328571317</v>
      </c>
      <c r="BG821" s="163">
        <f t="shared" si="456"/>
        <v>1.3884153303571543</v>
      </c>
      <c r="BH821" s="163">
        <f t="shared" si="456"/>
        <v>1.1292063557142709</v>
      </c>
      <c r="BI821" s="163">
        <f t="shared" si="456"/>
        <v>1.3517446585714228</v>
      </c>
      <c r="BJ821" s="163">
        <f t="shared" si="456"/>
        <v>1.7483894142857137</v>
      </c>
      <c r="BK821" s="163">
        <f t="shared" si="456"/>
        <v>1.7266572989285769</v>
      </c>
      <c r="BL821" s="163">
        <f t="shared" si="456"/>
        <v>1.7621075885714292</v>
      </c>
      <c r="BM821" s="163">
        <f t="shared" si="456"/>
        <v>1.4021067540639063</v>
      </c>
      <c r="BN821" s="163">
        <f t="shared" si="456"/>
        <v>1.6317391514285946</v>
      </c>
      <c r="BO821" s="163">
        <f t="shared" si="456"/>
        <v>1.1920422460714328</v>
      </c>
      <c r="BP821" s="163">
        <f t="shared" si="456"/>
        <v>1.6570269989329924</v>
      </c>
      <c r="BQ821" s="163">
        <f t="shared" si="456"/>
        <v>2.0211513644349517</v>
      </c>
      <c r="BR821" s="163">
        <f t="shared" si="456"/>
        <v>1.7825067551143983</v>
      </c>
      <c r="BS821" s="163">
        <f t="shared" si="456"/>
        <v>1.5171623504883467</v>
      </c>
      <c r="BT821" s="163" t="str">
        <f t="shared" si="456"/>
        <v/>
      </c>
      <c r="BU821" s="163" t="str">
        <f t="shared" si="456"/>
        <v/>
      </c>
      <c r="BV821" s="163" t="str">
        <f t="shared" si="456"/>
        <v/>
      </c>
      <c r="BW821" s="108" t="str">
        <f t="shared" si="456"/>
        <v/>
      </c>
      <c r="BX821" s="163" t="str">
        <f t="shared" si="456"/>
        <v/>
      </c>
      <c r="BY821" s="163" t="str">
        <f t="shared" si="456"/>
        <v/>
      </c>
      <c r="BZ821" s="163" t="str">
        <f t="shared" si="456"/>
        <v/>
      </c>
      <c r="CA821" s="163" t="str">
        <f t="shared" si="456"/>
        <v/>
      </c>
      <c r="CB821" s="163" t="str">
        <f t="shared" si="456"/>
        <v/>
      </c>
      <c r="CC821" s="163" t="str">
        <f t="shared" si="456"/>
        <v/>
      </c>
      <c r="CD821" s="163" t="str">
        <f t="shared" si="456"/>
        <v/>
      </c>
      <c r="CE821" s="163" t="str">
        <f t="shared" si="456"/>
        <v/>
      </c>
      <c r="CF821" s="163" t="str">
        <f t="shared" si="456"/>
        <v/>
      </c>
      <c r="CG821" s="163" t="str">
        <f t="shared" si="456"/>
        <v/>
      </c>
      <c r="CH821" s="163" t="str">
        <f t="shared" si="456"/>
        <v/>
      </c>
      <c r="CI821" s="163" t="str">
        <f t="shared" si="456"/>
        <v/>
      </c>
      <c r="CJ821" s="163" t="str">
        <f t="shared" si="456"/>
        <v/>
      </c>
      <c r="CK821" s="163" t="str">
        <f t="shared" si="456"/>
        <v/>
      </c>
      <c r="CL821" s="163" t="str">
        <f t="shared" si="456"/>
        <v/>
      </c>
      <c r="CM821" s="163" t="str">
        <f t="shared" si="456"/>
        <v/>
      </c>
      <c r="CN821" s="163" t="str">
        <f t="shared" si="456"/>
        <v/>
      </c>
      <c r="CO821" s="163" t="str">
        <f t="shared" si="456"/>
        <v/>
      </c>
      <c r="CP821" s="163" t="str">
        <f t="shared" si="456"/>
        <v/>
      </c>
      <c r="CQ821" s="163" t="str">
        <f t="shared" si="455"/>
        <v/>
      </c>
      <c r="CR821" s="163" t="str">
        <f t="shared" si="455"/>
        <v/>
      </c>
      <c r="CS821" s="108" t="str">
        <f t="shared" si="455"/>
        <v/>
      </c>
      <c r="CT821" s="163" t="str">
        <f t="shared" si="455"/>
        <v/>
      </c>
      <c r="CU821" s="163" t="str">
        <f t="shared" si="455"/>
        <v/>
      </c>
      <c r="CV821" s="163" t="str">
        <f t="shared" si="455"/>
        <v/>
      </c>
      <c r="CW821" s="163" t="str">
        <f t="shared" si="455"/>
        <v/>
      </c>
      <c r="CX821" s="163" t="str">
        <f t="shared" si="455"/>
        <v/>
      </c>
      <c r="CY821" s="163" t="str">
        <f t="shared" si="455"/>
        <v/>
      </c>
      <c r="CZ821" s="163" t="str">
        <f t="shared" si="455"/>
        <v/>
      </c>
      <c r="DA821" s="163" t="str">
        <f t="shared" si="455"/>
        <v/>
      </c>
      <c r="DB821" s="163" t="str">
        <f t="shared" si="455"/>
        <v/>
      </c>
      <c r="DC821" s="163" t="str">
        <f t="shared" si="455"/>
        <v/>
      </c>
      <c r="DD821" s="163" t="str">
        <f t="shared" si="455"/>
        <v/>
      </c>
      <c r="DE821" s="163" t="str">
        <f t="shared" si="455"/>
        <v/>
      </c>
      <c r="DF821" s="163" t="str">
        <f t="shared" si="455"/>
        <v/>
      </c>
      <c r="DG821" s="121"/>
      <c r="DH821" s="121"/>
      <c r="DI821" s="121"/>
    </row>
    <row r="822" spans="2:113" x14ac:dyDescent="0.35">
      <c r="B822" s="193">
        <f t="shared" si="416"/>
        <v>42681</v>
      </c>
      <c r="C822" s="204">
        <f t="shared" si="454"/>
        <v>3.574350384615056E-4</v>
      </c>
      <c r="D822" s="205">
        <f t="shared" si="454"/>
        <v>3.4629813602011665E-4</v>
      </c>
      <c r="E822" s="205">
        <f t="shared" si="454"/>
        <v>2.5094698734174367E-4</v>
      </c>
      <c r="F822" s="205">
        <f t="shared" si="454"/>
        <v>2.906510250000327E-4</v>
      </c>
      <c r="G822" s="205">
        <f t="shared" si="454"/>
        <v>2.3422856703147197E-4</v>
      </c>
      <c r="H822" s="205">
        <f t="shared" si="454"/>
        <v>1.3193320205479714E-4</v>
      </c>
      <c r="I822" s="205">
        <f t="shared" si="454"/>
        <v>1.4821944317663008E-4</v>
      </c>
      <c r="J822" s="205">
        <f t="shared" si="454"/>
        <v>1.8769155266758135E-4</v>
      </c>
      <c r="K822" s="205" t="str">
        <f t="shared" si="454"/>
        <v/>
      </c>
      <c r="L822" s="205" t="str">
        <f t="shared" si="454"/>
        <v/>
      </c>
      <c r="M822" s="205" t="str">
        <f t="shared" si="454"/>
        <v/>
      </c>
      <c r="N822" s="205" t="str">
        <f t="shared" si="454"/>
        <v/>
      </c>
      <c r="O822" s="205" t="str">
        <f t="shared" si="454"/>
        <v/>
      </c>
      <c r="P822" s="205" t="str">
        <f t="shared" si="454"/>
        <v/>
      </c>
      <c r="Q822" s="205" t="str">
        <f t="shared" si="454"/>
        <v/>
      </c>
      <c r="R822" s="205" t="str">
        <f t="shared" si="454"/>
        <v/>
      </c>
      <c r="S822" s="205" t="str">
        <f t="shared" si="454"/>
        <v/>
      </c>
      <c r="T822" s="205" t="str">
        <f t="shared" si="454"/>
        <v/>
      </c>
      <c r="U822" s="205" t="str">
        <f t="shared" si="454"/>
        <v/>
      </c>
      <c r="V822" s="205" t="str">
        <f t="shared" si="454"/>
        <v/>
      </c>
      <c r="W822" s="205" t="str">
        <f t="shared" si="454"/>
        <v/>
      </c>
      <c r="X822" s="205" t="str">
        <f t="shared" si="454"/>
        <v/>
      </c>
      <c r="Y822" s="205" t="str">
        <f t="shared" si="454"/>
        <v/>
      </c>
      <c r="Z822" s="205" t="str">
        <f t="shared" si="454"/>
        <v/>
      </c>
      <c r="AA822" s="205" t="str">
        <f t="shared" si="454"/>
        <v/>
      </c>
      <c r="AD822" s="185">
        <f t="shared" si="418"/>
        <v>42681</v>
      </c>
      <c r="AE822" s="108" t="str">
        <f t="shared" si="456"/>
        <v/>
      </c>
      <c r="AF822" s="163" t="str">
        <f t="shared" si="456"/>
        <v/>
      </c>
      <c r="AG822" s="163" t="str">
        <f t="shared" si="456"/>
        <v/>
      </c>
      <c r="AH822" s="163" t="str">
        <f t="shared" si="456"/>
        <v/>
      </c>
      <c r="AI822" s="163">
        <f t="shared" si="456"/>
        <v>1.4040538838461449</v>
      </c>
      <c r="AJ822" s="163">
        <f t="shared" si="456"/>
        <v>0.83945047903845316</v>
      </c>
      <c r="AK822" s="163">
        <f t="shared" si="456"/>
        <v>1.282506315346148</v>
      </c>
      <c r="AL822" s="163">
        <f t="shared" si="456"/>
        <v>1.4193336390744058</v>
      </c>
      <c r="AM822" s="163">
        <f t="shared" si="456"/>
        <v>0.89354962619648237</v>
      </c>
      <c r="AN822" s="163">
        <f t="shared" si="456"/>
        <v>1.0766832750314976</v>
      </c>
      <c r="AO822" s="163">
        <f t="shared" si="456"/>
        <v>1.3834271880793385</v>
      </c>
      <c r="AP822" s="163">
        <f t="shared" si="456"/>
        <v>0.96580371108312191</v>
      </c>
      <c r="AQ822" s="163">
        <f t="shared" si="456"/>
        <v>1.3092326958186291</v>
      </c>
      <c r="AR822" s="163">
        <f t="shared" si="456"/>
        <v>1.0119569088665008</v>
      </c>
      <c r="AS822" s="163">
        <f t="shared" si="456"/>
        <v>1.4753638407053047</v>
      </c>
      <c r="AT822" s="163">
        <f t="shared" si="456"/>
        <v>1.5041250943010152</v>
      </c>
      <c r="AU822" s="163">
        <f t="shared" si="456"/>
        <v>1.631147774031628</v>
      </c>
      <c r="AV822" s="163">
        <f t="shared" si="456"/>
        <v>0.99662331620886802</v>
      </c>
      <c r="AW822" s="163">
        <f t="shared" si="456"/>
        <v>1.5183460217215226</v>
      </c>
      <c r="AX822" s="163">
        <f t="shared" si="456"/>
        <v>1.4511617553733958</v>
      </c>
      <c r="AY822" s="163">
        <f t="shared" si="456"/>
        <v>1.8595351974197789</v>
      </c>
      <c r="AZ822" s="163">
        <f t="shared" si="456"/>
        <v>1.5853789175000133</v>
      </c>
      <c r="BA822" s="163">
        <f t="shared" si="456"/>
        <v>1.2647715366750125</v>
      </c>
      <c r="BB822" s="163">
        <f t="shared" si="456"/>
        <v>1.6471034944499929</v>
      </c>
      <c r="BC822" s="163">
        <f t="shared" si="456"/>
        <v>1.554749418050021</v>
      </c>
      <c r="BD822" s="163">
        <f t="shared" si="456"/>
        <v>1.7305838434772536</v>
      </c>
      <c r="BE822" s="163">
        <f t="shared" si="456"/>
        <v>1.7266681243500259</v>
      </c>
      <c r="BF822" s="163">
        <f t="shared" si="456"/>
        <v>1.6297490753250052</v>
      </c>
      <c r="BG822" s="163">
        <f t="shared" si="456"/>
        <v>1.4227603456499893</v>
      </c>
      <c r="BH822" s="163">
        <f t="shared" si="456"/>
        <v>1.174543116224994</v>
      </c>
      <c r="BI822" s="163">
        <f t="shared" si="456"/>
        <v>1.3877979334249932</v>
      </c>
      <c r="BJ822" s="163">
        <f t="shared" si="456"/>
        <v>1.7854135609999711</v>
      </c>
      <c r="BK822" s="163">
        <f t="shared" si="456"/>
        <v>1.7595884724749968</v>
      </c>
      <c r="BL822" s="163">
        <f t="shared" si="456"/>
        <v>1.7970898989500061</v>
      </c>
      <c r="BM822" s="163">
        <f t="shared" si="456"/>
        <v>1.4396120384367794</v>
      </c>
      <c r="BN822" s="163">
        <f t="shared" si="456"/>
        <v>1.6932209927999642</v>
      </c>
      <c r="BO822" s="163">
        <f t="shared" si="456"/>
        <v>1.2441743417749809</v>
      </c>
      <c r="BP822" s="163">
        <f t="shared" si="456"/>
        <v>1.6908694111901732</v>
      </c>
      <c r="BQ822" s="163">
        <f t="shared" si="456"/>
        <v>2.0520976593664106</v>
      </c>
      <c r="BR822" s="163">
        <f t="shared" si="456"/>
        <v>1.7685149081249056</v>
      </c>
      <c r="BS822" s="163">
        <f t="shared" si="456"/>
        <v>1.5536610490357869</v>
      </c>
      <c r="BT822" s="163" t="str">
        <f t="shared" si="456"/>
        <v/>
      </c>
      <c r="BU822" s="163" t="str">
        <f t="shared" si="456"/>
        <v/>
      </c>
      <c r="BV822" s="163" t="str">
        <f t="shared" si="456"/>
        <v/>
      </c>
      <c r="BW822" s="108" t="str">
        <f t="shared" si="456"/>
        <v/>
      </c>
      <c r="BX822" s="163" t="str">
        <f t="shared" si="456"/>
        <v/>
      </c>
      <c r="BY822" s="163" t="str">
        <f t="shared" si="456"/>
        <v/>
      </c>
      <c r="BZ822" s="163" t="str">
        <f t="shared" si="456"/>
        <v/>
      </c>
      <c r="CA822" s="163" t="str">
        <f t="shared" si="456"/>
        <v/>
      </c>
      <c r="CB822" s="163" t="str">
        <f t="shared" si="456"/>
        <v/>
      </c>
      <c r="CC822" s="163" t="str">
        <f t="shared" si="456"/>
        <v/>
      </c>
      <c r="CD822" s="163" t="str">
        <f t="shared" si="456"/>
        <v/>
      </c>
      <c r="CE822" s="163" t="str">
        <f t="shared" si="456"/>
        <v/>
      </c>
      <c r="CF822" s="163" t="str">
        <f t="shared" si="456"/>
        <v/>
      </c>
      <c r="CG822" s="163" t="str">
        <f t="shared" si="456"/>
        <v/>
      </c>
      <c r="CH822" s="163" t="str">
        <f t="shared" si="456"/>
        <v/>
      </c>
      <c r="CI822" s="163" t="str">
        <f t="shared" si="456"/>
        <v/>
      </c>
      <c r="CJ822" s="163" t="str">
        <f t="shared" si="456"/>
        <v/>
      </c>
      <c r="CK822" s="163" t="str">
        <f t="shared" si="456"/>
        <v/>
      </c>
      <c r="CL822" s="163" t="str">
        <f t="shared" si="456"/>
        <v/>
      </c>
      <c r="CM822" s="163" t="str">
        <f t="shared" si="456"/>
        <v/>
      </c>
      <c r="CN822" s="163" t="str">
        <f t="shared" si="456"/>
        <v/>
      </c>
      <c r="CO822" s="163" t="str">
        <f t="shared" si="456"/>
        <v/>
      </c>
      <c r="CP822" s="163" t="str">
        <f t="shared" si="456"/>
        <v/>
      </c>
      <c r="CQ822" s="163" t="str">
        <f t="shared" si="455"/>
        <v/>
      </c>
      <c r="CR822" s="163" t="str">
        <f t="shared" si="455"/>
        <v/>
      </c>
      <c r="CS822" s="108" t="str">
        <f t="shared" si="455"/>
        <v/>
      </c>
      <c r="CT822" s="163" t="str">
        <f t="shared" si="455"/>
        <v/>
      </c>
      <c r="CU822" s="163" t="str">
        <f t="shared" si="455"/>
        <v/>
      </c>
      <c r="CV822" s="163" t="str">
        <f t="shared" si="455"/>
        <v/>
      </c>
      <c r="CW822" s="163" t="str">
        <f t="shared" si="455"/>
        <v/>
      </c>
      <c r="CX822" s="163" t="str">
        <f t="shared" si="455"/>
        <v/>
      </c>
      <c r="CY822" s="163" t="str">
        <f t="shared" si="455"/>
        <v/>
      </c>
      <c r="CZ822" s="163" t="str">
        <f t="shared" si="455"/>
        <v/>
      </c>
      <c r="DA822" s="163" t="str">
        <f t="shared" si="455"/>
        <v/>
      </c>
      <c r="DB822" s="163" t="str">
        <f t="shared" si="455"/>
        <v/>
      </c>
      <c r="DC822" s="163" t="str">
        <f t="shared" si="455"/>
        <v/>
      </c>
      <c r="DD822" s="163" t="str">
        <f t="shared" si="455"/>
        <v/>
      </c>
      <c r="DE822" s="163" t="str">
        <f t="shared" si="455"/>
        <v/>
      </c>
      <c r="DF822" s="163" t="str">
        <f t="shared" si="455"/>
        <v/>
      </c>
      <c r="DG822" s="121"/>
      <c r="DH822" s="121"/>
      <c r="DI822" s="121"/>
    </row>
    <row r="823" spans="2:113" x14ac:dyDescent="0.35">
      <c r="B823" s="193">
        <f t="shared" si="416"/>
        <v>42682</v>
      </c>
      <c r="C823" s="204">
        <f t="shared" si="454"/>
        <v>3.8186079120885552E-4</v>
      </c>
      <c r="D823" s="205">
        <f t="shared" si="454"/>
        <v>3.5395369647347075E-4</v>
      </c>
      <c r="E823" s="205">
        <f t="shared" si="454"/>
        <v>2.663295189873887E-4</v>
      </c>
      <c r="F823" s="205">
        <f t="shared" si="454"/>
        <v>2.9356917499999213E-4</v>
      </c>
      <c r="G823" s="205">
        <f t="shared" si="454"/>
        <v>2.3979728796166684E-4</v>
      </c>
      <c r="H823" s="205">
        <f t="shared" si="454"/>
        <v>1.3055891780827287E-4</v>
      </c>
      <c r="I823" s="205">
        <f t="shared" si="454"/>
        <v>1.4684471588315978E-4</v>
      </c>
      <c r="J823" s="205">
        <f t="shared" si="454"/>
        <v>1.8840477941176051E-4</v>
      </c>
      <c r="K823" s="205" t="str">
        <f t="shared" si="454"/>
        <v/>
      </c>
      <c r="L823" s="205" t="str">
        <f t="shared" si="454"/>
        <v/>
      </c>
      <c r="M823" s="205" t="str">
        <f t="shared" si="454"/>
        <v/>
      </c>
      <c r="N823" s="205" t="str">
        <f t="shared" si="454"/>
        <v/>
      </c>
      <c r="O823" s="205" t="str">
        <f t="shared" si="454"/>
        <v/>
      </c>
      <c r="P823" s="205" t="str">
        <f t="shared" si="454"/>
        <v/>
      </c>
      <c r="Q823" s="205" t="str">
        <f t="shared" si="454"/>
        <v/>
      </c>
      <c r="R823" s="205" t="str">
        <f t="shared" si="454"/>
        <v/>
      </c>
      <c r="S823" s="205" t="str">
        <f t="shared" si="454"/>
        <v/>
      </c>
      <c r="T823" s="205" t="str">
        <f t="shared" si="454"/>
        <v/>
      </c>
      <c r="U823" s="205" t="str">
        <f t="shared" si="454"/>
        <v/>
      </c>
      <c r="V823" s="205" t="str">
        <f t="shared" si="454"/>
        <v/>
      </c>
      <c r="W823" s="205" t="str">
        <f t="shared" si="454"/>
        <v/>
      </c>
      <c r="X823" s="205" t="str">
        <f t="shared" si="454"/>
        <v/>
      </c>
      <c r="Y823" s="205" t="str">
        <f t="shared" si="454"/>
        <v/>
      </c>
      <c r="Z823" s="205" t="str">
        <f t="shared" si="454"/>
        <v/>
      </c>
      <c r="AA823" s="205" t="str">
        <f t="shared" si="454"/>
        <v/>
      </c>
      <c r="AD823" s="185">
        <f t="shared" si="418"/>
        <v>42682</v>
      </c>
      <c r="AE823" s="108" t="str">
        <f t="shared" si="456"/>
        <v/>
      </c>
      <c r="AF823" s="163" t="str">
        <f t="shared" si="456"/>
        <v/>
      </c>
      <c r="AG823" s="163" t="str">
        <f t="shared" si="456"/>
        <v/>
      </c>
      <c r="AH823" s="163" t="str">
        <f t="shared" si="456"/>
        <v/>
      </c>
      <c r="AI823" s="163">
        <f t="shared" si="456"/>
        <v>1.4224979134065849</v>
      </c>
      <c r="AJ823" s="163">
        <f t="shared" si="456"/>
        <v>0.8663973830768863</v>
      </c>
      <c r="AK823" s="163">
        <f t="shared" si="456"/>
        <v>1.3020985346208791</v>
      </c>
      <c r="AL823" s="163">
        <f t="shared" si="456"/>
        <v>1.4385027665838148</v>
      </c>
      <c r="AM823" s="163">
        <f t="shared" si="456"/>
        <v>0.92169324061709235</v>
      </c>
      <c r="AN823" s="163">
        <f t="shared" si="456"/>
        <v>1.0983897519899188</v>
      </c>
      <c r="AO823" s="163">
        <f t="shared" si="456"/>
        <v>1.4051271961145995</v>
      </c>
      <c r="AP823" s="163">
        <f t="shared" si="456"/>
        <v>0.992435885453407</v>
      </c>
      <c r="AQ823" s="163">
        <f t="shared" si="456"/>
        <v>1.3306553042380171</v>
      </c>
      <c r="AR823" s="163">
        <f t="shared" si="456"/>
        <v>1.0363294808627406</v>
      </c>
      <c r="AS823" s="163">
        <f t="shared" si="456"/>
        <v>1.4932467590743044</v>
      </c>
      <c r="AT823" s="163">
        <f t="shared" si="456"/>
        <v>1.5239428448236705</v>
      </c>
      <c r="AU823" s="163">
        <f t="shared" si="456"/>
        <v>1.6519984102025567</v>
      </c>
      <c r="AV823" s="163">
        <f t="shared" si="456"/>
        <v>1.0252905169367201</v>
      </c>
      <c r="AW823" s="163">
        <f t="shared" si="456"/>
        <v>1.5430245799177391</v>
      </c>
      <c r="AX823" s="163">
        <f t="shared" si="456"/>
        <v>1.4746257456898646</v>
      </c>
      <c r="AY823" s="163">
        <f t="shared" si="456"/>
        <v>1.8971509103090698</v>
      </c>
      <c r="AZ823" s="163">
        <f t="shared" si="456"/>
        <v>1.6120230225000087</v>
      </c>
      <c r="BA823" s="163">
        <f t="shared" si="456"/>
        <v>1.289274490725004</v>
      </c>
      <c r="BB823" s="163">
        <f t="shared" si="456"/>
        <v>1.6753954271500251</v>
      </c>
      <c r="BC823" s="163">
        <f t="shared" si="456"/>
        <v>1.5788960703499968</v>
      </c>
      <c r="BD823" s="163">
        <f t="shared" si="456"/>
        <v>1.7571827112992353</v>
      </c>
      <c r="BE823" s="163">
        <f t="shared" si="456"/>
        <v>1.7525249384499944</v>
      </c>
      <c r="BF823" s="163">
        <f t="shared" si="456"/>
        <v>1.6596070732749957</v>
      </c>
      <c r="BG823" s="163">
        <f t="shared" si="456"/>
        <v>1.4525506815499796</v>
      </c>
      <c r="BH823" s="163">
        <f t="shared" si="456"/>
        <v>1.2131647590750063</v>
      </c>
      <c r="BI823" s="163">
        <f t="shared" si="456"/>
        <v>1.4413981779749898</v>
      </c>
      <c r="BJ823" s="163">
        <f t="shared" si="456"/>
        <v>1.8173659544999938</v>
      </c>
      <c r="BK823" s="163">
        <f t="shared" si="456"/>
        <v>1.7915316978250129</v>
      </c>
      <c r="BL823" s="163">
        <f t="shared" si="456"/>
        <v>1.8310829661500043</v>
      </c>
      <c r="BM823" s="163">
        <f t="shared" si="456"/>
        <v>1.4750632310701501</v>
      </c>
      <c r="BN823" s="163">
        <f t="shared" si="456"/>
        <v>1.6985772311000065</v>
      </c>
      <c r="BO823" s="163">
        <f t="shared" si="456"/>
        <v>1.2851401244250127</v>
      </c>
      <c r="BP823" s="163">
        <f t="shared" si="456"/>
        <v>1.7245786132250513</v>
      </c>
      <c r="BQ823" s="163">
        <f t="shared" si="456"/>
        <v>2.0943994303424796</v>
      </c>
      <c r="BR823" s="163">
        <f t="shared" si="456"/>
        <v>1.8131327144071889</v>
      </c>
      <c r="BS823" s="163">
        <f t="shared" si="456"/>
        <v>1.6176699926791245</v>
      </c>
      <c r="BT823" s="163" t="str">
        <f t="shared" si="456"/>
        <v/>
      </c>
      <c r="BU823" s="163" t="str">
        <f t="shared" si="456"/>
        <v/>
      </c>
      <c r="BV823" s="163" t="str">
        <f t="shared" si="456"/>
        <v/>
      </c>
      <c r="BW823" s="108" t="str">
        <f t="shared" si="456"/>
        <v/>
      </c>
      <c r="BX823" s="163" t="str">
        <f t="shared" si="456"/>
        <v/>
      </c>
      <c r="BY823" s="163" t="str">
        <f t="shared" si="456"/>
        <v/>
      </c>
      <c r="BZ823" s="163" t="str">
        <f t="shared" si="456"/>
        <v/>
      </c>
      <c r="CA823" s="163" t="str">
        <f t="shared" si="456"/>
        <v/>
      </c>
      <c r="CB823" s="163" t="str">
        <f t="shared" si="456"/>
        <v/>
      </c>
      <c r="CC823" s="163" t="str">
        <f t="shared" si="456"/>
        <v/>
      </c>
      <c r="CD823" s="163" t="str">
        <f t="shared" si="456"/>
        <v/>
      </c>
      <c r="CE823" s="163" t="str">
        <f t="shared" si="456"/>
        <v/>
      </c>
      <c r="CF823" s="163" t="str">
        <f t="shared" si="456"/>
        <v/>
      </c>
      <c r="CG823" s="163" t="str">
        <f t="shared" si="456"/>
        <v/>
      </c>
      <c r="CH823" s="163" t="str">
        <f t="shared" si="456"/>
        <v/>
      </c>
      <c r="CI823" s="163" t="str">
        <f t="shared" si="456"/>
        <v/>
      </c>
      <c r="CJ823" s="163" t="str">
        <f t="shared" si="456"/>
        <v/>
      </c>
      <c r="CK823" s="163" t="str">
        <f t="shared" si="456"/>
        <v/>
      </c>
      <c r="CL823" s="163" t="str">
        <f t="shared" si="456"/>
        <v/>
      </c>
      <c r="CM823" s="163" t="str">
        <f t="shared" si="456"/>
        <v/>
      </c>
      <c r="CN823" s="163" t="str">
        <f t="shared" si="456"/>
        <v/>
      </c>
      <c r="CO823" s="163" t="str">
        <f t="shared" si="456"/>
        <v/>
      </c>
      <c r="CP823" s="163" t="str">
        <f t="shared" ref="CP823" si="457">IFERROR(IF(CP503="","",CP503-(CHOOSE(CP$636,$C503,$D503,$E503,$F503,$G503,$H503,$I503,$J503,$K503,$L503,$M503,$N503,$O503,$P503,$Q503,$R503,$S503,$T503,$U503,$V503,$W503,$X503,$Y503,$Z503,$AA503)+CHOOSE(CP$636,$C823,$D823,$E823,$F823,$G823,$H823,$I823,$J823,$K823,$L823,$M823,$N823,$O823,$P823,$Q823,$R823,$S823,$T823,$U823,$V823,$W823,$X823,$Y823,$Z823,$AA823)*CP$640)),"")</f>
        <v/>
      </c>
      <c r="CQ823" s="163" t="str">
        <f t="shared" si="455"/>
        <v/>
      </c>
      <c r="CR823" s="163" t="str">
        <f t="shared" si="455"/>
        <v/>
      </c>
      <c r="CS823" s="108" t="str">
        <f t="shared" si="455"/>
        <v/>
      </c>
      <c r="CT823" s="163" t="str">
        <f t="shared" si="455"/>
        <v/>
      </c>
      <c r="CU823" s="163" t="str">
        <f t="shared" si="455"/>
        <v/>
      </c>
      <c r="CV823" s="163" t="str">
        <f t="shared" si="455"/>
        <v/>
      </c>
      <c r="CW823" s="163" t="str">
        <f t="shared" si="455"/>
        <v/>
      </c>
      <c r="CX823" s="163" t="str">
        <f t="shared" si="455"/>
        <v/>
      </c>
      <c r="CY823" s="163" t="str">
        <f t="shared" si="455"/>
        <v/>
      </c>
      <c r="CZ823" s="163" t="str">
        <f t="shared" si="455"/>
        <v/>
      </c>
      <c r="DA823" s="163" t="str">
        <f t="shared" si="455"/>
        <v/>
      </c>
      <c r="DB823" s="163" t="str">
        <f t="shared" si="455"/>
        <v/>
      </c>
      <c r="DC823" s="163" t="str">
        <f t="shared" si="455"/>
        <v/>
      </c>
      <c r="DD823" s="163" t="str">
        <f t="shared" si="455"/>
        <v/>
      </c>
      <c r="DE823" s="163" t="str">
        <f t="shared" si="455"/>
        <v/>
      </c>
      <c r="DF823" s="163" t="str">
        <f t="shared" si="455"/>
        <v/>
      </c>
      <c r="DG823" s="121"/>
      <c r="DH823" s="121"/>
      <c r="DI823" s="121"/>
    </row>
    <row r="824" spans="2:113" x14ac:dyDescent="0.35">
      <c r="B824" s="193">
        <f t="shared" si="416"/>
        <v>42683</v>
      </c>
      <c r="C824" s="204">
        <f t="shared" si="454"/>
        <v>2.9520373076929763E-4</v>
      </c>
      <c r="D824" s="205">
        <f t="shared" si="454"/>
        <v>3.6401874685139526E-4</v>
      </c>
      <c r="E824" s="205">
        <f t="shared" si="454"/>
        <v>2.6368325949371814E-4</v>
      </c>
      <c r="F824" s="205">
        <f t="shared" si="454"/>
        <v>2.8334879999999555E-4</v>
      </c>
      <c r="G824" s="205">
        <f t="shared" si="454"/>
        <v>2.3000764705878753E-4</v>
      </c>
      <c r="H824" s="205">
        <f t="shared" si="454"/>
        <v>1.3467353767124306E-4</v>
      </c>
      <c r="I824" s="205">
        <f t="shared" si="454"/>
        <v>1.4864270538567358E-4</v>
      </c>
      <c r="J824" s="205">
        <f t="shared" si="454"/>
        <v>1.8346916552667994E-4</v>
      </c>
      <c r="K824" s="205" t="str">
        <f t="shared" si="454"/>
        <v/>
      </c>
      <c r="L824" s="205" t="str">
        <f t="shared" si="454"/>
        <v/>
      </c>
      <c r="M824" s="205" t="str">
        <f t="shared" si="454"/>
        <v/>
      </c>
      <c r="N824" s="205" t="str">
        <f t="shared" si="454"/>
        <v/>
      </c>
      <c r="O824" s="205" t="str">
        <f t="shared" si="454"/>
        <v/>
      </c>
      <c r="P824" s="205" t="str">
        <f t="shared" si="454"/>
        <v/>
      </c>
      <c r="Q824" s="205" t="str">
        <f t="shared" si="454"/>
        <v/>
      </c>
      <c r="R824" s="205" t="str">
        <f t="shared" si="454"/>
        <v/>
      </c>
      <c r="S824" s="205" t="str">
        <f t="shared" si="454"/>
        <v/>
      </c>
      <c r="T824" s="205" t="str">
        <f t="shared" si="454"/>
        <v/>
      </c>
      <c r="U824" s="205" t="str">
        <f t="shared" si="454"/>
        <v/>
      </c>
      <c r="V824" s="205" t="str">
        <f t="shared" si="454"/>
        <v/>
      </c>
      <c r="W824" s="205" t="str">
        <f t="shared" si="454"/>
        <v/>
      </c>
      <c r="X824" s="205" t="str">
        <f t="shared" si="454"/>
        <v/>
      </c>
      <c r="Y824" s="205" t="str">
        <f t="shared" si="454"/>
        <v/>
      </c>
      <c r="Z824" s="205" t="str">
        <f t="shared" si="454"/>
        <v/>
      </c>
      <c r="AA824" s="205" t="str">
        <f t="shared" si="454"/>
        <v/>
      </c>
      <c r="AD824" s="185">
        <f t="shared" si="418"/>
        <v>42683</v>
      </c>
      <c r="AE824" s="108" t="str">
        <f t="shared" ref="AE824:CP827" si="458">IFERROR(IF(AE504="","",AE504-(CHOOSE(AE$636,$C504,$D504,$E504,$F504,$G504,$H504,$I504,$J504,$K504,$L504,$M504,$N504,$O504,$P504,$Q504,$R504,$S504,$T504,$U504,$V504,$W504,$X504,$Y504,$Z504,$AA504)+CHOOSE(AE$636,$C824,$D824,$E824,$F824,$G824,$H824,$I824,$J824,$K824,$L824,$M824,$N824,$O824,$P824,$Q824,$R824,$S824,$T824,$U824,$V824,$W824,$X824,$Y824,$Z824,$AA824)*AE$640)),"")</f>
        <v/>
      </c>
      <c r="AF824" s="163" t="str">
        <f t="shared" si="458"/>
        <v/>
      </c>
      <c r="AG824" s="163" t="str">
        <f t="shared" si="458"/>
        <v/>
      </c>
      <c r="AH824" s="163" t="str">
        <f t="shared" si="458"/>
        <v/>
      </c>
      <c r="AI824" s="163">
        <f t="shared" si="458"/>
        <v>1.5032694030769549</v>
      </c>
      <c r="AJ824" s="163">
        <f t="shared" si="458"/>
        <v>0.98892072173074697</v>
      </c>
      <c r="AK824" s="163">
        <f t="shared" si="458"/>
        <v>1.4473253960769301</v>
      </c>
      <c r="AL824" s="163">
        <f t="shared" si="458"/>
        <v>1.5938848319929368</v>
      </c>
      <c r="AM824" s="163">
        <f t="shared" si="458"/>
        <v>1.0769966493010168</v>
      </c>
      <c r="AN824" s="163">
        <f t="shared" si="458"/>
        <v>1.2553157632052594</v>
      </c>
      <c r="AO824" s="163">
        <f t="shared" si="458"/>
        <v>1.5753555494773388</v>
      </c>
      <c r="AP824" s="163">
        <f t="shared" si="458"/>
        <v>1.1542193932619575</v>
      </c>
      <c r="AQ824" s="163">
        <f t="shared" si="458"/>
        <v>1.4994824633375385</v>
      </c>
      <c r="AR824" s="163">
        <f t="shared" si="458"/>
        <v>1.2344283621095857</v>
      </c>
      <c r="AS824" s="163">
        <f t="shared" si="458"/>
        <v>1.6696434197984615</v>
      </c>
      <c r="AT824" s="163">
        <f t="shared" si="458"/>
        <v>1.6961405748425733</v>
      </c>
      <c r="AU824" s="163">
        <f t="shared" si="458"/>
        <v>1.8320441906012586</v>
      </c>
      <c r="AV824" s="163">
        <f t="shared" si="458"/>
        <v>1.2182516574683198</v>
      </c>
      <c r="AW824" s="163">
        <f t="shared" si="458"/>
        <v>1.7322282117088448</v>
      </c>
      <c r="AX824" s="163">
        <f t="shared" si="458"/>
        <v>1.6566878550949</v>
      </c>
      <c r="AY824" s="163">
        <f t="shared" si="458"/>
        <v>2.078477234104636</v>
      </c>
      <c r="AZ824" s="163">
        <f t="shared" si="458"/>
        <v>1.8113987324999803</v>
      </c>
      <c r="BA824" s="163">
        <f t="shared" si="458"/>
        <v>1.503862478099983</v>
      </c>
      <c r="BB824" s="163">
        <f t="shared" si="458"/>
        <v>1.8936454028999767</v>
      </c>
      <c r="BC824" s="163">
        <f t="shared" si="458"/>
        <v>1.7941818395999962</v>
      </c>
      <c r="BD824" s="163">
        <f t="shared" si="458"/>
        <v>1.9455050193330075</v>
      </c>
      <c r="BE824" s="163">
        <f t="shared" si="458"/>
        <v>1.9753973756999574</v>
      </c>
      <c r="BF824" s="163">
        <f t="shared" si="458"/>
        <v>1.8642503183999564</v>
      </c>
      <c r="BG824" s="163">
        <f t="shared" si="458"/>
        <v>1.6663135967999843</v>
      </c>
      <c r="BH824" s="163">
        <f t="shared" si="458"/>
        <v>1.4308303631999757</v>
      </c>
      <c r="BI824" s="163">
        <f t="shared" si="458"/>
        <v>1.672846671599959</v>
      </c>
      <c r="BJ824" s="163">
        <f t="shared" si="458"/>
        <v>2.0932719419999821</v>
      </c>
      <c r="BK824" s="163">
        <f t="shared" si="458"/>
        <v>2.0255026031999885</v>
      </c>
      <c r="BL824" s="163">
        <f t="shared" si="458"/>
        <v>2.05589200439996</v>
      </c>
      <c r="BM824" s="163">
        <f t="shared" si="458"/>
        <v>1.7362367137117141</v>
      </c>
      <c r="BN824" s="163">
        <f t="shared" si="458"/>
        <v>1.8886125215999678</v>
      </c>
      <c r="BO824" s="163">
        <f t="shared" si="458"/>
        <v>1.5106461228000017</v>
      </c>
      <c r="BP824" s="163">
        <f t="shared" si="458"/>
        <v>1.9479318460293649</v>
      </c>
      <c r="BQ824" s="163">
        <f t="shared" si="458"/>
        <v>2.3268171400513769</v>
      </c>
      <c r="BR824" s="163">
        <f t="shared" si="458"/>
        <v>2.0432403026371242</v>
      </c>
      <c r="BS824" s="163">
        <f t="shared" si="458"/>
        <v>1.8577568611958033</v>
      </c>
      <c r="BT824" s="163" t="str">
        <f t="shared" si="458"/>
        <v/>
      </c>
      <c r="BU824" s="163" t="str">
        <f t="shared" si="458"/>
        <v/>
      </c>
      <c r="BV824" s="163" t="str">
        <f t="shared" si="458"/>
        <v/>
      </c>
      <c r="BW824" s="108" t="str">
        <f t="shared" si="458"/>
        <v/>
      </c>
      <c r="BX824" s="163" t="str">
        <f t="shared" si="458"/>
        <v/>
      </c>
      <c r="BY824" s="163" t="str">
        <f t="shared" si="458"/>
        <v/>
      </c>
      <c r="BZ824" s="163" t="str">
        <f t="shared" si="458"/>
        <v/>
      </c>
      <c r="CA824" s="163" t="str">
        <f t="shared" si="458"/>
        <v/>
      </c>
      <c r="CB824" s="163" t="str">
        <f t="shared" si="458"/>
        <v/>
      </c>
      <c r="CC824" s="163" t="str">
        <f t="shared" si="458"/>
        <v/>
      </c>
      <c r="CD824" s="163" t="str">
        <f t="shared" si="458"/>
        <v/>
      </c>
      <c r="CE824" s="163" t="str">
        <f t="shared" si="458"/>
        <v/>
      </c>
      <c r="CF824" s="163" t="str">
        <f t="shared" si="458"/>
        <v/>
      </c>
      <c r="CG824" s="163" t="str">
        <f t="shared" si="458"/>
        <v/>
      </c>
      <c r="CH824" s="163" t="str">
        <f t="shared" si="458"/>
        <v/>
      </c>
      <c r="CI824" s="163" t="str">
        <f t="shared" si="458"/>
        <v/>
      </c>
      <c r="CJ824" s="163" t="str">
        <f t="shared" si="458"/>
        <v/>
      </c>
      <c r="CK824" s="163" t="str">
        <f t="shared" si="458"/>
        <v/>
      </c>
      <c r="CL824" s="163" t="str">
        <f t="shared" si="458"/>
        <v/>
      </c>
      <c r="CM824" s="163" t="str">
        <f t="shared" si="458"/>
        <v/>
      </c>
      <c r="CN824" s="163" t="str">
        <f t="shared" si="458"/>
        <v/>
      </c>
      <c r="CO824" s="163" t="str">
        <f t="shared" si="458"/>
        <v/>
      </c>
      <c r="CP824" s="163" t="str">
        <f t="shared" si="458"/>
        <v/>
      </c>
      <c r="CQ824" s="163" t="str">
        <f t="shared" si="455"/>
        <v/>
      </c>
      <c r="CR824" s="163" t="str">
        <f t="shared" si="455"/>
        <v/>
      </c>
      <c r="CS824" s="108" t="str">
        <f t="shared" si="455"/>
        <v/>
      </c>
      <c r="CT824" s="163" t="str">
        <f t="shared" si="455"/>
        <v/>
      </c>
      <c r="CU824" s="163" t="str">
        <f t="shared" si="455"/>
        <v/>
      </c>
      <c r="CV824" s="163" t="str">
        <f t="shared" si="455"/>
        <v/>
      </c>
      <c r="CW824" s="163" t="str">
        <f t="shared" si="455"/>
        <v/>
      </c>
      <c r="CX824" s="163" t="str">
        <f t="shared" si="455"/>
        <v/>
      </c>
      <c r="CY824" s="163" t="str">
        <f t="shared" si="455"/>
        <v/>
      </c>
      <c r="CZ824" s="163" t="str">
        <f t="shared" si="455"/>
        <v/>
      </c>
      <c r="DA824" s="163" t="str">
        <f t="shared" si="455"/>
        <v/>
      </c>
      <c r="DB824" s="163" t="str">
        <f t="shared" si="455"/>
        <v/>
      </c>
      <c r="DC824" s="163" t="str">
        <f t="shared" si="455"/>
        <v/>
      </c>
      <c r="DD824" s="163" t="str">
        <f t="shared" si="455"/>
        <v/>
      </c>
      <c r="DE824" s="163" t="str">
        <f t="shared" si="455"/>
        <v/>
      </c>
      <c r="DF824" s="163" t="str">
        <f t="shared" si="455"/>
        <v/>
      </c>
      <c r="DG824" s="121"/>
      <c r="DH824" s="121"/>
      <c r="DI824" s="121"/>
    </row>
    <row r="825" spans="2:113" x14ac:dyDescent="0.35">
      <c r="B825" s="193">
        <f t="shared" si="416"/>
        <v>42684</v>
      </c>
      <c r="C825" s="204">
        <f t="shared" si="454"/>
        <v>4.2397067582408411E-4</v>
      </c>
      <c r="D825" s="205">
        <f t="shared" si="454"/>
        <v>4.6089461586909817E-4</v>
      </c>
      <c r="E825" s="205">
        <f t="shared" si="454"/>
        <v>3.5089601898723649E-4</v>
      </c>
      <c r="F825" s="205">
        <f t="shared" si="454"/>
        <v>3.5298434285716392E-4</v>
      </c>
      <c r="G825" s="205">
        <f t="shared" si="454"/>
        <v>2.8569043775650933E-4</v>
      </c>
      <c r="H825" s="205">
        <f t="shared" si="454"/>
        <v>1.5844204109586937E-4</v>
      </c>
      <c r="I825" s="205">
        <f t="shared" si="454"/>
        <v>1.5669177088087198E-4</v>
      </c>
      <c r="J825" s="205">
        <f t="shared" si="454"/>
        <v>1.871652137483168E-4</v>
      </c>
      <c r="K825" s="205" t="str">
        <f t="shared" si="454"/>
        <v/>
      </c>
      <c r="L825" s="205" t="str">
        <f t="shared" si="454"/>
        <v/>
      </c>
      <c r="M825" s="205" t="str">
        <f t="shared" si="454"/>
        <v/>
      </c>
      <c r="N825" s="205" t="str">
        <f t="shared" si="454"/>
        <v/>
      </c>
      <c r="O825" s="205" t="str">
        <f t="shared" si="454"/>
        <v/>
      </c>
      <c r="P825" s="205" t="str">
        <f t="shared" si="454"/>
        <v/>
      </c>
      <c r="Q825" s="205" t="str">
        <f t="shared" si="454"/>
        <v/>
      </c>
      <c r="R825" s="205" t="str">
        <f t="shared" si="454"/>
        <v/>
      </c>
      <c r="S825" s="205" t="str">
        <f t="shared" si="454"/>
        <v/>
      </c>
      <c r="T825" s="205" t="str">
        <f t="shared" si="454"/>
        <v/>
      </c>
      <c r="U825" s="205" t="str">
        <f t="shared" si="454"/>
        <v/>
      </c>
      <c r="V825" s="205" t="str">
        <f t="shared" si="454"/>
        <v/>
      </c>
      <c r="W825" s="205" t="str">
        <f t="shared" si="454"/>
        <v/>
      </c>
      <c r="X825" s="205" t="str">
        <f t="shared" si="454"/>
        <v/>
      </c>
      <c r="Y825" s="205" t="str">
        <f t="shared" si="454"/>
        <v/>
      </c>
      <c r="Z825" s="205" t="str">
        <f t="shared" si="454"/>
        <v/>
      </c>
      <c r="AA825" s="205" t="str">
        <f t="shared" si="454"/>
        <v/>
      </c>
      <c r="AD825" s="185">
        <f t="shared" si="418"/>
        <v>42684</v>
      </c>
      <c r="AE825" s="108" t="str">
        <f t="shared" si="458"/>
        <v/>
      </c>
      <c r="AF825" s="163" t="str">
        <f t="shared" si="458"/>
        <v/>
      </c>
      <c r="AG825" s="163" t="str">
        <f t="shared" si="458"/>
        <v/>
      </c>
      <c r="AH825" s="163" t="str">
        <f t="shared" si="458"/>
        <v/>
      </c>
      <c r="AI825" s="163">
        <f t="shared" si="458"/>
        <v>1.4774738793681457</v>
      </c>
      <c r="AJ825" s="163">
        <f t="shared" si="458"/>
        <v>0.9356577209615633</v>
      </c>
      <c r="AK825" s="163">
        <f t="shared" si="458"/>
        <v>1.3979247985824541</v>
      </c>
      <c r="AL825" s="163">
        <f t="shared" si="458"/>
        <v>1.5373555336534408</v>
      </c>
      <c r="AM825" s="163">
        <f t="shared" si="458"/>
        <v>1.016603844722952</v>
      </c>
      <c r="AN825" s="163">
        <f t="shared" si="458"/>
        <v>1.1932275485453454</v>
      </c>
      <c r="AO825" s="163">
        <f t="shared" si="458"/>
        <v>1.512595543734248</v>
      </c>
      <c r="AP825" s="163">
        <f t="shared" si="458"/>
        <v>1.090385552959682</v>
      </c>
      <c r="AQ825" s="163">
        <f t="shared" si="458"/>
        <v>1.4394394321788249</v>
      </c>
      <c r="AR825" s="163">
        <f t="shared" si="458"/>
        <v>1.1360735323677669</v>
      </c>
      <c r="AS825" s="163">
        <f t="shared" si="458"/>
        <v>1.5847759954156322</v>
      </c>
      <c r="AT825" s="163">
        <f t="shared" si="458"/>
        <v>1.6333581107934494</v>
      </c>
      <c r="AU825" s="163">
        <f t="shared" si="458"/>
        <v>1.7617872547025333</v>
      </c>
      <c r="AV825" s="163">
        <f t="shared" si="458"/>
        <v>1.1253675104366865</v>
      </c>
      <c r="AW825" s="163">
        <f t="shared" si="458"/>
        <v>1.6351661269177127</v>
      </c>
      <c r="AX825" s="163">
        <f t="shared" si="458"/>
        <v>1.5708126921898797</v>
      </c>
      <c r="AY825" s="163">
        <f t="shared" si="458"/>
        <v>1.9825534723229477</v>
      </c>
      <c r="AZ825" s="163">
        <f t="shared" si="458"/>
        <v>1.7195457600000408</v>
      </c>
      <c r="BA825" s="163">
        <f t="shared" si="458"/>
        <v>1.4008770435428657</v>
      </c>
      <c r="BB825" s="163">
        <f t="shared" si="458"/>
        <v>1.7929402958143164</v>
      </c>
      <c r="BC825" s="163">
        <f t="shared" si="458"/>
        <v>1.6862266638286174</v>
      </c>
      <c r="BD825" s="163">
        <f t="shared" si="458"/>
        <v>1.8669432594810282</v>
      </c>
      <c r="BE825" s="163">
        <f t="shared" si="458"/>
        <v>1.8718324779428666</v>
      </c>
      <c r="BF825" s="163">
        <f t="shared" si="458"/>
        <v>1.7438881167428963</v>
      </c>
      <c r="BG825" s="163">
        <f t="shared" si="458"/>
        <v>1.5607502288428843</v>
      </c>
      <c r="BH825" s="163">
        <f t="shared" si="458"/>
        <v>1.3235750250857308</v>
      </c>
      <c r="BI825" s="163">
        <f t="shared" si="458"/>
        <v>1.5248137543285769</v>
      </c>
      <c r="BJ825" s="163">
        <f t="shared" si="458"/>
        <v>1.9227896862143026</v>
      </c>
      <c r="BK825" s="163">
        <f t="shared" si="458"/>
        <v>1.9101653218714501</v>
      </c>
      <c r="BL825" s="163">
        <f t="shared" si="458"/>
        <v>1.9374239550285939</v>
      </c>
      <c r="BM825" s="163">
        <f t="shared" si="458"/>
        <v>1.5870773053114973</v>
      </c>
      <c r="BN825" s="163">
        <f t="shared" si="458"/>
        <v>1.8064830189714369</v>
      </c>
      <c r="BO825" s="163">
        <f t="shared" si="458"/>
        <v>1.3956538646285952</v>
      </c>
      <c r="BP825" s="163">
        <f t="shared" si="458"/>
        <v>1.8396069706805882</v>
      </c>
      <c r="BQ825" s="163">
        <f t="shared" si="458"/>
        <v>2.1963537073287696</v>
      </c>
      <c r="BR825" s="163">
        <f t="shared" si="458"/>
        <v>1.8947492771163299</v>
      </c>
      <c r="BS825" s="163">
        <f t="shared" si="458"/>
        <v>1.7137861892549457</v>
      </c>
      <c r="BT825" s="163" t="str">
        <f t="shared" si="458"/>
        <v/>
      </c>
      <c r="BU825" s="163" t="str">
        <f t="shared" si="458"/>
        <v/>
      </c>
      <c r="BV825" s="163" t="str">
        <f t="shared" si="458"/>
        <v/>
      </c>
      <c r="BW825" s="108" t="str">
        <f t="shared" si="458"/>
        <v/>
      </c>
      <c r="BX825" s="163" t="str">
        <f t="shared" si="458"/>
        <v/>
      </c>
      <c r="BY825" s="163" t="str">
        <f t="shared" si="458"/>
        <v/>
      </c>
      <c r="BZ825" s="163" t="str">
        <f t="shared" si="458"/>
        <v/>
      </c>
      <c r="CA825" s="163" t="str">
        <f t="shared" si="458"/>
        <v/>
      </c>
      <c r="CB825" s="163" t="str">
        <f t="shared" si="458"/>
        <v/>
      </c>
      <c r="CC825" s="163" t="str">
        <f t="shared" si="458"/>
        <v/>
      </c>
      <c r="CD825" s="163" t="str">
        <f t="shared" si="458"/>
        <v/>
      </c>
      <c r="CE825" s="163" t="str">
        <f t="shared" si="458"/>
        <v/>
      </c>
      <c r="CF825" s="163" t="str">
        <f t="shared" si="458"/>
        <v/>
      </c>
      <c r="CG825" s="163" t="str">
        <f t="shared" si="458"/>
        <v/>
      </c>
      <c r="CH825" s="163" t="str">
        <f t="shared" si="458"/>
        <v/>
      </c>
      <c r="CI825" s="163" t="str">
        <f t="shared" si="458"/>
        <v/>
      </c>
      <c r="CJ825" s="163" t="str">
        <f t="shared" si="458"/>
        <v/>
      </c>
      <c r="CK825" s="163" t="str">
        <f t="shared" si="458"/>
        <v/>
      </c>
      <c r="CL825" s="163" t="str">
        <f t="shared" si="458"/>
        <v/>
      </c>
      <c r="CM825" s="163" t="str">
        <f t="shared" si="458"/>
        <v/>
      </c>
      <c r="CN825" s="163" t="str">
        <f t="shared" si="458"/>
        <v/>
      </c>
      <c r="CO825" s="163" t="str">
        <f t="shared" si="458"/>
        <v/>
      </c>
      <c r="CP825" s="163" t="str">
        <f t="shared" si="458"/>
        <v/>
      </c>
      <c r="CQ825" s="163" t="str">
        <f t="shared" si="455"/>
        <v/>
      </c>
      <c r="CR825" s="163" t="str">
        <f t="shared" si="455"/>
        <v/>
      </c>
      <c r="CS825" s="108" t="str">
        <f t="shared" si="455"/>
        <v/>
      </c>
      <c r="CT825" s="163" t="str">
        <f t="shared" si="455"/>
        <v/>
      </c>
      <c r="CU825" s="163" t="str">
        <f t="shared" si="455"/>
        <v/>
      </c>
      <c r="CV825" s="163" t="str">
        <f t="shared" si="455"/>
        <v/>
      </c>
      <c r="CW825" s="163" t="str">
        <f t="shared" si="455"/>
        <v/>
      </c>
      <c r="CX825" s="163" t="str">
        <f t="shared" si="455"/>
        <v/>
      </c>
      <c r="CY825" s="163" t="str">
        <f t="shared" si="455"/>
        <v/>
      </c>
      <c r="CZ825" s="163" t="str">
        <f t="shared" si="455"/>
        <v/>
      </c>
      <c r="DA825" s="163" t="str">
        <f t="shared" si="455"/>
        <v/>
      </c>
      <c r="DB825" s="163" t="str">
        <f t="shared" si="455"/>
        <v/>
      </c>
      <c r="DC825" s="163" t="str">
        <f t="shared" si="455"/>
        <v/>
      </c>
      <c r="DD825" s="163" t="str">
        <f t="shared" si="455"/>
        <v/>
      </c>
      <c r="DE825" s="163" t="str">
        <f t="shared" si="455"/>
        <v/>
      </c>
      <c r="DF825" s="163" t="str">
        <f t="shared" si="455"/>
        <v/>
      </c>
      <c r="DG825" s="121"/>
      <c r="DH825" s="121"/>
      <c r="DI825" s="121"/>
    </row>
    <row r="826" spans="2:113" x14ac:dyDescent="0.35">
      <c r="B826" s="193">
        <f t="shared" si="416"/>
        <v>42685</v>
      </c>
      <c r="C826" s="204">
        <f t="shared" si="454"/>
        <v>5.0618505494513604E-4</v>
      </c>
      <c r="D826" s="205">
        <f t="shared" si="454"/>
        <v>4.8394722921914771E-4</v>
      </c>
      <c r="E826" s="205">
        <f t="shared" si="454"/>
        <v>3.9969964556964998E-4</v>
      </c>
      <c r="F826" s="205">
        <f t="shared" si="454"/>
        <v>3.3864312857139519E-4</v>
      </c>
      <c r="G826" s="205">
        <f t="shared" si="454"/>
        <v>3.0661029069768708E-4</v>
      </c>
      <c r="H826" s="205">
        <f t="shared" si="454"/>
        <v>1.7658958561644368E-4</v>
      </c>
      <c r="I826" s="205">
        <f t="shared" si="454"/>
        <v>1.5815995549977474E-4</v>
      </c>
      <c r="J826" s="205">
        <f t="shared" si="454"/>
        <v>1.9283093536251298E-4</v>
      </c>
      <c r="K826" s="205" t="str">
        <f t="shared" si="454"/>
        <v/>
      </c>
      <c r="L826" s="205" t="str">
        <f t="shared" si="454"/>
        <v/>
      </c>
      <c r="M826" s="205" t="str">
        <f t="shared" si="454"/>
        <v/>
      </c>
      <c r="N826" s="205" t="str">
        <f t="shared" si="454"/>
        <v/>
      </c>
      <c r="O826" s="205" t="str">
        <f t="shared" si="454"/>
        <v/>
      </c>
      <c r="P826" s="205" t="str">
        <f t="shared" si="454"/>
        <v/>
      </c>
      <c r="Q826" s="205" t="str">
        <f t="shared" si="454"/>
        <v/>
      </c>
      <c r="R826" s="205" t="str">
        <f t="shared" si="454"/>
        <v/>
      </c>
      <c r="S826" s="205" t="str">
        <f t="shared" si="454"/>
        <v/>
      </c>
      <c r="T826" s="205" t="str">
        <f t="shared" si="454"/>
        <v/>
      </c>
      <c r="U826" s="205" t="str">
        <f t="shared" si="454"/>
        <v/>
      </c>
      <c r="V826" s="205" t="str">
        <f t="shared" si="454"/>
        <v/>
      </c>
      <c r="W826" s="205" t="str">
        <f t="shared" si="454"/>
        <v/>
      </c>
      <c r="X826" s="205" t="str">
        <f t="shared" si="454"/>
        <v/>
      </c>
      <c r="Y826" s="205" t="str">
        <f t="shared" si="454"/>
        <v/>
      </c>
      <c r="Z826" s="205" t="str">
        <f t="shared" si="454"/>
        <v/>
      </c>
      <c r="AA826" s="205" t="str">
        <f t="shared" si="454"/>
        <v/>
      </c>
      <c r="AD826" s="185">
        <f t="shared" si="418"/>
        <v>42685</v>
      </c>
      <c r="AE826" s="108" t="str">
        <f t="shared" si="458"/>
        <v/>
      </c>
      <c r="AF826" s="163" t="str">
        <f t="shared" si="458"/>
        <v/>
      </c>
      <c r="AG826" s="163" t="str">
        <f t="shared" si="458"/>
        <v/>
      </c>
      <c r="AH826" s="163" t="str">
        <f t="shared" si="458"/>
        <v/>
      </c>
      <c r="AI826" s="163">
        <f t="shared" si="458"/>
        <v>1.4390053912087968</v>
      </c>
      <c r="AJ826" s="163">
        <f t="shared" si="458"/>
        <v>0.86839909326923426</v>
      </c>
      <c r="AK826" s="163">
        <f t="shared" si="458"/>
        <v>1.3206822354944818</v>
      </c>
      <c r="AL826" s="163">
        <f t="shared" si="458"/>
        <v>1.4556619296218369</v>
      </c>
      <c r="AM826" s="163">
        <f t="shared" si="458"/>
        <v>0.93056068488663657</v>
      </c>
      <c r="AN826" s="163">
        <f t="shared" si="458"/>
        <v>1.1029762831548888</v>
      </c>
      <c r="AO826" s="163">
        <f t="shared" si="458"/>
        <v>1.4221321900503856</v>
      </c>
      <c r="AP826" s="163">
        <f t="shared" si="458"/>
        <v>0.9987179930289396</v>
      </c>
      <c r="AQ826" s="163">
        <f t="shared" si="458"/>
        <v>1.3481781970276967</v>
      </c>
      <c r="AR826" s="163">
        <f t="shared" si="458"/>
        <v>1.0751961289231535</v>
      </c>
      <c r="AS826" s="163">
        <f t="shared" si="458"/>
        <v>1.4899048351700226</v>
      </c>
      <c r="AT826" s="163">
        <f t="shared" si="458"/>
        <v>1.5615962314609302</v>
      </c>
      <c r="AU826" s="163">
        <f t="shared" si="458"/>
        <v>1.6633540848860711</v>
      </c>
      <c r="AV826" s="163">
        <f t="shared" si="458"/>
        <v>1.0263564898480868</v>
      </c>
      <c r="AW826" s="163">
        <f t="shared" si="458"/>
        <v>1.5421372927024919</v>
      </c>
      <c r="AX826" s="163">
        <f t="shared" si="458"/>
        <v>1.472111136955693</v>
      </c>
      <c r="AY826" s="163">
        <f t="shared" si="458"/>
        <v>1.8730958864554621</v>
      </c>
      <c r="AZ826" s="163">
        <f t="shared" si="458"/>
        <v>1.6069323524999568</v>
      </c>
      <c r="BA826" s="163">
        <f t="shared" si="458"/>
        <v>1.2813662293285524</v>
      </c>
      <c r="BB826" s="163">
        <f t="shared" si="458"/>
        <v>1.6823445857428583</v>
      </c>
      <c r="BC826" s="163">
        <f t="shared" si="458"/>
        <v>1.5768962256856818</v>
      </c>
      <c r="BD826" s="163">
        <f t="shared" si="458"/>
        <v>1.7586628130294519</v>
      </c>
      <c r="BE826" s="163">
        <f t="shared" si="458"/>
        <v>1.7591958777285313</v>
      </c>
      <c r="BF826" s="163">
        <f t="shared" si="458"/>
        <v>1.6407623995285872</v>
      </c>
      <c r="BG826" s="163">
        <f t="shared" si="458"/>
        <v>1.453667370128541</v>
      </c>
      <c r="BH826" s="163">
        <f t="shared" si="458"/>
        <v>1.2219896741571228</v>
      </c>
      <c r="BI826" s="163">
        <f t="shared" si="458"/>
        <v>1.431212133685706</v>
      </c>
      <c r="BJ826" s="163">
        <f t="shared" si="458"/>
        <v>1.8267328476428375</v>
      </c>
      <c r="BK826" s="163">
        <f t="shared" si="458"/>
        <v>1.7742519320142773</v>
      </c>
      <c r="BL826" s="163">
        <f t="shared" si="458"/>
        <v>1.840371401385696</v>
      </c>
      <c r="BM826" s="163">
        <f t="shared" si="458"/>
        <v>1.4908617869217147</v>
      </c>
      <c r="BN826" s="163">
        <f t="shared" si="458"/>
        <v>1.7105542301142944</v>
      </c>
      <c r="BO826" s="163">
        <f t="shared" si="458"/>
        <v>1.2977477469857042</v>
      </c>
      <c r="BP826" s="163">
        <f t="shared" si="458"/>
        <v>1.7445883721511635</v>
      </c>
      <c r="BQ826" s="163">
        <f t="shared" si="458"/>
        <v>2.105865216934903</v>
      </c>
      <c r="BR826" s="163">
        <f t="shared" si="458"/>
        <v>1.8096228840409934</v>
      </c>
      <c r="BS826" s="163">
        <f t="shared" si="458"/>
        <v>1.6025544949075385</v>
      </c>
      <c r="BT826" s="163" t="str">
        <f t="shared" si="458"/>
        <v/>
      </c>
      <c r="BU826" s="163" t="str">
        <f t="shared" si="458"/>
        <v/>
      </c>
      <c r="BV826" s="163" t="str">
        <f t="shared" si="458"/>
        <v/>
      </c>
      <c r="BW826" s="108" t="str">
        <f t="shared" si="458"/>
        <v/>
      </c>
      <c r="BX826" s="163" t="str">
        <f t="shared" si="458"/>
        <v/>
      </c>
      <c r="BY826" s="163" t="str">
        <f t="shared" si="458"/>
        <v/>
      </c>
      <c r="BZ826" s="163" t="str">
        <f t="shared" si="458"/>
        <v/>
      </c>
      <c r="CA826" s="163" t="str">
        <f t="shared" si="458"/>
        <v/>
      </c>
      <c r="CB826" s="163" t="str">
        <f t="shared" si="458"/>
        <v/>
      </c>
      <c r="CC826" s="163" t="str">
        <f t="shared" si="458"/>
        <v/>
      </c>
      <c r="CD826" s="163" t="str">
        <f t="shared" si="458"/>
        <v/>
      </c>
      <c r="CE826" s="163" t="str">
        <f t="shared" si="458"/>
        <v/>
      </c>
      <c r="CF826" s="163" t="str">
        <f t="shared" si="458"/>
        <v/>
      </c>
      <c r="CG826" s="163" t="str">
        <f t="shared" si="458"/>
        <v/>
      </c>
      <c r="CH826" s="163" t="str">
        <f t="shared" si="458"/>
        <v/>
      </c>
      <c r="CI826" s="163" t="str">
        <f t="shared" si="458"/>
        <v/>
      </c>
      <c r="CJ826" s="163" t="str">
        <f t="shared" si="458"/>
        <v/>
      </c>
      <c r="CK826" s="163" t="str">
        <f t="shared" si="458"/>
        <v/>
      </c>
      <c r="CL826" s="163" t="str">
        <f t="shared" si="458"/>
        <v/>
      </c>
      <c r="CM826" s="163" t="str">
        <f t="shared" si="458"/>
        <v/>
      </c>
      <c r="CN826" s="163" t="str">
        <f t="shared" si="458"/>
        <v/>
      </c>
      <c r="CO826" s="163" t="str">
        <f t="shared" si="458"/>
        <v/>
      </c>
      <c r="CP826" s="163" t="str">
        <f t="shared" si="458"/>
        <v/>
      </c>
      <c r="CQ826" s="163" t="str">
        <f t="shared" si="455"/>
        <v/>
      </c>
      <c r="CR826" s="163" t="str">
        <f t="shared" si="455"/>
        <v/>
      </c>
      <c r="CS826" s="108" t="str">
        <f t="shared" si="455"/>
        <v/>
      </c>
      <c r="CT826" s="163" t="str">
        <f t="shared" si="455"/>
        <v/>
      </c>
      <c r="CU826" s="163" t="str">
        <f t="shared" si="455"/>
        <v/>
      </c>
      <c r="CV826" s="163" t="str">
        <f t="shared" si="455"/>
        <v/>
      </c>
      <c r="CW826" s="163" t="str">
        <f t="shared" si="455"/>
        <v/>
      </c>
      <c r="CX826" s="163" t="str">
        <f t="shared" si="455"/>
        <v/>
      </c>
      <c r="CY826" s="163" t="str">
        <f t="shared" si="455"/>
        <v/>
      </c>
      <c r="CZ826" s="163" t="str">
        <f t="shared" si="455"/>
        <v/>
      </c>
      <c r="DA826" s="163" t="str">
        <f t="shared" si="455"/>
        <v/>
      </c>
      <c r="DB826" s="163" t="str">
        <f t="shared" si="455"/>
        <v/>
      </c>
      <c r="DC826" s="163" t="str">
        <f t="shared" si="455"/>
        <v/>
      </c>
      <c r="DD826" s="163" t="str">
        <f t="shared" si="455"/>
        <v/>
      </c>
      <c r="DE826" s="163" t="str">
        <f t="shared" si="455"/>
        <v/>
      </c>
      <c r="DF826" s="163" t="str">
        <f t="shared" si="455"/>
        <v/>
      </c>
      <c r="DG826" s="121"/>
      <c r="DH826" s="121"/>
      <c r="DI826" s="121"/>
    </row>
    <row r="827" spans="2:113" x14ac:dyDescent="0.35">
      <c r="B827" s="193">
        <f t="shared" si="416"/>
        <v>42688</v>
      </c>
      <c r="C827" s="204">
        <f t="shared" si="454"/>
        <v>5.1729456593408742E-4</v>
      </c>
      <c r="D827" s="205">
        <f t="shared" si="454"/>
        <v>5.0434889168766029E-4</v>
      </c>
      <c r="E827" s="205">
        <f t="shared" si="454"/>
        <v>4.7150582278475812E-4</v>
      </c>
      <c r="F827" s="205">
        <f t="shared" si="454"/>
        <v>3.6768132857144053E-4</v>
      </c>
      <c r="G827" s="205">
        <f t="shared" si="454"/>
        <v>3.1364688098496846E-4</v>
      </c>
      <c r="H827" s="205">
        <f t="shared" si="454"/>
        <v>1.9473616438354385E-4</v>
      </c>
      <c r="I827" s="205">
        <f t="shared" si="454"/>
        <v>1.5868659516203601E-4</v>
      </c>
      <c r="J827" s="205">
        <f t="shared" si="454"/>
        <v>1.9569526162789376E-4</v>
      </c>
      <c r="K827" s="205" t="str">
        <f t="shared" si="454"/>
        <v/>
      </c>
      <c r="L827" s="205" t="str">
        <f t="shared" si="454"/>
        <v/>
      </c>
      <c r="M827" s="205" t="str">
        <f t="shared" si="454"/>
        <v/>
      </c>
      <c r="N827" s="205" t="str">
        <f t="shared" si="454"/>
        <v/>
      </c>
      <c r="O827" s="205" t="str">
        <f t="shared" si="454"/>
        <v/>
      </c>
      <c r="P827" s="205" t="str">
        <f t="shared" si="454"/>
        <v/>
      </c>
      <c r="Q827" s="205" t="str">
        <f t="shared" si="454"/>
        <v/>
      </c>
      <c r="R827" s="205" t="str">
        <f t="shared" si="454"/>
        <v/>
      </c>
      <c r="S827" s="205" t="str">
        <f t="shared" si="454"/>
        <v/>
      </c>
      <c r="T827" s="205" t="str">
        <f t="shared" si="454"/>
        <v/>
      </c>
      <c r="U827" s="205" t="str">
        <f t="shared" si="454"/>
        <v/>
      </c>
      <c r="V827" s="205" t="str">
        <f t="shared" si="454"/>
        <v/>
      </c>
      <c r="W827" s="205" t="str">
        <f t="shared" si="454"/>
        <v/>
      </c>
      <c r="X827" s="205" t="str">
        <f t="shared" si="454"/>
        <v/>
      </c>
      <c r="Y827" s="205" t="str">
        <f t="shared" si="454"/>
        <v/>
      </c>
      <c r="Z827" s="205" t="str">
        <f t="shared" si="454"/>
        <v/>
      </c>
      <c r="AA827" s="205" t="str">
        <f t="shared" si="454"/>
        <v/>
      </c>
      <c r="AD827" s="185">
        <f t="shared" si="418"/>
        <v>42688</v>
      </c>
      <c r="AE827" s="108" t="str">
        <f t="shared" si="458"/>
        <v/>
      </c>
      <c r="AF827" s="163" t="str">
        <f t="shared" si="458"/>
        <v/>
      </c>
      <c r="AG827" s="163" t="str">
        <f t="shared" si="458"/>
        <v/>
      </c>
      <c r="AH827" s="163" t="str">
        <f t="shared" si="458"/>
        <v/>
      </c>
      <c r="AI827" s="163">
        <f t="shared" si="458"/>
        <v>1.4474064694505304</v>
      </c>
      <c r="AJ827" s="163">
        <f t="shared" si="458"/>
        <v>0.88481192942308207</v>
      </c>
      <c r="AK827" s="163">
        <f t="shared" si="458"/>
        <v>1.3411669610933727</v>
      </c>
      <c r="AL827" s="163">
        <f t="shared" si="458"/>
        <v>1.5089700848301244</v>
      </c>
      <c r="AM827" s="163">
        <f t="shared" si="458"/>
        <v>0.95444779645465561</v>
      </c>
      <c r="AN827" s="163">
        <f t="shared" si="458"/>
        <v>1.1309799207619617</v>
      </c>
      <c r="AO827" s="163">
        <f t="shared" si="458"/>
        <v>1.4500532460201438</v>
      </c>
      <c r="AP827" s="163">
        <f t="shared" si="458"/>
        <v>1.0304022407115667</v>
      </c>
      <c r="AQ827" s="163">
        <f t="shared" si="458"/>
        <v>1.3774109448110692</v>
      </c>
      <c r="AR827" s="163">
        <f t="shared" si="458"/>
        <v>1.0727123425692686</v>
      </c>
      <c r="AS827" s="163">
        <f t="shared" si="458"/>
        <v>1.5259574715680144</v>
      </c>
      <c r="AT827" s="163">
        <f t="shared" si="458"/>
        <v>1.5729156445843859</v>
      </c>
      <c r="AU827" s="163">
        <f t="shared" si="458"/>
        <v>1.7012584054430508</v>
      </c>
      <c r="AV827" s="163">
        <f t="shared" si="458"/>
        <v>1.0671566039240683</v>
      </c>
      <c r="AW827" s="163">
        <f t="shared" si="458"/>
        <v>1.5779143681012857</v>
      </c>
      <c r="AX827" s="163">
        <f t="shared" si="458"/>
        <v>1.5090482282278481</v>
      </c>
      <c r="AY827" s="163">
        <f t="shared" si="458"/>
        <v>1.9055845044477477</v>
      </c>
      <c r="AZ827" s="163">
        <f t="shared" si="458"/>
        <v>1.6419664625000108</v>
      </c>
      <c r="BA827" s="163">
        <f t="shared" si="458"/>
        <v>1.3199798227285808</v>
      </c>
      <c r="BB827" s="163">
        <f t="shared" si="458"/>
        <v>1.7204507538428504</v>
      </c>
      <c r="BC827" s="163">
        <f t="shared" si="458"/>
        <v>1.6165388925857553</v>
      </c>
      <c r="BD827" s="163">
        <f t="shared" si="458"/>
        <v>1.7985636248724384</v>
      </c>
      <c r="BE827" s="163">
        <f t="shared" si="458"/>
        <v>1.8023697025285852</v>
      </c>
      <c r="BF827" s="163">
        <f t="shared" si="458"/>
        <v>1.6822547946285691</v>
      </c>
      <c r="BG827" s="163">
        <f t="shared" si="458"/>
        <v>1.4918124253285727</v>
      </c>
      <c r="BH827" s="163">
        <f t="shared" si="458"/>
        <v>1.2623302364571272</v>
      </c>
      <c r="BI827" s="163">
        <f t="shared" si="458"/>
        <v>1.4943794885857358</v>
      </c>
      <c r="BJ827" s="163">
        <f t="shared" si="458"/>
        <v>1.8622027631428435</v>
      </c>
      <c r="BK827" s="163">
        <f t="shared" si="458"/>
        <v>1.8495594418142796</v>
      </c>
      <c r="BL827" s="163">
        <f t="shared" si="458"/>
        <v>1.8798822104857229</v>
      </c>
      <c r="BM827" s="163">
        <f t="shared" si="458"/>
        <v>1.5281119174772897</v>
      </c>
      <c r="BN827" s="163">
        <f t="shared" si="458"/>
        <v>1.7518738750142879</v>
      </c>
      <c r="BO827" s="163">
        <f t="shared" si="458"/>
        <v>1.3408752536857156</v>
      </c>
      <c r="BP827" s="163">
        <f t="shared" si="458"/>
        <v>1.7797014542134213</v>
      </c>
      <c r="BQ827" s="163">
        <f t="shared" si="458"/>
        <v>2.1597364918150754</v>
      </c>
      <c r="BR827" s="163">
        <f t="shared" si="458"/>
        <v>1.8578164601579958</v>
      </c>
      <c r="BS827" s="163">
        <f t="shared" si="458"/>
        <v>1.649107333120726</v>
      </c>
      <c r="BT827" s="163" t="str">
        <f t="shared" si="458"/>
        <v/>
      </c>
      <c r="BU827" s="163" t="str">
        <f t="shared" si="458"/>
        <v/>
      </c>
      <c r="BV827" s="163" t="str">
        <f t="shared" si="458"/>
        <v/>
      </c>
      <c r="BW827" s="108" t="str">
        <f t="shared" si="458"/>
        <v/>
      </c>
      <c r="BX827" s="163" t="str">
        <f t="shared" si="458"/>
        <v/>
      </c>
      <c r="BY827" s="163" t="str">
        <f t="shared" si="458"/>
        <v/>
      </c>
      <c r="BZ827" s="163" t="str">
        <f t="shared" si="458"/>
        <v/>
      </c>
      <c r="CA827" s="163" t="str">
        <f t="shared" si="458"/>
        <v/>
      </c>
      <c r="CB827" s="163" t="str">
        <f t="shared" si="458"/>
        <v/>
      </c>
      <c r="CC827" s="163" t="str">
        <f t="shared" si="458"/>
        <v/>
      </c>
      <c r="CD827" s="163" t="str">
        <f t="shared" si="458"/>
        <v/>
      </c>
      <c r="CE827" s="163" t="str">
        <f t="shared" si="458"/>
        <v/>
      </c>
      <c r="CF827" s="163" t="str">
        <f t="shared" si="458"/>
        <v/>
      </c>
      <c r="CG827" s="163" t="str">
        <f t="shared" si="458"/>
        <v/>
      </c>
      <c r="CH827" s="163" t="str">
        <f t="shared" si="458"/>
        <v/>
      </c>
      <c r="CI827" s="163" t="str">
        <f t="shared" si="458"/>
        <v/>
      </c>
      <c r="CJ827" s="163" t="str">
        <f t="shared" si="458"/>
        <v/>
      </c>
      <c r="CK827" s="163" t="str">
        <f t="shared" si="458"/>
        <v/>
      </c>
      <c r="CL827" s="163" t="str">
        <f t="shared" si="458"/>
        <v/>
      </c>
      <c r="CM827" s="163" t="str">
        <f t="shared" si="458"/>
        <v/>
      </c>
      <c r="CN827" s="163" t="str">
        <f t="shared" si="458"/>
        <v/>
      </c>
      <c r="CO827" s="163" t="str">
        <f t="shared" si="458"/>
        <v/>
      </c>
      <c r="CP827" s="163" t="str">
        <f t="shared" ref="CP827" si="459">IFERROR(IF(CP507="","",CP507-(CHOOSE(CP$636,$C507,$D507,$E507,$F507,$G507,$H507,$I507,$J507,$K507,$L507,$M507,$N507,$O507,$P507,$Q507,$R507,$S507,$T507,$U507,$V507,$W507,$X507,$Y507,$Z507,$AA507)+CHOOSE(CP$636,$C827,$D827,$E827,$F827,$G827,$H827,$I827,$J827,$K827,$L827,$M827,$N827,$O827,$P827,$Q827,$R827,$S827,$T827,$U827,$V827,$W827,$X827,$Y827,$Z827,$AA827)*CP$640)),"")</f>
        <v/>
      </c>
      <c r="CQ827" s="163" t="str">
        <f t="shared" si="455"/>
        <v/>
      </c>
      <c r="CR827" s="163" t="str">
        <f t="shared" si="455"/>
        <v/>
      </c>
      <c r="CS827" s="108" t="str">
        <f t="shared" si="455"/>
        <v/>
      </c>
      <c r="CT827" s="163" t="str">
        <f t="shared" si="455"/>
        <v/>
      </c>
      <c r="CU827" s="163" t="str">
        <f t="shared" si="455"/>
        <v/>
      </c>
      <c r="CV827" s="163" t="str">
        <f t="shared" si="455"/>
        <v/>
      </c>
      <c r="CW827" s="163" t="str">
        <f t="shared" si="455"/>
        <v/>
      </c>
      <c r="CX827" s="163" t="str">
        <f t="shared" si="455"/>
        <v/>
      </c>
      <c r="CY827" s="163" t="str">
        <f t="shared" si="455"/>
        <v/>
      </c>
      <c r="CZ827" s="163" t="str">
        <f t="shared" si="455"/>
        <v/>
      </c>
      <c r="DA827" s="163" t="str">
        <f t="shared" si="455"/>
        <v/>
      </c>
      <c r="DB827" s="163" t="str">
        <f t="shared" si="455"/>
        <v/>
      </c>
      <c r="DC827" s="163" t="str">
        <f t="shared" si="455"/>
        <v/>
      </c>
      <c r="DD827" s="163" t="str">
        <f t="shared" si="455"/>
        <v/>
      </c>
      <c r="DE827" s="163" t="str">
        <f t="shared" si="455"/>
        <v/>
      </c>
      <c r="DF827" s="163" t="str">
        <f t="shared" si="455"/>
        <v/>
      </c>
      <c r="DG827" s="121"/>
      <c r="DH827" s="121"/>
      <c r="DI827" s="121"/>
    </row>
    <row r="828" spans="2:113" x14ac:dyDescent="0.35">
      <c r="B828" s="193">
        <f t="shared" si="416"/>
        <v>42689</v>
      </c>
      <c r="C828" s="204">
        <f t="shared" si="454"/>
        <v>5.3060495054948575E-4</v>
      </c>
      <c r="D828" s="205">
        <f t="shared" si="454"/>
        <v>4.9160430100763936E-4</v>
      </c>
      <c r="E828" s="205">
        <f t="shared" si="454"/>
        <v>4.1765861392394343E-4</v>
      </c>
      <c r="F828" s="205">
        <f t="shared" si="454"/>
        <v>3.9225411071425978E-4</v>
      </c>
      <c r="G828" s="205">
        <f t="shared" si="454"/>
        <v>3.1779702120389702E-4</v>
      </c>
      <c r="H828" s="205">
        <f t="shared" si="454"/>
        <v>1.5299041095883747E-4</v>
      </c>
      <c r="I828" s="205">
        <f t="shared" si="454"/>
        <v>1.5587194888180221E-4</v>
      </c>
      <c r="J828" s="205">
        <f t="shared" si="454"/>
        <v>1.893832558139582E-4</v>
      </c>
      <c r="K828" s="205" t="str">
        <f t="shared" si="454"/>
        <v/>
      </c>
      <c r="L828" s="205" t="str">
        <f t="shared" si="454"/>
        <v/>
      </c>
      <c r="M828" s="205" t="str">
        <f t="shared" si="454"/>
        <v/>
      </c>
      <c r="N828" s="205" t="str">
        <f t="shared" si="454"/>
        <v/>
      </c>
      <c r="O828" s="205" t="str">
        <f t="shared" si="454"/>
        <v/>
      </c>
      <c r="P828" s="205" t="str">
        <f t="shared" si="454"/>
        <v/>
      </c>
      <c r="Q828" s="205" t="str">
        <f t="shared" si="454"/>
        <v/>
      </c>
      <c r="R828" s="205" t="str">
        <f t="shared" si="454"/>
        <v/>
      </c>
      <c r="S828" s="205" t="str">
        <f t="shared" si="454"/>
        <v/>
      </c>
      <c r="T828" s="205" t="str">
        <f t="shared" si="454"/>
        <v/>
      </c>
      <c r="U828" s="205" t="str">
        <f t="shared" si="454"/>
        <v/>
      </c>
      <c r="V828" s="205" t="str">
        <f t="shared" si="454"/>
        <v/>
      </c>
      <c r="W828" s="205" t="str">
        <f t="shared" si="454"/>
        <v/>
      </c>
      <c r="X828" s="205" t="str">
        <f t="shared" si="454"/>
        <v/>
      </c>
      <c r="Y828" s="205" t="str">
        <f t="shared" si="454"/>
        <v/>
      </c>
      <c r="Z828" s="205" t="str">
        <f t="shared" si="454"/>
        <v/>
      </c>
      <c r="AA828" s="205" t="str">
        <f t="shared" si="454"/>
        <v/>
      </c>
      <c r="AD828" s="185">
        <f t="shared" si="418"/>
        <v>42689</v>
      </c>
      <c r="AE828" s="108" t="str">
        <f t="shared" ref="AE828:CP831" si="460">IFERROR(IF(AE508="","",AE508-(CHOOSE(AE$636,$C508,$D508,$E508,$F508,$G508,$H508,$I508,$J508,$K508,$L508,$M508,$N508,$O508,$P508,$Q508,$R508,$S508,$T508,$U508,$V508,$W508,$X508,$Y508,$Z508,$AA508)+CHOOSE(AE$636,$C828,$D828,$E828,$F828,$G828,$H828,$I828,$J828,$K828,$L828,$M828,$N828,$O828,$P828,$Q828,$R828,$S828,$T828,$U828,$V828,$W828,$X828,$Y828,$Z828,$AA828)*AE$640)),"")</f>
        <v/>
      </c>
      <c r="AF828" s="163" t="str">
        <f t="shared" si="460"/>
        <v/>
      </c>
      <c r="AG828" s="163" t="str">
        <f t="shared" si="460"/>
        <v/>
      </c>
      <c r="AH828" s="163" t="str">
        <f t="shared" si="460"/>
        <v/>
      </c>
      <c r="AI828" s="163">
        <f t="shared" si="460"/>
        <v>1.4330191179120941</v>
      </c>
      <c r="AJ828" s="163">
        <f t="shared" si="460"/>
        <v>0.84967423980767132</v>
      </c>
      <c r="AK828" s="163">
        <f t="shared" si="460"/>
        <v>1.3148311445549243</v>
      </c>
      <c r="AL828" s="163">
        <f t="shared" si="460"/>
        <v>1.4850698091387313</v>
      </c>
      <c r="AM828" s="163">
        <f t="shared" si="460"/>
        <v>0.92010415482363017</v>
      </c>
      <c r="AN828" s="163">
        <f t="shared" si="460"/>
        <v>1.0962074365742791</v>
      </c>
      <c r="AO828" s="163">
        <f t="shared" si="460"/>
        <v>1.4244744664672222</v>
      </c>
      <c r="AP828" s="163">
        <f t="shared" si="460"/>
        <v>0.98571405915613308</v>
      </c>
      <c r="AQ828" s="163">
        <f t="shared" si="460"/>
        <v>1.3482138759319713</v>
      </c>
      <c r="AR828" s="163">
        <f t="shared" si="460"/>
        <v>1.0324715233249151</v>
      </c>
      <c r="AS828" s="163">
        <f t="shared" si="460"/>
        <v>1.4853579552644396</v>
      </c>
      <c r="AT828" s="163">
        <f t="shared" si="460"/>
        <v>1.5161771075503623</v>
      </c>
      <c r="AU828" s="163">
        <f t="shared" si="460"/>
        <v>1.6636859507151525</v>
      </c>
      <c r="AV828" s="163">
        <f t="shared" si="460"/>
        <v>1.0213246676202572</v>
      </c>
      <c r="AW828" s="163">
        <f t="shared" si="460"/>
        <v>1.4993834590062982</v>
      </c>
      <c r="AX828" s="163">
        <f t="shared" si="460"/>
        <v>1.4974292081392271</v>
      </c>
      <c r="AY828" s="163">
        <f t="shared" si="460"/>
        <v>1.8766588983365748</v>
      </c>
      <c r="AZ828" s="163">
        <f t="shared" si="460"/>
        <v>1.6039896600000159</v>
      </c>
      <c r="BA828" s="163">
        <f t="shared" si="460"/>
        <v>1.2950286965607485</v>
      </c>
      <c r="BB828" s="163">
        <f t="shared" si="460"/>
        <v>1.6932389162785912</v>
      </c>
      <c r="BC828" s="163">
        <f t="shared" si="460"/>
        <v>1.573648778007148</v>
      </c>
      <c r="BD828" s="163">
        <f t="shared" si="460"/>
        <v>1.7449665809829318</v>
      </c>
      <c r="BE828" s="163">
        <f t="shared" si="460"/>
        <v>1.7480866518357399</v>
      </c>
      <c r="BF828" s="163">
        <f t="shared" si="460"/>
        <v>1.6611955480107374</v>
      </c>
      <c r="BG828" s="163">
        <f t="shared" si="460"/>
        <v>1.4491914067357285</v>
      </c>
      <c r="BH828" s="163">
        <f t="shared" si="460"/>
        <v>1.2214608879964541</v>
      </c>
      <c r="BI828" s="163">
        <f t="shared" si="460"/>
        <v>1.4736656953821701</v>
      </c>
      <c r="BJ828" s="163">
        <f t="shared" si="460"/>
        <v>1.8129764269285902</v>
      </c>
      <c r="BK828" s="163">
        <f t="shared" si="460"/>
        <v>1.7870181103178826</v>
      </c>
      <c r="BL828" s="163">
        <f t="shared" si="460"/>
        <v>1.84696677870717</v>
      </c>
      <c r="BM828" s="163">
        <f t="shared" si="460"/>
        <v>1.4772155632942323</v>
      </c>
      <c r="BN828" s="163">
        <f t="shared" si="460"/>
        <v>1.7147484515428943</v>
      </c>
      <c r="BO828" s="163">
        <f t="shared" si="460"/>
        <v>1.2976984374321634</v>
      </c>
      <c r="BP828" s="163">
        <f t="shared" si="460"/>
        <v>1.737576742927498</v>
      </c>
      <c r="BQ828" s="163">
        <f t="shared" si="460"/>
        <v>2.0649593632876648</v>
      </c>
      <c r="BR828" s="163">
        <f t="shared" si="460"/>
        <v>1.8395454353232323</v>
      </c>
      <c r="BS828" s="163">
        <f t="shared" si="460"/>
        <v>1.626192637124638</v>
      </c>
      <c r="BT828" s="163" t="str">
        <f t="shared" si="460"/>
        <v/>
      </c>
      <c r="BU828" s="163" t="str">
        <f t="shared" si="460"/>
        <v/>
      </c>
      <c r="BV828" s="163" t="str">
        <f t="shared" si="460"/>
        <v/>
      </c>
      <c r="BW828" s="108" t="str">
        <f t="shared" si="460"/>
        <v/>
      </c>
      <c r="BX828" s="163" t="str">
        <f t="shared" si="460"/>
        <v/>
      </c>
      <c r="BY828" s="163" t="str">
        <f t="shared" si="460"/>
        <v/>
      </c>
      <c r="BZ828" s="163" t="str">
        <f t="shared" si="460"/>
        <v/>
      </c>
      <c r="CA828" s="163" t="str">
        <f t="shared" si="460"/>
        <v/>
      </c>
      <c r="CB828" s="163" t="str">
        <f t="shared" si="460"/>
        <v/>
      </c>
      <c r="CC828" s="163" t="str">
        <f t="shared" si="460"/>
        <v/>
      </c>
      <c r="CD828" s="163" t="str">
        <f t="shared" si="460"/>
        <v/>
      </c>
      <c r="CE828" s="163" t="str">
        <f t="shared" si="460"/>
        <v/>
      </c>
      <c r="CF828" s="163" t="str">
        <f t="shared" si="460"/>
        <v/>
      </c>
      <c r="CG828" s="163" t="str">
        <f t="shared" si="460"/>
        <v/>
      </c>
      <c r="CH828" s="163" t="str">
        <f t="shared" si="460"/>
        <v/>
      </c>
      <c r="CI828" s="163" t="str">
        <f t="shared" si="460"/>
        <v/>
      </c>
      <c r="CJ828" s="163" t="str">
        <f t="shared" si="460"/>
        <v/>
      </c>
      <c r="CK828" s="163" t="str">
        <f t="shared" si="460"/>
        <v/>
      </c>
      <c r="CL828" s="163" t="str">
        <f t="shared" si="460"/>
        <v/>
      </c>
      <c r="CM828" s="163" t="str">
        <f t="shared" si="460"/>
        <v/>
      </c>
      <c r="CN828" s="163" t="str">
        <f t="shared" si="460"/>
        <v/>
      </c>
      <c r="CO828" s="163" t="str">
        <f t="shared" si="460"/>
        <v/>
      </c>
      <c r="CP828" s="163" t="str">
        <f t="shared" si="460"/>
        <v/>
      </c>
      <c r="CQ828" s="163" t="str">
        <f t="shared" si="455"/>
        <v/>
      </c>
      <c r="CR828" s="163" t="str">
        <f t="shared" si="455"/>
        <v/>
      </c>
      <c r="CS828" s="108" t="str">
        <f t="shared" si="455"/>
        <v/>
      </c>
      <c r="CT828" s="163" t="str">
        <f t="shared" si="455"/>
        <v/>
      </c>
      <c r="CU828" s="163" t="str">
        <f t="shared" si="455"/>
        <v/>
      </c>
      <c r="CV828" s="163" t="str">
        <f t="shared" si="455"/>
        <v/>
      </c>
      <c r="CW828" s="163" t="str">
        <f t="shared" si="455"/>
        <v/>
      </c>
      <c r="CX828" s="163" t="str">
        <f t="shared" si="455"/>
        <v/>
      </c>
      <c r="CY828" s="163" t="str">
        <f t="shared" si="455"/>
        <v/>
      </c>
      <c r="CZ828" s="163" t="str">
        <f t="shared" si="455"/>
        <v/>
      </c>
      <c r="DA828" s="163" t="str">
        <f t="shared" si="455"/>
        <v/>
      </c>
      <c r="DB828" s="163" t="str">
        <f t="shared" si="455"/>
        <v/>
      </c>
      <c r="DC828" s="163" t="str">
        <f t="shared" si="455"/>
        <v/>
      </c>
      <c r="DD828" s="163" t="str">
        <f t="shared" si="455"/>
        <v/>
      </c>
      <c r="DE828" s="163" t="str">
        <f t="shared" si="455"/>
        <v/>
      </c>
      <c r="DF828" s="163" t="str">
        <f t="shared" si="455"/>
        <v/>
      </c>
      <c r="DG828" s="121"/>
      <c r="DH828" s="121"/>
      <c r="DI828" s="121"/>
    </row>
    <row r="829" spans="2:113" x14ac:dyDescent="0.35">
      <c r="B829" s="193">
        <f t="shared" si="416"/>
        <v>42690</v>
      </c>
      <c r="C829" s="204">
        <f t="shared" si="454"/>
        <v>4.7732008241754007E-4</v>
      </c>
      <c r="D829" s="205">
        <f t="shared" si="454"/>
        <v>4.7883173803523805E-4</v>
      </c>
      <c r="E829" s="205">
        <f t="shared" si="454"/>
        <v>4.2787408227854299E-4</v>
      </c>
      <c r="F829" s="205">
        <f t="shared" si="454"/>
        <v>3.8643386785709922E-4</v>
      </c>
      <c r="G829" s="205">
        <f t="shared" si="454"/>
        <v>3.2054568057456533E-4</v>
      </c>
      <c r="H829" s="205">
        <f t="shared" ref="H829:AA829" si="461">IFERROR((I509-H509)/(H$642-H$641),"")</f>
        <v>1.5576054794523962E-4</v>
      </c>
      <c r="I829" s="205">
        <f t="shared" si="461"/>
        <v>1.5261147763577043E-4</v>
      </c>
      <c r="J829" s="205">
        <f t="shared" si="461"/>
        <v>1.9215036935704683E-4</v>
      </c>
      <c r="K829" s="205" t="str">
        <f t="shared" si="461"/>
        <v/>
      </c>
      <c r="L829" s="205" t="str">
        <f t="shared" si="461"/>
        <v/>
      </c>
      <c r="M829" s="205" t="str">
        <f t="shared" si="461"/>
        <v/>
      </c>
      <c r="N829" s="205" t="str">
        <f t="shared" si="461"/>
        <v/>
      </c>
      <c r="O829" s="205" t="str">
        <f t="shared" si="461"/>
        <v/>
      </c>
      <c r="P829" s="205" t="str">
        <f t="shared" si="461"/>
        <v/>
      </c>
      <c r="Q829" s="205" t="str">
        <f t="shared" si="461"/>
        <v/>
      </c>
      <c r="R829" s="205" t="str">
        <f t="shared" si="461"/>
        <v/>
      </c>
      <c r="S829" s="205" t="str">
        <f t="shared" si="461"/>
        <v/>
      </c>
      <c r="T829" s="205" t="str">
        <f t="shared" si="461"/>
        <v/>
      </c>
      <c r="U829" s="205" t="str">
        <f t="shared" si="461"/>
        <v/>
      </c>
      <c r="V829" s="205" t="str">
        <f t="shared" si="461"/>
        <v/>
      </c>
      <c r="W829" s="205" t="str">
        <f t="shared" si="461"/>
        <v/>
      </c>
      <c r="X829" s="205" t="str">
        <f t="shared" si="461"/>
        <v/>
      </c>
      <c r="Y829" s="205" t="str">
        <f t="shared" si="461"/>
        <v/>
      </c>
      <c r="Z829" s="205" t="str">
        <f t="shared" si="461"/>
        <v/>
      </c>
      <c r="AA829" s="205" t="str">
        <f t="shared" si="461"/>
        <v/>
      </c>
      <c r="AD829" s="185">
        <f t="shared" si="418"/>
        <v>42690</v>
      </c>
      <c r="AE829" s="108" t="str">
        <f t="shared" si="460"/>
        <v/>
      </c>
      <c r="AF829" s="163" t="str">
        <f t="shared" si="460"/>
        <v/>
      </c>
      <c r="AG829" s="163" t="str">
        <f t="shared" si="460"/>
        <v/>
      </c>
      <c r="AH829" s="163" t="str">
        <f t="shared" si="460"/>
        <v/>
      </c>
      <c r="AI829" s="163">
        <f t="shared" si="460"/>
        <v>1.4233201868131631</v>
      </c>
      <c r="AJ829" s="163">
        <f t="shared" si="460"/>
        <v>0.84808680865386288</v>
      </c>
      <c r="AK829" s="163">
        <f t="shared" si="460"/>
        <v>1.3000281307417278</v>
      </c>
      <c r="AL829" s="163">
        <f t="shared" si="460"/>
        <v>1.4671411568791131</v>
      </c>
      <c r="AM829" s="163">
        <f t="shared" si="460"/>
        <v>0.91110301584382469</v>
      </c>
      <c r="AN829" s="163">
        <f t="shared" si="460"/>
        <v>1.089841673180123</v>
      </c>
      <c r="AO829" s="163">
        <f t="shared" si="460"/>
        <v>1.4089985185138638</v>
      </c>
      <c r="AP829" s="163">
        <f t="shared" si="460"/>
        <v>0.9897503018954632</v>
      </c>
      <c r="AQ829" s="163">
        <f t="shared" si="460"/>
        <v>1.3342118401826122</v>
      </c>
      <c r="AR829" s="163">
        <f t="shared" si="460"/>
        <v>1.0277522980163698</v>
      </c>
      <c r="AS829" s="163">
        <f t="shared" si="460"/>
        <v>1.4833928537342609</v>
      </c>
      <c r="AT829" s="163">
        <f t="shared" si="460"/>
        <v>1.5266151869017661</v>
      </c>
      <c r="AU829" s="163">
        <f t="shared" si="460"/>
        <v>1.6539290985443005</v>
      </c>
      <c r="AV829" s="163">
        <f t="shared" si="460"/>
        <v>1.0206599013923903</v>
      </c>
      <c r="AW829" s="163">
        <f t="shared" si="460"/>
        <v>1.5353577373101426</v>
      </c>
      <c r="AX829" s="163">
        <f t="shared" si="460"/>
        <v>1.4660172708227908</v>
      </c>
      <c r="AY829" s="163">
        <f t="shared" si="460"/>
        <v>1.8609784687975583</v>
      </c>
      <c r="AZ829" s="163">
        <f t="shared" si="460"/>
        <v>1.6079606199999708</v>
      </c>
      <c r="BA829" s="163">
        <f t="shared" si="460"/>
        <v>1.2736199072178378</v>
      </c>
      <c r="BB829" s="163">
        <f t="shared" si="460"/>
        <v>1.6684201782642494</v>
      </c>
      <c r="BC829" s="163">
        <f t="shared" si="460"/>
        <v>1.5591488088785384</v>
      </c>
      <c r="BD829" s="163">
        <f t="shared" si="460"/>
        <v>1.7364701021958946</v>
      </c>
      <c r="BE829" s="163">
        <f t="shared" si="460"/>
        <v>1.745536851292842</v>
      </c>
      <c r="BF829" s="163">
        <f t="shared" si="460"/>
        <v>1.6291623500678556</v>
      </c>
      <c r="BG829" s="163">
        <f t="shared" si="460"/>
        <v>1.4335681654928587</v>
      </c>
      <c r="BH829" s="163">
        <f t="shared" si="460"/>
        <v>1.2003160803107131</v>
      </c>
      <c r="BI829" s="163">
        <f t="shared" si="460"/>
        <v>1.4338428672535826</v>
      </c>
      <c r="BJ829" s="163">
        <f t="shared" si="460"/>
        <v>1.7992911947143102</v>
      </c>
      <c r="BK829" s="163">
        <f t="shared" si="460"/>
        <v>1.7835670733464366</v>
      </c>
      <c r="BL829" s="163">
        <f t="shared" si="460"/>
        <v>1.8118118994785912</v>
      </c>
      <c r="BM829" s="163">
        <f t="shared" si="460"/>
        <v>1.4581162835360137</v>
      </c>
      <c r="BN829" s="163">
        <f t="shared" si="460"/>
        <v>1.677617563771451</v>
      </c>
      <c r="BO829" s="163">
        <f t="shared" si="460"/>
        <v>1.2739430424035851</v>
      </c>
      <c r="BP829" s="163">
        <f t="shared" si="460"/>
        <v>1.7117906166245085</v>
      </c>
      <c r="BQ829" s="163">
        <f t="shared" si="460"/>
        <v>2.0594910718835817</v>
      </c>
      <c r="BR829" s="163">
        <f t="shared" si="460"/>
        <v>1.7807744498281477</v>
      </c>
      <c r="BS829" s="163">
        <f t="shared" si="460"/>
        <v>1.5933891424920237</v>
      </c>
      <c r="BT829" s="163" t="str">
        <f t="shared" si="460"/>
        <v/>
      </c>
      <c r="BU829" s="163" t="str">
        <f t="shared" si="460"/>
        <v/>
      </c>
      <c r="BV829" s="163" t="str">
        <f t="shared" si="460"/>
        <v/>
      </c>
      <c r="BW829" s="108" t="str">
        <f t="shared" si="460"/>
        <v/>
      </c>
      <c r="BX829" s="163" t="str">
        <f t="shared" si="460"/>
        <v/>
      </c>
      <c r="BY829" s="163" t="str">
        <f t="shared" si="460"/>
        <v/>
      </c>
      <c r="BZ829" s="163" t="str">
        <f t="shared" si="460"/>
        <v/>
      </c>
      <c r="CA829" s="163" t="str">
        <f t="shared" si="460"/>
        <v/>
      </c>
      <c r="CB829" s="163" t="str">
        <f t="shared" si="460"/>
        <v/>
      </c>
      <c r="CC829" s="163" t="str">
        <f t="shared" si="460"/>
        <v/>
      </c>
      <c r="CD829" s="163" t="str">
        <f t="shared" si="460"/>
        <v/>
      </c>
      <c r="CE829" s="163" t="str">
        <f t="shared" si="460"/>
        <v/>
      </c>
      <c r="CF829" s="163" t="str">
        <f t="shared" si="460"/>
        <v/>
      </c>
      <c r="CG829" s="163" t="str">
        <f t="shared" si="460"/>
        <v/>
      </c>
      <c r="CH829" s="163" t="str">
        <f t="shared" si="460"/>
        <v/>
      </c>
      <c r="CI829" s="163" t="str">
        <f t="shared" si="460"/>
        <v/>
      </c>
      <c r="CJ829" s="163" t="str">
        <f t="shared" si="460"/>
        <v/>
      </c>
      <c r="CK829" s="163" t="str">
        <f t="shared" si="460"/>
        <v/>
      </c>
      <c r="CL829" s="163" t="str">
        <f t="shared" si="460"/>
        <v/>
      </c>
      <c r="CM829" s="163" t="str">
        <f t="shared" si="460"/>
        <v/>
      </c>
      <c r="CN829" s="163" t="str">
        <f t="shared" si="460"/>
        <v/>
      </c>
      <c r="CO829" s="163" t="str">
        <f t="shared" si="460"/>
        <v/>
      </c>
      <c r="CP829" s="163" t="str">
        <f t="shared" si="460"/>
        <v/>
      </c>
      <c r="CQ829" s="163" t="str">
        <f t="shared" si="455"/>
        <v/>
      </c>
      <c r="CR829" s="163" t="str">
        <f t="shared" si="455"/>
        <v/>
      </c>
      <c r="CS829" s="108" t="str">
        <f t="shared" si="455"/>
        <v/>
      </c>
      <c r="CT829" s="163" t="str">
        <f t="shared" si="455"/>
        <v/>
      </c>
      <c r="CU829" s="163" t="str">
        <f t="shared" si="455"/>
        <v/>
      </c>
      <c r="CV829" s="163" t="str">
        <f t="shared" si="455"/>
        <v/>
      </c>
      <c r="CW829" s="163" t="str">
        <f t="shared" si="455"/>
        <v/>
      </c>
      <c r="CX829" s="163" t="str">
        <f t="shared" si="455"/>
        <v/>
      </c>
      <c r="CY829" s="163" t="str">
        <f t="shared" si="455"/>
        <v/>
      </c>
      <c r="CZ829" s="163" t="str">
        <f t="shared" si="455"/>
        <v/>
      </c>
      <c r="DA829" s="163" t="str">
        <f t="shared" si="455"/>
        <v/>
      </c>
      <c r="DB829" s="163" t="str">
        <f t="shared" si="455"/>
        <v/>
      </c>
      <c r="DC829" s="163" t="str">
        <f t="shared" si="455"/>
        <v/>
      </c>
      <c r="DD829" s="163" t="str">
        <f t="shared" si="455"/>
        <v/>
      </c>
      <c r="DE829" s="163" t="str">
        <f t="shared" si="455"/>
        <v/>
      </c>
      <c r="DF829" s="163" t="str">
        <f t="shared" si="455"/>
        <v/>
      </c>
      <c r="DG829" s="121"/>
      <c r="DH829" s="121"/>
      <c r="DI829" s="121"/>
    </row>
    <row r="830" spans="2:113" x14ac:dyDescent="0.35">
      <c r="B830" s="193">
        <f t="shared" si="416"/>
        <v>42691</v>
      </c>
      <c r="C830" s="204">
        <f t="shared" ref="C830:AA840" si="462">IFERROR((D510-C510)/(C$642-C$641),"")</f>
        <v>3.640493626372493E-4</v>
      </c>
      <c r="D830" s="205">
        <f t="shared" si="462"/>
        <v>4.5578382241818322E-4</v>
      </c>
      <c r="E830" s="205">
        <f t="shared" si="462"/>
        <v>4.046860000000493E-4</v>
      </c>
      <c r="F830" s="205">
        <f t="shared" si="462"/>
        <v>3.8195897142858016E-4</v>
      </c>
      <c r="G830" s="205">
        <f t="shared" si="462"/>
        <v>3.0377711696300577E-4</v>
      </c>
      <c r="H830" s="205">
        <f t="shared" si="462"/>
        <v>1.4735306849318524E-4</v>
      </c>
      <c r="I830" s="205">
        <f t="shared" si="462"/>
        <v>1.5022376083979633E-4</v>
      </c>
      <c r="J830" s="205">
        <f t="shared" si="462"/>
        <v>1.9206069767441244E-4</v>
      </c>
      <c r="K830" s="205" t="str">
        <f t="shared" si="462"/>
        <v/>
      </c>
      <c r="L830" s="205" t="str">
        <f t="shared" si="462"/>
        <v/>
      </c>
      <c r="M830" s="205" t="str">
        <f t="shared" si="462"/>
        <v/>
      </c>
      <c r="N830" s="205" t="str">
        <f t="shared" si="462"/>
        <v/>
      </c>
      <c r="O830" s="205" t="str">
        <f t="shared" si="462"/>
        <v/>
      </c>
      <c r="P830" s="205" t="str">
        <f t="shared" si="462"/>
        <v/>
      </c>
      <c r="Q830" s="205" t="str">
        <f t="shared" si="462"/>
        <v/>
      </c>
      <c r="R830" s="205" t="str">
        <f t="shared" si="462"/>
        <v/>
      </c>
      <c r="S830" s="205" t="str">
        <f t="shared" si="462"/>
        <v/>
      </c>
      <c r="T830" s="205" t="str">
        <f t="shared" si="462"/>
        <v/>
      </c>
      <c r="U830" s="205" t="str">
        <f t="shared" si="462"/>
        <v/>
      </c>
      <c r="V830" s="205" t="str">
        <f t="shared" si="462"/>
        <v/>
      </c>
      <c r="W830" s="205" t="str">
        <f t="shared" si="462"/>
        <v/>
      </c>
      <c r="X830" s="205" t="str">
        <f t="shared" si="462"/>
        <v/>
      </c>
      <c r="Y830" s="205" t="str">
        <f t="shared" si="462"/>
        <v/>
      </c>
      <c r="Z830" s="205" t="str">
        <f t="shared" si="462"/>
        <v/>
      </c>
      <c r="AA830" s="205" t="str">
        <f t="shared" si="462"/>
        <v/>
      </c>
      <c r="AD830" s="185">
        <f t="shared" si="418"/>
        <v>42691</v>
      </c>
      <c r="AE830" s="108" t="str">
        <f t="shared" si="460"/>
        <v/>
      </c>
      <c r="AF830" s="163" t="str">
        <f t="shared" si="460"/>
        <v/>
      </c>
      <c r="AG830" s="163" t="str">
        <f t="shared" si="460"/>
        <v/>
      </c>
      <c r="AH830" s="163" t="str">
        <f t="shared" si="460"/>
        <v/>
      </c>
      <c r="AI830" s="163">
        <f t="shared" si="460"/>
        <v>1.4292398019780188</v>
      </c>
      <c r="AJ830" s="163">
        <f t="shared" si="460"/>
        <v>0.88671694307694748</v>
      </c>
      <c r="AK830" s="163">
        <f t="shared" si="460"/>
        <v>1.3515639442637579</v>
      </c>
      <c r="AL830" s="163">
        <f t="shared" si="460"/>
        <v>1.5180308613997116</v>
      </c>
      <c r="AM830" s="163">
        <f t="shared" si="460"/>
        <v>0.96362783107681738</v>
      </c>
      <c r="AN830" s="163">
        <f t="shared" si="460"/>
        <v>1.1424762837783482</v>
      </c>
      <c r="AO830" s="163">
        <f t="shared" si="460"/>
        <v>1.4617881245213944</v>
      </c>
      <c r="AP830" s="163">
        <f t="shared" si="460"/>
        <v>1.0417854624748477</v>
      </c>
      <c r="AQ830" s="163">
        <f t="shared" si="460"/>
        <v>1.3878092632367895</v>
      </c>
      <c r="AR830" s="163">
        <f t="shared" si="460"/>
        <v>1.0805006439798648</v>
      </c>
      <c r="AS830" s="163">
        <f t="shared" si="460"/>
        <v>1.5364934271347681</v>
      </c>
      <c r="AT830" s="163">
        <f t="shared" si="460"/>
        <v>1.5779989911209218</v>
      </c>
      <c r="AU830" s="163">
        <f t="shared" si="460"/>
        <v>1.7125316705000069</v>
      </c>
      <c r="AV830" s="163">
        <f t="shared" si="460"/>
        <v>1.077562846500018</v>
      </c>
      <c r="AW830" s="163">
        <f t="shared" si="460"/>
        <v>1.5922712205000011</v>
      </c>
      <c r="AX830" s="163">
        <f t="shared" si="460"/>
        <v>1.5221916285000119</v>
      </c>
      <c r="AY830" s="163">
        <f t="shared" si="460"/>
        <v>1.9244220947230817</v>
      </c>
      <c r="AZ830" s="163">
        <f t="shared" si="460"/>
        <v>1.6992368799999769</v>
      </c>
      <c r="BA830" s="163">
        <f t="shared" si="460"/>
        <v>1.3384318858714481</v>
      </c>
      <c r="BB830" s="163">
        <f t="shared" si="460"/>
        <v>1.7368612560571397</v>
      </c>
      <c r="BC830" s="163">
        <f t="shared" si="460"/>
        <v>1.6235808750142726</v>
      </c>
      <c r="BD830" s="163">
        <f t="shared" si="460"/>
        <v>1.8226246008792146</v>
      </c>
      <c r="BE830" s="163">
        <f t="shared" si="460"/>
        <v>1.8084916841713827</v>
      </c>
      <c r="BF830" s="163">
        <f t="shared" si="460"/>
        <v>1.7167210757714439</v>
      </c>
      <c r="BG830" s="163">
        <f t="shared" si="460"/>
        <v>1.5007403954714063</v>
      </c>
      <c r="BH830" s="163">
        <f t="shared" si="460"/>
        <v>1.2679262152428561</v>
      </c>
      <c r="BI830" s="163">
        <f t="shared" si="460"/>
        <v>1.4897922285142555</v>
      </c>
      <c r="BJ830" s="163">
        <f t="shared" si="460"/>
        <v>1.8598218788571068</v>
      </c>
      <c r="BK830" s="163">
        <f t="shared" si="460"/>
        <v>1.843080719885696</v>
      </c>
      <c r="BL830" s="163">
        <f t="shared" si="460"/>
        <v>1.8743958734142629</v>
      </c>
      <c r="BM830" s="163">
        <f t="shared" si="460"/>
        <v>1.5226833924511132</v>
      </c>
      <c r="BN830" s="163">
        <f t="shared" si="460"/>
        <v>1.7392129195856731</v>
      </c>
      <c r="BO830" s="163">
        <f t="shared" si="460"/>
        <v>1.3355645981142792</v>
      </c>
      <c r="BP830" s="163">
        <f t="shared" si="460"/>
        <v>1.7750011378419752</v>
      </c>
      <c r="BQ830" s="163">
        <f t="shared" si="460"/>
        <v>2.1247744980479859</v>
      </c>
      <c r="BR830" s="163">
        <f t="shared" si="460"/>
        <v>1.8402499968831738</v>
      </c>
      <c r="BS830" s="163">
        <f t="shared" si="460"/>
        <v>1.6507657376186868</v>
      </c>
      <c r="BT830" s="163" t="str">
        <f t="shared" si="460"/>
        <v/>
      </c>
      <c r="BU830" s="163" t="str">
        <f t="shared" si="460"/>
        <v/>
      </c>
      <c r="BV830" s="163" t="str">
        <f t="shared" si="460"/>
        <v/>
      </c>
      <c r="BW830" s="108" t="str">
        <f t="shared" si="460"/>
        <v/>
      </c>
      <c r="BX830" s="163" t="str">
        <f t="shared" si="460"/>
        <v/>
      </c>
      <c r="BY830" s="163" t="str">
        <f t="shared" si="460"/>
        <v/>
      </c>
      <c r="BZ830" s="163" t="str">
        <f t="shared" si="460"/>
        <v/>
      </c>
      <c r="CA830" s="163" t="str">
        <f t="shared" si="460"/>
        <v/>
      </c>
      <c r="CB830" s="163" t="str">
        <f t="shared" si="460"/>
        <v/>
      </c>
      <c r="CC830" s="163" t="str">
        <f t="shared" si="460"/>
        <v/>
      </c>
      <c r="CD830" s="163" t="str">
        <f t="shared" si="460"/>
        <v/>
      </c>
      <c r="CE830" s="163" t="str">
        <f t="shared" si="460"/>
        <v/>
      </c>
      <c r="CF830" s="163" t="str">
        <f t="shared" si="460"/>
        <v/>
      </c>
      <c r="CG830" s="163" t="str">
        <f t="shared" si="460"/>
        <v/>
      </c>
      <c r="CH830" s="163" t="str">
        <f t="shared" si="460"/>
        <v/>
      </c>
      <c r="CI830" s="163" t="str">
        <f t="shared" si="460"/>
        <v/>
      </c>
      <c r="CJ830" s="163" t="str">
        <f t="shared" si="460"/>
        <v/>
      </c>
      <c r="CK830" s="163" t="str">
        <f t="shared" si="460"/>
        <v/>
      </c>
      <c r="CL830" s="163" t="str">
        <f t="shared" si="460"/>
        <v/>
      </c>
      <c r="CM830" s="163" t="str">
        <f t="shared" si="460"/>
        <v/>
      </c>
      <c r="CN830" s="163" t="str">
        <f t="shared" si="460"/>
        <v/>
      </c>
      <c r="CO830" s="163" t="str">
        <f t="shared" si="460"/>
        <v/>
      </c>
      <c r="CP830" s="163" t="str">
        <f t="shared" si="460"/>
        <v/>
      </c>
      <c r="CQ830" s="163" t="str">
        <f t="shared" si="455"/>
        <v/>
      </c>
      <c r="CR830" s="163" t="str">
        <f t="shared" si="455"/>
        <v/>
      </c>
      <c r="CS830" s="108" t="str">
        <f t="shared" si="455"/>
        <v/>
      </c>
      <c r="CT830" s="163" t="str">
        <f t="shared" si="455"/>
        <v/>
      </c>
      <c r="CU830" s="163" t="str">
        <f t="shared" si="455"/>
        <v/>
      </c>
      <c r="CV830" s="163" t="str">
        <f t="shared" si="455"/>
        <v/>
      </c>
      <c r="CW830" s="163" t="str">
        <f t="shared" si="455"/>
        <v/>
      </c>
      <c r="CX830" s="163" t="str">
        <f t="shared" si="455"/>
        <v/>
      </c>
      <c r="CY830" s="163" t="str">
        <f t="shared" si="455"/>
        <v/>
      </c>
      <c r="CZ830" s="163" t="str">
        <f t="shared" si="455"/>
        <v/>
      </c>
      <c r="DA830" s="163" t="str">
        <f t="shared" si="455"/>
        <v/>
      </c>
      <c r="DB830" s="163" t="str">
        <f t="shared" si="455"/>
        <v/>
      </c>
      <c r="DC830" s="163" t="str">
        <f t="shared" si="455"/>
        <v/>
      </c>
      <c r="DD830" s="163" t="str">
        <f t="shared" si="455"/>
        <v/>
      </c>
      <c r="DE830" s="163" t="str">
        <f t="shared" si="455"/>
        <v/>
      </c>
      <c r="DF830" s="163" t="str">
        <f t="shared" si="455"/>
        <v/>
      </c>
      <c r="DG830" s="121"/>
      <c r="DH830" s="121"/>
      <c r="DI830" s="121"/>
    </row>
    <row r="831" spans="2:113" x14ac:dyDescent="0.35">
      <c r="B831" s="193">
        <f t="shared" si="416"/>
        <v>42692</v>
      </c>
      <c r="C831" s="204">
        <f t="shared" si="462"/>
        <v>4.1962673076918771E-4</v>
      </c>
      <c r="D831" s="205">
        <f t="shared" si="462"/>
        <v>4.6864151133505319E-4</v>
      </c>
      <c r="E831" s="205">
        <f t="shared" si="462"/>
        <v>4.1761528481014441E-4</v>
      </c>
      <c r="F831" s="205">
        <f t="shared" si="462"/>
        <v>4.0669631785708989E-4</v>
      </c>
      <c r="G831" s="205">
        <f t="shared" si="462"/>
        <v>3.2472221614229769E-4</v>
      </c>
      <c r="H831" s="205">
        <f t="shared" si="462"/>
        <v>1.6411536986297935E-4</v>
      </c>
      <c r="I831" s="205">
        <f t="shared" si="462"/>
        <v>1.5865927886810611E-4</v>
      </c>
      <c r="J831" s="205">
        <f t="shared" si="462"/>
        <v>1.9078421340627008E-4</v>
      </c>
      <c r="K831" s="205" t="str">
        <f t="shared" si="462"/>
        <v/>
      </c>
      <c r="L831" s="205" t="str">
        <f t="shared" si="462"/>
        <v/>
      </c>
      <c r="M831" s="205" t="str">
        <f t="shared" si="462"/>
        <v/>
      </c>
      <c r="N831" s="205" t="str">
        <f t="shared" si="462"/>
        <v/>
      </c>
      <c r="O831" s="205" t="str">
        <f t="shared" si="462"/>
        <v/>
      </c>
      <c r="P831" s="205" t="str">
        <f t="shared" si="462"/>
        <v/>
      </c>
      <c r="Q831" s="205" t="str">
        <f t="shared" si="462"/>
        <v/>
      </c>
      <c r="R831" s="205" t="str">
        <f t="shared" si="462"/>
        <v/>
      </c>
      <c r="S831" s="205" t="str">
        <f t="shared" si="462"/>
        <v/>
      </c>
      <c r="T831" s="205" t="str">
        <f t="shared" si="462"/>
        <v/>
      </c>
      <c r="U831" s="205" t="str">
        <f t="shared" si="462"/>
        <v/>
      </c>
      <c r="V831" s="205" t="str">
        <f t="shared" si="462"/>
        <v/>
      </c>
      <c r="W831" s="205" t="str">
        <f t="shared" si="462"/>
        <v/>
      </c>
      <c r="X831" s="205" t="str">
        <f t="shared" si="462"/>
        <v/>
      </c>
      <c r="Y831" s="205" t="str">
        <f t="shared" si="462"/>
        <v/>
      </c>
      <c r="Z831" s="205" t="str">
        <f t="shared" si="462"/>
        <v/>
      </c>
      <c r="AA831" s="205" t="str">
        <f t="shared" si="462"/>
        <v/>
      </c>
      <c r="AD831" s="185">
        <f t="shared" si="418"/>
        <v>42692</v>
      </c>
      <c r="AE831" s="108" t="str">
        <f t="shared" si="460"/>
        <v/>
      </c>
      <c r="AF831" s="163" t="str">
        <f t="shared" si="460"/>
        <v/>
      </c>
      <c r="AG831" s="163" t="str">
        <f t="shared" si="460"/>
        <v/>
      </c>
      <c r="AH831" s="163" t="str">
        <f t="shared" si="460"/>
        <v/>
      </c>
      <c r="AI831" s="163">
        <f t="shared" si="460"/>
        <v>1.4073239855769049</v>
      </c>
      <c r="AJ831" s="163">
        <f t="shared" si="460"/>
        <v>0.85826758673075787</v>
      </c>
      <c r="AK831" s="163">
        <f t="shared" si="460"/>
        <v>1.3218921405769062</v>
      </c>
      <c r="AL831" s="163">
        <f t="shared" si="460"/>
        <v>1.4739427041377757</v>
      </c>
      <c r="AM831" s="163">
        <f t="shared" si="460"/>
        <v>0.93929837551636064</v>
      </c>
      <c r="AN831" s="163">
        <f t="shared" si="460"/>
        <v>1.1144963789609204</v>
      </c>
      <c r="AO831" s="163">
        <f t="shared" si="460"/>
        <v>1.434779298381569</v>
      </c>
      <c r="AP831" s="163">
        <f t="shared" si="460"/>
        <v>1.0135618342569215</v>
      </c>
      <c r="AQ831" s="163">
        <f t="shared" si="460"/>
        <v>1.361360445484888</v>
      </c>
      <c r="AR831" s="163">
        <f t="shared" si="460"/>
        <v>1.0651004349055175</v>
      </c>
      <c r="AS831" s="163">
        <f t="shared" si="460"/>
        <v>1.5081897767254238</v>
      </c>
      <c r="AT831" s="163">
        <f t="shared" si="460"/>
        <v>1.553598433066715</v>
      </c>
      <c r="AU831" s="163">
        <f t="shared" si="460"/>
        <v>1.6879925555379498</v>
      </c>
      <c r="AV831" s="163">
        <f t="shared" si="460"/>
        <v>1.0517238440505916</v>
      </c>
      <c r="AW831" s="163">
        <f t="shared" si="460"/>
        <v>1.5685391287657899</v>
      </c>
      <c r="AX831" s="163">
        <f t="shared" si="460"/>
        <v>1.4962552653480659</v>
      </c>
      <c r="AY831" s="163">
        <f t="shared" si="460"/>
        <v>1.8989532088744756</v>
      </c>
      <c r="AZ831" s="163">
        <f t="shared" si="460"/>
        <v>1.6721959624999672</v>
      </c>
      <c r="BA831" s="163">
        <f t="shared" si="460"/>
        <v>1.3150839478678336</v>
      </c>
      <c r="BB831" s="163">
        <f t="shared" si="460"/>
        <v>1.7124500453642693</v>
      </c>
      <c r="BC831" s="163">
        <f t="shared" si="460"/>
        <v>1.5926288317785411</v>
      </c>
      <c r="BD831" s="163">
        <f t="shared" si="460"/>
        <v>1.7914476613107273</v>
      </c>
      <c r="BE831" s="163">
        <f t="shared" si="460"/>
        <v>1.788717835592827</v>
      </c>
      <c r="BF831" s="163">
        <f t="shared" si="460"/>
        <v>1.6780237129178484</v>
      </c>
      <c r="BG831" s="163">
        <f t="shared" si="460"/>
        <v>1.4781619561928139</v>
      </c>
      <c r="BH831" s="163">
        <f t="shared" si="460"/>
        <v>1.2449418633607374</v>
      </c>
      <c r="BI831" s="163">
        <f t="shared" si="460"/>
        <v>1.4676908219035889</v>
      </c>
      <c r="BJ831" s="163">
        <f t="shared" si="460"/>
        <v>1.8380020802142885</v>
      </c>
      <c r="BK831" s="163">
        <f t="shared" si="460"/>
        <v>1.8222543963964082</v>
      </c>
      <c r="BL831" s="163">
        <f t="shared" si="460"/>
        <v>1.8515079575785705</v>
      </c>
      <c r="BM831" s="163">
        <f t="shared" si="460"/>
        <v>1.5023015257170758</v>
      </c>
      <c r="BN831" s="163">
        <f t="shared" si="460"/>
        <v>1.7181852196714269</v>
      </c>
      <c r="BO831" s="163">
        <f t="shared" si="460"/>
        <v>1.3123591458535873</v>
      </c>
      <c r="BP831" s="163">
        <f t="shared" si="460"/>
        <v>1.753654477664186</v>
      </c>
      <c r="BQ831" s="163">
        <f t="shared" si="460"/>
        <v>2.1123634984589037</v>
      </c>
      <c r="BR831" s="163">
        <f t="shared" si="460"/>
        <v>1.8109325879760996</v>
      </c>
      <c r="BS831" s="163">
        <f t="shared" si="460"/>
        <v>1.6191325415791922</v>
      </c>
      <c r="BT831" s="163" t="str">
        <f t="shared" si="460"/>
        <v/>
      </c>
      <c r="BU831" s="163" t="str">
        <f t="shared" si="460"/>
        <v/>
      </c>
      <c r="BV831" s="163" t="str">
        <f t="shared" si="460"/>
        <v/>
      </c>
      <c r="BW831" s="108" t="str">
        <f t="shared" si="460"/>
        <v/>
      </c>
      <c r="BX831" s="163" t="str">
        <f t="shared" si="460"/>
        <v/>
      </c>
      <c r="BY831" s="163" t="str">
        <f t="shared" si="460"/>
        <v/>
      </c>
      <c r="BZ831" s="163" t="str">
        <f t="shared" si="460"/>
        <v/>
      </c>
      <c r="CA831" s="163" t="str">
        <f t="shared" si="460"/>
        <v/>
      </c>
      <c r="CB831" s="163" t="str">
        <f t="shared" si="460"/>
        <v/>
      </c>
      <c r="CC831" s="163" t="str">
        <f t="shared" si="460"/>
        <v/>
      </c>
      <c r="CD831" s="163" t="str">
        <f t="shared" si="460"/>
        <v/>
      </c>
      <c r="CE831" s="163" t="str">
        <f t="shared" si="460"/>
        <v/>
      </c>
      <c r="CF831" s="163" t="str">
        <f t="shared" si="460"/>
        <v/>
      </c>
      <c r="CG831" s="163" t="str">
        <f t="shared" si="460"/>
        <v/>
      </c>
      <c r="CH831" s="163" t="str">
        <f t="shared" si="460"/>
        <v/>
      </c>
      <c r="CI831" s="163" t="str">
        <f t="shared" si="460"/>
        <v/>
      </c>
      <c r="CJ831" s="163" t="str">
        <f t="shared" si="460"/>
        <v/>
      </c>
      <c r="CK831" s="163" t="str">
        <f t="shared" si="460"/>
        <v/>
      </c>
      <c r="CL831" s="163" t="str">
        <f t="shared" si="460"/>
        <v/>
      </c>
      <c r="CM831" s="163" t="str">
        <f t="shared" si="460"/>
        <v/>
      </c>
      <c r="CN831" s="163" t="str">
        <f t="shared" si="460"/>
        <v/>
      </c>
      <c r="CO831" s="163" t="str">
        <f t="shared" si="460"/>
        <v/>
      </c>
      <c r="CP831" s="163" t="str">
        <f t="shared" ref="CP831" si="463">IFERROR(IF(CP511="","",CP511-(CHOOSE(CP$636,$C511,$D511,$E511,$F511,$G511,$H511,$I511,$J511,$K511,$L511,$M511,$N511,$O511,$P511,$Q511,$R511,$S511,$T511,$U511,$V511,$W511,$X511,$Y511,$Z511,$AA511)+CHOOSE(CP$636,$C831,$D831,$E831,$F831,$G831,$H831,$I831,$J831,$K831,$L831,$M831,$N831,$O831,$P831,$Q831,$R831,$S831,$T831,$U831,$V831,$W831,$X831,$Y831,$Z831,$AA831)*CP$640)),"")</f>
        <v/>
      </c>
      <c r="CQ831" s="163" t="str">
        <f t="shared" si="455"/>
        <v/>
      </c>
      <c r="CR831" s="163" t="str">
        <f t="shared" si="455"/>
        <v/>
      </c>
      <c r="CS831" s="108" t="str">
        <f t="shared" si="455"/>
        <v/>
      </c>
      <c r="CT831" s="163" t="str">
        <f t="shared" si="455"/>
        <v/>
      </c>
      <c r="CU831" s="163" t="str">
        <f t="shared" si="455"/>
        <v/>
      </c>
      <c r="CV831" s="163" t="str">
        <f t="shared" si="455"/>
        <v/>
      </c>
      <c r="CW831" s="163" t="str">
        <f t="shared" si="455"/>
        <v/>
      </c>
      <c r="CX831" s="163" t="str">
        <f t="shared" si="455"/>
        <v/>
      </c>
      <c r="CY831" s="163" t="str">
        <f t="shared" si="455"/>
        <v/>
      </c>
      <c r="CZ831" s="163" t="str">
        <f t="shared" si="455"/>
        <v/>
      </c>
      <c r="DA831" s="163" t="str">
        <f t="shared" si="455"/>
        <v/>
      </c>
      <c r="DB831" s="163" t="str">
        <f t="shared" si="455"/>
        <v/>
      </c>
      <c r="DC831" s="163" t="str">
        <f t="shared" si="455"/>
        <v/>
      </c>
      <c r="DD831" s="163" t="str">
        <f t="shared" si="455"/>
        <v/>
      </c>
      <c r="DE831" s="163" t="str">
        <f t="shared" si="455"/>
        <v/>
      </c>
      <c r="DF831" s="163" t="str">
        <f t="shared" si="455"/>
        <v/>
      </c>
      <c r="DG831" s="121"/>
      <c r="DH831" s="121"/>
      <c r="DI831" s="121"/>
    </row>
    <row r="832" spans="2:113" x14ac:dyDescent="0.35">
      <c r="B832" s="193">
        <f t="shared" si="416"/>
        <v>42695</v>
      </c>
      <c r="C832" s="204">
        <f t="shared" si="462"/>
        <v>4.0629720329667308E-4</v>
      </c>
      <c r="D832" s="205">
        <f t="shared" si="462"/>
        <v>4.6352924433249089E-4</v>
      </c>
      <c r="E832" s="205">
        <f t="shared" si="462"/>
        <v>4.2015969620255424E-4</v>
      </c>
      <c r="F832" s="205">
        <f t="shared" si="462"/>
        <v>4.1971492857143363E-4</v>
      </c>
      <c r="G832" s="205">
        <f t="shared" si="462"/>
        <v>3.2333531121751216E-4</v>
      </c>
      <c r="H832" s="205">
        <f t="shared" si="462"/>
        <v>1.5715939383559383E-4</v>
      </c>
      <c r="I832" s="205">
        <f t="shared" si="462"/>
        <v>1.581910828389008E-4</v>
      </c>
      <c r="J832" s="205">
        <f t="shared" si="462"/>
        <v>1.9217207934335589E-4</v>
      </c>
      <c r="K832" s="205" t="str">
        <f t="shared" si="462"/>
        <v/>
      </c>
      <c r="L832" s="205" t="str">
        <f t="shared" si="462"/>
        <v/>
      </c>
      <c r="M832" s="205" t="str">
        <f t="shared" si="462"/>
        <v/>
      </c>
      <c r="N832" s="205" t="str">
        <f t="shared" si="462"/>
        <v/>
      </c>
      <c r="O832" s="205" t="str">
        <f t="shared" si="462"/>
        <v/>
      </c>
      <c r="P832" s="205" t="str">
        <f t="shared" si="462"/>
        <v/>
      </c>
      <c r="Q832" s="205" t="str">
        <f t="shared" si="462"/>
        <v/>
      </c>
      <c r="R832" s="205" t="str">
        <f t="shared" si="462"/>
        <v/>
      </c>
      <c r="S832" s="205" t="str">
        <f t="shared" si="462"/>
        <v/>
      </c>
      <c r="T832" s="205" t="str">
        <f t="shared" si="462"/>
        <v/>
      </c>
      <c r="U832" s="205" t="str">
        <f t="shared" si="462"/>
        <v/>
      </c>
      <c r="V832" s="205" t="str">
        <f t="shared" si="462"/>
        <v/>
      </c>
      <c r="W832" s="205" t="str">
        <f t="shared" si="462"/>
        <v/>
      </c>
      <c r="X832" s="205" t="str">
        <f t="shared" si="462"/>
        <v/>
      </c>
      <c r="Y832" s="205" t="str">
        <f t="shared" si="462"/>
        <v/>
      </c>
      <c r="Z832" s="205" t="str">
        <f t="shared" si="462"/>
        <v/>
      </c>
      <c r="AA832" s="205" t="str">
        <f t="shared" si="462"/>
        <v/>
      </c>
      <c r="AD832" s="185">
        <f t="shared" si="418"/>
        <v>42695</v>
      </c>
      <c r="AE832" s="108" t="str">
        <f t="shared" ref="AE832:CP835" si="464">IFERROR(IF(AE512="","",AE512-(CHOOSE(AE$636,$C512,$D512,$E512,$F512,$G512,$H512,$I512,$J512,$K512,$L512,$M512,$N512,$O512,$P512,$Q512,$R512,$S512,$T512,$U512,$V512,$W512,$X512,$Y512,$Z512,$AA512)+CHOOSE(AE$636,$C832,$D832,$E832,$F832,$G832,$H832,$I832,$J832,$K832,$L832,$M832,$N832,$O832,$P832,$Q832,$R832,$S832,$T832,$U832,$V832,$W832,$X832,$Y832,$Z832,$AA832)*AE$640)),"")</f>
        <v/>
      </c>
      <c r="AF832" s="163" t="str">
        <f t="shared" si="464"/>
        <v/>
      </c>
      <c r="AG832" s="163" t="str">
        <f t="shared" si="464"/>
        <v/>
      </c>
      <c r="AH832" s="163" t="str">
        <f t="shared" si="464"/>
        <v/>
      </c>
      <c r="AI832" s="163">
        <f t="shared" si="464"/>
        <v>1.4023304874725202</v>
      </c>
      <c r="AJ832" s="163">
        <f t="shared" si="464"/>
        <v>0.85379585884617359</v>
      </c>
      <c r="AK832" s="163">
        <f t="shared" si="464"/>
        <v>1.3166409873296909</v>
      </c>
      <c r="AL832" s="163">
        <f t="shared" si="464"/>
        <v>1.4700298378722509</v>
      </c>
      <c r="AM832" s="163">
        <f t="shared" si="464"/>
        <v>0.92796982224182578</v>
      </c>
      <c r="AN832" s="163">
        <f t="shared" si="464"/>
        <v>1.1033998017695104</v>
      </c>
      <c r="AO832" s="163">
        <f t="shared" si="464"/>
        <v>1.4247064945591887</v>
      </c>
      <c r="AP832" s="163">
        <f t="shared" si="464"/>
        <v>1.0076467353715537</v>
      </c>
      <c r="AQ832" s="163">
        <f t="shared" si="464"/>
        <v>1.3514716110075482</v>
      </c>
      <c r="AR832" s="163">
        <f t="shared" si="464"/>
        <v>1.0491745162972554</v>
      </c>
      <c r="AS832" s="163">
        <f t="shared" si="464"/>
        <v>1.5027029341372948</v>
      </c>
      <c r="AT832" s="163">
        <f t="shared" si="464"/>
        <v>1.5451224047166381</v>
      </c>
      <c r="AU832" s="163">
        <f t="shared" si="464"/>
        <v>1.6765909327594999</v>
      </c>
      <c r="AV832" s="163">
        <f t="shared" si="464"/>
        <v>1.0444157595126802</v>
      </c>
      <c r="AW832" s="163">
        <f t="shared" si="464"/>
        <v>1.5540524273164604</v>
      </c>
      <c r="AX832" s="163">
        <f t="shared" si="464"/>
        <v>1.4898977809620195</v>
      </c>
      <c r="AY832" s="163">
        <f t="shared" si="464"/>
        <v>1.8884864769831835</v>
      </c>
      <c r="AZ832" s="163">
        <f t="shared" si="464"/>
        <v>1.6404938099999988</v>
      </c>
      <c r="BA832" s="163">
        <f t="shared" si="464"/>
        <v>1.3005988759285692</v>
      </c>
      <c r="BB832" s="163">
        <f t="shared" si="464"/>
        <v>1.6931740401428215</v>
      </c>
      <c r="BC832" s="163">
        <f t="shared" si="464"/>
        <v>1.5833631037856954</v>
      </c>
      <c r="BD832" s="163">
        <f t="shared" si="464"/>
        <v>1.7765016236491804</v>
      </c>
      <c r="BE832" s="163">
        <f t="shared" si="464"/>
        <v>1.7747023929285586</v>
      </c>
      <c r="BF832" s="163">
        <f t="shared" si="464"/>
        <v>1.6637438794285684</v>
      </c>
      <c r="BG832" s="163">
        <f t="shared" si="464"/>
        <v>1.4638083624285496</v>
      </c>
      <c r="BH832" s="163">
        <f t="shared" si="464"/>
        <v>1.2293425643571312</v>
      </c>
      <c r="BI832" s="163">
        <f t="shared" si="464"/>
        <v>1.4534106037857062</v>
      </c>
      <c r="BJ832" s="163">
        <f t="shared" si="464"/>
        <v>1.8170545971428411</v>
      </c>
      <c r="BK832" s="163">
        <f t="shared" si="464"/>
        <v>1.8002728022142933</v>
      </c>
      <c r="BL832" s="163">
        <f t="shared" si="464"/>
        <v>1.8315557797857127</v>
      </c>
      <c r="BM832" s="163">
        <f t="shared" si="464"/>
        <v>1.4790570771024041</v>
      </c>
      <c r="BN832" s="163">
        <f t="shared" si="464"/>
        <v>1.6971449877142755</v>
      </c>
      <c r="BO832" s="163">
        <f t="shared" si="464"/>
        <v>1.2944059627856941</v>
      </c>
      <c r="BP832" s="163">
        <f t="shared" si="464"/>
        <v>1.7281400165971124</v>
      </c>
      <c r="BQ832" s="163">
        <f t="shared" si="464"/>
        <v>2.0800053969006695</v>
      </c>
      <c r="BR832" s="163">
        <f t="shared" si="464"/>
        <v>1.7916757208726799</v>
      </c>
      <c r="BS832" s="163">
        <f t="shared" si="464"/>
        <v>1.6141296497489823</v>
      </c>
      <c r="BT832" s="163" t="str">
        <f t="shared" si="464"/>
        <v/>
      </c>
      <c r="BU832" s="163" t="str">
        <f t="shared" si="464"/>
        <v/>
      </c>
      <c r="BV832" s="163" t="str">
        <f t="shared" si="464"/>
        <v/>
      </c>
      <c r="BW832" s="108" t="str">
        <f t="shared" si="464"/>
        <v/>
      </c>
      <c r="BX832" s="163" t="str">
        <f t="shared" si="464"/>
        <v/>
      </c>
      <c r="BY832" s="163" t="str">
        <f t="shared" si="464"/>
        <v/>
      </c>
      <c r="BZ832" s="163" t="str">
        <f t="shared" si="464"/>
        <v/>
      </c>
      <c r="CA832" s="163" t="str">
        <f t="shared" si="464"/>
        <v/>
      </c>
      <c r="CB832" s="163" t="str">
        <f t="shared" si="464"/>
        <v/>
      </c>
      <c r="CC832" s="163" t="str">
        <f t="shared" si="464"/>
        <v/>
      </c>
      <c r="CD832" s="163" t="str">
        <f t="shared" si="464"/>
        <v/>
      </c>
      <c r="CE832" s="163" t="str">
        <f t="shared" si="464"/>
        <v/>
      </c>
      <c r="CF832" s="163" t="str">
        <f t="shared" si="464"/>
        <v/>
      </c>
      <c r="CG832" s="163" t="str">
        <f t="shared" si="464"/>
        <v/>
      </c>
      <c r="CH832" s="163" t="str">
        <f t="shared" si="464"/>
        <v/>
      </c>
      <c r="CI832" s="163" t="str">
        <f t="shared" si="464"/>
        <v/>
      </c>
      <c r="CJ832" s="163" t="str">
        <f t="shared" si="464"/>
        <v/>
      </c>
      <c r="CK832" s="163" t="str">
        <f t="shared" si="464"/>
        <v/>
      </c>
      <c r="CL832" s="163" t="str">
        <f t="shared" si="464"/>
        <v/>
      </c>
      <c r="CM832" s="163" t="str">
        <f t="shared" si="464"/>
        <v/>
      </c>
      <c r="CN832" s="163" t="str">
        <f t="shared" si="464"/>
        <v/>
      </c>
      <c r="CO832" s="163" t="str">
        <f t="shared" si="464"/>
        <v/>
      </c>
      <c r="CP832" s="163" t="str">
        <f t="shared" si="464"/>
        <v/>
      </c>
      <c r="CQ832" s="163" t="str">
        <f t="shared" si="455"/>
        <v/>
      </c>
      <c r="CR832" s="163" t="str">
        <f t="shared" si="455"/>
        <v/>
      </c>
      <c r="CS832" s="108" t="str">
        <f t="shared" si="455"/>
        <v/>
      </c>
      <c r="CT832" s="163" t="str">
        <f t="shared" si="455"/>
        <v/>
      </c>
      <c r="CU832" s="163" t="str">
        <f t="shared" si="455"/>
        <v/>
      </c>
      <c r="CV832" s="163" t="str">
        <f t="shared" si="455"/>
        <v/>
      </c>
      <c r="CW832" s="163" t="str">
        <f t="shared" si="455"/>
        <v/>
      </c>
      <c r="CX832" s="163" t="str">
        <f t="shared" si="455"/>
        <v/>
      </c>
      <c r="CY832" s="163" t="str">
        <f t="shared" si="455"/>
        <v/>
      </c>
      <c r="CZ832" s="163" t="str">
        <f t="shared" si="455"/>
        <v/>
      </c>
      <c r="DA832" s="163" t="str">
        <f t="shared" si="455"/>
        <v/>
      </c>
      <c r="DB832" s="163" t="str">
        <f t="shared" si="455"/>
        <v/>
      </c>
      <c r="DC832" s="163" t="str">
        <f t="shared" si="455"/>
        <v/>
      </c>
      <c r="DD832" s="163" t="str">
        <f t="shared" si="455"/>
        <v/>
      </c>
      <c r="DE832" s="163" t="str">
        <f t="shared" si="455"/>
        <v/>
      </c>
      <c r="DF832" s="163" t="str">
        <f t="shared" si="455"/>
        <v/>
      </c>
      <c r="DG832" s="121"/>
      <c r="DH832" s="121"/>
      <c r="DI832" s="121"/>
    </row>
    <row r="833" spans="2:113" x14ac:dyDescent="0.35">
      <c r="B833" s="193">
        <f t="shared" si="416"/>
        <v>42696</v>
      </c>
      <c r="C833" s="204">
        <f t="shared" si="462"/>
        <v>3.9959010989009736E-4</v>
      </c>
      <c r="D833" s="205">
        <f t="shared" si="462"/>
        <v>4.6092425062979451E-4</v>
      </c>
      <c r="E833" s="205">
        <f t="shared" si="462"/>
        <v>4.1498043037975301E-4</v>
      </c>
      <c r="F833" s="205">
        <f t="shared" si="462"/>
        <v>4.1676068571423156E-4</v>
      </c>
      <c r="G833" s="205">
        <f t="shared" si="462"/>
        <v>3.17734367305108E-4</v>
      </c>
      <c r="H833" s="205">
        <f t="shared" si="462"/>
        <v>1.5713307876711338E-4</v>
      </c>
      <c r="I833" s="205">
        <f t="shared" si="462"/>
        <v>1.6002150273847096E-4</v>
      </c>
      <c r="J833" s="205">
        <f t="shared" si="462"/>
        <v>1.9005384233926979E-4</v>
      </c>
      <c r="K833" s="205" t="str">
        <f t="shared" si="462"/>
        <v/>
      </c>
      <c r="L833" s="205" t="str">
        <f t="shared" si="462"/>
        <v/>
      </c>
      <c r="M833" s="205" t="str">
        <f t="shared" si="462"/>
        <v/>
      </c>
      <c r="N833" s="205" t="str">
        <f t="shared" si="462"/>
        <v/>
      </c>
      <c r="O833" s="205" t="str">
        <f t="shared" si="462"/>
        <v/>
      </c>
      <c r="P833" s="205" t="str">
        <f t="shared" si="462"/>
        <v/>
      </c>
      <c r="Q833" s="205" t="str">
        <f t="shared" si="462"/>
        <v/>
      </c>
      <c r="R833" s="205" t="str">
        <f t="shared" si="462"/>
        <v/>
      </c>
      <c r="S833" s="205" t="str">
        <f t="shared" si="462"/>
        <v/>
      </c>
      <c r="T833" s="205" t="str">
        <f t="shared" si="462"/>
        <v/>
      </c>
      <c r="U833" s="205" t="str">
        <f t="shared" si="462"/>
        <v/>
      </c>
      <c r="V833" s="205" t="str">
        <f t="shared" si="462"/>
        <v/>
      </c>
      <c r="W833" s="205" t="str">
        <f t="shared" si="462"/>
        <v/>
      </c>
      <c r="X833" s="205" t="str">
        <f t="shared" si="462"/>
        <v/>
      </c>
      <c r="Y833" s="205" t="str">
        <f t="shared" si="462"/>
        <v/>
      </c>
      <c r="Z833" s="205" t="str">
        <f t="shared" si="462"/>
        <v/>
      </c>
      <c r="AA833" s="205" t="str">
        <f t="shared" si="462"/>
        <v/>
      </c>
      <c r="AD833" s="185">
        <f t="shared" si="418"/>
        <v>42696</v>
      </c>
      <c r="AE833" s="108" t="str">
        <f t="shared" si="464"/>
        <v/>
      </c>
      <c r="AF833" s="163" t="str">
        <f t="shared" si="464"/>
        <v/>
      </c>
      <c r="AG833" s="163" t="str">
        <f t="shared" si="464"/>
        <v/>
      </c>
      <c r="AH833" s="163" t="str">
        <f t="shared" si="464"/>
        <v/>
      </c>
      <c r="AI833" s="163">
        <f t="shared" si="464"/>
        <v>1.4195148224175966</v>
      </c>
      <c r="AJ833" s="163">
        <f t="shared" si="464"/>
        <v>0.87937095903845197</v>
      </c>
      <c r="AK833" s="163">
        <f t="shared" si="464"/>
        <v>1.3367597484889955</v>
      </c>
      <c r="AL833" s="163">
        <f t="shared" si="464"/>
        <v>1.4862091641212496</v>
      </c>
      <c r="AM833" s="163">
        <f t="shared" si="464"/>
        <v>0.94353433363978079</v>
      </c>
      <c r="AN833" s="163">
        <f t="shared" si="464"/>
        <v>1.1170491078589584</v>
      </c>
      <c r="AO833" s="163">
        <f t="shared" si="464"/>
        <v>1.4383548956045487</v>
      </c>
      <c r="AP833" s="163">
        <f t="shared" si="464"/>
        <v>1.0203319788476257</v>
      </c>
      <c r="AQ833" s="163">
        <f t="shared" si="464"/>
        <v>1.3641966893324731</v>
      </c>
      <c r="AR833" s="163">
        <f t="shared" si="464"/>
        <v>1.0527896770780951</v>
      </c>
      <c r="AS833" s="163">
        <f t="shared" si="464"/>
        <v>1.5135534220402862</v>
      </c>
      <c r="AT833" s="163">
        <f t="shared" si="464"/>
        <v>1.5549867850314798</v>
      </c>
      <c r="AU833" s="163">
        <f t="shared" si="464"/>
        <v>1.6857697544240224</v>
      </c>
      <c r="AV833" s="163">
        <f t="shared" si="464"/>
        <v>1.0537193658987176</v>
      </c>
      <c r="AW833" s="163">
        <f t="shared" si="464"/>
        <v>1.5622993854683274</v>
      </c>
      <c r="AX833" s="163">
        <f t="shared" si="464"/>
        <v>1.4982121103037924</v>
      </c>
      <c r="AY833" s="163">
        <f t="shared" si="464"/>
        <v>1.8920032965822604</v>
      </c>
      <c r="AZ833" s="163">
        <f t="shared" si="464"/>
        <v>1.6412881624999986</v>
      </c>
      <c r="BA833" s="163">
        <f t="shared" si="464"/>
        <v>1.3035132735857085</v>
      </c>
      <c r="BB833" s="163">
        <f t="shared" si="464"/>
        <v>1.69539391262856</v>
      </c>
      <c r="BC833" s="163">
        <f t="shared" si="464"/>
        <v>1.5897248741571444</v>
      </c>
      <c r="BD833" s="163">
        <f t="shared" si="464"/>
        <v>1.7795819271155828</v>
      </c>
      <c r="BE833" s="163">
        <f t="shared" si="464"/>
        <v>1.7712003063857358</v>
      </c>
      <c r="BF833" s="163">
        <f t="shared" si="464"/>
        <v>1.6644040119857135</v>
      </c>
      <c r="BG833" s="163">
        <f t="shared" si="464"/>
        <v>1.4645161946857099</v>
      </c>
      <c r="BH833" s="163">
        <f t="shared" si="464"/>
        <v>1.2293444206714073</v>
      </c>
      <c r="BI833" s="163">
        <f t="shared" si="464"/>
        <v>1.4507011976571316</v>
      </c>
      <c r="BJ833" s="163">
        <f t="shared" si="464"/>
        <v>1.8146261974286064</v>
      </c>
      <c r="BK833" s="163">
        <f t="shared" si="464"/>
        <v>1.7620679292428556</v>
      </c>
      <c r="BL833" s="163">
        <f t="shared" si="464"/>
        <v>1.8291308885571711</v>
      </c>
      <c r="BM833" s="163">
        <f t="shared" si="464"/>
        <v>1.4969835050432745</v>
      </c>
      <c r="BN833" s="163">
        <f t="shared" si="464"/>
        <v>1.6947584619428979</v>
      </c>
      <c r="BO833" s="163">
        <f t="shared" si="464"/>
        <v>1.2910654637571559</v>
      </c>
      <c r="BP833" s="163">
        <f t="shared" si="464"/>
        <v>1.7259909320827775</v>
      </c>
      <c r="BQ833" s="163">
        <f t="shared" si="464"/>
        <v>2.063258297380143</v>
      </c>
      <c r="BR833" s="163">
        <f t="shared" si="464"/>
        <v>1.7857792100255385</v>
      </c>
      <c r="BS833" s="163">
        <f t="shared" si="464"/>
        <v>1.6111913890826064</v>
      </c>
      <c r="BT833" s="163" t="str">
        <f t="shared" si="464"/>
        <v/>
      </c>
      <c r="BU833" s="163" t="str">
        <f t="shared" si="464"/>
        <v/>
      </c>
      <c r="BV833" s="163" t="str">
        <f t="shared" si="464"/>
        <v/>
      </c>
      <c r="BW833" s="108" t="str">
        <f t="shared" si="464"/>
        <v/>
      </c>
      <c r="BX833" s="163" t="str">
        <f t="shared" si="464"/>
        <v/>
      </c>
      <c r="BY833" s="163" t="str">
        <f t="shared" si="464"/>
        <v/>
      </c>
      <c r="BZ833" s="163" t="str">
        <f t="shared" si="464"/>
        <v/>
      </c>
      <c r="CA833" s="163" t="str">
        <f t="shared" si="464"/>
        <v/>
      </c>
      <c r="CB833" s="163" t="str">
        <f t="shared" si="464"/>
        <v/>
      </c>
      <c r="CC833" s="163" t="str">
        <f t="shared" si="464"/>
        <v/>
      </c>
      <c r="CD833" s="163" t="str">
        <f t="shared" si="464"/>
        <v/>
      </c>
      <c r="CE833" s="163" t="str">
        <f t="shared" si="464"/>
        <v/>
      </c>
      <c r="CF833" s="163" t="str">
        <f t="shared" si="464"/>
        <v/>
      </c>
      <c r="CG833" s="163" t="str">
        <f t="shared" si="464"/>
        <v/>
      </c>
      <c r="CH833" s="163" t="str">
        <f t="shared" si="464"/>
        <v/>
      </c>
      <c r="CI833" s="163" t="str">
        <f t="shared" si="464"/>
        <v/>
      </c>
      <c r="CJ833" s="163" t="str">
        <f t="shared" si="464"/>
        <v/>
      </c>
      <c r="CK833" s="163" t="str">
        <f t="shared" si="464"/>
        <v/>
      </c>
      <c r="CL833" s="163" t="str">
        <f t="shared" si="464"/>
        <v/>
      </c>
      <c r="CM833" s="163" t="str">
        <f t="shared" si="464"/>
        <v/>
      </c>
      <c r="CN833" s="163" t="str">
        <f t="shared" si="464"/>
        <v/>
      </c>
      <c r="CO833" s="163" t="str">
        <f t="shared" si="464"/>
        <v/>
      </c>
      <c r="CP833" s="163" t="str">
        <f t="shared" si="464"/>
        <v/>
      </c>
      <c r="CQ833" s="163" t="str">
        <f t="shared" si="455"/>
        <v/>
      </c>
      <c r="CR833" s="163" t="str">
        <f t="shared" si="455"/>
        <v/>
      </c>
      <c r="CS833" s="108" t="str">
        <f t="shared" si="455"/>
        <v/>
      </c>
      <c r="CT833" s="163" t="str">
        <f t="shared" si="455"/>
        <v/>
      </c>
      <c r="CU833" s="163" t="str">
        <f t="shared" si="455"/>
        <v/>
      </c>
      <c r="CV833" s="163" t="str">
        <f t="shared" si="455"/>
        <v/>
      </c>
      <c r="CW833" s="163" t="str">
        <f t="shared" si="455"/>
        <v/>
      </c>
      <c r="CX833" s="163" t="str">
        <f t="shared" si="455"/>
        <v/>
      </c>
      <c r="CY833" s="163" t="str">
        <f t="shared" si="455"/>
        <v/>
      </c>
      <c r="CZ833" s="163" t="str">
        <f t="shared" si="455"/>
        <v/>
      </c>
      <c r="DA833" s="163" t="str">
        <f t="shared" si="455"/>
        <v/>
      </c>
      <c r="DB833" s="163" t="str">
        <f t="shared" si="455"/>
        <v/>
      </c>
      <c r="DC833" s="163" t="str">
        <f t="shared" si="455"/>
        <v/>
      </c>
      <c r="DD833" s="163" t="str">
        <f t="shared" si="455"/>
        <v/>
      </c>
      <c r="DE833" s="163" t="str">
        <f t="shared" si="455"/>
        <v/>
      </c>
      <c r="DF833" s="163" t="str">
        <f t="shared" si="455"/>
        <v/>
      </c>
      <c r="DG833" s="121"/>
      <c r="DH833" s="121"/>
      <c r="DI833" s="121"/>
    </row>
    <row r="834" spans="2:113" x14ac:dyDescent="0.35">
      <c r="B834" s="193">
        <f t="shared" si="416"/>
        <v>42697</v>
      </c>
      <c r="C834" s="204">
        <f t="shared" si="462"/>
        <v>4.6400870879116852E-4</v>
      </c>
      <c r="D834" s="205">
        <f t="shared" si="462"/>
        <v>4.7883410579345253E-4</v>
      </c>
      <c r="E834" s="205">
        <f t="shared" si="462"/>
        <v>4.1762353797465343E-4</v>
      </c>
      <c r="F834" s="205">
        <f t="shared" si="462"/>
        <v>4.2263662857143302E-4</v>
      </c>
      <c r="G834" s="205">
        <f t="shared" si="462"/>
        <v>3.4557606361149503E-4</v>
      </c>
      <c r="H834" s="205">
        <f t="shared" si="462"/>
        <v>1.655310376712561E-4</v>
      </c>
      <c r="I834" s="205">
        <f t="shared" si="462"/>
        <v>1.6286295869465063E-4</v>
      </c>
      <c r="J834" s="205">
        <f t="shared" si="462"/>
        <v>1.8873101744186073E-4</v>
      </c>
      <c r="K834" s="205" t="str">
        <f t="shared" si="462"/>
        <v/>
      </c>
      <c r="L834" s="205" t="str">
        <f t="shared" si="462"/>
        <v/>
      </c>
      <c r="M834" s="205" t="str">
        <f t="shared" si="462"/>
        <v/>
      </c>
      <c r="N834" s="205" t="str">
        <f t="shared" si="462"/>
        <v/>
      </c>
      <c r="O834" s="205" t="str">
        <f t="shared" si="462"/>
        <v/>
      </c>
      <c r="P834" s="205" t="str">
        <f t="shared" si="462"/>
        <v/>
      </c>
      <c r="Q834" s="205" t="str">
        <f t="shared" si="462"/>
        <v/>
      </c>
      <c r="R834" s="205" t="str">
        <f t="shared" si="462"/>
        <v/>
      </c>
      <c r="S834" s="205" t="str">
        <f t="shared" si="462"/>
        <v/>
      </c>
      <c r="T834" s="205" t="str">
        <f t="shared" si="462"/>
        <v/>
      </c>
      <c r="U834" s="205" t="str">
        <f t="shared" si="462"/>
        <v/>
      </c>
      <c r="V834" s="205" t="str">
        <f t="shared" si="462"/>
        <v/>
      </c>
      <c r="W834" s="205" t="str">
        <f t="shared" si="462"/>
        <v/>
      </c>
      <c r="X834" s="205" t="str">
        <f t="shared" si="462"/>
        <v/>
      </c>
      <c r="Y834" s="205" t="str">
        <f t="shared" si="462"/>
        <v/>
      </c>
      <c r="Z834" s="205" t="str">
        <f t="shared" si="462"/>
        <v/>
      </c>
      <c r="AA834" s="205" t="str">
        <f t="shared" si="462"/>
        <v/>
      </c>
      <c r="AD834" s="185">
        <f t="shared" si="418"/>
        <v>42697</v>
      </c>
      <c r="AE834" s="108" t="str">
        <f t="shared" si="464"/>
        <v/>
      </c>
      <c r="AF834" s="163" t="str">
        <f t="shared" si="464"/>
        <v/>
      </c>
      <c r="AG834" s="163" t="str">
        <f t="shared" si="464"/>
        <v/>
      </c>
      <c r="AH834" s="163" t="str">
        <f t="shared" si="464"/>
        <v/>
      </c>
      <c r="AI834" s="163">
        <f t="shared" si="464"/>
        <v>1.4183826490933811</v>
      </c>
      <c r="AJ834" s="163">
        <f t="shared" si="464"/>
        <v>0.87814883192307569</v>
      </c>
      <c r="AK834" s="163">
        <f t="shared" si="464"/>
        <v>1.3294119958791213</v>
      </c>
      <c r="AL834" s="163">
        <f t="shared" si="464"/>
        <v>1.480511955954257</v>
      </c>
      <c r="AM834" s="163">
        <f t="shared" si="464"/>
        <v>0.93954613148615884</v>
      </c>
      <c r="AN834" s="163">
        <f t="shared" si="464"/>
        <v>1.1183135278022496</v>
      </c>
      <c r="AO834" s="163">
        <f t="shared" si="464"/>
        <v>1.4293699615617173</v>
      </c>
      <c r="AP834" s="163">
        <f t="shared" si="464"/>
        <v>1.0171927863979957</v>
      </c>
      <c r="AQ834" s="163">
        <f t="shared" si="464"/>
        <v>1.3566132053589368</v>
      </c>
      <c r="AR834" s="163">
        <f t="shared" si="464"/>
        <v>1.0582516166183966</v>
      </c>
      <c r="AS834" s="163">
        <f t="shared" si="464"/>
        <v>1.5088712227707726</v>
      </c>
      <c r="AT834" s="163">
        <f t="shared" si="464"/>
        <v>1.5561765327896513</v>
      </c>
      <c r="AU834" s="163">
        <f t="shared" si="464"/>
        <v>1.679865788905075</v>
      </c>
      <c r="AV834" s="163">
        <f t="shared" si="464"/>
        <v>1.0527615093733873</v>
      </c>
      <c r="AW834" s="163">
        <f t="shared" si="464"/>
        <v>1.5512398358354238</v>
      </c>
      <c r="AX834" s="163">
        <f t="shared" si="464"/>
        <v>1.4983230158797407</v>
      </c>
      <c r="AY834" s="163">
        <f t="shared" si="464"/>
        <v>1.8783800346902599</v>
      </c>
      <c r="AZ834" s="163">
        <f t="shared" si="464"/>
        <v>1.6446727299999964</v>
      </c>
      <c r="BA834" s="163">
        <f t="shared" si="464"/>
        <v>1.3026758038285866</v>
      </c>
      <c r="BB834" s="163">
        <f t="shared" si="464"/>
        <v>1.7010312387428486</v>
      </c>
      <c r="BC834" s="163">
        <f t="shared" si="464"/>
        <v>1.6034109551857259</v>
      </c>
      <c r="BD834" s="163">
        <f t="shared" si="464"/>
        <v>1.7710421969003129</v>
      </c>
      <c r="BE834" s="163">
        <f t="shared" si="464"/>
        <v>1.7841963667285823</v>
      </c>
      <c r="BF834" s="163">
        <f t="shared" si="464"/>
        <v>1.6701016050285711</v>
      </c>
      <c r="BG834" s="163">
        <f t="shared" si="464"/>
        <v>1.4762493411285567</v>
      </c>
      <c r="BH834" s="163">
        <f t="shared" si="464"/>
        <v>1.2373988081571432</v>
      </c>
      <c r="BI834" s="163">
        <f t="shared" si="464"/>
        <v>1.4570269731857146</v>
      </c>
      <c r="BJ834" s="163">
        <f t="shared" si="464"/>
        <v>1.8244545276428599</v>
      </c>
      <c r="BK834" s="163">
        <f t="shared" si="464"/>
        <v>1.779034631014309</v>
      </c>
      <c r="BL834" s="163">
        <f t="shared" si="464"/>
        <v>1.8409971518857264</v>
      </c>
      <c r="BM834" s="163">
        <f t="shared" si="464"/>
        <v>1.5175948957552716</v>
      </c>
      <c r="BN834" s="163">
        <f t="shared" si="464"/>
        <v>1.7014429821142802</v>
      </c>
      <c r="BO834" s="163">
        <f t="shared" si="464"/>
        <v>1.3007060254857028</v>
      </c>
      <c r="BP834" s="163">
        <f t="shared" si="464"/>
        <v>1.7389059687825137</v>
      </c>
      <c r="BQ834" s="163">
        <f t="shared" si="464"/>
        <v>2.0674642700513903</v>
      </c>
      <c r="BR834" s="163">
        <f t="shared" si="464"/>
        <v>1.7901253696384498</v>
      </c>
      <c r="BS834" s="163">
        <f t="shared" si="464"/>
        <v>1.6108110513372811</v>
      </c>
      <c r="BT834" s="163" t="str">
        <f t="shared" si="464"/>
        <v/>
      </c>
      <c r="BU834" s="163" t="str">
        <f t="shared" si="464"/>
        <v/>
      </c>
      <c r="BV834" s="163" t="str">
        <f t="shared" si="464"/>
        <v/>
      </c>
      <c r="BW834" s="108" t="str">
        <f t="shared" si="464"/>
        <v/>
      </c>
      <c r="BX834" s="163" t="str">
        <f t="shared" si="464"/>
        <v/>
      </c>
      <c r="BY834" s="163" t="str">
        <f t="shared" si="464"/>
        <v/>
      </c>
      <c r="BZ834" s="163" t="str">
        <f t="shared" si="464"/>
        <v/>
      </c>
      <c r="CA834" s="163" t="str">
        <f t="shared" si="464"/>
        <v/>
      </c>
      <c r="CB834" s="163" t="str">
        <f t="shared" si="464"/>
        <v/>
      </c>
      <c r="CC834" s="163" t="str">
        <f t="shared" si="464"/>
        <v/>
      </c>
      <c r="CD834" s="163" t="str">
        <f t="shared" si="464"/>
        <v/>
      </c>
      <c r="CE834" s="163" t="str">
        <f t="shared" si="464"/>
        <v/>
      </c>
      <c r="CF834" s="163" t="str">
        <f t="shared" si="464"/>
        <v/>
      </c>
      <c r="CG834" s="163" t="str">
        <f t="shared" si="464"/>
        <v/>
      </c>
      <c r="CH834" s="163" t="str">
        <f t="shared" si="464"/>
        <v/>
      </c>
      <c r="CI834" s="163" t="str">
        <f t="shared" si="464"/>
        <v/>
      </c>
      <c r="CJ834" s="163" t="str">
        <f t="shared" si="464"/>
        <v/>
      </c>
      <c r="CK834" s="163" t="str">
        <f t="shared" si="464"/>
        <v/>
      </c>
      <c r="CL834" s="163" t="str">
        <f t="shared" si="464"/>
        <v/>
      </c>
      <c r="CM834" s="163" t="str">
        <f t="shared" si="464"/>
        <v/>
      </c>
      <c r="CN834" s="163" t="str">
        <f t="shared" si="464"/>
        <v/>
      </c>
      <c r="CO834" s="163" t="str">
        <f t="shared" si="464"/>
        <v/>
      </c>
      <c r="CP834" s="163" t="str">
        <f t="shared" si="464"/>
        <v/>
      </c>
      <c r="CQ834" s="163" t="str">
        <f t="shared" si="455"/>
        <v/>
      </c>
      <c r="CR834" s="163" t="str">
        <f t="shared" si="455"/>
        <v/>
      </c>
      <c r="CS834" s="108" t="str">
        <f t="shared" si="455"/>
        <v/>
      </c>
      <c r="CT834" s="163" t="str">
        <f t="shared" si="455"/>
        <v/>
      </c>
      <c r="CU834" s="163" t="str">
        <f t="shared" si="455"/>
        <v/>
      </c>
      <c r="CV834" s="163" t="str">
        <f t="shared" si="455"/>
        <v/>
      </c>
      <c r="CW834" s="163" t="str">
        <f t="shared" si="455"/>
        <v/>
      </c>
      <c r="CX834" s="163" t="str">
        <f t="shared" si="455"/>
        <v/>
      </c>
      <c r="CY834" s="163" t="str">
        <f t="shared" si="455"/>
        <v/>
      </c>
      <c r="CZ834" s="163" t="str">
        <f t="shared" si="455"/>
        <v/>
      </c>
      <c r="DA834" s="163" t="str">
        <f t="shared" si="455"/>
        <v/>
      </c>
      <c r="DB834" s="163" t="str">
        <f t="shared" si="455"/>
        <v/>
      </c>
      <c r="DC834" s="163" t="str">
        <f t="shared" si="455"/>
        <v/>
      </c>
      <c r="DD834" s="163" t="str">
        <f t="shared" si="455"/>
        <v/>
      </c>
      <c r="DE834" s="163" t="str">
        <f t="shared" ref="DE834:DF834" si="465">IFERROR(IF(DE514="","",DE514-(CHOOSE(DE$636,$C514,$D514,$E514,$F514,$G514,$H514,$I514,$J514,$K514,$L514,$M514,$N514,$O514,$P514,$Q514,$R514,$S514,$T514,$U514,$V514,$W514,$X514,$Y514,$Z514,$AA514)+CHOOSE(DE$636,$C834,$D834,$E834,$F834,$G834,$H834,$I834,$J834,$K834,$L834,$M834,$N834,$O834,$P834,$Q834,$R834,$S834,$T834,$U834,$V834,$W834,$X834,$Y834,$Z834,$AA834)*DE$640)),"")</f>
        <v/>
      </c>
      <c r="DF834" s="163" t="str">
        <f t="shared" si="465"/>
        <v/>
      </c>
      <c r="DG834" s="121"/>
      <c r="DH834" s="121"/>
      <c r="DI834" s="121"/>
    </row>
    <row r="835" spans="2:113" x14ac:dyDescent="0.35">
      <c r="B835" s="193">
        <f t="shared" ref="B835:B898" si="466">B228</f>
        <v>42698</v>
      </c>
      <c r="C835" s="204">
        <f t="shared" si="462"/>
        <v>5.240315164835018E-4</v>
      </c>
      <c r="D835" s="205">
        <f t="shared" si="462"/>
        <v>4.7129215994967444E-4</v>
      </c>
      <c r="E835" s="205">
        <f t="shared" si="462"/>
        <v>4.3565405063293014E-4</v>
      </c>
      <c r="F835" s="205">
        <f t="shared" si="462"/>
        <v>4.2418551785715152E-4</v>
      </c>
      <c r="G835" s="205">
        <f t="shared" si="462"/>
        <v>3.5955028385766267E-4</v>
      </c>
      <c r="H835" s="205">
        <f t="shared" si="462"/>
        <v>1.8367347945210804E-4</v>
      </c>
      <c r="I835" s="205">
        <f t="shared" si="462"/>
        <v>1.6617261980829846E-4</v>
      </c>
      <c r="J835" s="205">
        <f t="shared" si="462"/>
        <v>1.8810707934336374E-4</v>
      </c>
      <c r="K835" s="205" t="str">
        <f t="shared" si="462"/>
        <v/>
      </c>
      <c r="L835" s="205" t="str">
        <f t="shared" si="462"/>
        <v/>
      </c>
      <c r="M835" s="205" t="str">
        <f t="shared" si="462"/>
        <v/>
      </c>
      <c r="N835" s="205" t="str">
        <f t="shared" si="462"/>
        <v/>
      </c>
      <c r="O835" s="205" t="str">
        <f t="shared" si="462"/>
        <v/>
      </c>
      <c r="P835" s="205" t="str">
        <f t="shared" si="462"/>
        <v/>
      </c>
      <c r="Q835" s="205" t="str">
        <f t="shared" si="462"/>
        <v/>
      </c>
      <c r="R835" s="205" t="str">
        <f t="shared" si="462"/>
        <v/>
      </c>
      <c r="S835" s="205" t="str">
        <f t="shared" si="462"/>
        <v/>
      </c>
      <c r="T835" s="205" t="str">
        <f t="shared" si="462"/>
        <v/>
      </c>
      <c r="U835" s="205" t="str">
        <f t="shared" si="462"/>
        <v/>
      </c>
      <c r="V835" s="205" t="str">
        <f t="shared" si="462"/>
        <v/>
      </c>
      <c r="W835" s="205" t="str">
        <f t="shared" si="462"/>
        <v/>
      </c>
      <c r="X835" s="205" t="str">
        <f t="shared" si="462"/>
        <v/>
      </c>
      <c r="Y835" s="205" t="str">
        <f t="shared" si="462"/>
        <v/>
      </c>
      <c r="Z835" s="205" t="str">
        <f t="shared" si="462"/>
        <v/>
      </c>
      <c r="AA835" s="205" t="str">
        <f t="shared" si="462"/>
        <v/>
      </c>
      <c r="AD835" s="185">
        <f t="shared" si="418"/>
        <v>42698</v>
      </c>
      <c r="AE835" s="108" t="str">
        <f t="shared" si="464"/>
        <v/>
      </c>
      <c r="AF835" s="163" t="str">
        <f t="shared" si="464"/>
        <v/>
      </c>
      <c r="AG835" s="163" t="str">
        <f t="shared" si="464"/>
        <v/>
      </c>
      <c r="AH835" s="163" t="str">
        <f t="shared" si="464"/>
        <v/>
      </c>
      <c r="AI835" s="163">
        <f t="shared" si="464"/>
        <v>1.3844954848626401</v>
      </c>
      <c r="AJ835" s="163">
        <f t="shared" si="464"/>
        <v>0.8349024092308035</v>
      </c>
      <c r="AK835" s="163">
        <f t="shared" si="464"/>
        <v>1.2854772211483767</v>
      </c>
      <c r="AL835" s="163">
        <f t="shared" si="464"/>
        <v>1.4354697260177902</v>
      </c>
      <c r="AM835" s="163">
        <f t="shared" si="464"/>
        <v>0.90045397200881938</v>
      </c>
      <c r="AN835" s="163">
        <f t="shared" si="464"/>
        <v>1.0755279436712804</v>
      </c>
      <c r="AO835" s="163">
        <f t="shared" si="464"/>
        <v>1.3947835310516488</v>
      </c>
      <c r="AP835" s="163">
        <f t="shared" si="464"/>
        <v>0.97860809729219023</v>
      </c>
      <c r="AQ835" s="163">
        <f t="shared" si="464"/>
        <v>1.3365415929534197</v>
      </c>
      <c r="AR835" s="163">
        <f t="shared" si="464"/>
        <v>1.0229515603337771</v>
      </c>
      <c r="AS835" s="163">
        <f t="shared" si="464"/>
        <v>1.4740401682367672</v>
      </c>
      <c r="AT835" s="163">
        <f t="shared" si="464"/>
        <v>1.5224721279974762</v>
      </c>
      <c r="AU835" s="163">
        <f t="shared" si="464"/>
        <v>1.6478277298734185</v>
      </c>
      <c r="AV835" s="163">
        <f t="shared" si="464"/>
        <v>1.0295935456645635</v>
      </c>
      <c r="AW835" s="163">
        <f t="shared" si="464"/>
        <v>1.5270809191139332</v>
      </c>
      <c r="AX835" s="163">
        <f t="shared" si="464"/>
        <v>1.462732220506322</v>
      </c>
      <c r="AY835" s="163">
        <f t="shared" si="464"/>
        <v>1.8423318917445943</v>
      </c>
      <c r="AZ835" s="163">
        <f t="shared" si="464"/>
        <v>1.6113783624999822</v>
      </c>
      <c r="BA835" s="163">
        <f t="shared" si="464"/>
        <v>1.268317598267855</v>
      </c>
      <c r="BB835" s="163">
        <f t="shared" si="464"/>
        <v>1.674673826464256</v>
      </c>
      <c r="BC835" s="163">
        <f t="shared" si="464"/>
        <v>1.5627287506785383</v>
      </c>
      <c r="BD835" s="163">
        <f t="shared" si="464"/>
        <v>1.7180245118459134</v>
      </c>
      <c r="BE835" s="163">
        <f t="shared" si="464"/>
        <v>1.7443469518928225</v>
      </c>
      <c r="BF835" s="163">
        <f t="shared" si="464"/>
        <v>1.6240871085178177</v>
      </c>
      <c r="BG835" s="163">
        <f t="shared" si="464"/>
        <v>1.4322619473928473</v>
      </c>
      <c r="BH835" s="163">
        <f t="shared" si="464"/>
        <v>1.1983534346607252</v>
      </c>
      <c r="BI835" s="163">
        <f t="shared" si="464"/>
        <v>1.4198322263035337</v>
      </c>
      <c r="BJ835" s="163">
        <f t="shared" si="464"/>
        <v>1.7860802082142464</v>
      </c>
      <c r="BK835" s="163">
        <f t="shared" si="464"/>
        <v>1.7406563426964095</v>
      </c>
      <c r="BL835" s="163">
        <f t="shared" si="464"/>
        <v>1.8015977571785595</v>
      </c>
      <c r="BM835" s="163">
        <f t="shared" si="464"/>
        <v>1.4731241105787314</v>
      </c>
      <c r="BN835" s="163">
        <f t="shared" si="464"/>
        <v>1.6497610740714292</v>
      </c>
      <c r="BO835" s="163">
        <f t="shared" si="464"/>
        <v>1.2612694885535802</v>
      </c>
      <c r="BP835" s="163">
        <f t="shared" si="464"/>
        <v>1.6990666623358215</v>
      </c>
      <c r="BQ835" s="163">
        <f t="shared" si="464"/>
        <v>2.019712466335656</v>
      </c>
      <c r="BR835" s="163">
        <f t="shared" si="464"/>
        <v>1.7344485492910873</v>
      </c>
      <c r="BS835" s="163">
        <f t="shared" si="464"/>
        <v>1.5519152123641913</v>
      </c>
      <c r="BT835" s="163" t="str">
        <f t="shared" si="464"/>
        <v/>
      </c>
      <c r="BU835" s="163" t="str">
        <f t="shared" si="464"/>
        <v/>
      </c>
      <c r="BV835" s="163" t="str">
        <f t="shared" si="464"/>
        <v/>
      </c>
      <c r="BW835" s="108" t="str">
        <f t="shared" si="464"/>
        <v/>
      </c>
      <c r="BX835" s="163" t="str">
        <f t="shared" si="464"/>
        <v/>
      </c>
      <c r="BY835" s="163" t="str">
        <f t="shared" si="464"/>
        <v/>
      </c>
      <c r="BZ835" s="163" t="str">
        <f t="shared" si="464"/>
        <v/>
      </c>
      <c r="CA835" s="163" t="str">
        <f t="shared" si="464"/>
        <v/>
      </c>
      <c r="CB835" s="163" t="str">
        <f t="shared" si="464"/>
        <v/>
      </c>
      <c r="CC835" s="163" t="str">
        <f t="shared" si="464"/>
        <v/>
      </c>
      <c r="CD835" s="163" t="str">
        <f t="shared" si="464"/>
        <v/>
      </c>
      <c r="CE835" s="163" t="str">
        <f t="shared" si="464"/>
        <v/>
      </c>
      <c r="CF835" s="163" t="str">
        <f t="shared" si="464"/>
        <v/>
      </c>
      <c r="CG835" s="163" t="str">
        <f t="shared" si="464"/>
        <v/>
      </c>
      <c r="CH835" s="163" t="str">
        <f t="shared" si="464"/>
        <v/>
      </c>
      <c r="CI835" s="163" t="str">
        <f t="shared" si="464"/>
        <v/>
      </c>
      <c r="CJ835" s="163" t="str">
        <f t="shared" si="464"/>
        <v/>
      </c>
      <c r="CK835" s="163" t="str">
        <f t="shared" si="464"/>
        <v/>
      </c>
      <c r="CL835" s="163" t="str">
        <f t="shared" si="464"/>
        <v/>
      </c>
      <c r="CM835" s="163" t="str">
        <f t="shared" si="464"/>
        <v/>
      </c>
      <c r="CN835" s="163" t="str">
        <f t="shared" si="464"/>
        <v/>
      </c>
      <c r="CO835" s="163" t="str">
        <f t="shared" si="464"/>
        <v/>
      </c>
      <c r="CP835" s="163" t="str">
        <f t="shared" ref="CP835:DF850" si="467">IFERROR(IF(CP515="","",CP515-(CHOOSE(CP$636,$C515,$D515,$E515,$F515,$G515,$H515,$I515,$J515,$K515,$L515,$M515,$N515,$O515,$P515,$Q515,$R515,$S515,$T515,$U515,$V515,$W515,$X515,$Y515,$Z515,$AA515)+CHOOSE(CP$636,$C835,$D835,$E835,$F835,$G835,$H835,$I835,$J835,$K835,$L835,$M835,$N835,$O835,$P835,$Q835,$R835,$S835,$T835,$U835,$V835,$W835,$X835,$Y835,$Z835,$AA835)*CP$640)),"")</f>
        <v/>
      </c>
      <c r="CQ835" s="163" t="str">
        <f t="shared" si="467"/>
        <v/>
      </c>
      <c r="CR835" s="163" t="str">
        <f t="shared" si="467"/>
        <v/>
      </c>
      <c r="CS835" s="108" t="str">
        <f t="shared" si="467"/>
        <v/>
      </c>
      <c r="CT835" s="163" t="str">
        <f t="shared" si="467"/>
        <v/>
      </c>
      <c r="CU835" s="163" t="str">
        <f t="shared" si="467"/>
        <v/>
      </c>
      <c r="CV835" s="163" t="str">
        <f t="shared" si="467"/>
        <v/>
      </c>
      <c r="CW835" s="163" t="str">
        <f t="shared" si="467"/>
        <v/>
      </c>
      <c r="CX835" s="163" t="str">
        <f t="shared" si="467"/>
        <v/>
      </c>
      <c r="CY835" s="163" t="str">
        <f t="shared" si="467"/>
        <v/>
      </c>
      <c r="CZ835" s="163" t="str">
        <f t="shared" si="467"/>
        <v/>
      </c>
      <c r="DA835" s="163" t="str">
        <f t="shared" si="467"/>
        <v/>
      </c>
      <c r="DB835" s="163" t="str">
        <f t="shared" si="467"/>
        <v/>
      </c>
      <c r="DC835" s="163" t="str">
        <f t="shared" si="467"/>
        <v/>
      </c>
      <c r="DD835" s="163" t="str">
        <f t="shared" si="467"/>
        <v/>
      </c>
      <c r="DE835" s="163" t="str">
        <f t="shared" si="467"/>
        <v/>
      </c>
      <c r="DF835" s="163" t="str">
        <f t="shared" si="467"/>
        <v/>
      </c>
      <c r="DG835" s="121"/>
      <c r="DH835" s="121"/>
      <c r="DI835" s="121"/>
    </row>
    <row r="836" spans="2:113" x14ac:dyDescent="0.35">
      <c r="B836" s="193">
        <f t="shared" si="466"/>
        <v>42699</v>
      </c>
      <c r="C836" s="204">
        <f t="shared" si="462"/>
        <v>5.1958800000009148E-4</v>
      </c>
      <c r="D836" s="205">
        <f t="shared" si="462"/>
        <v>4.6873884130969559E-4</v>
      </c>
      <c r="E836" s="205">
        <f t="shared" si="462"/>
        <v>4.3821131012660081E-4</v>
      </c>
      <c r="F836" s="205">
        <f t="shared" si="462"/>
        <v>4.2273257142858407E-4</v>
      </c>
      <c r="G836" s="205">
        <f t="shared" si="462"/>
        <v>3.4982150478797319E-4</v>
      </c>
      <c r="H836" s="205">
        <f t="shared" si="462"/>
        <v>1.8366443835613874E-4</v>
      </c>
      <c r="I836" s="205">
        <f t="shared" si="462"/>
        <v>1.6569989616614151E-4</v>
      </c>
      <c r="J836" s="205">
        <f t="shared" si="462"/>
        <v>1.8879404069767987E-4</v>
      </c>
      <c r="K836" s="205" t="str">
        <f t="shared" si="462"/>
        <v/>
      </c>
      <c r="L836" s="205" t="str">
        <f t="shared" si="462"/>
        <v/>
      </c>
      <c r="M836" s="205" t="str">
        <f t="shared" si="462"/>
        <v/>
      </c>
      <c r="N836" s="205" t="str">
        <f t="shared" si="462"/>
        <v/>
      </c>
      <c r="O836" s="205" t="str">
        <f t="shared" si="462"/>
        <v/>
      </c>
      <c r="P836" s="205" t="str">
        <f t="shared" si="462"/>
        <v/>
      </c>
      <c r="Q836" s="205" t="str">
        <f t="shared" si="462"/>
        <v/>
      </c>
      <c r="R836" s="205" t="str">
        <f t="shared" si="462"/>
        <v/>
      </c>
      <c r="S836" s="205" t="str">
        <f t="shared" si="462"/>
        <v/>
      </c>
      <c r="T836" s="205" t="str">
        <f t="shared" si="462"/>
        <v/>
      </c>
      <c r="U836" s="205" t="str">
        <f t="shared" si="462"/>
        <v/>
      </c>
      <c r="V836" s="205" t="str">
        <f t="shared" si="462"/>
        <v/>
      </c>
      <c r="W836" s="205" t="str">
        <f t="shared" si="462"/>
        <v/>
      </c>
      <c r="X836" s="205" t="str">
        <f t="shared" si="462"/>
        <v/>
      </c>
      <c r="Y836" s="205" t="str">
        <f t="shared" si="462"/>
        <v/>
      </c>
      <c r="Z836" s="205" t="str">
        <f t="shared" si="462"/>
        <v/>
      </c>
      <c r="AA836" s="205" t="str">
        <f t="shared" si="462"/>
        <v/>
      </c>
      <c r="AD836" s="185">
        <f t="shared" ref="AD836:AD899" si="468">B229</f>
        <v>42699</v>
      </c>
      <c r="AE836" s="108" t="str">
        <f t="shared" ref="AE836:CP839" si="469">IFERROR(IF(AE516="","",AE516-(CHOOSE(AE$636,$C516,$D516,$E516,$F516,$G516,$H516,$I516,$J516,$K516,$L516,$M516,$N516,$O516,$P516,$Q516,$R516,$S516,$T516,$U516,$V516,$W516,$X516,$Y516,$Z516,$AA516)+CHOOSE(AE$636,$C836,$D836,$E836,$F836,$G836,$H836,$I836,$J836,$K836,$L836,$M836,$N836,$O836,$P836,$Q836,$R836,$S836,$T836,$U836,$V836,$W836,$X836,$Y836,$Z836,$AA836)*AE$640)),"")</f>
        <v/>
      </c>
      <c r="AF836" s="163" t="str">
        <f t="shared" si="469"/>
        <v/>
      </c>
      <c r="AG836" s="163" t="str">
        <f t="shared" si="469"/>
        <v/>
      </c>
      <c r="AH836" s="163" t="str">
        <f t="shared" si="469"/>
        <v/>
      </c>
      <c r="AI836" s="163">
        <f t="shared" si="469"/>
        <v>1.3770708474999718</v>
      </c>
      <c r="AJ836" s="163">
        <f t="shared" si="469"/>
        <v>0.82935447749998659</v>
      </c>
      <c r="AK836" s="163">
        <f t="shared" si="469"/>
        <v>1.282372991999976</v>
      </c>
      <c r="AL836" s="163">
        <f t="shared" si="469"/>
        <v>1.4438112447928826</v>
      </c>
      <c r="AM836" s="163">
        <f t="shared" si="469"/>
        <v>0.9008911027707458</v>
      </c>
      <c r="AN836" s="163">
        <f t="shared" si="469"/>
        <v>1.0750715195466136</v>
      </c>
      <c r="AO836" s="163">
        <f t="shared" si="469"/>
        <v>1.3933219276574129</v>
      </c>
      <c r="AP836" s="163">
        <f t="shared" si="469"/>
        <v>0.97718266040304114</v>
      </c>
      <c r="AQ836" s="163">
        <f t="shared" si="469"/>
        <v>1.3351701757115846</v>
      </c>
      <c r="AR836" s="163">
        <f t="shared" si="469"/>
        <v>1.0246538338224189</v>
      </c>
      <c r="AS836" s="163">
        <f t="shared" si="469"/>
        <v>1.4718175858438514</v>
      </c>
      <c r="AT836" s="163">
        <f t="shared" si="469"/>
        <v>1.5172264095654913</v>
      </c>
      <c r="AU836" s="163">
        <f t="shared" si="469"/>
        <v>1.6466757124747167</v>
      </c>
      <c r="AV836" s="163">
        <f t="shared" si="469"/>
        <v>1.0274007441329092</v>
      </c>
      <c r="AW836" s="163">
        <f t="shared" si="469"/>
        <v>1.5269122353228073</v>
      </c>
      <c r="AX836" s="163">
        <f t="shared" si="469"/>
        <v>1.4594762471012759</v>
      </c>
      <c r="AY836" s="163">
        <f t="shared" si="469"/>
        <v>1.8330204576988334</v>
      </c>
      <c r="AZ836" s="163">
        <f t="shared" si="469"/>
        <v>1.6144243200000075</v>
      </c>
      <c r="BA836" s="163">
        <f t="shared" si="469"/>
        <v>1.2683239465714324</v>
      </c>
      <c r="BB836" s="163">
        <f t="shared" si="469"/>
        <v>1.6769054948571358</v>
      </c>
      <c r="BC836" s="163">
        <f t="shared" si="469"/>
        <v>1.563962973714311</v>
      </c>
      <c r="BD836" s="163">
        <f t="shared" si="469"/>
        <v>1.7626535621460619</v>
      </c>
      <c r="BE836" s="163">
        <f t="shared" si="469"/>
        <v>1.7447441545714519</v>
      </c>
      <c r="BF836" s="163">
        <f t="shared" si="469"/>
        <v>1.6245159130714484</v>
      </c>
      <c r="BG836" s="163">
        <f t="shared" si="469"/>
        <v>1.4367842925714078</v>
      </c>
      <c r="BH836" s="163">
        <f t="shared" si="469"/>
        <v>1.2019953831428394</v>
      </c>
      <c r="BI836" s="163">
        <f t="shared" si="469"/>
        <v>1.4246881262142828</v>
      </c>
      <c r="BJ836" s="163">
        <f t="shared" si="469"/>
        <v>1.7911101728571412</v>
      </c>
      <c r="BK836" s="163">
        <f t="shared" si="469"/>
        <v>1.7405742827857034</v>
      </c>
      <c r="BL836" s="163">
        <f t="shared" si="469"/>
        <v>1.8066307877143029</v>
      </c>
      <c r="BM836" s="163">
        <f t="shared" si="469"/>
        <v>1.4781784935493589</v>
      </c>
      <c r="BN836" s="163">
        <f t="shared" si="469"/>
        <v>1.6578679547857345</v>
      </c>
      <c r="BO836" s="163">
        <f t="shared" si="469"/>
        <v>1.2663074297142658</v>
      </c>
      <c r="BP836" s="163">
        <f t="shared" si="469"/>
        <v>1.7074844893707137</v>
      </c>
      <c r="BQ836" s="163">
        <f t="shared" si="469"/>
        <v>2.0360196640068553</v>
      </c>
      <c r="BR836" s="163">
        <f t="shared" si="469"/>
        <v>1.746680976640929</v>
      </c>
      <c r="BS836" s="163">
        <f t="shared" si="469"/>
        <v>1.5663302847843519</v>
      </c>
      <c r="BT836" s="163" t="str">
        <f t="shared" si="469"/>
        <v/>
      </c>
      <c r="BU836" s="163" t="str">
        <f t="shared" si="469"/>
        <v/>
      </c>
      <c r="BV836" s="163" t="str">
        <f t="shared" si="469"/>
        <v/>
      </c>
      <c r="BW836" s="108" t="str">
        <f t="shared" si="469"/>
        <v/>
      </c>
      <c r="BX836" s="163" t="str">
        <f t="shared" si="469"/>
        <v/>
      </c>
      <c r="BY836" s="163" t="str">
        <f t="shared" si="469"/>
        <v/>
      </c>
      <c r="BZ836" s="163" t="str">
        <f t="shared" si="469"/>
        <v/>
      </c>
      <c r="CA836" s="163" t="str">
        <f t="shared" si="469"/>
        <v/>
      </c>
      <c r="CB836" s="163" t="str">
        <f t="shared" si="469"/>
        <v/>
      </c>
      <c r="CC836" s="163" t="str">
        <f t="shared" si="469"/>
        <v/>
      </c>
      <c r="CD836" s="163" t="str">
        <f t="shared" si="469"/>
        <v/>
      </c>
      <c r="CE836" s="163" t="str">
        <f t="shared" si="469"/>
        <v/>
      </c>
      <c r="CF836" s="163" t="str">
        <f t="shared" si="469"/>
        <v/>
      </c>
      <c r="CG836" s="163" t="str">
        <f t="shared" si="469"/>
        <v/>
      </c>
      <c r="CH836" s="163" t="str">
        <f t="shared" si="469"/>
        <v/>
      </c>
      <c r="CI836" s="163" t="str">
        <f t="shared" si="469"/>
        <v/>
      </c>
      <c r="CJ836" s="163" t="str">
        <f t="shared" si="469"/>
        <v/>
      </c>
      <c r="CK836" s="163" t="str">
        <f t="shared" si="469"/>
        <v/>
      </c>
      <c r="CL836" s="163" t="str">
        <f t="shared" si="469"/>
        <v/>
      </c>
      <c r="CM836" s="163" t="str">
        <f t="shared" si="469"/>
        <v/>
      </c>
      <c r="CN836" s="163" t="str">
        <f t="shared" si="469"/>
        <v/>
      </c>
      <c r="CO836" s="163" t="str">
        <f t="shared" si="469"/>
        <v/>
      </c>
      <c r="CP836" s="163" t="str">
        <f t="shared" si="469"/>
        <v/>
      </c>
      <c r="CQ836" s="163" t="str">
        <f t="shared" si="467"/>
        <v/>
      </c>
      <c r="CR836" s="163" t="str">
        <f t="shared" si="467"/>
        <v/>
      </c>
      <c r="CS836" s="108" t="str">
        <f t="shared" si="467"/>
        <v/>
      </c>
      <c r="CT836" s="163" t="str">
        <f t="shared" si="467"/>
        <v/>
      </c>
      <c r="CU836" s="163" t="str">
        <f t="shared" si="467"/>
        <v/>
      </c>
      <c r="CV836" s="163" t="str">
        <f t="shared" si="467"/>
        <v/>
      </c>
      <c r="CW836" s="163" t="str">
        <f t="shared" si="467"/>
        <v/>
      </c>
      <c r="CX836" s="163" t="str">
        <f t="shared" si="467"/>
        <v/>
      </c>
      <c r="CY836" s="163" t="str">
        <f t="shared" si="467"/>
        <v/>
      </c>
      <c r="CZ836" s="163" t="str">
        <f t="shared" si="467"/>
        <v/>
      </c>
      <c r="DA836" s="163" t="str">
        <f t="shared" si="467"/>
        <v/>
      </c>
      <c r="DB836" s="163" t="str">
        <f t="shared" si="467"/>
        <v/>
      </c>
      <c r="DC836" s="163" t="str">
        <f t="shared" si="467"/>
        <v/>
      </c>
      <c r="DD836" s="163" t="str">
        <f t="shared" si="467"/>
        <v/>
      </c>
      <c r="DE836" s="163" t="str">
        <f t="shared" si="467"/>
        <v/>
      </c>
      <c r="DF836" s="163" t="str">
        <f t="shared" si="467"/>
        <v/>
      </c>
      <c r="DG836" s="121"/>
      <c r="DH836" s="121"/>
      <c r="DI836" s="121"/>
    </row>
    <row r="837" spans="2:113" x14ac:dyDescent="0.35">
      <c r="B837" s="193">
        <f t="shared" si="466"/>
        <v>42702</v>
      </c>
      <c r="C837" s="204">
        <f t="shared" si="462"/>
        <v>4.6400641208787694E-4</v>
      </c>
      <c r="D837" s="205">
        <f t="shared" si="462"/>
        <v>4.5080272670025828E-4</v>
      </c>
      <c r="E837" s="205">
        <f t="shared" si="462"/>
        <v>4.1503579746833216E-4</v>
      </c>
      <c r="F837" s="205">
        <f t="shared" si="462"/>
        <v>4.0812651428570997E-4</v>
      </c>
      <c r="G837" s="205">
        <f t="shared" si="462"/>
        <v>3.3720571477425008E-4</v>
      </c>
      <c r="H837" s="205">
        <f t="shared" si="462"/>
        <v>1.7524615068498532E-4</v>
      </c>
      <c r="I837" s="205">
        <f t="shared" si="462"/>
        <v>1.6841766887264536E-4</v>
      </c>
      <c r="J837" s="205">
        <f t="shared" si="462"/>
        <v>1.8454068912449864E-4</v>
      </c>
      <c r="K837" s="205" t="str">
        <f t="shared" si="462"/>
        <v/>
      </c>
      <c r="L837" s="205" t="str">
        <f t="shared" si="462"/>
        <v/>
      </c>
      <c r="M837" s="205" t="str">
        <f t="shared" si="462"/>
        <v/>
      </c>
      <c r="N837" s="205" t="str">
        <f t="shared" si="462"/>
        <v/>
      </c>
      <c r="O837" s="205" t="str">
        <f t="shared" si="462"/>
        <v/>
      </c>
      <c r="P837" s="205" t="str">
        <f t="shared" si="462"/>
        <v/>
      </c>
      <c r="Q837" s="205" t="str">
        <f t="shared" si="462"/>
        <v/>
      </c>
      <c r="R837" s="205" t="str">
        <f t="shared" si="462"/>
        <v/>
      </c>
      <c r="S837" s="205" t="str">
        <f t="shared" si="462"/>
        <v/>
      </c>
      <c r="T837" s="205" t="str">
        <f t="shared" si="462"/>
        <v/>
      </c>
      <c r="U837" s="205" t="str">
        <f t="shared" si="462"/>
        <v/>
      </c>
      <c r="V837" s="205" t="str">
        <f t="shared" si="462"/>
        <v/>
      </c>
      <c r="W837" s="205" t="str">
        <f t="shared" si="462"/>
        <v/>
      </c>
      <c r="X837" s="205" t="str">
        <f t="shared" si="462"/>
        <v/>
      </c>
      <c r="Y837" s="205" t="str">
        <f t="shared" si="462"/>
        <v/>
      </c>
      <c r="Z837" s="205" t="str">
        <f t="shared" si="462"/>
        <v/>
      </c>
      <c r="AA837" s="205" t="str">
        <f t="shared" si="462"/>
        <v/>
      </c>
      <c r="AD837" s="185">
        <f t="shared" si="468"/>
        <v>42702</v>
      </c>
      <c r="AE837" s="108" t="str">
        <f t="shared" si="469"/>
        <v/>
      </c>
      <c r="AF837" s="163" t="str">
        <f t="shared" si="469"/>
        <v/>
      </c>
      <c r="AG837" s="163" t="str">
        <f t="shared" si="469"/>
        <v/>
      </c>
      <c r="AH837" s="163" t="str">
        <f t="shared" si="469"/>
        <v/>
      </c>
      <c r="AI837" s="163">
        <f t="shared" si="469"/>
        <v>1.3746492740659337</v>
      </c>
      <c r="AJ837" s="163">
        <f t="shared" si="469"/>
        <v>0.82436844326923664</v>
      </c>
      <c r="AK837" s="163">
        <f t="shared" si="469"/>
        <v>1.2795679077087758</v>
      </c>
      <c r="AL837" s="163">
        <f t="shared" si="469"/>
        <v>1.4626878306981665</v>
      </c>
      <c r="AM837" s="163">
        <f t="shared" si="469"/>
        <v>0.8967127853274679</v>
      </c>
      <c r="AN837" s="163">
        <f t="shared" si="469"/>
        <v>1.0707071092191236</v>
      </c>
      <c r="AO837" s="163">
        <f t="shared" si="469"/>
        <v>1.3910385801322072</v>
      </c>
      <c r="AP837" s="163">
        <f t="shared" si="469"/>
        <v>0.98840440263853369</v>
      </c>
      <c r="AQ837" s="163">
        <f t="shared" si="469"/>
        <v>1.3335246371976961</v>
      </c>
      <c r="AR837" s="163">
        <f t="shared" si="469"/>
        <v>1.021175178110806</v>
      </c>
      <c r="AS837" s="163">
        <f t="shared" si="469"/>
        <v>1.4509609420088125</v>
      </c>
      <c r="AT837" s="163">
        <f t="shared" si="469"/>
        <v>1.5149429363350162</v>
      </c>
      <c r="AU837" s="163">
        <f t="shared" si="469"/>
        <v>1.6451998240063048</v>
      </c>
      <c r="AV837" s="163">
        <f t="shared" si="469"/>
        <v>1.0253890953417484</v>
      </c>
      <c r="AW837" s="163">
        <f t="shared" si="469"/>
        <v>1.5217360995442784</v>
      </c>
      <c r="AX837" s="163">
        <f t="shared" si="469"/>
        <v>1.4596897099746893</v>
      </c>
      <c r="AY837" s="163">
        <f t="shared" si="469"/>
        <v>1.8316366942628535</v>
      </c>
      <c r="AZ837" s="163">
        <f t="shared" si="469"/>
        <v>1.6129355475000162</v>
      </c>
      <c r="BA837" s="163">
        <f t="shared" si="469"/>
        <v>1.2559205153143034</v>
      </c>
      <c r="BB837" s="163">
        <f t="shared" si="469"/>
        <v>1.6733711824714361</v>
      </c>
      <c r="BC837" s="163">
        <f t="shared" si="469"/>
        <v>1.5617160107428578</v>
      </c>
      <c r="BD837" s="163">
        <f t="shared" si="469"/>
        <v>1.7342274666920034</v>
      </c>
      <c r="BE837" s="163">
        <f t="shared" si="469"/>
        <v>1.7391867544143031</v>
      </c>
      <c r="BF837" s="163">
        <f t="shared" si="469"/>
        <v>1.6295121001142738</v>
      </c>
      <c r="BG837" s="163">
        <f t="shared" si="469"/>
        <v>1.4307144145143131</v>
      </c>
      <c r="BH837" s="163">
        <f t="shared" si="469"/>
        <v>1.1953696626285679</v>
      </c>
      <c r="BI837" s="163">
        <f t="shared" si="469"/>
        <v>1.4178526002428686</v>
      </c>
      <c r="BJ837" s="163">
        <f t="shared" si="469"/>
        <v>1.7837900605714299</v>
      </c>
      <c r="BK837" s="163">
        <f t="shared" si="469"/>
        <v>1.7383983140571608</v>
      </c>
      <c r="BL837" s="163">
        <f t="shared" si="469"/>
        <v>1.7983113450428627</v>
      </c>
      <c r="BM837" s="163">
        <f t="shared" si="469"/>
        <v>1.4681632111472127</v>
      </c>
      <c r="BN837" s="163">
        <f t="shared" si="469"/>
        <v>1.6476468484571356</v>
      </c>
      <c r="BO837" s="163">
        <f t="shared" si="469"/>
        <v>1.260329939442844</v>
      </c>
      <c r="BP837" s="163">
        <f t="shared" si="469"/>
        <v>1.6959993832010807</v>
      </c>
      <c r="BQ837" s="163">
        <f t="shared" si="469"/>
        <v>2.0193842027055107</v>
      </c>
      <c r="BR837" s="163">
        <f t="shared" si="469"/>
        <v>1.72133356682557</v>
      </c>
      <c r="BS837" s="163">
        <f t="shared" si="469"/>
        <v>1.5504224009276322</v>
      </c>
      <c r="BT837" s="163" t="str">
        <f t="shared" si="469"/>
        <v/>
      </c>
      <c r="BU837" s="163" t="str">
        <f t="shared" si="469"/>
        <v/>
      </c>
      <c r="BV837" s="163" t="str">
        <f t="shared" si="469"/>
        <v/>
      </c>
      <c r="BW837" s="108" t="str">
        <f t="shared" si="469"/>
        <v/>
      </c>
      <c r="BX837" s="163" t="str">
        <f t="shared" si="469"/>
        <v/>
      </c>
      <c r="BY837" s="163" t="str">
        <f t="shared" si="469"/>
        <v/>
      </c>
      <c r="BZ837" s="163" t="str">
        <f t="shared" si="469"/>
        <v/>
      </c>
      <c r="CA837" s="163" t="str">
        <f t="shared" si="469"/>
        <v/>
      </c>
      <c r="CB837" s="163" t="str">
        <f t="shared" si="469"/>
        <v/>
      </c>
      <c r="CC837" s="163" t="str">
        <f t="shared" si="469"/>
        <v/>
      </c>
      <c r="CD837" s="163" t="str">
        <f t="shared" si="469"/>
        <v/>
      </c>
      <c r="CE837" s="163" t="str">
        <f t="shared" si="469"/>
        <v/>
      </c>
      <c r="CF837" s="163" t="str">
        <f t="shared" si="469"/>
        <v/>
      </c>
      <c r="CG837" s="163" t="str">
        <f t="shared" si="469"/>
        <v/>
      </c>
      <c r="CH837" s="163" t="str">
        <f t="shared" si="469"/>
        <v/>
      </c>
      <c r="CI837" s="163" t="str">
        <f t="shared" si="469"/>
        <v/>
      </c>
      <c r="CJ837" s="163" t="str">
        <f t="shared" si="469"/>
        <v/>
      </c>
      <c r="CK837" s="163" t="str">
        <f t="shared" si="469"/>
        <v/>
      </c>
      <c r="CL837" s="163" t="str">
        <f t="shared" si="469"/>
        <v/>
      </c>
      <c r="CM837" s="163" t="str">
        <f t="shared" si="469"/>
        <v/>
      </c>
      <c r="CN837" s="163" t="str">
        <f t="shared" si="469"/>
        <v/>
      </c>
      <c r="CO837" s="163" t="str">
        <f t="shared" si="469"/>
        <v/>
      </c>
      <c r="CP837" s="163" t="str">
        <f t="shared" si="469"/>
        <v/>
      </c>
      <c r="CQ837" s="163" t="str">
        <f t="shared" si="467"/>
        <v/>
      </c>
      <c r="CR837" s="163" t="str">
        <f t="shared" si="467"/>
        <v/>
      </c>
      <c r="CS837" s="108" t="str">
        <f t="shared" si="467"/>
        <v/>
      </c>
      <c r="CT837" s="163" t="str">
        <f t="shared" si="467"/>
        <v/>
      </c>
      <c r="CU837" s="163" t="str">
        <f t="shared" si="467"/>
        <v/>
      </c>
      <c r="CV837" s="163" t="str">
        <f t="shared" si="467"/>
        <v/>
      </c>
      <c r="CW837" s="163" t="str">
        <f t="shared" si="467"/>
        <v/>
      </c>
      <c r="CX837" s="163" t="str">
        <f t="shared" si="467"/>
        <v/>
      </c>
      <c r="CY837" s="163" t="str">
        <f t="shared" si="467"/>
        <v/>
      </c>
      <c r="CZ837" s="163" t="str">
        <f t="shared" si="467"/>
        <v/>
      </c>
      <c r="DA837" s="163" t="str">
        <f t="shared" si="467"/>
        <v/>
      </c>
      <c r="DB837" s="163" t="str">
        <f t="shared" si="467"/>
        <v/>
      </c>
      <c r="DC837" s="163" t="str">
        <f t="shared" si="467"/>
        <v/>
      </c>
      <c r="DD837" s="163" t="str">
        <f t="shared" si="467"/>
        <v/>
      </c>
      <c r="DE837" s="163" t="str">
        <f t="shared" si="467"/>
        <v/>
      </c>
      <c r="DF837" s="163" t="str">
        <f t="shared" si="467"/>
        <v/>
      </c>
      <c r="DG837" s="121"/>
      <c r="DH837" s="121"/>
      <c r="DI837" s="121"/>
    </row>
    <row r="838" spans="2:113" x14ac:dyDescent="0.35">
      <c r="B838" s="193">
        <f t="shared" si="466"/>
        <v>42703</v>
      </c>
      <c r="C838" s="204">
        <f t="shared" si="462"/>
        <v>4.9064792857138068E-4</v>
      </c>
      <c r="D838" s="205">
        <f t="shared" si="462"/>
        <v>4.5591232367763449E-4</v>
      </c>
      <c r="E838" s="205">
        <f t="shared" si="462"/>
        <v>4.0992607594929256E-4</v>
      </c>
      <c r="F838" s="205">
        <f t="shared" si="462"/>
        <v>3.9075942857141096E-4</v>
      </c>
      <c r="G838" s="205">
        <f t="shared" si="462"/>
        <v>3.3025348837211231E-4</v>
      </c>
      <c r="H838" s="205">
        <f t="shared" si="462"/>
        <v>1.7384546232878609E-4</v>
      </c>
      <c r="I838" s="205">
        <f t="shared" si="462"/>
        <v>1.6330004564126571E-4</v>
      </c>
      <c r="J838" s="205">
        <f t="shared" si="462"/>
        <v>1.8939720930233054E-4</v>
      </c>
      <c r="K838" s="205" t="str">
        <f t="shared" si="462"/>
        <v/>
      </c>
      <c r="L838" s="205" t="str">
        <f t="shared" si="462"/>
        <v/>
      </c>
      <c r="M838" s="205" t="str">
        <f t="shared" si="462"/>
        <v/>
      </c>
      <c r="N838" s="205" t="str">
        <f t="shared" si="462"/>
        <v/>
      </c>
      <c r="O838" s="205" t="str">
        <f t="shared" si="462"/>
        <v/>
      </c>
      <c r="P838" s="205" t="str">
        <f t="shared" si="462"/>
        <v/>
      </c>
      <c r="Q838" s="205" t="str">
        <f t="shared" si="462"/>
        <v/>
      </c>
      <c r="R838" s="205" t="str">
        <f t="shared" si="462"/>
        <v/>
      </c>
      <c r="S838" s="205" t="str">
        <f t="shared" si="462"/>
        <v/>
      </c>
      <c r="T838" s="205" t="str">
        <f t="shared" si="462"/>
        <v/>
      </c>
      <c r="U838" s="205" t="str">
        <f t="shared" si="462"/>
        <v/>
      </c>
      <c r="V838" s="205" t="str">
        <f t="shared" si="462"/>
        <v/>
      </c>
      <c r="W838" s="205" t="str">
        <f t="shared" si="462"/>
        <v/>
      </c>
      <c r="X838" s="205" t="str">
        <f t="shared" si="462"/>
        <v/>
      </c>
      <c r="Y838" s="205" t="str">
        <f t="shared" si="462"/>
        <v/>
      </c>
      <c r="Z838" s="205" t="str">
        <f t="shared" si="462"/>
        <v/>
      </c>
      <c r="AA838" s="205" t="str">
        <f t="shared" si="462"/>
        <v/>
      </c>
      <c r="AD838" s="185">
        <f t="shared" si="468"/>
        <v>42703</v>
      </c>
      <c r="AE838" s="108" t="str">
        <f t="shared" si="469"/>
        <v/>
      </c>
      <c r="AF838" s="163" t="str">
        <f t="shared" si="469"/>
        <v/>
      </c>
      <c r="AG838" s="163" t="str">
        <f t="shared" si="469"/>
        <v/>
      </c>
      <c r="AH838" s="163" t="str">
        <f t="shared" si="469"/>
        <v/>
      </c>
      <c r="AI838" s="163">
        <f t="shared" si="469"/>
        <v>1.3927135514285442</v>
      </c>
      <c r="AJ838" s="163">
        <f t="shared" si="469"/>
        <v>0.84646594499998296</v>
      </c>
      <c r="AK838" s="163">
        <f t="shared" si="469"/>
        <v>1.3001864213571097</v>
      </c>
      <c r="AL838" s="163">
        <f t="shared" si="469"/>
        <v>1.4809660080553355</v>
      </c>
      <c r="AM838" s="163">
        <f t="shared" si="469"/>
        <v>0.91412775585638917</v>
      </c>
      <c r="AN838" s="163">
        <f t="shared" si="469"/>
        <v>1.0878948694962043</v>
      </c>
      <c r="AO838" s="163">
        <f t="shared" si="469"/>
        <v>1.407210565730451</v>
      </c>
      <c r="AP838" s="163">
        <f t="shared" si="469"/>
        <v>0.99126491017002483</v>
      </c>
      <c r="AQ838" s="163">
        <f t="shared" si="469"/>
        <v>1.3484951144017367</v>
      </c>
      <c r="AR838" s="163">
        <f t="shared" si="469"/>
        <v>1.039125775636029</v>
      </c>
      <c r="AS838" s="163">
        <f t="shared" si="469"/>
        <v>1.4656050262153566</v>
      </c>
      <c r="AT838" s="163">
        <f t="shared" si="469"/>
        <v>1.5305421036838873</v>
      </c>
      <c r="AU838" s="163">
        <f t="shared" si="469"/>
        <v>1.6587376048101063</v>
      </c>
      <c r="AV838" s="163">
        <f t="shared" si="469"/>
        <v>1.029783739746803</v>
      </c>
      <c r="AW838" s="163">
        <f t="shared" si="469"/>
        <v>1.539415611170881</v>
      </c>
      <c r="AX838" s="163">
        <f t="shared" si="469"/>
        <v>1.4733474982594621</v>
      </c>
      <c r="AY838" s="163">
        <f t="shared" si="469"/>
        <v>1.8389358073991007</v>
      </c>
      <c r="AZ838" s="163">
        <f t="shared" si="469"/>
        <v>1.6252275975000119</v>
      </c>
      <c r="BA838" s="163">
        <f t="shared" si="469"/>
        <v>1.2684072874285692</v>
      </c>
      <c r="BB838" s="163">
        <f t="shared" si="469"/>
        <v>1.6860978486428619</v>
      </c>
      <c r="BC838" s="163">
        <f t="shared" si="469"/>
        <v>1.5767532302857208</v>
      </c>
      <c r="BD838" s="163">
        <f t="shared" si="469"/>
        <v>1.7726378782387915</v>
      </c>
      <c r="BE838" s="163">
        <f t="shared" si="469"/>
        <v>1.7534024634285585</v>
      </c>
      <c r="BF838" s="163">
        <f t="shared" si="469"/>
        <v>1.6451061754285781</v>
      </c>
      <c r="BG838" s="163">
        <f t="shared" si="469"/>
        <v>1.4443744594286003</v>
      </c>
      <c r="BH838" s="163">
        <f t="shared" si="469"/>
        <v>1.2025477948571455</v>
      </c>
      <c r="BI838" s="163">
        <f t="shared" si="469"/>
        <v>1.43243373028572</v>
      </c>
      <c r="BJ838" s="163">
        <f t="shared" si="469"/>
        <v>1.8024704646428642</v>
      </c>
      <c r="BK838" s="163">
        <f t="shared" si="469"/>
        <v>1.7570932252143172</v>
      </c>
      <c r="BL838" s="163">
        <f t="shared" si="469"/>
        <v>1.8180500657857293</v>
      </c>
      <c r="BM838" s="163">
        <f t="shared" si="469"/>
        <v>1.4880631537149704</v>
      </c>
      <c r="BN838" s="163">
        <f t="shared" si="469"/>
        <v>1.6715672017143262</v>
      </c>
      <c r="BO838" s="163">
        <f t="shared" si="469"/>
        <v>1.2770936022857562</v>
      </c>
      <c r="BP838" s="163">
        <f t="shared" si="469"/>
        <v>1.7186249133139815</v>
      </c>
      <c r="BQ838" s="163">
        <f t="shared" si="469"/>
        <v>2.0460148324486487</v>
      </c>
      <c r="BR838" s="163">
        <f t="shared" si="469"/>
        <v>1.7487539947551975</v>
      </c>
      <c r="BS838" s="163">
        <f t="shared" si="469"/>
        <v>1.5755829172101694</v>
      </c>
      <c r="BT838" s="163" t="str">
        <f t="shared" si="469"/>
        <v/>
      </c>
      <c r="BU838" s="163" t="str">
        <f t="shared" si="469"/>
        <v/>
      </c>
      <c r="BV838" s="163" t="str">
        <f t="shared" si="469"/>
        <v/>
      </c>
      <c r="BW838" s="108" t="str">
        <f t="shared" si="469"/>
        <v/>
      </c>
      <c r="BX838" s="163" t="str">
        <f t="shared" si="469"/>
        <v/>
      </c>
      <c r="BY838" s="163" t="str">
        <f t="shared" si="469"/>
        <v/>
      </c>
      <c r="BZ838" s="163" t="str">
        <f t="shared" si="469"/>
        <v/>
      </c>
      <c r="CA838" s="163" t="str">
        <f t="shared" si="469"/>
        <v/>
      </c>
      <c r="CB838" s="163" t="str">
        <f t="shared" si="469"/>
        <v/>
      </c>
      <c r="CC838" s="163" t="str">
        <f t="shared" si="469"/>
        <v/>
      </c>
      <c r="CD838" s="163" t="str">
        <f t="shared" si="469"/>
        <v/>
      </c>
      <c r="CE838" s="163" t="str">
        <f t="shared" si="469"/>
        <v/>
      </c>
      <c r="CF838" s="163" t="str">
        <f t="shared" si="469"/>
        <v/>
      </c>
      <c r="CG838" s="163" t="str">
        <f t="shared" si="469"/>
        <v/>
      </c>
      <c r="CH838" s="163" t="str">
        <f t="shared" si="469"/>
        <v/>
      </c>
      <c r="CI838" s="163" t="str">
        <f t="shared" si="469"/>
        <v/>
      </c>
      <c r="CJ838" s="163" t="str">
        <f t="shared" si="469"/>
        <v/>
      </c>
      <c r="CK838" s="163" t="str">
        <f t="shared" si="469"/>
        <v/>
      </c>
      <c r="CL838" s="163" t="str">
        <f t="shared" si="469"/>
        <v/>
      </c>
      <c r="CM838" s="163" t="str">
        <f t="shared" si="469"/>
        <v/>
      </c>
      <c r="CN838" s="163" t="str">
        <f t="shared" si="469"/>
        <v/>
      </c>
      <c r="CO838" s="163" t="str">
        <f t="shared" si="469"/>
        <v/>
      </c>
      <c r="CP838" s="163" t="str">
        <f t="shared" si="469"/>
        <v/>
      </c>
      <c r="CQ838" s="163" t="str">
        <f t="shared" si="467"/>
        <v/>
      </c>
      <c r="CR838" s="163" t="str">
        <f t="shared" si="467"/>
        <v/>
      </c>
      <c r="CS838" s="108" t="str">
        <f t="shared" si="467"/>
        <v/>
      </c>
      <c r="CT838" s="163" t="str">
        <f t="shared" si="467"/>
        <v/>
      </c>
      <c r="CU838" s="163" t="str">
        <f t="shared" si="467"/>
        <v/>
      </c>
      <c r="CV838" s="163" t="str">
        <f t="shared" si="467"/>
        <v/>
      </c>
      <c r="CW838" s="163" t="str">
        <f t="shared" si="467"/>
        <v/>
      </c>
      <c r="CX838" s="163" t="str">
        <f t="shared" si="467"/>
        <v/>
      </c>
      <c r="CY838" s="163" t="str">
        <f t="shared" si="467"/>
        <v/>
      </c>
      <c r="CZ838" s="163" t="str">
        <f t="shared" si="467"/>
        <v/>
      </c>
      <c r="DA838" s="163" t="str">
        <f t="shared" si="467"/>
        <v/>
      </c>
      <c r="DB838" s="163" t="str">
        <f t="shared" si="467"/>
        <v/>
      </c>
      <c r="DC838" s="163" t="str">
        <f t="shared" si="467"/>
        <v/>
      </c>
      <c r="DD838" s="163" t="str">
        <f t="shared" si="467"/>
        <v/>
      </c>
      <c r="DE838" s="163" t="str">
        <f t="shared" si="467"/>
        <v/>
      </c>
      <c r="DF838" s="163" t="str">
        <f t="shared" si="467"/>
        <v/>
      </c>
      <c r="DG838" s="121"/>
      <c r="DH838" s="121"/>
      <c r="DI838" s="121"/>
    </row>
    <row r="839" spans="2:113" x14ac:dyDescent="0.35">
      <c r="B839" s="193">
        <f t="shared" si="466"/>
        <v>42704</v>
      </c>
      <c r="C839" s="204">
        <f t="shared" si="462"/>
        <v>5.417470329670195E-4</v>
      </c>
      <c r="D839" s="205">
        <f t="shared" si="462"/>
        <v>4.6616253778340234E-4</v>
      </c>
      <c r="E839" s="205">
        <f t="shared" si="462"/>
        <v>4.0742139873423756E-4</v>
      </c>
      <c r="F839" s="205">
        <f t="shared" si="462"/>
        <v>3.9081342857140634E-4</v>
      </c>
      <c r="G839" s="205">
        <f t="shared" si="462"/>
        <v>3.4001961354311578E-4</v>
      </c>
      <c r="H839" s="205">
        <f t="shared" si="462"/>
        <v>1.7387542808213507E-4</v>
      </c>
      <c r="I839" s="205">
        <f t="shared" si="462"/>
        <v>1.6843672181653249E-4</v>
      </c>
      <c r="J839" s="205">
        <f t="shared" si="462"/>
        <v>1.8456153385773406E-4</v>
      </c>
      <c r="K839" s="205" t="str">
        <f t="shared" si="462"/>
        <v/>
      </c>
      <c r="L839" s="205" t="str">
        <f t="shared" si="462"/>
        <v/>
      </c>
      <c r="M839" s="205" t="str">
        <f t="shared" si="462"/>
        <v/>
      </c>
      <c r="N839" s="205" t="str">
        <f t="shared" si="462"/>
        <v/>
      </c>
      <c r="O839" s="205" t="str">
        <f t="shared" si="462"/>
        <v/>
      </c>
      <c r="P839" s="205" t="str">
        <f t="shared" si="462"/>
        <v/>
      </c>
      <c r="Q839" s="205" t="str">
        <f t="shared" si="462"/>
        <v/>
      </c>
      <c r="R839" s="205" t="str">
        <f t="shared" si="462"/>
        <v/>
      </c>
      <c r="S839" s="205" t="str">
        <f t="shared" si="462"/>
        <v/>
      </c>
      <c r="T839" s="205" t="str">
        <f t="shared" si="462"/>
        <v/>
      </c>
      <c r="U839" s="205" t="str">
        <f t="shared" si="462"/>
        <v/>
      </c>
      <c r="V839" s="205" t="str">
        <f t="shared" si="462"/>
        <v/>
      </c>
      <c r="W839" s="205" t="str">
        <f t="shared" si="462"/>
        <v/>
      </c>
      <c r="X839" s="205" t="str">
        <f t="shared" si="462"/>
        <v/>
      </c>
      <c r="Y839" s="205" t="str">
        <f t="shared" si="462"/>
        <v/>
      </c>
      <c r="Z839" s="205" t="str">
        <f t="shared" si="462"/>
        <v/>
      </c>
      <c r="AA839" s="205" t="str">
        <f t="shared" si="462"/>
        <v/>
      </c>
      <c r="AD839" s="185">
        <f t="shared" si="468"/>
        <v>42704</v>
      </c>
      <c r="AE839" s="108" t="str">
        <f t="shared" si="469"/>
        <v/>
      </c>
      <c r="AF839" s="163" t="str">
        <f t="shared" si="469"/>
        <v/>
      </c>
      <c r="AG839" s="163" t="str">
        <f t="shared" si="469"/>
        <v/>
      </c>
      <c r="AH839" s="163" t="str">
        <f t="shared" si="469"/>
        <v/>
      </c>
      <c r="AI839" s="163">
        <f t="shared" si="469"/>
        <v>1.4069246747252975</v>
      </c>
      <c r="AJ839" s="163">
        <f t="shared" si="469"/>
        <v>0.85395900596155316</v>
      </c>
      <c r="AK839" s="163">
        <f t="shared" si="469"/>
        <v>1.3038577607967103</v>
      </c>
      <c r="AL839" s="163">
        <f t="shared" si="469"/>
        <v>1.4869227346765035</v>
      </c>
      <c r="AM839" s="163">
        <f t="shared" si="469"/>
        <v>0.92769325588790741</v>
      </c>
      <c r="AN839" s="163">
        <f t="shared" si="469"/>
        <v>1.0979463915365275</v>
      </c>
      <c r="AO839" s="163">
        <f t="shared" si="469"/>
        <v>1.4152122912720611</v>
      </c>
      <c r="AP839" s="163">
        <f t="shared" si="469"/>
        <v>1.0000995058564199</v>
      </c>
      <c r="AQ839" s="163">
        <f t="shared" si="469"/>
        <v>1.3571488649496333</v>
      </c>
      <c r="AR839" s="163">
        <f t="shared" si="469"/>
        <v>1.044603727185172</v>
      </c>
      <c r="AS839" s="163">
        <f t="shared" si="469"/>
        <v>1.4766547149181455</v>
      </c>
      <c r="AT839" s="163">
        <f t="shared" si="469"/>
        <v>1.5333082993891733</v>
      </c>
      <c r="AU839" s="163">
        <f t="shared" si="469"/>
        <v>1.6723424737531776</v>
      </c>
      <c r="AV839" s="163">
        <f t="shared" si="469"/>
        <v>1.0504143116708891</v>
      </c>
      <c r="AW839" s="163">
        <f t="shared" si="469"/>
        <v>1.5530347402721367</v>
      </c>
      <c r="AX839" s="163">
        <f t="shared" si="469"/>
        <v>1.4869840834873442</v>
      </c>
      <c r="AY839" s="163">
        <f t="shared" si="469"/>
        <v>1.8353417186553145</v>
      </c>
      <c r="AZ839" s="163">
        <f t="shared" si="469"/>
        <v>1.6356571074999993</v>
      </c>
      <c r="BA839" s="163">
        <f t="shared" si="469"/>
        <v>1.2991488454285411</v>
      </c>
      <c r="BB839" s="163">
        <f t="shared" si="469"/>
        <v>1.7026684006428479</v>
      </c>
      <c r="BC839" s="163">
        <f t="shared" si="469"/>
        <v>1.5943213857857197</v>
      </c>
      <c r="BD839" s="163">
        <f t="shared" si="469"/>
        <v>1.7659603830731405</v>
      </c>
      <c r="BE839" s="163">
        <f t="shared" si="469"/>
        <v>1.7802100594285499</v>
      </c>
      <c r="BF839" s="163">
        <f t="shared" si="469"/>
        <v>1.6667794649285761</v>
      </c>
      <c r="BG839" s="163">
        <f t="shared" si="469"/>
        <v>1.4762036909285636</v>
      </c>
      <c r="BH839" s="163">
        <f t="shared" si="469"/>
        <v>1.2261576683571707</v>
      </c>
      <c r="BI839" s="163">
        <f t="shared" si="469"/>
        <v>1.4520238957856999</v>
      </c>
      <c r="BJ839" s="163">
        <f t="shared" si="469"/>
        <v>1.8446519971428592</v>
      </c>
      <c r="BK839" s="163">
        <f t="shared" si="469"/>
        <v>1.7890332237142954</v>
      </c>
      <c r="BL839" s="163">
        <f t="shared" si="469"/>
        <v>1.8581911102857234</v>
      </c>
      <c r="BM839" s="163">
        <f t="shared" si="469"/>
        <v>1.5288166369093981</v>
      </c>
      <c r="BN839" s="163">
        <f t="shared" si="469"/>
        <v>1.7075717672142638</v>
      </c>
      <c r="BO839" s="163">
        <f t="shared" si="469"/>
        <v>1.317057723785731</v>
      </c>
      <c r="BP839" s="163">
        <f t="shared" si="469"/>
        <v>1.7554077279343243</v>
      </c>
      <c r="BQ839" s="163">
        <f t="shared" si="469"/>
        <v>2.0853272596746577</v>
      </c>
      <c r="BR839" s="163">
        <f t="shared" si="469"/>
        <v>1.7712489925884056</v>
      </c>
      <c r="BS839" s="163">
        <f t="shared" si="469"/>
        <v>1.6140716181914865</v>
      </c>
      <c r="BT839" s="163" t="str">
        <f t="shared" si="469"/>
        <v/>
      </c>
      <c r="BU839" s="163" t="str">
        <f t="shared" si="469"/>
        <v/>
      </c>
      <c r="BV839" s="163" t="str">
        <f t="shared" si="469"/>
        <v/>
      </c>
      <c r="BW839" s="108" t="str">
        <f t="shared" si="469"/>
        <v/>
      </c>
      <c r="BX839" s="163" t="str">
        <f t="shared" si="469"/>
        <v/>
      </c>
      <c r="BY839" s="163" t="str">
        <f t="shared" si="469"/>
        <v/>
      </c>
      <c r="BZ839" s="163" t="str">
        <f t="shared" si="469"/>
        <v/>
      </c>
      <c r="CA839" s="163" t="str">
        <f t="shared" si="469"/>
        <v/>
      </c>
      <c r="CB839" s="163" t="str">
        <f t="shared" si="469"/>
        <v/>
      </c>
      <c r="CC839" s="163" t="str">
        <f t="shared" si="469"/>
        <v/>
      </c>
      <c r="CD839" s="163" t="str">
        <f t="shared" si="469"/>
        <v/>
      </c>
      <c r="CE839" s="163" t="str">
        <f t="shared" si="469"/>
        <v/>
      </c>
      <c r="CF839" s="163" t="str">
        <f t="shared" si="469"/>
        <v/>
      </c>
      <c r="CG839" s="163" t="str">
        <f t="shared" si="469"/>
        <v/>
      </c>
      <c r="CH839" s="163" t="str">
        <f t="shared" si="469"/>
        <v/>
      </c>
      <c r="CI839" s="163" t="str">
        <f t="shared" si="469"/>
        <v/>
      </c>
      <c r="CJ839" s="163" t="str">
        <f t="shared" si="469"/>
        <v/>
      </c>
      <c r="CK839" s="163" t="str">
        <f t="shared" si="469"/>
        <v/>
      </c>
      <c r="CL839" s="163" t="str">
        <f t="shared" si="469"/>
        <v/>
      </c>
      <c r="CM839" s="163" t="str">
        <f t="shared" si="469"/>
        <v/>
      </c>
      <c r="CN839" s="163" t="str">
        <f t="shared" si="469"/>
        <v/>
      </c>
      <c r="CO839" s="163" t="str">
        <f t="shared" si="469"/>
        <v/>
      </c>
      <c r="CP839" s="163" t="str">
        <f t="shared" ref="CP839" si="470">IFERROR(IF(CP519="","",CP519-(CHOOSE(CP$636,$C519,$D519,$E519,$F519,$G519,$H519,$I519,$J519,$K519,$L519,$M519,$N519,$O519,$P519,$Q519,$R519,$S519,$T519,$U519,$V519,$W519,$X519,$Y519,$Z519,$AA519)+CHOOSE(CP$636,$C839,$D839,$E839,$F839,$G839,$H839,$I839,$J839,$K839,$L839,$M839,$N839,$O839,$P839,$Q839,$R839,$S839,$T839,$U839,$V839,$W839,$X839,$Y839,$Z839,$AA839)*CP$640)),"")</f>
        <v/>
      </c>
      <c r="CQ839" s="163" t="str">
        <f t="shared" si="467"/>
        <v/>
      </c>
      <c r="CR839" s="163" t="str">
        <f t="shared" si="467"/>
        <v/>
      </c>
      <c r="CS839" s="108" t="str">
        <f t="shared" si="467"/>
        <v/>
      </c>
      <c r="CT839" s="163" t="str">
        <f t="shared" si="467"/>
        <v/>
      </c>
      <c r="CU839" s="163" t="str">
        <f t="shared" si="467"/>
        <v/>
      </c>
      <c r="CV839" s="163" t="str">
        <f t="shared" si="467"/>
        <v/>
      </c>
      <c r="CW839" s="163" t="str">
        <f t="shared" si="467"/>
        <v/>
      </c>
      <c r="CX839" s="163" t="str">
        <f t="shared" si="467"/>
        <v/>
      </c>
      <c r="CY839" s="163" t="str">
        <f t="shared" si="467"/>
        <v/>
      </c>
      <c r="CZ839" s="163" t="str">
        <f t="shared" si="467"/>
        <v/>
      </c>
      <c r="DA839" s="163" t="str">
        <f t="shared" si="467"/>
        <v/>
      </c>
      <c r="DB839" s="163" t="str">
        <f t="shared" si="467"/>
        <v/>
      </c>
      <c r="DC839" s="163" t="str">
        <f t="shared" si="467"/>
        <v/>
      </c>
      <c r="DD839" s="163" t="str">
        <f t="shared" si="467"/>
        <v/>
      </c>
      <c r="DE839" s="163" t="str">
        <f t="shared" si="467"/>
        <v/>
      </c>
      <c r="DF839" s="163" t="str">
        <f t="shared" si="467"/>
        <v/>
      </c>
      <c r="DG839" s="121"/>
      <c r="DH839" s="121"/>
      <c r="DI839" s="121"/>
    </row>
    <row r="840" spans="2:113" x14ac:dyDescent="0.35">
      <c r="B840" s="193">
        <f t="shared" si="466"/>
        <v>42705</v>
      </c>
      <c r="C840" s="204">
        <f t="shared" si="462"/>
        <v>5.8177531868137966E-4</v>
      </c>
      <c r="D840" s="205">
        <f t="shared" si="462"/>
        <v>4.7388068010065687E-4</v>
      </c>
      <c r="E840" s="205">
        <f t="shared" si="462"/>
        <v>4.2543698734182701E-4</v>
      </c>
      <c r="F840" s="205">
        <f t="shared" si="462"/>
        <v>3.9668741428568389E-4</v>
      </c>
      <c r="G840" s="205">
        <f t="shared" si="462"/>
        <v>3.6926512995896917E-4</v>
      </c>
      <c r="H840" s="205">
        <f t="shared" ref="H840:AA840" si="471">IFERROR((I520-H520)/(H$642-H$641),"")</f>
        <v>1.8367528767128364E-4</v>
      </c>
      <c r="I840" s="205">
        <f t="shared" si="471"/>
        <v>1.7035558763122107E-4</v>
      </c>
      <c r="J840" s="205">
        <f t="shared" si="471"/>
        <v>1.8881443057454689E-4</v>
      </c>
      <c r="K840" s="205" t="str">
        <f t="shared" si="471"/>
        <v/>
      </c>
      <c r="L840" s="205" t="str">
        <f t="shared" si="471"/>
        <v/>
      </c>
      <c r="M840" s="205" t="str">
        <f t="shared" si="471"/>
        <v/>
      </c>
      <c r="N840" s="205" t="str">
        <f t="shared" si="471"/>
        <v/>
      </c>
      <c r="O840" s="205" t="str">
        <f t="shared" si="471"/>
        <v/>
      </c>
      <c r="P840" s="205" t="str">
        <f t="shared" si="471"/>
        <v/>
      </c>
      <c r="Q840" s="205" t="str">
        <f t="shared" si="471"/>
        <v/>
      </c>
      <c r="R840" s="205" t="str">
        <f t="shared" si="471"/>
        <v/>
      </c>
      <c r="S840" s="205" t="str">
        <f t="shared" si="471"/>
        <v/>
      </c>
      <c r="T840" s="205" t="str">
        <f t="shared" si="471"/>
        <v/>
      </c>
      <c r="U840" s="205" t="str">
        <f t="shared" si="471"/>
        <v/>
      </c>
      <c r="V840" s="205" t="str">
        <f t="shared" si="471"/>
        <v/>
      </c>
      <c r="W840" s="205" t="str">
        <f t="shared" si="471"/>
        <v/>
      </c>
      <c r="X840" s="205" t="str">
        <f t="shared" si="471"/>
        <v/>
      </c>
      <c r="Y840" s="205" t="str">
        <f t="shared" si="471"/>
        <v/>
      </c>
      <c r="Z840" s="205" t="str">
        <f t="shared" si="471"/>
        <v/>
      </c>
      <c r="AA840" s="205" t="str">
        <f t="shared" si="471"/>
        <v/>
      </c>
      <c r="AD840" s="185">
        <f t="shared" si="468"/>
        <v>42705</v>
      </c>
      <c r="AE840" s="108" t="str">
        <f t="shared" ref="AE840:CP843" si="472">IFERROR(IF(AE520="","",AE520-(CHOOSE(AE$636,$C520,$D520,$E520,$F520,$G520,$H520,$I520,$J520,$K520,$L520,$M520,$N520,$O520,$P520,$Q520,$R520,$S520,$T520,$U520,$V520,$W520,$X520,$Y520,$Z520,$AA520)+CHOOSE(AE$636,$C840,$D840,$E840,$F840,$G840,$H840,$I840,$J840,$K840,$L840,$M840,$N840,$O840,$P840,$Q840,$R840,$S840,$T840,$U840,$V840,$W840,$X840,$Y840,$Z840,$AA840)*AE$640)),"")</f>
        <v/>
      </c>
      <c r="AF840" s="163" t="str">
        <f t="shared" si="472"/>
        <v/>
      </c>
      <c r="AG840" s="163" t="str">
        <f t="shared" si="472"/>
        <v/>
      </c>
      <c r="AH840" s="163" t="str">
        <f t="shared" si="472"/>
        <v/>
      </c>
      <c r="AI840" s="163">
        <f t="shared" si="472"/>
        <v>1.3995989115109819</v>
      </c>
      <c r="AJ840" s="163">
        <f t="shared" si="472"/>
        <v>0.84306064846153905</v>
      </c>
      <c r="AK840" s="163">
        <f t="shared" si="472"/>
        <v>1.291190857868139</v>
      </c>
      <c r="AL840" s="163">
        <f t="shared" si="472"/>
        <v>1.4725835995620198</v>
      </c>
      <c r="AM840" s="163">
        <f t="shared" si="472"/>
        <v>0.91227387098238433</v>
      </c>
      <c r="AN840" s="163">
        <f t="shared" si="472"/>
        <v>1.0882661576574373</v>
      </c>
      <c r="AO840" s="163">
        <f t="shared" si="472"/>
        <v>1.4075511753967307</v>
      </c>
      <c r="AP840" s="163">
        <f t="shared" si="472"/>
        <v>0.99230311541565053</v>
      </c>
      <c r="AQ840" s="163">
        <f t="shared" si="472"/>
        <v>1.3471759790932269</v>
      </c>
      <c r="AR840" s="163">
        <f t="shared" si="472"/>
        <v>1.0426758543324874</v>
      </c>
      <c r="AS840" s="163">
        <f t="shared" si="472"/>
        <v>1.4692387260264543</v>
      </c>
      <c r="AT840" s="163">
        <f t="shared" si="472"/>
        <v>1.5461796165050434</v>
      </c>
      <c r="AU840" s="163">
        <f t="shared" si="472"/>
        <v>1.6667674165316857</v>
      </c>
      <c r="AV840" s="163">
        <f t="shared" si="472"/>
        <v>1.041447778708851</v>
      </c>
      <c r="AW840" s="163">
        <f t="shared" si="472"/>
        <v>1.5492126742215562</v>
      </c>
      <c r="AX840" s="163">
        <f t="shared" si="472"/>
        <v>1.4808978103734387</v>
      </c>
      <c r="AY840" s="163">
        <f t="shared" si="472"/>
        <v>1.8383898231222462</v>
      </c>
      <c r="AZ840" s="163">
        <f t="shared" si="472"/>
        <v>1.6288415100000231</v>
      </c>
      <c r="BA840" s="163">
        <f t="shared" si="472"/>
        <v>1.3003548761142683</v>
      </c>
      <c r="BB840" s="163">
        <f t="shared" si="472"/>
        <v>1.7062743596714203</v>
      </c>
      <c r="BC840" s="163">
        <f t="shared" si="472"/>
        <v>1.5998527010428782</v>
      </c>
      <c r="BD840" s="163">
        <f t="shared" si="472"/>
        <v>1.7553735770826502</v>
      </c>
      <c r="BE840" s="163">
        <f t="shared" si="472"/>
        <v>1.7860658720142779</v>
      </c>
      <c r="BF840" s="163">
        <f t="shared" si="472"/>
        <v>1.6581857138143112</v>
      </c>
      <c r="BG840" s="163">
        <f t="shared" si="472"/>
        <v>1.4848881244142729</v>
      </c>
      <c r="BH840" s="163">
        <f t="shared" si="472"/>
        <v>1.2576719827285956</v>
      </c>
      <c r="BI840" s="163">
        <f t="shared" si="472"/>
        <v>1.4614214865429025</v>
      </c>
      <c r="BJ840" s="163">
        <f t="shared" si="472"/>
        <v>1.856545459071453</v>
      </c>
      <c r="BK840" s="163">
        <f t="shared" si="472"/>
        <v>1.7896542591571416</v>
      </c>
      <c r="BL840" s="163">
        <f t="shared" si="472"/>
        <v>1.8731464417428709</v>
      </c>
      <c r="BM840" s="163">
        <f t="shared" si="472"/>
        <v>1.5381138805980452</v>
      </c>
      <c r="BN840" s="163">
        <f t="shared" si="472"/>
        <v>1.7101792597571399</v>
      </c>
      <c r="BO840" s="163">
        <f t="shared" si="472"/>
        <v>1.3318164723428718</v>
      </c>
      <c r="BP840" s="163">
        <f t="shared" si="472"/>
        <v>1.7621676414911365</v>
      </c>
      <c r="BQ840" s="163">
        <f t="shared" si="472"/>
        <v>2.1017806588014039</v>
      </c>
      <c r="BR840" s="163">
        <f t="shared" si="472"/>
        <v>1.7904910138750694</v>
      </c>
      <c r="BS840" s="163">
        <f t="shared" si="472"/>
        <v>1.640660158143501</v>
      </c>
      <c r="BT840" s="163" t="str">
        <f t="shared" si="472"/>
        <v/>
      </c>
      <c r="BU840" s="163" t="str">
        <f t="shared" si="472"/>
        <v/>
      </c>
      <c r="BV840" s="163" t="str">
        <f t="shared" si="472"/>
        <v/>
      </c>
      <c r="BW840" s="108" t="str">
        <f t="shared" si="472"/>
        <v/>
      </c>
      <c r="BX840" s="163" t="str">
        <f t="shared" si="472"/>
        <v/>
      </c>
      <c r="BY840" s="163" t="str">
        <f t="shared" si="472"/>
        <v/>
      </c>
      <c r="BZ840" s="163" t="str">
        <f t="shared" si="472"/>
        <v/>
      </c>
      <c r="CA840" s="163" t="str">
        <f t="shared" si="472"/>
        <v/>
      </c>
      <c r="CB840" s="163" t="str">
        <f t="shared" si="472"/>
        <v/>
      </c>
      <c r="CC840" s="163" t="str">
        <f t="shared" si="472"/>
        <v/>
      </c>
      <c r="CD840" s="163" t="str">
        <f t="shared" si="472"/>
        <v/>
      </c>
      <c r="CE840" s="163" t="str">
        <f t="shared" si="472"/>
        <v/>
      </c>
      <c r="CF840" s="163" t="str">
        <f t="shared" si="472"/>
        <v/>
      </c>
      <c r="CG840" s="163" t="str">
        <f t="shared" si="472"/>
        <v/>
      </c>
      <c r="CH840" s="163" t="str">
        <f t="shared" si="472"/>
        <v/>
      </c>
      <c r="CI840" s="163" t="str">
        <f t="shared" si="472"/>
        <v/>
      </c>
      <c r="CJ840" s="163" t="str">
        <f t="shared" si="472"/>
        <v/>
      </c>
      <c r="CK840" s="163" t="str">
        <f t="shared" si="472"/>
        <v/>
      </c>
      <c r="CL840" s="163" t="str">
        <f t="shared" si="472"/>
        <v/>
      </c>
      <c r="CM840" s="163" t="str">
        <f t="shared" si="472"/>
        <v/>
      </c>
      <c r="CN840" s="163" t="str">
        <f t="shared" si="472"/>
        <v/>
      </c>
      <c r="CO840" s="163" t="str">
        <f t="shared" si="472"/>
        <v/>
      </c>
      <c r="CP840" s="163" t="str">
        <f t="shared" si="472"/>
        <v/>
      </c>
      <c r="CQ840" s="163" t="str">
        <f t="shared" si="467"/>
        <v/>
      </c>
      <c r="CR840" s="163" t="str">
        <f t="shared" si="467"/>
        <v/>
      </c>
      <c r="CS840" s="108" t="str">
        <f t="shared" si="467"/>
        <v/>
      </c>
      <c r="CT840" s="163" t="str">
        <f t="shared" si="467"/>
        <v/>
      </c>
      <c r="CU840" s="163" t="str">
        <f t="shared" si="467"/>
        <v/>
      </c>
      <c r="CV840" s="163" t="str">
        <f t="shared" si="467"/>
        <v/>
      </c>
      <c r="CW840" s="163" t="str">
        <f t="shared" si="467"/>
        <v/>
      </c>
      <c r="CX840" s="163" t="str">
        <f t="shared" si="467"/>
        <v/>
      </c>
      <c r="CY840" s="163" t="str">
        <f t="shared" si="467"/>
        <v/>
      </c>
      <c r="CZ840" s="163" t="str">
        <f t="shared" si="467"/>
        <v/>
      </c>
      <c r="DA840" s="163" t="str">
        <f t="shared" si="467"/>
        <v/>
      </c>
      <c r="DB840" s="163" t="str">
        <f t="shared" si="467"/>
        <v/>
      </c>
      <c r="DC840" s="163" t="str">
        <f t="shared" si="467"/>
        <v/>
      </c>
      <c r="DD840" s="163" t="str">
        <f t="shared" si="467"/>
        <v/>
      </c>
      <c r="DE840" s="163" t="str">
        <f t="shared" si="467"/>
        <v/>
      </c>
      <c r="DF840" s="163" t="str">
        <f t="shared" si="467"/>
        <v/>
      </c>
      <c r="DG840" s="121"/>
      <c r="DH840" s="121"/>
      <c r="DI840" s="121"/>
    </row>
    <row r="841" spans="2:113" x14ac:dyDescent="0.35">
      <c r="B841" s="193">
        <f t="shared" si="466"/>
        <v>42706</v>
      </c>
      <c r="C841" s="204">
        <f t="shared" ref="C841:AA851" si="473">IFERROR((D521-C521)/(C$642-C$641),"")</f>
        <v>5.8625696703305124E-4</v>
      </c>
      <c r="D841" s="205">
        <f t="shared" si="473"/>
        <v>4.9685828085641742E-4</v>
      </c>
      <c r="E841" s="205">
        <f t="shared" si="473"/>
        <v>4.4856598101261495E-4</v>
      </c>
      <c r="F841" s="205">
        <f t="shared" si="473"/>
        <v>4.0109896785714812E-4</v>
      </c>
      <c r="G841" s="205">
        <f t="shared" si="473"/>
        <v>3.7627756839944139E-4</v>
      </c>
      <c r="H841" s="205">
        <f t="shared" si="473"/>
        <v>2.0877328767123692E-4</v>
      </c>
      <c r="I841" s="205">
        <f t="shared" si="473"/>
        <v>1.7272871748060466E-4</v>
      </c>
      <c r="J841" s="205">
        <f t="shared" si="473"/>
        <v>1.8747892441860179E-4</v>
      </c>
      <c r="K841" s="205" t="str">
        <f t="shared" si="473"/>
        <v/>
      </c>
      <c r="L841" s="205" t="str">
        <f t="shared" si="473"/>
        <v/>
      </c>
      <c r="M841" s="205" t="str">
        <f t="shared" si="473"/>
        <v/>
      </c>
      <c r="N841" s="205" t="str">
        <f t="shared" si="473"/>
        <v/>
      </c>
      <c r="O841" s="205" t="str">
        <f t="shared" si="473"/>
        <v/>
      </c>
      <c r="P841" s="205" t="str">
        <f t="shared" si="473"/>
        <v/>
      </c>
      <c r="Q841" s="205" t="str">
        <f t="shared" si="473"/>
        <v/>
      </c>
      <c r="R841" s="205" t="str">
        <f t="shared" si="473"/>
        <v/>
      </c>
      <c r="S841" s="205" t="str">
        <f t="shared" si="473"/>
        <v/>
      </c>
      <c r="T841" s="205" t="str">
        <f t="shared" si="473"/>
        <v/>
      </c>
      <c r="U841" s="205" t="str">
        <f t="shared" si="473"/>
        <v/>
      </c>
      <c r="V841" s="205" t="str">
        <f t="shared" si="473"/>
        <v/>
      </c>
      <c r="W841" s="205" t="str">
        <f t="shared" si="473"/>
        <v/>
      </c>
      <c r="X841" s="205" t="str">
        <f t="shared" si="473"/>
        <v/>
      </c>
      <c r="Y841" s="205" t="str">
        <f t="shared" si="473"/>
        <v/>
      </c>
      <c r="Z841" s="205" t="str">
        <f t="shared" si="473"/>
        <v/>
      </c>
      <c r="AA841" s="205" t="str">
        <f t="shared" si="473"/>
        <v/>
      </c>
      <c r="AD841" s="185">
        <f t="shared" si="468"/>
        <v>42706</v>
      </c>
      <c r="AE841" s="108" t="str">
        <f t="shared" si="472"/>
        <v/>
      </c>
      <c r="AF841" s="163" t="str">
        <f t="shared" si="472"/>
        <v/>
      </c>
      <c r="AG841" s="163" t="str">
        <f t="shared" si="472"/>
        <v/>
      </c>
      <c r="AH841" s="163" t="str">
        <f t="shared" si="472"/>
        <v/>
      </c>
      <c r="AI841" s="163">
        <f t="shared" si="472"/>
        <v>1.3806704227747555</v>
      </c>
      <c r="AJ841" s="163">
        <f t="shared" si="472"/>
        <v>0.82329162153847069</v>
      </c>
      <c r="AK841" s="163">
        <f t="shared" si="472"/>
        <v>1.2730138127032742</v>
      </c>
      <c r="AL841" s="163">
        <f t="shared" si="472"/>
        <v>1.4477951212543525</v>
      </c>
      <c r="AM841" s="163">
        <f t="shared" si="472"/>
        <v>0.89207148085011889</v>
      </c>
      <c r="AN841" s="163">
        <f t="shared" si="472"/>
        <v>1.0649031450881399</v>
      </c>
      <c r="AO841" s="163">
        <f t="shared" si="472"/>
        <v>1.3830041171221708</v>
      </c>
      <c r="AP841" s="163">
        <f t="shared" si="472"/>
        <v>0.9675113635327337</v>
      </c>
      <c r="AQ841" s="163">
        <f t="shared" si="472"/>
        <v>1.3228437972921809</v>
      </c>
      <c r="AR841" s="163">
        <f t="shared" si="472"/>
        <v>1.0151370268261832</v>
      </c>
      <c r="AS841" s="163">
        <f t="shared" si="472"/>
        <v>1.4413268099748051</v>
      </c>
      <c r="AT841" s="163">
        <f t="shared" si="472"/>
        <v>1.5210021565427936</v>
      </c>
      <c r="AU841" s="163">
        <f t="shared" si="472"/>
        <v>1.6394680687974543</v>
      </c>
      <c r="AV841" s="163">
        <f t="shared" si="472"/>
        <v>1.0148478675632928</v>
      </c>
      <c r="AW841" s="163">
        <f t="shared" si="472"/>
        <v>1.5236068015822886</v>
      </c>
      <c r="AX841" s="163">
        <f t="shared" si="472"/>
        <v>1.4529756898101041</v>
      </c>
      <c r="AY841" s="163">
        <f t="shared" si="472"/>
        <v>1.7690302316749964</v>
      </c>
      <c r="AZ841" s="163">
        <f t="shared" si="472"/>
        <v>1.5913350374999968</v>
      </c>
      <c r="BA841" s="163">
        <f t="shared" si="472"/>
        <v>1.2658548809178511</v>
      </c>
      <c r="BB841" s="163">
        <f t="shared" si="472"/>
        <v>1.6701816265642755</v>
      </c>
      <c r="BC841" s="163">
        <f t="shared" si="472"/>
        <v>1.5585858505785839</v>
      </c>
      <c r="BD841" s="163">
        <f t="shared" si="472"/>
        <v>1.7686544510721167</v>
      </c>
      <c r="BE841" s="163">
        <f t="shared" si="472"/>
        <v>1.7503586126928772</v>
      </c>
      <c r="BF841" s="163">
        <f t="shared" si="472"/>
        <v>1.6234078943678778</v>
      </c>
      <c r="BG841" s="163">
        <f t="shared" si="472"/>
        <v>1.4480381040928716</v>
      </c>
      <c r="BH841" s="163">
        <f t="shared" si="472"/>
        <v>1.2214156242107337</v>
      </c>
      <c r="BI841" s="163">
        <f t="shared" si="472"/>
        <v>1.4225395779535703</v>
      </c>
      <c r="BJ841" s="163">
        <f t="shared" si="472"/>
        <v>1.8161177812142673</v>
      </c>
      <c r="BK841" s="163">
        <f t="shared" si="472"/>
        <v>1.7522919222464464</v>
      </c>
      <c r="BL841" s="163">
        <f t="shared" si="472"/>
        <v>1.8327096007785806</v>
      </c>
      <c r="BM841" s="163">
        <f t="shared" si="472"/>
        <v>1.4986634231887366</v>
      </c>
      <c r="BN841" s="163">
        <f t="shared" si="472"/>
        <v>1.6707415269714341</v>
      </c>
      <c r="BO841" s="163">
        <f t="shared" si="472"/>
        <v>1.2913592905035873</v>
      </c>
      <c r="BP841" s="163">
        <f t="shared" si="472"/>
        <v>1.7223983081532048</v>
      </c>
      <c r="BQ841" s="163">
        <f t="shared" si="472"/>
        <v>2.0513311238013872</v>
      </c>
      <c r="BR841" s="163">
        <f t="shared" si="472"/>
        <v>1.7267183902312726</v>
      </c>
      <c r="BS841" s="163">
        <f t="shared" si="472"/>
        <v>1.5706862996440276</v>
      </c>
      <c r="BT841" s="163" t="str">
        <f t="shared" si="472"/>
        <v/>
      </c>
      <c r="BU841" s="163" t="str">
        <f t="shared" si="472"/>
        <v/>
      </c>
      <c r="BV841" s="163" t="str">
        <f t="shared" si="472"/>
        <v/>
      </c>
      <c r="BW841" s="108" t="str">
        <f t="shared" si="472"/>
        <v/>
      </c>
      <c r="BX841" s="163" t="str">
        <f t="shared" si="472"/>
        <v/>
      </c>
      <c r="BY841" s="163" t="str">
        <f t="shared" si="472"/>
        <v/>
      </c>
      <c r="BZ841" s="163" t="str">
        <f t="shared" si="472"/>
        <v/>
      </c>
      <c r="CA841" s="163" t="str">
        <f t="shared" si="472"/>
        <v/>
      </c>
      <c r="CB841" s="163" t="str">
        <f t="shared" si="472"/>
        <v/>
      </c>
      <c r="CC841" s="163" t="str">
        <f t="shared" si="472"/>
        <v/>
      </c>
      <c r="CD841" s="163" t="str">
        <f t="shared" si="472"/>
        <v/>
      </c>
      <c r="CE841" s="163" t="str">
        <f t="shared" si="472"/>
        <v/>
      </c>
      <c r="CF841" s="163" t="str">
        <f t="shared" si="472"/>
        <v/>
      </c>
      <c r="CG841" s="163" t="str">
        <f t="shared" si="472"/>
        <v/>
      </c>
      <c r="CH841" s="163" t="str">
        <f t="shared" si="472"/>
        <v/>
      </c>
      <c r="CI841" s="163" t="str">
        <f t="shared" si="472"/>
        <v/>
      </c>
      <c r="CJ841" s="163" t="str">
        <f t="shared" si="472"/>
        <v/>
      </c>
      <c r="CK841" s="163" t="str">
        <f t="shared" si="472"/>
        <v/>
      </c>
      <c r="CL841" s="163" t="str">
        <f t="shared" si="472"/>
        <v/>
      </c>
      <c r="CM841" s="163" t="str">
        <f t="shared" si="472"/>
        <v/>
      </c>
      <c r="CN841" s="163" t="str">
        <f t="shared" si="472"/>
        <v/>
      </c>
      <c r="CO841" s="163" t="str">
        <f t="shared" si="472"/>
        <v/>
      </c>
      <c r="CP841" s="163" t="str">
        <f t="shared" si="472"/>
        <v/>
      </c>
      <c r="CQ841" s="163" t="str">
        <f t="shared" si="467"/>
        <v/>
      </c>
      <c r="CR841" s="163" t="str">
        <f t="shared" si="467"/>
        <v/>
      </c>
      <c r="CS841" s="108" t="str">
        <f t="shared" si="467"/>
        <v/>
      </c>
      <c r="CT841" s="163" t="str">
        <f t="shared" si="467"/>
        <v/>
      </c>
      <c r="CU841" s="163" t="str">
        <f t="shared" si="467"/>
        <v/>
      </c>
      <c r="CV841" s="163" t="str">
        <f t="shared" si="467"/>
        <v/>
      </c>
      <c r="CW841" s="163" t="str">
        <f t="shared" si="467"/>
        <v/>
      </c>
      <c r="CX841" s="163" t="str">
        <f t="shared" si="467"/>
        <v/>
      </c>
      <c r="CY841" s="163" t="str">
        <f t="shared" si="467"/>
        <v/>
      </c>
      <c r="CZ841" s="163" t="str">
        <f t="shared" si="467"/>
        <v/>
      </c>
      <c r="DA841" s="163" t="str">
        <f t="shared" si="467"/>
        <v/>
      </c>
      <c r="DB841" s="163" t="str">
        <f t="shared" si="467"/>
        <v/>
      </c>
      <c r="DC841" s="163" t="str">
        <f t="shared" si="467"/>
        <v/>
      </c>
      <c r="DD841" s="163" t="str">
        <f t="shared" si="467"/>
        <v/>
      </c>
      <c r="DE841" s="163" t="str">
        <f t="shared" si="467"/>
        <v/>
      </c>
      <c r="DF841" s="163" t="str">
        <f t="shared" si="467"/>
        <v/>
      </c>
      <c r="DG841" s="121"/>
      <c r="DH841" s="121"/>
      <c r="DI841" s="121"/>
    </row>
    <row r="842" spans="2:113" x14ac:dyDescent="0.35">
      <c r="B842" s="193">
        <f t="shared" si="466"/>
        <v>42709</v>
      </c>
      <c r="C842" s="204">
        <f t="shared" si="473"/>
        <v>5.5067718681316147E-4</v>
      </c>
      <c r="D842" s="205">
        <f t="shared" si="473"/>
        <v>4.8914780856425938E-4</v>
      </c>
      <c r="E842" s="205">
        <f t="shared" si="473"/>
        <v>4.4593777215188777E-4</v>
      </c>
      <c r="F842" s="205">
        <f t="shared" si="473"/>
        <v>3.9959082857147062E-4</v>
      </c>
      <c r="G842" s="205">
        <f t="shared" si="473"/>
        <v>3.6371764705880476E-4</v>
      </c>
      <c r="H842" s="205">
        <f t="shared" si="473"/>
        <v>1.9341992808222203E-4</v>
      </c>
      <c r="I842" s="205">
        <f t="shared" si="473"/>
        <v>1.6989766773162576E-4</v>
      </c>
      <c r="J842" s="205">
        <f t="shared" si="473"/>
        <v>1.902153642270635E-4</v>
      </c>
      <c r="K842" s="205" t="str">
        <f t="shared" si="473"/>
        <v/>
      </c>
      <c r="L842" s="205" t="str">
        <f t="shared" si="473"/>
        <v/>
      </c>
      <c r="M842" s="205" t="str">
        <f t="shared" si="473"/>
        <v/>
      </c>
      <c r="N842" s="205" t="str">
        <f t="shared" si="473"/>
        <v/>
      </c>
      <c r="O842" s="205" t="str">
        <f t="shared" si="473"/>
        <v/>
      </c>
      <c r="P842" s="205" t="str">
        <f t="shared" si="473"/>
        <v/>
      </c>
      <c r="Q842" s="205" t="str">
        <f t="shared" si="473"/>
        <v/>
      </c>
      <c r="R842" s="205" t="str">
        <f t="shared" si="473"/>
        <v/>
      </c>
      <c r="S842" s="205" t="str">
        <f t="shared" si="473"/>
        <v/>
      </c>
      <c r="T842" s="205" t="str">
        <f t="shared" si="473"/>
        <v/>
      </c>
      <c r="U842" s="205" t="str">
        <f t="shared" si="473"/>
        <v/>
      </c>
      <c r="V842" s="205" t="str">
        <f t="shared" si="473"/>
        <v/>
      </c>
      <c r="W842" s="205" t="str">
        <f t="shared" si="473"/>
        <v/>
      </c>
      <c r="X842" s="205" t="str">
        <f t="shared" si="473"/>
        <v/>
      </c>
      <c r="Y842" s="205" t="str">
        <f t="shared" si="473"/>
        <v/>
      </c>
      <c r="Z842" s="205" t="str">
        <f t="shared" si="473"/>
        <v/>
      </c>
      <c r="AA842" s="205" t="str">
        <f t="shared" si="473"/>
        <v/>
      </c>
      <c r="AD842" s="185">
        <f t="shared" si="468"/>
        <v>42709</v>
      </c>
      <c r="AE842" s="108" t="str">
        <f t="shared" si="472"/>
        <v/>
      </c>
      <c r="AF842" s="163" t="str">
        <f t="shared" si="472"/>
        <v/>
      </c>
      <c r="AG842" s="163" t="str">
        <f t="shared" si="472"/>
        <v/>
      </c>
      <c r="AH842" s="163" t="str">
        <f t="shared" si="472"/>
        <v/>
      </c>
      <c r="AI842" s="163">
        <f t="shared" si="472"/>
        <v>1.4035796501099074</v>
      </c>
      <c r="AJ842" s="163">
        <f t="shared" si="472"/>
        <v>0.84381210461541212</v>
      </c>
      <c r="AK842" s="163">
        <f t="shared" si="472"/>
        <v>1.2938930821813517</v>
      </c>
      <c r="AL842" s="163">
        <f t="shared" si="472"/>
        <v>1.4735238154137189</v>
      </c>
      <c r="AM842" s="163">
        <f t="shared" si="472"/>
        <v>0.91361153350128133</v>
      </c>
      <c r="AN842" s="163">
        <f t="shared" si="472"/>
        <v>1.0857983583816031</v>
      </c>
      <c r="AO842" s="163">
        <f t="shared" si="472"/>
        <v>1.4019054337216796</v>
      </c>
      <c r="AP842" s="163">
        <f t="shared" si="472"/>
        <v>0.98956480782747214</v>
      </c>
      <c r="AQ842" s="163">
        <f t="shared" si="472"/>
        <v>1.3440532604219206</v>
      </c>
      <c r="AR842" s="163">
        <f t="shared" si="472"/>
        <v>1.03742763576198</v>
      </c>
      <c r="AS842" s="163">
        <f t="shared" si="472"/>
        <v>1.4620287172481121</v>
      </c>
      <c r="AT842" s="163">
        <f t="shared" si="472"/>
        <v>1.5051147104282134</v>
      </c>
      <c r="AU842" s="163">
        <f t="shared" si="472"/>
        <v>1.6617842335696333</v>
      </c>
      <c r="AV842" s="163">
        <f t="shared" si="472"/>
        <v>1.0372220722595258</v>
      </c>
      <c r="AW842" s="163">
        <f t="shared" si="472"/>
        <v>1.5714584469873527</v>
      </c>
      <c r="AX842" s="163">
        <f t="shared" si="472"/>
        <v>1.4733301912215415</v>
      </c>
      <c r="AY842" s="163">
        <f t="shared" si="472"/>
        <v>1.7797745279557118</v>
      </c>
      <c r="AZ842" s="163">
        <f t="shared" si="472"/>
        <v>1.6155958875000209</v>
      </c>
      <c r="BA842" s="163">
        <f t="shared" si="472"/>
        <v>1.2870873592285967</v>
      </c>
      <c r="BB842" s="163">
        <f t="shared" si="472"/>
        <v>1.6956740198428455</v>
      </c>
      <c r="BC842" s="163">
        <f t="shared" si="472"/>
        <v>1.5330679490857397</v>
      </c>
      <c r="BD842" s="163">
        <f t="shared" si="472"/>
        <v>1.7662607729892152</v>
      </c>
      <c r="BE842" s="163">
        <f t="shared" si="472"/>
        <v>1.7648225005285689</v>
      </c>
      <c r="BF842" s="163">
        <f t="shared" si="472"/>
        <v>1.6481271831285831</v>
      </c>
      <c r="BG842" s="163">
        <f t="shared" si="472"/>
        <v>1.4727730198285518</v>
      </c>
      <c r="BH842" s="163">
        <f t="shared" si="472"/>
        <v>1.2422235694571206</v>
      </c>
      <c r="BI842" s="163">
        <f t="shared" si="472"/>
        <v>1.4435341475856807</v>
      </c>
      <c r="BJ842" s="163">
        <f t="shared" si="472"/>
        <v>1.8382903406428466</v>
      </c>
      <c r="BK842" s="163">
        <f t="shared" si="472"/>
        <v>1.7693549423142829</v>
      </c>
      <c r="BL842" s="163">
        <f t="shared" si="472"/>
        <v>1.8559075889857048</v>
      </c>
      <c r="BM842" s="163">
        <f t="shared" si="472"/>
        <v>1.5217897958952755</v>
      </c>
      <c r="BN842" s="163">
        <f t="shared" si="472"/>
        <v>1.694977206514273</v>
      </c>
      <c r="BO842" s="163">
        <f t="shared" si="472"/>
        <v>1.3145889156857016</v>
      </c>
      <c r="BP842" s="163">
        <f t="shared" si="472"/>
        <v>1.748041583529397</v>
      </c>
      <c r="BQ842" s="163">
        <f t="shared" si="472"/>
        <v>2.0744882421746405</v>
      </c>
      <c r="BR842" s="163">
        <f t="shared" si="472"/>
        <v>1.7523545568417438</v>
      </c>
      <c r="BS842" s="163">
        <f t="shared" si="472"/>
        <v>1.5978567913098742</v>
      </c>
      <c r="BT842" s="163" t="str">
        <f t="shared" si="472"/>
        <v/>
      </c>
      <c r="BU842" s="163" t="str">
        <f t="shared" si="472"/>
        <v/>
      </c>
      <c r="BV842" s="163" t="str">
        <f t="shared" si="472"/>
        <v/>
      </c>
      <c r="BW842" s="108" t="str">
        <f t="shared" si="472"/>
        <v/>
      </c>
      <c r="BX842" s="163" t="str">
        <f t="shared" si="472"/>
        <v/>
      </c>
      <c r="BY842" s="163" t="str">
        <f t="shared" si="472"/>
        <v/>
      </c>
      <c r="BZ842" s="163" t="str">
        <f t="shared" si="472"/>
        <v/>
      </c>
      <c r="CA842" s="163" t="str">
        <f t="shared" si="472"/>
        <v/>
      </c>
      <c r="CB842" s="163" t="str">
        <f t="shared" si="472"/>
        <v/>
      </c>
      <c r="CC842" s="163" t="str">
        <f t="shared" si="472"/>
        <v/>
      </c>
      <c r="CD842" s="163" t="str">
        <f t="shared" si="472"/>
        <v/>
      </c>
      <c r="CE842" s="163" t="str">
        <f t="shared" si="472"/>
        <v/>
      </c>
      <c r="CF842" s="163" t="str">
        <f t="shared" si="472"/>
        <v/>
      </c>
      <c r="CG842" s="163" t="str">
        <f t="shared" si="472"/>
        <v/>
      </c>
      <c r="CH842" s="163" t="str">
        <f t="shared" si="472"/>
        <v/>
      </c>
      <c r="CI842" s="163" t="str">
        <f t="shared" si="472"/>
        <v/>
      </c>
      <c r="CJ842" s="163" t="str">
        <f t="shared" si="472"/>
        <v/>
      </c>
      <c r="CK842" s="163" t="str">
        <f t="shared" si="472"/>
        <v/>
      </c>
      <c r="CL842" s="163" t="str">
        <f t="shared" si="472"/>
        <v/>
      </c>
      <c r="CM842" s="163" t="str">
        <f t="shared" si="472"/>
        <v/>
      </c>
      <c r="CN842" s="163" t="str">
        <f t="shared" si="472"/>
        <v/>
      </c>
      <c r="CO842" s="163" t="str">
        <f t="shared" si="472"/>
        <v/>
      </c>
      <c r="CP842" s="163" t="str">
        <f t="shared" si="472"/>
        <v/>
      </c>
      <c r="CQ842" s="163" t="str">
        <f t="shared" si="467"/>
        <v/>
      </c>
      <c r="CR842" s="163" t="str">
        <f t="shared" si="467"/>
        <v/>
      </c>
      <c r="CS842" s="108" t="str">
        <f t="shared" si="467"/>
        <v/>
      </c>
      <c r="CT842" s="163" t="str">
        <f t="shared" si="467"/>
        <v/>
      </c>
      <c r="CU842" s="163" t="str">
        <f t="shared" si="467"/>
        <v/>
      </c>
      <c r="CV842" s="163" t="str">
        <f t="shared" si="467"/>
        <v/>
      </c>
      <c r="CW842" s="163" t="str">
        <f t="shared" si="467"/>
        <v/>
      </c>
      <c r="CX842" s="163" t="str">
        <f t="shared" si="467"/>
        <v/>
      </c>
      <c r="CY842" s="163" t="str">
        <f t="shared" si="467"/>
        <v/>
      </c>
      <c r="CZ842" s="163" t="str">
        <f t="shared" si="467"/>
        <v/>
      </c>
      <c r="DA842" s="163" t="str">
        <f t="shared" si="467"/>
        <v/>
      </c>
      <c r="DB842" s="163" t="str">
        <f t="shared" si="467"/>
        <v/>
      </c>
      <c r="DC842" s="163" t="str">
        <f t="shared" si="467"/>
        <v/>
      </c>
      <c r="DD842" s="163" t="str">
        <f t="shared" si="467"/>
        <v/>
      </c>
      <c r="DE842" s="163" t="str">
        <f t="shared" si="467"/>
        <v/>
      </c>
      <c r="DF842" s="163" t="str">
        <f t="shared" si="467"/>
        <v/>
      </c>
      <c r="DG842" s="121"/>
      <c r="DH842" s="121"/>
      <c r="DI842" s="121"/>
    </row>
    <row r="843" spans="2:113" x14ac:dyDescent="0.35">
      <c r="B843" s="193">
        <f t="shared" si="466"/>
        <v>42710</v>
      </c>
      <c r="C843" s="204">
        <f t="shared" si="473"/>
        <v>5.4624164835155966E-4</v>
      </c>
      <c r="D843" s="205">
        <f t="shared" si="473"/>
        <v>5.1209053526457126E-4</v>
      </c>
      <c r="E843" s="205">
        <f t="shared" si="473"/>
        <v>4.5621625316447616E-4</v>
      </c>
      <c r="F843" s="205">
        <f t="shared" si="473"/>
        <v>4.0686291071431339E-4</v>
      </c>
      <c r="G843" s="205">
        <f t="shared" si="473"/>
        <v>3.734766928864344E-4</v>
      </c>
      <c r="H843" s="205">
        <f t="shared" si="473"/>
        <v>2.0597443835615573E-4</v>
      </c>
      <c r="I843" s="205">
        <f t="shared" si="473"/>
        <v>1.722504233226966E-4</v>
      </c>
      <c r="J843" s="205">
        <f t="shared" si="473"/>
        <v>1.9443695109437682E-4</v>
      </c>
      <c r="K843" s="205" t="str">
        <f t="shared" si="473"/>
        <v/>
      </c>
      <c r="L843" s="205" t="str">
        <f t="shared" si="473"/>
        <v/>
      </c>
      <c r="M843" s="205" t="str">
        <f t="shared" si="473"/>
        <v/>
      </c>
      <c r="N843" s="205" t="str">
        <f t="shared" si="473"/>
        <v/>
      </c>
      <c r="O843" s="205" t="str">
        <f t="shared" si="473"/>
        <v/>
      </c>
      <c r="P843" s="205" t="str">
        <f t="shared" si="473"/>
        <v/>
      </c>
      <c r="Q843" s="205" t="str">
        <f t="shared" si="473"/>
        <v/>
      </c>
      <c r="R843" s="205" t="str">
        <f t="shared" si="473"/>
        <v/>
      </c>
      <c r="S843" s="205" t="str">
        <f t="shared" si="473"/>
        <v/>
      </c>
      <c r="T843" s="205" t="str">
        <f t="shared" si="473"/>
        <v/>
      </c>
      <c r="U843" s="205" t="str">
        <f t="shared" si="473"/>
        <v/>
      </c>
      <c r="V843" s="205" t="str">
        <f t="shared" si="473"/>
        <v/>
      </c>
      <c r="W843" s="205" t="str">
        <f t="shared" si="473"/>
        <v/>
      </c>
      <c r="X843" s="205" t="str">
        <f t="shared" si="473"/>
        <v/>
      </c>
      <c r="Y843" s="205" t="str">
        <f t="shared" si="473"/>
        <v/>
      </c>
      <c r="Z843" s="205" t="str">
        <f t="shared" si="473"/>
        <v/>
      </c>
      <c r="AA843" s="205" t="str">
        <f t="shared" si="473"/>
        <v/>
      </c>
      <c r="AD843" s="185">
        <f t="shared" si="468"/>
        <v>42710</v>
      </c>
      <c r="AE843" s="108" t="str">
        <f t="shared" si="472"/>
        <v/>
      </c>
      <c r="AF843" s="163" t="str">
        <f t="shared" si="472"/>
        <v/>
      </c>
      <c r="AG843" s="163" t="str">
        <f t="shared" si="472"/>
        <v/>
      </c>
      <c r="AH843" s="163" t="str">
        <f t="shared" si="472"/>
        <v/>
      </c>
      <c r="AI843" s="163">
        <f t="shared" si="472"/>
        <v>1.3870219487637332</v>
      </c>
      <c r="AJ843" s="163">
        <f t="shared" si="472"/>
        <v>0.82001071557693184</v>
      </c>
      <c r="AK843" s="163">
        <f t="shared" si="472"/>
        <v>1.2684287048351521</v>
      </c>
      <c r="AL843" s="163">
        <f t="shared" si="472"/>
        <v>1.4464521911574333</v>
      </c>
      <c r="AM843" s="163">
        <f t="shared" si="472"/>
        <v>0.8862377988287129</v>
      </c>
      <c r="AN843" s="163">
        <f t="shared" si="472"/>
        <v>1.0572792001007612</v>
      </c>
      <c r="AO843" s="163">
        <f t="shared" si="472"/>
        <v>1.3772643363539188</v>
      </c>
      <c r="AP843" s="163">
        <f t="shared" si="472"/>
        <v>0.96165843296598608</v>
      </c>
      <c r="AQ843" s="163">
        <f t="shared" si="472"/>
        <v>1.318612767619658</v>
      </c>
      <c r="AR843" s="163">
        <f t="shared" si="472"/>
        <v>1.0037205638727871</v>
      </c>
      <c r="AS843" s="163">
        <f t="shared" si="472"/>
        <v>1.4370754517569391</v>
      </c>
      <c r="AT843" s="163">
        <f t="shared" si="472"/>
        <v>1.4777981267632243</v>
      </c>
      <c r="AU843" s="163">
        <f t="shared" si="472"/>
        <v>1.6318511048670814</v>
      </c>
      <c r="AV843" s="163">
        <f t="shared" si="472"/>
        <v>1.0072027098227507</v>
      </c>
      <c r="AW843" s="163">
        <f t="shared" si="472"/>
        <v>1.5566743935696219</v>
      </c>
      <c r="AX843" s="163">
        <f t="shared" si="472"/>
        <v>1.4451743985316279</v>
      </c>
      <c r="AY843" s="163">
        <f t="shared" si="472"/>
        <v>1.7429765791315539</v>
      </c>
      <c r="AZ843" s="163">
        <f t="shared" si="472"/>
        <v>1.5850859674999995</v>
      </c>
      <c r="BA843" s="163">
        <f t="shared" si="472"/>
        <v>1.2493750696607209</v>
      </c>
      <c r="BB843" s="163">
        <f t="shared" si="472"/>
        <v>1.6651420466785565</v>
      </c>
      <c r="BC843" s="163">
        <f t="shared" si="472"/>
        <v>1.5330495476071682</v>
      </c>
      <c r="BD843" s="163">
        <f t="shared" si="472"/>
        <v>1.7176949816459497</v>
      </c>
      <c r="BE843" s="163">
        <f t="shared" si="472"/>
        <v>1.7352779075357185</v>
      </c>
      <c r="BF843" s="163">
        <f t="shared" si="472"/>
        <v>1.6235438539107374</v>
      </c>
      <c r="BG843" s="163">
        <f t="shared" si="472"/>
        <v>1.4410015735357424</v>
      </c>
      <c r="BH843" s="163">
        <f t="shared" si="472"/>
        <v>1.2138393111964372</v>
      </c>
      <c r="BI843" s="163">
        <f t="shared" si="472"/>
        <v>1.3876352194821453</v>
      </c>
      <c r="BJ843" s="163">
        <f t="shared" si="472"/>
        <v>1.8152192464285464</v>
      </c>
      <c r="BK843" s="163">
        <f t="shared" si="472"/>
        <v>1.7421870160178643</v>
      </c>
      <c r="BL843" s="163">
        <f t="shared" si="472"/>
        <v>1.8277058531071169</v>
      </c>
      <c r="BM843" s="163">
        <f t="shared" si="472"/>
        <v>1.4934897587142877</v>
      </c>
      <c r="BN843" s="163">
        <f t="shared" si="472"/>
        <v>1.6667388131428504</v>
      </c>
      <c r="BO843" s="163">
        <f t="shared" si="472"/>
        <v>1.2853394927321293</v>
      </c>
      <c r="BP843" s="163">
        <f t="shared" si="472"/>
        <v>1.7223718717920717</v>
      </c>
      <c r="BQ843" s="163">
        <f t="shared" si="472"/>
        <v>2.0421403415068573</v>
      </c>
      <c r="BR843" s="163">
        <f t="shared" si="472"/>
        <v>1.717474216770531</v>
      </c>
      <c r="BS843" s="163">
        <f t="shared" si="472"/>
        <v>1.5574033056869174</v>
      </c>
      <c r="BT843" s="163" t="str">
        <f t="shared" si="472"/>
        <v/>
      </c>
      <c r="BU843" s="163" t="str">
        <f t="shared" si="472"/>
        <v/>
      </c>
      <c r="BV843" s="163" t="str">
        <f t="shared" si="472"/>
        <v/>
      </c>
      <c r="BW843" s="108" t="str">
        <f t="shared" si="472"/>
        <v/>
      </c>
      <c r="BX843" s="163" t="str">
        <f t="shared" si="472"/>
        <v/>
      </c>
      <c r="BY843" s="163" t="str">
        <f t="shared" si="472"/>
        <v/>
      </c>
      <c r="BZ843" s="163" t="str">
        <f t="shared" si="472"/>
        <v/>
      </c>
      <c r="CA843" s="163" t="str">
        <f t="shared" si="472"/>
        <v/>
      </c>
      <c r="CB843" s="163" t="str">
        <f t="shared" si="472"/>
        <v/>
      </c>
      <c r="CC843" s="163" t="str">
        <f t="shared" si="472"/>
        <v/>
      </c>
      <c r="CD843" s="163" t="str">
        <f t="shared" si="472"/>
        <v/>
      </c>
      <c r="CE843" s="163" t="str">
        <f t="shared" si="472"/>
        <v/>
      </c>
      <c r="CF843" s="163" t="str">
        <f t="shared" si="472"/>
        <v/>
      </c>
      <c r="CG843" s="163" t="str">
        <f t="shared" si="472"/>
        <v/>
      </c>
      <c r="CH843" s="163" t="str">
        <f t="shared" si="472"/>
        <v/>
      </c>
      <c r="CI843" s="163" t="str">
        <f t="shared" si="472"/>
        <v/>
      </c>
      <c r="CJ843" s="163" t="str">
        <f t="shared" si="472"/>
        <v/>
      </c>
      <c r="CK843" s="163" t="str">
        <f t="shared" si="472"/>
        <v/>
      </c>
      <c r="CL843" s="163" t="str">
        <f t="shared" si="472"/>
        <v/>
      </c>
      <c r="CM843" s="163" t="str">
        <f t="shared" si="472"/>
        <v/>
      </c>
      <c r="CN843" s="163" t="str">
        <f t="shared" si="472"/>
        <v/>
      </c>
      <c r="CO843" s="163" t="str">
        <f t="shared" si="472"/>
        <v/>
      </c>
      <c r="CP843" s="163" t="str">
        <f t="shared" ref="CP843" si="474">IFERROR(IF(CP523="","",CP523-(CHOOSE(CP$636,$C523,$D523,$E523,$F523,$G523,$H523,$I523,$J523,$K523,$L523,$M523,$N523,$O523,$P523,$Q523,$R523,$S523,$T523,$U523,$V523,$W523,$X523,$Y523,$Z523,$AA523)+CHOOSE(CP$636,$C843,$D843,$E843,$F843,$G843,$H843,$I843,$J843,$K843,$L843,$M843,$N843,$O843,$P843,$Q843,$R843,$S843,$T843,$U843,$V843,$W843,$X843,$Y843,$Z843,$AA843)*CP$640)),"")</f>
        <v/>
      </c>
      <c r="CQ843" s="163" t="str">
        <f t="shared" si="467"/>
        <v/>
      </c>
      <c r="CR843" s="163" t="str">
        <f t="shared" si="467"/>
        <v/>
      </c>
      <c r="CS843" s="108" t="str">
        <f t="shared" si="467"/>
        <v/>
      </c>
      <c r="CT843" s="163" t="str">
        <f t="shared" si="467"/>
        <v/>
      </c>
      <c r="CU843" s="163" t="str">
        <f t="shared" si="467"/>
        <v/>
      </c>
      <c r="CV843" s="163" t="str">
        <f t="shared" si="467"/>
        <v/>
      </c>
      <c r="CW843" s="163" t="str">
        <f t="shared" si="467"/>
        <v/>
      </c>
      <c r="CX843" s="163" t="str">
        <f t="shared" si="467"/>
        <v/>
      </c>
      <c r="CY843" s="163" t="str">
        <f t="shared" si="467"/>
        <v/>
      </c>
      <c r="CZ843" s="163" t="str">
        <f t="shared" si="467"/>
        <v/>
      </c>
      <c r="DA843" s="163" t="str">
        <f t="shared" si="467"/>
        <v/>
      </c>
      <c r="DB843" s="163" t="str">
        <f t="shared" si="467"/>
        <v/>
      </c>
      <c r="DC843" s="163" t="str">
        <f t="shared" si="467"/>
        <v/>
      </c>
      <c r="DD843" s="163" t="str">
        <f t="shared" si="467"/>
        <v/>
      </c>
      <c r="DE843" s="163" t="str">
        <f t="shared" si="467"/>
        <v/>
      </c>
      <c r="DF843" s="163" t="str">
        <f t="shared" si="467"/>
        <v/>
      </c>
      <c r="DG843" s="121"/>
      <c r="DH843" s="121"/>
      <c r="DI843" s="121"/>
    </row>
    <row r="844" spans="2:113" x14ac:dyDescent="0.35">
      <c r="B844" s="193">
        <f t="shared" si="466"/>
        <v>42711</v>
      </c>
      <c r="C844" s="204">
        <f t="shared" si="473"/>
        <v>5.240237362637122E-4</v>
      </c>
      <c r="D844" s="205">
        <f t="shared" si="473"/>
        <v>4.9167479219136643E-4</v>
      </c>
      <c r="E844" s="205">
        <f t="shared" si="473"/>
        <v>4.5361179113924556E-4</v>
      </c>
      <c r="F844" s="205">
        <f t="shared" si="473"/>
        <v>4.0537600000004455E-4</v>
      </c>
      <c r="G844" s="205">
        <f t="shared" si="473"/>
        <v>3.7482906976741231E-4</v>
      </c>
      <c r="H844" s="205">
        <f t="shared" si="473"/>
        <v>2.0038684931508009E-4</v>
      </c>
      <c r="I844" s="205">
        <f t="shared" si="473"/>
        <v>1.7408959949793482E-4</v>
      </c>
      <c r="J844" s="205">
        <f t="shared" si="473"/>
        <v>1.9930013679891965E-4</v>
      </c>
      <c r="K844" s="205" t="str">
        <f t="shared" si="473"/>
        <v/>
      </c>
      <c r="L844" s="205" t="str">
        <f t="shared" si="473"/>
        <v/>
      </c>
      <c r="M844" s="205" t="str">
        <f t="shared" si="473"/>
        <v/>
      </c>
      <c r="N844" s="205" t="str">
        <f t="shared" si="473"/>
        <v/>
      </c>
      <c r="O844" s="205" t="str">
        <f t="shared" si="473"/>
        <v/>
      </c>
      <c r="P844" s="205" t="str">
        <f t="shared" si="473"/>
        <v/>
      </c>
      <c r="Q844" s="205" t="str">
        <f t="shared" si="473"/>
        <v/>
      </c>
      <c r="R844" s="205" t="str">
        <f t="shared" si="473"/>
        <v/>
      </c>
      <c r="S844" s="205" t="str">
        <f t="shared" si="473"/>
        <v/>
      </c>
      <c r="T844" s="205" t="str">
        <f t="shared" si="473"/>
        <v/>
      </c>
      <c r="U844" s="205" t="str">
        <f t="shared" si="473"/>
        <v/>
      </c>
      <c r="V844" s="205" t="str">
        <f t="shared" si="473"/>
        <v/>
      </c>
      <c r="W844" s="205" t="str">
        <f t="shared" si="473"/>
        <v/>
      </c>
      <c r="X844" s="205" t="str">
        <f t="shared" si="473"/>
        <v/>
      </c>
      <c r="Y844" s="205" t="str">
        <f t="shared" si="473"/>
        <v/>
      </c>
      <c r="Z844" s="205" t="str">
        <f t="shared" si="473"/>
        <v/>
      </c>
      <c r="AA844" s="205" t="str">
        <f t="shared" si="473"/>
        <v/>
      </c>
      <c r="AD844" s="185">
        <f t="shared" si="468"/>
        <v>42711</v>
      </c>
      <c r="AE844" s="108" t="str">
        <f t="shared" ref="AE844:CP847" si="475">IFERROR(IF(AE524="","",AE524-(CHOOSE(AE$636,$C524,$D524,$E524,$F524,$G524,$H524,$I524,$J524,$K524,$L524,$M524,$N524,$O524,$P524,$Q524,$R524,$S524,$T524,$U524,$V524,$W524,$X524,$Y524,$Z524,$AA524)+CHOOSE(AE$636,$C844,$D844,$E844,$F844,$G844,$H844,$I844,$J844,$K844,$L844,$M844,$N844,$O844,$P844,$Q844,$R844,$S844,$T844,$U844,$V844,$W844,$X844,$Y844,$Z844,$AA844)*AE$640)),"")</f>
        <v/>
      </c>
      <c r="AF844" s="163" t="str">
        <f t="shared" si="475"/>
        <v/>
      </c>
      <c r="AG844" s="163" t="str">
        <f t="shared" si="475"/>
        <v/>
      </c>
      <c r="AH844" s="163" t="str">
        <f t="shared" si="475"/>
        <v/>
      </c>
      <c r="AI844" s="163">
        <f t="shared" si="475"/>
        <v>1.3743056946977665</v>
      </c>
      <c r="AJ844" s="163">
        <f t="shared" si="475"/>
        <v>0.81256697230767294</v>
      </c>
      <c r="AK844" s="163">
        <f t="shared" si="475"/>
        <v>1.2640980036263318</v>
      </c>
      <c r="AL844" s="163">
        <f t="shared" si="475"/>
        <v>1.4239047605755828</v>
      </c>
      <c r="AM844" s="163">
        <f t="shared" si="475"/>
        <v>0.88265259136650887</v>
      </c>
      <c r="AN844" s="163">
        <f t="shared" si="475"/>
        <v>1.053661326549113</v>
      </c>
      <c r="AO844" s="163">
        <f t="shared" si="475"/>
        <v>1.372742535503809</v>
      </c>
      <c r="AP844" s="163">
        <f t="shared" si="475"/>
        <v>0.95943190028968184</v>
      </c>
      <c r="AQ844" s="163">
        <f t="shared" si="475"/>
        <v>1.3127732977770958</v>
      </c>
      <c r="AR844" s="163">
        <f t="shared" si="475"/>
        <v>1.0031385717317458</v>
      </c>
      <c r="AS844" s="163">
        <f t="shared" si="475"/>
        <v>1.4356443742002583</v>
      </c>
      <c r="AT844" s="163">
        <f t="shared" si="475"/>
        <v>1.4746106396096139</v>
      </c>
      <c r="AU844" s="163">
        <f t="shared" si="475"/>
        <v>1.6256944522721608</v>
      </c>
      <c r="AV844" s="163">
        <f t="shared" si="475"/>
        <v>0.99912153969620121</v>
      </c>
      <c r="AW844" s="163">
        <f t="shared" si="475"/>
        <v>1.5566826279050709</v>
      </c>
      <c r="AX844" s="163">
        <f t="shared" si="475"/>
        <v>1.4370704064114017</v>
      </c>
      <c r="AY844" s="163">
        <f t="shared" si="475"/>
        <v>1.734328264716869</v>
      </c>
      <c r="AZ844" s="163">
        <f t="shared" si="475"/>
        <v>1.5726918025000147</v>
      </c>
      <c r="BA844" s="163">
        <f t="shared" si="475"/>
        <v>1.2370504545000247</v>
      </c>
      <c r="BB844" s="163">
        <f t="shared" si="475"/>
        <v>1.6478324105000142</v>
      </c>
      <c r="BC844" s="163">
        <f t="shared" si="475"/>
        <v>1.4800710545000024</v>
      </c>
      <c r="BD844" s="163">
        <f t="shared" si="475"/>
        <v>1.7175926845667253</v>
      </c>
      <c r="BE844" s="163">
        <f t="shared" si="475"/>
        <v>1.7161162064999824</v>
      </c>
      <c r="BF844" s="163">
        <f t="shared" si="475"/>
        <v>1.6054538104999998</v>
      </c>
      <c r="BG844" s="163">
        <f t="shared" si="475"/>
        <v>1.4239748659999942</v>
      </c>
      <c r="BH844" s="163">
        <f t="shared" si="475"/>
        <v>1.1694666264999811</v>
      </c>
      <c r="BI844" s="163">
        <f t="shared" si="475"/>
        <v>1.3719625619999816</v>
      </c>
      <c r="BJ844" s="163">
        <f t="shared" si="475"/>
        <v>1.7935019024999623</v>
      </c>
      <c r="BK844" s="163">
        <f t="shared" si="475"/>
        <v>1.724575793999974</v>
      </c>
      <c r="BL844" s="163">
        <f t="shared" si="475"/>
        <v>1.8090576304999919</v>
      </c>
      <c r="BM844" s="163">
        <f t="shared" si="475"/>
        <v>1.4652043106567594</v>
      </c>
      <c r="BN844" s="163">
        <f t="shared" si="475"/>
        <v>1.6481289619999826</v>
      </c>
      <c r="BO844" s="163">
        <f t="shared" si="475"/>
        <v>1.268842618499999</v>
      </c>
      <c r="BP844" s="163">
        <f t="shared" si="475"/>
        <v>1.7283012176162531</v>
      </c>
      <c r="BQ844" s="163">
        <f t="shared" si="475"/>
        <v>2.0279548547945341</v>
      </c>
      <c r="BR844" s="163">
        <f t="shared" si="475"/>
        <v>1.6991818558619922</v>
      </c>
      <c r="BS844" s="163">
        <f t="shared" si="475"/>
        <v>1.5381716966681953</v>
      </c>
      <c r="BT844" s="163" t="str">
        <f t="shared" si="475"/>
        <v/>
      </c>
      <c r="BU844" s="163" t="str">
        <f t="shared" si="475"/>
        <v/>
      </c>
      <c r="BV844" s="163" t="str">
        <f t="shared" si="475"/>
        <v/>
      </c>
      <c r="BW844" s="108" t="str">
        <f t="shared" si="475"/>
        <v/>
      </c>
      <c r="BX844" s="163" t="str">
        <f t="shared" si="475"/>
        <v/>
      </c>
      <c r="BY844" s="163" t="str">
        <f t="shared" si="475"/>
        <v/>
      </c>
      <c r="BZ844" s="163" t="str">
        <f t="shared" si="475"/>
        <v/>
      </c>
      <c r="CA844" s="163" t="str">
        <f t="shared" si="475"/>
        <v/>
      </c>
      <c r="CB844" s="163" t="str">
        <f t="shared" si="475"/>
        <v/>
      </c>
      <c r="CC844" s="163" t="str">
        <f t="shared" si="475"/>
        <v/>
      </c>
      <c r="CD844" s="163" t="str">
        <f t="shared" si="475"/>
        <v/>
      </c>
      <c r="CE844" s="163" t="str">
        <f t="shared" si="475"/>
        <v/>
      </c>
      <c r="CF844" s="163" t="str">
        <f t="shared" si="475"/>
        <v/>
      </c>
      <c r="CG844" s="163" t="str">
        <f t="shared" si="475"/>
        <v/>
      </c>
      <c r="CH844" s="163" t="str">
        <f t="shared" si="475"/>
        <v/>
      </c>
      <c r="CI844" s="163" t="str">
        <f t="shared" si="475"/>
        <v/>
      </c>
      <c r="CJ844" s="163" t="str">
        <f t="shared" si="475"/>
        <v/>
      </c>
      <c r="CK844" s="163" t="str">
        <f t="shared" si="475"/>
        <v/>
      </c>
      <c r="CL844" s="163" t="str">
        <f t="shared" si="475"/>
        <v/>
      </c>
      <c r="CM844" s="163" t="str">
        <f t="shared" si="475"/>
        <v/>
      </c>
      <c r="CN844" s="163" t="str">
        <f t="shared" si="475"/>
        <v/>
      </c>
      <c r="CO844" s="163" t="str">
        <f t="shared" si="475"/>
        <v/>
      </c>
      <c r="CP844" s="163" t="str">
        <f t="shared" si="475"/>
        <v/>
      </c>
      <c r="CQ844" s="163" t="str">
        <f t="shared" si="467"/>
        <v/>
      </c>
      <c r="CR844" s="163" t="str">
        <f t="shared" si="467"/>
        <v/>
      </c>
      <c r="CS844" s="108" t="str">
        <f t="shared" si="467"/>
        <v/>
      </c>
      <c r="CT844" s="163" t="str">
        <f t="shared" si="467"/>
        <v/>
      </c>
      <c r="CU844" s="163" t="str">
        <f t="shared" si="467"/>
        <v/>
      </c>
      <c r="CV844" s="163" t="str">
        <f t="shared" si="467"/>
        <v/>
      </c>
      <c r="CW844" s="163" t="str">
        <f t="shared" si="467"/>
        <v/>
      </c>
      <c r="CX844" s="163" t="str">
        <f t="shared" si="467"/>
        <v/>
      </c>
      <c r="CY844" s="163" t="str">
        <f t="shared" si="467"/>
        <v/>
      </c>
      <c r="CZ844" s="163" t="str">
        <f t="shared" si="467"/>
        <v/>
      </c>
      <c r="DA844" s="163" t="str">
        <f t="shared" si="467"/>
        <v/>
      </c>
      <c r="DB844" s="163" t="str">
        <f t="shared" si="467"/>
        <v/>
      </c>
      <c r="DC844" s="163" t="str">
        <f t="shared" si="467"/>
        <v/>
      </c>
      <c r="DD844" s="163" t="str">
        <f t="shared" si="467"/>
        <v/>
      </c>
      <c r="DE844" s="163" t="str">
        <f t="shared" si="467"/>
        <v/>
      </c>
      <c r="DF844" s="163" t="str">
        <f t="shared" si="467"/>
        <v/>
      </c>
      <c r="DG844" s="121"/>
      <c r="DH844" s="121"/>
      <c r="DI844" s="121"/>
    </row>
    <row r="845" spans="2:113" x14ac:dyDescent="0.35">
      <c r="B845" s="193">
        <f t="shared" si="466"/>
        <v>42712</v>
      </c>
      <c r="C845" s="204">
        <f t="shared" si="473"/>
        <v>4.8845560439555612E-4</v>
      </c>
      <c r="D845" s="205">
        <f t="shared" si="473"/>
        <v>4.8142037153663548E-4</v>
      </c>
      <c r="E845" s="205">
        <f t="shared" si="473"/>
        <v>4.3816585443029113E-4</v>
      </c>
      <c r="F845" s="205">
        <f t="shared" si="473"/>
        <v>4.082030571428736E-4</v>
      </c>
      <c r="G845" s="205">
        <f t="shared" si="473"/>
        <v>3.6226782147740297E-4</v>
      </c>
      <c r="H845" s="205">
        <f t="shared" si="473"/>
        <v>1.906031267123514E-4</v>
      </c>
      <c r="I845" s="205">
        <f t="shared" si="473"/>
        <v>1.7172492012778437E-4</v>
      </c>
      <c r="J845" s="205">
        <f t="shared" si="473"/>
        <v>2.0412750854994209E-4</v>
      </c>
      <c r="K845" s="205" t="str">
        <f t="shared" si="473"/>
        <v/>
      </c>
      <c r="L845" s="205" t="str">
        <f t="shared" si="473"/>
        <v/>
      </c>
      <c r="M845" s="205" t="str">
        <f t="shared" si="473"/>
        <v/>
      </c>
      <c r="N845" s="205" t="str">
        <f t="shared" si="473"/>
        <v/>
      </c>
      <c r="O845" s="205" t="str">
        <f t="shared" si="473"/>
        <v/>
      </c>
      <c r="P845" s="205" t="str">
        <f t="shared" si="473"/>
        <v/>
      </c>
      <c r="Q845" s="205" t="str">
        <f t="shared" si="473"/>
        <v/>
      </c>
      <c r="R845" s="205" t="str">
        <f t="shared" si="473"/>
        <v/>
      </c>
      <c r="S845" s="205" t="str">
        <f t="shared" si="473"/>
        <v/>
      </c>
      <c r="T845" s="205" t="str">
        <f t="shared" si="473"/>
        <v/>
      </c>
      <c r="U845" s="205" t="str">
        <f t="shared" si="473"/>
        <v/>
      </c>
      <c r="V845" s="205" t="str">
        <f t="shared" si="473"/>
        <v/>
      </c>
      <c r="W845" s="205" t="str">
        <f t="shared" si="473"/>
        <v/>
      </c>
      <c r="X845" s="205" t="str">
        <f t="shared" si="473"/>
        <v/>
      </c>
      <c r="Y845" s="205" t="str">
        <f t="shared" si="473"/>
        <v/>
      </c>
      <c r="Z845" s="205" t="str">
        <f t="shared" si="473"/>
        <v/>
      </c>
      <c r="AA845" s="205" t="str">
        <f t="shared" si="473"/>
        <v/>
      </c>
      <c r="AD845" s="185">
        <f t="shared" si="468"/>
        <v>42712</v>
      </c>
      <c r="AE845" s="108" t="str">
        <f t="shared" si="475"/>
        <v/>
      </c>
      <c r="AF845" s="163" t="str">
        <f t="shared" si="475"/>
        <v/>
      </c>
      <c r="AG845" s="163" t="str">
        <f t="shared" si="475"/>
        <v/>
      </c>
      <c r="AH845" s="163" t="str">
        <f t="shared" si="475"/>
        <v/>
      </c>
      <c r="AI845" s="163">
        <f t="shared" si="475"/>
        <v>1.4033209432967024</v>
      </c>
      <c r="AJ845" s="163">
        <f t="shared" si="475"/>
        <v>0.84830831596152123</v>
      </c>
      <c r="AK845" s="163">
        <f t="shared" si="475"/>
        <v>1.3022713004395805</v>
      </c>
      <c r="AL845" s="163">
        <f t="shared" si="475"/>
        <v>1.4908952985312323</v>
      </c>
      <c r="AM845" s="163">
        <f t="shared" si="475"/>
        <v>0.92495341498107386</v>
      </c>
      <c r="AN845" s="163">
        <f t="shared" si="475"/>
        <v>1.097495724275809</v>
      </c>
      <c r="AO845" s="163">
        <f t="shared" si="475"/>
        <v>1.4166740741750323</v>
      </c>
      <c r="AP845" s="163">
        <f t="shared" si="475"/>
        <v>1.0014115875881631</v>
      </c>
      <c r="AQ845" s="163">
        <f t="shared" si="475"/>
        <v>1.3560422986712752</v>
      </c>
      <c r="AR845" s="163">
        <f t="shared" si="475"/>
        <v>1.0413739660705263</v>
      </c>
      <c r="AS845" s="163">
        <f t="shared" si="475"/>
        <v>1.476555383778289</v>
      </c>
      <c r="AT845" s="163">
        <f t="shared" si="475"/>
        <v>1.5166869685768187</v>
      </c>
      <c r="AU845" s="163">
        <f t="shared" si="475"/>
        <v>1.6740447841138981</v>
      </c>
      <c r="AV845" s="163">
        <f t="shared" si="475"/>
        <v>1.0435653646518728</v>
      </c>
      <c r="AW845" s="163">
        <f t="shared" si="475"/>
        <v>1.6011802587974282</v>
      </c>
      <c r="AX845" s="163">
        <f t="shared" si="475"/>
        <v>1.4878605685442698</v>
      </c>
      <c r="AY845" s="163">
        <f t="shared" si="475"/>
        <v>1.7789207472611253</v>
      </c>
      <c r="AZ845" s="163">
        <f t="shared" si="475"/>
        <v>1.6244628800000216</v>
      </c>
      <c r="BA845" s="163">
        <f t="shared" si="475"/>
        <v>1.2918156877571536</v>
      </c>
      <c r="BB845" s="163">
        <f t="shared" si="475"/>
        <v>1.702276083385712</v>
      </c>
      <c r="BC845" s="163">
        <f t="shared" si="475"/>
        <v>1.5701725969714215</v>
      </c>
      <c r="BD845" s="163">
        <f t="shared" si="475"/>
        <v>1.7865919602746225</v>
      </c>
      <c r="BE845" s="163">
        <f t="shared" si="475"/>
        <v>1.7691427256571401</v>
      </c>
      <c r="BF845" s="163">
        <f t="shared" si="475"/>
        <v>1.6676041789571219</v>
      </c>
      <c r="BG845" s="163">
        <f t="shared" si="475"/>
        <v>1.4768974775571255</v>
      </c>
      <c r="BH845" s="163">
        <f t="shared" si="475"/>
        <v>1.2475827110142839</v>
      </c>
      <c r="BI845" s="163">
        <f t="shared" si="475"/>
        <v>1.4242413774713918</v>
      </c>
      <c r="BJ845" s="163">
        <f t="shared" si="475"/>
        <v>1.843445362285713</v>
      </c>
      <c r="BK845" s="163">
        <f t="shared" si="475"/>
        <v>1.7714432592285481</v>
      </c>
      <c r="BL845" s="163">
        <f t="shared" si="475"/>
        <v>1.8589967161714296</v>
      </c>
      <c r="BM845" s="163">
        <f t="shared" si="475"/>
        <v>1.5297355091792189</v>
      </c>
      <c r="BN845" s="163">
        <f t="shared" si="475"/>
        <v>1.6990609378285413</v>
      </c>
      <c r="BO845" s="163">
        <f t="shared" si="475"/>
        <v>1.3176994422713904</v>
      </c>
      <c r="BP845" s="163">
        <f t="shared" si="475"/>
        <v>1.75494566632009</v>
      </c>
      <c r="BQ845" s="163">
        <f t="shared" si="475"/>
        <v>2.0773899967636944</v>
      </c>
      <c r="BR845" s="163">
        <f t="shared" si="475"/>
        <v>1.7623691275173554</v>
      </c>
      <c r="BS845" s="163">
        <f t="shared" si="475"/>
        <v>1.608209719257184</v>
      </c>
      <c r="BT845" s="163" t="str">
        <f t="shared" si="475"/>
        <v/>
      </c>
      <c r="BU845" s="163" t="str">
        <f t="shared" si="475"/>
        <v/>
      </c>
      <c r="BV845" s="163" t="str">
        <f t="shared" si="475"/>
        <v/>
      </c>
      <c r="BW845" s="108" t="str">
        <f t="shared" si="475"/>
        <v/>
      </c>
      <c r="BX845" s="163" t="str">
        <f t="shared" si="475"/>
        <v/>
      </c>
      <c r="BY845" s="163" t="str">
        <f t="shared" si="475"/>
        <v/>
      </c>
      <c r="BZ845" s="163" t="str">
        <f t="shared" si="475"/>
        <v/>
      </c>
      <c r="CA845" s="163" t="str">
        <f t="shared" si="475"/>
        <v/>
      </c>
      <c r="CB845" s="163" t="str">
        <f t="shared" si="475"/>
        <v/>
      </c>
      <c r="CC845" s="163" t="str">
        <f t="shared" si="475"/>
        <v/>
      </c>
      <c r="CD845" s="163" t="str">
        <f t="shared" si="475"/>
        <v/>
      </c>
      <c r="CE845" s="163" t="str">
        <f t="shared" si="475"/>
        <v/>
      </c>
      <c r="CF845" s="163" t="str">
        <f t="shared" si="475"/>
        <v/>
      </c>
      <c r="CG845" s="163" t="str">
        <f t="shared" si="475"/>
        <v/>
      </c>
      <c r="CH845" s="163" t="str">
        <f t="shared" si="475"/>
        <v/>
      </c>
      <c r="CI845" s="163" t="str">
        <f t="shared" si="475"/>
        <v/>
      </c>
      <c r="CJ845" s="163" t="str">
        <f t="shared" si="475"/>
        <v/>
      </c>
      <c r="CK845" s="163" t="str">
        <f t="shared" si="475"/>
        <v/>
      </c>
      <c r="CL845" s="163" t="str">
        <f t="shared" si="475"/>
        <v/>
      </c>
      <c r="CM845" s="163" t="str">
        <f t="shared" si="475"/>
        <v/>
      </c>
      <c r="CN845" s="163" t="str">
        <f t="shared" si="475"/>
        <v/>
      </c>
      <c r="CO845" s="163" t="str">
        <f t="shared" si="475"/>
        <v/>
      </c>
      <c r="CP845" s="163" t="str">
        <f t="shared" si="475"/>
        <v/>
      </c>
      <c r="CQ845" s="163" t="str">
        <f t="shared" si="467"/>
        <v/>
      </c>
      <c r="CR845" s="163" t="str">
        <f t="shared" si="467"/>
        <v/>
      </c>
      <c r="CS845" s="108" t="str">
        <f t="shared" si="467"/>
        <v/>
      </c>
      <c r="CT845" s="163" t="str">
        <f t="shared" si="467"/>
        <v/>
      </c>
      <c r="CU845" s="163" t="str">
        <f t="shared" si="467"/>
        <v/>
      </c>
      <c r="CV845" s="163" t="str">
        <f t="shared" si="467"/>
        <v/>
      </c>
      <c r="CW845" s="163" t="str">
        <f t="shared" si="467"/>
        <v/>
      </c>
      <c r="CX845" s="163" t="str">
        <f t="shared" si="467"/>
        <v/>
      </c>
      <c r="CY845" s="163" t="str">
        <f t="shared" si="467"/>
        <v/>
      </c>
      <c r="CZ845" s="163" t="str">
        <f t="shared" si="467"/>
        <v/>
      </c>
      <c r="DA845" s="163" t="str">
        <f t="shared" si="467"/>
        <v/>
      </c>
      <c r="DB845" s="163" t="str">
        <f t="shared" si="467"/>
        <v/>
      </c>
      <c r="DC845" s="163" t="str">
        <f t="shared" si="467"/>
        <v/>
      </c>
      <c r="DD845" s="163" t="str">
        <f t="shared" si="467"/>
        <v/>
      </c>
      <c r="DE845" s="163" t="str">
        <f t="shared" si="467"/>
        <v/>
      </c>
      <c r="DF845" s="163" t="str">
        <f t="shared" si="467"/>
        <v/>
      </c>
      <c r="DG845" s="121"/>
      <c r="DH845" s="121"/>
      <c r="DI845" s="121"/>
    </row>
    <row r="846" spans="2:113" x14ac:dyDescent="0.35">
      <c r="B846" s="193">
        <f t="shared" si="466"/>
        <v>42713</v>
      </c>
      <c r="C846" s="204">
        <f t="shared" si="473"/>
        <v>5.7287340659342495E-4</v>
      </c>
      <c r="D846" s="205">
        <f t="shared" si="473"/>
        <v>5.0954408060456177E-4</v>
      </c>
      <c r="E846" s="205">
        <f t="shared" si="473"/>
        <v>4.3826758860749179E-4</v>
      </c>
      <c r="F846" s="205">
        <f t="shared" si="473"/>
        <v>4.3148058571431037E-4</v>
      </c>
      <c r="G846" s="205">
        <f t="shared" si="473"/>
        <v>4.1656908344731892E-4</v>
      </c>
      <c r="H846" s="205">
        <f t="shared" si="473"/>
        <v>1.85129167808265E-4</v>
      </c>
      <c r="I846" s="205">
        <f t="shared" si="473"/>
        <v>1.7645545413051838E-4</v>
      </c>
      <c r="J846" s="205">
        <f t="shared" si="473"/>
        <v>2.1121141415871253E-4</v>
      </c>
      <c r="K846" s="205" t="str">
        <f t="shared" si="473"/>
        <v/>
      </c>
      <c r="L846" s="205" t="str">
        <f t="shared" si="473"/>
        <v/>
      </c>
      <c r="M846" s="205" t="str">
        <f t="shared" si="473"/>
        <v/>
      </c>
      <c r="N846" s="205" t="str">
        <f t="shared" si="473"/>
        <v/>
      </c>
      <c r="O846" s="205" t="str">
        <f t="shared" si="473"/>
        <v/>
      </c>
      <c r="P846" s="205" t="str">
        <f t="shared" si="473"/>
        <v/>
      </c>
      <c r="Q846" s="205" t="str">
        <f t="shared" si="473"/>
        <v/>
      </c>
      <c r="R846" s="205" t="str">
        <f t="shared" si="473"/>
        <v/>
      </c>
      <c r="S846" s="205" t="str">
        <f t="shared" si="473"/>
        <v/>
      </c>
      <c r="T846" s="205" t="str">
        <f t="shared" si="473"/>
        <v/>
      </c>
      <c r="U846" s="205" t="str">
        <f t="shared" si="473"/>
        <v/>
      </c>
      <c r="V846" s="205" t="str">
        <f t="shared" si="473"/>
        <v/>
      </c>
      <c r="W846" s="205" t="str">
        <f t="shared" si="473"/>
        <v/>
      </c>
      <c r="X846" s="205" t="str">
        <f t="shared" si="473"/>
        <v/>
      </c>
      <c r="Y846" s="205" t="str">
        <f t="shared" si="473"/>
        <v/>
      </c>
      <c r="Z846" s="205" t="str">
        <f t="shared" si="473"/>
        <v/>
      </c>
      <c r="AA846" s="205" t="str">
        <f t="shared" si="473"/>
        <v/>
      </c>
      <c r="AD846" s="185">
        <f t="shared" si="468"/>
        <v>42713</v>
      </c>
      <c r="AE846" s="108" t="str">
        <f t="shared" si="475"/>
        <v/>
      </c>
      <c r="AF846" s="163" t="str">
        <f t="shared" si="475"/>
        <v/>
      </c>
      <c r="AG846" s="163" t="str">
        <f t="shared" si="475"/>
        <v/>
      </c>
      <c r="AH846" s="163" t="str">
        <f t="shared" si="475"/>
        <v/>
      </c>
      <c r="AI846" s="163">
        <f t="shared" si="475"/>
        <v>1.4009863924450721</v>
      </c>
      <c r="AJ846" s="163">
        <f t="shared" si="475"/>
        <v>0.84006160769227378</v>
      </c>
      <c r="AK846" s="163">
        <f t="shared" si="475"/>
        <v>1.2920709681593494</v>
      </c>
      <c r="AL846" s="163">
        <f t="shared" si="475"/>
        <v>1.4610093046506707</v>
      </c>
      <c r="AM846" s="163">
        <f t="shared" si="475"/>
        <v>0.91411558589419961</v>
      </c>
      <c r="AN846" s="163">
        <f t="shared" si="475"/>
        <v>1.0863256459445618</v>
      </c>
      <c r="AO846" s="163">
        <f t="shared" si="475"/>
        <v>1.4053562648803561</v>
      </c>
      <c r="AP846" s="163">
        <f t="shared" si="475"/>
        <v>0.98972195249367845</v>
      </c>
      <c r="AQ846" s="163">
        <f t="shared" si="475"/>
        <v>1.3457699745591922</v>
      </c>
      <c r="AR846" s="163">
        <f t="shared" si="475"/>
        <v>1.0532232259949712</v>
      </c>
      <c r="AS846" s="163">
        <f t="shared" si="475"/>
        <v>1.463404528658681</v>
      </c>
      <c r="AT846" s="163">
        <f t="shared" si="475"/>
        <v>1.5051881915302219</v>
      </c>
      <c r="AU846" s="163">
        <f t="shared" si="475"/>
        <v>1.6632092987784488</v>
      </c>
      <c r="AV846" s="163">
        <f t="shared" si="475"/>
        <v>1.0326181150379621</v>
      </c>
      <c r="AW846" s="163">
        <f t="shared" si="475"/>
        <v>1.5923713474493724</v>
      </c>
      <c r="AX846" s="163">
        <f t="shared" si="475"/>
        <v>1.4759721938860775</v>
      </c>
      <c r="AY846" s="163">
        <f t="shared" si="475"/>
        <v>1.7746808622260684</v>
      </c>
      <c r="AZ846" s="163">
        <f t="shared" si="475"/>
        <v>1.6207552900000088</v>
      </c>
      <c r="BA846" s="163">
        <f t="shared" si="475"/>
        <v>1.2907939923857352</v>
      </c>
      <c r="BB846" s="163">
        <f t="shared" si="475"/>
        <v>1.6983560068285803</v>
      </c>
      <c r="BC846" s="163">
        <f t="shared" si="475"/>
        <v>1.5648309574571395</v>
      </c>
      <c r="BD846" s="163">
        <f t="shared" si="475"/>
        <v>1.787393094089603</v>
      </c>
      <c r="BE846" s="163">
        <f t="shared" si="475"/>
        <v>1.7649651924857448</v>
      </c>
      <c r="BF846" s="163">
        <f t="shared" si="475"/>
        <v>1.6598506701857128</v>
      </c>
      <c r="BG846" s="163">
        <f t="shared" si="475"/>
        <v>1.4709800960857189</v>
      </c>
      <c r="BH846" s="163">
        <f t="shared" si="475"/>
        <v>1.2424221017714401</v>
      </c>
      <c r="BI846" s="163">
        <f t="shared" si="475"/>
        <v>1.4130030419571438</v>
      </c>
      <c r="BJ846" s="163">
        <f t="shared" si="475"/>
        <v>1.8295932359285776</v>
      </c>
      <c r="BK846" s="163">
        <f t="shared" si="475"/>
        <v>1.7616424353428877</v>
      </c>
      <c r="BL846" s="163">
        <f t="shared" si="475"/>
        <v>1.8461251422571361</v>
      </c>
      <c r="BM846" s="163">
        <f t="shared" si="475"/>
        <v>1.5172750077149599</v>
      </c>
      <c r="BN846" s="163">
        <f t="shared" si="475"/>
        <v>1.6870344712428538</v>
      </c>
      <c r="BO846" s="163">
        <f t="shared" si="475"/>
        <v>1.3045358106571388</v>
      </c>
      <c r="BP846" s="163">
        <f t="shared" si="475"/>
        <v>1.7448190347469339</v>
      </c>
      <c r="BQ846" s="163">
        <f t="shared" si="475"/>
        <v>2.0254434840924849</v>
      </c>
      <c r="BR846" s="163">
        <f t="shared" si="475"/>
        <v>1.7103152010476244</v>
      </c>
      <c r="BS846" s="163">
        <f t="shared" si="475"/>
        <v>1.5531273228662439</v>
      </c>
      <c r="BT846" s="163" t="str">
        <f t="shared" si="475"/>
        <v/>
      </c>
      <c r="BU846" s="163" t="str">
        <f t="shared" si="475"/>
        <v/>
      </c>
      <c r="BV846" s="163" t="str">
        <f t="shared" si="475"/>
        <v/>
      </c>
      <c r="BW846" s="108" t="str">
        <f t="shared" si="475"/>
        <v/>
      </c>
      <c r="BX846" s="163" t="str">
        <f t="shared" si="475"/>
        <v/>
      </c>
      <c r="BY846" s="163" t="str">
        <f t="shared" si="475"/>
        <v/>
      </c>
      <c r="BZ846" s="163" t="str">
        <f t="shared" si="475"/>
        <v/>
      </c>
      <c r="CA846" s="163" t="str">
        <f t="shared" si="475"/>
        <v/>
      </c>
      <c r="CB846" s="163" t="str">
        <f t="shared" si="475"/>
        <v/>
      </c>
      <c r="CC846" s="163" t="str">
        <f t="shared" si="475"/>
        <v/>
      </c>
      <c r="CD846" s="163" t="str">
        <f t="shared" si="475"/>
        <v/>
      </c>
      <c r="CE846" s="163" t="str">
        <f t="shared" si="475"/>
        <v/>
      </c>
      <c r="CF846" s="163" t="str">
        <f t="shared" si="475"/>
        <v/>
      </c>
      <c r="CG846" s="163" t="str">
        <f t="shared" si="475"/>
        <v/>
      </c>
      <c r="CH846" s="163" t="str">
        <f t="shared" si="475"/>
        <v/>
      </c>
      <c r="CI846" s="163" t="str">
        <f t="shared" si="475"/>
        <v/>
      </c>
      <c r="CJ846" s="163" t="str">
        <f t="shared" si="475"/>
        <v/>
      </c>
      <c r="CK846" s="163" t="str">
        <f t="shared" si="475"/>
        <v/>
      </c>
      <c r="CL846" s="163" t="str">
        <f t="shared" si="475"/>
        <v/>
      </c>
      <c r="CM846" s="163" t="str">
        <f t="shared" si="475"/>
        <v/>
      </c>
      <c r="CN846" s="163" t="str">
        <f t="shared" si="475"/>
        <v/>
      </c>
      <c r="CO846" s="163" t="str">
        <f t="shared" si="475"/>
        <v/>
      </c>
      <c r="CP846" s="163" t="str">
        <f t="shared" si="475"/>
        <v/>
      </c>
      <c r="CQ846" s="163" t="str">
        <f t="shared" si="467"/>
        <v/>
      </c>
      <c r="CR846" s="163" t="str">
        <f t="shared" si="467"/>
        <v/>
      </c>
      <c r="CS846" s="108" t="str">
        <f t="shared" si="467"/>
        <v/>
      </c>
      <c r="CT846" s="163" t="str">
        <f t="shared" si="467"/>
        <v/>
      </c>
      <c r="CU846" s="163" t="str">
        <f t="shared" si="467"/>
        <v/>
      </c>
      <c r="CV846" s="163" t="str">
        <f t="shared" si="467"/>
        <v/>
      </c>
      <c r="CW846" s="163" t="str">
        <f t="shared" si="467"/>
        <v/>
      </c>
      <c r="CX846" s="163" t="str">
        <f t="shared" si="467"/>
        <v/>
      </c>
      <c r="CY846" s="163" t="str">
        <f t="shared" si="467"/>
        <v/>
      </c>
      <c r="CZ846" s="163" t="str">
        <f t="shared" si="467"/>
        <v/>
      </c>
      <c r="DA846" s="163" t="str">
        <f t="shared" si="467"/>
        <v/>
      </c>
      <c r="DB846" s="163" t="str">
        <f t="shared" si="467"/>
        <v/>
      </c>
      <c r="DC846" s="163" t="str">
        <f t="shared" si="467"/>
        <v/>
      </c>
      <c r="DD846" s="163" t="str">
        <f t="shared" si="467"/>
        <v/>
      </c>
      <c r="DE846" s="163" t="str">
        <f t="shared" si="467"/>
        <v/>
      </c>
      <c r="DF846" s="163" t="str">
        <f t="shared" si="467"/>
        <v/>
      </c>
      <c r="DG846" s="121"/>
      <c r="DH846" s="121"/>
      <c r="DI846" s="121"/>
    </row>
    <row r="847" spans="2:113" x14ac:dyDescent="0.35">
      <c r="B847" s="193">
        <f t="shared" si="466"/>
        <v>42716</v>
      </c>
      <c r="C847" s="204">
        <f t="shared" si="473"/>
        <v>6.1288378021985513E-4</v>
      </c>
      <c r="D847" s="205">
        <f t="shared" si="473"/>
        <v>5.070527518890556E-4</v>
      </c>
      <c r="E847" s="205">
        <f t="shared" si="473"/>
        <v>4.40879544303835E-4</v>
      </c>
      <c r="F847" s="205">
        <f t="shared" si="473"/>
        <v>4.518183428571719E-4</v>
      </c>
      <c r="G847" s="205">
        <f t="shared" si="473"/>
        <v>4.110856908344497E-4</v>
      </c>
      <c r="H847" s="205">
        <f t="shared" si="473"/>
        <v>1.9351513356167339E-4</v>
      </c>
      <c r="I847" s="205">
        <f t="shared" si="473"/>
        <v>1.811381789137247E-4</v>
      </c>
      <c r="J847" s="205">
        <f t="shared" si="473"/>
        <v>2.1475099863202309E-4</v>
      </c>
      <c r="K847" s="205" t="str">
        <f t="shared" si="473"/>
        <v/>
      </c>
      <c r="L847" s="205" t="str">
        <f t="shared" si="473"/>
        <v/>
      </c>
      <c r="M847" s="205" t="str">
        <f t="shared" si="473"/>
        <v/>
      </c>
      <c r="N847" s="205" t="str">
        <f t="shared" si="473"/>
        <v/>
      </c>
      <c r="O847" s="205" t="str">
        <f t="shared" si="473"/>
        <v/>
      </c>
      <c r="P847" s="205" t="str">
        <f t="shared" si="473"/>
        <v/>
      </c>
      <c r="Q847" s="205" t="str">
        <f t="shared" si="473"/>
        <v/>
      </c>
      <c r="R847" s="205" t="str">
        <f t="shared" si="473"/>
        <v/>
      </c>
      <c r="S847" s="205" t="str">
        <f t="shared" si="473"/>
        <v/>
      </c>
      <c r="T847" s="205" t="str">
        <f t="shared" si="473"/>
        <v/>
      </c>
      <c r="U847" s="205" t="str">
        <f t="shared" si="473"/>
        <v/>
      </c>
      <c r="V847" s="205" t="str">
        <f t="shared" si="473"/>
        <v/>
      </c>
      <c r="W847" s="205" t="str">
        <f t="shared" si="473"/>
        <v/>
      </c>
      <c r="X847" s="205" t="str">
        <f t="shared" si="473"/>
        <v/>
      </c>
      <c r="Y847" s="205" t="str">
        <f t="shared" si="473"/>
        <v/>
      </c>
      <c r="Z847" s="205" t="str">
        <f t="shared" si="473"/>
        <v/>
      </c>
      <c r="AA847" s="205" t="str">
        <f t="shared" si="473"/>
        <v/>
      </c>
      <c r="AD847" s="185">
        <f t="shared" si="468"/>
        <v>42716</v>
      </c>
      <c r="AE847" s="108" t="str">
        <f t="shared" si="475"/>
        <v/>
      </c>
      <c r="AF847" s="163" t="str">
        <f t="shared" si="475"/>
        <v/>
      </c>
      <c r="AG847" s="163" t="str">
        <f t="shared" si="475"/>
        <v/>
      </c>
      <c r="AH847" s="163" t="str">
        <f t="shared" si="475"/>
        <v/>
      </c>
      <c r="AI847" s="163">
        <f t="shared" si="475"/>
        <v>1.3986897776648566</v>
      </c>
      <c r="AJ847" s="163">
        <f t="shared" si="475"/>
        <v>0.84333633942305175</v>
      </c>
      <c r="AK847" s="163">
        <f t="shared" si="475"/>
        <v>1.2915595940219795</v>
      </c>
      <c r="AL847" s="163">
        <f t="shared" si="475"/>
        <v>1.4564057531829215</v>
      </c>
      <c r="AM847" s="163">
        <f t="shared" si="475"/>
        <v>0.91263340841939922</v>
      </c>
      <c r="AN847" s="163">
        <f t="shared" si="475"/>
        <v>1.0880368460768342</v>
      </c>
      <c r="AO847" s="163">
        <f t="shared" si="475"/>
        <v>1.4071229443136093</v>
      </c>
      <c r="AP847" s="163">
        <f t="shared" si="475"/>
        <v>0.99248423404279729</v>
      </c>
      <c r="AQ847" s="163">
        <f t="shared" si="475"/>
        <v>1.348637297997497</v>
      </c>
      <c r="AR847" s="163">
        <f t="shared" si="475"/>
        <v>1.0357344887342697</v>
      </c>
      <c r="AS847" s="163">
        <f t="shared" si="475"/>
        <v>1.469514763620948</v>
      </c>
      <c r="AT847" s="163">
        <f t="shared" si="475"/>
        <v>1.5113400250945066</v>
      </c>
      <c r="AU847" s="163">
        <f t="shared" si="475"/>
        <v>1.669403716639247</v>
      </c>
      <c r="AV847" s="163">
        <f t="shared" si="475"/>
        <v>1.0397074430190325</v>
      </c>
      <c r="AW847" s="163">
        <f t="shared" si="475"/>
        <v>1.5974977234747065</v>
      </c>
      <c r="AX847" s="163">
        <f t="shared" si="475"/>
        <v>1.4841110189430351</v>
      </c>
      <c r="AY847" s="163">
        <f t="shared" si="475"/>
        <v>1.8133682013450954</v>
      </c>
      <c r="AZ847" s="163">
        <f t="shared" si="475"/>
        <v>1.6291058400000225</v>
      </c>
      <c r="BA847" s="163">
        <f t="shared" si="475"/>
        <v>1.3008695415428484</v>
      </c>
      <c r="BB847" s="163">
        <f t="shared" si="475"/>
        <v>1.7079261353142834</v>
      </c>
      <c r="BC847" s="163">
        <f t="shared" si="475"/>
        <v>1.5689490193285689</v>
      </c>
      <c r="BD847" s="163">
        <f t="shared" si="475"/>
        <v>1.7799863064933525</v>
      </c>
      <c r="BE847" s="163">
        <f t="shared" si="475"/>
        <v>1.7726509914428403</v>
      </c>
      <c r="BF847" s="163">
        <f t="shared" si="475"/>
        <v>1.6517661687428453</v>
      </c>
      <c r="BG847" s="163">
        <f t="shared" si="475"/>
        <v>1.4790676403428584</v>
      </c>
      <c r="BH847" s="163">
        <f t="shared" si="475"/>
        <v>1.2474830610857026</v>
      </c>
      <c r="BI847" s="163">
        <f t="shared" si="475"/>
        <v>1.4215461273285483</v>
      </c>
      <c r="BJ847" s="163">
        <f t="shared" si="475"/>
        <v>1.8358527737142811</v>
      </c>
      <c r="BK847" s="163">
        <f t="shared" si="475"/>
        <v>1.7514993753714232</v>
      </c>
      <c r="BL847" s="163">
        <f t="shared" si="475"/>
        <v>1.8513240970285434</v>
      </c>
      <c r="BM847" s="163">
        <f t="shared" si="475"/>
        <v>1.5238541044815048</v>
      </c>
      <c r="BN847" s="163">
        <f t="shared" si="475"/>
        <v>1.693102746971427</v>
      </c>
      <c r="BO847" s="163">
        <f t="shared" si="475"/>
        <v>1.3105052086285545</v>
      </c>
      <c r="BP847" s="163">
        <f t="shared" si="475"/>
        <v>1.7544940838474457</v>
      </c>
      <c r="BQ847" s="163">
        <f t="shared" si="475"/>
        <v>2.0447214038184995</v>
      </c>
      <c r="BR847" s="163">
        <f t="shared" si="475"/>
        <v>1.7295710336899934</v>
      </c>
      <c r="BS847" s="163">
        <f t="shared" si="475"/>
        <v>1.5682601500638671</v>
      </c>
      <c r="BT847" s="163" t="str">
        <f t="shared" si="475"/>
        <v/>
      </c>
      <c r="BU847" s="163" t="str">
        <f t="shared" si="475"/>
        <v/>
      </c>
      <c r="BV847" s="163" t="str">
        <f t="shared" si="475"/>
        <v/>
      </c>
      <c r="BW847" s="108" t="str">
        <f t="shared" si="475"/>
        <v/>
      </c>
      <c r="BX847" s="163" t="str">
        <f t="shared" si="475"/>
        <v/>
      </c>
      <c r="BY847" s="163" t="str">
        <f t="shared" si="475"/>
        <v/>
      </c>
      <c r="BZ847" s="163" t="str">
        <f t="shared" si="475"/>
        <v/>
      </c>
      <c r="CA847" s="163" t="str">
        <f t="shared" si="475"/>
        <v/>
      </c>
      <c r="CB847" s="163" t="str">
        <f t="shared" si="475"/>
        <v/>
      </c>
      <c r="CC847" s="163" t="str">
        <f t="shared" si="475"/>
        <v/>
      </c>
      <c r="CD847" s="163" t="str">
        <f t="shared" si="475"/>
        <v/>
      </c>
      <c r="CE847" s="163" t="str">
        <f t="shared" si="475"/>
        <v/>
      </c>
      <c r="CF847" s="163" t="str">
        <f t="shared" si="475"/>
        <v/>
      </c>
      <c r="CG847" s="163" t="str">
        <f t="shared" si="475"/>
        <v/>
      </c>
      <c r="CH847" s="163" t="str">
        <f t="shared" si="475"/>
        <v/>
      </c>
      <c r="CI847" s="163" t="str">
        <f t="shared" si="475"/>
        <v/>
      </c>
      <c r="CJ847" s="163" t="str">
        <f t="shared" si="475"/>
        <v/>
      </c>
      <c r="CK847" s="163" t="str">
        <f t="shared" si="475"/>
        <v/>
      </c>
      <c r="CL847" s="163" t="str">
        <f t="shared" si="475"/>
        <v/>
      </c>
      <c r="CM847" s="163" t="str">
        <f t="shared" si="475"/>
        <v/>
      </c>
      <c r="CN847" s="163" t="str">
        <f t="shared" si="475"/>
        <v/>
      </c>
      <c r="CO847" s="163" t="str">
        <f t="shared" si="475"/>
        <v/>
      </c>
      <c r="CP847" s="163" t="str">
        <f t="shared" ref="CP847" si="476">IFERROR(IF(CP527="","",CP527-(CHOOSE(CP$636,$C527,$D527,$E527,$F527,$G527,$H527,$I527,$J527,$K527,$L527,$M527,$N527,$O527,$P527,$Q527,$R527,$S527,$T527,$U527,$V527,$W527,$X527,$Y527,$Z527,$AA527)+CHOOSE(CP$636,$C847,$D847,$E847,$F847,$G847,$H847,$I847,$J847,$K847,$L847,$M847,$N847,$O847,$P847,$Q847,$R847,$S847,$T847,$U847,$V847,$W847,$X847,$Y847,$Z847,$AA847)*CP$640)),"")</f>
        <v/>
      </c>
      <c r="CQ847" s="163" t="str">
        <f t="shared" si="467"/>
        <v/>
      </c>
      <c r="CR847" s="163" t="str">
        <f t="shared" si="467"/>
        <v/>
      </c>
      <c r="CS847" s="108" t="str">
        <f t="shared" si="467"/>
        <v/>
      </c>
      <c r="CT847" s="163" t="str">
        <f t="shared" si="467"/>
        <v/>
      </c>
      <c r="CU847" s="163" t="str">
        <f t="shared" si="467"/>
        <v/>
      </c>
      <c r="CV847" s="163" t="str">
        <f t="shared" si="467"/>
        <v/>
      </c>
      <c r="CW847" s="163" t="str">
        <f t="shared" si="467"/>
        <v/>
      </c>
      <c r="CX847" s="163" t="str">
        <f t="shared" si="467"/>
        <v/>
      </c>
      <c r="CY847" s="163" t="str">
        <f t="shared" si="467"/>
        <v/>
      </c>
      <c r="CZ847" s="163" t="str">
        <f t="shared" si="467"/>
        <v/>
      </c>
      <c r="DA847" s="163" t="str">
        <f t="shared" si="467"/>
        <v/>
      </c>
      <c r="DB847" s="163" t="str">
        <f t="shared" si="467"/>
        <v/>
      </c>
      <c r="DC847" s="163" t="str">
        <f t="shared" si="467"/>
        <v/>
      </c>
      <c r="DD847" s="163" t="str">
        <f t="shared" si="467"/>
        <v/>
      </c>
      <c r="DE847" s="163" t="str">
        <f t="shared" si="467"/>
        <v/>
      </c>
      <c r="DF847" s="163" t="str">
        <f t="shared" si="467"/>
        <v/>
      </c>
      <c r="DG847" s="121"/>
      <c r="DH847" s="121"/>
      <c r="DI847" s="121"/>
    </row>
    <row r="848" spans="2:113" x14ac:dyDescent="0.35">
      <c r="B848" s="193">
        <f t="shared" si="466"/>
        <v>42717</v>
      </c>
      <c r="C848" s="204">
        <f t="shared" si="473"/>
        <v>5.9064861538464508E-4</v>
      </c>
      <c r="D848" s="205">
        <f t="shared" si="473"/>
        <v>5.1721153022665865E-4</v>
      </c>
      <c r="E848" s="205">
        <f t="shared" si="473"/>
        <v>4.3829139873424527E-4</v>
      </c>
      <c r="F848" s="205">
        <f t="shared" si="473"/>
        <v>4.3150399999999526E-4</v>
      </c>
      <c r="G848" s="205">
        <f t="shared" si="473"/>
        <v>4.1937099863197303E-4</v>
      </c>
      <c r="H848" s="205">
        <f t="shared" si="473"/>
        <v>1.9349609246578921E-4</v>
      </c>
      <c r="I848" s="205">
        <f t="shared" si="473"/>
        <v>1.8158523619351489E-4</v>
      </c>
      <c r="J848" s="205">
        <f t="shared" si="473"/>
        <v>2.2031273597810115E-4</v>
      </c>
      <c r="K848" s="205" t="str">
        <f t="shared" si="473"/>
        <v/>
      </c>
      <c r="L848" s="205" t="str">
        <f t="shared" si="473"/>
        <v/>
      </c>
      <c r="M848" s="205" t="str">
        <f t="shared" si="473"/>
        <v/>
      </c>
      <c r="N848" s="205" t="str">
        <f t="shared" si="473"/>
        <v/>
      </c>
      <c r="O848" s="205" t="str">
        <f t="shared" si="473"/>
        <v/>
      </c>
      <c r="P848" s="205" t="str">
        <f t="shared" si="473"/>
        <v/>
      </c>
      <c r="Q848" s="205" t="str">
        <f t="shared" si="473"/>
        <v/>
      </c>
      <c r="R848" s="205" t="str">
        <f t="shared" si="473"/>
        <v/>
      </c>
      <c r="S848" s="205" t="str">
        <f t="shared" si="473"/>
        <v/>
      </c>
      <c r="T848" s="205" t="str">
        <f t="shared" si="473"/>
        <v/>
      </c>
      <c r="U848" s="205" t="str">
        <f t="shared" si="473"/>
        <v/>
      </c>
      <c r="V848" s="205" t="str">
        <f t="shared" si="473"/>
        <v/>
      </c>
      <c r="W848" s="205" t="str">
        <f t="shared" si="473"/>
        <v/>
      </c>
      <c r="X848" s="205" t="str">
        <f t="shared" si="473"/>
        <v/>
      </c>
      <c r="Y848" s="205" t="str">
        <f t="shared" si="473"/>
        <v/>
      </c>
      <c r="Z848" s="205" t="str">
        <f t="shared" si="473"/>
        <v/>
      </c>
      <c r="AA848" s="205" t="str">
        <f t="shared" si="473"/>
        <v/>
      </c>
      <c r="AD848" s="185">
        <f t="shared" si="468"/>
        <v>42717</v>
      </c>
      <c r="AE848" s="108" t="str">
        <f t="shared" ref="AE848:CP851" si="477">IFERROR(IF(AE528="","",AE528-(CHOOSE(AE$636,$C528,$D528,$E528,$F528,$G528,$H528,$I528,$J528,$K528,$L528,$M528,$N528,$O528,$P528,$Q528,$R528,$S528,$T528,$U528,$V528,$W528,$X528,$Y528,$Z528,$AA528)+CHOOSE(AE$636,$C848,$D848,$E848,$F848,$G848,$H848,$I848,$J848,$K848,$L848,$M848,$N848,$O848,$P848,$Q848,$R848,$S848,$T848,$U848,$V848,$W848,$X848,$Y848,$Z848,$AA848)*AE$640)),"")</f>
        <v/>
      </c>
      <c r="AF848" s="163" t="str">
        <f t="shared" si="477"/>
        <v/>
      </c>
      <c r="AG848" s="163" t="str">
        <f t="shared" si="477"/>
        <v/>
      </c>
      <c r="AH848" s="163" t="str">
        <f t="shared" si="477"/>
        <v/>
      </c>
      <c r="AI848" s="163">
        <f t="shared" si="477"/>
        <v>1.4072957415384812</v>
      </c>
      <c r="AJ848" s="163">
        <f t="shared" si="477"/>
        <v>0.85210740461538403</v>
      </c>
      <c r="AK848" s="163">
        <f t="shared" si="477"/>
        <v>1.2983857750384638</v>
      </c>
      <c r="AL848" s="163">
        <f t="shared" si="477"/>
        <v>1.4637576253309015</v>
      </c>
      <c r="AM848" s="163">
        <f t="shared" si="477"/>
        <v>0.91992504971032663</v>
      </c>
      <c r="AN848" s="163">
        <f t="shared" si="477"/>
        <v>1.0948247972292187</v>
      </c>
      <c r="AO848" s="163">
        <f t="shared" si="477"/>
        <v>1.413830274017621</v>
      </c>
      <c r="AP848" s="163">
        <f t="shared" si="477"/>
        <v>0.99909187718511605</v>
      </c>
      <c r="AQ848" s="163">
        <f t="shared" si="477"/>
        <v>1.3519352729596847</v>
      </c>
      <c r="AR848" s="163">
        <f t="shared" si="477"/>
        <v>1.0389750322480933</v>
      </c>
      <c r="AS848" s="163">
        <f t="shared" si="477"/>
        <v>1.47008710043451</v>
      </c>
      <c r="AT848" s="163">
        <f t="shared" si="477"/>
        <v>1.5117674990113241</v>
      </c>
      <c r="AU848" s="163">
        <f t="shared" si="477"/>
        <v>1.6714616837531819</v>
      </c>
      <c r="AV848" s="163">
        <f t="shared" si="477"/>
        <v>1.042846441670902</v>
      </c>
      <c r="AW848" s="163">
        <f t="shared" si="477"/>
        <v>1.6026574002721681</v>
      </c>
      <c r="AX848" s="163">
        <f t="shared" si="477"/>
        <v>1.4872659834873563</v>
      </c>
      <c r="AY848" s="163">
        <f t="shared" si="477"/>
        <v>1.8172366603247556</v>
      </c>
      <c r="AZ848" s="163">
        <f t="shared" si="477"/>
        <v>1.6351350000000098</v>
      </c>
      <c r="BA848" s="163">
        <f t="shared" si="477"/>
        <v>1.3020757554999838</v>
      </c>
      <c r="BB848" s="163">
        <f t="shared" si="477"/>
        <v>1.7158141394999809</v>
      </c>
      <c r="BC848" s="163">
        <f t="shared" si="477"/>
        <v>1.5761456254999695</v>
      </c>
      <c r="BD848" s="163">
        <f t="shared" si="477"/>
        <v>1.7855462721109538</v>
      </c>
      <c r="BE848" s="163">
        <f t="shared" si="477"/>
        <v>1.7814153759999987</v>
      </c>
      <c r="BF848" s="163">
        <f t="shared" si="477"/>
        <v>1.6691355794999652</v>
      </c>
      <c r="BG848" s="163">
        <f t="shared" si="477"/>
        <v>1.4873923639999771</v>
      </c>
      <c r="BH848" s="163">
        <f t="shared" si="477"/>
        <v>1.2588073934999633</v>
      </c>
      <c r="BI848" s="163">
        <f t="shared" si="477"/>
        <v>1.4386048654999795</v>
      </c>
      <c r="BJ848" s="163">
        <f t="shared" si="477"/>
        <v>1.8511811599999715</v>
      </c>
      <c r="BK848" s="163">
        <f t="shared" si="477"/>
        <v>1.7709439560000031</v>
      </c>
      <c r="BL848" s="163">
        <f t="shared" si="477"/>
        <v>1.8707860519999588</v>
      </c>
      <c r="BM848" s="163">
        <f t="shared" si="477"/>
        <v>1.5422666610288167</v>
      </c>
      <c r="BN848" s="163">
        <f t="shared" si="477"/>
        <v>1.7106457879999724</v>
      </c>
      <c r="BO848" s="163">
        <f t="shared" si="477"/>
        <v>1.3301251439999882</v>
      </c>
      <c r="BP848" s="163">
        <f t="shared" si="477"/>
        <v>1.771436983036931</v>
      </c>
      <c r="BQ848" s="163">
        <f t="shared" si="477"/>
        <v>2.0588846514897279</v>
      </c>
      <c r="BR848" s="163">
        <f t="shared" si="477"/>
        <v>1.7405607407461656</v>
      </c>
      <c r="BS848" s="163">
        <f t="shared" si="477"/>
        <v>1.5833192983751569</v>
      </c>
      <c r="BT848" s="163" t="str">
        <f t="shared" si="477"/>
        <v/>
      </c>
      <c r="BU848" s="163" t="str">
        <f t="shared" si="477"/>
        <v/>
      </c>
      <c r="BV848" s="163" t="str">
        <f t="shared" si="477"/>
        <v/>
      </c>
      <c r="BW848" s="108" t="str">
        <f t="shared" si="477"/>
        <v/>
      </c>
      <c r="BX848" s="163" t="str">
        <f t="shared" si="477"/>
        <v/>
      </c>
      <c r="BY848" s="163" t="str">
        <f t="shared" si="477"/>
        <v/>
      </c>
      <c r="BZ848" s="163" t="str">
        <f t="shared" si="477"/>
        <v/>
      </c>
      <c r="CA848" s="163" t="str">
        <f t="shared" si="477"/>
        <v/>
      </c>
      <c r="CB848" s="163" t="str">
        <f t="shared" si="477"/>
        <v/>
      </c>
      <c r="CC848" s="163" t="str">
        <f t="shared" si="477"/>
        <v/>
      </c>
      <c r="CD848" s="163" t="str">
        <f t="shared" si="477"/>
        <v/>
      </c>
      <c r="CE848" s="163" t="str">
        <f t="shared" si="477"/>
        <v/>
      </c>
      <c r="CF848" s="163" t="str">
        <f t="shared" si="477"/>
        <v/>
      </c>
      <c r="CG848" s="163" t="str">
        <f t="shared" si="477"/>
        <v/>
      </c>
      <c r="CH848" s="163" t="str">
        <f t="shared" si="477"/>
        <v/>
      </c>
      <c r="CI848" s="163" t="str">
        <f t="shared" si="477"/>
        <v/>
      </c>
      <c r="CJ848" s="163" t="str">
        <f t="shared" si="477"/>
        <v/>
      </c>
      <c r="CK848" s="163" t="str">
        <f t="shared" si="477"/>
        <v/>
      </c>
      <c r="CL848" s="163" t="str">
        <f t="shared" si="477"/>
        <v/>
      </c>
      <c r="CM848" s="163" t="str">
        <f t="shared" si="477"/>
        <v/>
      </c>
      <c r="CN848" s="163" t="str">
        <f t="shared" si="477"/>
        <v/>
      </c>
      <c r="CO848" s="163" t="str">
        <f t="shared" si="477"/>
        <v/>
      </c>
      <c r="CP848" s="163" t="str">
        <f t="shared" si="477"/>
        <v/>
      </c>
      <c r="CQ848" s="163" t="str">
        <f t="shared" si="467"/>
        <v/>
      </c>
      <c r="CR848" s="163" t="str">
        <f t="shared" si="467"/>
        <v/>
      </c>
      <c r="CS848" s="108" t="str">
        <f t="shared" si="467"/>
        <v/>
      </c>
      <c r="CT848" s="163" t="str">
        <f t="shared" si="467"/>
        <v/>
      </c>
      <c r="CU848" s="163" t="str">
        <f t="shared" si="467"/>
        <v/>
      </c>
      <c r="CV848" s="163" t="str">
        <f t="shared" si="467"/>
        <v/>
      </c>
      <c r="CW848" s="163" t="str">
        <f t="shared" si="467"/>
        <v/>
      </c>
      <c r="CX848" s="163" t="str">
        <f t="shared" si="467"/>
        <v/>
      </c>
      <c r="CY848" s="163" t="str">
        <f t="shared" si="467"/>
        <v/>
      </c>
      <c r="CZ848" s="163" t="str">
        <f t="shared" si="467"/>
        <v/>
      </c>
      <c r="DA848" s="163" t="str">
        <f t="shared" si="467"/>
        <v/>
      </c>
      <c r="DB848" s="163" t="str">
        <f t="shared" si="467"/>
        <v/>
      </c>
      <c r="DC848" s="163" t="str">
        <f t="shared" si="467"/>
        <v/>
      </c>
      <c r="DD848" s="163" t="str">
        <f t="shared" si="467"/>
        <v/>
      </c>
      <c r="DE848" s="163" t="str">
        <f t="shared" si="467"/>
        <v/>
      </c>
      <c r="DF848" s="163" t="str">
        <f t="shared" si="467"/>
        <v/>
      </c>
      <c r="DG848" s="121"/>
      <c r="DH848" s="121"/>
      <c r="DI848" s="121"/>
    </row>
    <row r="849" spans="2:113" x14ac:dyDescent="0.35">
      <c r="B849" s="193">
        <f t="shared" si="466"/>
        <v>42718</v>
      </c>
      <c r="C849" s="204">
        <f t="shared" si="473"/>
        <v>5.8175228571424658E-4</v>
      </c>
      <c r="D849" s="205">
        <f t="shared" si="473"/>
        <v>5.2229171914360917E-4</v>
      </c>
      <c r="E849" s="205">
        <f t="shared" si="473"/>
        <v>4.3058825316450382E-4</v>
      </c>
      <c r="F849" s="205">
        <f t="shared" si="473"/>
        <v>4.3873209642856077E-4</v>
      </c>
      <c r="G849" s="205">
        <f t="shared" si="473"/>
        <v>4.0824775649797574E-4</v>
      </c>
      <c r="H849" s="205">
        <f t="shared" si="473"/>
        <v>1.9209316438352934E-4</v>
      </c>
      <c r="I849" s="205">
        <f t="shared" si="473"/>
        <v>1.8157452875400561E-4</v>
      </c>
      <c r="J849" s="205">
        <f t="shared" si="473"/>
        <v>2.3076552496579161E-4</v>
      </c>
      <c r="K849" s="205" t="str">
        <f t="shared" si="473"/>
        <v/>
      </c>
      <c r="L849" s="205" t="str">
        <f t="shared" si="473"/>
        <v/>
      </c>
      <c r="M849" s="205" t="str">
        <f t="shared" si="473"/>
        <v/>
      </c>
      <c r="N849" s="205" t="str">
        <f t="shared" si="473"/>
        <v/>
      </c>
      <c r="O849" s="205" t="str">
        <f t="shared" si="473"/>
        <v/>
      </c>
      <c r="P849" s="205" t="str">
        <f t="shared" si="473"/>
        <v/>
      </c>
      <c r="Q849" s="205" t="str">
        <f t="shared" si="473"/>
        <v/>
      </c>
      <c r="R849" s="205" t="str">
        <f t="shared" si="473"/>
        <v/>
      </c>
      <c r="S849" s="205" t="str">
        <f t="shared" si="473"/>
        <v/>
      </c>
      <c r="T849" s="205" t="str">
        <f t="shared" si="473"/>
        <v/>
      </c>
      <c r="U849" s="205" t="str">
        <f t="shared" si="473"/>
        <v/>
      </c>
      <c r="V849" s="205" t="str">
        <f t="shared" si="473"/>
        <v/>
      </c>
      <c r="W849" s="205" t="str">
        <f t="shared" si="473"/>
        <v/>
      </c>
      <c r="X849" s="205" t="str">
        <f t="shared" si="473"/>
        <v/>
      </c>
      <c r="Y849" s="205" t="str">
        <f t="shared" si="473"/>
        <v/>
      </c>
      <c r="Z849" s="205" t="str">
        <f t="shared" si="473"/>
        <v/>
      </c>
      <c r="AA849" s="205" t="str">
        <f t="shared" si="473"/>
        <v/>
      </c>
      <c r="AD849" s="185">
        <f t="shared" si="468"/>
        <v>42718</v>
      </c>
      <c r="AE849" s="108" t="str">
        <f t="shared" si="477"/>
        <v/>
      </c>
      <c r="AF849" s="163" t="str">
        <f t="shared" si="477"/>
        <v/>
      </c>
      <c r="AG849" s="163" t="str">
        <f t="shared" si="477"/>
        <v/>
      </c>
      <c r="AH849" s="163" t="str">
        <f t="shared" si="477"/>
        <v/>
      </c>
      <c r="AI849" s="163">
        <f t="shared" si="477"/>
        <v>1.4483656767856927</v>
      </c>
      <c r="AJ849" s="163">
        <f t="shared" si="477"/>
        <v>0.91813697999998034</v>
      </c>
      <c r="AK849" s="163">
        <f t="shared" si="477"/>
        <v>1.3694860830714322</v>
      </c>
      <c r="AL849" s="163">
        <f t="shared" si="477"/>
        <v>1.5363101407157917</v>
      </c>
      <c r="AM849" s="163">
        <f t="shared" si="477"/>
        <v>0.99012882164987737</v>
      </c>
      <c r="AN849" s="163">
        <f t="shared" si="477"/>
        <v>1.1658589674118138</v>
      </c>
      <c r="AO849" s="163">
        <f t="shared" si="477"/>
        <v>1.4828926128778175</v>
      </c>
      <c r="AP849" s="163">
        <f t="shared" si="477"/>
        <v>1.0700074039672431</v>
      </c>
      <c r="AQ849" s="163">
        <f t="shared" si="477"/>
        <v>1.4218251127077894</v>
      </c>
      <c r="AR849" s="163">
        <f t="shared" si="477"/>
        <v>1.1107678006738104</v>
      </c>
      <c r="AS849" s="163">
        <f t="shared" si="477"/>
        <v>1.5427420100251523</v>
      </c>
      <c r="AT849" s="163">
        <f t="shared" si="477"/>
        <v>1.5813082134571648</v>
      </c>
      <c r="AU849" s="163">
        <f t="shared" si="477"/>
        <v>1.7431761908670631</v>
      </c>
      <c r="AV849" s="163">
        <f t="shared" si="477"/>
        <v>1.1144702178227606</v>
      </c>
      <c r="AW849" s="163">
        <f t="shared" si="477"/>
        <v>1.6724269695695955</v>
      </c>
      <c r="AX849" s="163">
        <f t="shared" si="477"/>
        <v>1.5621929580316558</v>
      </c>
      <c r="AY849" s="163">
        <f t="shared" si="477"/>
        <v>1.8965533753804422</v>
      </c>
      <c r="AZ849" s="163">
        <f t="shared" si="477"/>
        <v>1.7290105000000056</v>
      </c>
      <c r="BA849" s="163">
        <f t="shared" si="477"/>
        <v>1.3824666627464213</v>
      </c>
      <c r="BB849" s="163">
        <f t="shared" si="477"/>
        <v>1.7995237423071537</v>
      </c>
      <c r="BC849" s="163">
        <f t="shared" si="477"/>
        <v>1.6453929087642871</v>
      </c>
      <c r="BD849" s="163">
        <f t="shared" si="477"/>
        <v>1.8563927995576779</v>
      </c>
      <c r="BE849" s="163">
        <f t="shared" si="477"/>
        <v>1.8671988004214399</v>
      </c>
      <c r="BF849" s="163">
        <f t="shared" si="477"/>
        <v>1.7547278238964337</v>
      </c>
      <c r="BG849" s="163">
        <f t="shared" si="477"/>
        <v>1.5749082217214121</v>
      </c>
      <c r="BH849" s="163">
        <f t="shared" si="477"/>
        <v>1.3465692483678549</v>
      </c>
      <c r="BI849" s="163">
        <f t="shared" si="477"/>
        <v>1.5265280591392894</v>
      </c>
      <c r="BJ849" s="163">
        <f t="shared" si="477"/>
        <v>1.9425394563571721</v>
      </c>
      <c r="BK849" s="163">
        <f t="shared" si="477"/>
        <v>1.8612381017607214</v>
      </c>
      <c r="BL849" s="163">
        <f t="shared" si="477"/>
        <v>1.9621384921643035</v>
      </c>
      <c r="BM849" s="163">
        <f t="shared" si="477"/>
        <v>1.6344313074892773</v>
      </c>
      <c r="BN849" s="163">
        <f t="shared" si="477"/>
        <v>1.8008655370856976</v>
      </c>
      <c r="BO849" s="163">
        <f t="shared" si="477"/>
        <v>1.4212008074892926</v>
      </c>
      <c r="BP849" s="163">
        <f t="shared" si="477"/>
        <v>1.8638085105745814</v>
      </c>
      <c r="BQ849" s="163">
        <f t="shared" si="477"/>
        <v>2.1635366468150394</v>
      </c>
      <c r="BR849" s="163">
        <f t="shared" si="477"/>
        <v>1.819906189236415</v>
      </c>
      <c r="BS849" s="163">
        <f t="shared" si="477"/>
        <v>1.6846806828674161</v>
      </c>
      <c r="BT849" s="163" t="str">
        <f t="shared" si="477"/>
        <v/>
      </c>
      <c r="BU849" s="163" t="str">
        <f t="shared" si="477"/>
        <v/>
      </c>
      <c r="BV849" s="163" t="str">
        <f t="shared" si="477"/>
        <v/>
      </c>
      <c r="BW849" s="108" t="str">
        <f t="shared" si="477"/>
        <v/>
      </c>
      <c r="BX849" s="163" t="str">
        <f t="shared" si="477"/>
        <v/>
      </c>
      <c r="BY849" s="163" t="str">
        <f t="shared" si="477"/>
        <v/>
      </c>
      <c r="BZ849" s="163" t="str">
        <f t="shared" si="477"/>
        <v/>
      </c>
      <c r="CA849" s="163" t="str">
        <f t="shared" si="477"/>
        <v/>
      </c>
      <c r="CB849" s="163" t="str">
        <f t="shared" si="477"/>
        <v/>
      </c>
      <c r="CC849" s="163" t="str">
        <f t="shared" si="477"/>
        <v/>
      </c>
      <c r="CD849" s="163" t="str">
        <f t="shared" si="477"/>
        <v/>
      </c>
      <c r="CE849" s="163" t="str">
        <f t="shared" si="477"/>
        <v/>
      </c>
      <c r="CF849" s="163" t="str">
        <f t="shared" si="477"/>
        <v/>
      </c>
      <c r="CG849" s="163" t="str">
        <f t="shared" si="477"/>
        <v/>
      </c>
      <c r="CH849" s="163" t="str">
        <f t="shared" si="477"/>
        <v/>
      </c>
      <c r="CI849" s="163" t="str">
        <f t="shared" si="477"/>
        <v/>
      </c>
      <c r="CJ849" s="163" t="str">
        <f t="shared" si="477"/>
        <v/>
      </c>
      <c r="CK849" s="163" t="str">
        <f t="shared" si="477"/>
        <v/>
      </c>
      <c r="CL849" s="163" t="str">
        <f t="shared" si="477"/>
        <v/>
      </c>
      <c r="CM849" s="163" t="str">
        <f t="shared" si="477"/>
        <v/>
      </c>
      <c r="CN849" s="163" t="str">
        <f t="shared" si="477"/>
        <v/>
      </c>
      <c r="CO849" s="163" t="str">
        <f t="shared" si="477"/>
        <v/>
      </c>
      <c r="CP849" s="163" t="str">
        <f t="shared" si="477"/>
        <v/>
      </c>
      <c r="CQ849" s="163" t="str">
        <f t="shared" si="467"/>
        <v/>
      </c>
      <c r="CR849" s="163" t="str">
        <f t="shared" si="467"/>
        <v/>
      </c>
      <c r="CS849" s="108" t="str">
        <f t="shared" si="467"/>
        <v/>
      </c>
      <c r="CT849" s="163" t="str">
        <f t="shared" si="467"/>
        <v/>
      </c>
      <c r="CU849" s="163" t="str">
        <f t="shared" si="467"/>
        <v/>
      </c>
      <c r="CV849" s="163" t="str">
        <f t="shared" si="467"/>
        <v/>
      </c>
      <c r="CW849" s="163" t="str">
        <f t="shared" si="467"/>
        <v/>
      </c>
      <c r="CX849" s="163" t="str">
        <f t="shared" si="467"/>
        <v/>
      </c>
      <c r="CY849" s="163" t="str">
        <f t="shared" si="467"/>
        <v/>
      </c>
      <c r="CZ849" s="163" t="str">
        <f t="shared" si="467"/>
        <v/>
      </c>
      <c r="DA849" s="163" t="str">
        <f t="shared" si="467"/>
        <v/>
      </c>
      <c r="DB849" s="163" t="str">
        <f t="shared" si="467"/>
        <v/>
      </c>
      <c r="DC849" s="163" t="str">
        <f t="shared" si="467"/>
        <v/>
      </c>
      <c r="DD849" s="163" t="str">
        <f t="shared" si="467"/>
        <v/>
      </c>
      <c r="DE849" s="163" t="str">
        <f t="shared" si="467"/>
        <v/>
      </c>
      <c r="DF849" s="163" t="str">
        <f t="shared" si="467"/>
        <v/>
      </c>
      <c r="DG849" s="121"/>
      <c r="DH849" s="121"/>
      <c r="DI849" s="121"/>
    </row>
    <row r="850" spans="2:113" x14ac:dyDescent="0.35">
      <c r="B850" s="193">
        <f t="shared" si="466"/>
        <v>42719</v>
      </c>
      <c r="C850" s="204">
        <f t="shared" si="473"/>
        <v>7.1956839560441931E-4</v>
      </c>
      <c r="D850" s="205">
        <f t="shared" si="473"/>
        <v>5.5053068010073205E-4</v>
      </c>
      <c r="E850" s="205">
        <f t="shared" si="473"/>
        <v>4.410275949367415E-4</v>
      </c>
      <c r="F850" s="205">
        <f t="shared" si="473"/>
        <v>4.273254107142347E-4</v>
      </c>
      <c r="G850" s="205">
        <f t="shared" si="473"/>
        <v>4.3760330027363165E-4</v>
      </c>
      <c r="H850" s="205">
        <f t="shared" si="473"/>
        <v>1.9915443493153648E-4</v>
      </c>
      <c r="I850" s="205">
        <f t="shared" si="473"/>
        <v>1.6864796097670922E-4</v>
      </c>
      <c r="J850" s="205">
        <f t="shared" si="473"/>
        <v>2.4690894664843082E-4</v>
      </c>
      <c r="K850" s="205" t="str">
        <f t="shared" si="473"/>
        <v/>
      </c>
      <c r="L850" s="205" t="str">
        <f t="shared" si="473"/>
        <v/>
      </c>
      <c r="M850" s="205" t="str">
        <f t="shared" si="473"/>
        <v/>
      </c>
      <c r="N850" s="205" t="str">
        <f t="shared" si="473"/>
        <v/>
      </c>
      <c r="O850" s="205" t="str">
        <f t="shared" si="473"/>
        <v/>
      </c>
      <c r="P850" s="205" t="str">
        <f t="shared" si="473"/>
        <v/>
      </c>
      <c r="Q850" s="205" t="str">
        <f t="shared" si="473"/>
        <v/>
      </c>
      <c r="R850" s="205" t="str">
        <f t="shared" si="473"/>
        <v/>
      </c>
      <c r="S850" s="205" t="str">
        <f t="shared" si="473"/>
        <v/>
      </c>
      <c r="T850" s="205" t="str">
        <f t="shared" si="473"/>
        <v/>
      </c>
      <c r="U850" s="205" t="str">
        <f t="shared" si="473"/>
        <v/>
      </c>
      <c r="V850" s="205" t="str">
        <f t="shared" si="473"/>
        <v/>
      </c>
      <c r="W850" s="205" t="str">
        <f t="shared" si="473"/>
        <v/>
      </c>
      <c r="X850" s="205" t="str">
        <f t="shared" si="473"/>
        <v/>
      </c>
      <c r="Y850" s="205" t="str">
        <f t="shared" si="473"/>
        <v/>
      </c>
      <c r="Z850" s="205" t="str">
        <f t="shared" si="473"/>
        <v/>
      </c>
      <c r="AA850" s="205" t="str">
        <f t="shared" si="473"/>
        <v/>
      </c>
      <c r="AD850" s="185">
        <f t="shared" si="468"/>
        <v>42719</v>
      </c>
      <c r="AE850" s="108" t="str">
        <f t="shared" si="477"/>
        <v/>
      </c>
      <c r="AF850" s="163" t="str">
        <f t="shared" si="477"/>
        <v/>
      </c>
      <c r="AG850" s="163" t="str">
        <f t="shared" si="477"/>
        <v/>
      </c>
      <c r="AH850" s="163" t="str">
        <f t="shared" si="477"/>
        <v/>
      </c>
      <c r="AI850" s="163">
        <f t="shared" si="477"/>
        <v>1.4375893567032918</v>
      </c>
      <c r="AJ850" s="163">
        <f t="shared" si="477"/>
        <v>0.8831607590384758</v>
      </c>
      <c r="AK850" s="163">
        <f t="shared" si="477"/>
        <v>1.3213393955604289</v>
      </c>
      <c r="AL850" s="163">
        <f t="shared" si="477"/>
        <v>1.4833959304332027</v>
      </c>
      <c r="AM850" s="163">
        <f t="shared" si="477"/>
        <v>0.95202973098238575</v>
      </c>
      <c r="AN850" s="163">
        <f t="shared" si="477"/>
        <v>1.1233633651574326</v>
      </c>
      <c r="AO850" s="163">
        <f t="shared" si="477"/>
        <v>1.447390980396718</v>
      </c>
      <c r="AP850" s="163">
        <f t="shared" si="477"/>
        <v>1.0320730129156441</v>
      </c>
      <c r="AQ850" s="163">
        <f t="shared" si="477"/>
        <v>1.3853258765932255</v>
      </c>
      <c r="AR850" s="163">
        <f t="shared" si="477"/>
        <v>1.0567102243325248</v>
      </c>
      <c r="AS850" s="163">
        <f t="shared" si="477"/>
        <v>1.4972471710264594</v>
      </c>
      <c r="AT850" s="163">
        <f t="shared" si="477"/>
        <v>1.5456247540050558</v>
      </c>
      <c r="AU850" s="163">
        <f t="shared" si="477"/>
        <v>1.7067106785126631</v>
      </c>
      <c r="AV850" s="163">
        <f t="shared" si="477"/>
        <v>1.0777119146835403</v>
      </c>
      <c r="AW850" s="163">
        <f t="shared" si="477"/>
        <v>1.6368103145886033</v>
      </c>
      <c r="AX850" s="163">
        <f t="shared" si="477"/>
        <v>1.5223456159493747</v>
      </c>
      <c r="AY850" s="163">
        <f t="shared" si="477"/>
        <v>1.8622789203618941</v>
      </c>
      <c r="AZ850" s="163">
        <f t="shared" si="477"/>
        <v>1.6899138574999917</v>
      </c>
      <c r="BA850" s="163">
        <f t="shared" si="477"/>
        <v>1.3373172271607143</v>
      </c>
      <c r="BB850" s="163">
        <f t="shared" si="477"/>
        <v>1.7631009116785905</v>
      </c>
      <c r="BC850" s="163">
        <f t="shared" si="477"/>
        <v>1.6172887051071663</v>
      </c>
      <c r="BD850" s="163">
        <f t="shared" si="477"/>
        <v>1.8220725251113561</v>
      </c>
      <c r="BE850" s="163">
        <f t="shared" si="477"/>
        <v>1.8344962525356996</v>
      </c>
      <c r="BF850" s="163">
        <f t="shared" si="477"/>
        <v>1.7222385564107197</v>
      </c>
      <c r="BG850" s="163">
        <f t="shared" si="477"/>
        <v>1.5373464085357353</v>
      </c>
      <c r="BH850" s="163">
        <f t="shared" si="477"/>
        <v>1.3172151561964336</v>
      </c>
      <c r="BI850" s="163">
        <f t="shared" si="477"/>
        <v>1.5150913594821782</v>
      </c>
      <c r="BJ850" s="163">
        <f t="shared" si="477"/>
        <v>1.9121157889285905</v>
      </c>
      <c r="BK850" s="163">
        <f t="shared" si="477"/>
        <v>1.8379716235178831</v>
      </c>
      <c r="BL850" s="163">
        <f t="shared" si="477"/>
        <v>1.9378874781071533</v>
      </c>
      <c r="BM850" s="163">
        <f t="shared" si="477"/>
        <v>1.6066159371902939</v>
      </c>
      <c r="BN850" s="163">
        <f t="shared" si="477"/>
        <v>1.7756161856428752</v>
      </c>
      <c r="BO850" s="163">
        <f t="shared" si="477"/>
        <v>1.3968823602321692</v>
      </c>
      <c r="BP850" s="163">
        <f t="shared" si="477"/>
        <v>1.8402028433926336</v>
      </c>
      <c r="BQ850" s="163">
        <f t="shared" si="477"/>
        <v>2.1251329492294366</v>
      </c>
      <c r="BR850" s="163">
        <f t="shared" si="477"/>
        <v>1.8196029293230844</v>
      </c>
      <c r="BS850" s="163">
        <f t="shared" si="477"/>
        <v>1.6519747155727784</v>
      </c>
      <c r="BT850" s="163" t="str">
        <f t="shared" si="477"/>
        <v/>
      </c>
      <c r="BU850" s="163" t="str">
        <f t="shared" si="477"/>
        <v/>
      </c>
      <c r="BV850" s="163" t="str">
        <f t="shared" si="477"/>
        <v/>
      </c>
      <c r="BW850" s="108" t="str">
        <f t="shared" si="477"/>
        <v/>
      </c>
      <c r="BX850" s="163" t="str">
        <f t="shared" si="477"/>
        <v/>
      </c>
      <c r="BY850" s="163" t="str">
        <f t="shared" si="477"/>
        <v/>
      </c>
      <c r="BZ850" s="163" t="str">
        <f t="shared" si="477"/>
        <v/>
      </c>
      <c r="CA850" s="163" t="str">
        <f t="shared" si="477"/>
        <v/>
      </c>
      <c r="CB850" s="163" t="str">
        <f t="shared" si="477"/>
        <v/>
      </c>
      <c r="CC850" s="163" t="str">
        <f t="shared" si="477"/>
        <v/>
      </c>
      <c r="CD850" s="163" t="str">
        <f t="shared" si="477"/>
        <v/>
      </c>
      <c r="CE850" s="163" t="str">
        <f t="shared" si="477"/>
        <v/>
      </c>
      <c r="CF850" s="163" t="str">
        <f t="shared" si="477"/>
        <v/>
      </c>
      <c r="CG850" s="163" t="str">
        <f t="shared" si="477"/>
        <v/>
      </c>
      <c r="CH850" s="163" t="str">
        <f t="shared" si="477"/>
        <v/>
      </c>
      <c r="CI850" s="163" t="str">
        <f t="shared" si="477"/>
        <v/>
      </c>
      <c r="CJ850" s="163" t="str">
        <f t="shared" si="477"/>
        <v/>
      </c>
      <c r="CK850" s="163" t="str">
        <f t="shared" si="477"/>
        <v/>
      </c>
      <c r="CL850" s="163" t="str">
        <f t="shared" si="477"/>
        <v/>
      </c>
      <c r="CM850" s="163" t="str">
        <f t="shared" si="477"/>
        <v/>
      </c>
      <c r="CN850" s="163" t="str">
        <f t="shared" si="477"/>
        <v/>
      </c>
      <c r="CO850" s="163" t="str">
        <f t="shared" si="477"/>
        <v/>
      </c>
      <c r="CP850" s="163" t="str">
        <f t="shared" si="477"/>
        <v/>
      </c>
      <c r="CQ850" s="163" t="str">
        <f t="shared" si="467"/>
        <v/>
      </c>
      <c r="CR850" s="163" t="str">
        <f t="shared" si="467"/>
        <v/>
      </c>
      <c r="CS850" s="108" t="str">
        <f t="shared" si="467"/>
        <v/>
      </c>
      <c r="CT850" s="163" t="str">
        <f t="shared" si="467"/>
        <v/>
      </c>
      <c r="CU850" s="163" t="str">
        <f t="shared" si="467"/>
        <v/>
      </c>
      <c r="CV850" s="163" t="str">
        <f t="shared" si="467"/>
        <v/>
      </c>
      <c r="CW850" s="163" t="str">
        <f t="shared" si="467"/>
        <v/>
      </c>
      <c r="CX850" s="163" t="str">
        <f t="shared" si="467"/>
        <v/>
      </c>
      <c r="CY850" s="163" t="str">
        <f t="shared" si="467"/>
        <v/>
      </c>
      <c r="CZ850" s="163" t="str">
        <f t="shared" si="467"/>
        <v/>
      </c>
      <c r="DA850" s="163" t="str">
        <f t="shared" si="467"/>
        <v/>
      </c>
      <c r="DB850" s="163" t="str">
        <f t="shared" si="467"/>
        <v/>
      </c>
      <c r="DC850" s="163" t="str">
        <f t="shared" si="467"/>
        <v/>
      </c>
      <c r="DD850" s="163" t="str">
        <f t="shared" si="467"/>
        <v/>
      </c>
      <c r="DE850" s="163" t="str">
        <f t="shared" ref="DE850:DF850" si="478">IFERROR(IF(DE530="","",DE530-(CHOOSE(DE$636,$C530,$D530,$E530,$F530,$G530,$H530,$I530,$J530,$K530,$L530,$M530,$N530,$O530,$P530,$Q530,$R530,$S530,$T530,$U530,$V530,$W530,$X530,$Y530,$Z530,$AA530)+CHOOSE(DE$636,$C850,$D850,$E850,$F850,$G850,$H850,$I850,$J850,$K850,$L850,$M850,$N850,$O850,$P850,$Q850,$R850,$S850,$T850,$U850,$V850,$W850,$X850,$Y850,$Z850,$AA850)*DE$640)),"")</f>
        <v/>
      </c>
      <c r="DF850" s="163" t="str">
        <f t="shared" si="478"/>
        <v/>
      </c>
      <c r="DG850" s="121"/>
      <c r="DH850" s="121"/>
      <c r="DI850" s="121"/>
    </row>
    <row r="851" spans="2:113" x14ac:dyDescent="0.35">
      <c r="B851" s="193">
        <f t="shared" si="466"/>
        <v>42720</v>
      </c>
      <c r="C851" s="204">
        <f t="shared" si="473"/>
        <v>7.3511644505502545E-4</v>
      </c>
      <c r="D851" s="205">
        <f t="shared" si="473"/>
        <v>5.6329253778330222E-4</v>
      </c>
      <c r="E851" s="205">
        <f t="shared" si="473"/>
        <v>4.5900471518992188E-4</v>
      </c>
      <c r="F851" s="205">
        <f t="shared" si="473"/>
        <v>4.49105857142846E-4</v>
      </c>
      <c r="G851" s="205">
        <f t="shared" si="473"/>
        <v>4.4323217168261799E-4</v>
      </c>
      <c r="H851" s="205">
        <f t="shared" ref="H851:AA851" si="479">IFERROR((I531-H531)/(H$642-H$641),"")</f>
        <v>1.86648232876702E-4</v>
      </c>
      <c r="I851" s="205">
        <f t="shared" si="479"/>
        <v>1.8076205043360063E-4</v>
      </c>
      <c r="J851" s="205">
        <f t="shared" si="479"/>
        <v>2.2183653898768374E-4</v>
      </c>
      <c r="K851" s="205" t="str">
        <f t="shared" si="479"/>
        <v/>
      </c>
      <c r="L851" s="205" t="str">
        <f t="shared" si="479"/>
        <v/>
      </c>
      <c r="M851" s="205" t="str">
        <f t="shared" si="479"/>
        <v/>
      </c>
      <c r="N851" s="205" t="str">
        <f t="shared" si="479"/>
        <v/>
      </c>
      <c r="O851" s="205" t="str">
        <f t="shared" si="479"/>
        <v/>
      </c>
      <c r="P851" s="205" t="str">
        <f t="shared" si="479"/>
        <v/>
      </c>
      <c r="Q851" s="205" t="str">
        <f t="shared" si="479"/>
        <v/>
      </c>
      <c r="R851" s="205" t="str">
        <f t="shared" si="479"/>
        <v/>
      </c>
      <c r="S851" s="205" t="str">
        <f t="shared" si="479"/>
        <v/>
      </c>
      <c r="T851" s="205" t="str">
        <f t="shared" si="479"/>
        <v/>
      </c>
      <c r="U851" s="205" t="str">
        <f t="shared" si="479"/>
        <v/>
      </c>
      <c r="V851" s="205" t="str">
        <f t="shared" si="479"/>
        <v/>
      </c>
      <c r="W851" s="205" t="str">
        <f t="shared" si="479"/>
        <v/>
      </c>
      <c r="X851" s="205" t="str">
        <f t="shared" si="479"/>
        <v/>
      </c>
      <c r="Y851" s="205" t="str">
        <f t="shared" si="479"/>
        <v/>
      </c>
      <c r="Z851" s="205" t="str">
        <f t="shared" si="479"/>
        <v/>
      </c>
      <c r="AA851" s="205" t="str">
        <f t="shared" si="479"/>
        <v/>
      </c>
      <c r="AD851" s="185">
        <f t="shared" si="468"/>
        <v>42720</v>
      </c>
      <c r="AE851" s="108" t="str">
        <f t="shared" si="477"/>
        <v/>
      </c>
      <c r="AF851" s="163" t="str">
        <f t="shared" si="477"/>
        <v/>
      </c>
      <c r="AG851" s="163" t="str">
        <f t="shared" si="477"/>
        <v/>
      </c>
      <c r="AH851" s="163" t="str">
        <f t="shared" si="477"/>
        <v/>
      </c>
      <c r="AI851" s="163">
        <f t="shared" si="477"/>
        <v>1.4391480887912205</v>
      </c>
      <c r="AJ851" s="163">
        <f t="shared" si="477"/>
        <v>0.88683989423077136</v>
      </c>
      <c r="AK851" s="163">
        <f t="shared" si="477"/>
        <v>1.3265943855054894</v>
      </c>
      <c r="AL851" s="163">
        <f t="shared" si="477"/>
        <v>1.4796004740199487</v>
      </c>
      <c r="AM851" s="163">
        <f t="shared" si="477"/>
        <v>0.95794928588791439</v>
      </c>
      <c r="AN851" s="163">
        <f t="shared" si="477"/>
        <v>1.1235817515365136</v>
      </c>
      <c r="AO851" s="163">
        <f t="shared" si="477"/>
        <v>1.447531303772021</v>
      </c>
      <c r="AP851" s="163">
        <f t="shared" si="477"/>
        <v>1.0401958058563978</v>
      </c>
      <c r="AQ851" s="163">
        <f t="shared" si="477"/>
        <v>1.3870558649496161</v>
      </c>
      <c r="AR851" s="163">
        <f t="shared" si="477"/>
        <v>1.0613884771851372</v>
      </c>
      <c r="AS851" s="163">
        <f t="shared" si="477"/>
        <v>1.5001679649181274</v>
      </c>
      <c r="AT851" s="163">
        <f t="shared" si="477"/>
        <v>1.5432703693891652</v>
      </c>
      <c r="AU851" s="163">
        <f t="shared" si="477"/>
        <v>1.707052931962004</v>
      </c>
      <c r="AV851" s="163">
        <f t="shared" si="477"/>
        <v>1.0787898159493379</v>
      </c>
      <c r="AW851" s="163">
        <f t="shared" si="477"/>
        <v>1.5787125937341737</v>
      </c>
      <c r="AX851" s="163">
        <f t="shared" si="477"/>
        <v>1.5242342171518977</v>
      </c>
      <c r="AY851" s="163">
        <f t="shared" si="477"/>
        <v>1.85863370265578</v>
      </c>
      <c r="AZ851" s="163">
        <f t="shared" si="477"/>
        <v>1.6839169874999671</v>
      </c>
      <c r="BA851" s="163">
        <f t="shared" si="477"/>
        <v>1.3279605038571241</v>
      </c>
      <c r="BB851" s="163">
        <f t="shared" si="477"/>
        <v>1.7489065057857109</v>
      </c>
      <c r="BC851" s="163">
        <f t="shared" si="477"/>
        <v>1.5720978620713995</v>
      </c>
      <c r="BD851" s="163">
        <f t="shared" si="477"/>
        <v>1.832877977115237</v>
      </c>
      <c r="BE851" s="163">
        <f t="shared" si="477"/>
        <v>1.8273978623571208</v>
      </c>
      <c r="BF851" s="163">
        <f t="shared" si="477"/>
        <v>1.7136527693571151</v>
      </c>
      <c r="BG851" s="163">
        <f t="shared" si="477"/>
        <v>1.5459626008571257</v>
      </c>
      <c r="BH851" s="163">
        <f t="shared" si="477"/>
        <v>1.3155256802142836</v>
      </c>
      <c r="BI851" s="163">
        <f t="shared" si="477"/>
        <v>1.4615074195714093</v>
      </c>
      <c r="BJ851" s="163">
        <f t="shared" si="477"/>
        <v>1.894840721785704</v>
      </c>
      <c r="BK851" s="163">
        <f t="shared" si="477"/>
        <v>1.8063383659285743</v>
      </c>
      <c r="BL851" s="163">
        <f t="shared" si="477"/>
        <v>1.9174979025714256</v>
      </c>
      <c r="BM851" s="163">
        <f t="shared" si="477"/>
        <v>1.5883495617275809</v>
      </c>
      <c r="BN851" s="163">
        <f t="shared" si="477"/>
        <v>1.7489476674285709</v>
      </c>
      <c r="BO851" s="163">
        <f t="shared" si="477"/>
        <v>1.387551649071435</v>
      </c>
      <c r="BP851" s="163">
        <f t="shared" si="477"/>
        <v>1.8126871313645614</v>
      </c>
      <c r="BQ851" s="163">
        <f t="shared" si="477"/>
        <v>2.1006400648630272</v>
      </c>
      <c r="BR851" s="163">
        <f t="shared" si="477"/>
        <v>1.8101462605221679</v>
      </c>
      <c r="BS851" s="163">
        <f t="shared" si="477"/>
        <v>1.6214722856047437</v>
      </c>
      <c r="BT851" s="163" t="str">
        <f t="shared" si="477"/>
        <v/>
      </c>
      <c r="BU851" s="163" t="str">
        <f t="shared" si="477"/>
        <v/>
      </c>
      <c r="BV851" s="163" t="str">
        <f t="shared" si="477"/>
        <v/>
      </c>
      <c r="BW851" s="108" t="str">
        <f t="shared" si="477"/>
        <v/>
      </c>
      <c r="BX851" s="163" t="str">
        <f t="shared" si="477"/>
        <v/>
      </c>
      <c r="BY851" s="163" t="str">
        <f t="shared" si="477"/>
        <v/>
      </c>
      <c r="BZ851" s="163" t="str">
        <f t="shared" si="477"/>
        <v/>
      </c>
      <c r="CA851" s="163" t="str">
        <f t="shared" si="477"/>
        <v/>
      </c>
      <c r="CB851" s="163" t="str">
        <f t="shared" si="477"/>
        <v/>
      </c>
      <c r="CC851" s="163" t="str">
        <f t="shared" si="477"/>
        <v/>
      </c>
      <c r="CD851" s="163" t="str">
        <f t="shared" si="477"/>
        <v/>
      </c>
      <c r="CE851" s="163" t="str">
        <f t="shared" si="477"/>
        <v/>
      </c>
      <c r="CF851" s="163" t="str">
        <f t="shared" si="477"/>
        <v/>
      </c>
      <c r="CG851" s="163" t="str">
        <f t="shared" si="477"/>
        <v/>
      </c>
      <c r="CH851" s="163" t="str">
        <f t="shared" si="477"/>
        <v/>
      </c>
      <c r="CI851" s="163" t="str">
        <f t="shared" si="477"/>
        <v/>
      </c>
      <c r="CJ851" s="163" t="str">
        <f t="shared" si="477"/>
        <v/>
      </c>
      <c r="CK851" s="163" t="str">
        <f t="shared" si="477"/>
        <v/>
      </c>
      <c r="CL851" s="163" t="str">
        <f t="shared" si="477"/>
        <v/>
      </c>
      <c r="CM851" s="163" t="str">
        <f t="shared" si="477"/>
        <v/>
      </c>
      <c r="CN851" s="163" t="str">
        <f t="shared" si="477"/>
        <v/>
      </c>
      <c r="CO851" s="163" t="str">
        <f t="shared" si="477"/>
        <v/>
      </c>
      <c r="CP851" s="163" t="str">
        <f t="shared" ref="CP851:DF866" si="480">IFERROR(IF(CP531="","",CP531-(CHOOSE(CP$636,$C531,$D531,$E531,$F531,$G531,$H531,$I531,$J531,$K531,$L531,$M531,$N531,$O531,$P531,$Q531,$R531,$S531,$T531,$U531,$V531,$W531,$X531,$Y531,$Z531,$AA531)+CHOOSE(CP$636,$C851,$D851,$E851,$F851,$G851,$H851,$I851,$J851,$K851,$L851,$M851,$N851,$O851,$P851,$Q851,$R851,$S851,$T851,$U851,$V851,$W851,$X851,$Y851,$Z851,$AA851)*CP$640)),"")</f>
        <v/>
      </c>
      <c r="CQ851" s="163" t="str">
        <f t="shared" si="480"/>
        <v/>
      </c>
      <c r="CR851" s="163" t="str">
        <f t="shared" si="480"/>
        <v/>
      </c>
      <c r="CS851" s="108" t="str">
        <f t="shared" si="480"/>
        <v/>
      </c>
      <c r="CT851" s="163" t="str">
        <f t="shared" si="480"/>
        <v/>
      </c>
      <c r="CU851" s="163" t="str">
        <f t="shared" si="480"/>
        <v/>
      </c>
      <c r="CV851" s="163" t="str">
        <f t="shared" si="480"/>
        <v/>
      </c>
      <c r="CW851" s="163" t="str">
        <f t="shared" si="480"/>
        <v/>
      </c>
      <c r="CX851" s="163" t="str">
        <f t="shared" si="480"/>
        <v/>
      </c>
      <c r="CY851" s="163" t="str">
        <f t="shared" si="480"/>
        <v/>
      </c>
      <c r="CZ851" s="163" t="str">
        <f t="shared" si="480"/>
        <v/>
      </c>
      <c r="DA851" s="163" t="str">
        <f t="shared" si="480"/>
        <v/>
      </c>
      <c r="DB851" s="163" t="str">
        <f t="shared" si="480"/>
        <v/>
      </c>
      <c r="DC851" s="163" t="str">
        <f t="shared" si="480"/>
        <v/>
      </c>
      <c r="DD851" s="163" t="str">
        <f t="shared" si="480"/>
        <v/>
      </c>
      <c r="DE851" s="163" t="str">
        <f t="shared" si="480"/>
        <v/>
      </c>
      <c r="DF851" s="163" t="str">
        <f t="shared" si="480"/>
        <v/>
      </c>
      <c r="DG851" s="121"/>
      <c r="DH851" s="121"/>
      <c r="DI851" s="121"/>
    </row>
    <row r="852" spans="2:113" x14ac:dyDescent="0.35">
      <c r="B852" s="193">
        <f t="shared" si="466"/>
        <v>42723</v>
      </c>
      <c r="C852" s="204">
        <f t="shared" ref="C852:AA862" si="481">IFERROR((D532-C532)/(C$642-C$641),"")</f>
        <v>8.0624493956036475E-4</v>
      </c>
      <c r="D852" s="205">
        <f t="shared" si="481"/>
        <v>5.7358139168767967E-4</v>
      </c>
      <c r="E852" s="205">
        <f t="shared" si="481"/>
        <v>4.8987510759496914E-4</v>
      </c>
      <c r="F852" s="205">
        <f t="shared" si="481"/>
        <v>4.4340929999995914E-4</v>
      </c>
      <c r="G852" s="205">
        <f t="shared" si="481"/>
        <v>4.3915354309168123E-4</v>
      </c>
      <c r="H852" s="205">
        <f t="shared" si="481"/>
        <v>1.7971688013698712E-4</v>
      </c>
      <c r="I852" s="205">
        <f t="shared" si="481"/>
        <v>1.8125832952989131E-4</v>
      </c>
      <c r="J852" s="205">
        <f t="shared" si="481"/>
        <v>2.2746192886456841E-4</v>
      </c>
      <c r="K852" s="205" t="str">
        <f t="shared" si="481"/>
        <v/>
      </c>
      <c r="L852" s="205" t="str">
        <f t="shared" si="481"/>
        <v/>
      </c>
      <c r="M852" s="205" t="str">
        <f t="shared" si="481"/>
        <v/>
      </c>
      <c r="N852" s="205" t="str">
        <f t="shared" si="481"/>
        <v/>
      </c>
      <c r="O852" s="205" t="str">
        <f t="shared" si="481"/>
        <v/>
      </c>
      <c r="P852" s="205" t="str">
        <f t="shared" si="481"/>
        <v/>
      </c>
      <c r="Q852" s="205" t="str">
        <f t="shared" si="481"/>
        <v/>
      </c>
      <c r="R852" s="205" t="str">
        <f t="shared" si="481"/>
        <v/>
      </c>
      <c r="S852" s="205" t="str">
        <f t="shared" si="481"/>
        <v/>
      </c>
      <c r="T852" s="205" t="str">
        <f t="shared" si="481"/>
        <v/>
      </c>
      <c r="U852" s="205" t="str">
        <f t="shared" si="481"/>
        <v/>
      </c>
      <c r="V852" s="205" t="str">
        <f t="shared" si="481"/>
        <v/>
      </c>
      <c r="W852" s="205" t="str">
        <f t="shared" si="481"/>
        <v/>
      </c>
      <c r="X852" s="205" t="str">
        <f t="shared" si="481"/>
        <v/>
      </c>
      <c r="Y852" s="205" t="str">
        <f t="shared" si="481"/>
        <v/>
      </c>
      <c r="Z852" s="205" t="str">
        <f t="shared" si="481"/>
        <v/>
      </c>
      <c r="AA852" s="205" t="str">
        <f t="shared" si="481"/>
        <v/>
      </c>
      <c r="AD852" s="185">
        <f t="shared" si="468"/>
        <v>42723</v>
      </c>
      <c r="AE852" s="108" t="str">
        <f t="shared" ref="AE852:CP855" si="482">IFERROR(IF(AE532="","",AE532-(CHOOSE(AE$636,$C532,$D532,$E532,$F532,$G532,$H532,$I532,$J532,$K532,$L532,$M532,$N532,$O532,$P532,$Q532,$R532,$S532,$T532,$U532,$V532,$W532,$X532,$Y532,$Z532,$AA532)+CHOOSE(AE$636,$C852,$D852,$E852,$F852,$G852,$H852,$I852,$J852,$K852,$L852,$M852,$N852,$O852,$P852,$Q852,$R852,$S852,$T852,$U852,$V852,$W852,$X852,$Y852,$Z852,$AA852)*AE$640)),"")</f>
        <v/>
      </c>
      <c r="AF852" s="163" t="str">
        <f t="shared" si="482"/>
        <v/>
      </c>
      <c r="AG852" s="163" t="str">
        <f t="shared" si="482"/>
        <v/>
      </c>
      <c r="AH852" s="163" t="str">
        <f t="shared" si="482"/>
        <v/>
      </c>
      <c r="AI852" s="163">
        <f t="shared" si="482"/>
        <v>1.4226731371703392</v>
      </c>
      <c r="AJ852" s="163">
        <f t="shared" si="482"/>
        <v>0.86295459865386626</v>
      </c>
      <c r="AK852" s="163">
        <f t="shared" si="482"/>
        <v>1.2979164444560398</v>
      </c>
      <c r="AL852" s="163">
        <f t="shared" si="482"/>
        <v>1.4507040629936689</v>
      </c>
      <c r="AM852" s="163">
        <f t="shared" si="482"/>
        <v>0.92682804895468118</v>
      </c>
      <c r="AN852" s="163">
        <f t="shared" si="482"/>
        <v>1.096028320761973</v>
      </c>
      <c r="AO852" s="163">
        <f t="shared" si="482"/>
        <v>1.4199155110201276</v>
      </c>
      <c r="AP852" s="163">
        <f t="shared" si="482"/>
        <v>1.0124550157115997</v>
      </c>
      <c r="AQ852" s="163">
        <f t="shared" si="482"/>
        <v>1.3590787623110807</v>
      </c>
      <c r="AR852" s="163">
        <f t="shared" si="482"/>
        <v>1.0292604925692928</v>
      </c>
      <c r="AS852" s="163">
        <f t="shared" si="482"/>
        <v>1.4725256265680025</v>
      </c>
      <c r="AT852" s="163">
        <f t="shared" si="482"/>
        <v>1.5073264570843712</v>
      </c>
      <c r="AU852" s="163">
        <f t="shared" si="482"/>
        <v>1.6805274629810061</v>
      </c>
      <c r="AV852" s="163">
        <f t="shared" si="482"/>
        <v>1.051801661474677</v>
      </c>
      <c r="AW852" s="163">
        <f t="shared" si="482"/>
        <v>1.5506977363670909</v>
      </c>
      <c r="AX852" s="163">
        <f t="shared" si="482"/>
        <v>1.4978870450759691</v>
      </c>
      <c r="AY852" s="163">
        <f t="shared" si="482"/>
        <v>1.7947385697806308</v>
      </c>
      <c r="AZ852" s="163">
        <f t="shared" si="482"/>
        <v>1.6516094324999786</v>
      </c>
      <c r="BA852" s="163">
        <f t="shared" si="482"/>
        <v>1.2957012790999962</v>
      </c>
      <c r="BB852" s="163">
        <f t="shared" si="482"/>
        <v>1.7184396293999828</v>
      </c>
      <c r="BC852" s="163">
        <f t="shared" si="482"/>
        <v>1.5304727631000139</v>
      </c>
      <c r="BD852" s="163">
        <f t="shared" si="482"/>
        <v>1.7976717229764136</v>
      </c>
      <c r="BE852" s="163">
        <f t="shared" si="482"/>
        <v>1.7967394727000054</v>
      </c>
      <c r="BF852" s="163">
        <f t="shared" si="482"/>
        <v>1.6790163774000231</v>
      </c>
      <c r="BG852" s="163">
        <f t="shared" si="482"/>
        <v>1.5144222922999968</v>
      </c>
      <c r="BH852" s="163">
        <f t="shared" si="482"/>
        <v>1.2835043502000048</v>
      </c>
      <c r="BI852" s="163">
        <f t="shared" si="482"/>
        <v>1.4547752601000123</v>
      </c>
      <c r="BJ852" s="163">
        <f t="shared" si="482"/>
        <v>1.8550645820000207</v>
      </c>
      <c r="BK852" s="163">
        <f t="shared" si="482"/>
        <v>1.7634951852000134</v>
      </c>
      <c r="BL852" s="163">
        <f t="shared" si="482"/>
        <v>1.8808063134000168</v>
      </c>
      <c r="BM852" s="163">
        <f t="shared" si="482"/>
        <v>1.5507045028028994</v>
      </c>
      <c r="BN852" s="163">
        <f t="shared" si="482"/>
        <v>1.7010271601000055</v>
      </c>
      <c r="BO852" s="163">
        <f t="shared" si="482"/>
        <v>1.3498602483000224</v>
      </c>
      <c r="BP852" s="163">
        <f t="shared" si="482"/>
        <v>1.7742718143365352</v>
      </c>
      <c r="BQ852" s="163">
        <f t="shared" si="482"/>
        <v>2.0419454527910799</v>
      </c>
      <c r="BR852" s="163">
        <f t="shared" si="482"/>
        <v>1.7574344730585318</v>
      </c>
      <c r="BS852" s="163">
        <f t="shared" si="482"/>
        <v>1.5610949196075006</v>
      </c>
      <c r="BT852" s="163" t="str">
        <f t="shared" si="482"/>
        <v/>
      </c>
      <c r="BU852" s="163" t="str">
        <f t="shared" si="482"/>
        <v/>
      </c>
      <c r="BV852" s="163" t="str">
        <f t="shared" si="482"/>
        <v/>
      </c>
      <c r="BW852" s="108" t="str">
        <f t="shared" si="482"/>
        <v/>
      </c>
      <c r="BX852" s="163" t="str">
        <f t="shared" si="482"/>
        <v/>
      </c>
      <c r="BY852" s="163" t="str">
        <f t="shared" si="482"/>
        <v/>
      </c>
      <c r="BZ852" s="163" t="str">
        <f t="shared" si="482"/>
        <v/>
      </c>
      <c r="CA852" s="163" t="str">
        <f t="shared" si="482"/>
        <v/>
      </c>
      <c r="CB852" s="163" t="str">
        <f t="shared" si="482"/>
        <v/>
      </c>
      <c r="CC852" s="163" t="str">
        <f t="shared" si="482"/>
        <v/>
      </c>
      <c r="CD852" s="163" t="str">
        <f t="shared" si="482"/>
        <v/>
      </c>
      <c r="CE852" s="163" t="str">
        <f t="shared" si="482"/>
        <v/>
      </c>
      <c r="CF852" s="163" t="str">
        <f t="shared" si="482"/>
        <v/>
      </c>
      <c r="CG852" s="163" t="str">
        <f t="shared" si="482"/>
        <v/>
      </c>
      <c r="CH852" s="163" t="str">
        <f t="shared" si="482"/>
        <v/>
      </c>
      <c r="CI852" s="163" t="str">
        <f t="shared" si="482"/>
        <v/>
      </c>
      <c r="CJ852" s="163" t="str">
        <f t="shared" si="482"/>
        <v/>
      </c>
      <c r="CK852" s="163" t="str">
        <f t="shared" si="482"/>
        <v/>
      </c>
      <c r="CL852" s="163" t="str">
        <f t="shared" si="482"/>
        <v/>
      </c>
      <c r="CM852" s="163" t="str">
        <f t="shared" si="482"/>
        <v/>
      </c>
      <c r="CN852" s="163" t="str">
        <f t="shared" si="482"/>
        <v/>
      </c>
      <c r="CO852" s="163" t="str">
        <f t="shared" si="482"/>
        <v/>
      </c>
      <c r="CP852" s="163" t="str">
        <f t="shared" si="482"/>
        <v/>
      </c>
      <c r="CQ852" s="163" t="str">
        <f t="shared" si="480"/>
        <v/>
      </c>
      <c r="CR852" s="163" t="str">
        <f t="shared" si="480"/>
        <v/>
      </c>
      <c r="CS852" s="108" t="str">
        <f t="shared" si="480"/>
        <v/>
      </c>
      <c r="CT852" s="163" t="str">
        <f t="shared" si="480"/>
        <v/>
      </c>
      <c r="CU852" s="163" t="str">
        <f t="shared" si="480"/>
        <v/>
      </c>
      <c r="CV852" s="163" t="str">
        <f t="shared" si="480"/>
        <v/>
      </c>
      <c r="CW852" s="163" t="str">
        <f t="shared" si="480"/>
        <v/>
      </c>
      <c r="CX852" s="163" t="str">
        <f t="shared" si="480"/>
        <v/>
      </c>
      <c r="CY852" s="163" t="str">
        <f t="shared" si="480"/>
        <v/>
      </c>
      <c r="CZ852" s="163" t="str">
        <f t="shared" si="480"/>
        <v/>
      </c>
      <c r="DA852" s="163" t="str">
        <f t="shared" si="480"/>
        <v/>
      </c>
      <c r="DB852" s="163" t="str">
        <f t="shared" si="480"/>
        <v/>
      </c>
      <c r="DC852" s="163" t="str">
        <f t="shared" si="480"/>
        <v/>
      </c>
      <c r="DD852" s="163" t="str">
        <f t="shared" si="480"/>
        <v/>
      </c>
      <c r="DE852" s="163" t="str">
        <f t="shared" si="480"/>
        <v/>
      </c>
      <c r="DF852" s="163" t="str">
        <f t="shared" si="480"/>
        <v/>
      </c>
      <c r="DG852" s="121"/>
      <c r="DH852" s="121"/>
      <c r="DI852" s="121"/>
    </row>
    <row r="853" spans="2:113" x14ac:dyDescent="0.35">
      <c r="B853" s="193">
        <f t="shared" si="466"/>
        <v>42724</v>
      </c>
      <c r="C853" s="204">
        <f t="shared" si="481"/>
        <v>8.1957130219784309E-4</v>
      </c>
      <c r="D853" s="205">
        <f t="shared" si="481"/>
        <v>5.7103919395463899E-4</v>
      </c>
      <c r="E853" s="205">
        <f t="shared" si="481"/>
        <v>5.0271022784812477E-4</v>
      </c>
      <c r="F853" s="205">
        <f t="shared" si="481"/>
        <v>4.318232857142755E-4</v>
      </c>
      <c r="G853" s="205">
        <f t="shared" si="481"/>
        <v>4.1968084815317705E-4</v>
      </c>
      <c r="H853" s="205">
        <f t="shared" si="481"/>
        <v>1.6855590068493096E-4</v>
      </c>
      <c r="I853" s="205">
        <f t="shared" si="481"/>
        <v>1.7658639890461516E-4</v>
      </c>
      <c r="J853" s="205">
        <f t="shared" si="481"/>
        <v>2.2672695793433576E-4</v>
      </c>
      <c r="K853" s="205" t="str">
        <f t="shared" si="481"/>
        <v/>
      </c>
      <c r="L853" s="205" t="str">
        <f t="shared" si="481"/>
        <v/>
      </c>
      <c r="M853" s="205" t="str">
        <f t="shared" si="481"/>
        <v/>
      </c>
      <c r="N853" s="205" t="str">
        <f t="shared" si="481"/>
        <v/>
      </c>
      <c r="O853" s="205" t="str">
        <f t="shared" si="481"/>
        <v/>
      </c>
      <c r="P853" s="205" t="str">
        <f t="shared" si="481"/>
        <v/>
      </c>
      <c r="Q853" s="205" t="str">
        <f t="shared" si="481"/>
        <v/>
      </c>
      <c r="R853" s="205" t="str">
        <f t="shared" si="481"/>
        <v/>
      </c>
      <c r="S853" s="205" t="str">
        <f t="shared" si="481"/>
        <v/>
      </c>
      <c r="T853" s="205" t="str">
        <f t="shared" si="481"/>
        <v/>
      </c>
      <c r="U853" s="205" t="str">
        <f t="shared" si="481"/>
        <v/>
      </c>
      <c r="V853" s="205" t="str">
        <f t="shared" si="481"/>
        <v/>
      </c>
      <c r="W853" s="205" t="str">
        <f t="shared" si="481"/>
        <v/>
      </c>
      <c r="X853" s="205" t="str">
        <f t="shared" si="481"/>
        <v/>
      </c>
      <c r="Y853" s="205" t="str">
        <f t="shared" si="481"/>
        <v/>
      </c>
      <c r="Z853" s="205" t="str">
        <f t="shared" si="481"/>
        <v/>
      </c>
      <c r="AA853" s="205" t="str">
        <f t="shared" si="481"/>
        <v/>
      </c>
      <c r="AD853" s="185">
        <f t="shared" si="468"/>
        <v>42724</v>
      </c>
      <c r="AE853" s="108" t="str">
        <f t="shared" si="482"/>
        <v/>
      </c>
      <c r="AF853" s="163" t="str">
        <f t="shared" si="482"/>
        <v/>
      </c>
      <c r="AG853" s="163" t="str">
        <f t="shared" si="482"/>
        <v/>
      </c>
      <c r="AH853" s="163" t="str">
        <f t="shared" si="482"/>
        <v/>
      </c>
      <c r="AI853" s="163">
        <f t="shared" si="482"/>
        <v>1.4215352716483483</v>
      </c>
      <c r="AJ853" s="163">
        <f t="shared" si="482"/>
        <v>0.87654988673073397</v>
      </c>
      <c r="AK853" s="163">
        <f t="shared" si="482"/>
        <v>1.3102702017197512</v>
      </c>
      <c r="AL853" s="163">
        <f t="shared" si="482"/>
        <v>1.4467963047269956</v>
      </c>
      <c r="AM853" s="163">
        <f t="shared" si="482"/>
        <v>0.9394873285579064</v>
      </c>
      <c r="AN853" s="163">
        <f t="shared" si="482"/>
        <v>1.0945808080541561</v>
      </c>
      <c r="AO853" s="163">
        <f t="shared" si="482"/>
        <v>1.429698246196462</v>
      </c>
      <c r="AP853" s="163">
        <f t="shared" si="482"/>
        <v>1.0232593025629622</v>
      </c>
      <c r="AQ853" s="163">
        <f t="shared" si="482"/>
        <v>1.3689480744080731</v>
      </c>
      <c r="AR853" s="163">
        <f t="shared" si="482"/>
        <v>1.0401457975503847</v>
      </c>
      <c r="AS853" s="163">
        <f t="shared" si="482"/>
        <v>1.483593948413068</v>
      </c>
      <c r="AT853" s="163">
        <f t="shared" si="482"/>
        <v>1.5163931996977418</v>
      </c>
      <c r="AU853" s="163">
        <f t="shared" si="482"/>
        <v>1.6779631479303592</v>
      </c>
      <c r="AV853" s="163">
        <f t="shared" si="482"/>
        <v>1.0622911672404856</v>
      </c>
      <c r="AW853" s="163">
        <f t="shared" si="482"/>
        <v>1.5581449445126312</v>
      </c>
      <c r="AX853" s="163">
        <f t="shared" si="482"/>
        <v>1.507218341778485</v>
      </c>
      <c r="AY853" s="163">
        <f t="shared" si="482"/>
        <v>1.7991304929894336</v>
      </c>
      <c r="AZ853" s="163">
        <f t="shared" si="482"/>
        <v>1.6537096874999824</v>
      </c>
      <c r="BA853" s="163">
        <f t="shared" si="482"/>
        <v>1.2989567347856776</v>
      </c>
      <c r="BB853" s="163">
        <f t="shared" si="482"/>
        <v>1.723213180928552</v>
      </c>
      <c r="BC853" s="163">
        <f t="shared" si="482"/>
        <v>1.5405303283571108</v>
      </c>
      <c r="BD853" s="163">
        <f t="shared" si="482"/>
        <v>1.7792619905502693</v>
      </c>
      <c r="BE853" s="163">
        <f t="shared" si="482"/>
        <v>1.8021652977857059</v>
      </c>
      <c r="BF853" s="163">
        <f t="shared" si="482"/>
        <v>1.6857032712856892</v>
      </c>
      <c r="BG853" s="163">
        <f t="shared" si="482"/>
        <v>1.5201606457857126</v>
      </c>
      <c r="BH853" s="163">
        <f t="shared" si="482"/>
        <v>1.2893374495714158</v>
      </c>
      <c r="BI853" s="163">
        <f t="shared" si="482"/>
        <v>1.4233166033571134</v>
      </c>
      <c r="BJ853" s="163">
        <f t="shared" si="482"/>
        <v>1.8648334314285382</v>
      </c>
      <c r="BK853" s="163">
        <f t="shared" si="482"/>
        <v>1.772247908142849</v>
      </c>
      <c r="BL853" s="163">
        <f t="shared" si="482"/>
        <v>1.8885509448571467</v>
      </c>
      <c r="BM853" s="163">
        <f t="shared" si="482"/>
        <v>1.5595758594717464</v>
      </c>
      <c r="BN853" s="163">
        <f t="shared" si="482"/>
        <v>1.7088352526428365</v>
      </c>
      <c r="BO853" s="163">
        <f t="shared" si="482"/>
        <v>1.3586896193571483</v>
      </c>
      <c r="BP853" s="163">
        <f t="shared" si="482"/>
        <v>1.7809320370998263</v>
      </c>
      <c r="BQ853" s="163">
        <f t="shared" si="482"/>
        <v>2.0640810239554721</v>
      </c>
      <c r="BR853" s="163">
        <f t="shared" si="482"/>
        <v>1.7742208817888607</v>
      </c>
      <c r="BS853" s="163">
        <f t="shared" si="482"/>
        <v>1.5809309063669619</v>
      </c>
      <c r="BT853" s="163" t="str">
        <f t="shared" si="482"/>
        <v/>
      </c>
      <c r="BU853" s="163" t="str">
        <f t="shared" si="482"/>
        <v/>
      </c>
      <c r="BV853" s="163" t="str">
        <f t="shared" si="482"/>
        <v/>
      </c>
      <c r="BW853" s="108" t="str">
        <f t="shared" si="482"/>
        <v/>
      </c>
      <c r="BX853" s="163" t="str">
        <f t="shared" si="482"/>
        <v/>
      </c>
      <c r="BY853" s="163" t="str">
        <f t="shared" si="482"/>
        <v/>
      </c>
      <c r="BZ853" s="163" t="str">
        <f t="shared" si="482"/>
        <v/>
      </c>
      <c r="CA853" s="163" t="str">
        <f t="shared" si="482"/>
        <v/>
      </c>
      <c r="CB853" s="163" t="str">
        <f t="shared" si="482"/>
        <v/>
      </c>
      <c r="CC853" s="163" t="str">
        <f t="shared" si="482"/>
        <v/>
      </c>
      <c r="CD853" s="163" t="str">
        <f t="shared" si="482"/>
        <v/>
      </c>
      <c r="CE853" s="163" t="str">
        <f t="shared" si="482"/>
        <v/>
      </c>
      <c r="CF853" s="163" t="str">
        <f t="shared" si="482"/>
        <v/>
      </c>
      <c r="CG853" s="163" t="str">
        <f t="shared" si="482"/>
        <v/>
      </c>
      <c r="CH853" s="163" t="str">
        <f t="shared" si="482"/>
        <v/>
      </c>
      <c r="CI853" s="163" t="str">
        <f t="shared" si="482"/>
        <v/>
      </c>
      <c r="CJ853" s="163" t="str">
        <f t="shared" si="482"/>
        <v/>
      </c>
      <c r="CK853" s="163" t="str">
        <f t="shared" si="482"/>
        <v/>
      </c>
      <c r="CL853" s="163" t="str">
        <f t="shared" si="482"/>
        <v/>
      </c>
      <c r="CM853" s="163" t="str">
        <f t="shared" si="482"/>
        <v/>
      </c>
      <c r="CN853" s="163" t="str">
        <f t="shared" si="482"/>
        <v/>
      </c>
      <c r="CO853" s="163" t="str">
        <f t="shared" si="482"/>
        <v/>
      </c>
      <c r="CP853" s="163" t="str">
        <f t="shared" si="482"/>
        <v/>
      </c>
      <c r="CQ853" s="163" t="str">
        <f t="shared" si="480"/>
        <v/>
      </c>
      <c r="CR853" s="163" t="str">
        <f t="shared" si="480"/>
        <v/>
      </c>
      <c r="CS853" s="108" t="str">
        <f t="shared" si="480"/>
        <v/>
      </c>
      <c r="CT853" s="163" t="str">
        <f t="shared" si="480"/>
        <v/>
      </c>
      <c r="CU853" s="163" t="str">
        <f t="shared" si="480"/>
        <v/>
      </c>
      <c r="CV853" s="163" t="str">
        <f t="shared" si="480"/>
        <v/>
      </c>
      <c r="CW853" s="163" t="str">
        <f t="shared" si="480"/>
        <v/>
      </c>
      <c r="CX853" s="163" t="str">
        <f t="shared" si="480"/>
        <v/>
      </c>
      <c r="CY853" s="163" t="str">
        <f t="shared" si="480"/>
        <v/>
      </c>
      <c r="CZ853" s="163" t="str">
        <f t="shared" si="480"/>
        <v/>
      </c>
      <c r="DA853" s="163" t="str">
        <f t="shared" si="480"/>
        <v/>
      </c>
      <c r="DB853" s="163" t="str">
        <f t="shared" si="480"/>
        <v/>
      </c>
      <c r="DC853" s="163" t="str">
        <f t="shared" si="480"/>
        <v/>
      </c>
      <c r="DD853" s="163" t="str">
        <f t="shared" si="480"/>
        <v/>
      </c>
      <c r="DE853" s="163" t="str">
        <f t="shared" si="480"/>
        <v/>
      </c>
      <c r="DF853" s="163" t="str">
        <f t="shared" si="480"/>
        <v/>
      </c>
      <c r="DG853" s="121"/>
      <c r="DH853" s="121"/>
      <c r="DI853" s="121"/>
    </row>
    <row r="854" spans="2:113" x14ac:dyDescent="0.35">
      <c r="B854" s="193">
        <f t="shared" si="466"/>
        <v>42725</v>
      </c>
      <c r="C854" s="204">
        <f t="shared" si="481"/>
        <v>8.3741849999995717E-4</v>
      </c>
      <c r="D854" s="205">
        <f t="shared" si="481"/>
        <v>5.8385914987403793E-4</v>
      </c>
      <c r="E854" s="205">
        <f t="shared" si="481"/>
        <v>5.1304556962030205E-4</v>
      </c>
      <c r="F854" s="205">
        <f t="shared" si="481"/>
        <v>4.2028871428570876E-4</v>
      </c>
      <c r="G854" s="205">
        <f t="shared" si="481"/>
        <v>4.1416700410395134E-4</v>
      </c>
      <c r="H854" s="205">
        <f t="shared" si="481"/>
        <v>1.602111472602625E-4</v>
      </c>
      <c r="I854" s="205">
        <f t="shared" si="481"/>
        <v>1.7334242925605507E-4</v>
      </c>
      <c r="J854" s="205">
        <f t="shared" si="481"/>
        <v>2.316222298221557E-4</v>
      </c>
      <c r="K854" s="205" t="str">
        <f t="shared" si="481"/>
        <v/>
      </c>
      <c r="L854" s="205" t="str">
        <f t="shared" si="481"/>
        <v/>
      </c>
      <c r="M854" s="205" t="str">
        <f t="shared" si="481"/>
        <v/>
      </c>
      <c r="N854" s="205" t="str">
        <f t="shared" si="481"/>
        <v/>
      </c>
      <c r="O854" s="205" t="str">
        <f t="shared" si="481"/>
        <v/>
      </c>
      <c r="P854" s="205" t="str">
        <f t="shared" si="481"/>
        <v/>
      </c>
      <c r="Q854" s="205" t="str">
        <f t="shared" si="481"/>
        <v/>
      </c>
      <c r="R854" s="205" t="str">
        <f t="shared" si="481"/>
        <v/>
      </c>
      <c r="S854" s="205" t="str">
        <f t="shared" si="481"/>
        <v/>
      </c>
      <c r="T854" s="205" t="str">
        <f t="shared" si="481"/>
        <v/>
      </c>
      <c r="U854" s="205" t="str">
        <f t="shared" si="481"/>
        <v/>
      </c>
      <c r="V854" s="205" t="str">
        <f t="shared" si="481"/>
        <v/>
      </c>
      <c r="W854" s="205" t="str">
        <f t="shared" si="481"/>
        <v/>
      </c>
      <c r="X854" s="205" t="str">
        <f t="shared" si="481"/>
        <v/>
      </c>
      <c r="Y854" s="205" t="str">
        <f t="shared" si="481"/>
        <v/>
      </c>
      <c r="Z854" s="205" t="str">
        <f t="shared" si="481"/>
        <v/>
      </c>
      <c r="AA854" s="205" t="str">
        <f t="shared" si="481"/>
        <v/>
      </c>
      <c r="AD854" s="185">
        <f t="shared" si="468"/>
        <v>42725</v>
      </c>
      <c r="AE854" s="108" t="str">
        <f t="shared" si="482"/>
        <v/>
      </c>
      <c r="AF854" s="163" t="str">
        <f t="shared" si="482"/>
        <v/>
      </c>
      <c r="AG854" s="163" t="str">
        <f t="shared" si="482"/>
        <v/>
      </c>
      <c r="AH854" s="163" t="str">
        <f t="shared" si="482"/>
        <v/>
      </c>
      <c r="AI854" s="163">
        <f t="shared" si="482"/>
        <v>1.4391435199999916</v>
      </c>
      <c r="AJ854" s="163">
        <f t="shared" si="482"/>
        <v>0.89679371249999074</v>
      </c>
      <c r="AK854" s="163">
        <f t="shared" si="482"/>
        <v>1.3248315365000209</v>
      </c>
      <c r="AL854" s="163">
        <f t="shared" si="482"/>
        <v>1.4669738628747577</v>
      </c>
      <c r="AM854" s="163">
        <f t="shared" si="482"/>
        <v>0.95871445877205286</v>
      </c>
      <c r="AN854" s="163">
        <f t="shared" si="482"/>
        <v>1.1172904004282405</v>
      </c>
      <c r="AO854" s="163">
        <f t="shared" si="482"/>
        <v>1.4503591588790972</v>
      </c>
      <c r="AP854" s="163">
        <f t="shared" si="482"/>
        <v>1.0467412082304692</v>
      </c>
      <c r="AQ854" s="163">
        <f t="shared" si="482"/>
        <v>1.3901703161335219</v>
      </c>
      <c r="AR854" s="163">
        <f t="shared" si="482"/>
        <v>1.0612033345844121</v>
      </c>
      <c r="AS854" s="163">
        <f t="shared" si="482"/>
        <v>1.5101124730919651</v>
      </c>
      <c r="AT854" s="163">
        <f t="shared" si="482"/>
        <v>1.5376418574936941</v>
      </c>
      <c r="AU854" s="163">
        <f t="shared" si="482"/>
        <v>1.6951227660759347</v>
      </c>
      <c r="AV854" s="163">
        <f t="shared" si="482"/>
        <v>1.0842629281012872</v>
      </c>
      <c r="AW854" s="163">
        <f t="shared" si="482"/>
        <v>1.5720628400316481</v>
      </c>
      <c r="AX854" s="163">
        <f t="shared" si="482"/>
        <v>1.5301869556962089</v>
      </c>
      <c r="AY854" s="163">
        <f t="shared" si="482"/>
        <v>1.7895314139053418</v>
      </c>
      <c r="AZ854" s="163">
        <f t="shared" si="482"/>
        <v>1.6611230399999899</v>
      </c>
      <c r="BA854" s="163">
        <f t="shared" si="482"/>
        <v>1.3033927242142727</v>
      </c>
      <c r="BB854" s="163">
        <f t="shared" si="482"/>
        <v>1.7271766400714239</v>
      </c>
      <c r="BC854" s="163">
        <f t="shared" si="482"/>
        <v>1.5426057506428599</v>
      </c>
      <c r="BD854" s="163">
        <f t="shared" si="482"/>
        <v>1.770668258946849</v>
      </c>
      <c r="BE854" s="163">
        <f t="shared" si="482"/>
        <v>1.8047435277142676</v>
      </c>
      <c r="BF854" s="163">
        <f t="shared" si="482"/>
        <v>1.6772581647142775</v>
      </c>
      <c r="BG854" s="163">
        <f t="shared" si="482"/>
        <v>1.5199552612142511</v>
      </c>
      <c r="BH854" s="163">
        <f t="shared" si="482"/>
        <v>1.2892040659285722</v>
      </c>
      <c r="BI854" s="163">
        <f t="shared" si="482"/>
        <v>1.4523237456428335</v>
      </c>
      <c r="BJ854" s="163">
        <f t="shared" si="482"/>
        <v>1.8645894885714456</v>
      </c>
      <c r="BK854" s="163">
        <f t="shared" si="482"/>
        <v>1.7709808773571334</v>
      </c>
      <c r="BL854" s="163">
        <f t="shared" si="482"/>
        <v>1.8883329511428384</v>
      </c>
      <c r="BM854" s="163">
        <f t="shared" si="482"/>
        <v>1.5585855269265649</v>
      </c>
      <c r="BN854" s="163">
        <f t="shared" si="482"/>
        <v>1.7055951388571398</v>
      </c>
      <c r="BO854" s="163">
        <f t="shared" si="482"/>
        <v>1.3574687501428429</v>
      </c>
      <c r="BP854" s="163">
        <f t="shared" si="482"/>
        <v>1.779243870889192</v>
      </c>
      <c r="BQ854" s="163">
        <f t="shared" si="482"/>
        <v>2.0514777754280624</v>
      </c>
      <c r="BR854" s="163">
        <f t="shared" si="482"/>
        <v>1.7591824265686555</v>
      </c>
      <c r="BS854" s="163">
        <f t="shared" si="482"/>
        <v>1.5688014486992201</v>
      </c>
      <c r="BT854" s="163" t="str">
        <f t="shared" si="482"/>
        <v/>
      </c>
      <c r="BU854" s="163" t="str">
        <f t="shared" si="482"/>
        <v/>
      </c>
      <c r="BV854" s="163" t="str">
        <f t="shared" si="482"/>
        <v/>
      </c>
      <c r="BW854" s="108" t="str">
        <f t="shared" si="482"/>
        <v/>
      </c>
      <c r="BX854" s="163" t="str">
        <f t="shared" si="482"/>
        <v/>
      </c>
      <c r="BY854" s="163" t="str">
        <f t="shared" si="482"/>
        <v/>
      </c>
      <c r="BZ854" s="163" t="str">
        <f t="shared" si="482"/>
        <v/>
      </c>
      <c r="CA854" s="163" t="str">
        <f t="shared" si="482"/>
        <v/>
      </c>
      <c r="CB854" s="163" t="str">
        <f t="shared" si="482"/>
        <v/>
      </c>
      <c r="CC854" s="163" t="str">
        <f t="shared" si="482"/>
        <v/>
      </c>
      <c r="CD854" s="163" t="str">
        <f t="shared" si="482"/>
        <v/>
      </c>
      <c r="CE854" s="163" t="str">
        <f t="shared" si="482"/>
        <v/>
      </c>
      <c r="CF854" s="163" t="str">
        <f t="shared" si="482"/>
        <v/>
      </c>
      <c r="CG854" s="163" t="str">
        <f t="shared" si="482"/>
        <v/>
      </c>
      <c r="CH854" s="163" t="str">
        <f t="shared" si="482"/>
        <v/>
      </c>
      <c r="CI854" s="163" t="str">
        <f t="shared" si="482"/>
        <v/>
      </c>
      <c r="CJ854" s="163" t="str">
        <f t="shared" si="482"/>
        <v/>
      </c>
      <c r="CK854" s="163" t="str">
        <f t="shared" si="482"/>
        <v/>
      </c>
      <c r="CL854" s="163" t="str">
        <f t="shared" si="482"/>
        <v/>
      </c>
      <c r="CM854" s="163" t="str">
        <f t="shared" si="482"/>
        <v/>
      </c>
      <c r="CN854" s="163" t="str">
        <f t="shared" si="482"/>
        <v/>
      </c>
      <c r="CO854" s="163" t="str">
        <f t="shared" si="482"/>
        <v/>
      </c>
      <c r="CP854" s="163" t="str">
        <f t="shared" si="482"/>
        <v/>
      </c>
      <c r="CQ854" s="163" t="str">
        <f t="shared" si="480"/>
        <v/>
      </c>
      <c r="CR854" s="163" t="str">
        <f t="shared" si="480"/>
        <v/>
      </c>
      <c r="CS854" s="108" t="str">
        <f t="shared" si="480"/>
        <v/>
      </c>
      <c r="CT854" s="163" t="str">
        <f t="shared" si="480"/>
        <v/>
      </c>
      <c r="CU854" s="163" t="str">
        <f t="shared" si="480"/>
        <v/>
      </c>
      <c r="CV854" s="163" t="str">
        <f t="shared" si="480"/>
        <v/>
      </c>
      <c r="CW854" s="163" t="str">
        <f t="shared" si="480"/>
        <v/>
      </c>
      <c r="CX854" s="163" t="str">
        <f t="shared" si="480"/>
        <v/>
      </c>
      <c r="CY854" s="163" t="str">
        <f t="shared" si="480"/>
        <v/>
      </c>
      <c r="CZ854" s="163" t="str">
        <f t="shared" si="480"/>
        <v/>
      </c>
      <c r="DA854" s="163" t="str">
        <f t="shared" si="480"/>
        <v/>
      </c>
      <c r="DB854" s="163" t="str">
        <f t="shared" si="480"/>
        <v/>
      </c>
      <c r="DC854" s="163" t="str">
        <f t="shared" si="480"/>
        <v/>
      </c>
      <c r="DD854" s="163" t="str">
        <f t="shared" si="480"/>
        <v/>
      </c>
      <c r="DE854" s="163" t="str">
        <f t="shared" si="480"/>
        <v/>
      </c>
      <c r="DF854" s="163" t="str">
        <f t="shared" si="480"/>
        <v/>
      </c>
      <c r="DG854" s="121"/>
      <c r="DH854" s="121"/>
      <c r="DI854" s="121"/>
    </row>
    <row r="855" spans="2:113" x14ac:dyDescent="0.35">
      <c r="B855" s="193">
        <f t="shared" si="466"/>
        <v>42726</v>
      </c>
      <c r="C855" s="204">
        <f t="shared" si="481"/>
        <v>8.5745870329673114E-4</v>
      </c>
      <c r="D855" s="205">
        <f t="shared" si="481"/>
        <v>5.737004093199253E-4</v>
      </c>
      <c r="E855" s="205">
        <f t="shared" si="481"/>
        <v>5.0537606962026635E-4</v>
      </c>
      <c r="F855" s="205">
        <f t="shared" si="481"/>
        <v>4.2175773214284514E-4</v>
      </c>
      <c r="G855" s="205">
        <f t="shared" si="481"/>
        <v>4.0584205198358297E-4</v>
      </c>
      <c r="H855" s="205">
        <f t="shared" si="481"/>
        <v>1.5882073972601043E-4</v>
      </c>
      <c r="I855" s="205">
        <f t="shared" si="481"/>
        <v>1.738101414879081E-4</v>
      </c>
      <c r="J855" s="205">
        <f t="shared" si="481"/>
        <v>2.3581626538987798E-4</v>
      </c>
      <c r="K855" s="205" t="str">
        <f t="shared" si="481"/>
        <v/>
      </c>
      <c r="L855" s="205" t="str">
        <f t="shared" si="481"/>
        <v/>
      </c>
      <c r="M855" s="205" t="str">
        <f t="shared" si="481"/>
        <v/>
      </c>
      <c r="N855" s="205" t="str">
        <f t="shared" si="481"/>
        <v/>
      </c>
      <c r="O855" s="205" t="str">
        <f t="shared" si="481"/>
        <v/>
      </c>
      <c r="P855" s="205" t="str">
        <f t="shared" si="481"/>
        <v/>
      </c>
      <c r="Q855" s="205" t="str">
        <f t="shared" si="481"/>
        <v/>
      </c>
      <c r="R855" s="205" t="str">
        <f t="shared" si="481"/>
        <v/>
      </c>
      <c r="S855" s="205" t="str">
        <f t="shared" si="481"/>
        <v/>
      </c>
      <c r="T855" s="205" t="str">
        <f t="shared" si="481"/>
        <v/>
      </c>
      <c r="U855" s="205" t="str">
        <f t="shared" si="481"/>
        <v/>
      </c>
      <c r="V855" s="205" t="str">
        <f t="shared" si="481"/>
        <v/>
      </c>
      <c r="W855" s="205" t="str">
        <f t="shared" si="481"/>
        <v/>
      </c>
      <c r="X855" s="205" t="str">
        <f t="shared" si="481"/>
        <v/>
      </c>
      <c r="Y855" s="205" t="str">
        <f t="shared" si="481"/>
        <v/>
      </c>
      <c r="Z855" s="205" t="str">
        <f t="shared" si="481"/>
        <v/>
      </c>
      <c r="AA855" s="205" t="str">
        <f t="shared" si="481"/>
        <v/>
      </c>
      <c r="AD855" s="185">
        <f t="shared" si="468"/>
        <v>42726</v>
      </c>
      <c r="AE855" s="108" t="str">
        <f t="shared" si="482"/>
        <v/>
      </c>
      <c r="AF855" s="163" t="str">
        <f t="shared" si="482"/>
        <v/>
      </c>
      <c r="AG855" s="163" t="str">
        <f t="shared" si="482"/>
        <v/>
      </c>
      <c r="AH855" s="163" t="str">
        <f t="shared" si="482"/>
        <v/>
      </c>
      <c r="AI855" s="163">
        <f t="shared" si="482"/>
        <v>1.4502373174725269</v>
      </c>
      <c r="AJ855" s="163">
        <f t="shared" si="482"/>
        <v>0.93349812384614106</v>
      </c>
      <c r="AK855" s="163">
        <f t="shared" si="482"/>
        <v>1.3719577683296733</v>
      </c>
      <c r="AL855" s="163">
        <f t="shared" si="482"/>
        <v>1.5090241887969778</v>
      </c>
      <c r="AM855" s="163">
        <f t="shared" si="482"/>
        <v>1.001257118369022</v>
      </c>
      <c r="AN855" s="163">
        <f t="shared" si="482"/>
        <v>1.1573282308123254</v>
      </c>
      <c r="AO855" s="163">
        <f t="shared" si="482"/>
        <v>1.4936149079471042</v>
      </c>
      <c r="AP855" s="163">
        <f t="shared" si="482"/>
        <v>1.0859285234445801</v>
      </c>
      <c r="AQ855" s="163">
        <f t="shared" si="482"/>
        <v>1.4317316911209081</v>
      </c>
      <c r="AR855" s="163">
        <f t="shared" si="482"/>
        <v>1.105803428255637</v>
      </c>
      <c r="AS855" s="163">
        <f t="shared" si="482"/>
        <v>1.5452547661964626</v>
      </c>
      <c r="AT855" s="163">
        <f t="shared" si="482"/>
        <v>1.5770163179659793</v>
      </c>
      <c r="AU855" s="163">
        <f t="shared" si="482"/>
        <v>1.7353793025759234</v>
      </c>
      <c r="AV855" s="163">
        <f t="shared" si="482"/>
        <v>1.117346500101239</v>
      </c>
      <c r="AW855" s="163">
        <f t="shared" si="482"/>
        <v>1.6144474040316146</v>
      </c>
      <c r="AX855" s="163">
        <f t="shared" si="482"/>
        <v>1.5665299886961654</v>
      </c>
      <c r="AY855" s="163">
        <f t="shared" si="482"/>
        <v>1.86928940868312</v>
      </c>
      <c r="AZ855" s="163">
        <f t="shared" si="482"/>
        <v>1.6969684924999839</v>
      </c>
      <c r="BA855" s="163">
        <f t="shared" si="482"/>
        <v>1.3411840294821014</v>
      </c>
      <c r="BB855" s="163">
        <f t="shared" si="482"/>
        <v>1.7597722945356957</v>
      </c>
      <c r="BC855" s="163">
        <f t="shared" si="482"/>
        <v>1.5751422308214194</v>
      </c>
      <c r="BD855" s="163">
        <f t="shared" si="482"/>
        <v>1.7943803047783597</v>
      </c>
      <c r="BE855" s="163">
        <f t="shared" si="482"/>
        <v>1.8351084886071125</v>
      </c>
      <c r="BF855" s="163">
        <f t="shared" si="482"/>
        <v>1.7259814062321297</v>
      </c>
      <c r="BG855" s="163">
        <f t="shared" si="482"/>
        <v>1.5512491021071306</v>
      </c>
      <c r="BH855" s="163">
        <f t="shared" si="482"/>
        <v>1.3203182120892514</v>
      </c>
      <c r="BI855" s="163">
        <f t="shared" si="482"/>
        <v>1.4832867814463815</v>
      </c>
      <c r="BJ855" s="163">
        <f t="shared" si="482"/>
        <v>1.8913729892856703</v>
      </c>
      <c r="BK855" s="163">
        <f t="shared" si="482"/>
        <v>1.7977465290535446</v>
      </c>
      <c r="BL855" s="163">
        <f t="shared" si="482"/>
        <v>1.9140932613213986</v>
      </c>
      <c r="BM855" s="163">
        <f t="shared" si="482"/>
        <v>1.5857285388160647</v>
      </c>
      <c r="BN855" s="163">
        <f t="shared" si="482"/>
        <v>1.7333632249285662</v>
      </c>
      <c r="BO855" s="163">
        <f t="shared" si="482"/>
        <v>1.3841504696963978</v>
      </c>
      <c r="BP855" s="163">
        <f t="shared" si="482"/>
        <v>1.8061833045964355</v>
      </c>
      <c r="BQ855" s="163">
        <f t="shared" si="482"/>
        <v>2.0803612919178049</v>
      </c>
      <c r="BR855" s="163">
        <f t="shared" si="482"/>
        <v>1.7817976880278925</v>
      </c>
      <c r="BS855" s="163">
        <f t="shared" si="482"/>
        <v>1.5799468226015452</v>
      </c>
      <c r="BT855" s="163" t="str">
        <f t="shared" si="482"/>
        <v/>
      </c>
      <c r="BU855" s="163" t="str">
        <f t="shared" si="482"/>
        <v/>
      </c>
      <c r="BV855" s="163" t="str">
        <f t="shared" si="482"/>
        <v/>
      </c>
      <c r="BW855" s="108" t="str">
        <f t="shared" si="482"/>
        <v/>
      </c>
      <c r="BX855" s="163" t="str">
        <f t="shared" si="482"/>
        <v/>
      </c>
      <c r="BY855" s="163" t="str">
        <f t="shared" si="482"/>
        <v/>
      </c>
      <c r="BZ855" s="163" t="str">
        <f t="shared" si="482"/>
        <v/>
      </c>
      <c r="CA855" s="163" t="str">
        <f t="shared" si="482"/>
        <v/>
      </c>
      <c r="CB855" s="163" t="str">
        <f t="shared" si="482"/>
        <v/>
      </c>
      <c r="CC855" s="163" t="str">
        <f t="shared" si="482"/>
        <v/>
      </c>
      <c r="CD855" s="163" t="str">
        <f t="shared" si="482"/>
        <v/>
      </c>
      <c r="CE855" s="163" t="str">
        <f t="shared" si="482"/>
        <v/>
      </c>
      <c r="CF855" s="163" t="str">
        <f t="shared" si="482"/>
        <v/>
      </c>
      <c r="CG855" s="163" t="str">
        <f t="shared" si="482"/>
        <v/>
      </c>
      <c r="CH855" s="163" t="str">
        <f t="shared" si="482"/>
        <v/>
      </c>
      <c r="CI855" s="163" t="str">
        <f t="shared" si="482"/>
        <v/>
      </c>
      <c r="CJ855" s="163" t="str">
        <f t="shared" si="482"/>
        <v/>
      </c>
      <c r="CK855" s="163" t="str">
        <f t="shared" si="482"/>
        <v/>
      </c>
      <c r="CL855" s="163" t="str">
        <f t="shared" si="482"/>
        <v/>
      </c>
      <c r="CM855" s="163" t="str">
        <f t="shared" si="482"/>
        <v/>
      </c>
      <c r="CN855" s="163" t="str">
        <f t="shared" si="482"/>
        <v/>
      </c>
      <c r="CO855" s="163" t="str">
        <f t="shared" si="482"/>
        <v/>
      </c>
      <c r="CP855" s="163" t="str">
        <f t="shared" ref="CP855" si="483">IFERROR(IF(CP535="","",CP535-(CHOOSE(CP$636,$C535,$D535,$E535,$F535,$G535,$H535,$I535,$J535,$K535,$L535,$M535,$N535,$O535,$P535,$Q535,$R535,$S535,$T535,$U535,$V535,$W535,$X535,$Y535,$Z535,$AA535)+CHOOSE(CP$636,$C855,$D855,$E855,$F855,$G855,$H855,$I855,$J855,$K855,$L855,$M855,$N855,$O855,$P855,$Q855,$R855,$S855,$T855,$U855,$V855,$W855,$X855,$Y855,$Z855,$AA855)*CP$640)),"")</f>
        <v/>
      </c>
      <c r="CQ855" s="163" t="str">
        <f t="shared" si="480"/>
        <v/>
      </c>
      <c r="CR855" s="163" t="str">
        <f t="shared" si="480"/>
        <v/>
      </c>
      <c r="CS855" s="108" t="str">
        <f t="shared" si="480"/>
        <v/>
      </c>
      <c r="CT855" s="163" t="str">
        <f t="shared" si="480"/>
        <v/>
      </c>
      <c r="CU855" s="163" t="str">
        <f t="shared" si="480"/>
        <v/>
      </c>
      <c r="CV855" s="163" t="str">
        <f t="shared" si="480"/>
        <v/>
      </c>
      <c r="CW855" s="163" t="str">
        <f t="shared" si="480"/>
        <v/>
      </c>
      <c r="CX855" s="163" t="str">
        <f t="shared" si="480"/>
        <v/>
      </c>
      <c r="CY855" s="163" t="str">
        <f t="shared" si="480"/>
        <v/>
      </c>
      <c r="CZ855" s="163" t="str">
        <f t="shared" si="480"/>
        <v/>
      </c>
      <c r="DA855" s="163" t="str">
        <f t="shared" si="480"/>
        <v/>
      </c>
      <c r="DB855" s="163" t="str">
        <f t="shared" si="480"/>
        <v/>
      </c>
      <c r="DC855" s="163" t="str">
        <f t="shared" si="480"/>
        <v/>
      </c>
      <c r="DD855" s="163" t="str">
        <f t="shared" si="480"/>
        <v/>
      </c>
      <c r="DE855" s="163" t="str">
        <f t="shared" si="480"/>
        <v/>
      </c>
      <c r="DF855" s="163" t="str">
        <f t="shared" si="480"/>
        <v/>
      </c>
      <c r="DG855" s="121"/>
      <c r="DH855" s="121"/>
      <c r="DI855" s="121"/>
    </row>
    <row r="856" spans="2:113" x14ac:dyDescent="0.35">
      <c r="B856" s="193">
        <f t="shared" si="466"/>
        <v>42727</v>
      </c>
      <c r="C856" s="204">
        <f t="shared" si="481"/>
        <v>9.3313384615384962E-4</v>
      </c>
      <c r="D856" s="205">
        <f t="shared" si="481"/>
        <v>5.636321095717345E-4</v>
      </c>
      <c r="E856" s="205">
        <f t="shared" si="481"/>
        <v>5.157570949367047E-4</v>
      </c>
      <c r="F856" s="205">
        <f t="shared" si="481"/>
        <v>4.1605672500000246E-4</v>
      </c>
      <c r="G856" s="205">
        <f t="shared" si="481"/>
        <v>3.8645612859097812E-4</v>
      </c>
      <c r="H856" s="205">
        <f t="shared" si="481"/>
        <v>1.5048246575341577E-4</v>
      </c>
      <c r="I856" s="205">
        <f t="shared" si="481"/>
        <v>1.7429669671383628E-4</v>
      </c>
      <c r="J856" s="205">
        <f t="shared" si="481"/>
        <v>2.239748956908215E-4</v>
      </c>
      <c r="K856" s="205" t="str">
        <f t="shared" si="481"/>
        <v/>
      </c>
      <c r="L856" s="205" t="str">
        <f t="shared" si="481"/>
        <v/>
      </c>
      <c r="M856" s="205" t="str">
        <f t="shared" si="481"/>
        <v/>
      </c>
      <c r="N856" s="205" t="str">
        <f t="shared" si="481"/>
        <v/>
      </c>
      <c r="O856" s="205" t="str">
        <f t="shared" si="481"/>
        <v/>
      </c>
      <c r="P856" s="205" t="str">
        <f t="shared" si="481"/>
        <v/>
      </c>
      <c r="Q856" s="205" t="str">
        <f t="shared" si="481"/>
        <v/>
      </c>
      <c r="R856" s="205" t="str">
        <f t="shared" si="481"/>
        <v/>
      </c>
      <c r="S856" s="205" t="str">
        <f t="shared" si="481"/>
        <v/>
      </c>
      <c r="T856" s="205" t="str">
        <f t="shared" si="481"/>
        <v/>
      </c>
      <c r="U856" s="205" t="str">
        <f t="shared" si="481"/>
        <v/>
      </c>
      <c r="V856" s="205" t="str">
        <f t="shared" si="481"/>
        <v/>
      </c>
      <c r="W856" s="205" t="str">
        <f t="shared" si="481"/>
        <v/>
      </c>
      <c r="X856" s="205" t="str">
        <f t="shared" si="481"/>
        <v/>
      </c>
      <c r="Y856" s="205" t="str">
        <f t="shared" si="481"/>
        <v/>
      </c>
      <c r="Z856" s="205" t="str">
        <f t="shared" si="481"/>
        <v/>
      </c>
      <c r="AA856" s="205" t="str">
        <f t="shared" si="481"/>
        <v/>
      </c>
      <c r="AD856" s="185">
        <f t="shared" si="468"/>
        <v>42727</v>
      </c>
      <c r="AE856" s="108" t="str">
        <f t="shared" ref="AE856:CP859" si="484">IFERROR(IF(AE536="","",AE536-(CHOOSE(AE$636,$C536,$D536,$E536,$F536,$G536,$H536,$I536,$J536,$K536,$L536,$M536,$N536,$O536,$P536,$Q536,$R536,$S536,$T536,$U536,$V536,$W536,$X536,$Y536,$Z536,$AA536)+CHOOSE(AE$636,$C856,$D856,$E856,$F856,$G856,$H856,$I856,$J856,$K856,$L856,$M856,$N856,$O856,$P856,$Q856,$R856,$S856,$T856,$U856,$V856,$W856,$X856,$Y856,$Z856,$AA856)*AE$640)),"")</f>
        <v/>
      </c>
      <c r="AF856" s="163" t="str">
        <f t="shared" si="484"/>
        <v/>
      </c>
      <c r="AG856" s="163" t="str">
        <f t="shared" si="484"/>
        <v/>
      </c>
      <c r="AH856" s="163" t="str">
        <f t="shared" si="484"/>
        <v/>
      </c>
      <c r="AI856" s="163">
        <f t="shared" si="484"/>
        <v>1.4189118221153443</v>
      </c>
      <c r="AJ856" s="163">
        <f t="shared" si="484"/>
        <v>0.88983300134611953</v>
      </c>
      <c r="AK856" s="163">
        <f t="shared" si="484"/>
        <v>1.3250963921153609</v>
      </c>
      <c r="AL856" s="163">
        <f t="shared" si="484"/>
        <v>1.4652046114129469</v>
      </c>
      <c r="AM856" s="163">
        <f t="shared" si="484"/>
        <v>0.96259414082492833</v>
      </c>
      <c r="AN856" s="163">
        <f t="shared" si="484"/>
        <v>1.1171305949559165</v>
      </c>
      <c r="AO856" s="163">
        <f t="shared" si="484"/>
        <v>1.453499440188923</v>
      </c>
      <c r="AP856" s="163">
        <f t="shared" si="484"/>
        <v>1.0479455669836</v>
      </c>
      <c r="AQ856" s="163">
        <f t="shared" si="484"/>
        <v>1.3940062588538886</v>
      </c>
      <c r="AR856" s="163">
        <f t="shared" si="484"/>
        <v>1.0691522215869047</v>
      </c>
      <c r="AS856" s="163">
        <f t="shared" si="484"/>
        <v>1.5092309075125918</v>
      </c>
      <c r="AT856" s="163">
        <f t="shared" si="484"/>
        <v>1.5411353654785667</v>
      </c>
      <c r="AU856" s="163">
        <f t="shared" si="484"/>
        <v>1.6985544545126872</v>
      </c>
      <c r="AV856" s="163">
        <f t="shared" si="484"/>
        <v>1.0803493626835623</v>
      </c>
      <c r="AW856" s="163">
        <f t="shared" si="484"/>
        <v>1.5754199555886026</v>
      </c>
      <c r="AX856" s="163">
        <f t="shared" si="484"/>
        <v>1.5263558004493585</v>
      </c>
      <c r="AY856" s="163">
        <f t="shared" si="484"/>
        <v>1.8228041151350762</v>
      </c>
      <c r="AZ856" s="163">
        <f t="shared" si="484"/>
        <v>1.6503522574999874</v>
      </c>
      <c r="BA856" s="163">
        <f t="shared" si="484"/>
        <v>1.2946367625750241</v>
      </c>
      <c r="BB856" s="163">
        <f t="shared" si="484"/>
        <v>1.7139674025499763</v>
      </c>
      <c r="BC856" s="163">
        <f t="shared" si="484"/>
        <v>1.5324916374500286</v>
      </c>
      <c r="BD856" s="163">
        <f t="shared" si="484"/>
        <v>1.7529896769816089</v>
      </c>
      <c r="BE856" s="163">
        <f t="shared" si="484"/>
        <v>1.7901265366500163</v>
      </c>
      <c r="BF856" s="163">
        <f t="shared" si="484"/>
        <v>1.680094772924984</v>
      </c>
      <c r="BG856" s="163">
        <f t="shared" si="484"/>
        <v>1.5064227883499925</v>
      </c>
      <c r="BH856" s="163">
        <f t="shared" si="484"/>
        <v>1.2729786335249962</v>
      </c>
      <c r="BI856" s="163">
        <f t="shared" si="484"/>
        <v>1.4336330983250214</v>
      </c>
      <c r="BJ856" s="163">
        <f t="shared" si="484"/>
        <v>1.8403307489999854</v>
      </c>
      <c r="BK856" s="163">
        <f t="shared" si="484"/>
        <v>1.7477362422749829</v>
      </c>
      <c r="BL856" s="163">
        <f t="shared" si="484"/>
        <v>1.8640863955500131</v>
      </c>
      <c r="BM856" s="163">
        <f t="shared" si="484"/>
        <v>1.5346581472688747</v>
      </c>
      <c r="BN856" s="163">
        <f t="shared" si="484"/>
        <v>1.684417727700005</v>
      </c>
      <c r="BO856" s="163">
        <f t="shared" si="484"/>
        <v>1.3331718384750166</v>
      </c>
      <c r="BP856" s="163">
        <f t="shared" si="484"/>
        <v>1.7558939245280247</v>
      </c>
      <c r="BQ856" s="163">
        <f t="shared" si="484"/>
        <v>2.0339786397260227</v>
      </c>
      <c r="BR856" s="163">
        <f t="shared" si="484"/>
        <v>1.7347894013881886</v>
      </c>
      <c r="BS856" s="163">
        <f t="shared" si="484"/>
        <v>1.5338445891008781</v>
      </c>
      <c r="BT856" s="163" t="str">
        <f t="shared" si="484"/>
        <v/>
      </c>
      <c r="BU856" s="163" t="str">
        <f t="shared" si="484"/>
        <v/>
      </c>
      <c r="BV856" s="163" t="str">
        <f t="shared" si="484"/>
        <v/>
      </c>
      <c r="BW856" s="108" t="str">
        <f t="shared" si="484"/>
        <v/>
      </c>
      <c r="BX856" s="163" t="str">
        <f t="shared" si="484"/>
        <v/>
      </c>
      <c r="BY856" s="163" t="str">
        <f t="shared" si="484"/>
        <v/>
      </c>
      <c r="BZ856" s="163" t="str">
        <f t="shared" si="484"/>
        <v/>
      </c>
      <c r="CA856" s="163" t="str">
        <f t="shared" si="484"/>
        <v/>
      </c>
      <c r="CB856" s="163" t="str">
        <f t="shared" si="484"/>
        <v/>
      </c>
      <c r="CC856" s="163" t="str">
        <f t="shared" si="484"/>
        <v/>
      </c>
      <c r="CD856" s="163" t="str">
        <f t="shared" si="484"/>
        <v/>
      </c>
      <c r="CE856" s="163" t="str">
        <f t="shared" si="484"/>
        <v/>
      </c>
      <c r="CF856" s="163" t="str">
        <f t="shared" si="484"/>
        <v/>
      </c>
      <c r="CG856" s="163" t="str">
        <f t="shared" si="484"/>
        <v/>
      </c>
      <c r="CH856" s="163" t="str">
        <f t="shared" si="484"/>
        <v/>
      </c>
      <c r="CI856" s="163" t="str">
        <f t="shared" si="484"/>
        <v/>
      </c>
      <c r="CJ856" s="163" t="str">
        <f t="shared" si="484"/>
        <v/>
      </c>
      <c r="CK856" s="163" t="str">
        <f t="shared" si="484"/>
        <v/>
      </c>
      <c r="CL856" s="163" t="str">
        <f t="shared" si="484"/>
        <v/>
      </c>
      <c r="CM856" s="163" t="str">
        <f t="shared" si="484"/>
        <v/>
      </c>
      <c r="CN856" s="163" t="str">
        <f t="shared" si="484"/>
        <v/>
      </c>
      <c r="CO856" s="163" t="str">
        <f t="shared" si="484"/>
        <v/>
      </c>
      <c r="CP856" s="163" t="str">
        <f t="shared" si="484"/>
        <v/>
      </c>
      <c r="CQ856" s="163" t="str">
        <f t="shared" si="480"/>
        <v/>
      </c>
      <c r="CR856" s="163" t="str">
        <f t="shared" si="480"/>
        <v/>
      </c>
      <c r="CS856" s="108" t="str">
        <f t="shared" si="480"/>
        <v/>
      </c>
      <c r="CT856" s="163" t="str">
        <f t="shared" si="480"/>
        <v/>
      </c>
      <c r="CU856" s="163" t="str">
        <f t="shared" si="480"/>
        <v/>
      </c>
      <c r="CV856" s="163" t="str">
        <f t="shared" si="480"/>
        <v/>
      </c>
      <c r="CW856" s="163" t="str">
        <f t="shared" si="480"/>
        <v/>
      </c>
      <c r="CX856" s="163" t="str">
        <f t="shared" si="480"/>
        <v/>
      </c>
      <c r="CY856" s="163" t="str">
        <f t="shared" si="480"/>
        <v/>
      </c>
      <c r="CZ856" s="163" t="str">
        <f t="shared" si="480"/>
        <v/>
      </c>
      <c r="DA856" s="163" t="str">
        <f t="shared" si="480"/>
        <v/>
      </c>
      <c r="DB856" s="163" t="str">
        <f t="shared" si="480"/>
        <v/>
      </c>
      <c r="DC856" s="163" t="str">
        <f t="shared" si="480"/>
        <v/>
      </c>
      <c r="DD856" s="163" t="str">
        <f t="shared" si="480"/>
        <v/>
      </c>
      <c r="DE856" s="163" t="str">
        <f t="shared" si="480"/>
        <v/>
      </c>
      <c r="DF856" s="163" t="str">
        <f t="shared" si="480"/>
        <v/>
      </c>
      <c r="DG856" s="121"/>
      <c r="DH856" s="121"/>
      <c r="DI856" s="121"/>
    </row>
    <row r="857" spans="2:113" x14ac:dyDescent="0.35">
      <c r="B857" s="193">
        <f t="shared" si="466"/>
        <v>42730</v>
      </c>
      <c r="C857" s="204" t="str">
        <f t="shared" si="481"/>
        <v/>
      </c>
      <c r="D857" s="205" t="str">
        <f t="shared" si="481"/>
        <v/>
      </c>
      <c r="E857" s="205" t="str">
        <f t="shared" si="481"/>
        <v/>
      </c>
      <c r="F857" s="205" t="str">
        <f t="shared" si="481"/>
        <v/>
      </c>
      <c r="G857" s="205" t="str">
        <f t="shared" si="481"/>
        <v/>
      </c>
      <c r="H857" s="205" t="str">
        <f t="shared" si="481"/>
        <v/>
      </c>
      <c r="I857" s="205" t="str">
        <f t="shared" si="481"/>
        <v/>
      </c>
      <c r="J857" s="205" t="str">
        <f t="shared" si="481"/>
        <v/>
      </c>
      <c r="K857" s="205" t="str">
        <f t="shared" si="481"/>
        <v/>
      </c>
      <c r="L857" s="205" t="str">
        <f t="shared" si="481"/>
        <v/>
      </c>
      <c r="M857" s="205" t="str">
        <f t="shared" si="481"/>
        <v/>
      </c>
      <c r="N857" s="205" t="str">
        <f t="shared" si="481"/>
        <v/>
      </c>
      <c r="O857" s="205" t="str">
        <f t="shared" si="481"/>
        <v/>
      </c>
      <c r="P857" s="205" t="str">
        <f t="shared" si="481"/>
        <v/>
      </c>
      <c r="Q857" s="205" t="str">
        <f t="shared" si="481"/>
        <v/>
      </c>
      <c r="R857" s="205" t="str">
        <f t="shared" si="481"/>
        <v/>
      </c>
      <c r="S857" s="205" t="str">
        <f t="shared" si="481"/>
        <v/>
      </c>
      <c r="T857" s="205" t="str">
        <f t="shared" si="481"/>
        <v/>
      </c>
      <c r="U857" s="205" t="str">
        <f t="shared" si="481"/>
        <v/>
      </c>
      <c r="V857" s="205" t="str">
        <f t="shared" si="481"/>
        <v/>
      </c>
      <c r="W857" s="205" t="str">
        <f t="shared" si="481"/>
        <v/>
      </c>
      <c r="X857" s="205" t="str">
        <f t="shared" si="481"/>
        <v/>
      </c>
      <c r="Y857" s="205" t="str">
        <f t="shared" si="481"/>
        <v/>
      </c>
      <c r="Z857" s="205" t="str">
        <f t="shared" si="481"/>
        <v/>
      </c>
      <c r="AA857" s="205" t="str">
        <f t="shared" si="481"/>
        <v/>
      </c>
      <c r="AD857" s="185">
        <f t="shared" si="468"/>
        <v>42730</v>
      </c>
      <c r="AE857" s="108" t="str">
        <f t="shared" si="484"/>
        <v/>
      </c>
      <c r="AF857" s="163" t="str">
        <f t="shared" si="484"/>
        <v/>
      </c>
      <c r="AG857" s="163" t="str">
        <f t="shared" si="484"/>
        <v/>
      </c>
      <c r="AH857" s="163" t="str">
        <f t="shared" si="484"/>
        <v/>
      </c>
      <c r="AI857" s="163" t="str">
        <f t="shared" si="484"/>
        <v/>
      </c>
      <c r="AJ857" s="163" t="str">
        <f t="shared" si="484"/>
        <v/>
      </c>
      <c r="AK857" s="163" t="str">
        <f t="shared" si="484"/>
        <v/>
      </c>
      <c r="AL857" s="163" t="str">
        <f t="shared" si="484"/>
        <v/>
      </c>
      <c r="AM857" s="163" t="str">
        <f t="shared" si="484"/>
        <v/>
      </c>
      <c r="AN857" s="163" t="str">
        <f t="shared" si="484"/>
        <v/>
      </c>
      <c r="AO857" s="163" t="str">
        <f t="shared" si="484"/>
        <v/>
      </c>
      <c r="AP857" s="163" t="str">
        <f t="shared" si="484"/>
        <v/>
      </c>
      <c r="AQ857" s="163" t="str">
        <f t="shared" si="484"/>
        <v/>
      </c>
      <c r="AR857" s="163" t="str">
        <f t="shared" si="484"/>
        <v/>
      </c>
      <c r="AS857" s="163" t="str">
        <f t="shared" si="484"/>
        <v/>
      </c>
      <c r="AT857" s="163" t="str">
        <f t="shared" si="484"/>
        <v/>
      </c>
      <c r="AU857" s="163" t="str">
        <f t="shared" si="484"/>
        <v/>
      </c>
      <c r="AV857" s="163" t="str">
        <f t="shared" si="484"/>
        <v/>
      </c>
      <c r="AW857" s="163" t="str">
        <f t="shared" si="484"/>
        <v/>
      </c>
      <c r="AX857" s="163" t="str">
        <f t="shared" si="484"/>
        <v/>
      </c>
      <c r="AY857" s="163" t="str">
        <f t="shared" si="484"/>
        <v/>
      </c>
      <c r="AZ857" s="163" t="str">
        <f t="shared" si="484"/>
        <v/>
      </c>
      <c r="BA857" s="163" t="str">
        <f t="shared" si="484"/>
        <v/>
      </c>
      <c r="BB857" s="163" t="str">
        <f t="shared" si="484"/>
        <v/>
      </c>
      <c r="BC857" s="163" t="str">
        <f t="shared" si="484"/>
        <v/>
      </c>
      <c r="BD857" s="163" t="str">
        <f t="shared" si="484"/>
        <v/>
      </c>
      <c r="BE857" s="163" t="str">
        <f t="shared" si="484"/>
        <v/>
      </c>
      <c r="BF857" s="163" t="str">
        <f t="shared" si="484"/>
        <v/>
      </c>
      <c r="BG857" s="163" t="str">
        <f t="shared" si="484"/>
        <v/>
      </c>
      <c r="BH857" s="163" t="str">
        <f t="shared" si="484"/>
        <v/>
      </c>
      <c r="BI857" s="163" t="str">
        <f t="shared" si="484"/>
        <v/>
      </c>
      <c r="BJ857" s="163" t="str">
        <f t="shared" si="484"/>
        <v/>
      </c>
      <c r="BK857" s="163" t="str">
        <f t="shared" si="484"/>
        <v/>
      </c>
      <c r="BL857" s="163" t="str">
        <f t="shared" si="484"/>
        <v/>
      </c>
      <c r="BM857" s="163" t="str">
        <f t="shared" si="484"/>
        <v/>
      </c>
      <c r="BN857" s="163" t="str">
        <f t="shared" si="484"/>
        <v/>
      </c>
      <c r="BO857" s="163" t="str">
        <f t="shared" si="484"/>
        <v/>
      </c>
      <c r="BP857" s="163" t="str">
        <f t="shared" si="484"/>
        <v/>
      </c>
      <c r="BQ857" s="163" t="str">
        <f t="shared" si="484"/>
        <v/>
      </c>
      <c r="BR857" s="163" t="str">
        <f t="shared" si="484"/>
        <v/>
      </c>
      <c r="BS857" s="163" t="str">
        <f t="shared" si="484"/>
        <v/>
      </c>
      <c r="BT857" s="163" t="str">
        <f t="shared" si="484"/>
        <v/>
      </c>
      <c r="BU857" s="163" t="str">
        <f t="shared" si="484"/>
        <v/>
      </c>
      <c r="BV857" s="163" t="str">
        <f t="shared" si="484"/>
        <v/>
      </c>
      <c r="BW857" s="108" t="str">
        <f t="shared" si="484"/>
        <v/>
      </c>
      <c r="BX857" s="163" t="str">
        <f t="shared" si="484"/>
        <v/>
      </c>
      <c r="BY857" s="163" t="str">
        <f t="shared" si="484"/>
        <v/>
      </c>
      <c r="BZ857" s="163" t="str">
        <f t="shared" si="484"/>
        <v/>
      </c>
      <c r="CA857" s="163" t="str">
        <f t="shared" si="484"/>
        <v/>
      </c>
      <c r="CB857" s="163" t="str">
        <f t="shared" si="484"/>
        <v/>
      </c>
      <c r="CC857" s="163" t="str">
        <f t="shared" si="484"/>
        <v/>
      </c>
      <c r="CD857" s="163" t="str">
        <f t="shared" si="484"/>
        <v/>
      </c>
      <c r="CE857" s="163" t="str">
        <f t="shared" si="484"/>
        <v/>
      </c>
      <c r="CF857" s="163" t="str">
        <f t="shared" si="484"/>
        <v/>
      </c>
      <c r="CG857" s="163" t="str">
        <f t="shared" si="484"/>
        <v/>
      </c>
      <c r="CH857" s="163" t="str">
        <f t="shared" si="484"/>
        <v/>
      </c>
      <c r="CI857" s="163" t="str">
        <f t="shared" si="484"/>
        <v/>
      </c>
      <c r="CJ857" s="163" t="str">
        <f t="shared" si="484"/>
        <v/>
      </c>
      <c r="CK857" s="163" t="str">
        <f t="shared" si="484"/>
        <v/>
      </c>
      <c r="CL857" s="163" t="str">
        <f t="shared" si="484"/>
        <v/>
      </c>
      <c r="CM857" s="163" t="str">
        <f t="shared" si="484"/>
        <v/>
      </c>
      <c r="CN857" s="163" t="str">
        <f t="shared" si="484"/>
        <v/>
      </c>
      <c r="CO857" s="163" t="str">
        <f t="shared" si="484"/>
        <v/>
      </c>
      <c r="CP857" s="163" t="str">
        <f t="shared" si="484"/>
        <v/>
      </c>
      <c r="CQ857" s="163" t="str">
        <f t="shared" si="480"/>
        <v/>
      </c>
      <c r="CR857" s="163" t="str">
        <f t="shared" si="480"/>
        <v/>
      </c>
      <c r="CS857" s="108" t="str">
        <f t="shared" si="480"/>
        <v/>
      </c>
      <c r="CT857" s="163" t="str">
        <f t="shared" si="480"/>
        <v/>
      </c>
      <c r="CU857" s="163" t="str">
        <f t="shared" si="480"/>
        <v/>
      </c>
      <c r="CV857" s="163" t="str">
        <f t="shared" si="480"/>
        <v/>
      </c>
      <c r="CW857" s="163" t="str">
        <f t="shared" si="480"/>
        <v/>
      </c>
      <c r="CX857" s="163" t="str">
        <f t="shared" si="480"/>
        <v/>
      </c>
      <c r="CY857" s="163" t="str">
        <f t="shared" si="480"/>
        <v/>
      </c>
      <c r="CZ857" s="163" t="str">
        <f t="shared" si="480"/>
        <v/>
      </c>
      <c r="DA857" s="163" t="str">
        <f t="shared" si="480"/>
        <v/>
      </c>
      <c r="DB857" s="163" t="str">
        <f t="shared" si="480"/>
        <v/>
      </c>
      <c r="DC857" s="163" t="str">
        <f t="shared" si="480"/>
        <v/>
      </c>
      <c r="DD857" s="163" t="str">
        <f t="shared" si="480"/>
        <v/>
      </c>
      <c r="DE857" s="163" t="str">
        <f t="shared" si="480"/>
        <v/>
      </c>
      <c r="DF857" s="163" t="str">
        <f t="shared" si="480"/>
        <v/>
      </c>
      <c r="DG857" s="121"/>
      <c r="DH857" s="121"/>
      <c r="DI857" s="121"/>
    </row>
    <row r="858" spans="2:113" x14ac:dyDescent="0.35">
      <c r="B858" s="193">
        <f t="shared" si="466"/>
        <v>42731</v>
      </c>
      <c r="C858" s="204" t="str">
        <f t="shared" si="481"/>
        <v/>
      </c>
      <c r="D858" s="205" t="str">
        <f t="shared" si="481"/>
        <v/>
      </c>
      <c r="E858" s="205" t="str">
        <f t="shared" si="481"/>
        <v/>
      </c>
      <c r="F858" s="205" t="str">
        <f t="shared" si="481"/>
        <v/>
      </c>
      <c r="G858" s="205" t="str">
        <f t="shared" si="481"/>
        <v/>
      </c>
      <c r="H858" s="205" t="str">
        <f t="shared" si="481"/>
        <v/>
      </c>
      <c r="I858" s="205" t="str">
        <f t="shared" si="481"/>
        <v/>
      </c>
      <c r="J858" s="205" t="str">
        <f t="shared" si="481"/>
        <v/>
      </c>
      <c r="K858" s="205" t="str">
        <f t="shared" si="481"/>
        <v/>
      </c>
      <c r="L858" s="205" t="str">
        <f t="shared" si="481"/>
        <v/>
      </c>
      <c r="M858" s="205" t="str">
        <f t="shared" si="481"/>
        <v/>
      </c>
      <c r="N858" s="205" t="str">
        <f t="shared" si="481"/>
        <v/>
      </c>
      <c r="O858" s="205" t="str">
        <f t="shared" si="481"/>
        <v/>
      </c>
      <c r="P858" s="205" t="str">
        <f t="shared" si="481"/>
        <v/>
      </c>
      <c r="Q858" s="205" t="str">
        <f t="shared" si="481"/>
        <v/>
      </c>
      <c r="R858" s="205" t="str">
        <f t="shared" si="481"/>
        <v/>
      </c>
      <c r="S858" s="205" t="str">
        <f t="shared" si="481"/>
        <v/>
      </c>
      <c r="T858" s="205" t="str">
        <f t="shared" si="481"/>
        <v/>
      </c>
      <c r="U858" s="205" t="str">
        <f t="shared" si="481"/>
        <v/>
      </c>
      <c r="V858" s="205" t="str">
        <f t="shared" si="481"/>
        <v/>
      </c>
      <c r="W858" s="205" t="str">
        <f t="shared" si="481"/>
        <v/>
      </c>
      <c r="X858" s="205" t="str">
        <f t="shared" si="481"/>
        <v/>
      </c>
      <c r="Y858" s="205" t="str">
        <f t="shared" si="481"/>
        <v/>
      </c>
      <c r="Z858" s="205" t="str">
        <f t="shared" si="481"/>
        <v/>
      </c>
      <c r="AA858" s="205" t="str">
        <f t="shared" si="481"/>
        <v/>
      </c>
      <c r="AD858" s="185">
        <f t="shared" si="468"/>
        <v>42731</v>
      </c>
      <c r="AE858" s="108" t="str">
        <f t="shared" si="484"/>
        <v/>
      </c>
      <c r="AF858" s="163" t="str">
        <f t="shared" si="484"/>
        <v/>
      </c>
      <c r="AG858" s="163" t="str">
        <f t="shared" si="484"/>
        <v/>
      </c>
      <c r="AH858" s="163" t="str">
        <f t="shared" si="484"/>
        <v/>
      </c>
      <c r="AI858" s="163" t="str">
        <f t="shared" si="484"/>
        <v/>
      </c>
      <c r="AJ858" s="163" t="str">
        <f t="shared" si="484"/>
        <v/>
      </c>
      <c r="AK858" s="163" t="str">
        <f t="shared" si="484"/>
        <v/>
      </c>
      <c r="AL858" s="163" t="str">
        <f t="shared" si="484"/>
        <v/>
      </c>
      <c r="AM858" s="163" t="str">
        <f t="shared" si="484"/>
        <v/>
      </c>
      <c r="AN858" s="163" t="str">
        <f t="shared" si="484"/>
        <v/>
      </c>
      <c r="AO858" s="163" t="str">
        <f t="shared" si="484"/>
        <v/>
      </c>
      <c r="AP858" s="163" t="str">
        <f t="shared" si="484"/>
        <v/>
      </c>
      <c r="AQ858" s="163" t="str">
        <f t="shared" si="484"/>
        <v/>
      </c>
      <c r="AR858" s="163" t="str">
        <f t="shared" si="484"/>
        <v/>
      </c>
      <c r="AS858" s="163" t="str">
        <f t="shared" si="484"/>
        <v/>
      </c>
      <c r="AT858" s="163" t="str">
        <f t="shared" si="484"/>
        <v/>
      </c>
      <c r="AU858" s="163" t="str">
        <f t="shared" si="484"/>
        <v/>
      </c>
      <c r="AV858" s="163" t="str">
        <f t="shared" si="484"/>
        <v/>
      </c>
      <c r="AW858" s="163" t="str">
        <f t="shared" si="484"/>
        <v/>
      </c>
      <c r="AX858" s="163" t="str">
        <f t="shared" si="484"/>
        <v/>
      </c>
      <c r="AY858" s="163" t="str">
        <f t="shared" si="484"/>
        <v/>
      </c>
      <c r="AZ858" s="163" t="str">
        <f t="shared" si="484"/>
        <v/>
      </c>
      <c r="BA858" s="163" t="str">
        <f t="shared" si="484"/>
        <v/>
      </c>
      <c r="BB858" s="163" t="str">
        <f t="shared" si="484"/>
        <v/>
      </c>
      <c r="BC858" s="163" t="str">
        <f t="shared" si="484"/>
        <v/>
      </c>
      <c r="BD858" s="163" t="str">
        <f t="shared" si="484"/>
        <v/>
      </c>
      <c r="BE858" s="163" t="str">
        <f t="shared" si="484"/>
        <v/>
      </c>
      <c r="BF858" s="163" t="str">
        <f t="shared" si="484"/>
        <v/>
      </c>
      <c r="BG858" s="163" t="str">
        <f t="shared" si="484"/>
        <v/>
      </c>
      <c r="BH858" s="163" t="str">
        <f t="shared" si="484"/>
        <v/>
      </c>
      <c r="BI858" s="163" t="str">
        <f t="shared" si="484"/>
        <v/>
      </c>
      <c r="BJ858" s="163" t="str">
        <f t="shared" si="484"/>
        <v/>
      </c>
      <c r="BK858" s="163" t="str">
        <f t="shared" si="484"/>
        <v/>
      </c>
      <c r="BL858" s="163" t="str">
        <f t="shared" si="484"/>
        <v/>
      </c>
      <c r="BM858" s="163" t="str">
        <f t="shared" si="484"/>
        <v/>
      </c>
      <c r="BN858" s="163" t="str">
        <f t="shared" si="484"/>
        <v/>
      </c>
      <c r="BO858" s="163" t="str">
        <f t="shared" si="484"/>
        <v/>
      </c>
      <c r="BP858" s="163" t="str">
        <f t="shared" si="484"/>
        <v/>
      </c>
      <c r="BQ858" s="163" t="str">
        <f t="shared" si="484"/>
        <v/>
      </c>
      <c r="BR858" s="163" t="str">
        <f t="shared" si="484"/>
        <v/>
      </c>
      <c r="BS858" s="163" t="str">
        <f t="shared" si="484"/>
        <v/>
      </c>
      <c r="BT858" s="163" t="str">
        <f t="shared" si="484"/>
        <v/>
      </c>
      <c r="BU858" s="163" t="str">
        <f t="shared" si="484"/>
        <v/>
      </c>
      <c r="BV858" s="163" t="str">
        <f t="shared" si="484"/>
        <v/>
      </c>
      <c r="BW858" s="108" t="str">
        <f t="shared" si="484"/>
        <v/>
      </c>
      <c r="BX858" s="163" t="str">
        <f t="shared" si="484"/>
        <v/>
      </c>
      <c r="BY858" s="163" t="str">
        <f t="shared" si="484"/>
        <v/>
      </c>
      <c r="BZ858" s="163" t="str">
        <f t="shared" si="484"/>
        <v/>
      </c>
      <c r="CA858" s="163" t="str">
        <f t="shared" si="484"/>
        <v/>
      </c>
      <c r="CB858" s="163" t="str">
        <f t="shared" si="484"/>
        <v/>
      </c>
      <c r="CC858" s="163" t="str">
        <f t="shared" si="484"/>
        <v/>
      </c>
      <c r="CD858" s="163" t="str">
        <f t="shared" si="484"/>
        <v/>
      </c>
      <c r="CE858" s="163" t="str">
        <f t="shared" si="484"/>
        <v/>
      </c>
      <c r="CF858" s="163" t="str">
        <f t="shared" si="484"/>
        <v/>
      </c>
      <c r="CG858" s="163" t="str">
        <f t="shared" si="484"/>
        <v/>
      </c>
      <c r="CH858" s="163" t="str">
        <f t="shared" si="484"/>
        <v/>
      </c>
      <c r="CI858" s="163" t="str">
        <f t="shared" si="484"/>
        <v/>
      </c>
      <c r="CJ858" s="163" t="str">
        <f t="shared" si="484"/>
        <v/>
      </c>
      <c r="CK858" s="163" t="str">
        <f t="shared" si="484"/>
        <v/>
      </c>
      <c r="CL858" s="163" t="str">
        <f t="shared" si="484"/>
        <v/>
      </c>
      <c r="CM858" s="163" t="str">
        <f t="shared" si="484"/>
        <v/>
      </c>
      <c r="CN858" s="163" t="str">
        <f t="shared" si="484"/>
        <v/>
      </c>
      <c r="CO858" s="163" t="str">
        <f t="shared" si="484"/>
        <v/>
      </c>
      <c r="CP858" s="163" t="str">
        <f t="shared" si="484"/>
        <v/>
      </c>
      <c r="CQ858" s="163" t="str">
        <f t="shared" si="480"/>
        <v/>
      </c>
      <c r="CR858" s="163" t="str">
        <f t="shared" si="480"/>
        <v/>
      </c>
      <c r="CS858" s="108" t="str">
        <f t="shared" si="480"/>
        <v/>
      </c>
      <c r="CT858" s="163" t="str">
        <f t="shared" si="480"/>
        <v/>
      </c>
      <c r="CU858" s="163" t="str">
        <f t="shared" si="480"/>
        <v/>
      </c>
      <c r="CV858" s="163" t="str">
        <f t="shared" si="480"/>
        <v/>
      </c>
      <c r="CW858" s="163" t="str">
        <f t="shared" si="480"/>
        <v/>
      </c>
      <c r="CX858" s="163" t="str">
        <f t="shared" si="480"/>
        <v/>
      </c>
      <c r="CY858" s="163" t="str">
        <f t="shared" si="480"/>
        <v/>
      </c>
      <c r="CZ858" s="163" t="str">
        <f t="shared" si="480"/>
        <v/>
      </c>
      <c r="DA858" s="163" t="str">
        <f t="shared" si="480"/>
        <v/>
      </c>
      <c r="DB858" s="163" t="str">
        <f t="shared" si="480"/>
        <v/>
      </c>
      <c r="DC858" s="163" t="str">
        <f t="shared" si="480"/>
        <v/>
      </c>
      <c r="DD858" s="163" t="str">
        <f t="shared" si="480"/>
        <v/>
      </c>
      <c r="DE858" s="163" t="str">
        <f t="shared" si="480"/>
        <v/>
      </c>
      <c r="DF858" s="163" t="str">
        <f t="shared" si="480"/>
        <v/>
      </c>
      <c r="DG858" s="121"/>
      <c r="DH858" s="121"/>
      <c r="DI858" s="121"/>
    </row>
    <row r="859" spans="2:113" x14ac:dyDescent="0.35">
      <c r="B859" s="193">
        <f t="shared" si="466"/>
        <v>42732</v>
      </c>
      <c r="C859" s="204">
        <f t="shared" si="481"/>
        <v>9.4203015384612665E-4</v>
      </c>
      <c r="D859" s="205">
        <f t="shared" si="481"/>
        <v>5.8405815491178754E-4</v>
      </c>
      <c r="E859" s="205">
        <f t="shared" si="481"/>
        <v>4.9268172151902077E-4</v>
      </c>
      <c r="F859" s="205">
        <f t="shared" si="481"/>
        <v>4.1316144642860361E-4</v>
      </c>
      <c r="G859" s="205">
        <f t="shared" si="481"/>
        <v>3.989780950751811E-4</v>
      </c>
      <c r="H859" s="205">
        <f t="shared" si="481"/>
        <v>1.4491473972603973E-4</v>
      </c>
      <c r="I859" s="205">
        <f t="shared" si="481"/>
        <v>1.7290614331355318E-4</v>
      </c>
      <c r="J859" s="205">
        <f t="shared" si="481"/>
        <v>2.365481480848192E-4</v>
      </c>
      <c r="K859" s="205" t="str">
        <f t="shared" si="481"/>
        <v/>
      </c>
      <c r="L859" s="205" t="str">
        <f t="shared" si="481"/>
        <v/>
      </c>
      <c r="M859" s="205" t="str">
        <f t="shared" si="481"/>
        <v/>
      </c>
      <c r="N859" s="205" t="str">
        <f t="shared" si="481"/>
        <v/>
      </c>
      <c r="O859" s="205" t="str">
        <f t="shared" si="481"/>
        <v/>
      </c>
      <c r="P859" s="205" t="str">
        <f t="shared" si="481"/>
        <v/>
      </c>
      <c r="Q859" s="205" t="str">
        <f t="shared" si="481"/>
        <v/>
      </c>
      <c r="R859" s="205" t="str">
        <f t="shared" si="481"/>
        <v/>
      </c>
      <c r="S859" s="205" t="str">
        <f t="shared" si="481"/>
        <v/>
      </c>
      <c r="T859" s="205" t="str">
        <f t="shared" si="481"/>
        <v/>
      </c>
      <c r="U859" s="205" t="str">
        <f t="shared" si="481"/>
        <v/>
      </c>
      <c r="V859" s="205" t="str">
        <f t="shared" si="481"/>
        <v/>
      </c>
      <c r="W859" s="205" t="str">
        <f t="shared" si="481"/>
        <v/>
      </c>
      <c r="X859" s="205" t="str">
        <f t="shared" si="481"/>
        <v/>
      </c>
      <c r="Y859" s="205" t="str">
        <f t="shared" si="481"/>
        <v/>
      </c>
      <c r="Z859" s="205" t="str">
        <f t="shared" si="481"/>
        <v/>
      </c>
      <c r="AA859" s="205" t="str">
        <f t="shared" si="481"/>
        <v/>
      </c>
      <c r="AD859" s="185">
        <f t="shared" si="468"/>
        <v>42732</v>
      </c>
      <c r="AE859" s="108" t="str">
        <f t="shared" si="484"/>
        <v/>
      </c>
      <c r="AF859" s="163" t="str">
        <f t="shared" si="484"/>
        <v/>
      </c>
      <c r="AG859" s="163" t="str">
        <f t="shared" si="484"/>
        <v/>
      </c>
      <c r="AH859" s="163" t="str">
        <f t="shared" si="484"/>
        <v/>
      </c>
      <c r="AI859" s="163">
        <f t="shared" si="484"/>
        <v>1.4124005753846069</v>
      </c>
      <c r="AJ859" s="163">
        <f t="shared" si="484"/>
        <v>0.8867192936538224</v>
      </c>
      <c r="AK859" s="163">
        <f t="shared" si="484"/>
        <v>1.3241839513846272</v>
      </c>
      <c r="AL859" s="163">
        <f t="shared" si="484"/>
        <v>1.4650565526024222</v>
      </c>
      <c r="AM859" s="163">
        <f t="shared" si="484"/>
        <v>0.96209211039042231</v>
      </c>
      <c r="AN859" s="163">
        <f t="shared" si="484"/>
        <v>1.1176701732997678</v>
      </c>
      <c r="AO859" s="163">
        <f t="shared" si="484"/>
        <v>1.4569704437153748</v>
      </c>
      <c r="AP859" s="163">
        <f t="shared" si="484"/>
        <v>1.0532040540113323</v>
      </c>
      <c r="AQ859" s="163">
        <f t="shared" si="484"/>
        <v>1.3947208107934745</v>
      </c>
      <c r="AR859" s="163">
        <f t="shared" si="484"/>
        <v>1.0707260637090608</v>
      </c>
      <c r="AS859" s="163">
        <f t="shared" si="484"/>
        <v>1.5157269519143757</v>
      </c>
      <c r="AT859" s="163">
        <f t="shared" si="484"/>
        <v>1.5432665002456263</v>
      </c>
      <c r="AU859" s="163">
        <f t="shared" si="484"/>
        <v>1.6986035176962169</v>
      </c>
      <c r="AV859" s="163">
        <f t="shared" si="484"/>
        <v>1.0827256760949449</v>
      </c>
      <c r="AW859" s="163">
        <f t="shared" si="484"/>
        <v>1.5798929543734443</v>
      </c>
      <c r="AX859" s="163">
        <f t="shared" si="484"/>
        <v>1.5341649912152087</v>
      </c>
      <c r="AY859" s="163">
        <f t="shared" si="484"/>
        <v>1.8226582880496407</v>
      </c>
      <c r="AZ859" s="163">
        <f t="shared" si="484"/>
        <v>1.6646875125000182</v>
      </c>
      <c r="BA859" s="163">
        <f t="shared" si="484"/>
        <v>1.3018369136964223</v>
      </c>
      <c r="BB859" s="163">
        <f t="shared" si="484"/>
        <v>1.7594115871071692</v>
      </c>
      <c r="BC859" s="163">
        <f t="shared" si="484"/>
        <v>1.5442140639643012</v>
      </c>
      <c r="BD859" s="163">
        <f t="shared" si="484"/>
        <v>1.7670372425812557</v>
      </c>
      <c r="BE859" s="163">
        <f t="shared" si="484"/>
        <v>1.8042878388214505</v>
      </c>
      <c r="BF859" s="163">
        <f t="shared" si="484"/>
        <v>1.662598048446446</v>
      </c>
      <c r="BG859" s="163">
        <f t="shared" si="484"/>
        <v>1.5196217058214212</v>
      </c>
      <c r="BH859" s="163">
        <f t="shared" si="484"/>
        <v>1.2527465155178636</v>
      </c>
      <c r="BI859" s="163">
        <f t="shared" si="484"/>
        <v>1.4362519070892512</v>
      </c>
      <c r="BJ859" s="163">
        <f t="shared" si="484"/>
        <v>1.855590965357143</v>
      </c>
      <c r="BK859" s="163">
        <f t="shared" si="484"/>
        <v>1.7609440439106745</v>
      </c>
      <c r="BL859" s="163">
        <f t="shared" si="484"/>
        <v>1.8752558424642691</v>
      </c>
      <c r="BM859" s="163">
        <f t="shared" si="484"/>
        <v>1.5449196470640847</v>
      </c>
      <c r="BN859" s="163">
        <f t="shared" si="484"/>
        <v>1.6966179137856918</v>
      </c>
      <c r="BO859" s="163">
        <f t="shared" si="484"/>
        <v>1.3422865423392487</v>
      </c>
      <c r="BP859" s="163">
        <f t="shared" si="484"/>
        <v>1.766830498932968</v>
      </c>
      <c r="BQ859" s="163">
        <f t="shared" si="484"/>
        <v>2.0334136144178463</v>
      </c>
      <c r="BR859" s="163">
        <f t="shared" si="484"/>
        <v>1.7264210249711698</v>
      </c>
      <c r="BS859" s="163">
        <f t="shared" si="484"/>
        <v>1.5210294319899753</v>
      </c>
      <c r="BT859" s="163" t="str">
        <f t="shared" si="484"/>
        <v/>
      </c>
      <c r="BU859" s="163" t="str">
        <f t="shared" si="484"/>
        <v/>
      </c>
      <c r="BV859" s="163" t="str">
        <f t="shared" si="484"/>
        <v/>
      </c>
      <c r="BW859" s="108" t="str">
        <f t="shared" si="484"/>
        <v/>
      </c>
      <c r="BX859" s="163" t="str">
        <f t="shared" si="484"/>
        <v/>
      </c>
      <c r="BY859" s="163" t="str">
        <f t="shared" si="484"/>
        <v/>
      </c>
      <c r="BZ859" s="163" t="str">
        <f t="shared" si="484"/>
        <v/>
      </c>
      <c r="CA859" s="163" t="str">
        <f t="shared" si="484"/>
        <v/>
      </c>
      <c r="CB859" s="163" t="str">
        <f t="shared" si="484"/>
        <v/>
      </c>
      <c r="CC859" s="163" t="str">
        <f t="shared" si="484"/>
        <v/>
      </c>
      <c r="CD859" s="163" t="str">
        <f t="shared" si="484"/>
        <v/>
      </c>
      <c r="CE859" s="163" t="str">
        <f t="shared" si="484"/>
        <v/>
      </c>
      <c r="CF859" s="163" t="str">
        <f t="shared" si="484"/>
        <v/>
      </c>
      <c r="CG859" s="163" t="str">
        <f t="shared" si="484"/>
        <v/>
      </c>
      <c r="CH859" s="163" t="str">
        <f t="shared" si="484"/>
        <v/>
      </c>
      <c r="CI859" s="163" t="str">
        <f t="shared" si="484"/>
        <v/>
      </c>
      <c r="CJ859" s="163" t="str">
        <f t="shared" si="484"/>
        <v/>
      </c>
      <c r="CK859" s="163" t="str">
        <f t="shared" si="484"/>
        <v/>
      </c>
      <c r="CL859" s="163" t="str">
        <f t="shared" si="484"/>
        <v/>
      </c>
      <c r="CM859" s="163" t="str">
        <f t="shared" si="484"/>
        <v/>
      </c>
      <c r="CN859" s="163" t="str">
        <f t="shared" si="484"/>
        <v/>
      </c>
      <c r="CO859" s="163" t="str">
        <f t="shared" si="484"/>
        <v/>
      </c>
      <c r="CP859" s="163" t="str">
        <f t="shared" ref="CP859" si="485">IFERROR(IF(CP539="","",CP539-(CHOOSE(CP$636,$C539,$D539,$E539,$F539,$G539,$H539,$I539,$J539,$K539,$L539,$M539,$N539,$O539,$P539,$Q539,$R539,$S539,$T539,$U539,$V539,$W539,$X539,$Y539,$Z539,$AA539)+CHOOSE(CP$636,$C859,$D859,$E859,$F859,$G859,$H859,$I859,$J859,$K859,$L859,$M859,$N859,$O859,$P859,$Q859,$R859,$S859,$T859,$U859,$V859,$W859,$X859,$Y859,$Z859,$AA859)*CP$640)),"")</f>
        <v/>
      </c>
      <c r="CQ859" s="163" t="str">
        <f t="shared" si="480"/>
        <v/>
      </c>
      <c r="CR859" s="163" t="str">
        <f t="shared" si="480"/>
        <v/>
      </c>
      <c r="CS859" s="108" t="str">
        <f t="shared" si="480"/>
        <v/>
      </c>
      <c r="CT859" s="163" t="str">
        <f t="shared" si="480"/>
        <v/>
      </c>
      <c r="CU859" s="163" t="str">
        <f t="shared" si="480"/>
        <v/>
      </c>
      <c r="CV859" s="163" t="str">
        <f t="shared" si="480"/>
        <v/>
      </c>
      <c r="CW859" s="163" t="str">
        <f t="shared" si="480"/>
        <v/>
      </c>
      <c r="CX859" s="163" t="str">
        <f t="shared" si="480"/>
        <v/>
      </c>
      <c r="CY859" s="163" t="str">
        <f t="shared" si="480"/>
        <v/>
      </c>
      <c r="CZ859" s="163" t="str">
        <f t="shared" si="480"/>
        <v/>
      </c>
      <c r="DA859" s="163" t="str">
        <f t="shared" si="480"/>
        <v/>
      </c>
      <c r="DB859" s="163" t="str">
        <f t="shared" si="480"/>
        <v/>
      </c>
      <c r="DC859" s="163" t="str">
        <f t="shared" si="480"/>
        <v/>
      </c>
      <c r="DD859" s="163" t="str">
        <f t="shared" si="480"/>
        <v/>
      </c>
      <c r="DE859" s="163" t="str">
        <f t="shared" si="480"/>
        <v/>
      </c>
      <c r="DF859" s="163" t="str">
        <f t="shared" si="480"/>
        <v/>
      </c>
      <c r="DG859" s="121"/>
      <c r="DH859" s="121"/>
      <c r="DI859" s="121"/>
    </row>
    <row r="860" spans="2:113" x14ac:dyDescent="0.35">
      <c r="B860" s="193">
        <f t="shared" si="466"/>
        <v>42733</v>
      </c>
      <c r="C860" s="204">
        <f t="shared" si="481"/>
        <v>8.6181621978024831E-4</v>
      </c>
      <c r="D860" s="205">
        <f t="shared" si="481"/>
        <v>5.7109561712846875E-4</v>
      </c>
      <c r="E860" s="205">
        <f t="shared" si="481"/>
        <v>4.8992829746823455E-4</v>
      </c>
      <c r="F860" s="205">
        <f t="shared" si="481"/>
        <v>4.0575200000003697E-4</v>
      </c>
      <c r="G860" s="205">
        <f t="shared" si="481"/>
        <v>3.9047179548565395E-4</v>
      </c>
      <c r="H860" s="205">
        <f t="shared" si="481"/>
        <v>1.4624450342461562E-4</v>
      </c>
      <c r="I860" s="205">
        <f t="shared" si="481"/>
        <v>1.6864630419900724E-4</v>
      </c>
      <c r="J860" s="205">
        <f t="shared" si="481"/>
        <v>2.2736158686730975E-4</v>
      </c>
      <c r="K860" s="205" t="str">
        <f t="shared" si="481"/>
        <v/>
      </c>
      <c r="L860" s="205" t="str">
        <f t="shared" si="481"/>
        <v/>
      </c>
      <c r="M860" s="205" t="str">
        <f t="shared" si="481"/>
        <v/>
      </c>
      <c r="N860" s="205" t="str">
        <f t="shared" si="481"/>
        <v/>
      </c>
      <c r="O860" s="205" t="str">
        <f t="shared" si="481"/>
        <v/>
      </c>
      <c r="P860" s="205" t="str">
        <f t="shared" si="481"/>
        <v/>
      </c>
      <c r="Q860" s="205" t="str">
        <f t="shared" si="481"/>
        <v/>
      </c>
      <c r="R860" s="205" t="str">
        <f t="shared" si="481"/>
        <v/>
      </c>
      <c r="S860" s="205" t="str">
        <f t="shared" si="481"/>
        <v/>
      </c>
      <c r="T860" s="205" t="str">
        <f t="shared" si="481"/>
        <v/>
      </c>
      <c r="U860" s="205" t="str">
        <f t="shared" si="481"/>
        <v/>
      </c>
      <c r="V860" s="205" t="str">
        <f t="shared" si="481"/>
        <v/>
      </c>
      <c r="W860" s="205" t="str">
        <f t="shared" si="481"/>
        <v/>
      </c>
      <c r="X860" s="205" t="str">
        <f t="shared" si="481"/>
        <v/>
      </c>
      <c r="Y860" s="205" t="str">
        <f t="shared" si="481"/>
        <v/>
      </c>
      <c r="Z860" s="205" t="str">
        <f t="shared" si="481"/>
        <v/>
      </c>
      <c r="AA860" s="205" t="str">
        <f t="shared" si="481"/>
        <v/>
      </c>
      <c r="AD860" s="185">
        <f t="shared" si="468"/>
        <v>42733</v>
      </c>
      <c r="AE860" s="108" t="str">
        <f t="shared" ref="AE860:CP863" si="486">IFERROR(IF(AE540="","",AE540-(CHOOSE(AE$636,$C540,$D540,$E540,$F540,$G540,$H540,$I540,$J540,$K540,$L540,$M540,$N540,$O540,$P540,$Q540,$R540,$S540,$T540,$U540,$V540,$W540,$X540,$Y540,$Z540,$AA540)+CHOOSE(AE$636,$C860,$D860,$E860,$F860,$G860,$H860,$I860,$J860,$K860,$L860,$M860,$N860,$O860,$P860,$Q860,$R860,$S860,$T860,$U860,$V860,$W860,$X860,$Y860,$Z860,$AA860)*AE$640)),"")</f>
        <v/>
      </c>
      <c r="AF860" s="163" t="str">
        <f t="shared" si="486"/>
        <v/>
      </c>
      <c r="AG860" s="163" t="str">
        <f t="shared" si="486"/>
        <v/>
      </c>
      <c r="AH860" s="163" t="str">
        <f t="shared" si="486"/>
        <v/>
      </c>
      <c r="AI860" s="163">
        <f t="shared" si="486"/>
        <v>1.4687089923351397</v>
      </c>
      <c r="AJ860" s="163">
        <f t="shared" si="486"/>
        <v>0.90645279057691441</v>
      </c>
      <c r="AK860" s="163">
        <f t="shared" si="486"/>
        <v>1.3525220334779937</v>
      </c>
      <c r="AL860" s="163">
        <f t="shared" si="486"/>
        <v>1.4913620965841692</v>
      </c>
      <c r="AM860" s="163">
        <f t="shared" si="486"/>
        <v>0.99042270450248671</v>
      </c>
      <c r="AN860" s="163">
        <f t="shared" si="486"/>
        <v>1.1455764192631692</v>
      </c>
      <c r="AO860" s="163">
        <f t="shared" si="486"/>
        <v>1.4869273724432892</v>
      </c>
      <c r="AP860" s="163">
        <f t="shared" si="486"/>
        <v>1.0772856606548959</v>
      </c>
      <c r="AQ860" s="163">
        <f t="shared" si="486"/>
        <v>1.4220825658438061</v>
      </c>
      <c r="AR860" s="163">
        <f t="shared" si="486"/>
        <v>1.0982539165238934</v>
      </c>
      <c r="AS860" s="163">
        <f t="shared" si="486"/>
        <v>1.539838996996175</v>
      </c>
      <c r="AT860" s="163">
        <f t="shared" si="486"/>
        <v>1.5716321408564125</v>
      </c>
      <c r="AU860" s="163">
        <f t="shared" si="486"/>
        <v>1.7256420590062982</v>
      </c>
      <c r="AV860" s="163">
        <f t="shared" si="486"/>
        <v>1.1079153753417597</v>
      </c>
      <c r="AW860" s="163">
        <f t="shared" si="486"/>
        <v>1.6090415870442856</v>
      </c>
      <c r="AX860" s="163">
        <f t="shared" si="486"/>
        <v>1.5562120874746692</v>
      </c>
      <c r="AY860" s="163">
        <f t="shared" si="486"/>
        <v>1.846887903950877</v>
      </c>
      <c r="AZ860" s="163">
        <f t="shared" si="486"/>
        <v>1.6824440625000436</v>
      </c>
      <c r="BA860" s="163">
        <f t="shared" si="486"/>
        <v>1.3228553940000412</v>
      </c>
      <c r="BB860" s="163">
        <f t="shared" si="486"/>
        <v>1.7413614985000359</v>
      </c>
      <c r="BC860" s="163">
        <f t="shared" si="486"/>
        <v>1.5539626340000301</v>
      </c>
      <c r="BD860" s="163">
        <f t="shared" si="486"/>
        <v>1.7833353119148976</v>
      </c>
      <c r="BE860" s="163">
        <f t="shared" si="486"/>
        <v>1.8189719280000172</v>
      </c>
      <c r="BF860" s="163">
        <f t="shared" si="486"/>
        <v>1.7081581360000184</v>
      </c>
      <c r="BG860" s="163">
        <f t="shared" si="486"/>
        <v>1.5325563545000098</v>
      </c>
      <c r="BH860" s="163">
        <f t="shared" si="486"/>
        <v>1.2981191280000068</v>
      </c>
      <c r="BI860" s="163">
        <f t="shared" si="486"/>
        <v>1.4508796339999872</v>
      </c>
      <c r="BJ860" s="163">
        <f t="shared" si="486"/>
        <v>1.8678599999999879</v>
      </c>
      <c r="BK860" s="163">
        <f t="shared" si="486"/>
        <v>1.7783712504999984</v>
      </c>
      <c r="BL860" s="163">
        <f t="shared" si="486"/>
        <v>1.8926540584999851</v>
      </c>
      <c r="BM860" s="163">
        <f t="shared" si="486"/>
        <v>1.5606483593808074</v>
      </c>
      <c r="BN860" s="163">
        <f t="shared" si="486"/>
        <v>1.7130930639999953</v>
      </c>
      <c r="BO860" s="163">
        <f t="shared" si="486"/>
        <v>1.3599049744999938</v>
      </c>
      <c r="BP860" s="163">
        <f t="shared" si="486"/>
        <v>1.7868137240218758</v>
      </c>
      <c r="BQ860" s="163">
        <f t="shared" si="486"/>
        <v>2.0498885072773807</v>
      </c>
      <c r="BR860" s="163">
        <f t="shared" si="486"/>
        <v>1.7466432676078898</v>
      </c>
      <c r="BS860" s="163">
        <f t="shared" si="486"/>
        <v>1.5402223680933247</v>
      </c>
      <c r="BT860" s="163" t="str">
        <f t="shared" si="486"/>
        <v/>
      </c>
      <c r="BU860" s="163" t="str">
        <f t="shared" si="486"/>
        <v/>
      </c>
      <c r="BV860" s="163" t="str">
        <f t="shared" si="486"/>
        <v/>
      </c>
      <c r="BW860" s="108" t="str">
        <f t="shared" si="486"/>
        <v/>
      </c>
      <c r="BX860" s="163" t="str">
        <f t="shared" si="486"/>
        <v/>
      </c>
      <c r="BY860" s="163" t="str">
        <f t="shared" si="486"/>
        <v/>
      </c>
      <c r="BZ860" s="163" t="str">
        <f t="shared" si="486"/>
        <v/>
      </c>
      <c r="CA860" s="163" t="str">
        <f t="shared" si="486"/>
        <v/>
      </c>
      <c r="CB860" s="163" t="str">
        <f t="shared" si="486"/>
        <v/>
      </c>
      <c r="CC860" s="163" t="str">
        <f t="shared" si="486"/>
        <v/>
      </c>
      <c r="CD860" s="163" t="str">
        <f t="shared" si="486"/>
        <v/>
      </c>
      <c r="CE860" s="163" t="str">
        <f t="shared" si="486"/>
        <v/>
      </c>
      <c r="CF860" s="163" t="str">
        <f t="shared" si="486"/>
        <v/>
      </c>
      <c r="CG860" s="163" t="str">
        <f t="shared" si="486"/>
        <v/>
      </c>
      <c r="CH860" s="163" t="str">
        <f t="shared" si="486"/>
        <v/>
      </c>
      <c r="CI860" s="163" t="str">
        <f t="shared" si="486"/>
        <v/>
      </c>
      <c r="CJ860" s="163" t="str">
        <f t="shared" si="486"/>
        <v/>
      </c>
      <c r="CK860" s="163" t="str">
        <f t="shared" si="486"/>
        <v/>
      </c>
      <c r="CL860" s="163" t="str">
        <f t="shared" si="486"/>
        <v/>
      </c>
      <c r="CM860" s="163" t="str">
        <f t="shared" si="486"/>
        <v/>
      </c>
      <c r="CN860" s="163" t="str">
        <f t="shared" si="486"/>
        <v/>
      </c>
      <c r="CO860" s="163" t="str">
        <f t="shared" si="486"/>
        <v/>
      </c>
      <c r="CP860" s="163" t="str">
        <f t="shared" si="486"/>
        <v/>
      </c>
      <c r="CQ860" s="163" t="str">
        <f t="shared" si="480"/>
        <v/>
      </c>
      <c r="CR860" s="163" t="str">
        <f t="shared" si="480"/>
        <v/>
      </c>
      <c r="CS860" s="108" t="str">
        <f t="shared" si="480"/>
        <v/>
      </c>
      <c r="CT860" s="163" t="str">
        <f t="shared" si="480"/>
        <v/>
      </c>
      <c r="CU860" s="163" t="str">
        <f t="shared" si="480"/>
        <v/>
      </c>
      <c r="CV860" s="163" t="str">
        <f t="shared" si="480"/>
        <v/>
      </c>
      <c r="CW860" s="163" t="str">
        <f t="shared" si="480"/>
        <v/>
      </c>
      <c r="CX860" s="163" t="str">
        <f t="shared" si="480"/>
        <v/>
      </c>
      <c r="CY860" s="163" t="str">
        <f t="shared" si="480"/>
        <v/>
      </c>
      <c r="CZ860" s="163" t="str">
        <f t="shared" si="480"/>
        <v/>
      </c>
      <c r="DA860" s="163" t="str">
        <f t="shared" si="480"/>
        <v/>
      </c>
      <c r="DB860" s="163" t="str">
        <f t="shared" si="480"/>
        <v/>
      </c>
      <c r="DC860" s="163" t="str">
        <f t="shared" si="480"/>
        <v/>
      </c>
      <c r="DD860" s="163" t="str">
        <f t="shared" si="480"/>
        <v/>
      </c>
      <c r="DE860" s="163" t="str">
        <f t="shared" si="480"/>
        <v/>
      </c>
      <c r="DF860" s="163" t="str">
        <f t="shared" si="480"/>
        <v/>
      </c>
      <c r="DG860" s="121"/>
      <c r="DH860" s="121"/>
      <c r="DI860" s="121"/>
    </row>
    <row r="861" spans="2:113" x14ac:dyDescent="0.35">
      <c r="B861" s="193">
        <f t="shared" si="466"/>
        <v>42734</v>
      </c>
      <c r="C861" s="204">
        <f t="shared" si="481"/>
        <v>8.1506465384615268E-4</v>
      </c>
      <c r="D861" s="205">
        <f t="shared" si="481"/>
        <v>5.6078942065495294E-4</v>
      </c>
      <c r="E861" s="205">
        <f t="shared" si="481"/>
        <v>5.0265812658226335E-4</v>
      </c>
      <c r="F861" s="205">
        <f t="shared" si="481"/>
        <v>4.0423014642858898E-4</v>
      </c>
      <c r="G861" s="205">
        <f t="shared" si="481"/>
        <v>3.7510793433651415E-4</v>
      </c>
      <c r="H861" s="205">
        <f t="shared" si="481"/>
        <v>1.4203150684932871E-4</v>
      </c>
      <c r="I861" s="205">
        <f t="shared" si="481"/>
        <v>1.6349042446371423E-4</v>
      </c>
      <c r="J861" s="205">
        <f t="shared" si="481"/>
        <v>2.3078137311901154E-4</v>
      </c>
      <c r="K861" s="205" t="str">
        <f t="shared" si="481"/>
        <v/>
      </c>
      <c r="L861" s="205" t="str">
        <f t="shared" si="481"/>
        <v/>
      </c>
      <c r="M861" s="205" t="str">
        <f t="shared" si="481"/>
        <v/>
      </c>
      <c r="N861" s="205" t="str">
        <f t="shared" si="481"/>
        <v/>
      </c>
      <c r="O861" s="205" t="str">
        <f t="shared" si="481"/>
        <v/>
      </c>
      <c r="P861" s="205" t="str">
        <f t="shared" si="481"/>
        <v/>
      </c>
      <c r="Q861" s="205" t="str">
        <f t="shared" si="481"/>
        <v/>
      </c>
      <c r="R861" s="205" t="str">
        <f t="shared" si="481"/>
        <v/>
      </c>
      <c r="S861" s="205" t="str">
        <f t="shared" si="481"/>
        <v/>
      </c>
      <c r="T861" s="205" t="str">
        <f t="shared" si="481"/>
        <v/>
      </c>
      <c r="U861" s="205" t="str">
        <f t="shared" si="481"/>
        <v/>
      </c>
      <c r="V861" s="205" t="str">
        <f t="shared" si="481"/>
        <v/>
      </c>
      <c r="W861" s="205" t="str">
        <f t="shared" si="481"/>
        <v/>
      </c>
      <c r="X861" s="205" t="str">
        <f t="shared" si="481"/>
        <v/>
      </c>
      <c r="Y861" s="205" t="str">
        <f t="shared" si="481"/>
        <v/>
      </c>
      <c r="Z861" s="205" t="str">
        <f t="shared" si="481"/>
        <v/>
      </c>
      <c r="AA861" s="205" t="str">
        <f t="shared" si="481"/>
        <v/>
      </c>
      <c r="AD861" s="185">
        <f t="shared" si="468"/>
        <v>42734</v>
      </c>
      <c r="AE861" s="108" t="str">
        <f t="shared" si="486"/>
        <v/>
      </c>
      <c r="AF861" s="163" t="str">
        <f t="shared" si="486"/>
        <v/>
      </c>
      <c r="AG861" s="163" t="str">
        <f t="shared" si="486"/>
        <v/>
      </c>
      <c r="AH861" s="163" t="str">
        <f t="shared" si="486"/>
        <v/>
      </c>
      <c r="AI861" s="163">
        <f t="shared" si="486"/>
        <v>1.4445220353846091</v>
      </c>
      <c r="AJ861" s="163">
        <f t="shared" si="486"/>
        <v>0.91662718865385395</v>
      </c>
      <c r="AK861" s="163">
        <f t="shared" si="486"/>
        <v>1.3600006643845974</v>
      </c>
      <c r="AL861" s="163">
        <f t="shared" si="486"/>
        <v>1.4995842444202285</v>
      </c>
      <c r="AM861" s="163">
        <f t="shared" si="486"/>
        <v>1.0021956138853887</v>
      </c>
      <c r="AN861" s="163">
        <f t="shared" si="486"/>
        <v>1.1568122897733186</v>
      </c>
      <c r="AO861" s="163">
        <f t="shared" si="486"/>
        <v>1.501246253828695</v>
      </c>
      <c r="AP861" s="163">
        <f t="shared" si="486"/>
        <v>1.0887150227014963</v>
      </c>
      <c r="AQ861" s="163">
        <f t="shared" si="486"/>
        <v>1.4357484366057971</v>
      </c>
      <c r="AR861" s="163">
        <f t="shared" si="486"/>
        <v>1.1099974506611767</v>
      </c>
      <c r="AS861" s="163">
        <f t="shared" si="486"/>
        <v>1.5582554929219179</v>
      </c>
      <c r="AT861" s="163">
        <f t="shared" si="486"/>
        <v>1.5871280410327255</v>
      </c>
      <c r="AU861" s="163">
        <f t="shared" si="486"/>
        <v>1.7390513811835171</v>
      </c>
      <c r="AV861" s="163">
        <f t="shared" si="486"/>
        <v>1.1222455274113683</v>
      </c>
      <c r="AW861" s="163">
        <f t="shared" si="486"/>
        <v>1.6324810567848123</v>
      </c>
      <c r="AX861" s="163">
        <f t="shared" si="486"/>
        <v>1.5733800392657984</v>
      </c>
      <c r="AY861" s="163">
        <f t="shared" si="486"/>
        <v>1.8545347527324365</v>
      </c>
      <c r="AZ861" s="163">
        <f t="shared" si="486"/>
        <v>1.6872554099999881</v>
      </c>
      <c r="BA861" s="163">
        <f t="shared" si="486"/>
        <v>1.3308004980964272</v>
      </c>
      <c r="BB861" s="163">
        <f t="shared" si="486"/>
        <v>1.7443265692071472</v>
      </c>
      <c r="BC861" s="163">
        <f t="shared" si="486"/>
        <v>1.5549383393642695</v>
      </c>
      <c r="BD861" s="163">
        <f t="shared" si="486"/>
        <v>1.7683941822636884</v>
      </c>
      <c r="BE861" s="163">
        <f t="shared" si="486"/>
        <v>1.8211111881214213</v>
      </c>
      <c r="BF861" s="163">
        <f t="shared" si="486"/>
        <v>1.7144364350464052</v>
      </c>
      <c r="BG861" s="163">
        <f t="shared" si="486"/>
        <v>1.5072008240214259</v>
      </c>
      <c r="BH861" s="163">
        <f t="shared" si="486"/>
        <v>1.3035889723178617</v>
      </c>
      <c r="BI861" s="163">
        <f t="shared" si="486"/>
        <v>1.4565190529892806</v>
      </c>
      <c r="BJ861" s="163">
        <f t="shared" si="486"/>
        <v>1.8715591058571253</v>
      </c>
      <c r="BK861" s="163">
        <f t="shared" si="486"/>
        <v>1.7749214357106924</v>
      </c>
      <c r="BL861" s="163">
        <f t="shared" si="486"/>
        <v>1.8922556430642672</v>
      </c>
      <c r="BM861" s="163">
        <f t="shared" si="486"/>
        <v>1.5598882385539077</v>
      </c>
      <c r="BN861" s="163">
        <f t="shared" si="486"/>
        <v>1.7076196721856864</v>
      </c>
      <c r="BO861" s="163">
        <f t="shared" si="486"/>
        <v>1.359613042039256</v>
      </c>
      <c r="BP861" s="163">
        <f t="shared" si="486"/>
        <v>1.783831285772898</v>
      </c>
      <c r="BQ861" s="163">
        <f t="shared" si="486"/>
        <v>2.0589156395547819</v>
      </c>
      <c r="BR861" s="163">
        <f t="shared" si="486"/>
        <v>1.7726592908000454</v>
      </c>
      <c r="BS861" s="163">
        <f t="shared" si="486"/>
        <v>1.564092627804659</v>
      </c>
      <c r="BT861" s="163" t="str">
        <f t="shared" si="486"/>
        <v/>
      </c>
      <c r="BU861" s="163" t="str">
        <f t="shared" si="486"/>
        <v/>
      </c>
      <c r="BV861" s="163" t="str">
        <f t="shared" si="486"/>
        <v/>
      </c>
      <c r="BW861" s="108" t="str">
        <f t="shared" si="486"/>
        <v/>
      </c>
      <c r="BX861" s="163" t="str">
        <f t="shared" si="486"/>
        <v/>
      </c>
      <c r="BY861" s="163" t="str">
        <f t="shared" si="486"/>
        <v/>
      </c>
      <c r="BZ861" s="163" t="str">
        <f t="shared" si="486"/>
        <v/>
      </c>
      <c r="CA861" s="163" t="str">
        <f t="shared" si="486"/>
        <v/>
      </c>
      <c r="CB861" s="163" t="str">
        <f t="shared" si="486"/>
        <v/>
      </c>
      <c r="CC861" s="163" t="str">
        <f t="shared" si="486"/>
        <v/>
      </c>
      <c r="CD861" s="163" t="str">
        <f t="shared" si="486"/>
        <v/>
      </c>
      <c r="CE861" s="163" t="str">
        <f t="shared" si="486"/>
        <v/>
      </c>
      <c r="CF861" s="163" t="str">
        <f t="shared" si="486"/>
        <v/>
      </c>
      <c r="CG861" s="163" t="str">
        <f t="shared" si="486"/>
        <v/>
      </c>
      <c r="CH861" s="163" t="str">
        <f t="shared" si="486"/>
        <v/>
      </c>
      <c r="CI861" s="163" t="str">
        <f t="shared" si="486"/>
        <v/>
      </c>
      <c r="CJ861" s="163" t="str">
        <f t="shared" si="486"/>
        <v/>
      </c>
      <c r="CK861" s="163" t="str">
        <f t="shared" si="486"/>
        <v/>
      </c>
      <c r="CL861" s="163" t="str">
        <f t="shared" si="486"/>
        <v/>
      </c>
      <c r="CM861" s="163" t="str">
        <f t="shared" si="486"/>
        <v/>
      </c>
      <c r="CN861" s="163" t="str">
        <f t="shared" si="486"/>
        <v/>
      </c>
      <c r="CO861" s="163" t="str">
        <f t="shared" si="486"/>
        <v/>
      </c>
      <c r="CP861" s="163" t="str">
        <f t="shared" si="486"/>
        <v/>
      </c>
      <c r="CQ861" s="163" t="str">
        <f t="shared" si="480"/>
        <v/>
      </c>
      <c r="CR861" s="163" t="str">
        <f t="shared" si="480"/>
        <v/>
      </c>
      <c r="CS861" s="108" t="str">
        <f t="shared" si="480"/>
        <v/>
      </c>
      <c r="CT861" s="163" t="str">
        <f t="shared" si="480"/>
        <v/>
      </c>
      <c r="CU861" s="163" t="str">
        <f t="shared" si="480"/>
        <v/>
      </c>
      <c r="CV861" s="163" t="str">
        <f t="shared" si="480"/>
        <v/>
      </c>
      <c r="CW861" s="163" t="str">
        <f t="shared" si="480"/>
        <v/>
      </c>
      <c r="CX861" s="163" t="str">
        <f t="shared" si="480"/>
        <v/>
      </c>
      <c r="CY861" s="163" t="str">
        <f t="shared" si="480"/>
        <v/>
      </c>
      <c r="CZ861" s="163" t="str">
        <f t="shared" si="480"/>
        <v/>
      </c>
      <c r="DA861" s="163" t="str">
        <f t="shared" si="480"/>
        <v/>
      </c>
      <c r="DB861" s="163" t="str">
        <f t="shared" si="480"/>
        <v/>
      </c>
      <c r="DC861" s="163" t="str">
        <f t="shared" si="480"/>
        <v/>
      </c>
      <c r="DD861" s="163" t="str">
        <f t="shared" si="480"/>
        <v/>
      </c>
      <c r="DE861" s="163" t="str">
        <f t="shared" si="480"/>
        <v/>
      </c>
      <c r="DF861" s="163" t="str">
        <f t="shared" si="480"/>
        <v/>
      </c>
      <c r="DG861" s="121"/>
      <c r="DH861" s="121"/>
      <c r="DI861" s="121"/>
    </row>
    <row r="862" spans="2:113" x14ac:dyDescent="0.35">
      <c r="B862" s="193">
        <f t="shared" si="466"/>
        <v>42737</v>
      </c>
      <c r="C862" s="204" t="str">
        <f t="shared" si="481"/>
        <v/>
      </c>
      <c r="D862" s="205" t="str">
        <f t="shared" si="481"/>
        <v/>
      </c>
      <c r="E862" s="205" t="str">
        <f t="shared" si="481"/>
        <v/>
      </c>
      <c r="F862" s="205" t="str">
        <f t="shared" si="481"/>
        <v/>
      </c>
      <c r="G862" s="205" t="str">
        <f t="shared" si="481"/>
        <v/>
      </c>
      <c r="H862" s="205" t="str">
        <f t="shared" ref="H862:AA862" si="487">IFERROR((I542-H542)/(H$642-H$641),"")</f>
        <v/>
      </c>
      <c r="I862" s="205" t="str">
        <f t="shared" si="487"/>
        <v/>
      </c>
      <c r="J862" s="205" t="str">
        <f t="shared" si="487"/>
        <v/>
      </c>
      <c r="K862" s="205" t="str">
        <f t="shared" si="487"/>
        <v/>
      </c>
      <c r="L862" s="205" t="str">
        <f t="shared" si="487"/>
        <v/>
      </c>
      <c r="M862" s="205" t="str">
        <f t="shared" si="487"/>
        <v/>
      </c>
      <c r="N862" s="205" t="str">
        <f t="shared" si="487"/>
        <v/>
      </c>
      <c r="O862" s="205" t="str">
        <f t="shared" si="487"/>
        <v/>
      </c>
      <c r="P862" s="205" t="str">
        <f t="shared" si="487"/>
        <v/>
      </c>
      <c r="Q862" s="205" t="str">
        <f t="shared" si="487"/>
        <v/>
      </c>
      <c r="R862" s="205" t="str">
        <f t="shared" si="487"/>
        <v/>
      </c>
      <c r="S862" s="205" t="str">
        <f t="shared" si="487"/>
        <v/>
      </c>
      <c r="T862" s="205" t="str">
        <f t="shared" si="487"/>
        <v/>
      </c>
      <c r="U862" s="205" t="str">
        <f t="shared" si="487"/>
        <v/>
      </c>
      <c r="V862" s="205" t="str">
        <f t="shared" si="487"/>
        <v/>
      </c>
      <c r="W862" s="205" t="str">
        <f t="shared" si="487"/>
        <v/>
      </c>
      <c r="X862" s="205" t="str">
        <f t="shared" si="487"/>
        <v/>
      </c>
      <c r="Y862" s="205" t="str">
        <f t="shared" si="487"/>
        <v/>
      </c>
      <c r="Z862" s="205" t="str">
        <f t="shared" si="487"/>
        <v/>
      </c>
      <c r="AA862" s="205" t="str">
        <f t="shared" si="487"/>
        <v/>
      </c>
      <c r="AD862" s="185">
        <f t="shared" si="468"/>
        <v>42737</v>
      </c>
      <c r="AE862" s="108" t="str">
        <f t="shared" si="486"/>
        <v/>
      </c>
      <c r="AF862" s="163" t="str">
        <f t="shared" si="486"/>
        <v/>
      </c>
      <c r="AG862" s="163" t="str">
        <f t="shared" si="486"/>
        <v/>
      </c>
      <c r="AH862" s="163" t="str">
        <f t="shared" si="486"/>
        <v/>
      </c>
      <c r="AI862" s="163" t="str">
        <f t="shared" si="486"/>
        <v/>
      </c>
      <c r="AJ862" s="163" t="str">
        <f t="shared" si="486"/>
        <v/>
      </c>
      <c r="AK862" s="163" t="str">
        <f t="shared" si="486"/>
        <v/>
      </c>
      <c r="AL862" s="163" t="str">
        <f t="shared" si="486"/>
        <v/>
      </c>
      <c r="AM862" s="163" t="str">
        <f t="shared" si="486"/>
        <v/>
      </c>
      <c r="AN862" s="163" t="str">
        <f t="shared" si="486"/>
        <v/>
      </c>
      <c r="AO862" s="163" t="str">
        <f t="shared" si="486"/>
        <v/>
      </c>
      <c r="AP862" s="163" t="str">
        <f t="shared" si="486"/>
        <v/>
      </c>
      <c r="AQ862" s="163" t="str">
        <f t="shared" si="486"/>
        <v/>
      </c>
      <c r="AR862" s="163" t="str">
        <f t="shared" si="486"/>
        <v/>
      </c>
      <c r="AS862" s="163" t="str">
        <f t="shared" si="486"/>
        <v/>
      </c>
      <c r="AT862" s="163" t="str">
        <f t="shared" si="486"/>
        <v/>
      </c>
      <c r="AU862" s="163" t="str">
        <f t="shared" si="486"/>
        <v/>
      </c>
      <c r="AV862" s="163" t="str">
        <f t="shared" si="486"/>
        <v/>
      </c>
      <c r="AW862" s="163" t="str">
        <f t="shared" si="486"/>
        <v/>
      </c>
      <c r="AX862" s="163" t="str">
        <f t="shared" si="486"/>
        <v/>
      </c>
      <c r="AY862" s="163" t="str">
        <f t="shared" si="486"/>
        <v/>
      </c>
      <c r="AZ862" s="163" t="str">
        <f t="shared" si="486"/>
        <v/>
      </c>
      <c r="BA862" s="163" t="str">
        <f t="shared" si="486"/>
        <v/>
      </c>
      <c r="BB862" s="163" t="str">
        <f t="shared" si="486"/>
        <v/>
      </c>
      <c r="BC862" s="163" t="str">
        <f t="shared" si="486"/>
        <v/>
      </c>
      <c r="BD862" s="163" t="str">
        <f t="shared" si="486"/>
        <v/>
      </c>
      <c r="BE862" s="163" t="str">
        <f t="shared" si="486"/>
        <v/>
      </c>
      <c r="BF862" s="163" t="str">
        <f t="shared" si="486"/>
        <v/>
      </c>
      <c r="BG862" s="163" t="str">
        <f t="shared" si="486"/>
        <v/>
      </c>
      <c r="BH862" s="163" t="str">
        <f t="shared" si="486"/>
        <v/>
      </c>
      <c r="BI862" s="163" t="str">
        <f t="shared" si="486"/>
        <v/>
      </c>
      <c r="BJ862" s="163" t="str">
        <f t="shared" si="486"/>
        <v/>
      </c>
      <c r="BK862" s="163" t="str">
        <f t="shared" si="486"/>
        <v/>
      </c>
      <c r="BL862" s="163" t="str">
        <f t="shared" si="486"/>
        <v/>
      </c>
      <c r="BM862" s="163" t="str">
        <f t="shared" si="486"/>
        <v/>
      </c>
      <c r="BN862" s="163" t="str">
        <f t="shared" si="486"/>
        <v/>
      </c>
      <c r="BO862" s="163" t="str">
        <f t="shared" si="486"/>
        <v/>
      </c>
      <c r="BP862" s="163" t="str">
        <f t="shared" si="486"/>
        <v/>
      </c>
      <c r="BQ862" s="163" t="str">
        <f t="shared" si="486"/>
        <v/>
      </c>
      <c r="BR862" s="163" t="str">
        <f t="shared" si="486"/>
        <v/>
      </c>
      <c r="BS862" s="163" t="str">
        <f t="shared" si="486"/>
        <v/>
      </c>
      <c r="BT862" s="163" t="str">
        <f t="shared" si="486"/>
        <v/>
      </c>
      <c r="BU862" s="163" t="str">
        <f t="shared" si="486"/>
        <v/>
      </c>
      <c r="BV862" s="163" t="str">
        <f t="shared" si="486"/>
        <v/>
      </c>
      <c r="BW862" s="108" t="str">
        <f t="shared" si="486"/>
        <v/>
      </c>
      <c r="BX862" s="163" t="str">
        <f t="shared" si="486"/>
        <v/>
      </c>
      <c r="BY862" s="163" t="str">
        <f t="shared" si="486"/>
        <v/>
      </c>
      <c r="BZ862" s="163" t="str">
        <f t="shared" si="486"/>
        <v/>
      </c>
      <c r="CA862" s="163" t="str">
        <f t="shared" si="486"/>
        <v/>
      </c>
      <c r="CB862" s="163" t="str">
        <f t="shared" si="486"/>
        <v/>
      </c>
      <c r="CC862" s="163" t="str">
        <f t="shared" si="486"/>
        <v/>
      </c>
      <c r="CD862" s="163" t="str">
        <f t="shared" si="486"/>
        <v/>
      </c>
      <c r="CE862" s="163" t="str">
        <f t="shared" si="486"/>
        <v/>
      </c>
      <c r="CF862" s="163" t="str">
        <f t="shared" si="486"/>
        <v/>
      </c>
      <c r="CG862" s="163" t="str">
        <f t="shared" si="486"/>
        <v/>
      </c>
      <c r="CH862" s="163" t="str">
        <f t="shared" si="486"/>
        <v/>
      </c>
      <c r="CI862" s="163" t="str">
        <f t="shared" si="486"/>
        <v/>
      </c>
      <c r="CJ862" s="163" t="str">
        <f t="shared" si="486"/>
        <v/>
      </c>
      <c r="CK862" s="163" t="str">
        <f t="shared" si="486"/>
        <v/>
      </c>
      <c r="CL862" s="163" t="str">
        <f t="shared" si="486"/>
        <v/>
      </c>
      <c r="CM862" s="163" t="str">
        <f t="shared" si="486"/>
        <v/>
      </c>
      <c r="CN862" s="163" t="str">
        <f t="shared" si="486"/>
        <v/>
      </c>
      <c r="CO862" s="163" t="str">
        <f t="shared" si="486"/>
        <v/>
      </c>
      <c r="CP862" s="163" t="str">
        <f t="shared" si="486"/>
        <v/>
      </c>
      <c r="CQ862" s="163" t="str">
        <f t="shared" si="480"/>
        <v/>
      </c>
      <c r="CR862" s="163" t="str">
        <f t="shared" si="480"/>
        <v/>
      </c>
      <c r="CS862" s="108" t="str">
        <f t="shared" si="480"/>
        <v/>
      </c>
      <c r="CT862" s="163" t="str">
        <f t="shared" si="480"/>
        <v/>
      </c>
      <c r="CU862" s="163" t="str">
        <f t="shared" si="480"/>
        <v/>
      </c>
      <c r="CV862" s="163" t="str">
        <f t="shared" si="480"/>
        <v/>
      </c>
      <c r="CW862" s="163" t="str">
        <f t="shared" si="480"/>
        <v/>
      </c>
      <c r="CX862" s="163" t="str">
        <f t="shared" si="480"/>
        <v/>
      </c>
      <c r="CY862" s="163" t="str">
        <f t="shared" si="480"/>
        <v/>
      </c>
      <c r="CZ862" s="163" t="str">
        <f t="shared" si="480"/>
        <v/>
      </c>
      <c r="DA862" s="163" t="str">
        <f t="shared" si="480"/>
        <v/>
      </c>
      <c r="DB862" s="163" t="str">
        <f t="shared" si="480"/>
        <v/>
      </c>
      <c r="DC862" s="163" t="str">
        <f t="shared" si="480"/>
        <v/>
      </c>
      <c r="DD862" s="163" t="str">
        <f t="shared" si="480"/>
        <v/>
      </c>
      <c r="DE862" s="163" t="str">
        <f t="shared" si="480"/>
        <v/>
      </c>
      <c r="DF862" s="163" t="str">
        <f t="shared" si="480"/>
        <v/>
      </c>
      <c r="DG862" s="121"/>
      <c r="DH862" s="121"/>
      <c r="DI862" s="121"/>
    </row>
    <row r="863" spans="2:113" x14ac:dyDescent="0.35">
      <c r="B863" s="193">
        <f t="shared" si="466"/>
        <v>42738</v>
      </c>
      <c r="C863" s="204" t="str">
        <f t="shared" ref="C863:AA873" si="488">IFERROR((D543-C543)/(C$642-C$641),"")</f>
        <v/>
      </c>
      <c r="D863" s="205" t="str">
        <f t="shared" si="488"/>
        <v/>
      </c>
      <c r="E863" s="205" t="str">
        <f t="shared" si="488"/>
        <v/>
      </c>
      <c r="F863" s="205" t="str">
        <f t="shared" si="488"/>
        <v/>
      </c>
      <c r="G863" s="205" t="str">
        <f t="shared" si="488"/>
        <v/>
      </c>
      <c r="H863" s="205" t="str">
        <f t="shared" si="488"/>
        <v/>
      </c>
      <c r="I863" s="205" t="str">
        <f t="shared" si="488"/>
        <v/>
      </c>
      <c r="J863" s="205" t="str">
        <f t="shared" si="488"/>
        <v/>
      </c>
      <c r="K863" s="205" t="str">
        <f t="shared" si="488"/>
        <v/>
      </c>
      <c r="L863" s="205" t="str">
        <f t="shared" si="488"/>
        <v/>
      </c>
      <c r="M863" s="205" t="str">
        <f t="shared" si="488"/>
        <v/>
      </c>
      <c r="N863" s="205" t="str">
        <f t="shared" si="488"/>
        <v/>
      </c>
      <c r="O863" s="205" t="str">
        <f t="shared" si="488"/>
        <v/>
      </c>
      <c r="P863" s="205" t="str">
        <f t="shared" si="488"/>
        <v/>
      </c>
      <c r="Q863" s="205" t="str">
        <f t="shared" si="488"/>
        <v/>
      </c>
      <c r="R863" s="205" t="str">
        <f t="shared" si="488"/>
        <v/>
      </c>
      <c r="S863" s="205" t="str">
        <f t="shared" si="488"/>
        <v/>
      </c>
      <c r="T863" s="205" t="str">
        <f t="shared" si="488"/>
        <v/>
      </c>
      <c r="U863" s="205" t="str">
        <f t="shared" si="488"/>
        <v/>
      </c>
      <c r="V863" s="205" t="str">
        <f t="shared" si="488"/>
        <v/>
      </c>
      <c r="W863" s="205" t="str">
        <f t="shared" si="488"/>
        <v/>
      </c>
      <c r="X863" s="205" t="str">
        <f t="shared" si="488"/>
        <v/>
      </c>
      <c r="Y863" s="205" t="str">
        <f t="shared" si="488"/>
        <v/>
      </c>
      <c r="Z863" s="205" t="str">
        <f t="shared" si="488"/>
        <v/>
      </c>
      <c r="AA863" s="205" t="str">
        <f t="shared" si="488"/>
        <v/>
      </c>
      <c r="AD863" s="185">
        <f t="shared" si="468"/>
        <v>42738</v>
      </c>
      <c r="AE863" s="108" t="str">
        <f t="shared" si="486"/>
        <v/>
      </c>
      <c r="AF863" s="163" t="str">
        <f t="shared" si="486"/>
        <v/>
      </c>
      <c r="AG863" s="163" t="str">
        <f t="shared" si="486"/>
        <v/>
      </c>
      <c r="AH863" s="163" t="str">
        <f t="shared" si="486"/>
        <v/>
      </c>
      <c r="AI863" s="163" t="str">
        <f t="shared" si="486"/>
        <v/>
      </c>
      <c r="AJ863" s="163" t="str">
        <f t="shared" si="486"/>
        <v/>
      </c>
      <c r="AK863" s="163" t="str">
        <f t="shared" si="486"/>
        <v/>
      </c>
      <c r="AL863" s="163" t="str">
        <f t="shared" si="486"/>
        <v/>
      </c>
      <c r="AM863" s="163" t="str">
        <f t="shared" si="486"/>
        <v/>
      </c>
      <c r="AN863" s="163" t="str">
        <f t="shared" si="486"/>
        <v/>
      </c>
      <c r="AO863" s="163" t="str">
        <f t="shared" si="486"/>
        <v/>
      </c>
      <c r="AP863" s="163" t="str">
        <f t="shared" si="486"/>
        <v/>
      </c>
      <c r="AQ863" s="163" t="str">
        <f t="shared" si="486"/>
        <v/>
      </c>
      <c r="AR863" s="163" t="str">
        <f t="shared" si="486"/>
        <v/>
      </c>
      <c r="AS863" s="163" t="str">
        <f t="shared" si="486"/>
        <v/>
      </c>
      <c r="AT863" s="163" t="str">
        <f t="shared" si="486"/>
        <v/>
      </c>
      <c r="AU863" s="163" t="str">
        <f t="shared" si="486"/>
        <v/>
      </c>
      <c r="AV863" s="163" t="str">
        <f t="shared" si="486"/>
        <v/>
      </c>
      <c r="AW863" s="163" t="str">
        <f t="shared" si="486"/>
        <v/>
      </c>
      <c r="AX863" s="163" t="str">
        <f t="shared" si="486"/>
        <v/>
      </c>
      <c r="AY863" s="163" t="str">
        <f t="shared" si="486"/>
        <v/>
      </c>
      <c r="AZ863" s="163" t="str">
        <f t="shared" si="486"/>
        <v/>
      </c>
      <c r="BA863" s="163" t="str">
        <f t="shared" si="486"/>
        <v/>
      </c>
      <c r="BB863" s="163" t="str">
        <f t="shared" si="486"/>
        <v/>
      </c>
      <c r="BC863" s="163" t="str">
        <f t="shared" si="486"/>
        <v/>
      </c>
      <c r="BD863" s="163" t="str">
        <f t="shared" si="486"/>
        <v/>
      </c>
      <c r="BE863" s="163" t="str">
        <f t="shared" si="486"/>
        <v/>
      </c>
      <c r="BF863" s="163" t="str">
        <f t="shared" si="486"/>
        <v/>
      </c>
      <c r="BG863" s="163" t="str">
        <f t="shared" si="486"/>
        <v/>
      </c>
      <c r="BH863" s="163" t="str">
        <f t="shared" si="486"/>
        <v/>
      </c>
      <c r="BI863" s="163" t="str">
        <f t="shared" si="486"/>
        <v/>
      </c>
      <c r="BJ863" s="163" t="str">
        <f t="shared" si="486"/>
        <v/>
      </c>
      <c r="BK863" s="163" t="str">
        <f t="shared" si="486"/>
        <v/>
      </c>
      <c r="BL863" s="163" t="str">
        <f t="shared" si="486"/>
        <v/>
      </c>
      <c r="BM863" s="163" t="str">
        <f t="shared" si="486"/>
        <v/>
      </c>
      <c r="BN863" s="163" t="str">
        <f t="shared" si="486"/>
        <v/>
      </c>
      <c r="BO863" s="163" t="str">
        <f t="shared" si="486"/>
        <v/>
      </c>
      <c r="BP863" s="163" t="str">
        <f t="shared" si="486"/>
        <v/>
      </c>
      <c r="BQ863" s="163" t="str">
        <f t="shared" si="486"/>
        <v/>
      </c>
      <c r="BR863" s="163" t="str">
        <f t="shared" si="486"/>
        <v/>
      </c>
      <c r="BS863" s="163" t="str">
        <f t="shared" si="486"/>
        <v/>
      </c>
      <c r="BT863" s="163" t="str">
        <f t="shared" si="486"/>
        <v/>
      </c>
      <c r="BU863" s="163" t="str">
        <f t="shared" si="486"/>
        <v/>
      </c>
      <c r="BV863" s="163" t="str">
        <f t="shared" si="486"/>
        <v/>
      </c>
      <c r="BW863" s="108" t="str">
        <f t="shared" si="486"/>
        <v/>
      </c>
      <c r="BX863" s="163" t="str">
        <f t="shared" si="486"/>
        <v/>
      </c>
      <c r="BY863" s="163" t="str">
        <f t="shared" si="486"/>
        <v/>
      </c>
      <c r="BZ863" s="163" t="str">
        <f t="shared" si="486"/>
        <v/>
      </c>
      <c r="CA863" s="163" t="str">
        <f t="shared" si="486"/>
        <v/>
      </c>
      <c r="CB863" s="163" t="str">
        <f t="shared" si="486"/>
        <v/>
      </c>
      <c r="CC863" s="163" t="str">
        <f t="shared" si="486"/>
        <v/>
      </c>
      <c r="CD863" s="163" t="str">
        <f t="shared" si="486"/>
        <v/>
      </c>
      <c r="CE863" s="163" t="str">
        <f t="shared" si="486"/>
        <v/>
      </c>
      <c r="CF863" s="163" t="str">
        <f t="shared" si="486"/>
        <v/>
      </c>
      <c r="CG863" s="163" t="str">
        <f t="shared" si="486"/>
        <v/>
      </c>
      <c r="CH863" s="163" t="str">
        <f t="shared" si="486"/>
        <v/>
      </c>
      <c r="CI863" s="163" t="str">
        <f t="shared" si="486"/>
        <v/>
      </c>
      <c r="CJ863" s="163" t="str">
        <f t="shared" si="486"/>
        <v/>
      </c>
      <c r="CK863" s="163" t="str">
        <f t="shared" si="486"/>
        <v/>
      </c>
      <c r="CL863" s="163" t="str">
        <f t="shared" si="486"/>
        <v/>
      </c>
      <c r="CM863" s="163" t="str">
        <f t="shared" si="486"/>
        <v/>
      </c>
      <c r="CN863" s="163" t="str">
        <f t="shared" si="486"/>
        <v/>
      </c>
      <c r="CO863" s="163" t="str">
        <f t="shared" si="486"/>
        <v/>
      </c>
      <c r="CP863" s="163" t="str">
        <f t="shared" ref="CP863" si="489">IFERROR(IF(CP543="","",CP543-(CHOOSE(CP$636,$C543,$D543,$E543,$F543,$G543,$H543,$I543,$J543,$K543,$L543,$M543,$N543,$O543,$P543,$Q543,$R543,$S543,$T543,$U543,$V543,$W543,$X543,$Y543,$Z543,$AA543)+CHOOSE(CP$636,$C863,$D863,$E863,$F863,$G863,$H863,$I863,$J863,$K863,$L863,$M863,$N863,$O863,$P863,$Q863,$R863,$S863,$T863,$U863,$V863,$W863,$X863,$Y863,$Z863,$AA863)*CP$640)),"")</f>
        <v/>
      </c>
      <c r="CQ863" s="163" t="str">
        <f t="shared" si="480"/>
        <v/>
      </c>
      <c r="CR863" s="163" t="str">
        <f t="shared" si="480"/>
        <v/>
      </c>
      <c r="CS863" s="108" t="str">
        <f t="shared" si="480"/>
        <v/>
      </c>
      <c r="CT863" s="163" t="str">
        <f t="shared" si="480"/>
        <v/>
      </c>
      <c r="CU863" s="163" t="str">
        <f t="shared" si="480"/>
        <v/>
      </c>
      <c r="CV863" s="163" t="str">
        <f t="shared" si="480"/>
        <v/>
      </c>
      <c r="CW863" s="163" t="str">
        <f t="shared" si="480"/>
        <v/>
      </c>
      <c r="CX863" s="163" t="str">
        <f t="shared" si="480"/>
        <v/>
      </c>
      <c r="CY863" s="163" t="str">
        <f t="shared" si="480"/>
        <v/>
      </c>
      <c r="CZ863" s="163" t="str">
        <f t="shared" si="480"/>
        <v/>
      </c>
      <c r="DA863" s="163" t="str">
        <f t="shared" si="480"/>
        <v/>
      </c>
      <c r="DB863" s="163" t="str">
        <f t="shared" si="480"/>
        <v/>
      </c>
      <c r="DC863" s="163" t="str">
        <f t="shared" si="480"/>
        <v/>
      </c>
      <c r="DD863" s="163" t="str">
        <f t="shared" si="480"/>
        <v/>
      </c>
      <c r="DE863" s="163" t="str">
        <f t="shared" si="480"/>
        <v/>
      </c>
      <c r="DF863" s="163" t="str">
        <f t="shared" si="480"/>
        <v/>
      </c>
      <c r="DG863" s="121"/>
      <c r="DH863" s="121"/>
      <c r="DI863" s="121"/>
    </row>
    <row r="864" spans="2:113" x14ac:dyDescent="0.35">
      <c r="B864" s="193">
        <f t="shared" si="466"/>
        <v>42739</v>
      </c>
      <c r="C864" s="204">
        <f t="shared" si="488"/>
        <v>7.7504654395607825E-4</v>
      </c>
      <c r="D864" s="205">
        <f t="shared" si="488"/>
        <v>5.7093481108313505E-4</v>
      </c>
      <c r="E864" s="205">
        <f t="shared" si="488"/>
        <v>4.8465939873415731E-4</v>
      </c>
      <c r="F864" s="205">
        <f t="shared" si="488"/>
        <v>3.9548632500003525E-4</v>
      </c>
      <c r="G864" s="205">
        <f t="shared" si="488"/>
        <v>3.903449418604362E-4</v>
      </c>
      <c r="H864" s="205">
        <f t="shared" si="488"/>
        <v>1.4341162671231795E-4</v>
      </c>
      <c r="I864" s="205">
        <f t="shared" si="488"/>
        <v>1.7137911113648366E-4</v>
      </c>
      <c r="J864" s="205">
        <f t="shared" si="488"/>
        <v>2.251991569767249E-4</v>
      </c>
      <c r="K864" s="205" t="str">
        <f t="shared" si="488"/>
        <v/>
      </c>
      <c r="L864" s="205" t="str">
        <f t="shared" si="488"/>
        <v/>
      </c>
      <c r="M864" s="205" t="str">
        <f t="shared" si="488"/>
        <v/>
      </c>
      <c r="N864" s="205" t="str">
        <f t="shared" si="488"/>
        <v/>
      </c>
      <c r="O864" s="205" t="str">
        <f t="shared" si="488"/>
        <v/>
      </c>
      <c r="P864" s="205" t="str">
        <f t="shared" si="488"/>
        <v/>
      </c>
      <c r="Q864" s="205" t="str">
        <f t="shared" si="488"/>
        <v/>
      </c>
      <c r="R864" s="205" t="str">
        <f t="shared" si="488"/>
        <v/>
      </c>
      <c r="S864" s="205" t="str">
        <f t="shared" si="488"/>
        <v/>
      </c>
      <c r="T864" s="205" t="str">
        <f t="shared" si="488"/>
        <v/>
      </c>
      <c r="U864" s="205" t="str">
        <f t="shared" si="488"/>
        <v/>
      </c>
      <c r="V864" s="205" t="str">
        <f t="shared" si="488"/>
        <v/>
      </c>
      <c r="W864" s="205" t="str">
        <f t="shared" si="488"/>
        <v/>
      </c>
      <c r="X864" s="205" t="str">
        <f t="shared" si="488"/>
        <v/>
      </c>
      <c r="Y864" s="205" t="str">
        <f t="shared" si="488"/>
        <v/>
      </c>
      <c r="Z864" s="205" t="str">
        <f t="shared" si="488"/>
        <v/>
      </c>
      <c r="AA864" s="205" t="str">
        <f t="shared" si="488"/>
        <v/>
      </c>
      <c r="AD864" s="185">
        <f t="shared" si="468"/>
        <v>42739</v>
      </c>
      <c r="AE864" s="108" t="str">
        <f t="shared" ref="AE864:CP867" si="490">IFERROR(IF(AE544="","",AE544-(CHOOSE(AE$636,$C544,$D544,$E544,$F544,$G544,$H544,$I544,$J544,$K544,$L544,$M544,$N544,$O544,$P544,$Q544,$R544,$S544,$T544,$U544,$V544,$W544,$X544,$Y544,$Z544,$AA544)+CHOOSE(AE$636,$C864,$D864,$E864,$F864,$G864,$H864,$I864,$J864,$K864,$L864,$M864,$N864,$O864,$P864,$Q864,$R864,$S864,$T864,$U864,$V864,$W864,$X864,$Y864,$Z864,$AA864)*AE$640)),"")</f>
        <v/>
      </c>
      <c r="AF864" s="163" t="str">
        <f t="shared" si="490"/>
        <v/>
      </c>
      <c r="AG864" s="163" t="str">
        <f t="shared" si="490"/>
        <v/>
      </c>
      <c r="AH864" s="163" t="str">
        <f t="shared" si="490"/>
        <v/>
      </c>
      <c r="AI864" s="163">
        <f t="shared" si="490"/>
        <v>1.4448054129670402</v>
      </c>
      <c r="AJ864" s="163">
        <f t="shared" si="490"/>
        <v>0.90828164711540893</v>
      </c>
      <c r="AK864" s="163">
        <f t="shared" si="490"/>
        <v>1.347291741395606</v>
      </c>
      <c r="AL864" s="163">
        <f t="shared" si="490"/>
        <v>1.4852532744105456</v>
      </c>
      <c r="AM864" s="163">
        <f t="shared" si="490"/>
        <v>0.98302772806044825</v>
      </c>
      <c r="AN864" s="163">
        <f t="shared" si="490"/>
        <v>1.137114164817389</v>
      </c>
      <c r="AO864" s="163">
        <f t="shared" si="490"/>
        <v>1.475298341139792</v>
      </c>
      <c r="AP864" s="163">
        <f t="shared" si="490"/>
        <v>1.0668102957179042</v>
      </c>
      <c r="AQ864" s="163">
        <f t="shared" si="490"/>
        <v>1.4114931402518933</v>
      </c>
      <c r="AR864" s="163">
        <f t="shared" si="490"/>
        <v>1.0857359165742841</v>
      </c>
      <c r="AS864" s="163">
        <f t="shared" si="490"/>
        <v>1.5322684679093252</v>
      </c>
      <c r="AT864" s="163">
        <f t="shared" si="490"/>
        <v>1.5538516830541842</v>
      </c>
      <c r="AU864" s="163">
        <f t="shared" si="490"/>
        <v>1.7121011052531916</v>
      </c>
      <c r="AV864" s="163">
        <f t="shared" si="490"/>
        <v>1.0966937761709024</v>
      </c>
      <c r="AW864" s="163">
        <f t="shared" si="490"/>
        <v>1.596637544272145</v>
      </c>
      <c r="AX864" s="163">
        <f t="shared" si="490"/>
        <v>1.5469477639873581</v>
      </c>
      <c r="AY864" s="163">
        <f t="shared" si="490"/>
        <v>1.8022152822173045</v>
      </c>
      <c r="AZ864" s="163">
        <f t="shared" si="490"/>
        <v>1.6656106675000393</v>
      </c>
      <c r="BA864" s="163">
        <f t="shared" si="490"/>
        <v>1.3062855777750118</v>
      </c>
      <c r="BB864" s="163">
        <f t="shared" si="490"/>
        <v>1.7208324418500309</v>
      </c>
      <c r="BC864" s="163">
        <f t="shared" si="490"/>
        <v>1.5336686281500209</v>
      </c>
      <c r="BD864" s="163">
        <f t="shared" si="490"/>
        <v>1.7602276350508479</v>
      </c>
      <c r="BE864" s="163">
        <f t="shared" si="490"/>
        <v>1.7988451510500032</v>
      </c>
      <c r="BF864" s="163">
        <f t="shared" si="490"/>
        <v>1.6514887782249881</v>
      </c>
      <c r="BG864" s="163">
        <f t="shared" si="490"/>
        <v>1.5148688314499803</v>
      </c>
      <c r="BH864" s="163">
        <f t="shared" si="490"/>
        <v>1.2804823379250112</v>
      </c>
      <c r="BI864" s="163">
        <f t="shared" si="490"/>
        <v>1.4355386055249983</v>
      </c>
      <c r="BJ864" s="163">
        <f t="shared" si="490"/>
        <v>1.8586596129999826</v>
      </c>
      <c r="BK864" s="163">
        <f t="shared" si="490"/>
        <v>1.7518170066749743</v>
      </c>
      <c r="BL864" s="163">
        <f t="shared" si="490"/>
        <v>1.8773215528499669</v>
      </c>
      <c r="BM864" s="163">
        <f t="shared" si="490"/>
        <v>1.5455859110672177</v>
      </c>
      <c r="BN864" s="163">
        <f t="shared" si="490"/>
        <v>1.698914374899998</v>
      </c>
      <c r="BO864" s="163">
        <f t="shared" si="490"/>
        <v>1.3458728260750137</v>
      </c>
      <c r="BP864" s="163">
        <f t="shared" si="490"/>
        <v>1.7708824465697477</v>
      </c>
      <c r="BQ864" s="163">
        <f t="shared" si="490"/>
        <v>2.0370929042637171</v>
      </c>
      <c r="BR864" s="163">
        <f t="shared" si="490"/>
        <v>1.7445753036854765</v>
      </c>
      <c r="BS864" s="163">
        <f t="shared" si="490"/>
        <v>1.5449221477693178</v>
      </c>
      <c r="BT864" s="163" t="str">
        <f t="shared" si="490"/>
        <v/>
      </c>
      <c r="BU864" s="163" t="str">
        <f t="shared" si="490"/>
        <v/>
      </c>
      <c r="BV864" s="163" t="str">
        <f t="shared" si="490"/>
        <v/>
      </c>
      <c r="BW864" s="108" t="str">
        <f t="shared" si="490"/>
        <v/>
      </c>
      <c r="BX864" s="163" t="str">
        <f t="shared" si="490"/>
        <v/>
      </c>
      <c r="BY864" s="163" t="str">
        <f t="shared" si="490"/>
        <v/>
      </c>
      <c r="BZ864" s="163" t="str">
        <f t="shared" si="490"/>
        <v/>
      </c>
      <c r="CA864" s="163" t="str">
        <f t="shared" si="490"/>
        <v/>
      </c>
      <c r="CB864" s="163" t="str">
        <f t="shared" si="490"/>
        <v/>
      </c>
      <c r="CC864" s="163" t="str">
        <f t="shared" si="490"/>
        <v/>
      </c>
      <c r="CD864" s="163" t="str">
        <f t="shared" si="490"/>
        <v/>
      </c>
      <c r="CE864" s="163" t="str">
        <f t="shared" si="490"/>
        <v/>
      </c>
      <c r="CF864" s="163" t="str">
        <f t="shared" si="490"/>
        <v/>
      </c>
      <c r="CG864" s="163" t="str">
        <f t="shared" si="490"/>
        <v/>
      </c>
      <c r="CH864" s="163" t="str">
        <f t="shared" si="490"/>
        <v/>
      </c>
      <c r="CI864" s="163" t="str">
        <f t="shared" si="490"/>
        <v/>
      </c>
      <c r="CJ864" s="163" t="str">
        <f t="shared" si="490"/>
        <v/>
      </c>
      <c r="CK864" s="163" t="str">
        <f t="shared" si="490"/>
        <v/>
      </c>
      <c r="CL864" s="163" t="str">
        <f t="shared" si="490"/>
        <v/>
      </c>
      <c r="CM864" s="163" t="str">
        <f t="shared" si="490"/>
        <v/>
      </c>
      <c r="CN864" s="163" t="str">
        <f t="shared" si="490"/>
        <v/>
      </c>
      <c r="CO864" s="163" t="str">
        <f t="shared" si="490"/>
        <v/>
      </c>
      <c r="CP864" s="163" t="str">
        <f t="shared" si="490"/>
        <v/>
      </c>
      <c r="CQ864" s="163" t="str">
        <f t="shared" si="480"/>
        <v/>
      </c>
      <c r="CR864" s="163" t="str">
        <f t="shared" si="480"/>
        <v/>
      </c>
      <c r="CS864" s="108" t="str">
        <f t="shared" si="480"/>
        <v/>
      </c>
      <c r="CT864" s="163" t="str">
        <f t="shared" si="480"/>
        <v/>
      </c>
      <c r="CU864" s="163" t="str">
        <f t="shared" si="480"/>
        <v/>
      </c>
      <c r="CV864" s="163" t="str">
        <f t="shared" si="480"/>
        <v/>
      </c>
      <c r="CW864" s="163" t="str">
        <f t="shared" si="480"/>
        <v/>
      </c>
      <c r="CX864" s="163" t="str">
        <f t="shared" si="480"/>
        <v/>
      </c>
      <c r="CY864" s="163" t="str">
        <f t="shared" si="480"/>
        <v/>
      </c>
      <c r="CZ864" s="163" t="str">
        <f t="shared" si="480"/>
        <v/>
      </c>
      <c r="DA864" s="163" t="str">
        <f t="shared" si="480"/>
        <v/>
      </c>
      <c r="DB864" s="163" t="str">
        <f t="shared" si="480"/>
        <v/>
      </c>
      <c r="DC864" s="163" t="str">
        <f t="shared" si="480"/>
        <v/>
      </c>
      <c r="DD864" s="163" t="str">
        <f t="shared" si="480"/>
        <v/>
      </c>
      <c r="DE864" s="163" t="str">
        <f t="shared" si="480"/>
        <v/>
      </c>
      <c r="DF864" s="163" t="str">
        <f t="shared" si="480"/>
        <v/>
      </c>
      <c r="DG864" s="121"/>
      <c r="DH864" s="121"/>
      <c r="DI864" s="121"/>
    </row>
    <row r="865" spans="2:113" x14ac:dyDescent="0.35">
      <c r="B865" s="193">
        <f t="shared" si="466"/>
        <v>42740</v>
      </c>
      <c r="C865" s="204">
        <f t="shared" si="488"/>
        <v>6.8389876923071597E-4</v>
      </c>
      <c r="D865" s="205">
        <f t="shared" si="488"/>
        <v>5.2745503148619464E-4</v>
      </c>
      <c r="E865" s="205">
        <f t="shared" si="488"/>
        <v>4.8193681012654319E-4</v>
      </c>
      <c r="F865" s="205">
        <f t="shared" si="488"/>
        <v>3.9245736071429657E-4</v>
      </c>
      <c r="G865" s="205">
        <f t="shared" si="488"/>
        <v>3.7631649452803334E-4</v>
      </c>
      <c r="H865" s="205">
        <f t="shared" si="488"/>
        <v>1.4335589383564806E-4</v>
      </c>
      <c r="I865" s="205">
        <f t="shared" si="488"/>
        <v>1.6945387380191054E-4</v>
      </c>
      <c r="J865" s="205">
        <f t="shared" si="488"/>
        <v>2.2789741621067673E-4</v>
      </c>
      <c r="K865" s="205" t="str">
        <f t="shared" si="488"/>
        <v/>
      </c>
      <c r="L865" s="205" t="str">
        <f t="shared" si="488"/>
        <v/>
      </c>
      <c r="M865" s="205" t="str">
        <f t="shared" si="488"/>
        <v/>
      </c>
      <c r="N865" s="205" t="str">
        <f t="shared" si="488"/>
        <v/>
      </c>
      <c r="O865" s="205" t="str">
        <f t="shared" si="488"/>
        <v/>
      </c>
      <c r="P865" s="205" t="str">
        <f t="shared" si="488"/>
        <v/>
      </c>
      <c r="Q865" s="205" t="str">
        <f t="shared" si="488"/>
        <v/>
      </c>
      <c r="R865" s="205" t="str">
        <f t="shared" si="488"/>
        <v/>
      </c>
      <c r="S865" s="205" t="str">
        <f t="shared" si="488"/>
        <v/>
      </c>
      <c r="T865" s="205" t="str">
        <f t="shared" si="488"/>
        <v/>
      </c>
      <c r="U865" s="205" t="str">
        <f t="shared" si="488"/>
        <v/>
      </c>
      <c r="V865" s="205" t="str">
        <f t="shared" si="488"/>
        <v/>
      </c>
      <c r="W865" s="205" t="str">
        <f t="shared" si="488"/>
        <v/>
      </c>
      <c r="X865" s="205" t="str">
        <f t="shared" si="488"/>
        <v/>
      </c>
      <c r="Y865" s="205" t="str">
        <f t="shared" si="488"/>
        <v/>
      </c>
      <c r="Z865" s="205" t="str">
        <f t="shared" si="488"/>
        <v/>
      </c>
      <c r="AA865" s="205" t="str">
        <f t="shared" si="488"/>
        <v/>
      </c>
      <c r="AD865" s="185">
        <f t="shared" si="468"/>
        <v>42740</v>
      </c>
      <c r="AE865" s="108" t="str">
        <f t="shared" si="490"/>
        <v/>
      </c>
      <c r="AF865" s="163" t="str">
        <f t="shared" si="490"/>
        <v/>
      </c>
      <c r="AG865" s="163" t="str">
        <f t="shared" si="490"/>
        <v/>
      </c>
      <c r="AH865" s="163" t="str">
        <f t="shared" si="490"/>
        <v/>
      </c>
      <c r="AI865" s="163">
        <f t="shared" si="490"/>
        <v>1.4318625344230553</v>
      </c>
      <c r="AJ865" s="163">
        <f t="shared" si="490"/>
        <v>0.89952636826924159</v>
      </c>
      <c r="AK865" s="163">
        <f t="shared" si="490"/>
        <v>1.3430947489230904</v>
      </c>
      <c r="AL865" s="163">
        <f t="shared" si="490"/>
        <v>1.4778231378612201</v>
      </c>
      <c r="AM865" s="163">
        <f t="shared" si="490"/>
        <v>0.97208036948990584</v>
      </c>
      <c r="AN865" s="163">
        <f t="shared" si="490"/>
        <v>1.1211169329470914</v>
      </c>
      <c r="AO865" s="163">
        <f t="shared" si="490"/>
        <v>1.4635566477267008</v>
      </c>
      <c r="AP865" s="163">
        <f t="shared" si="490"/>
        <v>1.0546682223803323</v>
      </c>
      <c r="AQ865" s="163">
        <f t="shared" si="490"/>
        <v>1.400269621624656</v>
      </c>
      <c r="AR865" s="163">
        <f t="shared" si="490"/>
        <v>1.07492893640427</v>
      </c>
      <c r="AS865" s="163">
        <f t="shared" si="490"/>
        <v>1.5167667220151011</v>
      </c>
      <c r="AT865" s="163">
        <f t="shared" si="490"/>
        <v>1.5409864640743001</v>
      </c>
      <c r="AU865" s="163">
        <f t="shared" si="490"/>
        <v>1.7004265064746868</v>
      </c>
      <c r="AV865" s="163">
        <f t="shared" si="490"/>
        <v>1.0822343911328827</v>
      </c>
      <c r="AW865" s="163">
        <f t="shared" si="490"/>
        <v>1.5901448818227824</v>
      </c>
      <c r="AX865" s="163">
        <f t="shared" si="490"/>
        <v>1.5303049526012824</v>
      </c>
      <c r="AY865" s="163">
        <f t="shared" si="490"/>
        <v>1.7863871892374967</v>
      </c>
      <c r="AZ865" s="163">
        <f t="shared" si="490"/>
        <v>1.6497443100000231</v>
      </c>
      <c r="BA865" s="163">
        <f t="shared" si="490"/>
        <v>1.2906008668107134</v>
      </c>
      <c r="BB865" s="163">
        <f t="shared" si="490"/>
        <v>1.707394927278564</v>
      </c>
      <c r="BC865" s="163">
        <f t="shared" si="490"/>
        <v>1.5183087270071494</v>
      </c>
      <c r="BD865" s="163">
        <f t="shared" si="490"/>
        <v>1.7439271174895863</v>
      </c>
      <c r="BE865" s="163">
        <f t="shared" si="490"/>
        <v>1.7786345048357277</v>
      </c>
      <c r="BF865" s="163">
        <f t="shared" si="490"/>
        <v>1.6354875802607047</v>
      </c>
      <c r="BG865" s="163">
        <f t="shared" si="490"/>
        <v>1.4907751612357205</v>
      </c>
      <c r="BH865" s="163">
        <f t="shared" si="490"/>
        <v>1.2639101347464323</v>
      </c>
      <c r="BI865" s="163">
        <f t="shared" si="490"/>
        <v>1.42030204313214</v>
      </c>
      <c r="BJ865" s="163">
        <f t="shared" si="490"/>
        <v>1.8435869544285595</v>
      </c>
      <c r="BK865" s="163">
        <f t="shared" si="490"/>
        <v>1.7326991570678398</v>
      </c>
      <c r="BL865" s="163">
        <f t="shared" si="490"/>
        <v>1.8622470672071509</v>
      </c>
      <c r="BM865" s="163">
        <f t="shared" si="490"/>
        <v>1.5286884820145468</v>
      </c>
      <c r="BN865" s="163">
        <f t="shared" si="490"/>
        <v>1.682906835542862</v>
      </c>
      <c r="BO865" s="163">
        <f t="shared" si="490"/>
        <v>1.332054985682146</v>
      </c>
      <c r="BP865" s="163">
        <f t="shared" si="490"/>
        <v>1.7573576921477305</v>
      </c>
      <c r="BQ865" s="163">
        <f t="shared" si="490"/>
        <v>2.0434855294006629</v>
      </c>
      <c r="BR865" s="163">
        <f t="shared" si="490"/>
        <v>1.7594966737197093</v>
      </c>
      <c r="BS865" s="163">
        <f t="shared" si="490"/>
        <v>1.5562126297763639</v>
      </c>
      <c r="BT865" s="163" t="str">
        <f t="shared" si="490"/>
        <v/>
      </c>
      <c r="BU865" s="163" t="str">
        <f t="shared" si="490"/>
        <v/>
      </c>
      <c r="BV865" s="163" t="str">
        <f t="shared" si="490"/>
        <v/>
      </c>
      <c r="BW865" s="108" t="str">
        <f t="shared" si="490"/>
        <v/>
      </c>
      <c r="BX865" s="163" t="str">
        <f t="shared" si="490"/>
        <v/>
      </c>
      <c r="BY865" s="163" t="str">
        <f t="shared" si="490"/>
        <v/>
      </c>
      <c r="BZ865" s="163" t="str">
        <f t="shared" si="490"/>
        <v/>
      </c>
      <c r="CA865" s="163" t="str">
        <f t="shared" si="490"/>
        <v/>
      </c>
      <c r="CB865" s="163" t="str">
        <f t="shared" si="490"/>
        <v/>
      </c>
      <c r="CC865" s="163" t="str">
        <f t="shared" si="490"/>
        <v/>
      </c>
      <c r="CD865" s="163" t="str">
        <f t="shared" si="490"/>
        <v/>
      </c>
      <c r="CE865" s="163" t="str">
        <f t="shared" si="490"/>
        <v/>
      </c>
      <c r="CF865" s="163" t="str">
        <f t="shared" si="490"/>
        <v/>
      </c>
      <c r="CG865" s="163" t="str">
        <f t="shared" si="490"/>
        <v/>
      </c>
      <c r="CH865" s="163" t="str">
        <f t="shared" si="490"/>
        <v/>
      </c>
      <c r="CI865" s="163" t="str">
        <f t="shared" si="490"/>
        <v/>
      </c>
      <c r="CJ865" s="163" t="str">
        <f t="shared" si="490"/>
        <v/>
      </c>
      <c r="CK865" s="163" t="str">
        <f t="shared" si="490"/>
        <v/>
      </c>
      <c r="CL865" s="163" t="str">
        <f t="shared" si="490"/>
        <v/>
      </c>
      <c r="CM865" s="163" t="str">
        <f t="shared" si="490"/>
        <v/>
      </c>
      <c r="CN865" s="163" t="str">
        <f t="shared" si="490"/>
        <v/>
      </c>
      <c r="CO865" s="163" t="str">
        <f t="shared" si="490"/>
        <v/>
      </c>
      <c r="CP865" s="163" t="str">
        <f t="shared" si="490"/>
        <v/>
      </c>
      <c r="CQ865" s="163" t="str">
        <f t="shared" si="480"/>
        <v/>
      </c>
      <c r="CR865" s="163" t="str">
        <f t="shared" si="480"/>
        <v/>
      </c>
      <c r="CS865" s="108" t="str">
        <f t="shared" si="480"/>
        <v/>
      </c>
      <c r="CT865" s="163" t="str">
        <f t="shared" si="480"/>
        <v/>
      </c>
      <c r="CU865" s="163" t="str">
        <f t="shared" si="480"/>
        <v/>
      </c>
      <c r="CV865" s="163" t="str">
        <f t="shared" si="480"/>
        <v/>
      </c>
      <c r="CW865" s="163" t="str">
        <f t="shared" si="480"/>
        <v/>
      </c>
      <c r="CX865" s="163" t="str">
        <f t="shared" si="480"/>
        <v/>
      </c>
      <c r="CY865" s="163" t="str">
        <f t="shared" si="480"/>
        <v/>
      </c>
      <c r="CZ865" s="163" t="str">
        <f t="shared" si="480"/>
        <v/>
      </c>
      <c r="DA865" s="163" t="str">
        <f t="shared" si="480"/>
        <v/>
      </c>
      <c r="DB865" s="163" t="str">
        <f t="shared" si="480"/>
        <v/>
      </c>
      <c r="DC865" s="163" t="str">
        <f t="shared" si="480"/>
        <v/>
      </c>
      <c r="DD865" s="163" t="str">
        <f t="shared" si="480"/>
        <v/>
      </c>
      <c r="DE865" s="163" t="str">
        <f t="shared" si="480"/>
        <v/>
      </c>
      <c r="DF865" s="163" t="str">
        <f t="shared" si="480"/>
        <v/>
      </c>
      <c r="DG865" s="121"/>
      <c r="DH865" s="121"/>
      <c r="DI865" s="121"/>
    </row>
    <row r="866" spans="2:113" x14ac:dyDescent="0.35">
      <c r="B866" s="193">
        <f t="shared" si="466"/>
        <v>42741</v>
      </c>
      <c r="C866" s="204">
        <f t="shared" si="488"/>
        <v>6.8613110439568999E-4</v>
      </c>
      <c r="D866" s="205">
        <f t="shared" si="488"/>
        <v>4.96873016372779E-4</v>
      </c>
      <c r="E866" s="205">
        <f t="shared" si="488"/>
        <v>4.4088607594938288E-4</v>
      </c>
      <c r="F866" s="205">
        <f t="shared" si="488"/>
        <v>3.7792147499996327E-4</v>
      </c>
      <c r="G866" s="205">
        <f t="shared" si="488"/>
        <v>3.6236065321480581E-4</v>
      </c>
      <c r="H866" s="205">
        <f t="shared" si="488"/>
        <v>1.3914931506847259E-4</v>
      </c>
      <c r="I866" s="205">
        <f t="shared" si="488"/>
        <v>1.6523371976266254E-4</v>
      </c>
      <c r="J866" s="205">
        <f t="shared" si="488"/>
        <v>2.2574290013678306E-4</v>
      </c>
      <c r="K866" s="205" t="str">
        <f t="shared" si="488"/>
        <v/>
      </c>
      <c r="L866" s="205" t="str">
        <f t="shared" si="488"/>
        <v/>
      </c>
      <c r="M866" s="205" t="str">
        <f t="shared" si="488"/>
        <v/>
      </c>
      <c r="N866" s="205" t="str">
        <f t="shared" si="488"/>
        <v/>
      </c>
      <c r="O866" s="205" t="str">
        <f t="shared" si="488"/>
        <v/>
      </c>
      <c r="P866" s="205" t="str">
        <f t="shared" si="488"/>
        <v/>
      </c>
      <c r="Q866" s="205" t="str">
        <f t="shared" si="488"/>
        <v/>
      </c>
      <c r="R866" s="205" t="str">
        <f t="shared" si="488"/>
        <v/>
      </c>
      <c r="S866" s="205" t="str">
        <f t="shared" si="488"/>
        <v/>
      </c>
      <c r="T866" s="205" t="str">
        <f t="shared" si="488"/>
        <v/>
      </c>
      <c r="U866" s="205" t="str">
        <f t="shared" si="488"/>
        <v/>
      </c>
      <c r="V866" s="205" t="str">
        <f t="shared" si="488"/>
        <v/>
      </c>
      <c r="W866" s="205" t="str">
        <f t="shared" si="488"/>
        <v/>
      </c>
      <c r="X866" s="205" t="str">
        <f t="shared" si="488"/>
        <v/>
      </c>
      <c r="Y866" s="205" t="str">
        <f t="shared" si="488"/>
        <v/>
      </c>
      <c r="Z866" s="205" t="str">
        <f t="shared" si="488"/>
        <v/>
      </c>
      <c r="AA866" s="205" t="str">
        <f t="shared" si="488"/>
        <v/>
      </c>
      <c r="AD866" s="185">
        <f t="shared" si="468"/>
        <v>42741</v>
      </c>
      <c r="AE866" s="108" t="str">
        <f t="shared" si="490"/>
        <v/>
      </c>
      <c r="AF866" s="163" t="str">
        <f t="shared" si="490"/>
        <v/>
      </c>
      <c r="AG866" s="163" t="str">
        <f t="shared" si="490"/>
        <v/>
      </c>
      <c r="AH866" s="163" t="str">
        <f t="shared" si="490"/>
        <v/>
      </c>
      <c r="AI866" s="163">
        <f t="shared" si="490"/>
        <v>1.4366140132967113</v>
      </c>
      <c r="AJ866" s="163">
        <f t="shared" si="490"/>
        <v>0.90891392596152798</v>
      </c>
      <c r="AK866" s="163">
        <f t="shared" si="490"/>
        <v>1.3563715274395158</v>
      </c>
      <c r="AL866" s="163">
        <f t="shared" si="490"/>
        <v>1.4920916870821084</v>
      </c>
      <c r="AM866" s="163">
        <f t="shared" si="490"/>
        <v>0.98964972213473157</v>
      </c>
      <c r="AN866" s="163">
        <f t="shared" si="490"/>
        <v>1.139181301832489</v>
      </c>
      <c r="AO866" s="163">
        <f t="shared" si="490"/>
        <v>1.4828795532178476</v>
      </c>
      <c r="AP866" s="163">
        <f t="shared" si="490"/>
        <v>1.0722618900377667</v>
      </c>
      <c r="AQ866" s="163">
        <f t="shared" si="490"/>
        <v>1.4196406351448108</v>
      </c>
      <c r="AR866" s="163">
        <f t="shared" si="490"/>
        <v>1.094490324030212</v>
      </c>
      <c r="AS866" s="163">
        <f t="shared" si="490"/>
        <v>1.5351394730478556</v>
      </c>
      <c r="AT866" s="163">
        <f t="shared" si="490"/>
        <v>1.5628481208186482</v>
      </c>
      <c r="AU866" s="163">
        <f t="shared" si="490"/>
        <v>1.7255565448101127</v>
      </c>
      <c r="AV866" s="163">
        <f t="shared" si="490"/>
        <v>1.1078941397468181</v>
      </c>
      <c r="AW866" s="163">
        <f t="shared" si="490"/>
        <v>1.618943563670864</v>
      </c>
      <c r="AX866" s="163">
        <f t="shared" si="490"/>
        <v>1.5555119332595044</v>
      </c>
      <c r="AY866" s="163">
        <f t="shared" si="490"/>
        <v>1.82995576917962</v>
      </c>
      <c r="AZ866" s="163">
        <f t="shared" si="490"/>
        <v>1.6914165124999769</v>
      </c>
      <c r="BA866" s="163">
        <f t="shared" si="490"/>
        <v>1.3344715708249786</v>
      </c>
      <c r="BB866" s="163">
        <f t="shared" si="490"/>
        <v>1.7531842705500034</v>
      </c>
      <c r="BC866" s="163">
        <f t="shared" si="490"/>
        <v>1.5653345569499928</v>
      </c>
      <c r="BD866" s="163">
        <f t="shared" si="490"/>
        <v>1.7946777746989793</v>
      </c>
      <c r="BE866" s="163">
        <f t="shared" si="490"/>
        <v>1.8306186706499639</v>
      </c>
      <c r="BF866" s="163">
        <f t="shared" si="490"/>
        <v>1.7204618196749704</v>
      </c>
      <c r="BG866" s="163">
        <f t="shared" si="490"/>
        <v>1.5165882568499858</v>
      </c>
      <c r="BH866" s="163">
        <f t="shared" si="490"/>
        <v>1.3176588462749952</v>
      </c>
      <c r="BI866" s="163">
        <f t="shared" si="490"/>
        <v>1.4770141490750106</v>
      </c>
      <c r="BJ866" s="163">
        <f t="shared" si="490"/>
        <v>1.896937426500013</v>
      </c>
      <c r="BK866" s="163">
        <f t="shared" si="490"/>
        <v>1.7880997750249916</v>
      </c>
      <c r="BL866" s="163">
        <f t="shared" si="490"/>
        <v>1.9176755560499883</v>
      </c>
      <c r="BM866" s="163">
        <f t="shared" si="490"/>
        <v>1.5874449037192853</v>
      </c>
      <c r="BN866" s="163">
        <f t="shared" si="490"/>
        <v>1.7394270872000126</v>
      </c>
      <c r="BO866" s="163">
        <f t="shared" si="490"/>
        <v>1.3895730457249877</v>
      </c>
      <c r="BP866" s="163">
        <f t="shared" si="490"/>
        <v>1.816776739863228</v>
      </c>
      <c r="BQ866" s="163">
        <f t="shared" si="490"/>
        <v>2.1069130370205458</v>
      </c>
      <c r="BR866" s="163">
        <f t="shared" si="490"/>
        <v>1.8260414830114584</v>
      </c>
      <c r="BS866" s="163">
        <f t="shared" si="490"/>
        <v>1.6238218338795072</v>
      </c>
      <c r="BT866" s="163" t="str">
        <f t="shared" si="490"/>
        <v/>
      </c>
      <c r="BU866" s="163" t="str">
        <f t="shared" si="490"/>
        <v/>
      </c>
      <c r="BV866" s="163" t="str">
        <f t="shared" si="490"/>
        <v/>
      </c>
      <c r="BW866" s="108" t="str">
        <f t="shared" si="490"/>
        <v/>
      </c>
      <c r="BX866" s="163" t="str">
        <f t="shared" si="490"/>
        <v/>
      </c>
      <c r="BY866" s="163" t="str">
        <f t="shared" si="490"/>
        <v/>
      </c>
      <c r="BZ866" s="163" t="str">
        <f t="shared" si="490"/>
        <v/>
      </c>
      <c r="CA866" s="163" t="str">
        <f t="shared" si="490"/>
        <v/>
      </c>
      <c r="CB866" s="163" t="str">
        <f t="shared" si="490"/>
        <v/>
      </c>
      <c r="CC866" s="163" t="str">
        <f t="shared" si="490"/>
        <v/>
      </c>
      <c r="CD866" s="163" t="str">
        <f t="shared" si="490"/>
        <v/>
      </c>
      <c r="CE866" s="163" t="str">
        <f t="shared" si="490"/>
        <v/>
      </c>
      <c r="CF866" s="163" t="str">
        <f t="shared" si="490"/>
        <v/>
      </c>
      <c r="CG866" s="163" t="str">
        <f t="shared" si="490"/>
        <v/>
      </c>
      <c r="CH866" s="163" t="str">
        <f t="shared" si="490"/>
        <v/>
      </c>
      <c r="CI866" s="163" t="str">
        <f t="shared" si="490"/>
        <v/>
      </c>
      <c r="CJ866" s="163" t="str">
        <f t="shared" si="490"/>
        <v/>
      </c>
      <c r="CK866" s="163" t="str">
        <f t="shared" si="490"/>
        <v/>
      </c>
      <c r="CL866" s="163" t="str">
        <f t="shared" si="490"/>
        <v/>
      </c>
      <c r="CM866" s="163" t="str">
        <f t="shared" si="490"/>
        <v/>
      </c>
      <c r="CN866" s="163" t="str">
        <f t="shared" si="490"/>
        <v/>
      </c>
      <c r="CO866" s="163" t="str">
        <f t="shared" si="490"/>
        <v/>
      </c>
      <c r="CP866" s="163" t="str">
        <f t="shared" si="490"/>
        <v/>
      </c>
      <c r="CQ866" s="163" t="str">
        <f t="shared" si="480"/>
        <v/>
      </c>
      <c r="CR866" s="163" t="str">
        <f t="shared" si="480"/>
        <v/>
      </c>
      <c r="CS866" s="108" t="str">
        <f t="shared" si="480"/>
        <v/>
      </c>
      <c r="CT866" s="163" t="str">
        <f t="shared" si="480"/>
        <v/>
      </c>
      <c r="CU866" s="163" t="str">
        <f t="shared" si="480"/>
        <v/>
      </c>
      <c r="CV866" s="163" t="str">
        <f t="shared" si="480"/>
        <v/>
      </c>
      <c r="CW866" s="163" t="str">
        <f t="shared" si="480"/>
        <v/>
      </c>
      <c r="CX866" s="163" t="str">
        <f t="shared" si="480"/>
        <v/>
      </c>
      <c r="CY866" s="163" t="str">
        <f t="shared" si="480"/>
        <v/>
      </c>
      <c r="CZ866" s="163" t="str">
        <f t="shared" si="480"/>
        <v/>
      </c>
      <c r="DA866" s="163" t="str">
        <f t="shared" si="480"/>
        <v/>
      </c>
      <c r="DB866" s="163" t="str">
        <f t="shared" si="480"/>
        <v/>
      </c>
      <c r="DC866" s="163" t="str">
        <f t="shared" si="480"/>
        <v/>
      </c>
      <c r="DD866" s="163" t="str">
        <f t="shared" si="480"/>
        <v/>
      </c>
      <c r="DE866" s="163" t="str">
        <f t="shared" ref="DE866:DF866" si="491">IFERROR(IF(DE546="","",DE546-(CHOOSE(DE$636,$C546,$D546,$E546,$F546,$G546,$H546,$I546,$J546,$K546,$L546,$M546,$N546,$O546,$P546,$Q546,$R546,$S546,$T546,$U546,$V546,$W546,$X546,$Y546,$Z546,$AA546)+CHOOSE(DE$636,$C866,$D866,$E866,$F866,$G866,$H866,$I866,$J866,$K866,$L866,$M866,$N866,$O866,$P866,$Q866,$R866,$S866,$T866,$U866,$V866,$W866,$X866,$Y866,$Z866,$AA866)*DE$640)),"")</f>
        <v/>
      </c>
      <c r="DF866" s="163" t="str">
        <f t="shared" si="491"/>
        <v/>
      </c>
      <c r="DG866" s="121"/>
      <c r="DH866" s="121"/>
      <c r="DI866" s="121"/>
    </row>
    <row r="867" spans="2:113" x14ac:dyDescent="0.35">
      <c r="B867" s="193">
        <f t="shared" si="466"/>
        <v>42744</v>
      </c>
      <c r="C867" s="204">
        <f t="shared" si="488"/>
        <v>7.8392184065931379E-4</v>
      </c>
      <c r="D867" s="205">
        <f t="shared" si="488"/>
        <v>5.1228292821154113E-4</v>
      </c>
      <c r="E867" s="205">
        <f t="shared" si="488"/>
        <v>4.666480000001074E-4</v>
      </c>
      <c r="F867" s="205">
        <f t="shared" si="488"/>
        <v>3.8238325714285662E-4</v>
      </c>
      <c r="G867" s="205">
        <f t="shared" si="488"/>
        <v>3.65254292065666E-4</v>
      </c>
      <c r="H867" s="205">
        <f t="shared" si="488"/>
        <v>1.3780223630133965E-4</v>
      </c>
      <c r="I867" s="205">
        <f t="shared" si="488"/>
        <v>1.6435714285714353E-4</v>
      </c>
      <c r="J867" s="205">
        <f t="shared" si="488"/>
        <v>2.2372020348838156E-4</v>
      </c>
      <c r="K867" s="205" t="str">
        <f t="shared" si="488"/>
        <v/>
      </c>
      <c r="L867" s="205" t="str">
        <f t="shared" si="488"/>
        <v/>
      </c>
      <c r="M867" s="205" t="str">
        <f t="shared" si="488"/>
        <v/>
      </c>
      <c r="N867" s="205" t="str">
        <f t="shared" si="488"/>
        <v/>
      </c>
      <c r="O867" s="205" t="str">
        <f t="shared" si="488"/>
        <v/>
      </c>
      <c r="P867" s="205" t="str">
        <f t="shared" si="488"/>
        <v/>
      </c>
      <c r="Q867" s="205" t="str">
        <f t="shared" si="488"/>
        <v/>
      </c>
      <c r="R867" s="205" t="str">
        <f t="shared" si="488"/>
        <v/>
      </c>
      <c r="S867" s="205" t="str">
        <f t="shared" si="488"/>
        <v/>
      </c>
      <c r="T867" s="205" t="str">
        <f t="shared" si="488"/>
        <v/>
      </c>
      <c r="U867" s="205" t="str">
        <f t="shared" si="488"/>
        <v/>
      </c>
      <c r="V867" s="205" t="str">
        <f t="shared" si="488"/>
        <v/>
      </c>
      <c r="W867" s="205" t="str">
        <f t="shared" si="488"/>
        <v/>
      </c>
      <c r="X867" s="205" t="str">
        <f t="shared" si="488"/>
        <v/>
      </c>
      <c r="Y867" s="205" t="str">
        <f t="shared" si="488"/>
        <v/>
      </c>
      <c r="Z867" s="205" t="str">
        <f t="shared" si="488"/>
        <v/>
      </c>
      <c r="AA867" s="205" t="str">
        <f t="shared" si="488"/>
        <v/>
      </c>
      <c r="AD867" s="185">
        <f t="shared" si="468"/>
        <v>42744</v>
      </c>
      <c r="AE867" s="108" t="str">
        <f t="shared" si="490"/>
        <v/>
      </c>
      <c r="AF867" s="163" t="str">
        <f t="shared" si="490"/>
        <v/>
      </c>
      <c r="AG867" s="163" t="str">
        <f t="shared" si="490"/>
        <v/>
      </c>
      <c r="AH867" s="163" t="str">
        <f t="shared" si="490"/>
        <v/>
      </c>
      <c r="AI867" s="163">
        <f t="shared" si="490"/>
        <v>1.4535276054945001</v>
      </c>
      <c r="AJ867" s="163">
        <f t="shared" si="490"/>
        <v>0.87469284326926289</v>
      </c>
      <c r="AK867" s="163">
        <f t="shared" si="490"/>
        <v>1.31378281656594</v>
      </c>
      <c r="AL867" s="163">
        <f t="shared" si="490"/>
        <v>1.4641529922311474</v>
      </c>
      <c r="AM867" s="163">
        <f t="shared" si="490"/>
        <v>0.94144865006297973</v>
      </c>
      <c r="AN867" s="163">
        <f t="shared" si="490"/>
        <v>1.0983633840806486</v>
      </c>
      <c r="AO867" s="163">
        <f t="shared" si="490"/>
        <v>1.4419674060831316</v>
      </c>
      <c r="AP867" s="163">
        <f t="shared" si="490"/>
        <v>1.0331983538728271</v>
      </c>
      <c r="AQ867" s="163">
        <f t="shared" si="490"/>
        <v>1.3761497910957337</v>
      </c>
      <c r="AR867" s="163">
        <f t="shared" si="490"/>
        <v>1.0508821305982559</v>
      </c>
      <c r="AS867" s="163">
        <f t="shared" si="490"/>
        <v>1.4946985849055654</v>
      </c>
      <c r="AT867" s="163">
        <f t="shared" si="490"/>
        <v>1.5211735064105865</v>
      </c>
      <c r="AU867" s="163">
        <f t="shared" si="490"/>
        <v>1.6789764615000204</v>
      </c>
      <c r="AV867" s="163">
        <f t="shared" si="490"/>
        <v>1.0660238520000385</v>
      </c>
      <c r="AW867" s="163">
        <f t="shared" si="490"/>
        <v>1.5719741115000119</v>
      </c>
      <c r="AX867" s="163">
        <f t="shared" si="490"/>
        <v>1.5102714479999904</v>
      </c>
      <c r="AY867" s="163">
        <f t="shared" si="490"/>
        <v>1.7828528313609979</v>
      </c>
      <c r="AZ867" s="163">
        <f t="shared" si="490"/>
        <v>1.6704722799999683</v>
      </c>
      <c r="BA867" s="163">
        <f t="shared" si="490"/>
        <v>1.3083017976571396</v>
      </c>
      <c r="BB867" s="163">
        <f t="shared" si="490"/>
        <v>1.7019928774857047</v>
      </c>
      <c r="BC867" s="163">
        <f t="shared" si="490"/>
        <v>1.5120200453713997</v>
      </c>
      <c r="BD867" s="163">
        <f t="shared" si="490"/>
        <v>1.77029680020354</v>
      </c>
      <c r="BE867" s="163">
        <f t="shared" si="490"/>
        <v>1.7767468659571133</v>
      </c>
      <c r="BF867" s="163">
        <f t="shared" si="490"/>
        <v>1.6695578400571001</v>
      </c>
      <c r="BG867" s="163">
        <f t="shared" si="490"/>
        <v>1.4942320247571086</v>
      </c>
      <c r="BH867" s="163">
        <f t="shared" si="490"/>
        <v>1.2723909813142624</v>
      </c>
      <c r="BI867" s="163">
        <f t="shared" si="490"/>
        <v>1.4281119313713924</v>
      </c>
      <c r="BJ867" s="163">
        <f t="shared" si="490"/>
        <v>1.8557357502856924</v>
      </c>
      <c r="BK867" s="163">
        <f t="shared" si="490"/>
        <v>1.756089144528532</v>
      </c>
      <c r="BL867" s="163">
        <f t="shared" si="490"/>
        <v>1.8744200012714014</v>
      </c>
      <c r="BM867" s="163">
        <f t="shared" si="490"/>
        <v>1.5361155427393194</v>
      </c>
      <c r="BN867" s="163">
        <f t="shared" si="490"/>
        <v>1.6951038842285553</v>
      </c>
      <c r="BO867" s="163">
        <f t="shared" si="490"/>
        <v>1.3441900784714012</v>
      </c>
      <c r="BP867" s="163">
        <f t="shared" si="490"/>
        <v>1.7794055541142337</v>
      </c>
      <c r="BQ867" s="163">
        <f t="shared" si="490"/>
        <v>2.0717695246404011</v>
      </c>
      <c r="BR867" s="163">
        <f t="shared" si="490"/>
        <v>1.7825185239570236</v>
      </c>
      <c r="BS867" s="163">
        <f t="shared" si="490"/>
        <v>1.5959637371428399</v>
      </c>
      <c r="BT867" s="163" t="str">
        <f t="shared" si="490"/>
        <v/>
      </c>
      <c r="BU867" s="163" t="str">
        <f t="shared" si="490"/>
        <v/>
      </c>
      <c r="BV867" s="163" t="str">
        <f t="shared" si="490"/>
        <v/>
      </c>
      <c r="BW867" s="108" t="str">
        <f t="shared" si="490"/>
        <v/>
      </c>
      <c r="BX867" s="163" t="str">
        <f t="shared" si="490"/>
        <v/>
      </c>
      <c r="BY867" s="163" t="str">
        <f t="shared" si="490"/>
        <v/>
      </c>
      <c r="BZ867" s="163" t="str">
        <f t="shared" si="490"/>
        <v/>
      </c>
      <c r="CA867" s="163" t="str">
        <f t="shared" si="490"/>
        <v/>
      </c>
      <c r="CB867" s="163" t="str">
        <f t="shared" si="490"/>
        <v/>
      </c>
      <c r="CC867" s="163" t="str">
        <f t="shared" si="490"/>
        <v/>
      </c>
      <c r="CD867" s="163" t="str">
        <f t="shared" si="490"/>
        <v/>
      </c>
      <c r="CE867" s="163" t="str">
        <f t="shared" si="490"/>
        <v/>
      </c>
      <c r="CF867" s="163" t="str">
        <f t="shared" si="490"/>
        <v/>
      </c>
      <c r="CG867" s="163" t="str">
        <f t="shared" si="490"/>
        <v/>
      </c>
      <c r="CH867" s="163" t="str">
        <f t="shared" si="490"/>
        <v/>
      </c>
      <c r="CI867" s="163" t="str">
        <f t="shared" si="490"/>
        <v/>
      </c>
      <c r="CJ867" s="163" t="str">
        <f t="shared" si="490"/>
        <v/>
      </c>
      <c r="CK867" s="163" t="str">
        <f t="shared" si="490"/>
        <v/>
      </c>
      <c r="CL867" s="163" t="str">
        <f t="shared" si="490"/>
        <v/>
      </c>
      <c r="CM867" s="163" t="str">
        <f t="shared" si="490"/>
        <v/>
      </c>
      <c r="CN867" s="163" t="str">
        <f t="shared" si="490"/>
        <v/>
      </c>
      <c r="CO867" s="163" t="str">
        <f t="shared" si="490"/>
        <v/>
      </c>
      <c r="CP867" s="163" t="str">
        <f t="shared" ref="CP867:DF882" si="492">IFERROR(IF(CP547="","",CP547-(CHOOSE(CP$636,$C547,$D547,$E547,$F547,$G547,$H547,$I547,$J547,$K547,$L547,$M547,$N547,$O547,$P547,$Q547,$R547,$S547,$T547,$U547,$V547,$W547,$X547,$Y547,$Z547,$AA547)+CHOOSE(CP$636,$C867,$D867,$E867,$F867,$G867,$H867,$I867,$J867,$K867,$L867,$M867,$N867,$O867,$P867,$Q867,$R867,$S867,$T867,$U867,$V867,$W867,$X867,$Y867,$Z867,$AA867)*CP$640)),"")</f>
        <v/>
      </c>
      <c r="CQ867" s="163" t="str">
        <f t="shared" si="492"/>
        <v/>
      </c>
      <c r="CR867" s="163" t="str">
        <f t="shared" si="492"/>
        <v/>
      </c>
      <c r="CS867" s="108" t="str">
        <f t="shared" si="492"/>
        <v/>
      </c>
      <c r="CT867" s="163" t="str">
        <f t="shared" si="492"/>
        <v/>
      </c>
      <c r="CU867" s="163" t="str">
        <f t="shared" si="492"/>
        <v/>
      </c>
      <c r="CV867" s="163" t="str">
        <f t="shared" si="492"/>
        <v/>
      </c>
      <c r="CW867" s="163" t="str">
        <f t="shared" si="492"/>
        <v/>
      </c>
      <c r="CX867" s="163" t="str">
        <f t="shared" si="492"/>
        <v/>
      </c>
      <c r="CY867" s="163" t="str">
        <f t="shared" si="492"/>
        <v/>
      </c>
      <c r="CZ867" s="163" t="str">
        <f t="shared" si="492"/>
        <v/>
      </c>
      <c r="DA867" s="163" t="str">
        <f t="shared" si="492"/>
        <v/>
      </c>
      <c r="DB867" s="163" t="str">
        <f t="shared" si="492"/>
        <v/>
      </c>
      <c r="DC867" s="163" t="str">
        <f t="shared" si="492"/>
        <v/>
      </c>
      <c r="DD867" s="163" t="str">
        <f t="shared" si="492"/>
        <v/>
      </c>
      <c r="DE867" s="163" t="str">
        <f t="shared" si="492"/>
        <v/>
      </c>
      <c r="DF867" s="163" t="str">
        <f t="shared" si="492"/>
        <v/>
      </c>
      <c r="DG867" s="121"/>
      <c r="DH867" s="121"/>
      <c r="DI867" s="121"/>
    </row>
    <row r="868" spans="2:113" x14ac:dyDescent="0.35">
      <c r="B868" s="193">
        <f t="shared" si="466"/>
        <v>42745</v>
      </c>
      <c r="C868" s="204">
        <f t="shared" si="488"/>
        <v>7.1721440109896804E-4</v>
      </c>
      <c r="D868" s="205">
        <f t="shared" si="488"/>
        <v>4.9943712846346982E-4</v>
      </c>
      <c r="E868" s="205">
        <f t="shared" si="488"/>
        <v>4.4859477848099112E-4</v>
      </c>
      <c r="F868" s="205">
        <f t="shared" si="488"/>
        <v>3.7214426071430218E-4</v>
      </c>
      <c r="G868" s="205">
        <f t="shared" si="488"/>
        <v>3.4570039329681699E-4</v>
      </c>
      <c r="H868" s="205">
        <f t="shared" si="488"/>
        <v>1.2522760273974264E-4</v>
      </c>
      <c r="I868" s="205">
        <f t="shared" si="488"/>
        <v>1.6104022934733755E-4</v>
      </c>
      <c r="J868" s="205">
        <f t="shared" si="488"/>
        <v>2.2989849521202295E-4</v>
      </c>
      <c r="K868" s="205" t="str">
        <f t="shared" si="488"/>
        <v/>
      </c>
      <c r="L868" s="205" t="str">
        <f t="shared" si="488"/>
        <v/>
      </c>
      <c r="M868" s="205" t="str">
        <f t="shared" si="488"/>
        <v/>
      </c>
      <c r="N868" s="205" t="str">
        <f t="shared" si="488"/>
        <v/>
      </c>
      <c r="O868" s="205" t="str">
        <f t="shared" si="488"/>
        <v/>
      </c>
      <c r="P868" s="205" t="str">
        <f t="shared" si="488"/>
        <v/>
      </c>
      <c r="Q868" s="205" t="str">
        <f t="shared" si="488"/>
        <v/>
      </c>
      <c r="R868" s="205" t="str">
        <f t="shared" si="488"/>
        <v/>
      </c>
      <c r="S868" s="205" t="str">
        <f t="shared" si="488"/>
        <v/>
      </c>
      <c r="T868" s="205" t="str">
        <f t="shared" si="488"/>
        <v/>
      </c>
      <c r="U868" s="205" t="str">
        <f t="shared" si="488"/>
        <v/>
      </c>
      <c r="V868" s="205" t="str">
        <f t="shared" si="488"/>
        <v/>
      </c>
      <c r="W868" s="205" t="str">
        <f t="shared" si="488"/>
        <v/>
      </c>
      <c r="X868" s="205" t="str">
        <f t="shared" si="488"/>
        <v/>
      </c>
      <c r="Y868" s="205" t="str">
        <f t="shared" si="488"/>
        <v/>
      </c>
      <c r="Z868" s="205" t="str">
        <f t="shared" si="488"/>
        <v/>
      </c>
      <c r="AA868" s="205" t="str">
        <f t="shared" si="488"/>
        <v/>
      </c>
      <c r="AD868" s="185">
        <f t="shared" si="468"/>
        <v>42745</v>
      </c>
      <c r="AE868" s="108" t="str">
        <f t="shared" ref="AE868:CP871" si="493">IFERROR(IF(AE548="","",AE548-(CHOOSE(AE$636,$C548,$D548,$E548,$F548,$G548,$H548,$I548,$J548,$K548,$L548,$M548,$N548,$O548,$P548,$Q548,$R548,$S548,$T548,$U548,$V548,$W548,$X548,$Y548,$Z548,$AA548)+CHOOSE(AE$636,$C868,$D868,$E868,$F868,$G868,$H868,$I868,$J868,$K868,$L868,$M868,$N868,$O868,$P868,$Q868,$R868,$S868,$T868,$U868,$V868,$W868,$X868,$Y868,$Z868,$AA868)*AE$640)),"")</f>
        <v/>
      </c>
      <c r="AF868" s="163" t="str">
        <f t="shared" si="493"/>
        <v/>
      </c>
      <c r="AG868" s="163" t="str">
        <f t="shared" si="493"/>
        <v/>
      </c>
      <c r="AH868" s="163" t="str">
        <f t="shared" si="493"/>
        <v/>
      </c>
      <c r="AI868" s="163">
        <f t="shared" si="493"/>
        <v>1.4224255883242054</v>
      </c>
      <c r="AJ868" s="163">
        <f t="shared" si="493"/>
        <v>0.88682263961540908</v>
      </c>
      <c r="AK868" s="163">
        <f t="shared" si="493"/>
        <v>1.3312482696098873</v>
      </c>
      <c r="AL868" s="163">
        <f t="shared" si="493"/>
        <v>1.4838125860078648</v>
      </c>
      <c r="AM868" s="163">
        <f t="shared" si="493"/>
        <v>0.96483986251890963</v>
      </c>
      <c r="AN868" s="163">
        <f t="shared" si="493"/>
        <v>1.1213507232241575</v>
      </c>
      <c r="AO868" s="163">
        <f t="shared" si="493"/>
        <v>1.4639933633249336</v>
      </c>
      <c r="AP868" s="163">
        <f t="shared" si="493"/>
        <v>1.0564221424118116</v>
      </c>
      <c r="AQ868" s="163">
        <f t="shared" si="493"/>
        <v>1.4230795713287319</v>
      </c>
      <c r="AR868" s="163">
        <f t="shared" si="493"/>
        <v>1.0745010039294822</v>
      </c>
      <c r="AS868" s="163">
        <f t="shared" si="493"/>
        <v>1.5180245137216621</v>
      </c>
      <c r="AT868" s="163">
        <f t="shared" si="493"/>
        <v>1.5467151564231849</v>
      </c>
      <c r="AU868" s="163">
        <f t="shared" si="493"/>
        <v>1.7069213193037873</v>
      </c>
      <c r="AV868" s="163">
        <f t="shared" si="493"/>
        <v>1.0932544124050398</v>
      </c>
      <c r="AW868" s="163">
        <f t="shared" si="493"/>
        <v>1.5950976351265926</v>
      </c>
      <c r="AX868" s="163">
        <f t="shared" si="493"/>
        <v>1.5376969202848021</v>
      </c>
      <c r="AY868" s="163">
        <f t="shared" si="493"/>
        <v>1.809565633389735</v>
      </c>
      <c r="AZ868" s="163">
        <f t="shared" si="493"/>
        <v>1.6710747625000133</v>
      </c>
      <c r="BA868" s="163">
        <f t="shared" si="493"/>
        <v>1.3101443346107073</v>
      </c>
      <c r="BB868" s="163">
        <f t="shared" si="493"/>
        <v>1.7673780374785726</v>
      </c>
      <c r="BC868" s="163">
        <f t="shared" si="493"/>
        <v>1.5316171668071425</v>
      </c>
      <c r="BD868" s="163">
        <f t="shared" si="493"/>
        <v>1.7980116041022889</v>
      </c>
      <c r="BE868" s="163">
        <f t="shared" si="493"/>
        <v>1.8098723039357076</v>
      </c>
      <c r="BF868" s="163">
        <f t="shared" si="493"/>
        <v>1.6957552344607345</v>
      </c>
      <c r="BG868" s="163">
        <f t="shared" si="493"/>
        <v>1.5235878646357039</v>
      </c>
      <c r="BH868" s="163">
        <f t="shared" si="493"/>
        <v>1.2976619913464456</v>
      </c>
      <c r="BI868" s="163">
        <f t="shared" si="493"/>
        <v>1.4250936664321348</v>
      </c>
      <c r="BJ868" s="163">
        <f t="shared" si="493"/>
        <v>1.8783395579285633</v>
      </c>
      <c r="BK868" s="163">
        <f t="shared" si="493"/>
        <v>1.7787201661678598</v>
      </c>
      <c r="BL868" s="163">
        <f t="shared" si="493"/>
        <v>1.8990879819071389</v>
      </c>
      <c r="BM868" s="163">
        <f t="shared" si="493"/>
        <v>1.5604904227793073</v>
      </c>
      <c r="BN868" s="163">
        <f t="shared" si="493"/>
        <v>1.7208844963428653</v>
      </c>
      <c r="BO868" s="163">
        <f t="shared" si="493"/>
        <v>1.369014872082122</v>
      </c>
      <c r="BP868" s="163">
        <f t="shared" si="493"/>
        <v>1.8203500693809711</v>
      </c>
      <c r="BQ868" s="163">
        <f t="shared" si="493"/>
        <v>2.1036522983219257</v>
      </c>
      <c r="BR868" s="163">
        <f t="shared" si="493"/>
        <v>1.8267854229947136</v>
      </c>
      <c r="BS868" s="163">
        <f t="shared" si="493"/>
        <v>1.6322644256686369</v>
      </c>
      <c r="BT868" s="163" t="str">
        <f t="shared" si="493"/>
        <v/>
      </c>
      <c r="BU868" s="163" t="str">
        <f t="shared" si="493"/>
        <v/>
      </c>
      <c r="BV868" s="163" t="str">
        <f t="shared" si="493"/>
        <v/>
      </c>
      <c r="BW868" s="108" t="str">
        <f t="shared" si="493"/>
        <v/>
      </c>
      <c r="BX868" s="163" t="str">
        <f t="shared" si="493"/>
        <v/>
      </c>
      <c r="BY868" s="163" t="str">
        <f t="shared" si="493"/>
        <v/>
      </c>
      <c r="BZ868" s="163" t="str">
        <f t="shared" si="493"/>
        <v/>
      </c>
      <c r="CA868" s="163" t="str">
        <f t="shared" si="493"/>
        <v/>
      </c>
      <c r="CB868" s="163" t="str">
        <f t="shared" si="493"/>
        <v/>
      </c>
      <c r="CC868" s="163" t="str">
        <f t="shared" si="493"/>
        <v/>
      </c>
      <c r="CD868" s="163" t="str">
        <f t="shared" si="493"/>
        <v/>
      </c>
      <c r="CE868" s="163" t="str">
        <f t="shared" si="493"/>
        <v/>
      </c>
      <c r="CF868" s="163" t="str">
        <f t="shared" si="493"/>
        <v/>
      </c>
      <c r="CG868" s="163" t="str">
        <f t="shared" si="493"/>
        <v/>
      </c>
      <c r="CH868" s="163" t="str">
        <f t="shared" si="493"/>
        <v/>
      </c>
      <c r="CI868" s="163" t="str">
        <f t="shared" si="493"/>
        <v/>
      </c>
      <c r="CJ868" s="163" t="str">
        <f t="shared" si="493"/>
        <v/>
      </c>
      <c r="CK868" s="163" t="str">
        <f t="shared" si="493"/>
        <v/>
      </c>
      <c r="CL868" s="163" t="str">
        <f t="shared" si="493"/>
        <v/>
      </c>
      <c r="CM868" s="163" t="str">
        <f t="shared" si="493"/>
        <v/>
      </c>
      <c r="CN868" s="163" t="str">
        <f t="shared" si="493"/>
        <v/>
      </c>
      <c r="CO868" s="163" t="str">
        <f t="shared" si="493"/>
        <v/>
      </c>
      <c r="CP868" s="163" t="str">
        <f t="shared" si="493"/>
        <v/>
      </c>
      <c r="CQ868" s="163" t="str">
        <f t="shared" si="492"/>
        <v/>
      </c>
      <c r="CR868" s="163" t="str">
        <f t="shared" si="492"/>
        <v/>
      </c>
      <c r="CS868" s="108" t="str">
        <f t="shared" si="492"/>
        <v/>
      </c>
      <c r="CT868" s="163" t="str">
        <f t="shared" si="492"/>
        <v/>
      </c>
      <c r="CU868" s="163" t="str">
        <f t="shared" si="492"/>
        <v/>
      </c>
      <c r="CV868" s="163" t="str">
        <f t="shared" si="492"/>
        <v/>
      </c>
      <c r="CW868" s="163" t="str">
        <f t="shared" si="492"/>
        <v/>
      </c>
      <c r="CX868" s="163" t="str">
        <f t="shared" si="492"/>
        <v/>
      </c>
      <c r="CY868" s="163" t="str">
        <f t="shared" si="492"/>
        <v/>
      </c>
      <c r="CZ868" s="163" t="str">
        <f t="shared" si="492"/>
        <v/>
      </c>
      <c r="DA868" s="163" t="str">
        <f t="shared" si="492"/>
        <v/>
      </c>
      <c r="DB868" s="163" t="str">
        <f t="shared" si="492"/>
        <v/>
      </c>
      <c r="DC868" s="163" t="str">
        <f t="shared" si="492"/>
        <v/>
      </c>
      <c r="DD868" s="163" t="str">
        <f t="shared" si="492"/>
        <v/>
      </c>
      <c r="DE868" s="163" t="str">
        <f t="shared" si="492"/>
        <v/>
      </c>
      <c r="DF868" s="163" t="str">
        <f t="shared" si="492"/>
        <v/>
      </c>
      <c r="DG868" s="121"/>
      <c r="DH868" s="121"/>
      <c r="DI868" s="121"/>
    </row>
    <row r="869" spans="2:113" x14ac:dyDescent="0.35">
      <c r="B869" s="193">
        <f t="shared" si="466"/>
        <v>42746</v>
      </c>
      <c r="C869" s="204">
        <f t="shared" si="488"/>
        <v>7.1946158241765015E-4</v>
      </c>
      <c r="D869" s="205">
        <f t="shared" si="488"/>
        <v>4.9945687657431304E-4</v>
      </c>
      <c r="E869" s="205">
        <f t="shared" si="488"/>
        <v>4.2040258227836312E-4</v>
      </c>
      <c r="F869" s="205">
        <f t="shared" si="488"/>
        <v>3.7213875357149692E-4</v>
      </c>
      <c r="G869" s="205">
        <f t="shared" si="488"/>
        <v>3.6375528043772285E-4</v>
      </c>
      <c r="H869" s="205">
        <f t="shared" si="488"/>
        <v>1.2523376712332765E-4</v>
      </c>
      <c r="I869" s="205">
        <f t="shared" si="488"/>
        <v>1.6383525901414111E-4</v>
      </c>
      <c r="J869" s="205">
        <f t="shared" si="488"/>
        <v>2.2503566860465222E-4</v>
      </c>
      <c r="K869" s="205" t="str">
        <f t="shared" si="488"/>
        <v/>
      </c>
      <c r="L869" s="205" t="str">
        <f t="shared" si="488"/>
        <v/>
      </c>
      <c r="M869" s="205" t="str">
        <f t="shared" si="488"/>
        <v/>
      </c>
      <c r="N869" s="205" t="str">
        <f t="shared" si="488"/>
        <v/>
      </c>
      <c r="O869" s="205" t="str">
        <f t="shared" si="488"/>
        <v/>
      </c>
      <c r="P869" s="205" t="str">
        <f t="shared" si="488"/>
        <v/>
      </c>
      <c r="Q869" s="205" t="str">
        <f t="shared" si="488"/>
        <v/>
      </c>
      <c r="R869" s="205" t="str">
        <f t="shared" si="488"/>
        <v/>
      </c>
      <c r="S869" s="205" t="str">
        <f t="shared" si="488"/>
        <v/>
      </c>
      <c r="T869" s="205" t="str">
        <f t="shared" si="488"/>
        <v/>
      </c>
      <c r="U869" s="205" t="str">
        <f t="shared" si="488"/>
        <v/>
      </c>
      <c r="V869" s="205" t="str">
        <f t="shared" si="488"/>
        <v/>
      </c>
      <c r="W869" s="205" t="str">
        <f t="shared" si="488"/>
        <v/>
      </c>
      <c r="X869" s="205" t="str">
        <f t="shared" si="488"/>
        <v/>
      </c>
      <c r="Y869" s="205" t="str">
        <f t="shared" si="488"/>
        <v/>
      </c>
      <c r="Z869" s="205" t="str">
        <f t="shared" si="488"/>
        <v/>
      </c>
      <c r="AA869" s="205" t="str">
        <f t="shared" si="488"/>
        <v/>
      </c>
      <c r="AD869" s="185">
        <f t="shared" si="468"/>
        <v>42746</v>
      </c>
      <c r="AE869" s="108" t="str">
        <f t="shared" si="493"/>
        <v/>
      </c>
      <c r="AF869" s="163" t="str">
        <f t="shared" si="493"/>
        <v/>
      </c>
      <c r="AG869" s="163" t="str">
        <f t="shared" si="493"/>
        <v/>
      </c>
      <c r="AH869" s="163" t="str">
        <f t="shared" si="493"/>
        <v/>
      </c>
      <c r="AI869" s="163">
        <f t="shared" si="493"/>
        <v>1.4628083343132121</v>
      </c>
      <c r="AJ869" s="163">
        <f t="shared" si="493"/>
        <v>0.88810580615383161</v>
      </c>
      <c r="AK869" s="163">
        <f t="shared" si="493"/>
        <v>1.3303030417417432</v>
      </c>
      <c r="AL869" s="163">
        <f t="shared" si="493"/>
        <v>1.4839465256684359</v>
      </c>
      <c r="AM869" s="163">
        <f t="shared" si="493"/>
        <v>0.96182888409949197</v>
      </c>
      <c r="AN869" s="163">
        <f t="shared" si="493"/>
        <v>1.1193604596473103</v>
      </c>
      <c r="AO869" s="163">
        <f t="shared" si="493"/>
        <v>1.4620131615113108</v>
      </c>
      <c r="AP869" s="163">
        <f t="shared" si="493"/>
        <v>1.055446835868977</v>
      </c>
      <c r="AQ869" s="163">
        <f t="shared" si="493"/>
        <v>1.3976664508311987</v>
      </c>
      <c r="AR869" s="163">
        <f t="shared" si="493"/>
        <v>1.072509112695216</v>
      </c>
      <c r="AS869" s="163">
        <f t="shared" si="493"/>
        <v>1.5201232276007501</v>
      </c>
      <c r="AT869" s="163">
        <f t="shared" si="493"/>
        <v>1.5437171813286823</v>
      </c>
      <c r="AU869" s="163">
        <f t="shared" si="493"/>
        <v>1.7071526790442735</v>
      </c>
      <c r="AV869" s="163">
        <f t="shared" si="493"/>
        <v>1.0938596028923913</v>
      </c>
      <c r="AW869" s="163">
        <f t="shared" si="493"/>
        <v>1.5937080528101206</v>
      </c>
      <c r="AX869" s="163">
        <f t="shared" si="493"/>
        <v>1.5417436818228012</v>
      </c>
      <c r="AY869" s="163">
        <f t="shared" si="493"/>
        <v>1.8030545086868854</v>
      </c>
      <c r="AZ869" s="163">
        <f t="shared" si="493"/>
        <v>1.6945385800000379</v>
      </c>
      <c r="BA869" s="163">
        <f t="shared" si="493"/>
        <v>1.3009502837036075</v>
      </c>
      <c r="BB869" s="163">
        <f t="shared" si="493"/>
        <v>1.7438493769928809</v>
      </c>
      <c r="BC869" s="163">
        <f t="shared" si="493"/>
        <v>1.5418026769357276</v>
      </c>
      <c r="BD869" s="163">
        <f t="shared" si="493"/>
        <v>1.804151800395724</v>
      </c>
      <c r="BE869" s="163">
        <f t="shared" si="493"/>
        <v>1.8210921164785825</v>
      </c>
      <c r="BF869" s="163">
        <f t="shared" si="493"/>
        <v>1.7059490901535983</v>
      </c>
      <c r="BG869" s="163">
        <f t="shared" si="493"/>
        <v>1.5062086113785744</v>
      </c>
      <c r="BH869" s="163">
        <f t="shared" si="493"/>
        <v>1.3088642522821274</v>
      </c>
      <c r="BI869" s="163">
        <f t="shared" si="493"/>
        <v>1.4342615443107021</v>
      </c>
      <c r="BJ869" s="163">
        <f t="shared" si="493"/>
        <v>1.8916164601428394</v>
      </c>
      <c r="BK869" s="163">
        <f t="shared" si="493"/>
        <v>1.7919922238892547</v>
      </c>
      <c r="BL869" s="163">
        <f t="shared" si="493"/>
        <v>1.9123659451356989</v>
      </c>
      <c r="BM869" s="163">
        <f t="shared" si="493"/>
        <v>1.5759292298674077</v>
      </c>
      <c r="BN869" s="163">
        <f t="shared" si="493"/>
        <v>1.7321084926142416</v>
      </c>
      <c r="BO869" s="163">
        <f t="shared" si="493"/>
        <v>1.3822670738607004</v>
      </c>
      <c r="BP869" s="163">
        <f t="shared" si="493"/>
        <v>1.8372312799281638</v>
      </c>
      <c r="BQ869" s="163">
        <f t="shared" si="493"/>
        <v>2.1027294451369851</v>
      </c>
      <c r="BR869" s="163">
        <f t="shared" si="493"/>
        <v>1.8301137026988723</v>
      </c>
      <c r="BS869" s="163">
        <f t="shared" si="493"/>
        <v>1.6303864682302409</v>
      </c>
      <c r="BT869" s="163" t="str">
        <f t="shared" si="493"/>
        <v/>
      </c>
      <c r="BU869" s="163" t="str">
        <f t="shared" si="493"/>
        <v/>
      </c>
      <c r="BV869" s="163" t="str">
        <f t="shared" si="493"/>
        <v/>
      </c>
      <c r="BW869" s="108" t="str">
        <f t="shared" si="493"/>
        <v/>
      </c>
      <c r="BX869" s="163" t="str">
        <f t="shared" si="493"/>
        <v/>
      </c>
      <c r="BY869" s="163" t="str">
        <f t="shared" si="493"/>
        <v/>
      </c>
      <c r="BZ869" s="163" t="str">
        <f t="shared" si="493"/>
        <v/>
      </c>
      <c r="CA869" s="163" t="str">
        <f t="shared" si="493"/>
        <v/>
      </c>
      <c r="CB869" s="163" t="str">
        <f t="shared" si="493"/>
        <v/>
      </c>
      <c r="CC869" s="163" t="str">
        <f t="shared" si="493"/>
        <v/>
      </c>
      <c r="CD869" s="163" t="str">
        <f t="shared" si="493"/>
        <v/>
      </c>
      <c r="CE869" s="163" t="str">
        <f t="shared" si="493"/>
        <v/>
      </c>
      <c r="CF869" s="163" t="str">
        <f t="shared" si="493"/>
        <v/>
      </c>
      <c r="CG869" s="163" t="str">
        <f t="shared" si="493"/>
        <v/>
      </c>
      <c r="CH869" s="163" t="str">
        <f t="shared" si="493"/>
        <v/>
      </c>
      <c r="CI869" s="163" t="str">
        <f t="shared" si="493"/>
        <v/>
      </c>
      <c r="CJ869" s="163" t="str">
        <f t="shared" si="493"/>
        <v/>
      </c>
      <c r="CK869" s="163" t="str">
        <f t="shared" si="493"/>
        <v/>
      </c>
      <c r="CL869" s="163" t="str">
        <f t="shared" si="493"/>
        <v/>
      </c>
      <c r="CM869" s="163" t="str">
        <f t="shared" si="493"/>
        <v/>
      </c>
      <c r="CN869" s="163" t="str">
        <f t="shared" si="493"/>
        <v/>
      </c>
      <c r="CO869" s="163" t="str">
        <f t="shared" si="493"/>
        <v/>
      </c>
      <c r="CP869" s="163" t="str">
        <f t="shared" si="493"/>
        <v/>
      </c>
      <c r="CQ869" s="163" t="str">
        <f t="shared" si="492"/>
        <v/>
      </c>
      <c r="CR869" s="163" t="str">
        <f t="shared" si="492"/>
        <v/>
      </c>
      <c r="CS869" s="108" t="str">
        <f t="shared" si="492"/>
        <v/>
      </c>
      <c r="CT869" s="163" t="str">
        <f t="shared" si="492"/>
        <v/>
      </c>
      <c r="CU869" s="163" t="str">
        <f t="shared" si="492"/>
        <v/>
      </c>
      <c r="CV869" s="163" t="str">
        <f t="shared" si="492"/>
        <v/>
      </c>
      <c r="CW869" s="163" t="str">
        <f t="shared" si="492"/>
        <v/>
      </c>
      <c r="CX869" s="163" t="str">
        <f t="shared" si="492"/>
        <v/>
      </c>
      <c r="CY869" s="163" t="str">
        <f t="shared" si="492"/>
        <v/>
      </c>
      <c r="CZ869" s="163" t="str">
        <f t="shared" si="492"/>
        <v/>
      </c>
      <c r="DA869" s="163" t="str">
        <f t="shared" si="492"/>
        <v/>
      </c>
      <c r="DB869" s="163" t="str">
        <f t="shared" si="492"/>
        <v/>
      </c>
      <c r="DC869" s="163" t="str">
        <f t="shared" si="492"/>
        <v/>
      </c>
      <c r="DD869" s="163" t="str">
        <f t="shared" si="492"/>
        <v/>
      </c>
      <c r="DE869" s="163" t="str">
        <f t="shared" si="492"/>
        <v/>
      </c>
      <c r="DF869" s="163" t="str">
        <f t="shared" si="492"/>
        <v/>
      </c>
      <c r="DG869" s="121"/>
      <c r="DH869" s="121"/>
      <c r="DI869" s="121"/>
    </row>
    <row r="870" spans="2:113" x14ac:dyDescent="0.35">
      <c r="B870" s="193">
        <f t="shared" si="466"/>
        <v>42747</v>
      </c>
      <c r="C870" s="204">
        <f t="shared" si="488"/>
        <v>6.5274784615377949E-4</v>
      </c>
      <c r="D870" s="205">
        <f t="shared" si="488"/>
        <v>4.9424798488672725E-4</v>
      </c>
      <c r="E870" s="205">
        <f t="shared" si="488"/>
        <v>3.9979443037974917E-4</v>
      </c>
      <c r="F870" s="205">
        <f t="shared" si="488"/>
        <v>3.6189821428570364E-4</v>
      </c>
      <c r="G870" s="205">
        <f t="shared" si="488"/>
        <v>3.511447913816358E-4</v>
      </c>
      <c r="H870" s="205">
        <f t="shared" si="488"/>
        <v>1.1405975342465188E-4</v>
      </c>
      <c r="I870" s="205">
        <f t="shared" si="488"/>
        <v>1.6144992240986467E-4</v>
      </c>
      <c r="J870" s="205">
        <f t="shared" si="488"/>
        <v>2.2494287790697008E-4</v>
      </c>
      <c r="K870" s="205" t="str">
        <f t="shared" si="488"/>
        <v/>
      </c>
      <c r="L870" s="205" t="str">
        <f t="shared" si="488"/>
        <v/>
      </c>
      <c r="M870" s="205" t="str">
        <f t="shared" si="488"/>
        <v/>
      </c>
      <c r="N870" s="205" t="str">
        <f t="shared" si="488"/>
        <v/>
      </c>
      <c r="O870" s="205" t="str">
        <f t="shared" si="488"/>
        <v/>
      </c>
      <c r="P870" s="205" t="str">
        <f t="shared" si="488"/>
        <v/>
      </c>
      <c r="Q870" s="205" t="str">
        <f t="shared" si="488"/>
        <v/>
      </c>
      <c r="R870" s="205" t="str">
        <f t="shared" si="488"/>
        <v/>
      </c>
      <c r="S870" s="205" t="str">
        <f t="shared" si="488"/>
        <v/>
      </c>
      <c r="T870" s="205" t="str">
        <f t="shared" si="488"/>
        <v/>
      </c>
      <c r="U870" s="205" t="str">
        <f t="shared" si="488"/>
        <v/>
      </c>
      <c r="V870" s="205" t="str">
        <f t="shared" si="488"/>
        <v/>
      </c>
      <c r="W870" s="205" t="str">
        <f t="shared" si="488"/>
        <v/>
      </c>
      <c r="X870" s="205" t="str">
        <f t="shared" si="488"/>
        <v/>
      </c>
      <c r="Y870" s="205" t="str">
        <f t="shared" si="488"/>
        <v/>
      </c>
      <c r="Z870" s="205" t="str">
        <f t="shared" si="488"/>
        <v/>
      </c>
      <c r="AA870" s="205" t="str">
        <f t="shared" si="488"/>
        <v/>
      </c>
      <c r="AD870" s="185">
        <f t="shared" si="468"/>
        <v>42747</v>
      </c>
      <c r="AE870" s="108" t="str">
        <f t="shared" si="493"/>
        <v/>
      </c>
      <c r="AF870" s="163" t="str">
        <f t="shared" si="493"/>
        <v/>
      </c>
      <c r="AG870" s="163" t="str">
        <f t="shared" si="493"/>
        <v/>
      </c>
      <c r="AH870" s="163" t="str">
        <f t="shared" si="493"/>
        <v/>
      </c>
      <c r="AI870" s="163">
        <f t="shared" si="493"/>
        <v>1.4316625046153924</v>
      </c>
      <c r="AJ870" s="163">
        <f t="shared" si="493"/>
        <v>0.89513020384617947</v>
      </c>
      <c r="AK870" s="163">
        <f t="shared" si="493"/>
        <v>1.3436539931154114</v>
      </c>
      <c r="AL870" s="163">
        <f t="shared" si="493"/>
        <v>1.4907005394534303</v>
      </c>
      <c r="AM870" s="163">
        <f t="shared" si="493"/>
        <v>0.97978224264483682</v>
      </c>
      <c r="AN870" s="163">
        <f t="shared" si="493"/>
        <v>1.1294073938853968</v>
      </c>
      <c r="AO870" s="163">
        <f t="shared" si="493"/>
        <v>1.4720353579912091</v>
      </c>
      <c r="AP870" s="163">
        <f t="shared" si="493"/>
        <v>1.063563690157431</v>
      </c>
      <c r="AQ870" s="163">
        <f t="shared" si="493"/>
        <v>1.4068607160201747</v>
      </c>
      <c r="AR870" s="163">
        <f t="shared" si="493"/>
        <v>1.0817983001259348</v>
      </c>
      <c r="AS870" s="163">
        <f t="shared" si="493"/>
        <v>1.5255610835327511</v>
      </c>
      <c r="AT870" s="163">
        <f t="shared" si="493"/>
        <v>1.5522800792443334</v>
      </c>
      <c r="AU870" s="163">
        <f t="shared" si="493"/>
        <v>1.7127214639240522</v>
      </c>
      <c r="AV870" s="163">
        <f t="shared" si="493"/>
        <v>1.1008595043986991</v>
      </c>
      <c r="AW870" s="163">
        <f t="shared" si="493"/>
        <v>1.6026677174683681</v>
      </c>
      <c r="AX870" s="163">
        <f t="shared" si="493"/>
        <v>1.5458612768037772</v>
      </c>
      <c r="AY870" s="163">
        <f t="shared" si="493"/>
        <v>1.7780325061897635</v>
      </c>
      <c r="AZ870" s="163">
        <f t="shared" si="493"/>
        <v>1.7012276924999847</v>
      </c>
      <c r="BA870" s="163">
        <f t="shared" si="493"/>
        <v>1.3078639632142641</v>
      </c>
      <c r="BB870" s="163">
        <f t="shared" si="493"/>
        <v>1.7499255460713967</v>
      </c>
      <c r="BC870" s="163">
        <f t="shared" si="493"/>
        <v>1.5389056321428516</v>
      </c>
      <c r="BD870" s="163">
        <f t="shared" si="493"/>
        <v>1.8131786725318837</v>
      </c>
      <c r="BE870" s="163">
        <f t="shared" si="493"/>
        <v>1.8275887407142926</v>
      </c>
      <c r="BF870" s="163">
        <f t="shared" si="493"/>
        <v>1.7147308607142833</v>
      </c>
      <c r="BG870" s="163">
        <f t="shared" si="493"/>
        <v>1.5385867732142819</v>
      </c>
      <c r="BH870" s="163">
        <f t="shared" si="493"/>
        <v>1.3177771264285782</v>
      </c>
      <c r="BI870" s="163">
        <f t="shared" si="493"/>
        <v>1.4608162196428451</v>
      </c>
      <c r="BJ870" s="163">
        <f t="shared" si="493"/>
        <v>1.9018907710713964</v>
      </c>
      <c r="BK870" s="163">
        <f t="shared" si="493"/>
        <v>1.797187972857111</v>
      </c>
      <c r="BL870" s="163">
        <f t="shared" si="493"/>
        <v>1.9195854746428642</v>
      </c>
      <c r="BM870" s="163">
        <f t="shared" si="493"/>
        <v>1.5826601031660368</v>
      </c>
      <c r="BN870" s="163">
        <f t="shared" si="493"/>
        <v>1.7660211853571584</v>
      </c>
      <c r="BO870" s="163">
        <f t="shared" si="493"/>
        <v>1.3917390471428699</v>
      </c>
      <c r="BP870" s="163">
        <f t="shared" si="493"/>
        <v>1.8544015406326944</v>
      </c>
      <c r="BQ870" s="163">
        <f t="shared" si="493"/>
        <v>2.1140029135274396</v>
      </c>
      <c r="BR870" s="163">
        <f t="shared" si="493"/>
        <v>1.8456687964844614</v>
      </c>
      <c r="BS870" s="163">
        <f t="shared" si="493"/>
        <v>1.6551074559927192</v>
      </c>
      <c r="BT870" s="163" t="str">
        <f t="shared" si="493"/>
        <v/>
      </c>
      <c r="BU870" s="163" t="str">
        <f t="shared" si="493"/>
        <v/>
      </c>
      <c r="BV870" s="163" t="str">
        <f t="shared" si="493"/>
        <v/>
      </c>
      <c r="BW870" s="108" t="str">
        <f t="shared" si="493"/>
        <v/>
      </c>
      <c r="BX870" s="163" t="str">
        <f t="shared" si="493"/>
        <v/>
      </c>
      <c r="BY870" s="163" t="str">
        <f t="shared" si="493"/>
        <v/>
      </c>
      <c r="BZ870" s="163" t="str">
        <f t="shared" si="493"/>
        <v/>
      </c>
      <c r="CA870" s="163" t="str">
        <f t="shared" si="493"/>
        <v/>
      </c>
      <c r="CB870" s="163" t="str">
        <f t="shared" si="493"/>
        <v/>
      </c>
      <c r="CC870" s="163" t="str">
        <f t="shared" si="493"/>
        <v/>
      </c>
      <c r="CD870" s="163" t="str">
        <f t="shared" si="493"/>
        <v/>
      </c>
      <c r="CE870" s="163" t="str">
        <f t="shared" si="493"/>
        <v/>
      </c>
      <c r="CF870" s="163" t="str">
        <f t="shared" si="493"/>
        <v/>
      </c>
      <c r="CG870" s="163" t="str">
        <f t="shared" si="493"/>
        <v/>
      </c>
      <c r="CH870" s="163" t="str">
        <f t="shared" si="493"/>
        <v/>
      </c>
      <c r="CI870" s="163" t="str">
        <f t="shared" si="493"/>
        <v/>
      </c>
      <c r="CJ870" s="163" t="str">
        <f t="shared" si="493"/>
        <v/>
      </c>
      <c r="CK870" s="163" t="str">
        <f t="shared" si="493"/>
        <v/>
      </c>
      <c r="CL870" s="163" t="str">
        <f t="shared" si="493"/>
        <v/>
      </c>
      <c r="CM870" s="163" t="str">
        <f t="shared" si="493"/>
        <v/>
      </c>
      <c r="CN870" s="163" t="str">
        <f t="shared" si="493"/>
        <v/>
      </c>
      <c r="CO870" s="163" t="str">
        <f t="shared" si="493"/>
        <v/>
      </c>
      <c r="CP870" s="163" t="str">
        <f t="shared" si="493"/>
        <v/>
      </c>
      <c r="CQ870" s="163" t="str">
        <f t="shared" si="492"/>
        <v/>
      </c>
      <c r="CR870" s="163" t="str">
        <f t="shared" si="492"/>
        <v/>
      </c>
      <c r="CS870" s="108" t="str">
        <f t="shared" si="492"/>
        <v/>
      </c>
      <c r="CT870" s="163" t="str">
        <f t="shared" si="492"/>
        <v/>
      </c>
      <c r="CU870" s="163" t="str">
        <f t="shared" si="492"/>
        <v/>
      </c>
      <c r="CV870" s="163" t="str">
        <f t="shared" si="492"/>
        <v/>
      </c>
      <c r="CW870" s="163" t="str">
        <f t="shared" si="492"/>
        <v/>
      </c>
      <c r="CX870" s="163" t="str">
        <f t="shared" si="492"/>
        <v/>
      </c>
      <c r="CY870" s="163" t="str">
        <f t="shared" si="492"/>
        <v/>
      </c>
      <c r="CZ870" s="163" t="str">
        <f t="shared" si="492"/>
        <v/>
      </c>
      <c r="DA870" s="163" t="str">
        <f t="shared" si="492"/>
        <v/>
      </c>
      <c r="DB870" s="163" t="str">
        <f t="shared" si="492"/>
        <v/>
      </c>
      <c r="DC870" s="163" t="str">
        <f t="shared" si="492"/>
        <v/>
      </c>
      <c r="DD870" s="163" t="str">
        <f t="shared" si="492"/>
        <v/>
      </c>
      <c r="DE870" s="163" t="str">
        <f t="shared" si="492"/>
        <v/>
      </c>
      <c r="DF870" s="163" t="str">
        <f t="shared" si="492"/>
        <v/>
      </c>
      <c r="DG870" s="121"/>
      <c r="DH870" s="121"/>
      <c r="DI870" s="121"/>
    </row>
    <row r="871" spans="2:113" x14ac:dyDescent="0.35">
      <c r="B871" s="193">
        <f t="shared" si="466"/>
        <v>42748</v>
      </c>
      <c r="C871" s="204">
        <f t="shared" si="488"/>
        <v>6.7719552197801193E-4</v>
      </c>
      <c r="D871" s="205">
        <f t="shared" si="488"/>
        <v>5.0192697103275733E-4</v>
      </c>
      <c r="E871" s="205">
        <f t="shared" si="488"/>
        <v>4.07518006329129E-4</v>
      </c>
      <c r="F871" s="205">
        <f t="shared" si="488"/>
        <v>3.6917533928569412E-4</v>
      </c>
      <c r="G871" s="205">
        <f t="shared" si="488"/>
        <v>3.5257528043780047E-4</v>
      </c>
      <c r="H871" s="205">
        <f t="shared" si="488"/>
        <v>1.126823732876734E-4</v>
      </c>
      <c r="I871" s="205">
        <f t="shared" si="488"/>
        <v>1.6007582724782257E-4</v>
      </c>
      <c r="J871" s="205">
        <f t="shared" si="488"/>
        <v>2.2566311901505277E-4</v>
      </c>
      <c r="K871" s="205" t="str">
        <f t="shared" si="488"/>
        <v/>
      </c>
      <c r="L871" s="205" t="str">
        <f t="shared" si="488"/>
        <v/>
      </c>
      <c r="M871" s="205" t="str">
        <f t="shared" si="488"/>
        <v/>
      </c>
      <c r="N871" s="205" t="str">
        <f t="shared" si="488"/>
        <v/>
      </c>
      <c r="O871" s="205" t="str">
        <f t="shared" si="488"/>
        <v/>
      </c>
      <c r="P871" s="205" t="str">
        <f t="shared" si="488"/>
        <v/>
      </c>
      <c r="Q871" s="205" t="str">
        <f t="shared" si="488"/>
        <v/>
      </c>
      <c r="R871" s="205" t="str">
        <f t="shared" si="488"/>
        <v/>
      </c>
      <c r="S871" s="205" t="str">
        <f t="shared" si="488"/>
        <v/>
      </c>
      <c r="T871" s="205" t="str">
        <f t="shared" si="488"/>
        <v/>
      </c>
      <c r="U871" s="205" t="str">
        <f t="shared" si="488"/>
        <v/>
      </c>
      <c r="V871" s="205" t="str">
        <f t="shared" si="488"/>
        <v/>
      </c>
      <c r="W871" s="205" t="str">
        <f t="shared" si="488"/>
        <v/>
      </c>
      <c r="X871" s="205" t="str">
        <f t="shared" si="488"/>
        <v/>
      </c>
      <c r="Y871" s="205" t="str">
        <f t="shared" si="488"/>
        <v/>
      </c>
      <c r="Z871" s="205" t="str">
        <f t="shared" si="488"/>
        <v/>
      </c>
      <c r="AA871" s="205" t="str">
        <f t="shared" si="488"/>
        <v/>
      </c>
      <c r="AD871" s="185">
        <f t="shared" si="468"/>
        <v>42748</v>
      </c>
      <c r="AE871" s="108" t="str">
        <f t="shared" si="493"/>
        <v/>
      </c>
      <c r="AF871" s="163" t="str">
        <f t="shared" si="493"/>
        <v/>
      </c>
      <c r="AG871" s="163" t="str">
        <f t="shared" si="493"/>
        <v/>
      </c>
      <c r="AH871" s="163" t="str">
        <f t="shared" si="493"/>
        <v/>
      </c>
      <c r="AI871" s="163">
        <f t="shared" si="493"/>
        <v>1.4287830989835455</v>
      </c>
      <c r="AJ871" s="163">
        <f t="shared" si="493"/>
        <v>0.90587108980770825</v>
      </c>
      <c r="AK871" s="163">
        <f t="shared" si="493"/>
        <v>1.3622773671978137</v>
      </c>
      <c r="AL871" s="163">
        <f t="shared" si="493"/>
        <v>1.5048422775514037</v>
      </c>
      <c r="AM871" s="163">
        <f t="shared" si="493"/>
        <v>1.0028986000693001</v>
      </c>
      <c r="AN871" s="163">
        <f t="shared" si="493"/>
        <v>1.1470929784886699</v>
      </c>
      <c r="AO871" s="163">
        <f t="shared" si="493"/>
        <v>1.4917594296914669</v>
      </c>
      <c r="AP871" s="163">
        <f t="shared" si="493"/>
        <v>1.0831359730100854</v>
      </c>
      <c r="AQ871" s="163">
        <f t="shared" si="493"/>
        <v>1.4273267257052806</v>
      </c>
      <c r="AR871" s="163">
        <f t="shared" si="493"/>
        <v>1.1021552569080617</v>
      </c>
      <c r="AS871" s="163">
        <f t="shared" si="493"/>
        <v>1.5434998061461114</v>
      </c>
      <c r="AT871" s="163">
        <f t="shared" si="493"/>
        <v>1.5772540285516481</v>
      </c>
      <c r="AU871" s="163">
        <f t="shared" si="493"/>
        <v>1.7339648362341751</v>
      </c>
      <c r="AV871" s="163">
        <f t="shared" si="493"/>
        <v>1.1239199416455934</v>
      </c>
      <c r="AW871" s="163">
        <f t="shared" si="493"/>
        <v>1.6217361861392363</v>
      </c>
      <c r="AX871" s="163">
        <f t="shared" si="493"/>
        <v>1.5638083100632874</v>
      </c>
      <c r="AY871" s="163">
        <f t="shared" si="493"/>
        <v>1.807386167008719</v>
      </c>
      <c r="AZ871" s="163">
        <f t="shared" si="493"/>
        <v>1.7207893799999985</v>
      </c>
      <c r="BA871" s="163">
        <f t="shared" si="493"/>
        <v>1.3282780005892696</v>
      </c>
      <c r="BB871" s="163">
        <f t="shared" si="493"/>
        <v>1.7694942393214492</v>
      </c>
      <c r="BC871" s="163">
        <f t="shared" si="493"/>
        <v>1.5593394338928488</v>
      </c>
      <c r="BD871" s="163">
        <f t="shared" si="493"/>
        <v>1.7987962453170199</v>
      </c>
      <c r="BE871" s="163">
        <f t="shared" si="493"/>
        <v>1.8492014404642658</v>
      </c>
      <c r="BF871" s="163">
        <f t="shared" si="493"/>
        <v>1.7331035083392803</v>
      </c>
      <c r="BG871" s="163">
        <f t="shared" si="493"/>
        <v>1.5578963434643027</v>
      </c>
      <c r="BH871" s="163">
        <f t="shared" si="493"/>
        <v>1.3373645230535907</v>
      </c>
      <c r="BI871" s="163">
        <f t="shared" si="493"/>
        <v>1.4764182582678984</v>
      </c>
      <c r="BJ871" s="163">
        <f t="shared" si="493"/>
        <v>1.9146844760714283</v>
      </c>
      <c r="BK871" s="163">
        <f t="shared" si="493"/>
        <v>1.8171162882321603</v>
      </c>
      <c r="BL871" s="163">
        <f t="shared" si="493"/>
        <v>1.9364618053928804</v>
      </c>
      <c r="BM871" s="163">
        <f t="shared" si="493"/>
        <v>1.5998982725976978</v>
      </c>
      <c r="BN871" s="163">
        <f t="shared" si="493"/>
        <v>1.7807787533571653</v>
      </c>
      <c r="BO871" s="163">
        <f t="shared" si="493"/>
        <v>1.4094825655178465</v>
      </c>
      <c r="BP871" s="163">
        <f t="shared" si="493"/>
        <v>1.8852810674282034</v>
      </c>
      <c r="BQ871" s="163">
        <f t="shared" si="493"/>
        <v>2.1379453157362951</v>
      </c>
      <c r="BR871" s="163">
        <f t="shared" si="493"/>
        <v>1.8676638370677812</v>
      </c>
      <c r="BS871" s="163">
        <f t="shared" si="493"/>
        <v>1.6783006378719443</v>
      </c>
      <c r="BT871" s="163" t="str">
        <f t="shared" si="493"/>
        <v/>
      </c>
      <c r="BU871" s="163" t="str">
        <f t="shared" si="493"/>
        <v/>
      </c>
      <c r="BV871" s="163" t="str">
        <f t="shared" si="493"/>
        <v/>
      </c>
      <c r="BW871" s="108" t="str">
        <f t="shared" si="493"/>
        <v/>
      </c>
      <c r="BX871" s="163" t="str">
        <f t="shared" si="493"/>
        <v/>
      </c>
      <c r="BY871" s="163" t="str">
        <f t="shared" si="493"/>
        <v/>
      </c>
      <c r="BZ871" s="163" t="str">
        <f t="shared" si="493"/>
        <v/>
      </c>
      <c r="CA871" s="163" t="str">
        <f t="shared" si="493"/>
        <v/>
      </c>
      <c r="CB871" s="163" t="str">
        <f t="shared" si="493"/>
        <v/>
      </c>
      <c r="CC871" s="163" t="str">
        <f t="shared" si="493"/>
        <v/>
      </c>
      <c r="CD871" s="163" t="str">
        <f t="shared" si="493"/>
        <v/>
      </c>
      <c r="CE871" s="163" t="str">
        <f t="shared" si="493"/>
        <v/>
      </c>
      <c r="CF871" s="163" t="str">
        <f t="shared" si="493"/>
        <v/>
      </c>
      <c r="CG871" s="163" t="str">
        <f t="shared" si="493"/>
        <v/>
      </c>
      <c r="CH871" s="163" t="str">
        <f t="shared" si="493"/>
        <v/>
      </c>
      <c r="CI871" s="163" t="str">
        <f t="shared" si="493"/>
        <v/>
      </c>
      <c r="CJ871" s="163" t="str">
        <f t="shared" si="493"/>
        <v/>
      </c>
      <c r="CK871" s="163" t="str">
        <f t="shared" si="493"/>
        <v/>
      </c>
      <c r="CL871" s="163" t="str">
        <f t="shared" si="493"/>
        <v/>
      </c>
      <c r="CM871" s="163" t="str">
        <f t="shared" si="493"/>
        <v/>
      </c>
      <c r="CN871" s="163" t="str">
        <f t="shared" si="493"/>
        <v/>
      </c>
      <c r="CO871" s="163" t="str">
        <f t="shared" si="493"/>
        <v/>
      </c>
      <c r="CP871" s="163" t="str">
        <f t="shared" ref="CP871" si="494">IFERROR(IF(CP551="","",CP551-(CHOOSE(CP$636,$C551,$D551,$E551,$F551,$G551,$H551,$I551,$J551,$K551,$L551,$M551,$N551,$O551,$P551,$Q551,$R551,$S551,$T551,$U551,$V551,$W551,$X551,$Y551,$Z551,$AA551)+CHOOSE(CP$636,$C871,$D871,$E871,$F871,$G871,$H871,$I871,$J871,$K871,$L871,$M871,$N871,$O871,$P871,$Q871,$R871,$S871,$T871,$U871,$V871,$W871,$X871,$Y871,$Z871,$AA871)*CP$640)),"")</f>
        <v/>
      </c>
      <c r="CQ871" s="163" t="str">
        <f t="shared" si="492"/>
        <v/>
      </c>
      <c r="CR871" s="163" t="str">
        <f t="shared" si="492"/>
        <v/>
      </c>
      <c r="CS871" s="108" t="str">
        <f t="shared" si="492"/>
        <v/>
      </c>
      <c r="CT871" s="163" t="str">
        <f t="shared" si="492"/>
        <v/>
      </c>
      <c r="CU871" s="163" t="str">
        <f t="shared" si="492"/>
        <v/>
      </c>
      <c r="CV871" s="163" t="str">
        <f t="shared" si="492"/>
        <v/>
      </c>
      <c r="CW871" s="163" t="str">
        <f t="shared" si="492"/>
        <v/>
      </c>
      <c r="CX871" s="163" t="str">
        <f t="shared" si="492"/>
        <v/>
      </c>
      <c r="CY871" s="163" t="str">
        <f t="shared" si="492"/>
        <v/>
      </c>
      <c r="CZ871" s="163" t="str">
        <f t="shared" si="492"/>
        <v/>
      </c>
      <c r="DA871" s="163" t="str">
        <f t="shared" si="492"/>
        <v/>
      </c>
      <c r="DB871" s="163" t="str">
        <f t="shared" si="492"/>
        <v/>
      </c>
      <c r="DC871" s="163" t="str">
        <f t="shared" si="492"/>
        <v/>
      </c>
      <c r="DD871" s="163" t="str">
        <f t="shared" si="492"/>
        <v/>
      </c>
      <c r="DE871" s="163" t="str">
        <f t="shared" si="492"/>
        <v/>
      </c>
      <c r="DF871" s="163" t="str">
        <f t="shared" si="492"/>
        <v/>
      </c>
      <c r="DG871" s="121"/>
      <c r="DH871" s="121"/>
      <c r="DI871" s="121"/>
    </row>
    <row r="872" spans="2:113" x14ac:dyDescent="0.35">
      <c r="B872" s="193">
        <f t="shared" si="466"/>
        <v>42751</v>
      </c>
      <c r="C872" s="204">
        <f t="shared" si="488"/>
        <v>6.9497178571427658E-4</v>
      </c>
      <c r="D872" s="205">
        <f t="shared" si="488"/>
        <v>5.0449602015117283E-4</v>
      </c>
      <c r="E872" s="205">
        <f t="shared" si="488"/>
        <v>4.1010025316450319E-4</v>
      </c>
      <c r="F872" s="205">
        <f t="shared" si="488"/>
        <v>3.6919355357145633E-4</v>
      </c>
      <c r="G872" s="205">
        <f t="shared" si="488"/>
        <v>3.5675977086185352E-4</v>
      </c>
      <c r="H872" s="205">
        <f t="shared" si="488"/>
        <v>1.1129808219176649E-4</v>
      </c>
      <c r="I872" s="205">
        <f t="shared" si="488"/>
        <v>1.596208671839204E-4</v>
      </c>
      <c r="J872" s="205">
        <f t="shared" si="488"/>
        <v>2.2358407489741624E-4</v>
      </c>
      <c r="K872" s="205" t="str">
        <f t="shared" si="488"/>
        <v/>
      </c>
      <c r="L872" s="205" t="str">
        <f t="shared" si="488"/>
        <v/>
      </c>
      <c r="M872" s="205" t="str">
        <f t="shared" si="488"/>
        <v/>
      </c>
      <c r="N872" s="205" t="str">
        <f t="shared" si="488"/>
        <v/>
      </c>
      <c r="O872" s="205" t="str">
        <f t="shared" si="488"/>
        <v/>
      </c>
      <c r="P872" s="205" t="str">
        <f t="shared" si="488"/>
        <v/>
      </c>
      <c r="Q872" s="205" t="str">
        <f t="shared" si="488"/>
        <v/>
      </c>
      <c r="R872" s="205" t="str">
        <f t="shared" si="488"/>
        <v/>
      </c>
      <c r="S872" s="205" t="str">
        <f t="shared" si="488"/>
        <v/>
      </c>
      <c r="T872" s="205" t="str">
        <f t="shared" si="488"/>
        <v/>
      </c>
      <c r="U872" s="205" t="str">
        <f t="shared" si="488"/>
        <v/>
      </c>
      <c r="V872" s="205" t="str">
        <f t="shared" si="488"/>
        <v/>
      </c>
      <c r="W872" s="205" t="str">
        <f t="shared" si="488"/>
        <v/>
      </c>
      <c r="X872" s="205" t="str">
        <f t="shared" si="488"/>
        <v/>
      </c>
      <c r="Y872" s="205" t="str">
        <f t="shared" si="488"/>
        <v/>
      </c>
      <c r="Z872" s="205" t="str">
        <f t="shared" si="488"/>
        <v/>
      </c>
      <c r="AA872" s="205" t="str">
        <f t="shared" si="488"/>
        <v/>
      </c>
      <c r="AD872" s="185">
        <f t="shared" si="468"/>
        <v>42751</v>
      </c>
      <c r="AE872" s="108" t="str">
        <f t="shared" ref="AE872:CP875" si="495">IFERROR(IF(AE552="","",AE552-(CHOOSE(AE$636,$C552,$D552,$E552,$F552,$G552,$H552,$I552,$J552,$K552,$L552,$M552,$N552,$O552,$P552,$Q552,$R552,$S552,$T552,$U552,$V552,$W552,$X552,$Y552,$Z552,$AA552)+CHOOSE(AE$636,$C872,$D872,$E872,$F872,$G872,$H872,$I872,$J872,$K872,$L872,$M872,$N872,$O872,$P872,$Q872,$R872,$S872,$T872,$U872,$V872,$W872,$X872,$Y872,$Z872,$AA872)*AE$640)),"")</f>
        <v/>
      </c>
      <c r="AF872" s="163" t="str">
        <f t="shared" si="495"/>
        <v/>
      </c>
      <c r="AG872" s="163" t="str">
        <f t="shared" si="495"/>
        <v/>
      </c>
      <c r="AH872" s="163" t="str">
        <f t="shared" si="495"/>
        <v/>
      </c>
      <c r="AI872" s="163">
        <f t="shared" si="495"/>
        <v>1.4534014742857355</v>
      </c>
      <c r="AJ872" s="163">
        <f t="shared" si="495"/>
        <v>0.89254364500001282</v>
      </c>
      <c r="AK872" s="163">
        <f t="shared" si="495"/>
        <v>1.3441725035714573</v>
      </c>
      <c r="AL872" s="163">
        <f t="shared" si="495"/>
        <v>1.4698723489356911</v>
      </c>
      <c r="AM872" s="163">
        <f t="shared" si="495"/>
        <v>0.98521355397356825</v>
      </c>
      <c r="AN872" s="163">
        <f t="shared" si="495"/>
        <v>1.1313089289861522</v>
      </c>
      <c r="AO872" s="163">
        <f t="shared" si="495"/>
        <v>1.4728887793450856</v>
      </c>
      <c r="AP872" s="163">
        <f t="shared" si="495"/>
        <v>1.064256863123441</v>
      </c>
      <c r="AQ872" s="163">
        <f t="shared" si="495"/>
        <v>1.4083684586398117</v>
      </c>
      <c r="AR872" s="163">
        <f t="shared" si="495"/>
        <v>1.0831948064987613</v>
      </c>
      <c r="AS872" s="163">
        <f t="shared" si="495"/>
        <v>1.5274202252896694</v>
      </c>
      <c r="AT872" s="163">
        <f t="shared" si="495"/>
        <v>1.5550196010075537</v>
      </c>
      <c r="AU872" s="163">
        <f t="shared" si="495"/>
        <v>1.7165835893670778</v>
      </c>
      <c r="AV872" s="163">
        <f t="shared" si="495"/>
        <v>1.103473485822775</v>
      </c>
      <c r="AW872" s="163">
        <f t="shared" si="495"/>
        <v>1.6022802855696208</v>
      </c>
      <c r="AX872" s="163">
        <f t="shared" si="495"/>
        <v>1.5473833700316413</v>
      </c>
      <c r="AY872" s="163">
        <f t="shared" si="495"/>
        <v>1.8127719427526503</v>
      </c>
      <c r="AZ872" s="163">
        <f t="shared" si="495"/>
        <v>1.7024914799999902</v>
      </c>
      <c r="BA872" s="163">
        <f t="shared" si="495"/>
        <v>1.3099950638035605</v>
      </c>
      <c r="BB872" s="163">
        <f t="shared" si="495"/>
        <v>1.7522114953928938</v>
      </c>
      <c r="BC872" s="163">
        <f t="shared" si="495"/>
        <v>1.5655409360357284</v>
      </c>
      <c r="BD872" s="163">
        <f t="shared" si="495"/>
        <v>1.8144951652384105</v>
      </c>
      <c r="BE872" s="163">
        <f t="shared" si="495"/>
        <v>1.8288444811785904</v>
      </c>
      <c r="BF872" s="163">
        <f t="shared" si="495"/>
        <v>1.7147950965535577</v>
      </c>
      <c r="BG872" s="163">
        <f t="shared" si="495"/>
        <v>1.5406155416785721</v>
      </c>
      <c r="BH872" s="163">
        <f t="shared" si="495"/>
        <v>1.31702808698215</v>
      </c>
      <c r="BI872" s="163">
        <f t="shared" si="495"/>
        <v>1.4591331804107419</v>
      </c>
      <c r="BJ872" s="163">
        <f t="shared" si="495"/>
        <v>1.8973807821428501</v>
      </c>
      <c r="BK872" s="163">
        <f t="shared" si="495"/>
        <v>1.7957244410893054</v>
      </c>
      <c r="BL872" s="163">
        <f t="shared" si="495"/>
        <v>1.9181338475357181</v>
      </c>
      <c r="BM872" s="163">
        <f t="shared" si="495"/>
        <v>1.592856987073124</v>
      </c>
      <c r="BN872" s="163">
        <f t="shared" si="495"/>
        <v>1.766547546214313</v>
      </c>
      <c r="BO872" s="163">
        <f t="shared" si="495"/>
        <v>1.3891332301607111</v>
      </c>
      <c r="BP872" s="163">
        <f t="shared" si="495"/>
        <v>1.8422822761867499</v>
      </c>
      <c r="BQ872" s="163">
        <f t="shared" si="495"/>
        <v>2.114577432157509</v>
      </c>
      <c r="BR872" s="163">
        <f t="shared" si="495"/>
        <v>1.8447967094284081</v>
      </c>
      <c r="BS872" s="163">
        <f t="shared" si="495"/>
        <v>1.6509010569933547</v>
      </c>
      <c r="BT872" s="163" t="str">
        <f t="shared" si="495"/>
        <v/>
      </c>
      <c r="BU872" s="163" t="str">
        <f t="shared" si="495"/>
        <v/>
      </c>
      <c r="BV872" s="163" t="str">
        <f t="shared" si="495"/>
        <v/>
      </c>
      <c r="BW872" s="108" t="str">
        <f t="shared" si="495"/>
        <v/>
      </c>
      <c r="BX872" s="163" t="str">
        <f t="shared" si="495"/>
        <v/>
      </c>
      <c r="BY872" s="163" t="str">
        <f t="shared" si="495"/>
        <v/>
      </c>
      <c r="BZ872" s="163" t="str">
        <f t="shared" si="495"/>
        <v/>
      </c>
      <c r="CA872" s="163" t="str">
        <f t="shared" si="495"/>
        <v/>
      </c>
      <c r="CB872" s="163" t="str">
        <f t="shared" si="495"/>
        <v/>
      </c>
      <c r="CC872" s="163" t="str">
        <f t="shared" si="495"/>
        <v/>
      </c>
      <c r="CD872" s="163" t="str">
        <f t="shared" si="495"/>
        <v/>
      </c>
      <c r="CE872" s="163" t="str">
        <f t="shared" si="495"/>
        <v/>
      </c>
      <c r="CF872" s="163" t="str">
        <f t="shared" si="495"/>
        <v/>
      </c>
      <c r="CG872" s="163" t="str">
        <f t="shared" si="495"/>
        <v/>
      </c>
      <c r="CH872" s="163" t="str">
        <f t="shared" si="495"/>
        <v/>
      </c>
      <c r="CI872" s="163" t="str">
        <f t="shared" si="495"/>
        <v/>
      </c>
      <c r="CJ872" s="163" t="str">
        <f t="shared" si="495"/>
        <v/>
      </c>
      <c r="CK872" s="163" t="str">
        <f t="shared" si="495"/>
        <v/>
      </c>
      <c r="CL872" s="163" t="str">
        <f t="shared" si="495"/>
        <v/>
      </c>
      <c r="CM872" s="163" t="str">
        <f t="shared" si="495"/>
        <v/>
      </c>
      <c r="CN872" s="163" t="str">
        <f t="shared" si="495"/>
        <v/>
      </c>
      <c r="CO872" s="163" t="str">
        <f t="shared" si="495"/>
        <v/>
      </c>
      <c r="CP872" s="163" t="str">
        <f t="shared" si="495"/>
        <v/>
      </c>
      <c r="CQ872" s="163" t="str">
        <f t="shared" si="492"/>
        <v/>
      </c>
      <c r="CR872" s="163" t="str">
        <f t="shared" si="492"/>
        <v/>
      </c>
      <c r="CS872" s="108" t="str">
        <f t="shared" si="492"/>
        <v/>
      </c>
      <c r="CT872" s="163" t="str">
        <f t="shared" si="492"/>
        <v/>
      </c>
      <c r="CU872" s="163" t="str">
        <f t="shared" si="492"/>
        <v/>
      </c>
      <c r="CV872" s="163" t="str">
        <f t="shared" si="492"/>
        <v/>
      </c>
      <c r="CW872" s="163" t="str">
        <f t="shared" si="492"/>
        <v/>
      </c>
      <c r="CX872" s="163" t="str">
        <f t="shared" si="492"/>
        <v/>
      </c>
      <c r="CY872" s="163" t="str">
        <f t="shared" si="492"/>
        <v/>
      </c>
      <c r="CZ872" s="163" t="str">
        <f t="shared" si="492"/>
        <v/>
      </c>
      <c r="DA872" s="163" t="str">
        <f t="shared" si="492"/>
        <v/>
      </c>
      <c r="DB872" s="163" t="str">
        <f t="shared" si="492"/>
        <v/>
      </c>
      <c r="DC872" s="163" t="str">
        <f t="shared" si="492"/>
        <v/>
      </c>
      <c r="DD872" s="163" t="str">
        <f t="shared" si="492"/>
        <v/>
      </c>
      <c r="DE872" s="163" t="str">
        <f t="shared" si="492"/>
        <v/>
      </c>
      <c r="DF872" s="163" t="str">
        <f t="shared" si="492"/>
        <v/>
      </c>
      <c r="DG872" s="121"/>
      <c r="DH872" s="121"/>
      <c r="DI872" s="121"/>
    </row>
    <row r="873" spans="2:113" x14ac:dyDescent="0.35">
      <c r="B873" s="193">
        <f t="shared" si="466"/>
        <v>42752</v>
      </c>
      <c r="C873" s="204">
        <f t="shared" si="488"/>
        <v>6.7719217032967567E-4</v>
      </c>
      <c r="D873" s="205">
        <f t="shared" si="488"/>
        <v>5.0957178841312548E-4</v>
      </c>
      <c r="E873" s="205">
        <f t="shared" si="488"/>
        <v>4.0752203164563669E-4</v>
      </c>
      <c r="F873" s="205">
        <f t="shared" si="488"/>
        <v>3.677303142856874E-4</v>
      </c>
      <c r="G873" s="205">
        <f t="shared" si="488"/>
        <v>3.4841014705882205E-4</v>
      </c>
      <c r="H873" s="205">
        <f t="shared" ref="H873:AA873" si="496">IFERROR((I553-H553)/(H$642-H$641),"")</f>
        <v>1.0155024999998542E-4</v>
      </c>
      <c r="I873" s="205">
        <f t="shared" si="496"/>
        <v>1.5728184276586138E-4</v>
      </c>
      <c r="J873" s="205">
        <f t="shared" si="496"/>
        <v>2.263423820109415E-4</v>
      </c>
      <c r="K873" s="205" t="str">
        <f t="shared" si="496"/>
        <v/>
      </c>
      <c r="L873" s="205" t="str">
        <f t="shared" si="496"/>
        <v/>
      </c>
      <c r="M873" s="205" t="str">
        <f t="shared" si="496"/>
        <v/>
      </c>
      <c r="N873" s="205" t="str">
        <f t="shared" si="496"/>
        <v/>
      </c>
      <c r="O873" s="205" t="str">
        <f t="shared" si="496"/>
        <v/>
      </c>
      <c r="P873" s="205" t="str">
        <f t="shared" si="496"/>
        <v/>
      </c>
      <c r="Q873" s="205" t="str">
        <f t="shared" si="496"/>
        <v/>
      </c>
      <c r="R873" s="205" t="str">
        <f t="shared" si="496"/>
        <v/>
      </c>
      <c r="S873" s="205" t="str">
        <f t="shared" si="496"/>
        <v/>
      </c>
      <c r="T873" s="205" t="str">
        <f t="shared" si="496"/>
        <v/>
      </c>
      <c r="U873" s="205" t="str">
        <f t="shared" si="496"/>
        <v/>
      </c>
      <c r="V873" s="205" t="str">
        <f t="shared" si="496"/>
        <v/>
      </c>
      <c r="W873" s="205" t="str">
        <f t="shared" si="496"/>
        <v/>
      </c>
      <c r="X873" s="205" t="str">
        <f t="shared" si="496"/>
        <v/>
      </c>
      <c r="Y873" s="205" t="str">
        <f t="shared" si="496"/>
        <v/>
      </c>
      <c r="Z873" s="205" t="str">
        <f t="shared" si="496"/>
        <v/>
      </c>
      <c r="AA873" s="205" t="str">
        <f t="shared" si="496"/>
        <v/>
      </c>
      <c r="AD873" s="185">
        <f t="shared" si="468"/>
        <v>42752</v>
      </c>
      <c r="AE873" s="108" t="str">
        <f t="shared" si="495"/>
        <v/>
      </c>
      <c r="AF873" s="163" t="str">
        <f t="shared" si="495"/>
        <v/>
      </c>
      <c r="AG873" s="163" t="str">
        <f t="shared" si="495"/>
        <v/>
      </c>
      <c r="AH873" s="163" t="str">
        <f t="shared" si="495"/>
        <v/>
      </c>
      <c r="AI873" s="163">
        <f t="shared" si="495"/>
        <v>1.4287760502472953</v>
      </c>
      <c r="AJ873" s="163">
        <f t="shared" si="495"/>
        <v>0.89774581788463648</v>
      </c>
      <c r="AK873" s="163">
        <f t="shared" si="495"/>
        <v>1.3470059395329623</v>
      </c>
      <c r="AL873" s="163">
        <f t="shared" si="495"/>
        <v>1.4724953513445787</v>
      </c>
      <c r="AM873" s="163">
        <f t="shared" si="495"/>
        <v>0.98732654702773859</v>
      </c>
      <c r="AN873" s="163">
        <f t="shared" si="495"/>
        <v>1.1321510218954658</v>
      </c>
      <c r="AO873" s="163">
        <f t="shared" si="495"/>
        <v>1.4747023193765938</v>
      </c>
      <c r="AP873" s="163">
        <f t="shared" si="495"/>
        <v>1.0670433172040328</v>
      </c>
      <c r="AQ873" s="163">
        <f t="shared" si="495"/>
        <v>1.4049127142821534</v>
      </c>
      <c r="AR873" s="163">
        <f t="shared" si="495"/>
        <v>1.0858230617632287</v>
      </c>
      <c r="AS873" s="163">
        <f t="shared" si="495"/>
        <v>1.5297322844584773</v>
      </c>
      <c r="AT873" s="163">
        <f t="shared" si="495"/>
        <v>1.5572597494206462</v>
      </c>
      <c r="AU873" s="163">
        <f t="shared" si="495"/>
        <v>1.7186732346708951</v>
      </c>
      <c r="AV873" s="163">
        <f t="shared" si="495"/>
        <v>1.1056141262278461</v>
      </c>
      <c r="AW873" s="163">
        <f t="shared" si="495"/>
        <v>1.6044112541962186</v>
      </c>
      <c r="AX873" s="163">
        <f t="shared" si="495"/>
        <v>1.5495465023164559</v>
      </c>
      <c r="AY873" s="163">
        <f t="shared" si="495"/>
        <v>1.8167202540400007</v>
      </c>
      <c r="AZ873" s="163">
        <f t="shared" si="495"/>
        <v>1.7065092199999743</v>
      </c>
      <c r="BA873" s="163">
        <f t="shared" si="495"/>
        <v>1.3130201434142634</v>
      </c>
      <c r="BB873" s="163">
        <f t="shared" si="495"/>
        <v>1.7543916553714434</v>
      </c>
      <c r="BC873" s="163">
        <f t="shared" si="495"/>
        <v>1.5646874703428408</v>
      </c>
      <c r="BD873" s="163">
        <f t="shared" si="495"/>
        <v>1.8032354021310462</v>
      </c>
      <c r="BE873" s="163">
        <f t="shared" si="495"/>
        <v>1.829186927614268</v>
      </c>
      <c r="BF873" s="163">
        <f t="shared" si="495"/>
        <v>1.716194213514258</v>
      </c>
      <c r="BG873" s="163">
        <f t="shared" si="495"/>
        <v>1.5410098388142632</v>
      </c>
      <c r="BH873" s="163">
        <f t="shared" si="495"/>
        <v>1.3185917008285459</v>
      </c>
      <c r="BI873" s="163">
        <f t="shared" si="495"/>
        <v>1.4608833968428732</v>
      </c>
      <c r="BJ873" s="163">
        <f t="shared" si="495"/>
        <v>1.8992857125714289</v>
      </c>
      <c r="BK873" s="163">
        <f t="shared" si="495"/>
        <v>1.7976342997571457</v>
      </c>
      <c r="BL873" s="163">
        <f t="shared" si="495"/>
        <v>1.920040969442852</v>
      </c>
      <c r="BM873" s="163">
        <f t="shared" si="495"/>
        <v>1.5947004181438538</v>
      </c>
      <c r="BN873" s="163">
        <f t="shared" si="495"/>
        <v>1.7684685575571626</v>
      </c>
      <c r="BO873" s="163">
        <f t="shared" si="495"/>
        <v>1.3910686197428492</v>
      </c>
      <c r="BP873" s="163">
        <f t="shared" si="495"/>
        <v>1.8444722260294393</v>
      </c>
      <c r="BQ873" s="163">
        <f t="shared" si="495"/>
        <v>2.1212094962499748</v>
      </c>
      <c r="BR873" s="163">
        <f t="shared" si="495"/>
        <v>1.8556630602078461</v>
      </c>
      <c r="BS873" s="163">
        <f t="shared" si="495"/>
        <v>1.6658378701734522</v>
      </c>
      <c r="BT873" s="163" t="str">
        <f t="shared" si="495"/>
        <v/>
      </c>
      <c r="BU873" s="163" t="str">
        <f t="shared" si="495"/>
        <v/>
      </c>
      <c r="BV873" s="163" t="str">
        <f t="shared" si="495"/>
        <v/>
      </c>
      <c r="BW873" s="108" t="str">
        <f t="shared" si="495"/>
        <v/>
      </c>
      <c r="BX873" s="163" t="str">
        <f t="shared" si="495"/>
        <v/>
      </c>
      <c r="BY873" s="163" t="str">
        <f t="shared" si="495"/>
        <v/>
      </c>
      <c r="BZ873" s="163" t="str">
        <f t="shared" si="495"/>
        <v/>
      </c>
      <c r="CA873" s="163" t="str">
        <f t="shared" si="495"/>
        <v/>
      </c>
      <c r="CB873" s="163" t="str">
        <f t="shared" si="495"/>
        <v/>
      </c>
      <c r="CC873" s="163" t="str">
        <f t="shared" si="495"/>
        <v/>
      </c>
      <c r="CD873" s="163" t="str">
        <f t="shared" si="495"/>
        <v/>
      </c>
      <c r="CE873" s="163" t="str">
        <f t="shared" si="495"/>
        <v/>
      </c>
      <c r="CF873" s="163" t="str">
        <f t="shared" si="495"/>
        <v/>
      </c>
      <c r="CG873" s="163" t="str">
        <f t="shared" si="495"/>
        <v/>
      </c>
      <c r="CH873" s="163" t="str">
        <f t="shared" si="495"/>
        <v/>
      </c>
      <c r="CI873" s="163" t="str">
        <f t="shared" si="495"/>
        <v/>
      </c>
      <c r="CJ873" s="163" t="str">
        <f t="shared" si="495"/>
        <v/>
      </c>
      <c r="CK873" s="163" t="str">
        <f t="shared" si="495"/>
        <v/>
      </c>
      <c r="CL873" s="163" t="str">
        <f t="shared" si="495"/>
        <v/>
      </c>
      <c r="CM873" s="163" t="str">
        <f t="shared" si="495"/>
        <v/>
      </c>
      <c r="CN873" s="163" t="str">
        <f t="shared" si="495"/>
        <v/>
      </c>
      <c r="CO873" s="163" t="str">
        <f t="shared" si="495"/>
        <v/>
      </c>
      <c r="CP873" s="163" t="str">
        <f t="shared" si="495"/>
        <v/>
      </c>
      <c r="CQ873" s="163" t="str">
        <f t="shared" si="492"/>
        <v/>
      </c>
      <c r="CR873" s="163" t="str">
        <f t="shared" si="492"/>
        <v/>
      </c>
      <c r="CS873" s="108" t="str">
        <f t="shared" si="492"/>
        <v/>
      </c>
      <c r="CT873" s="163" t="str">
        <f t="shared" si="492"/>
        <v/>
      </c>
      <c r="CU873" s="163" t="str">
        <f t="shared" si="492"/>
        <v/>
      </c>
      <c r="CV873" s="163" t="str">
        <f t="shared" si="492"/>
        <v/>
      </c>
      <c r="CW873" s="163" t="str">
        <f t="shared" si="492"/>
        <v/>
      </c>
      <c r="CX873" s="163" t="str">
        <f t="shared" si="492"/>
        <v/>
      </c>
      <c r="CY873" s="163" t="str">
        <f t="shared" si="492"/>
        <v/>
      </c>
      <c r="CZ873" s="163" t="str">
        <f t="shared" si="492"/>
        <v/>
      </c>
      <c r="DA873" s="163" t="str">
        <f t="shared" si="492"/>
        <v/>
      </c>
      <c r="DB873" s="163" t="str">
        <f t="shared" si="492"/>
        <v/>
      </c>
      <c r="DC873" s="163" t="str">
        <f t="shared" si="492"/>
        <v/>
      </c>
      <c r="DD873" s="163" t="str">
        <f t="shared" si="492"/>
        <v/>
      </c>
      <c r="DE873" s="163" t="str">
        <f t="shared" si="492"/>
        <v/>
      </c>
      <c r="DF873" s="163" t="str">
        <f t="shared" si="492"/>
        <v/>
      </c>
      <c r="DG873" s="121"/>
      <c r="DH873" s="121"/>
      <c r="DI873" s="121"/>
    </row>
    <row r="874" spans="2:113" x14ac:dyDescent="0.35">
      <c r="B874" s="193">
        <f t="shared" si="466"/>
        <v>42753</v>
      </c>
      <c r="C874" s="204">
        <f t="shared" ref="C874:AA884" si="497">IFERROR((D554-C554)/(C$642-C$641),"")</f>
        <v>7.0608580219781345E-4</v>
      </c>
      <c r="D874" s="205">
        <f t="shared" si="497"/>
        <v>4.9176472921918873E-4</v>
      </c>
      <c r="E874" s="205">
        <f t="shared" si="497"/>
        <v>3.9215352531642736E-4</v>
      </c>
      <c r="F874" s="205">
        <f t="shared" si="497"/>
        <v>3.6193928571427925E-4</v>
      </c>
      <c r="G874" s="205">
        <f t="shared" si="497"/>
        <v>3.4146213406293079E-4</v>
      </c>
      <c r="H874" s="205">
        <f t="shared" si="497"/>
        <v>9.4590328767128621E-5</v>
      </c>
      <c r="I874" s="205">
        <f t="shared" si="497"/>
        <v>1.5448669443177281E-4</v>
      </c>
      <c r="J874" s="205">
        <f t="shared" si="497"/>
        <v>2.2492851744185024E-4</v>
      </c>
      <c r="K874" s="205" t="str">
        <f t="shared" si="497"/>
        <v/>
      </c>
      <c r="L874" s="205" t="str">
        <f t="shared" si="497"/>
        <v/>
      </c>
      <c r="M874" s="205" t="str">
        <f t="shared" si="497"/>
        <v/>
      </c>
      <c r="N874" s="205" t="str">
        <f t="shared" si="497"/>
        <v/>
      </c>
      <c r="O874" s="205" t="str">
        <f t="shared" si="497"/>
        <v/>
      </c>
      <c r="P874" s="205" t="str">
        <f t="shared" si="497"/>
        <v/>
      </c>
      <c r="Q874" s="205" t="str">
        <f t="shared" si="497"/>
        <v/>
      </c>
      <c r="R874" s="205" t="str">
        <f t="shared" si="497"/>
        <v/>
      </c>
      <c r="S874" s="205" t="str">
        <f t="shared" si="497"/>
        <v/>
      </c>
      <c r="T874" s="205" t="str">
        <f t="shared" si="497"/>
        <v/>
      </c>
      <c r="U874" s="205" t="str">
        <f t="shared" si="497"/>
        <v/>
      </c>
      <c r="V874" s="205" t="str">
        <f t="shared" si="497"/>
        <v/>
      </c>
      <c r="W874" s="205" t="str">
        <f t="shared" si="497"/>
        <v/>
      </c>
      <c r="X874" s="205" t="str">
        <f t="shared" si="497"/>
        <v/>
      </c>
      <c r="Y874" s="205" t="str">
        <f t="shared" si="497"/>
        <v/>
      </c>
      <c r="Z874" s="205" t="str">
        <f t="shared" si="497"/>
        <v/>
      </c>
      <c r="AA874" s="205" t="str">
        <f t="shared" si="497"/>
        <v/>
      </c>
      <c r="AD874" s="185">
        <f t="shared" si="468"/>
        <v>42753</v>
      </c>
      <c r="AE874" s="108" t="str">
        <f t="shared" si="495"/>
        <v/>
      </c>
      <c r="AF874" s="163" t="str">
        <f t="shared" si="495"/>
        <v/>
      </c>
      <c r="AG874" s="163" t="str">
        <f t="shared" si="495"/>
        <v/>
      </c>
      <c r="AH874" s="163" t="str">
        <f t="shared" si="495"/>
        <v/>
      </c>
      <c r="AI874" s="163">
        <f t="shared" si="495"/>
        <v>1.4495965516483693</v>
      </c>
      <c r="AJ874" s="163">
        <f t="shared" si="495"/>
        <v>0.92926714923078713</v>
      </c>
      <c r="AK874" s="163">
        <f t="shared" si="495"/>
        <v>1.3748444497197871</v>
      </c>
      <c r="AL874" s="163">
        <f t="shared" si="495"/>
        <v>1.5046720591271669</v>
      </c>
      <c r="AM874" s="163">
        <f t="shared" si="495"/>
        <v>1.021016232386649</v>
      </c>
      <c r="AN874" s="163">
        <f t="shared" si="495"/>
        <v>1.1677682006549017</v>
      </c>
      <c r="AO874" s="163">
        <f t="shared" si="495"/>
        <v>1.5095032750503661</v>
      </c>
      <c r="AP874" s="163">
        <f t="shared" si="495"/>
        <v>1.1009341830289792</v>
      </c>
      <c r="AQ874" s="163">
        <f t="shared" si="495"/>
        <v>1.4403254420277189</v>
      </c>
      <c r="AR874" s="163">
        <f t="shared" si="495"/>
        <v>1.1202734264231839</v>
      </c>
      <c r="AS874" s="163">
        <f t="shared" si="495"/>
        <v>1.5663731851700318</v>
      </c>
      <c r="AT874" s="163">
        <f t="shared" si="495"/>
        <v>1.5941575989609489</v>
      </c>
      <c r="AU874" s="163">
        <f t="shared" si="495"/>
        <v>1.7571519144366925</v>
      </c>
      <c r="AV874" s="163">
        <f t="shared" si="495"/>
        <v>1.1472272425822769</v>
      </c>
      <c r="AW874" s="163">
        <f t="shared" si="495"/>
        <v>1.6441168490569504</v>
      </c>
      <c r="AX874" s="163">
        <f t="shared" si="495"/>
        <v>1.5914652492531745</v>
      </c>
      <c r="AY874" s="163">
        <f t="shared" si="495"/>
        <v>1.8651695942643673</v>
      </c>
      <c r="AZ874" s="163">
        <f t="shared" si="495"/>
        <v>1.7545276875000182</v>
      </c>
      <c r="BA874" s="163">
        <f t="shared" si="495"/>
        <v>1.3630596092857425</v>
      </c>
      <c r="BB874" s="163">
        <f t="shared" si="495"/>
        <v>1.8073441789285942</v>
      </c>
      <c r="BC874" s="163">
        <f t="shared" si="495"/>
        <v>1.6268745128571407</v>
      </c>
      <c r="BD874" s="163">
        <f t="shared" si="495"/>
        <v>1.8601446127875314</v>
      </c>
      <c r="BE874" s="163">
        <f t="shared" si="495"/>
        <v>1.8881193717857365</v>
      </c>
      <c r="BF874" s="163">
        <f t="shared" si="495"/>
        <v>1.7741963267857295</v>
      </c>
      <c r="BG874" s="163">
        <f t="shared" si="495"/>
        <v>1.5724541642857299</v>
      </c>
      <c r="BH874" s="163">
        <f t="shared" si="495"/>
        <v>1.3781160735714475</v>
      </c>
      <c r="BI874" s="163">
        <f t="shared" si="495"/>
        <v>1.5232689253571574</v>
      </c>
      <c r="BJ874" s="163">
        <f t="shared" si="495"/>
        <v>1.9645373314285712</v>
      </c>
      <c r="BK874" s="163">
        <f t="shared" si="495"/>
        <v>1.8628610196428741</v>
      </c>
      <c r="BL874" s="163">
        <f t="shared" si="495"/>
        <v>1.9832632303571343</v>
      </c>
      <c r="BM874" s="163">
        <f t="shared" si="495"/>
        <v>1.6585095033755044</v>
      </c>
      <c r="BN874" s="163">
        <f t="shared" si="495"/>
        <v>1.8296357946428707</v>
      </c>
      <c r="BO874" s="163">
        <f t="shared" si="495"/>
        <v>1.4551980653571395</v>
      </c>
      <c r="BP874" s="163">
        <f t="shared" si="495"/>
        <v>1.9080868423803237</v>
      </c>
      <c r="BQ874" s="163">
        <f t="shared" si="495"/>
        <v>2.1975051461301627</v>
      </c>
      <c r="BR874" s="163">
        <f t="shared" si="495"/>
        <v>1.9524365317733201</v>
      </c>
      <c r="BS874" s="163">
        <f t="shared" si="495"/>
        <v>1.7598823973653595</v>
      </c>
      <c r="BT874" s="163" t="str">
        <f t="shared" si="495"/>
        <v/>
      </c>
      <c r="BU874" s="163" t="str">
        <f t="shared" si="495"/>
        <v/>
      </c>
      <c r="BV874" s="163" t="str">
        <f t="shared" si="495"/>
        <v/>
      </c>
      <c r="BW874" s="108" t="str">
        <f t="shared" si="495"/>
        <v/>
      </c>
      <c r="BX874" s="163" t="str">
        <f t="shared" si="495"/>
        <v/>
      </c>
      <c r="BY874" s="163" t="str">
        <f t="shared" si="495"/>
        <v/>
      </c>
      <c r="BZ874" s="163" t="str">
        <f t="shared" si="495"/>
        <v/>
      </c>
      <c r="CA874" s="163" t="str">
        <f t="shared" si="495"/>
        <v/>
      </c>
      <c r="CB874" s="163" t="str">
        <f t="shared" si="495"/>
        <v/>
      </c>
      <c r="CC874" s="163" t="str">
        <f t="shared" si="495"/>
        <v/>
      </c>
      <c r="CD874" s="163" t="str">
        <f t="shared" si="495"/>
        <v/>
      </c>
      <c r="CE874" s="163" t="str">
        <f t="shared" si="495"/>
        <v/>
      </c>
      <c r="CF874" s="163" t="str">
        <f t="shared" si="495"/>
        <v/>
      </c>
      <c r="CG874" s="163" t="str">
        <f t="shared" si="495"/>
        <v/>
      </c>
      <c r="CH874" s="163" t="str">
        <f t="shared" si="495"/>
        <v/>
      </c>
      <c r="CI874" s="163" t="str">
        <f t="shared" si="495"/>
        <v/>
      </c>
      <c r="CJ874" s="163" t="str">
        <f t="shared" si="495"/>
        <v/>
      </c>
      <c r="CK874" s="163" t="str">
        <f t="shared" si="495"/>
        <v/>
      </c>
      <c r="CL874" s="163" t="str">
        <f t="shared" si="495"/>
        <v/>
      </c>
      <c r="CM874" s="163" t="str">
        <f t="shared" si="495"/>
        <v/>
      </c>
      <c r="CN874" s="163" t="str">
        <f t="shared" si="495"/>
        <v/>
      </c>
      <c r="CO874" s="163" t="str">
        <f t="shared" si="495"/>
        <v/>
      </c>
      <c r="CP874" s="163" t="str">
        <f t="shared" si="495"/>
        <v/>
      </c>
      <c r="CQ874" s="163" t="str">
        <f t="shared" si="492"/>
        <v/>
      </c>
      <c r="CR874" s="163" t="str">
        <f t="shared" si="492"/>
        <v/>
      </c>
      <c r="CS874" s="108" t="str">
        <f t="shared" si="492"/>
        <v/>
      </c>
      <c r="CT874" s="163" t="str">
        <f t="shared" si="492"/>
        <v/>
      </c>
      <c r="CU874" s="163" t="str">
        <f t="shared" si="492"/>
        <v/>
      </c>
      <c r="CV874" s="163" t="str">
        <f t="shared" si="492"/>
        <v/>
      </c>
      <c r="CW874" s="163" t="str">
        <f t="shared" si="492"/>
        <v/>
      </c>
      <c r="CX874" s="163" t="str">
        <f t="shared" si="492"/>
        <v/>
      </c>
      <c r="CY874" s="163" t="str">
        <f t="shared" si="492"/>
        <v/>
      </c>
      <c r="CZ874" s="163" t="str">
        <f t="shared" si="492"/>
        <v/>
      </c>
      <c r="DA874" s="163" t="str">
        <f t="shared" si="492"/>
        <v/>
      </c>
      <c r="DB874" s="163" t="str">
        <f t="shared" si="492"/>
        <v/>
      </c>
      <c r="DC874" s="163" t="str">
        <f t="shared" si="492"/>
        <v/>
      </c>
      <c r="DD874" s="163" t="str">
        <f t="shared" si="492"/>
        <v/>
      </c>
      <c r="DE874" s="163" t="str">
        <f t="shared" si="492"/>
        <v/>
      </c>
      <c r="DF874" s="163" t="str">
        <f t="shared" si="492"/>
        <v/>
      </c>
      <c r="DG874" s="121"/>
      <c r="DH874" s="121"/>
      <c r="DI874" s="121"/>
    </row>
    <row r="875" spans="2:113" x14ac:dyDescent="0.35">
      <c r="B875" s="193">
        <f t="shared" si="466"/>
        <v>42754</v>
      </c>
      <c r="C875" s="204">
        <f t="shared" si="497"/>
        <v>7.8616786813189303E-4</v>
      </c>
      <c r="D875" s="205">
        <f t="shared" si="497"/>
        <v>5.0720062342573353E-4</v>
      </c>
      <c r="E875" s="205">
        <f t="shared" si="497"/>
        <v>4.1022784810120107E-4</v>
      </c>
      <c r="F875" s="205">
        <f t="shared" si="497"/>
        <v>3.7365587142858459E-4</v>
      </c>
      <c r="G875" s="205">
        <f t="shared" si="497"/>
        <v>3.6243384746917205E-4</v>
      </c>
      <c r="H875" s="205">
        <f t="shared" si="497"/>
        <v>1.029846849315818E-4</v>
      </c>
      <c r="I875" s="205">
        <f t="shared" si="497"/>
        <v>1.5409664080327725E-4</v>
      </c>
      <c r="J875" s="205">
        <f t="shared" si="497"/>
        <v>2.2852199726400735E-4</v>
      </c>
      <c r="K875" s="205" t="str">
        <f t="shared" si="497"/>
        <v/>
      </c>
      <c r="L875" s="205" t="str">
        <f t="shared" si="497"/>
        <v/>
      </c>
      <c r="M875" s="205" t="str">
        <f t="shared" si="497"/>
        <v/>
      </c>
      <c r="N875" s="205" t="str">
        <f t="shared" si="497"/>
        <v/>
      </c>
      <c r="O875" s="205" t="str">
        <f t="shared" si="497"/>
        <v/>
      </c>
      <c r="P875" s="205" t="str">
        <f t="shared" si="497"/>
        <v/>
      </c>
      <c r="Q875" s="205" t="str">
        <f t="shared" si="497"/>
        <v/>
      </c>
      <c r="R875" s="205" t="str">
        <f t="shared" si="497"/>
        <v/>
      </c>
      <c r="S875" s="205" t="str">
        <f t="shared" si="497"/>
        <v/>
      </c>
      <c r="T875" s="205" t="str">
        <f t="shared" si="497"/>
        <v/>
      </c>
      <c r="U875" s="205" t="str">
        <f t="shared" si="497"/>
        <v/>
      </c>
      <c r="V875" s="205" t="str">
        <f t="shared" si="497"/>
        <v/>
      </c>
      <c r="W875" s="205" t="str">
        <f t="shared" si="497"/>
        <v/>
      </c>
      <c r="X875" s="205" t="str">
        <f t="shared" si="497"/>
        <v/>
      </c>
      <c r="Y875" s="205" t="str">
        <f t="shared" si="497"/>
        <v/>
      </c>
      <c r="Z875" s="205" t="str">
        <f t="shared" si="497"/>
        <v/>
      </c>
      <c r="AA875" s="205" t="str">
        <f t="shared" si="497"/>
        <v/>
      </c>
      <c r="AD875" s="185">
        <f t="shared" si="468"/>
        <v>42754</v>
      </c>
      <c r="AE875" s="108" t="str">
        <f t="shared" si="495"/>
        <v/>
      </c>
      <c r="AF875" s="163" t="str">
        <f t="shared" si="495"/>
        <v/>
      </c>
      <c r="AG875" s="163" t="str">
        <f t="shared" si="495"/>
        <v/>
      </c>
      <c r="AH875" s="163" t="str">
        <f t="shared" si="495"/>
        <v/>
      </c>
      <c r="AI875" s="163">
        <f t="shared" si="495"/>
        <v>1.4125239810988983</v>
      </c>
      <c r="AJ875" s="163">
        <f t="shared" si="495"/>
        <v>0.88307832615381709</v>
      </c>
      <c r="AK875" s="163">
        <f t="shared" si="495"/>
        <v>1.3291155983131961</v>
      </c>
      <c r="AL875" s="163">
        <f t="shared" si="495"/>
        <v>1.4573836503230639</v>
      </c>
      <c r="AM875" s="163">
        <f t="shared" si="495"/>
        <v>0.97388569090046939</v>
      </c>
      <c r="AN875" s="163">
        <f t="shared" si="495"/>
        <v>1.1198913803526365</v>
      </c>
      <c r="AO875" s="163">
        <f t="shared" si="495"/>
        <v>1.4615387434886724</v>
      </c>
      <c r="AP875" s="163">
        <f t="shared" si="495"/>
        <v>1.0548104066309669</v>
      </c>
      <c r="AQ875" s="163">
        <f t="shared" si="495"/>
        <v>1.3928364716687569</v>
      </c>
      <c r="AR875" s="163">
        <f t="shared" si="495"/>
        <v>1.0736735173047882</v>
      </c>
      <c r="AS875" s="163">
        <f t="shared" si="495"/>
        <v>1.5178601498992266</v>
      </c>
      <c r="AT875" s="163">
        <f t="shared" si="495"/>
        <v>1.5474703411712887</v>
      </c>
      <c r="AU875" s="163">
        <f t="shared" si="495"/>
        <v>1.7099695828797192</v>
      </c>
      <c r="AV875" s="163">
        <f t="shared" si="495"/>
        <v>1.0987265530063235</v>
      </c>
      <c r="AW875" s="163">
        <f t="shared" si="495"/>
        <v>1.5956346851582208</v>
      </c>
      <c r="AX875" s="163">
        <f t="shared" si="495"/>
        <v>1.5417425909810003</v>
      </c>
      <c r="AY875" s="163">
        <f t="shared" si="495"/>
        <v>1.8161005761852</v>
      </c>
      <c r="AZ875" s="163">
        <f t="shared" si="495"/>
        <v>1.707104909999968</v>
      </c>
      <c r="BA875" s="163">
        <f t="shared" si="495"/>
        <v>1.3123839136714337</v>
      </c>
      <c r="BB875" s="163">
        <f t="shared" si="495"/>
        <v>1.7603129762571297</v>
      </c>
      <c r="BC875" s="163">
        <f t="shared" si="495"/>
        <v>1.5806565323142663</v>
      </c>
      <c r="BD875" s="163">
        <f t="shared" si="495"/>
        <v>1.8046318041283258</v>
      </c>
      <c r="BE875" s="163">
        <f t="shared" si="495"/>
        <v>1.8404392932714355</v>
      </c>
      <c r="BF875" s="163">
        <f t="shared" si="495"/>
        <v>1.7252350074714182</v>
      </c>
      <c r="BG875" s="163">
        <f t="shared" si="495"/>
        <v>1.5254298688714307</v>
      </c>
      <c r="BH875" s="163">
        <f t="shared" si="495"/>
        <v>1.3268736768428404</v>
      </c>
      <c r="BI875" s="163">
        <f t="shared" si="495"/>
        <v>1.4684589343142873</v>
      </c>
      <c r="BJ875" s="163">
        <f t="shared" si="495"/>
        <v>1.9094298973571449</v>
      </c>
      <c r="BK875" s="163">
        <f t="shared" si="495"/>
        <v>1.8067077414856785</v>
      </c>
      <c r="BL875" s="163">
        <f t="shared" si="495"/>
        <v>1.9312059656142604</v>
      </c>
      <c r="BM875" s="163">
        <f t="shared" si="495"/>
        <v>1.6056377467560612</v>
      </c>
      <c r="BN875" s="163">
        <f t="shared" si="495"/>
        <v>1.7785128378856991</v>
      </c>
      <c r="BO875" s="163">
        <f t="shared" si="495"/>
        <v>1.4009519945142985</v>
      </c>
      <c r="BP875" s="163">
        <f t="shared" si="495"/>
        <v>1.8550117361183212</v>
      </c>
      <c r="BQ875" s="163">
        <f t="shared" si="495"/>
        <v>2.1281594929794694</v>
      </c>
      <c r="BR875" s="163">
        <f t="shared" si="495"/>
        <v>1.8713349462996747</v>
      </c>
      <c r="BS875" s="163">
        <f t="shared" si="495"/>
        <v>1.6788997053308541</v>
      </c>
      <c r="BT875" s="163" t="str">
        <f t="shared" si="495"/>
        <v/>
      </c>
      <c r="BU875" s="163" t="str">
        <f t="shared" si="495"/>
        <v/>
      </c>
      <c r="BV875" s="163" t="str">
        <f t="shared" si="495"/>
        <v/>
      </c>
      <c r="BW875" s="108" t="str">
        <f t="shared" si="495"/>
        <v/>
      </c>
      <c r="BX875" s="163" t="str">
        <f t="shared" si="495"/>
        <v/>
      </c>
      <c r="BY875" s="163" t="str">
        <f t="shared" si="495"/>
        <v/>
      </c>
      <c r="BZ875" s="163" t="str">
        <f t="shared" si="495"/>
        <v/>
      </c>
      <c r="CA875" s="163" t="str">
        <f t="shared" si="495"/>
        <v/>
      </c>
      <c r="CB875" s="163" t="str">
        <f t="shared" si="495"/>
        <v/>
      </c>
      <c r="CC875" s="163" t="str">
        <f t="shared" si="495"/>
        <v/>
      </c>
      <c r="CD875" s="163" t="str">
        <f t="shared" si="495"/>
        <v/>
      </c>
      <c r="CE875" s="163" t="str">
        <f t="shared" si="495"/>
        <v/>
      </c>
      <c r="CF875" s="163" t="str">
        <f t="shared" si="495"/>
        <v/>
      </c>
      <c r="CG875" s="163" t="str">
        <f t="shared" si="495"/>
        <v/>
      </c>
      <c r="CH875" s="163" t="str">
        <f t="shared" si="495"/>
        <v/>
      </c>
      <c r="CI875" s="163" t="str">
        <f t="shared" si="495"/>
        <v/>
      </c>
      <c r="CJ875" s="163" t="str">
        <f t="shared" si="495"/>
        <v/>
      </c>
      <c r="CK875" s="163" t="str">
        <f t="shared" si="495"/>
        <v/>
      </c>
      <c r="CL875" s="163" t="str">
        <f t="shared" si="495"/>
        <v/>
      </c>
      <c r="CM875" s="163" t="str">
        <f t="shared" si="495"/>
        <v/>
      </c>
      <c r="CN875" s="163" t="str">
        <f t="shared" si="495"/>
        <v/>
      </c>
      <c r="CO875" s="163" t="str">
        <f t="shared" si="495"/>
        <v/>
      </c>
      <c r="CP875" s="163" t="str">
        <f t="shared" ref="CP875" si="498">IFERROR(IF(CP555="","",CP555-(CHOOSE(CP$636,$C555,$D555,$E555,$F555,$G555,$H555,$I555,$J555,$K555,$L555,$M555,$N555,$O555,$P555,$Q555,$R555,$S555,$T555,$U555,$V555,$W555,$X555,$Y555,$Z555,$AA555)+CHOOSE(CP$636,$C875,$D875,$E875,$F875,$G875,$H875,$I875,$J875,$K875,$L875,$M875,$N875,$O875,$P875,$Q875,$R875,$S875,$T875,$U875,$V875,$W875,$X875,$Y875,$Z875,$AA875)*CP$640)),"")</f>
        <v/>
      </c>
      <c r="CQ875" s="163" t="str">
        <f t="shared" si="492"/>
        <v/>
      </c>
      <c r="CR875" s="163" t="str">
        <f t="shared" si="492"/>
        <v/>
      </c>
      <c r="CS875" s="108" t="str">
        <f t="shared" si="492"/>
        <v/>
      </c>
      <c r="CT875" s="163" t="str">
        <f t="shared" si="492"/>
        <v/>
      </c>
      <c r="CU875" s="163" t="str">
        <f t="shared" si="492"/>
        <v/>
      </c>
      <c r="CV875" s="163" t="str">
        <f t="shared" si="492"/>
        <v/>
      </c>
      <c r="CW875" s="163" t="str">
        <f t="shared" si="492"/>
        <v/>
      </c>
      <c r="CX875" s="163" t="str">
        <f t="shared" si="492"/>
        <v/>
      </c>
      <c r="CY875" s="163" t="str">
        <f t="shared" si="492"/>
        <v/>
      </c>
      <c r="CZ875" s="163" t="str">
        <f t="shared" si="492"/>
        <v/>
      </c>
      <c r="DA875" s="163" t="str">
        <f t="shared" si="492"/>
        <v/>
      </c>
      <c r="DB875" s="163" t="str">
        <f t="shared" si="492"/>
        <v/>
      </c>
      <c r="DC875" s="163" t="str">
        <f t="shared" si="492"/>
        <v/>
      </c>
      <c r="DD875" s="163" t="str">
        <f t="shared" si="492"/>
        <v/>
      </c>
      <c r="DE875" s="163" t="str">
        <f t="shared" si="492"/>
        <v/>
      </c>
      <c r="DF875" s="163" t="str">
        <f t="shared" si="492"/>
        <v/>
      </c>
      <c r="DG875" s="121"/>
      <c r="DH875" s="121"/>
      <c r="DI875" s="121"/>
    </row>
    <row r="876" spans="2:113" x14ac:dyDescent="0.35">
      <c r="B876" s="193">
        <f t="shared" si="466"/>
        <v>42755</v>
      </c>
      <c r="C876" s="204">
        <f t="shared" si="497"/>
        <v>8.417569175824056E-4</v>
      </c>
      <c r="D876" s="205">
        <f t="shared" si="497"/>
        <v>5.0982367758181451E-4</v>
      </c>
      <c r="E876" s="205">
        <f t="shared" si="497"/>
        <v>4.5133529113920343E-4</v>
      </c>
      <c r="F876" s="205">
        <f t="shared" si="497"/>
        <v>3.8243794285713103E-4</v>
      </c>
      <c r="G876" s="205">
        <f t="shared" si="497"/>
        <v>3.5140782831741599E-4</v>
      </c>
      <c r="H876" s="205">
        <f t="shared" si="497"/>
        <v>1.1275283219177271E-4</v>
      </c>
      <c r="I876" s="205">
        <f t="shared" si="497"/>
        <v>1.5367064011865834E-4</v>
      </c>
      <c r="J876" s="205">
        <f t="shared" si="497"/>
        <v>2.2997298221616932E-4</v>
      </c>
      <c r="K876" s="205" t="str">
        <f t="shared" si="497"/>
        <v/>
      </c>
      <c r="L876" s="205" t="str">
        <f t="shared" si="497"/>
        <v/>
      </c>
      <c r="M876" s="205" t="str">
        <f t="shared" si="497"/>
        <v/>
      </c>
      <c r="N876" s="205" t="str">
        <f t="shared" si="497"/>
        <v/>
      </c>
      <c r="O876" s="205" t="str">
        <f t="shared" si="497"/>
        <v/>
      </c>
      <c r="P876" s="205" t="str">
        <f t="shared" si="497"/>
        <v/>
      </c>
      <c r="Q876" s="205" t="str">
        <f t="shared" si="497"/>
        <v/>
      </c>
      <c r="R876" s="205" t="str">
        <f t="shared" si="497"/>
        <v/>
      </c>
      <c r="S876" s="205" t="str">
        <f t="shared" si="497"/>
        <v/>
      </c>
      <c r="T876" s="205" t="str">
        <f t="shared" si="497"/>
        <v/>
      </c>
      <c r="U876" s="205" t="str">
        <f t="shared" si="497"/>
        <v/>
      </c>
      <c r="V876" s="205" t="str">
        <f t="shared" si="497"/>
        <v/>
      </c>
      <c r="W876" s="205" t="str">
        <f t="shared" si="497"/>
        <v/>
      </c>
      <c r="X876" s="205" t="str">
        <f t="shared" si="497"/>
        <v/>
      </c>
      <c r="Y876" s="205" t="str">
        <f t="shared" si="497"/>
        <v/>
      </c>
      <c r="Z876" s="205" t="str">
        <f t="shared" si="497"/>
        <v/>
      </c>
      <c r="AA876" s="205" t="str">
        <f t="shared" si="497"/>
        <v/>
      </c>
      <c r="AD876" s="185">
        <f t="shared" si="468"/>
        <v>42755</v>
      </c>
      <c r="AE876" s="108" t="str">
        <f t="shared" ref="AE876:CP879" si="499">IFERROR(IF(AE556="","",AE556-(CHOOSE(AE$636,$C556,$D556,$E556,$F556,$G556,$H556,$I556,$J556,$K556,$L556,$M556,$N556,$O556,$P556,$Q556,$R556,$S556,$T556,$U556,$V556,$W556,$X556,$Y556,$Z556,$AA556)+CHOOSE(AE$636,$C876,$D876,$E876,$F876,$G876,$H876,$I876,$J876,$K876,$L876,$M876,$N876,$O876,$P876,$Q876,$R876,$S876,$T876,$U876,$V876,$W876,$X876,$Y876,$Z876,$AA876)*AE$640)),"")</f>
        <v/>
      </c>
      <c r="AF876" s="163" t="str">
        <f t="shared" si="499"/>
        <v/>
      </c>
      <c r="AG876" s="163" t="str">
        <f t="shared" si="499"/>
        <v/>
      </c>
      <c r="AH876" s="163" t="str">
        <f t="shared" si="499"/>
        <v/>
      </c>
      <c r="AI876" s="163">
        <f t="shared" si="499"/>
        <v>1.3863685006867841</v>
      </c>
      <c r="AJ876" s="163">
        <f t="shared" si="499"/>
        <v>0.84232431634613691</v>
      </c>
      <c r="AK876" s="163">
        <f t="shared" si="499"/>
        <v>1.2890882347582058</v>
      </c>
      <c r="AL876" s="163">
        <f t="shared" si="499"/>
        <v>1.4176110257770191</v>
      </c>
      <c r="AM876" s="163">
        <f t="shared" si="499"/>
        <v>0.93291301642316027</v>
      </c>
      <c r="AN876" s="163">
        <f t="shared" si="499"/>
        <v>1.0797983187216489</v>
      </c>
      <c r="AO876" s="163">
        <f t="shared" si="499"/>
        <v>1.423448540478585</v>
      </c>
      <c r="AP876" s="163">
        <f t="shared" si="499"/>
        <v>1.0146728800251754</v>
      </c>
      <c r="AQ876" s="163">
        <f t="shared" si="499"/>
        <v>1.3546564617632169</v>
      </c>
      <c r="AR876" s="163">
        <f t="shared" si="499"/>
        <v>1.0344702585201442</v>
      </c>
      <c r="AS876" s="163">
        <f t="shared" si="499"/>
        <v>1.4794981553652233</v>
      </c>
      <c r="AT876" s="163">
        <f t="shared" si="499"/>
        <v>1.5090701838790923</v>
      </c>
      <c r="AU876" s="163">
        <f t="shared" si="499"/>
        <v>1.6707245277721641</v>
      </c>
      <c r="AV876" s="163">
        <f t="shared" si="499"/>
        <v>1.0579089461962075</v>
      </c>
      <c r="AW876" s="163">
        <f t="shared" si="499"/>
        <v>1.5557767284050916</v>
      </c>
      <c r="AX876" s="163">
        <f t="shared" si="499"/>
        <v>1.5003729874113994</v>
      </c>
      <c r="AY876" s="163">
        <f t="shared" si="499"/>
        <v>1.7677938391485224</v>
      </c>
      <c r="AZ876" s="163">
        <f t="shared" si="499"/>
        <v>1.655387082500015</v>
      </c>
      <c r="BA876" s="163">
        <f t="shared" si="499"/>
        <v>1.2615810767428641</v>
      </c>
      <c r="BB876" s="163">
        <f t="shared" si="499"/>
        <v>1.708367532114317</v>
      </c>
      <c r="BC876" s="163">
        <f t="shared" si="499"/>
        <v>1.5347012050285866</v>
      </c>
      <c r="BD876" s="163">
        <f t="shared" si="499"/>
        <v>1.7564057129854884</v>
      </c>
      <c r="BE876" s="163">
        <f t="shared" si="499"/>
        <v>1.7882493083428703</v>
      </c>
      <c r="BF876" s="163">
        <f t="shared" si="499"/>
        <v>1.6749065340428482</v>
      </c>
      <c r="BG876" s="163">
        <f t="shared" si="499"/>
        <v>1.500572948442874</v>
      </c>
      <c r="BH876" s="163">
        <f t="shared" si="499"/>
        <v>1.2776744879857325</v>
      </c>
      <c r="BI876" s="163">
        <f t="shared" si="499"/>
        <v>1.4201441970285753</v>
      </c>
      <c r="BJ876" s="163">
        <f t="shared" si="499"/>
        <v>1.8600947677143038</v>
      </c>
      <c r="BK876" s="163">
        <f t="shared" si="499"/>
        <v>1.75736232977144</v>
      </c>
      <c r="BL876" s="163">
        <f t="shared" si="499"/>
        <v>1.8808297443285849</v>
      </c>
      <c r="BM876" s="163">
        <f t="shared" si="499"/>
        <v>1.5562970098018378</v>
      </c>
      <c r="BN876" s="163">
        <f t="shared" si="499"/>
        <v>1.7260362241714451</v>
      </c>
      <c r="BO876" s="163">
        <f t="shared" si="499"/>
        <v>1.3515304162285871</v>
      </c>
      <c r="BP876" s="163">
        <f t="shared" si="499"/>
        <v>1.8066461986354274</v>
      </c>
      <c r="BQ876" s="163">
        <f t="shared" si="499"/>
        <v>2.0900104659075214</v>
      </c>
      <c r="BR876" s="163">
        <f t="shared" si="499"/>
        <v>1.826845636154216</v>
      </c>
      <c r="BS876" s="163">
        <f t="shared" si="499"/>
        <v>1.6343863355602299</v>
      </c>
      <c r="BT876" s="163" t="str">
        <f t="shared" si="499"/>
        <v/>
      </c>
      <c r="BU876" s="163" t="str">
        <f t="shared" si="499"/>
        <v/>
      </c>
      <c r="BV876" s="163" t="str">
        <f t="shared" si="499"/>
        <v/>
      </c>
      <c r="BW876" s="108" t="str">
        <f t="shared" si="499"/>
        <v/>
      </c>
      <c r="BX876" s="163" t="str">
        <f t="shared" si="499"/>
        <v/>
      </c>
      <c r="BY876" s="163" t="str">
        <f t="shared" si="499"/>
        <v/>
      </c>
      <c r="BZ876" s="163" t="str">
        <f t="shared" si="499"/>
        <v/>
      </c>
      <c r="CA876" s="163" t="str">
        <f t="shared" si="499"/>
        <v/>
      </c>
      <c r="CB876" s="163" t="str">
        <f t="shared" si="499"/>
        <v/>
      </c>
      <c r="CC876" s="163" t="str">
        <f t="shared" si="499"/>
        <v/>
      </c>
      <c r="CD876" s="163" t="str">
        <f t="shared" si="499"/>
        <v/>
      </c>
      <c r="CE876" s="163" t="str">
        <f t="shared" si="499"/>
        <v/>
      </c>
      <c r="CF876" s="163" t="str">
        <f t="shared" si="499"/>
        <v/>
      </c>
      <c r="CG876" s="163" t="str">
        <f t="shared" si="499"/>
        <v/>
      </c>
      <c r="CH876" s="163" t="str">
        <f t="shared" si="499"/>
        <v/>
      </c>
      <c r="CI876" s="163" t="str">
        <f t="shared" si="499"/>
        <v/>
      </c>
      <c r="CJ876" s="163" t="str">
        <f t="shared" si="499"/>
        <v/>
      </c>
      <c r="CK876" s="163" t="str">
        <f t="shared" si="499"/>
        <v/>
      </c>
      <c r="CL876" s="163" t="str">
        <f t="shared" si="499"/>
        <v/>
      </c>
      <c r="CM876" s="163" t="str">
        <f t="shared" si="499"/>
        <v/>
      </c>
      <c r="CN876" s="163" t="str">
        <f t="shared" si="499"/>
        <v/>
      </c>
      <c r="CO876" s="163" t="str">
        <f t="shared" si="499"/>
        <v/>
      </c>
      <c r="CP876" s="163" t="str">
        <f t="shared" si="499"/>
        <v/>
      </c>
      <c r="CQ876" s="163" t="str">
        <f t="shared" si="492"/>
        <v/>
      </c>
      <c r="CR876" s="163" t="str">
        <f t="shared" si="492"/>
        <v/>
      </c>
      <c r="CS876" s="108" t="str">
        <f t="shared" si="492"/>
        <v/>
      </c>
      <c r="CT876" s="163" t="str">
        <f t="shared" si="492"/>
        <v/>
      </c>
      <c r="CU876" s="163" t="str">
        <f t="shared" si="492"/>
        <v/>
      </c>
      <c r="CV876" s="163" t="str">
        <f t="shared" si="492"/>
        <v/>
      </c>
      <c r="CW876" s="163" t="str">
        <f t="shared" si="492"/>
        <v/>
      </c>
      <c r="CX876" s="163" t="str">
        <f t="shared" si="492"/>
        <v/>
      </c>
      <c r="CY876" s="163" t="str">
        <f t="shared" si="492"/>
        <v/>
      </c>
      <c r="CZ876" s="163" t="str">
        <f t="shared" si="492"/>
        <v/>
      </c>
      <c r="DA876" s="163" t="str">
        <f t="shared" si="492"/>
        <v/>
      </c>
      <c r="DB876" s="163" t="str">
        <f t="shared" si="492"/>
        <v/>
      </c>
      <c r="DC876" s="163" t="str">
        <f t="shared" si="492"/>
        <v/>
      </c>
      <c r="DD876" s="163" t="str">
        <f t="shared" si="492"/>
        <v/>
      </c>
      <c r="DE876" s="163" t="str">
        <f t="shared" si="492"/>
        <v/>
      </c>
      <c r="DF876" s="163" t="str">
        <f t="shared" si="492"/>
        <v/>
      </c>
      <c r="DG876" s="121"/>
      <c r="DH876" s="121"/>
      <c r="DI876" s="121"/>
    </row>
    <row r="877" spans="2:113" x14ac:dyDescent="0.35">
      <c r="B877" s="193">
        <f t="shared" si="466"/>
        <v>42758</v>
      </c>
      <c r="C877" s="204" t="str">
        <f t="shared" si="497"/>
        <v/>
      </c>
      <c r="D877" s="205" t="str">
        <f t="shared" si="497"/>
        <v/>
      </c>
      <c r="E877" s="205" t="str">
        <f t="shared" si="497"/>
        <v/>
      </c>
      <c r="F877" s="205" t="str">
        <f t="shared" si="497"/>
        <v/>
      </c>
      <c r="G877" s="205" t="str">
        <f t="shared" si="497"/>
        <v/>
      </c>
      <c r="H877" s="205" t="str">
        <f t="shared" si="497"/>
        <v/>
      </c>
      <c r="I877" s="205" t="str">
        <f t="shared" si="497"/>
        <v/>
      </c>
      <c r="J877" s="205" t="str">
        <f t="shared" si="497"/>
        <v/>
      </c>
      <c r="K877" s="205" t="str">
        <f t="shared" si="497"/>
        <v/>
      </c>
      <c r="L877" s="205" t="str">
        <f t="shared" si="497"/>
        <v/>
      </c>
      <c r="M877" s="205" t="str">
        <f t="shared" si="497"/>
        <v/>
      </c>
      <c r="N877" s="205" t="str">
        <f t="shared" si="497"/>
        <v/>
      </c>
      <c r="O877" s="205" t="str">
        <f t="shared" si="497"/>
        <v/>
      </c>
      <c r="P877" s="205" t="str">
        <f t="shared" si="497"/>
        <v/>
      </c>
      <c r="Q877" s="205" t="str">
        <f t="shared" si="497"/>
        <v/>
      </c>
      <c r="R877" s="205" t="str">
        <f t="shared" si="497"/>
        <v/>
      </c>
      <c r="S877" s="205" t="str">
        <f t="shared" si="497"/>
        <v/>
      </c>
      <c r="T877" s="205" t="str">
        <f t="shared" si="497"/>
        <v/>
      </c>
      <c r="U877" s="205" t="str">
        <f t="shared" si="497"/>
        <v/>
      </c>
      <c r="V877" s="205" t="str">
        <f t="shared" si="497"/>
        <v/>
      </c>
      <c r="W877" s="205" t="str">
        <f t="shared" si="497"/>
        <v/>
      </c>
      <c r="X877" s="205" t="str">
        <f t="shared" si="497"/>
        <v/>
      </c>
      <c r="Y877" s="205" t="str">
        <f t="shared" si="497"/>
        <v/>
      </c>
      <c r="Z877" s="205" t="str">
        <f t="shared" si="497"/>
        <v/>
      </c>
      <c r="AA877" s="205" t="str">
        <f t="shared" si="497"/>
        <v/>
      </c>
      <c r="AD877" s="185">
        <f t="shared" si="468"/>
        <v>42758</v>
      </c>
      <c r="AE877" s="108" t="str">
        <f t="shared" si="499"/>
        <v/>
      </c>
      <c r="AF877" s="163" t="str">
        <f t="shared" si="499"/>
        <v/>
      </c>
      <c r="AG877" s="163" t="str">
        <f t="shared" si="499"/>
        <v/>
      </c>
      <c r="AH877" s="163" t="str">
        <f t="shared" si="499"/>
        <v/>
      </c>
      <c r="AI877" s="163" t="str">
        <f t="shared" si="499"/>
        <v/>
      </c>
      <c r="AJ877" s="163" t="str">
        <f t="shared" si="499"/>
        <v/>
      </c>
      <c r="AK877" s="163" t="str">
        <f t="shared" si="499"/>
        <v/>
      </c>
      <c r="AL877" s="163" t="str">
        <f t="shared" si="499"/>
        <v/>
      </c>
      <c r="AM877" s="163" t="str">
        <f t="shared" si="499"/>
        <v/>
      </c>
      <c r="AN877" s="163" t="str">
        <f t="shared" si="499"/>
        <v/>
      </c>
      <c r="AO877" s="163" t="str">
        <f t="shared" si="499"/>
        <v/>
      </c>
      <c r="AP877" s="163" t="str">
        <f t="shared" si="499"/>
        <v/>
      </c>
      <c r="AQ877" s="163" t="str">
        <f t="shared" si="499"/>
        <v/>
      </c>
      <c r="AR877" s="163" t="str">
        <f t="shared" si="499"/>
        <v/>
      </c>
      <c r="AS877" s="163" t="str">
        <f t="shared" si="499"/>
        <v/>
      </c>
      <c r="AT877" s="163" t="str">
        <f t="shared" si="499"/>
        <v/>
      </c>
      <c r="AU877" s="163" t="str">
        <f t="shared" si="499"/>
        <v/>
      </c>
      <c r="AV877" s="163" t="str">
        <f t="shared" si="499"/>
        <v/>
      </c>
      <c r="AW877" s="163" t="str">
        <f t="shared" si="499"/>
        <v/>
      </c>
      <c r="AX877" s="163" t="str">
        <f t="shared" si="499"/>
        <v/>
      </c>
      <c r="AY877" s="163" t="str">
        <f t="shared" si="499"/>
        <v/>
      </c>
      <c r="AZ877" s="163" t="str">
        <f t="shared" si="499"/>
        <v/>
      </c>
      <c r="BA877" s="163" t="str">
        <f t="shared" si="499"/>
        <v/>
      </c>
      <c r="BB877" s="163" t="str">
        <f t="shared" si="499"/>
        <v/>
      </c>
      <c r="BC877" s="163" t="str">
        <f t="shared" si="499"/>
        <v/>
      </c>
      <c r="BD877" s="163" t="str">
        <f t="shared" si="499"/>
        <v/>
      </c>
      <c r="BE877" s="163" t="str">
        <f t="shared" si="499"/>
        <v/>
      </c>
      <c r="BF877" s="163" t="str">
        <f t="shared" si="499"/>
        <v/>
      </c>
      <c r="BG877" s="163" t="str">
        <f t="shared" si="499"/>
        <v/>
      </c>
      <c r="BH877" s="163" t="str">
        <f t="shared" si="499"/>
        <v/>
      </c>
      <c r="BI877" s="163" t="str">
        <f t="shared" si="499"/>
        <v/>
      </c>
      <c r="BJ877" s="163" t="str">
        <f t="shared" si="499"/>
        <v/>
      </c>
      <c r="BK877" s="163" t="str">
        <f t="shared" si="499"/>
        <v/>
      </c>
      <c r="BL877" s="163" t="str">
        <f t="shared" si="499"/>
        <v/>
      </c>
      <c r="BM877" s="163" t="str">
        <f t="shared" si="499"/>
        <v/>
      </c>
      <c r="BN877" s="163" t="str">
        <f t="shared" si="499"/>
        <v/>
      </c>
      <c r="BO877" s="163" t="str">
        <f t="shared" si="499"/>
        <v/>
      </c>
      <c r="BP877" s="163" t="str">
        <f t="shared" si="499"/>
        <v/>
      </c>
      <c r="BQ877" s="163" t="str">
        <f t="shared" si="499"/>
        <v/>
      </c>
      <c r="BR877" s="163" t="str">
        <f t="shared" si="499"/>
        <v/>
      </c>
      <c r="BS877" s="163" t="str">
        <f t="shared" si="499"/>
        <v/>
      </c>
      <c r="BT877" s="163" t="str">
        <f t="shared" si="499"/>
        <v/>
      </c>
      <c r="BU877" s="163" t="str">
        <f t="shared" si="499"/>
        <v/>
      </c>
      <c r="BV877" s="163" t="str">
        <f t="shared" si="499"/>
        <v/>
      </c>
      <c r="BW877" s="108" t="str">
        <f t="shared" si="499"/>
        <v/>
      </c>
      <c r="BX877" s="163" t="str">
        <f t="shared" si="499"/>
        <v/>
      </c>
      <c r="BY877" s="163" t="str">
        <f t="shared" si="499"/>
        <v/>
      </c>
      <c r="BZ877" s="163" t="str">
        <f t="shared" si="499"/>
        <v/>
      </c>
      <c r="CA877" s="163" t="str">
        <f t="shared" si="499"/>
        <v/>
      </c>
      <c r="CB877" s="163" t="str">
        <f t="shared" si="499"/>
        <v/>
      </c>
      <c r="CC877" s="163" t="str">
        <f t="shared" si="499"/>
        <v/>
      </c>
      <c r="CD877" s="163" t="str">
        <f t="shared" si="499"/>
        <v/>
      </c>
      <c r="CE877" s="163" t="str">
        <f t="shared" si="499"/>
        <v/>
      </c>
      <c r="CF877" s="163" t="str">
        <f t="shared" si="499"/>
        <v/>
      </c>
      <c r="CG877" s="163" t="str">
        <f t="shared" si="499"/>
        <v/>
      </c>
      <c r="CH877" s="163" t="str">
        <f t="shared" si="499"/>
        <v/>
      </c>
      <c r="CI877" s="163" t="str">
        <f t="shared" si="499"/>
        <v/>
      </c>
      <c r="CJ877" s="163" t="str">
        <f t="shared" si="499"/>
        <v/>
      </c>
      <c r="CK877" s="163" t="str">
        <f t="shared" si="499"/>
        <v/>
      </c>
      <c r="CL877" s="163" t="str">
        <f t="shared" si="499"/>
        <v/>
      </c>
      <c r="CM877" s="163" t="str">
        <f t="shared" si="499"/>
        <v/>
      </c>
      <c r="CN877" s="163" t="str">
        <f t="shared" si="499"/>
        <v/>
      </c>
      <c r="CO877" s="163" t="str">
        <f t="shared" si="499"/>
        <v/>
      </c>
      <c r="CP877" s="163" t="str">
        <f t="shared" si="499"/>
        <v/>
      </c>
      <c r="CQ877" s="163" t="str">
        <f t="shared" si="492"/>
        <v/>
      </c>
      <c r="CR877" s="163" t="str">
        <f t="shared" si="492"/>
        <v/>
      </c>
      <c r="CS877" s="108" t="str">
        <f t="shared" si="492"/>
        <v/>
      </c>
      <c r="CT877" s="163" t="str">
        <f t="shared" si="492"/>
        <v/>
      </c>
      <c r="CU877" s="163" t="str">
        <f t="shared" si="492"/>
        <v/>
      </c>
      <c r="CV877" s="163" t="str">
        <f t="shared" si="492"/>
        <v/>
      </c>
      <c r="CW877" s="163" t="str">
        <f t="shared" si="492"/>
        <v/>
      </c>
      <c r="CX877" s="163" t="str">
        <f t="shared" si="492"/>
        <v/>
      </c>
      <c r="CY877" s="163" t="str">
        <f t="shared" si="492"/>
        <v/>
      </c>
      <c r="CZ877" s="163" t="str">
        <f t="shared" si="492"/>
        <v/>
      </c>
      <c r="DA877" s="163" t="str">
        <f t="shared" si="492"/>
        <v/>
      </c>
      <c r="DB877" s="163" t="str">
        <f t="shared" si="492"/>
        <v/>
      </c>
      <c r="DC877" s="163" t="str">
        <f t="shared" si="492"/>
        <v/>
      </c>
      <c r="DD877" s="163" t="str">
        <f t="shared" si="492"/>
        <v/>
      </c>
      <c r="DE877" s="163" t="str">
        <f t="shared" si="492"/>
        <v/>
      </c>
      <c r="DF877" s="163" t="str">
        <f t="shared" si="492"/>
        <v/>
      </c>
      <c r="DG877" s="121"/>
      <c r="DH877" s="121"/>
      <c r="DI877" s="121"/>
    </row>
    <row r="878" spans="2:113" x14ac:dyDescent="0.35">
      <c r="B878" s="193">
        <f t="shared" si="466"/>
        <v>42759</v>
      </c>
      <c r="C878" s="204">
        <f t="shared" si="497"/>
        <v>8.0173934615391422E-4</v>
      </c>
      <c r="D878" s="205">
        <f t="shared" si="497"/>
        <v>5.1742629093198768E-4</v>
      </c>
      <c r="E878" s="205">
        <f t="shared" si="497"/>
        <v>4.0769109493659842E-4</v>
      </c>
      <c r="F878" s="205">
        <f t="shared" si="497"/>
        <v>3.8092638214285275E-4</v>
      </c>
      <c r="G878" s="205">
        <f t="shared" si="497"/>
        <v>3.6246598153217641E-4</v>
      </c>
      <c r="H878" s="205">
        <f t="shared" si="497"/>
        <v>1.1134630136985372E-4</v>
      </c>
      <c r="I878" s="205">
        <f t="shared" si="497"/>
        <v>1.5643775330898823E-4</v>
      </c>
      <c r="J878" s="205">
        <f t="shared" si="497"/>
        <v>2.3064666381668786E-4</v>
      </c>
      <c r="K878" s="205" t="str">
        <f t="shared" si="497"/>
        <v/>
      </c>
      <c r="L878" s="205" t="str">
        <f t="shared" si="497"/>
        <v/>
      </c>
      <c r="M878" s="205" t="str">
        <f t="shared" si="497"/>
        <v/>
      </c>
      <c r="N878" s="205" t="str">
        <f t="shared" si="497"/>
        <v/>
      </c>
      <c r="O878" s="205" t="str">
        <f t="shared" si="497"/>
        <v/>
      </c>
      <c r="P878" s="205" t="str">
        <f t="shared" si="497"/>
        <v/>
      </c>
      <c r="Q878" s="205" t="str">
        <f t="shared" si="497"/>
        <v/>
      </c>
      <c r="R878" s="205" t="str">
        <f t="shared" si="497"/>
        <v/>
      </c>
      <c r="S878" s="205" t="str">
        <f t="shared" si="497"/>
        <v/>
      </c>
      <c r="T878" s="205" t="str">
        <f t="shared" si="497"/>
        <v/>
      </c>
      <c r="U878" s="205" t="str">
        <f t="shared" si="497"/>
        <v/>
      </c>
      <c r="V878" s="205" t="str">
        <f t="shared" si="497"/>
        <v/>
      </c>
      <c r="W878" s="205" t="str">
        <f t="shared" si="497"/>
        <v/>
      </c>
      <c r="X878" s="205" t="str">
        <f t="shared" si="497"/>
        <v/>
      </c>
      <c r="Y878" s="205" t="str">
        <f t="shared" si="497"/>
        <v/>
      </c>
      <c r="Z878" s="205" t="str">
        <f t="shared" si="497"/>
        <v/>
      </c>
      <c r="AA878" s="205" t="str">
        <f t="shared" si="497"/>
        <v/>
      </c>
      <c r="AD878" s="185">
        <f t="shared" si="468"/>
        <v>42759</v>
      </c>
      <c r="AE878" s="108" t="str">
        <f t="shared" si="499"/>
        <v/>
      </c>
      <c r="AF878" s="163" t="str">
        <f t="shared" si="499"/>
        <v/>
      </c>
      <c r="AG878" s="163" t="str">
        <f t="shared" si="499"/>
        <v/>
      </c>
      <c r="AH878" s="163" t="str">
        <f t="shared" si="499"/>
        <v/>
      </c>
      <c r="AI878" s="163">
        <f t="shared" si="499"/>
        <v>1.4436253071153646</v>
      </c>
      <c r="AJ878" s="163">
        <f t="shared" si="499"/>
        <v>0.87358422884614439</v>
      </c>
      <c r="AK878" s="163">
        <f t="shared" si="499"/>
        <v>1.3252492516153644</v>
      </c>
      <c r="AL878" s="163">
        <f t="shared" si="499"/>
        <v>1.4558998365049343</v>
      </c>
      <c r="AM878" s="163">
        <f t="shared" si="499"/>
        <v>0.97621521908684583</v>
      </c>
      <c r="AN878" s="163">
        <f t="shared" si="499"/>
        <v>1.1247841483311944</v>
      </c>
      <c r="AO878" s="163">
        <f t="shared" si="499"/>
        <v>1.466388746794673</v>
      </c>
      <c r="AP878" s="163">
        <f t="shared" si="499"/>
        <v>1.0574799575944014</v>
      </c>
      <c r="AQ878" s="163">
        <f t="shared" si="499"/>
        <v>1.3983432941120415</v>
      </c>
      <c r="AR878" s="163">
        <f t="shared" si="499"/>
        <v>1.0790808600755302</v>
      </c>
      <c r="AS878" s="163">
        <f t="shared" si="499"/>
        <v>1.525755165119616</v>
      </c>
      <c r="AT878" s="163">
        <f t="shared" si="499"/>
        <v>1.5552259770465926</v>
      </c>
      <c r="AU878" s="163">
        <f t="shared" si="499"/>
        <v>1.7204044565126195</v>
      </c>
      <c r="AV878" s="163">
        <f t="shared" si="499"/>
        <v>1.1070896811834996</v>
      </c>
      <c r="AW878" s="163">
        <f t="shared" si="499"/>
        <v>1.5999723700885742</v>
      </c>
      <c r="AX878" s="163">
        <f t="shared" si="499"/>
        <v>1.553247674449338</v>
      </c>
      <c r="AY878" s="163">
        <f t="shared" si="499"/>
        <v>1.8256400509072952</v>
      </c>
      <c r="AZ878" s="163">
        <f t="shared" si="499"/>
        <v>1.7276470800000387</v>
      </c>
      <c r="BA878" s="163">
        <f t="shared" si="499"/>
        <v>1.2950395445321474</v>
      </c>
      <c r="BB878" s="163">
        <f t="shared" si="499"/>
        <v>1.7839288337357422</v>
      </c>
      <c r="BC878" s="163">
        <f t="shared" si="499"/>
        <v>1.6122959316214627</v>
      </c>
      <c r="BD878" s="163">
        <f t="shared" si="499"/>
        <v>1.7715169937281412</v>
      </c>
      <c r="BE878" s="163">
        <f t="shared" si="499"/>
        <v>1.8589408722071701</v>
      </c>
      <c r="BF878" s="163">
        <f t="shared" si="499"/>
        <v>1.7180092681821608</v>
      </c>
      <c r="BG878" s="163">
        <f t="shared" si="499"/>
        <v>1.5620645335071393</v>
      </c>
      <c r="BH878" s="163">
        <f t="shared" si="499"/>
        <v>1.3137754369393191</v>
      </c>
      <c r="BI878" s="163">
        <f t="shared" si="499"/>
        <v>1.4819828744964436</v>
      </c>
      <c r="BJ878" s="163">
        <f t="shared" si="499"/>
        <v>1.9375331252857211</v>
      </c>
      <c r="BK878" s="163">
        <f t="shared" si="499"/>
        <v>1.8347811989035883</v>
      </c>
      <c r="BL878" s="163">
        <f t="shared" si="499"/>
        <v>1.9592996025214622</v>
      </c>
      <c r="BM878" s="163">
        <f t="shared" si="499"/>
        <v>1.6155479756192404</v>
      </c>
      <c r="BN878" s="163">
        <f t="shared" si="499"/>
        <v>1.7911803142285958</v>
      </c>
      <c r="BO878" s="163">
        <f t="shared" si="499"/>
        <v>1.425814190346419</v>
      </c>
      <c r="BP878" s="163">
        <f t="shared" si="499"/>
        <v>1.8736026184986718</v>
      </c>
      <c r="BQ878" s="163">
        <f t="shared" si="499"/>
        <v>2.1421727279109528</v>
      </c>
      <c r="BR878" s="163">
        <f t="shared" si="499"/>
        <v>1.8840825344396879</v>
      </c>
      <c r="BS878" s="163">
        <f t="shared" si="499"/>
        <v>1.6906158926414943</v>
      </c>
      <c r="BT878" s="163" t="str">
        <f t="shared" si="499"/>
        <v/>
      </c>
      <c r="BU878" s="163" t="str">
        <f t="shared" si="499"/>
        <v/>
      </c>
      <c r="BV878" s="163" t="str">
        <f t="shared" si="499"/>
        <v/>
      </c>
      <c r="BW878" s="108" t="str">
        <f t="shared" si="499"/>
        <v/>
      </c>
      <c r="BX878" s="163" t="str">
        <f t="shared" si="499"/>
        <v/>
      </c>
      <c r="BY878" s="163" t="str">
        <f t="shared" si="499"/>
        <v/>
      </c>
      <c r="BZ878" s="163" t="str">
        <f t="shared" si="499"/>
        <v/>
      </c>
      <c r="CA878" s="163" t="str">
        <f t="shared" si="499"/>
        <v/>
      </c>
      <c r="CB878" s="163" t="str">
        <f t="shared" si="499"/>
        <v/>
      </c>
      <c r="CC878" s="163" t="str">
        <f t="shared" si="499"/>
        <v/>
      </c>
      <c r="CD878" s="163" t="str">
        <f t="shared" si="499"/>
        <v/>
      </c>
      <c r="CE878" s="163" t="str">
        <f t="shared" si="499"/>
        <v/>
      </c>
      <c r="CF878" s="163" t="str">
        <f t="shared" si="499"/>
        <v/>
      </c>
      <c r="CG878" s="163" t="str">
        <f t="shared" si="499"/>
        <v/>
      </c>
      <c r="CH878" s="163" t="str">
        <f t="shared" si="499"/>
        <v/>
      </c>
      <c r="CI878" s="163" t="str">
        <f t="shared" si="499"/>
        <v/>
      </c>
      <c r="CJ878" s="163" t="str">
        <f t="shared" si="499"/>
        <v/>
      </c>
      <c r="CK878" s="163" t="str">
        <f t="shared" si="499"/>
        <v/>
      </c>
      <c r="CL878" s="163" t="str">
        <f t="shared" si="499"/>
        <v/>
      </c>
      <c r="CM878" s="163" t="str">
        <f t="shared" si="499"/>
        <v/>
      </c>
      <c r="CN878" s="163" t="str">
        <f t="shared" si="499"/>
        <v/>
      </c>
      <c r="CO878" s="163" t="str">
        <f t="shared" si="499"/>
        <v/>
      </c>
      <c r="CP878" s="163" t="str">
        <f t="shared" si="499"/>
        <v/>
      </c>
      <c r="CQ878" s="163" t="str">
        <f t="shared" si="492"/>
        <v/>
      </c>
      <c r="CR878" s="163" t="str">
        <f t="shared" si="492"/>
        <v/>
      </c>
      <c r="CS878" s="108" t="str">
        <f t="shared" si="492"/>
        <v/>
      </c>
      <c r="CT878" s="163" t="str">
        <f t="shared" si="492"/>
        <v/>
      </c>
      <c r="CU878" s="163" t="str">
        <f t="shared" si="492"/>
        <v/>
      </c>
      <c r="CV878" s="163" t="str">
        <f t="shared" si="492"/>
        <v/>
      </c>
      <c r="CW878" s="163" t="str">
        <f t="shared" si="492"/>
        <v/>
      </c>
      <c r="CX878" s="163" t="str">
        <f t="shared" si="492"/>
        <v/>
      </c>
      <c r="CY878" s="163" t="str">
        <f t="shared" si="492"/>
        <v/>
      </c>
      <c r="CZ878" s="163" t="str">
        <f t="shared" si="492"/>
        <v/>
      </c>
      <c r="DA878" s="163" t="str">
        <f t="shared" si="492"/>
        <v/>
      </c>
      <c r="DB878" s="163" t="str">
        <f t="shared" si="492"/>
        <v/>
      </c>
      <c r="DC878" s="163" t="str">
        <f t="shared" si="492"/>
        <v/>
      </c>
      <c r="DD878" s="163" t="str">
        <f t="shared" si="492"/>
        <v/>
      </c>
      <c r="DE878" s="163" t="str">
        <f t="shared" si="492"/>
        <v/>
      </c>
      <c r="DF878" s="163" t="str">
        <f t="shared" si="492"/>
        <v/>
      </c>
      <c r="DG878" s="121"/>
      <c r="DH878" s="121"/>
      <c r="DI878" s="121"/>
    </row>
    <row r="879" spans="2:113" x14ac:dyDescent="0.35">
      <c r="B879" s="193">
        <f t="shared" si="466"/>
        <v>42760</v>
      </c>
      <c r="C879" s="204">
        <f t="shared" si="497"/>
        <v>8.2398896153845281E-4</v>
      </c>
      <c r="D879" s="205">
        <f t="shared" si="497"/>
        <v>5.3021662468520571E-4</v>
      </c>
      <c r="E879" s="205">
        <f t="shared" si="497"/>
        <v>4.4877863924051978E-4</v>
      </c>
      <c r="F879" s="205">
        <f t="shared" si="497"/>
        <v>3.9838955357139404E-4</v>
      </c>
      <c r="G879" s="205">
        <f t="shared" si="497"/>
        <v>3.6255167236663195E-4</v>
      </c>
      <c r="H879" s="205">
        <f t="shared" si="497"/>
        <v>1.1694238356161741E-4</v>
      </c>
      <c r="I879" s="205">
        <f t="shared" si="497"/>
        <v>1.5787188498402955E-4</v>
      </c>
      <c r="J879" s="205">
        <f t="shared" si="497"/>
        <v>2.3140649794802174E-4</v>
      </c>
      <c r="K879" s="205" t="str">
        <f t="shared" si="497"/>
        <v/>
      </c>
      <c r="L879" s="205" t="str">
        <f t="shared" si="497"/>
        <v/>
      </c>
      <c r="M879" s="205" t="str">
        <f t="shared" si="497"/>
        <v/>
      </c>
      <c r="N879" s="205" t="str">
        <f t="shared" si="497"/>
        <v/>
      </c>
      <c r="O879" s="205" t="str">
        <f t="shared" si="497"/>
        <v/>
      </c>
      <c r="P879" s="205" t="str">
        <f t="shared" si="497"/>
        <v/>
      </c>
      <c r="Q879" s="205" t="str">
        <f t="shared" si="497"/>
        <v/>
      </c>
      <c r="R879" s="205" t="str">
        <f t="shared" si="497"/>
        <v/>
      </c>
      <c r="S879" s="205" t="str">
        <f t="shared" si="497"/>
        <v/>
      </c>
      <c r="T879" s="205" t="str">
        <f t="shared" si="497"/>
        <v/>
      </c>
      <c r="U879" s="205" t="str">
        <f t="shared" si="497"/>
        <v/>
      </c>
      <c r="V879" s="205" t="str">
        <f t="shared" si="497"/>
        <v/>
      </c>
      <c r="W879" s="205" t="str">
        <f t="shared" si="497"/>
        <v/>
      </c>
      <c r="X879" s="205" t="str">
        <f t="shared" si="497"/>
        <v/>
      </c>
      <c r="Y879" s="205" t="str">
        <f t="shared" si="497"/>
        <v/>
      </c>
      <c r="Z879" s="205" t="str">
        <f t="shared" si="497"/>
        <v/>
      </c>
      <c r="AA879" s="205" t="str">
        <f t="shared" si="497"/>
        <v/>
      </c>
      <c r="AD879" s="185">
        <f t="shared" si="468"/>
        <v>42760</v>
      </c>
      <c r="AE879" s="108" t="str">
        <f t="shared" si="499"/>
        <v/>
      </c>
      <c r="AF879" s="163" t="str">
        <f t="shared" si="499"/>
        <v/>
      </c>
      <c r="AG879" s="163" t="str">
        <f t="shared" si="499"/>
        <v/>
      </c>
      <c r="AH879" s="163" t="str">
        <f t="shared" si="499"/>
        <v/>
      </c>
      <c r="AI879" s="163">
        <f t="shared" si="499"/>
        <v>1.4339999536538492</v>
      </c>
      <c r="AJ879" s="163">
        <f t="shared" si="499"/>
        <v>0.87191740346155466</v>
      </c>
      <c r="AK879" s="163">
        <f t="shared" si="499"/>
        <v>1.2980634206538784</v>
      </c>
      <c r="AL879" s="163">
        <f t="shared" si="499"/>
        <v>1.4234973020072519</v>
      </c>
      <c r="AM879" s="163">
        <f t="shared" si="499"/>
        <v>0.94660565318009082</v>
      </c>
      <c r="AN879" s="163">
        <f t="shared" si="499"/>
        <v>1.0894503585705366</v>
      </c>
      <c r="AO879" s="163">
        <f t="shared" si="499"/>
        <v>1.4258410221977198</v>
      </c>
      <c r="AP879" s="163">
        <f t="shared" si="499"/>
        <v>1.0239550968261968</v>
      </c>
      <c r="AQ879" s="163">
        <f t="shared" si="499"/>
        <v>1.3614287778337597</v>
      </c>
      <c r="AR879" s="163">
        <f t="shared" si="499"/>
        <v>1.0421047114609747</v>
      </c>
      <c r="AS879" s="163">
        <f t="shared" si="499"/>
        <v>1.4869497139798478</v>
      </c>
      <c r="AT879" s="163">
        <f t="shared" si="499"/>
        <v>1.514198351234274</v>
      </c>
      <c r="AU879" s="163">
        <f t="shared" si="499"/>
        <v>1.6780110796518581</v>
      </c>
      <c r="AV879" s="163">
        <f t="shared" si="499"/>
        <v>1.0672343562025279</v>
      </c>
      <c r="AW879" s="163">
        <f t="shared" si="499"/>
        <v>1.6437178675632635</v>
      </c>
      <c r="AX879" s="163">
        <f t="shared" si="499"/>
        <v>1.506699956392382</v>
      </c>
      <c r="AY879" s="163">
        <f t="shared" si="499"/>
        <v>1.7605977307170839</v>
      </c>
      <c r="AZ879" s="163">
        <f t="shared" si="499"/>
        <v>1.6656270374999727</v>
      </c>
      <c r="BA879" s="163">
        <f t="shared" si="499"/>
        <v>1.2216308233035629</v>
      </c>
      <c r="BB879" s="163">
        <f t="shared" si="499"/>
        <v>1.7143049833928306</v>
      </c>
      <c r="BC879" s="163">
        <f t="shared" si="499"/>
        <v>1.5413956880356929</v>
      </c>
      <c r="BD879" s="163">
        <f t="shared" si="499"/>
        <v>1.7132216103545903</v>
      </c>
      <c r="BE879" s="163">
        <f t="shared" si="499"/>
        <v>1.7949652751785607</v>
      </c>
      <c r="BF879" s="163">
        <f t="shared" si="499"/>
        <v>1.6771913270535697</v>
      </c>
      <c r="BG879" s="163">
        <f t="shared" si="499"/>
        <v>1.5129518801785475</v>
      </c>
      <c r="BH879" s="163">
        <f t="shared" si="499"/>
        <v>1.2854263309821627</v>
      </c>
      <c r="BI879" s="163">
        <f t="shared" si="499"/>
        <v>1.4237635724107083</v>
      </c>
      <c r="BJ879" s="163">
        <f t="shared" si="499"/>
        <v>1.8629071821428584</v>
      </c>
      <c r="BK879" s="163">
        <f t="shared" si="499"/>
        <v>1.7601507925893065</v>
      </c>
      <c r="BL879" s="163">
        <f t="shared" si="499"/>
        <v>1.8836119355357166</v>
      </c>
      <c r="BM879" s="163">
        <f t="shared" si="499"/>
        <v>1.5478330452527995</v>
      </c>
      <c r="BN879" s="163">
        <f t="shared" si="499"/>
        <v>1.6888101782143168</v>
      </c>
      <c r="BO879" s="163">
        <f t="shared" si="499"/>
        <v>1.3562024761607474</v>
      </c>
      <c r="BP879" s="163">
        <f t="shared" si="499"/>
        <v>1.8085174248460971</v>
      </c>
      <c r="BQ879" s="163">
        <f t="shared" si="499"/>
        <v>2.0950958725684923</v>
      </c>
      <c r="BR879" s="163">
        <f t="shared" si="499"/>
        <v>1.8241568969213522</v>
      </c>
      <c r="BS879" s="163">
        <f t="shared" si="499"/>
        <v>1.6393340385303761</v>
      </c>
      <c r="BT879" s="163" t="str">
        <f t="shared" si="499"/>
        <v/>
      </c>
      <c r="BU879" s="163" t="str">
        <f t="shared" si="499"/>
        <v/>
      </c>
      <c r="BV879" s="163" t="str">
        <f t="shared" si="499"/>
        <v/>
      </c>
      <c r="BW879" s="108" t="str">
        <f t="shared" si="499"/>
        <v/>
      </c>
      <c r="BX879" s="163" t="str">
        <f t="shared" si="499"/>
        <v/>
      </c>
      <c r="BY879" s="163" t="str">
        <f t="shared" si="499"/>
        <v/>
      </c>
      <c r="BZ879" s="163" t="str">
        <f t="shared" si="499"/>
        <v/>
      </c>
      <c r="CA879" s="163" t="str">
        <f t="shared" si="499"/>
        <v/>
      </c>
      <c r="CB879" s="163" t="str">
        <f t="shared" si="499"/>
        <v/>
      </c>
      <c r="CC879" s="163" t="str">
        <f t="shared" si="499"/>
        <v/>
      </c>
      <c r="CD879" s="163" t="str">
        <f t="shared" si="499"/>
        <v/>
      </c>
      <c r="CE879" s="163" t="str">
        <f t="shared" si="499"/>
        <v/>
      </c>
      <c r="CF879" s="163" t="str">
        <f t="shared" si="499"/>
        <v/>
      </c>
      <c r="CG879" s="163" t="str">
        <f t="shared" si="499"/>
        <v/>
      </c>
      <c r="CH879" s="163" t="str">
        <f t="shared" si="499"/>
        <v/>
      </c>
      <c r="CI879" s="163" t="str">
        <f t="shared" si="499"/>
        <v/>
      </c>
      <c r="CJ879" s="163" t="str">
        <f t="shared" si="499"/>
        <v/>
      </c>
      <c r="CK879" s="163" t="str">
        <f t="shared" si="499"/>
        <v/>
      </c>
      <c r="CL879" s="163" t="str">
        <f t="shared" si="499"/>
        <v/>
      </c>
      <c r="CM879" s="163" t="str">
        <f t="shared" si="499"/>
        <v/>
      </c>
      <c r="CN879" s="163" t="str">
        <f t="shared" si="499"/>
        <v/>
      </c>
      <c r="CO879" s="163" t="str">
        <f t="shared" si="499"/>
        <v/>
      </c>
      <c r="CP879" s="163" t="str">
        <f t="shared" ref="CP879" si="500">IFERROR(IF(CP559="","",CP559-(CHOOSE(CP$636,$C559,$D559,$E559,$F559,$G559,$H559,$I559,$J559,$K559,$L559,$M559,$N559,$O559,$P559,$Q559,$R559,$S559,$T559,$U559,$V559,$W559,$X559,$Y559,$Z559,$AA559)+CHOOSE(CP$636,$C879,$D879,$E879,$F879,$G879,$H879,$I879,$J879,$K879,$L879,$M879,$N879,$O879,$P879,$Q879,$R879,$S879,$T879,$U879,$V879,$W879,$X879,$Y879,$Z879,$AA879)*CP$640)),"")</f>
        <v/>
      </c>
      <c r="CQ879" s="163" t="str">
        <f t="shared" si="492"/>
        <v/>
      </c>
      <c r="CR879" s="163" t="str">
        <f t="shared" si="492"/>
        <v/>
      </c>
      <c r="CS879" s="108" t="str">
        <f t="shared" si="492"/>
        <v/>
      </c>
      <c r="CT879" s="163" t="str">
        <f t="shared" si="492"/>
        <v/>
      </c>
      <c r="CU879" s="163" t="str">
        <f t="shared" si="492"/>
        <v/>
      </c>
      <c r="CV879" s="163" t="str">
        <f t="shared" si="492"/>
        <v/>
      </c>
      <c r="CW879" s="163" t="str">
        <f t="shared" si="492"/>
        <v/>
      </c>
      <c r="CX879" s="163" t="str">
        <f t="shared" si="492"/>
        <v/>
      </c>
      <c r="CY879" s="163" t="str">
        <f t="shared" si="492"/>
        <v/>
      </c>
      <c r="CZ879" s="163" t="str">
        <f t="shared" si="492"/>
        <v/>
      </c>
      <c r="DA879" s="163" t="str">
        <f t="shared" si="492"/>
        <v/>
      </c>
      <c r="DB879" s="163" t="str">
        <f t="shared" si="492"/>
        <v/>
      </c>
      <c r="DC879" s="163" t="str">
        <f t="shared" si="492"/>
        <v/>
      </c>
      <c r="DD879" s="163" t="str">
        <f t="shared" si="492"/>
        <v/>
      </c>
      <c r="DE879" s="163" t="str">
        <f t="shared" si="492"/>
        <v/>
      </c>
      <c r="DF879" s="163" t="str">
        <f t="shared" si="492"/>
        <v/>
      </c>
      <c r="DG879" s="121"/>
      <c r="DH879" s="121"/>
      <c r="DI879" s="121"/>
    </row>
    <row r="880" spans="2:113" x14ac:dyDescent="0.35">
      <c r="B880" s="193">
        <f t="shared" si="466"/>
        <v>42761</v>
      </c>
      <c r="C880" s="204">
        <f t="shared" si="497"/>
        <v>9.0852608241760615E-4</v>
      </c>
      <c r="D880" s="205">
        <f t="shared" si="497"/>
        <v>5.4820532115866689E-4</v>
      </c>
      <c r="E880" s="205">
        <f t="shared" si="497"/>
        <v>4.5147118987338221E-4</v>
      </c>
      <c r="F880" s="205">
        <f t="shared" si="497"/>
        <v>4.1300469642857607E-4</v>
      </c>
      <c r="G880" s="205">
        <f t="shared" si="497"/>
        <v>3.8213996238034125E-4</v>
      </c>
      <c r="H880" s="205">
        <f t="shared" si="497"/>
        <v>1.1002454452052537E-4</v>
      </c>
      <c r="I880" s="205">
        <f t="shared" si="497"/>
        <v>1.6258067092651143E-4</v>
      </c>
      <c r="J880" s="205">
        <f t="shared" si="497"/>
        <v>2.3150528043774894E-4</v>
      </c>
      <c r="K880" s="205" t="str">
        <f t="shared" si="497"/>
        <v/>
      </c>
      <c r="L880" s="205" t="str">
        <f t="shared" si="497"/>
        <v/>
      </c>
      <c r="M880" s="205" t="str">
        <f t="shared" si="497"/>
        <v/>
      </c>
      <c r="N880" s="205" t="str">
        <f t="shared" si="497"/>
        <v/>
      </c>
      <c r="O880" s="205" t="str">
        <f t="shared" si="497"/>
        <v/>
      </c>
      <c r="P880" s="205" t="str">
        <f t="shared" si="497"/>
        <v/>
      </c>
      <c r="Q880" s="205" t="str">
        <f t="shared" si="497"/>
        <v/>
      </c>
      <c r="R880" s="205" t="str">
        <f t="shared" si="497"/>
        <v/>
      </c>
      <c r="S880" s="205" t="str">
        <f t="shared" si="497"/>
        <v/>
      </c>
      <c r="T880" s="205" t="str">
        <f t="shared" si="497"/>
        <v/>
      </c>
      <c r="U880" s="205" t="str">
        <f t="shared" si="497"/>
        <v/>
      </c>
      <c r="V880" s="205" t="str">
        <f t="shared" si="497"/>
        <v/>
      </c>
      <c r="W880" s="205" t="str">
        <f t="shared" si="497"/>
        <v/>
      </c>
      <c r="X880" s="205" t="str">
        <f t="shared" si="497"/>
        <v/>
      </c>
      <c r="Y880" s="205" t="str">
        <f t="shared" si="497"/>
        <v/>
      </c>
      <c r="Z880" s="205" t="str">
        <f t="shared" si="497"/>
        <v/>
      </c>
      <c r="AA880" s="205" t="str">
        <f t="shared" si="497"/>
        <v/>
      </c>
      <c r="AD880" s="185">
        <f t="shared" si="468"/>
        <v>42761</v>
      </c>
      <c r="AE880" s="108" t="str">
        <f t="shared" ref="AE880:CP883" si="501">IFERROR(IF(AE560="","",AE560-(CHOOSE(AE$636,$C560,$D560,$E560,$F560,$G560,$H560,$I560,$J560,$K560,$L560,$M560,$N560,$O560,$P560,$Q560,$R560,$S560,$T560,$U560,$V560,$W560,$X560,$Y560,$Z560,$AA560)+CHOOSE(AE$636,$C880,$D880,$E880,$F880,$G880,$H880,$I880,$J880,$K880,$L880,$M880,$N880,$O880,$P880,$Q880,$R880,$S880,$T880,$U880,$V880,$W880,$X880,$Y880,$Z880,$AA880)*AE$640)),"")</f>
        <v/>
      </c>
      <c r="AF880" s="163" t="str">
        <f t="shared" si="501"/>
        <v/>
      </c>
      <c r="AG880" s="163" t="str">
        <f t="shared" si="501"/>
        <v/>
      </c>
      <c r="AH880" s="163" t="str">
        <f t="shared" si="501"/>
        <v/>
      </c>
      <c r="AI880" s="163">
        <f t="shared" si="501"/>
        <v>1.3666510068131754</v>
      </c>
      <c r="AJ880" s="163">
        <f t="shared" si="501"/>
        <v>0.80990745115385554</v>
      </c>
      <c r="AK880" s="163">
        <f t="shared" si="501"/>
        <v>1.2716556472417406</v>
      </c>
      <c r="AL880" s="163">
        <f t="shared" si="501"/>
        <v>1.3985531005642584</v>
      </c>
      <c r="AM880" s="163">
        <f t="shared" si="501"/>
        <v>0.91321048129721705</v>
      </c>
      <c r="AN880" s="163">
        <f t="shared" si="501"/>
        <v>1.0785949680604503</v>
      </c>
      <c r="AO880" s="163">
        <f t="shared" si="501"/>
        <v>1.396584570812351</v>
      </c>
      <c r="AP880" s="163">
        <f t="shared" si="501"/>
        <v>0.988348524779596</v>
      </c>
      <c r="AQ880" s="163">
        <f t="shared" si="501"/>
        <v>1.3396892970717875</v>
      </c>
      <c r="AR880" s="163">
        <f t="shared" si="501"/>
        <v>1.0212056573236858</v>
      </c>
      <c r="AS880" s="163">
        <f t="shared" si="501"/>
        <v>1.4803490605541274</v>
      </c>
      <c r="AT880" s="163">
        <f t="shared" si="501"/>
        <v>1.4940935035579215</v>
      </c>
      <c r="AU880" s="163">
        <f t="shared" si="501"/>
        <v>1.6650991300253146</v>
      </c>
      <c r="AV880" s="163">
        <f t="shared" si="501"/>
        <v>1.0317568208671117</v>
      </c>
      <c r="AW880" s="163">
        <f t="shared" si="501"/>
        <v>1.524607829677207</v>
      </c>
      <c r="AX880" s="163">
        <f t="shared" si="501"/>
        <v>1.4998029078987334</v>
      </c>
      <c r="AY880" s="163">
        <f t="shared" si="501"/>
        <v>1.7597089101896257</v>
      </c>
      <c r="AZ880" s="163">
        <f t="shared" si="501"/>
        <v>1.6364696400000156</v>
      </c>
      <c r="BA880" s="163">
        <f t="shared" si="501"/>
        <v>1.2146529389464269</v>
      </c>
      <c r="BB880" s="163">
        <f t="shared" si="501"/>
        <v>1.6912652506071666</v>
      </c>
      <c r="BC880" s="163">
        <f t="shared" si="501"/>
        <v>1.5364791379643075</v>
      </c>
      <c r="BD880" s="163">
        <f t="shared" si="501"/>
        <v>1.6693167087417988</v>
      </c>
      <c r="BE880" s="163">
        <f t="shared" si="501"/>
        <v>1.7770067443214481</v>
      </c>
      <c r="BF880" s="163">
        <f t="shared" si="501"/>
        <v>1.5883648456964514</v>
      </c>
      <c r="BG880" s="163">
        <f t="shared" si="501"/>
        <v>1.4618351053214669</v>
      </c>
      <c r="BH880" s="163">
        <f t="shared" si="501"/>
        <v>1.2594175572678794</v>
      </c>
      <c r="BI880" s="163">
        <f t="shared" si="501"/>
        <v>1.4132298173393045</v>
      </c>
      <c r="BJ880" s="163">
        <f t="shared" si="501"/>
        <v>1.8272409878571416</v>
      </c>
      <c r="BK880" s="163">
        <f t="shared" si="501"/>
        <v>1.7336655956607454</v>
      </c>
      <c r="BL880" s="163">
        <f t="shared" si="501"/>
        <v>1.8673785784642947</v>
      </c>
      <c r="BM880" s="163">
        <f t="shared" si="501"/>
        <v>1.5010512469600874</v>
      </c>
      <c r="BN880" s="163">
        <f t="shared" si="501"/>
        <v>1.65300034278573</v>
      </c>
      <c r="BO880" s="163">
        <f t="shared" si="501"/>
        <v>1.3336063380892944</v>
      </c>
      <c r="BP880" s="163">
        <f t="shared" si="501"/>
        <v>1.7604712135157361</v>
      </c>
      <c r="BQ880" s="163">
        <f t="shared" si="501"/>
        <v>2.0676418421061546</v>
      </c>
      <c r="BR880" s="163">
        <f t="shared" si="501"/>
        <v>1.8128875685554067</v>
      </c>
      <c r="BS880" s="163">
        <f t="shared" si="501"/>
        <v>1.6158423952396275</v>
      </c>
      <c r="BT880" s="163" t="str">
        <f t="shared" si="501"/>
        <v/>
      </c>
      <c r="BU880" s="163" t="str">
        <f t="shared" si="501"/>
        <v/>
      </c>
      <c r="BV880" s="163" t="str">
        <f t="shared" si="501"/>
        <v/>
      </c>
      <c r="BW880" s="108" t="str">
        <f t="shared" si="501"/>
        <v/>
      </c>
      <c r="BX880" s="163" t="str">
        <f t="shared" si="501"/>
        <v/>
      </c>
      <c r="BY880" s="163" t="str">
        <f t="shared" si="501"/>
        <v/>
      </c>
      <c r="BZ880" s="163" t="str">
        <f t="shared" si="501"/>
        <v/>
      </c>
      <c r="CA880" s="163" t="str">
        <f t="shared" si="501"/>
        <v/>
      </c>
      <c r="CB880" s="163" t="str">
        <f t="shared" si="501"/>
        <v/>
      </c>
      <c r="CC880" s="163" t="str">
        <f t="shared" si="501"/>
        <v/>
      </c>
      <c r="CD880" s="163" t="str">
        <f t="shared" si="501"/>
        <v/>
      </c>
      <c r="CE880" s="163" t="str">
        <f t="shared" si="501"/>
        <v/>
      </c>
      <c r="CF880" s="163" t="str">
        <f t="shared" si="501"/>
        <v/>
      </c>
      <c r="CG880" s="163" t="str">
        <f t="shared" si="501"/>
        <v/>
      </c>
      <c r="CH880" s="163" t="str">
        <f t="shared" si="501"/>
        <v/>
      </c>
      <c r="CI880" s="163" t="str">
        <f t="shared" si="501"/>
        <v/>
      </c>
      <c r="CJ880" s="163" t="str">
        <f t="shared" si="501"/>
        <v/>
      </c>
      <c r="CK880" s="163" t="str">
        <f t="shared" si="501"/>
        <v/>
      </c>
      <c r="CL880" s="163" t="str">
        <f t="shared" si="501"/>
        <v/>
      </c>
      <c r="CM880" s="163" t="str">
        <f t="shared" si="501"/>
        <v/>
      </c>
      <c r="CN880" s="163" t="str">
        <f t="shared" si="501"/>
        <v/>
      </c>
      <c r="CO880" s="163" t="str">
        <f t="shared" si="501"/>
        <v/>
      </c>
      <c r="CP880" s="163" t="str">
        <f t="shared" si="501"/>
        <v/>
      </c>
      <c r="CQ880" s="163" t="str">
        <f t="shared" si="492"/>
        <v/>
      </c>
      <c r="CR880" s="163" t="str">
        <f t="shared" si="492"/>
        <v/>
      </c>
      <c r="CS880" s="108" t="str">
        <f t="shared" si="492"/>
        <v/>
      </c>
      <c r="CT880" s="163" t="str">
        <f t="shared" si="492"/>
        <v/>
      </c>
      <c r="CU880" s="163" t="str">
        <f t="shared" si="492"/>
        <v/>
      </c>
      <c r="CV880" s="163" t="str">
        <f t="shared" si="492"/>
        <v/>
      </c>
      <c r="CW880" s="163" t="str">
        <f t="shared" si="492"/>
        <v/>
      </c>
      <c r="CX880" s="163" t="str">
        <f t="shared" si="492"/>
        <v/>
      </c>
      <c r="CY880" s="163" t="str">
        <f t="shared" si="492"/>
        <v/>
      </c>
      <c r="CZ880" s="163" t="str">
        <f t="shared" si="492"/>
        <v/>
      </c>
      <c r="DA880" s="163" t="str">
        <f t="shared" si="492"/>
        <v/>
      </c>
      <c r="DB880" s="163" t="str">
        <f t="shared" si="492"/>
        <v/>
      </c>
      <c r="DC880" s="163" t="str">
        <f t="shared" si="492"/>
        <v/>
      </c>
      <c r="DD880" s="163" t="str">
        <f t="shared" si="492"/>
        <v/>
      </c>
      <c r="DE880" s="163" t="str">
        <f t="shared" si="492"/>
        <v/>
      </c>
      <c r="DF880" s="163" t="str">
        <f t="shared" si="492"/>
        <v/>
      </c>
      <c r="DG880" s="121"/>
      <c r="DH880" s="121"/>
      <c r="DI880" s="121"/>
    </row>
    <row r="881" spans="2:113" x14ac:dyDescent="0.35">
      <c r="B881" s="193">
        <f t="shared" si="466"/>
        <v>42762</v>
      </c>
      <c r="C881" s="204">
        <f t="shared" si="497"/>
        <v>9.352376208791182E-4</v>
      </c>
      <c r="D881" s="205">
        <f t="shared" si="497"/>
        <v>6.1204231738041701E-4</v>
      </c>
      <c r="E881" s="205">
        <f t="shared" si="497"/>
        <v>4.284659810126195E-4</v>
      </c>
      <c r="F881" s="205">
        <f t="shared" si="497"/>
        <v>4.2177643928569583E-4</v>
      </c>
      <c r="G881" s="205">
        <f t="shared" si="497"/>
        <v>3.9473280437757232E-4</v>
      </c>
      <c r="H881" s="205">
        <f t="shared" si="497"/>
        <v>1.2398461986302557E-4</v>
      </c>
      <c r="I881" s="205">
        <f t="shared" si="497"/>
        <v>1.6030257302600831E-4</v>
      </c>
      <c r="J881" s="205">
        <f t="shared" si="497"/>
        <v>2.3086853796172105E-4</v>
      </c>
      <c r="K881" s="205" t="str">
        <f t="shared" si="497"/>
        <v/>
      </c>
      <c r="L881" s="205" t="str">
        <f t="shared" si="497"/>
        <v/>
      </c>
      <c r="M881" s="205" t="str">
        <f t="shared" si="497"/>
        <v/>
      </c>
      <c r="N881" s="205" t="str">
        <f t="shared" si="497"/>
        <v/>
      </c>
      <c r="O881" s="205" t="str">
        <f t="shared" si="497"/>
        <v/>
      </c>
      <c r="P881" s="205" t="str">
        <f t="shared" si="497"/>
        <v/>
      </c>
      <c r="Q881" s="205" t="str">
        <f t="shared" si="497"/>
        <v/>
      </c>
      <c r="R881" s="205" t="str">
        <f t="shared" si="497"/>
        <v/>
      </c>
      <c r="S881" s="205" t="str">
        <f t="shared" si="497"/>
        <v/>
      </c>
      <c r="T881" s="205" t="str">
        <f t="shared" si="497"/>
        <v/>
      </c>
      <c r="U881" s="205" t="str">
        <f t="shared" si="497"/>
        <v/>
      </c>
      <c r="V881" s="205" t="str">
        <f t="shared" si="497"/>
        <v/>
      </c>
      <c r="W881" s="205" t="str">
        <f t="shared" si="497"/>
        <v/>
      </c>
      <c r="X881" s="205" t="str">
        <f t="shared" si="497"/>
        <v/>
      </c>
      <c r="Y881" s="205" t="str">
        <f t="shared" si="497"/>
        <v/>
      </c>
      <c r="Z881" s="205" t="str">
        <f t="shared" si="497"/>
        <v/>
      </c>
      <c r="AA881" s="205" t="str">
        <f t="shared" si="497"/>
        <v/>
      </c>
      <c r="AD881" s="185">
        <f t="shared" si="468"/>
        <v>42762</v>
      </c>
      <c r="AE881" s="108" t="str">
        <f t="shared" si="501"/>
        <v/>
      </c>
      <c r="AF881" s="163" t="str">
        <f t="shared" si="501"/>
        <v/>
      </c>
      <c r="AG881" s="163" t="str">
        <f t="shared" si="501"/>
        <v/>
      </c>
      <c r="AH881" s="163" t="str">
        <f t="shared" si="501"/>
        <v/>
      </c>
      <c r="AI881" s="163">
        <f t="shared" si="501"/>
        <v>1.3848009806593509</v>
      </c>
      <c r="AJ881" s="163">
        <f t="shared" si="501"/>
        <v>0.82699093269231216</v>
      </c>
      <c r="AK881" s="163">
        <f t="shared" si="501"/>
        <v>1.2536841010879143</v>
      </c>
      <c r="AL881" s="163">
        <f t="shared" si="501"/>
        <v>1.3754187921711005</v>
      </c>
      <c r="AM881" s="163">
        <f t="shared" si="501"/>
        <v>0.89501111445845538</v>
      </c>
      <c r="AN881" s="163">
        <f t="shared" si="501"/>
        <v>1.0359072809068048</v>
      </c>
      <c r="AO881" s="163">
        <f t="shared" si="501"/>
        <v>1.3758573946851413</v>
      </c>
      <c r="AP881" s="163">
        <f t="shared" si="501"/>
        <v>0.97299942169394527</v>
      </c>
      <c r="AQ881" s="163">
        <f t="shared" si="501"/>
        <v>1.308572926076804</v>
      </c>
      <c r="AR881" s="163">
        <f t="shared" si="501"/>
        <v>0.98861872985513699</v>
      </c>
      <c r="AS881" s="163">
        <f t="shared" si="501"/>
        <v>1.4255812283123608</v>
      </c>
      <c r="AT881" s="163">
        <f t="shared" si="501"/>
        <v>1.4506700783690256</v>
      </c>
      <c r="AU881" s="163">
        <f t="shared" si="501"/>
        <v>1.6143415912974448</v>
      </c>
      <c r="AV881" s="163">
        <f t="shared" si="501"/>
        <v>1.0047605875632595</v>
      </c>
      <c r="AW881" s="163">
        <f t="shared" si="501"/>
        <v>1.4935889215822953</v>
      </c>
      <c r="AX881" s="163">
        <f t="shared" si="501"/>
        <v>1.447631929810139</v>
      </c>
      <c r="AY881" s="163">
        <f t="shared" si="501"/>
        <v>1.716764744696345</v>
      </c>
      <c r="AZ881" s="163">
        <f t="shared" si="501"/>
        <v>1.6214151374999819</v>
      </c>
      <c r="BA881" s="163">
        <f t="shared" si="501"/>
        <v>1.1872086437892704</v>
      </c>
      <c r="BB881" s="163">
        <f t="shared" si="501"/>
        <v>1.7087168031214346</v>
      </c>
      <c r="BC881" s="163">
        <f t="shared" si="501"/>
        <v>1.4904097225928865</v>
      </c>
      <c r="BD881" s="163">
        <f t="shared" si="501"/>
        <v>1.6683803848175733</v>
      </c>
      <c r="BE881" s="163">
        <f t="shared" si="501"/>
        <v>1.7400298458642984</v>
      </c>
      <c r="BF881" s="163">
        <f t="shared" si="501"/>
        <v>1.6299210331392766</v>
      </c>
      <c r="BG881" s="163">
        <f t="shared" si="501"/>
        <v>1.4634333980642902</v>
      </c>
      <c r="BH881" s="163">
        <f t="shared" si="501"/>
        <v>1.2366554034535917</v>
      </c>
      <c r="BI881" s="163">
        <f t="shared" si="501"/>
        <v>1.373998580967875</v>
      </c>
      <c r="BJ881" s="163">
        <f t="shared" si="501"/>
        <v>1.7572898500714258</v>
      </c>
      <c r="BK881" s="163">
        <f t="shared" si="501"/>
        <v>1.7015877336321434</v>
      </c>
      <c r="BL881" s="163">
        <f t="shared" si="501"/>
        <v>1.8301760971928767</v>
      </c>
      <c r="BM881" s="163">
        <f t="shared" si="501"/>
        <v>1.4752324927250817</v>
      </c>
      <c r="BN881" s="163">
        <f t="shared" si="501"/>
        <v>1.6505327960571408</v>
      </c>
      <c r="BO881" s="163">
        <f t="shared" si="501"/>
        <v>1.3024644196178818</v>
      </c>
      <c r="BP881" s="163">
        <f t="shared" si="501"/>
        <v>1.7328325642818152</v>
      </c>
      <c r="BQ881" s="163">
        <f t="shared" si="501"/>
        <v>2.0230805997089125</v>
      </c>
      <c r="BR881" s="163">
        <f t="shared" si="501"/>
        <v>1.7725743680412474</v>
      </c>
      <c r="BS881" s="163">
        <f t="shared" si="501"/>
        <v>1.5904306380363074</v>
      </c>
      <c r="BT881" s="163" t="str">
        <f t="shared" si="501"/>
        <v/>
      </c>
      <c r="BU881" s="163" t="str">
        <f t="shared" si="501"/>
        <v/>
      </c>
      <c r="BV881" s="163" t="str">
        <f t="shared" si="501"/>
        <v/>
      </c>
      <c r="BW881" s="108" t="str">
        <f t="shared" si="501"/>
        <v/>
      </c>
      <c r="BX881" s="163" t="str">
        <f t="shared" si="501"/>
        <v/>
      </c>
      <c r="BY881" s="163" t="str">
        <f t="shared" si="501"/>
        <v/>
      </c>
      <c r="BZ881" s="163" t="str">
        <f t="shared" si="501"/>
        <v/>
      </c>
      <c r="CA881" s="163" t="str">
        <f t="shared" si="501"/>
        <v/>
      </c>
      <c r="CB881" s="163" t="str">
        <f t="shared" si="501"/>
        <v/>
      </c>
      <c r="CC881" s="163" t="str">
        <f t="shared" si="501"/>
        <v/>
      </c>
      <c r="CD881" s="163" t="str">
        <f t="shared" si="501"/>
        <v/>
      </c>
      <c r="CE881" s="163" t="str">
        <f t="shared" si="501"/>
        <v/>
      </c>
      <c r="CF881" s="163" t="str">
        <f t="shared" si="501"/>
        <v/>
      </c>
      <c r="CG881" s="163" t="str">
        <f t="shared" si="501"/>
        <v/>
      </c>
      <c r="CH881" s="163" t="str">
        <f t="shared" si="501"/>
        <v/>
      </c>
      <c r="CI881" s="163" t="str">
        <f t="shared" si="501"/>
        <v/>
      </c>
      <c r="CJ881" s="163" t="str">
        <f t="shared" si="501"/>
        <v/>
      </c>
      <c r="CK881" s="163" t="str">
        <f t="shared" si="501"/>
        <v/>
      </c>
      <c r="CL881" s="163" t="str">
        <f t="shared" si="501"/>
        <v/>
      </c>
      <c r="CM881" s="163" t="str">
        <f t="shared" si="501"/>
        <v/>
      </c>
      <c r="CN881" s="163" t="str">
        <f t="shared" si="501"/>
        <v/>
      </c>
      <c r="CO881" s="163" t="str">
        <f t="shared" si="501"/>
        <v/>
      </c>
      <c r="CP881" s="163" t="str">
        <f t="shared" si="501"/>
        <v/>
      </c>
      <c r="CQ881" s="163" t="str">
        <f t="shared" si="492"/>
        <v/>
      </c>
      <c r="CR881" s="163" t="str">
        <f t="shared" si="492"/>
        <v/>
      </c>
      <c r="CS881" s="108" t="str">
        <f t="shared" si="492"/>
        <v/>
      </c>
      <c r="CT881" s="163" t="str">
        <f t="shared" si="492"/>
        <v/>
      </c>
      <c r="CU881" s="163" t="str">
        <f t="shared" si="492"/>
        <v/>
      </c>
      <c r="CV881" s="163" t="str">
        <f t="shared" si="492"/>
        <v/>
      </c>
      <c r="CW881" s="163" t="str">
        <f t="shared" si="492"/>
        <v/>
      </c>
      <c r="CX881" s="163" t="str">
        <f t="shared" si="492"/>
        <v/>
      </c>
      <c r="CY881" s="163" t="str">
        <f t="shared" si="492"/>
        <v/>
      </c>
      <c r="CZ881" s="163" t="str">
        <f t="shared" si="492"/>
        <v/>
      </c>
      <c r="DA881" s="163" t="str">
        <f t="shared" si="492"/>
        <v/>
      </c>
      <c r="DB881" s="163" t="str">
        <f t="shared" si="492"/>
        <v/>
      </c>
      <c r="DC881" s="163" t="str">
        <f t="shared" si="492"/>
        <v/>
      </c>
      <c r="DD881" s="163" t="str">
        <f t="shared" si="492"/>
        <v/>
      </c>
      <c r="DE881" s="163" t="str">
        <f t="shared" si="492"/>
        <v/>
      </c>
      <c r="DF881" s="163" t="str">
        <f t="shared" si="492"/>
        <v/>
      </c>
      <c r="DG881" s="121"/>
      <c r="DH881" s="121"/>
      <c r="DI881" s="121"/>
    </row>
    <row r="882" spans="2:113" x14ac:dyDescent="0.35">
      <c r="B882" s="193">
        <f t="shared" si="466"/>
        <v>42765</v>
      </c>
      <c r="C882" s="204" t="str">
        <f t="shared" si="497"/>
        <v/>
      </c>
      <c r="D882" s="205" t="str">
        <f t="shared" si="497"/>
        <v/>
      </c>
      <c r="E882" s="205" t="str">
        <f t="shared" si="497"/>
        <v/>
      </c>
      <c r="F882" s="205" t="str">
        <f t="shared" si="497"/>
        <v/>
      </c>
      <c r="G882" s="205" t="str">
        <f t="shared" si="497"/>
        <v/>
      </c>
      <c r="H882" s="205" t="str">
        <f t="shared" si="497"/>
        <v/>
      </c>
      <c r="I882" s="205" t="str">
        <f t="shared" si="497"/>
        <v/>
      </c>
      <c r="J882" s="205" t="str">
        <f t="shared" si="497"/>
        <v/>
      </c>
      <c r="K882" s="205" t="str">
        <f t="shared" si="497"/>
        <v/>
      </c>
      <c r="L882" s="205" t="str">
        <f t="shared" si="497"/>
        <v/>
      </c>
      <c r="M882" s="205" t="str">
        <f t="shared" si="497"/>
        <v/>
      </c>
      <c r="N882" s="205" t="str">
        <f t="shared" si="497"/>
        <v/>
      </c>
      <c r="O882" s="205" t="str">
        <f t="shared" si="497"/>
        <v/>
      </c>
      <c r="P882" s="205" t="str">
        <f t="shared" si="497"/>
        <v/>
      </c>
      <c r="Q882" s="205" t="str">
        <f t="shared" si="497"/>
        <v/>
      </c>
      <c r="R882" s="205" t="str">
        <f t="shared" si="497"/>
        <v/>
      </c>
      <c r="S882" s="205" t="str">
        <f t="shared" si="497"/>
        <v/>
      </c>
      <c r="T882" s="205" t="str">
        <f t="shared" si="497"/>
        <v/>
      </c>
      <c r="U882" s="205" t="str">
        <f t="shared" si="497"/>
        <v/>
      </c>
      <c r="V882" s="205" t="str">
        <f t="shared" si="497"/>
        <v/>
      </c>
      <c r="W882" s="205" t="str">
        <f t="shared" si="497"/>
        <v/>
      </c>
      <c r="X882" s="205" t="str">
        <f t="shared" si="497"/>
        <v/>
      </c>
      <c r="Y882" s="205" t="str">
        <f t="shared" si="497"/>
        <v/>
      </c>
      <c r="Z882" s="205" t="str">
        <f t="shared" si="497"/>
        <v/>
      </c>
      <c r="AA882" s="205" t="str">
        <f t="shared" si="497"/>
        <v/>
      </c>
      <c r="AD882" s="185">
        <f t="shared" si="468"/>
        <v>42765</v>
      </c>
      <c r="AE882" s="108" t="str">
        <f t="shared" si="501"/>
        <v/>
      </c>
      <c r="AF882" s="163" t="str">
        <f t="shared" si="501"/>
        <v/>
      </c>
      <c r="AG882" s="163" t="str">
        <f t="shared" si="501"/>
        <v/>
      </c>
      <c r="AH882" s="163" t="str">
        <f t="shared" si="501"/>
        <v/>
      </c>
      <c r="AI882" s="163" t="str">
        <f t="shared" si="501"/>
        <v/>
      </c>
      <c r="AJ882" s="163" t="str">
        <f t="shared" si="501"/>
        <v/>
      </c>
      <c r="AK882" s="163" t="str">
        <f t="shared" si="501"/>
        <v/>
      </c>
      <c r="AL882" s="163" t="str">
        <f t="shared" si="501"/>
        <v/>
      </c>
      <c r="AM882" s="163" t="str">
        <f t="shared" si="501"/>
        <v/>
      </c>
      <c r="AN882" s="163" t="str">
        <f t="shared" si="501"/>
        <v/>
      </c>
      <c r="AO882" s="163" t="str">
        <f t="shared" si="501"/>
        <v/>
      </c>
      <c r="AP882" s="163" t="str">
        <f t="shared" si="501"/>
        <v/>
      </c>
      <c r="AQ882" s="163" t="str">
        <f t="shared" si="501"/>
        <v/>
      </c>
      <c r="AR882" s="163" t="str">
        <f t="shared" si="501"/>
        <v/>
      </c>
      <c r="AS882" s="163" t="str">
        <f t="shared" si="501"/>
        <v/>
      </c>
      <c r="AT882" s="163" t="str">
        <f t="shared" si="501"/>
        <v/>
      </c>
      <c r="AU882" s="163" t="str">
        <f t="shared" si="501"/>
        <v/>
      </c>
      <c r="AV882" s="163" t="str">
        <f t="shared" si="501"/>
        <v/>
      </c>
      <c r="AW882" s="163" t="str">
        <f t="shared" si="501"/>
        <v/>
      </c>
      <c r="AX882" s="163" t="str">
        <f t="shared" si="501"/>
        <v/>
      </c>
      <c r="AY882" s="163" t="str">
        <f t="shared" si="501"/>
        <v/>
      </c>
      <c r="AZ882" s="163" t="str">
        <f t="shared" si="501"/>
        <v/>
      </c>
      <c r="BA882" s="163" t="str">
        <f t="shared" si="501"/>
        <v/>
      </c>
      <c r="BB882" s="163" t="str">
        <f t="shared" si="501"/>
        <v/>
      </c>
      <c r="BC882" s="163" t="str">
        <f t="shared" si="501"/>
        <v/>
      </c>
      <c r="BD882" s="163" t="str">
        <f t="shared" si="501"/>
        <v/>
      </c>
      <c r="BE882" s="163" t="str">
        <f t="shared" si="501"/>
        <v/>
      </c>
      <c r="BF882" s="163" t="str">
        <f t="shared" si="501"/>
        <v/>
      </c>
      <c r="BG882" s="163" t="str">
        <f t="shared" si="501"/>
        <v/>
      </c>
      <c r="BH882" s="163" t="str">
        <f t="shared" si="501"/>
        <v/>
      </c>
      <c r="BI882" s="163" t="str">
        <f t="shared" si="501"/>
        <v/>
      </c>
      <c r="BJ882" s="163" t="str">
        <f t="shared" si="501"/>
        <v/>
      </c>
      <c r="BK882" s="163" t="str">
        <f t="shared" si="501"/>
        <v/>
      </c>
      <c r="BL882" s="163" t="str">
        <f t="shared" si="501"/>
        <v/>
      </c>
      <c r="BM882" s="163" t="str">
        <f t="shared" si="501"/>
        <v/>
      </c>
      <c r="BN882" s="163" t="str">
        <f t="shared" si="501"/>
        <v/>
      </c>
      <c r="BO882" s="163" t="str">
        <f t="shared" si="501"/>
        <v/>
      </c>
      <c r="BP882" s="163" t="str">
        <f t="shared" si="501"/>
        <v/>
      </c>
      <c r="BQ882" s="163" t="str">
        <f t="shared" si="501"/>
        <v/>
      </c>
      <c r="BR882" s="163" t="str">
        <f t="shared" si="501"/>
        <v/>
      </c>
      <c r="BS882" s="163" t="str">
        <f t="shared" si="501"/>
        <v/>
      </c>
      <c r="BT882" s="163" t="str">
        <f t="shared" si="501"/>
        <v/>
      </c>
      <c r="BU882" s="163" t="str">
        <f t="shared" si="501"/>
        <v/>
      </c>
      <c r="BV882" s="163" t="str">
        <f t="shared" si="501"/>
        <v/>
      </c>
      <c r="BW882" s="108" t="str">
        <f t="shared" si="501"/>
        <v/>
      </c>
      <c r="BX882" s="163" t="str">
        <f t="shared" si="501"/>
        <v/>
      </c>
      <c r="BY882" s="163" t="str">
        <f t="shared" si="501"/>
        <v/>
      </c>
      <c r="BZ882" s="163" t="str">
        <f t="shared" si="501"/>
        <v/>
      </c>
      <c r="CA882" s="163" t="str">
        <f t="shared" si="501"/>
        <v/>
      </c>
      <c r="CB882" s="163" t="str">
        <f t="shared" si="501"/>
        <v/>
      </c>
      <c r="CC882" s="163" t="str">
        <f t="shared" si="501"/>
        <v/>
      </c>
      <c r="CD882" s="163" t="str">
        <f t="shared" si="501"/>
        <v/>
      </c>
      <c r="CE882" s="163" t="str">
        <f t="shared" si="501"/>
        <v/>
      </c>
      <c r="CF882" s="163" t="str">
        <f t="shared" si="501"/>
        <v/>
      </c>
      <c r="CG882" s="163" t="str">
        <f t="shared" si="501"/>
        <v/>
      </c>
      <c r="CH882" s="163" t="str">
        <f t="shared" si="501"/>
        <v/>
      </c>
      <c r="CI882" s="163" t="str">
        <f t="shared" si="501"/>
        <v/>
      </c>
      <c r="CJ882" s="163" t="str">
        <f t="shared" si="501"/>
        <v/>
      </c>
      <c r="CK882" s="163" t="str">
        <f t="shared" si="501"/>
        <v/>
      </c>
      <c r="CL882" s="163" t="str">
        <f t="shared" si="501"/>
        <v/>
      </c>
      <c r="CM882" s="163" t="str">
        <f t="shared" si="501"/>
        <v/>
      </c>
      <c r="CN882" s="163" t="str">
        <f t="shared" si="501"/>
        <v/>
      </c>
      <c r="CO882" s="163" t="str">
        <f t="shared" si="501"/>
        <v/>
      </c>
      <c r="CP882" s="163" t="str">
        <f t="shared" si="501"/>
        <v/>
      </c>
      <c r="CQ882" s="163" t="str">
        <f t="shared" si="492"/>
        <v/>
      </c>
      <c r="CR882" s="163" t="str">
        <f t="shared" si="492"/>
        <v/>
      </c>
      <c r="CS882" s="108" t="str">
        <f t="shared" si="492"/>
        <v/>
      </c>
      <c r="CT882" s="163" t="str">
        <f t="shared" si="492"/>
        <v/>
      </c>
      <c r="CU882" s="163" t="str">
        <f t="shared" si="492"/>
        <v/>
      </c>
      <c r="CV882" s="163" t="str">
        <f t="shared" si="492"/>
        <v/>
      </c>
      <c r="CW882" s="163" t="str">
        <f t="shared" si="492"/>
        <v/>
      </c>
      <c r="CX882" s="163" t="str">
        <f t="shared" si="492"/>
        <v/>
      </c>
      <c r="CY882" s="163" t="str">
        <f t="shared" si="492"/>
        <v/>
      </c>
      <c r="CZ882" s="163" t="str">
        <f t="shared" si="492"/>
        <v/>
      </c>
      <c r="DA882" s="163" t="str">
        <f t="shared" si="492"/>
        <v/>
      </c>
      <c r="DB882" s="163" t="str">
        <f t="shared" si="492"/>
        <v/>
      </c>
      <c r="DC882" s="163" t="str">
        <f t="shared" si="492"/>
        <v/>
      </c>
      <c r="DD882" s="163" t="str">
        <f t="shared" si="492"/>
        <v/>
      </c>
      <c r="DE882" s="163" t="str">
        <f t="shared" ref="DE882:DF882" si="502">IFERROR(IF(DE562="","",DE562-(CHOOSE(DE$636,$C562,$D562,$E562,$F562,$G562,$H562,$I562,$J562,$K562,$L562,$M562,$N562,$O562,$P562,$Q562,$R562,$S562,$T562,$U562,$V562,$W562,$X562,$Y562,$Z562,$AA562)+CHOOSE(DE$636,$C882,$D882,$E882,$F882,$G882,$H882,$I882,$J882,$K882,$L882,$M882,$N882,$O882,$P882,$Q882,$R882,$S882,$T882,$U882,$V882,$W882,$X882,$Y882,$Z882,$AA882)*DE$640)),"")</f>
        <v/>
      </c>
      <c r="DF882" s="163" t="str">
        <f t="shared" si="502"/>
        <v/>
      </c>
      <c r="DG882" s="121"/>
      <c r="DH882" s="121"/>
      <c r="DI882" s="121"/>
    </row>
    <row r="883" spans="2:113" x14ac:dyDescent="0.35">
      <c r="B883" s="193">
        <f t="shared" si="466"/>
        <v>42766</v>
      </c>
      <c r="C883" s="204">
        <f t="shared" si="497"/>
        <v>8.4187769780217508E-4</v>
      </c>
      <c r="D883" s="205">
        <f t="shared" si="497"/>
        <v>5.6091410579351721E-4</v>
      </c>
      <c r="E883" s="205">
        <f t="shared" si="497"/>
        <v>4.694077405063255E-4</v>
      </c>
      <c r="F883" s="205">
        <f t="shared" si="497"/>
        <v>4.144446428571464E-4</v>
      </c>
      <c r="G883" s="205">
        <f t="shared" si="497"/>
        <v>3.9047563953485508E-4</v>
      </c>
      <c r="H883" s="205">
        <f t="shared" si="497"/>
        <v>1.2395596917809601E-4</v>
      </c>
      <c r="I883" s="205">
        <f t="shared" si="497"/>
        <v>1.5701110451848179E-4</v>
      </c>
      <c r="J883" s="205">
        <f t="shared" si="497"/>
        <v>2.2941167749659342E-4</v>
      </c>
      <c r="K883" s="205" t="str">
        <f t="shared" si="497"/>
        <v/>
      </c>
      <c r="L883" s="205" t="str">
        <f t="shared" si="497"/>
        <v/>
      </c>
      <c r="M883" s="205" t="str">
        <f t="shared" si="497"/>
        <v/>
      </c>
      <c r="N883" s="205" t="str">
        <f t="shared" si="497"/>
        <v/>
      </c>
      <c r="O883" s="205" t="str">
        <f t="shared" si="497"/>
        <v/>
      </c>
      <c r="P883" s="205" t="str">
        <f t="shared" si="497"/>
        <v/>
      </c>
      <c r="Q883" s="205" t="str">
        <f t="shared" si="497"/>
        <v/>
      </c>
      <c r="R883" s="205" t="str">
        <f t="shared" si="497"/>
        <v/>
      </c>
      <c r="S883" s="205" t="str">
        <f t="shared" si="497"/>
        <v/>
      </c>
      <c r="T883" s="205" t="str">
        <f t="shared" si="497"/>
        <v/>
      </c>
      <c r="U883" s="205" t="str">
        <f t="shared" si="497"/>
        <v/>
      </c>
      <c r="V883" s="205" t="str">
        <f t="shared" si="497"/>
        <v/>
      </c>
      <c r="W883" s="205" t="str">
        <f t="shared" si="497"/>
        <v/>
      </c>
      <c r="X883" s="205" t="str">
        <f t="shared" si="497"/>
        <v/>
      </c>
      <c r="Y883" s="205" t="str">
        <f t="shared" si="497"/>
        <v/>
      </c>
      <c r="Z883" s="205" t="str">
        <f t="shared" si="497"/>
        <v/>
      </c>
      <c r="AA883" s="205" t="str">
        <f t="shared" si="497"/>
        <v/>
      </c>
      <c r="AD883" s="185">
        <f t="shared" si="468"/>
        <v>42766</v>
      </c>
      <c r="AE883" s="108" t="str">
        <f t="shared" si="501"/>
        <v/>
      </c>
      <c r="AF883" s="163" t="str">
        <f t="shared" si="501"/>
        <v/>
      </c>
      <c r="AG883" s="163" t="str">
        <f t="shared" si="501"/>
        <v/>
      </c>
      <c r="AH883" s="163" t="str">
        <f t="shared" si="501"/>
        <v/>
      </c>
      <c r="AI883" s="163">
        <f t="shared" si="501"/>
        <v>1.3977569283516575</v>
      </c>
      <c r="AJ883" s="163">
        <f t="shared" si="501"/>
        <v>0.84244487826925685</v>
      </c>
      <c r="AK883" s="163">
        <f t="shared" si="501"/>
        <v>1.2678963992802261</v>
      </c>
      <c r="AL883" s="163">
        <f t="shared" si="501"/>
        <v>1.380018583278686</v>
      </c>
      <c r="AM883" s="163">
        <f t="shared" si="501"/>
        <v>0.92513503898618143</v>
      </c>
      <c r="AN883" s="163">
        <f t="shared" si="501"/>
        <v>1.0715773403022695</v>
      </c>
      <c r="AO883" s="163">
        <f t="shared" si="501"/>
        <v>1.4057514415616974</v>
      </c>
      <c r="AP883" s="163">
        <f t="shared" si="501"/>
        <v>1.0085753063979905</v>
      </c>
      <c r="AQ883" s="163">
        <f t="shared" si="501"/>
        <v>1.3453552478589366</v>
      </c>
      <c r="AR883" s="163">
        <f t="shared" si="501"/>
        <v>1.0023774066183662</v>
      </c>
      <c r="AS883" s="163">
        <f t="shared" si="501"/>
        <v>1.4688392027707811</v>
      </c>
      <c r="AT883" s="163">
        <f t="shared" si="501"/>
        <v>1.4844430127896997</v>
      </c>
      <c r="AU883" s="163">
        <f t="shared" si="501"/>
        <v>1.6530154623987277</v>
      </c>
      <c r="AV883" s="163">
        <f t="shared" si="501"/>
        <v>1.0530860240316398</v>
      </c>
      <c r="AW883" s="163">
        <f t="shared" si="501"/>
        <v>1.5367591787911339</v>
      </c>
      <c r="AX883" s="163">
        <f t="shared" si="501"/>
        <v>1.4943938659050398</v>
      </c>
      <c r="AY883" s="163">
        <f t="shared" si="501"/>
        <v>1.7453007736364072</v>
      </c>
      <c r="AZ883" s="163">
        <f t="shared" si="501"/>
        <v>1.6384728499999834</v>
      </c>
      <c r="BA883" s="163">
        <f t="shared" si="501"/>
        <v>1.1982902996428497</v>
      </c>
      <c r="BB883" s="163">
        <f t="shared" si="501"/>
        <v>1.7053298632142613</v>
      </c>
      <c r="BC883" s="163">
        <f t="shared" si="501"/>
        <v>1.5116969964285536</v>
      </c>
      <c r="BD883" s="163">
        <f t="shared" si="501"/>
        <v>1.7051307111182781</v>
      </c>
      <c r="BE883" s="163">
        <f t="shared" si="501"/>
        <v>1.7745024746428757</v>
      </c>
      <c r="BF883" s="163">
        <f t="shared" si="501"/>
        <v>1.6604612946428561</v>
      </c>
      <c r="BG883" s="163">
        <f t="shared" si="501"/>
        <v>1.5032287446428456</v>
      </c>
      <c r="BH883" s="163">
        <f t="shared" si="501"/>
        <v>1.275122214285703</v>
      </c>
      <c r="BI883" s="163">
        <f t="shared" si="501"/>
        <v>1.4021909014285532</v>
      </c>
      <c r="BJ883" s="163">
        <f t="shared" si="501"/>
        <v>1.7955223982142745</v>
      </c>
      <c r="BK883" s="163">
        <f t="shared" si="501"/>
        <v>1.7255000935714078</v>
      </c>
      <c r="BL883" s="163">
        <f t="shared" si="501"/>
        <v>1.8633003364285443</v>
      </c>
      <c r="BM883" s="163">
        <f t="shared" si="501"/>
        <v>1.5020621384936956</v>
      </c>
      <c r="BN883" s="163">
        <f t="shared" si="501"/>
        <v>1.6499448585714367</v>
      </c>
      <c r="BO883" s="163">
        <f t="shared" si="501"/>
        <v>1.3397545764285983</v>
      </c>
      <c r="BP883" s="163">
        <f t="shared" si="501"/>
        <v>1.7704494102325499</v>
      </c>
      <c r="BQ883" s="163">
        <f t="shared" si="501"/>
        <v>2.0462246095034655</v>
      </c>
      <c r="BR883" s="163">
        <f t="shared" si="501"/>
        <v>1.8006334927001832</v>
      </c>
      <c r="BS883" s="163">
        <f t="shared" si="501"/>
        <v>1.6106306424863157</v>
      </c>
      <c r="BT883" s="163" t="str">
        <f t="shared" si="501"/>
        <v/>
      </c>
      <c r="BU883" s="163" t="str">
        <f t="shared" si="501"/>
        <v/>
      </c>
      <c r="BV883" s="163" t="str">
        <f t="shared" si="501"/>
        <v/>
      </c>
      <c r="BW883" s="108" t="str">
        <f t="shared" si="501"/>
        <v/>
      </c>
      <c r="BX883" s="163" t="str">
        <f t="shared" si="501"/>
        <v/>
      </c>
      <c r="BY883" s="163" t="str">
        <f t="shared" si="501"/>
        <v/>
      </c>
      <c r="BZ883" s="163" t="str">
        <f t="shared" si="501"/>
        <v/>
      </c>
      <c r="CA883" s="163" t="str">
        <f t="shared" si="501"/>
        <v/>
      </c>
      <c r="CB883" s="163" t="str">
        <f t="shared" si="501"/>
        <v/>
      </c>
      <c r="CC883" s="163" t="str">
        <f t="shared" si="501"/>
        <v/>
      </c>
      <c r="CD883" s="163" t="str">
        <f t="shared" si="501"/>
        <v/>
      </c>
      <c r="CE883" s="163" t="str">
        <f t="shared" si="501"/>
        <v/>
      </c>
      <c r="CF883" s="163" t="str">
        <f t="shared" si="501"/>
        <v/>
      </c>
      <c r="CG883" s="163" t="str">
        <f t="shared" si="501"/>
        <v/>
      </c>
      <c r="CH883" s="163" t="str">
        <f t="shared" si="501"/>
        <v/>
      </c>
      <c r="CI883" s="163" t="str">
        <f t="shared" si="501"/>
        <v/>
      </c>
      <c r="CJ883" s="163" t="str">
        <f t="shared" si="501"/>
        <v/>
      </c>
      <c r="CK883" s="163" t="str">
        <f t="shared" si="501"/>
        <v/>
      </c>
      <c r="CL883" s="163" t="str">
        <f t="shared" si="501"/>
        <v/>
      </c>
      <c r="CM883" s="163" t="str">
        <f t="shared" si="501"/>
        <v/>
      </c>
      <c r="CN883" s="163" t="str">
        <f t="shared" si="501"/>
        <v/>
      </c>
      <c r="CO883" s="163" t="str">
        <f t="shared" si="501"/>
        <v/>
      </c>
      <c r="CP883" s="163" t="str">
        <f t="shared" ref="CP883:DF898" si="503">IFERROR(IF(CP563="","",CP563-(CHOOSE(CP$636,$C563,$D563,$E563,$F563,$G563,$H563,$I563,$J563,$K563,$L563,$M563,$N563,$O563,$P563,$Q563,$R563,$S563,$T563,$U563,$V563,$W563,$X563,$Y563,$Z563,$AA563)+CHOOSE(CP$636,$C883,$D883,$E883,$F883,$G883,$H883,$I883,$J883,$K883,$L883,$M883,$N883,$O883,$P883,$Q883,$R883,$S883,$T883,$U883,$V883,$W883,$X883,$Y883,$Z883,$AA883)*CP$640)),"")</f>
        <v/>
      </c>
      <c r="CQ883" s="163" t="str">
        <f t="shared" si="503"/>
        <v/>
      </c>
      <c r="CR883" s="163" t="str">
        <f t="shared" si="503"/>
        <v/>
      </c>
      <c r="CS883" s="108" t="str">
        <f t="shared" si="503"/>
        <v/>
      </c>
      <c r="CT883" s="163" t="str">
        <f t="shared" si="503"/>
        <v/>
      </c>
      <c r="CU883" s="163" t="str">
        <f t="shared" si="503"/>
        <v/>
      </c>
      <c r="CV883" s="163" t="str">
        <f t="shared" si="503"/>
        <v/>
      </c>
      <c r="CW883" s="163" t="str">
        <f t="shared" si="503"/>
        <v/>
      </c>
      <c r="CX883" s="163" t="str">
        <f t="shared" si="503"/>
        <v/>
      </c>
      <c r="CY883" s="163" t="str">
        <f t="shared" si="503"/>
        <v/>
      </c>
      <c r="CZ883" s="163" t="str">
        <f t="shared" si="503"/>
        <v/>
      </c>
      <c r="DA883" s="163" t="str">
        <f t="shared" si="503"/>
        <v/>
      </c>
      <c r="DB883" s="163" t="str">
        <f t="shared" si="503"/>
        <v/>
      </c>
      <c r="DC883" s="163" t="str">
        <f t="shared" si="503"/>
        <v/>
      </c>
      <c r="DD883" s="163" t="str">
        <f t="shared" si="503"/>
        <v/>
      </c>
      <c r="DE883" s="163" t="str">
        <f t="shared" si="503"/>
        <v/>
      </c>
      <c r="DF883" s="163" t="str">
        <f t="shared" si="503"/>
        <v/>
      </c>
      <c r="DG883" s="121"/>
      <c r="DH883" s="121"/>
      <c r="DI883" s="121"/>
    </row>
    <row r="884" spans="2:113" x14ac:dyDescent="0.35">
      <c r="B884" s="193">
        <f t="shared" si="466"/>
        <v>42767</v>
      </c>
      <c r="C884" s="204">
        <f t="shared" si="497"/>
        <v>8.1738865934057373E-4</v>
      </c>
      <c r="D884" s="205">
        <f t="shared" si="497"/>
        <v>5.6341222292201213E-4</v>
      </c>
      <c r="E884" s="205">
        <f t="shared" si="497"/>
        <v>4.7963014556957282E-4</v>
      </c>
      <c r="F884" s="205">
        <f t="shared" si="497"/>
        <v>4.12966017857151E-4</v>
      </c>
      <c r="G884" s="205">
        <f t="shared" si="497"/>
        <v>3.9183726402185795E-4</v>
      </c>
      <c r="H884" s="205">
        <f t="shared" ref="H884:AA884" si="504">IFERROR((I564-H564)/(H$642-H$641),"")</f>
        <v>1.2394743493151415E-4</v>
      </c>
      <c r="I884" s="205">
        <f t="shared" si="504"/>
        <v>1.5560566522136282E-4</v>
      </c>
      <c r="J884" s="205">
        <f t="shared" si="504"/>
        <v>2.2799694767442855E-4</v>
      </c>
      <c r="K884" s="205" t="str">
        <f t="shared" si="504"/>
        <v/>
      </c>
      <c r="L884" s="205" t="str">
        <f t="shared" si="504"/>
        <v/>
      </c>
      <c r="M884" s="205" t="str">
        <f t="shared" si="504"/>
        <v/>
      </c>
      <c r="N884" s="205" t="str">
        <f t="shared" si="504"/>
        <v/>
      </c>
      <c r="O884" s="205" t="str">
        <f t="shared" si="504"/>
        <v/>
      </c>
      <c r="P884" s="205" t="str">
        <f t="shared" si="504"/>
        <v/>
      </c>
      <c r="Q884" s="205" t="str">
        <f t="shared" si="504"/>
        <v/>
      </c>
      <c r="R884" s="205" t="str">
        <f t="shared" si="504"/>
        <v/>
      </c>
      <c r="S884" s="205" t="str">
        <f t="shared" si="504"/>
        <v/>
      </c>
      <c r="T884" s="205" t="str">
        <f t="shared" si="504"/>
        <v/>
      </c>
      <c r="U884" s="205" t="str">
        <f t="shared" si="504"/>
        <v/>
      </c>
      <c r="V884" s="205" t="str">
        <f t="shared" si="504"/>
        <v/>
      </c>
      <c r="W884" s="205" t="str">
        <f t="shared" si="504"/>
        <v/>
      </c>
      <c r="X884" s="205" t="str">
        <f t="shared" si="504"/>
        <v/>
      </c>
      <c r="Y884" s="205" t="str">
        <f t="shared" si="504"/>
        <v/>
      </c>
      <c r="Z884" s="205" t="str">
        <f t="shared" si="504"/>
        <v/>
      </c>
      <c r="AA884" s="205" t="str">
        <f t="shared" si="504"/>
        <v/>
      </c>
      <c r="AD884" s="185">
        <f t="shared" si="468"/>
        <v>42767</v>
      </c>
      <c r="AE884" s="108" t="str">
        <f t="shared" ref="AE884:CP887" si="505">IFERROR(IF(AE564="","",AE564-(CHOOSE(AE$636,$C564,$D564,$E564,$F564,$G564,$H564,$I564,$J564,$K564,$L564,$M564,$N564,$O564,$P564,$Q564,$R564,$S564,$T564,$U564,$V564,$W564,$X564,$Y564,$Z564,$AA564)+CHOOSE(AE$636,$C884,$D884,$E884,$F884,$G884,$H884,$I884,$J884,$K884,$L884,$M884,$N884,$O884,$P884,$Q884,$R884,$S884,$T884,$U884,$V884,$W884,$X884,$Y884,$Z884,$AA884)*AE$640)),"")</f>
        <v/>
      </c>
      <c r="AF884" s="163" t="str">
        <f t="shared" si="505"/>
        <v/>
      </c>
      <c r="AG884" s="163" t="str">
        <f t="shared" si="505"/>
        <v/>
      </c>
      <c r="AH884" s="163" t="str">
        <f t="shared" si="505"/>
        <v/>
      </c>
      <c r="AI884" s="163">
        <f t="shared" si="505"/>
        <v>1.3985629070054868</v>
      </c>
      <c r="AJ884" s="163">
        <f t="shared" si="505"/>
        <v>0.84792516923076189</v>
      </c>
      <c r="AK884" s="163">
        <f t="shared" si="505"/>
        <v>1.2695935379341012</v>
      </c>
      <c r="AL884" s="163">
        <f t="shared" si="505"/>
        <v>1.3785271649719189</v>
      </c>
      <c r="AM884" s="163">
        <f t="shared" si="505"/>
        <v>0.92460201348864635</v>
      </c>
      <c r="AN884" s="163">
        <f t="shared" si="505"/>
        <v>1.0739580345654938</v>
      </c>
      <c r="AO884" s="163">
        <f t="shared" si="505"/>
        <v>1.4080880890050449</v>
      </c>
      <c r="AP884" s="163">
        <f t="shared" si="505"/>
        <v>1.0119324020528779</v>
      </c>
      <c r="AQ884" s="163">
        <f t="shared" si="505"/>
        <v>1.3465887387027675</v>
      </c>
      <c r="AR884" s="163">
        <f t="shared" si="505"/>
        <v>1.003621715642308</v>
      </c>
      <c r="AS884" s="163">
        <f t="shared" si="505"/>
        <v>1.4739707697669822</v>
      </c>
      <c r="AT884" s="163">
        <f t="shared" si="505"/>
        <v>1.4365129311460785</v>
      </c>
      <c r="AU884" s="163">
        <f t="shared" si="505"/>
        <v>1.6514171938860542</v>
      </c>
      <c r="AV884" s="163">
        <f t="shared" si="505"/>
        <v>1.0524178993480868</v>
      </c>
      <c r="AW884" s="163">
        <f t="shared" si="505"/>
        <v>1.5360380817025336</v>
      </c>
      <c r="AX884" s="163">
        <f t="shared" si="505"/>
        <v>1.4966138574556904</v>
      </c>
      <c r="AY884" s="163">
        <f t="shared" si="505"/>
        <v>1.7399483649120837</v>
      </c>
      <c r="AZ884" s="163">
        <f t="shared" si="505"/>
        <v>1.6342736299999938</v>
      </c>
      <c r="BA884" s="163">
        <f t="shared" si="505"/>
        <v>1.1941486417678568</v>
      </c>
      <c r="BB884" s="163">
        <f t="shared" si="505"/>
        <v>1.7452902654643019</v>
      </c>
      <c r="BC884" s="163">
        <f t="shared" si="505"/>
        <v>1.51488616167858</v>
      </c>
      <c r="BD884" s="163">
        <f t="shared" si="505"/>
        <v>1.6999526865242713</v>
      </c>
      <c r="BE884" s="163">
        <f t="shared" si="505"/>
        <v>1.7563841113928262</v>
      </c>
      <c r="BF884" s="163">
        <f t="shared" si="505"/>
        <v>1.655680525017853</v>
      </c>
      <c r="BG884" s="163">
        <f t="shared" si="505"/>
        <v>1.4994942628928474</v>
      </c>
      <c r="BH884" s="163">
        <f t="shared" si="505"/>
        <v>1.2705270466606908</v>
      </c>
      <c r="BI884" s="163">
        <f t="shared" si="505"/>
        <v>1.3987955648035761</v>
      </c>
      <c r="BJ884" s="163">
        <f t="shared" si="505"/>
        <v>1.7932849082142934</v>
      </c>
      <c r="BK884" s="163">
        <f t="shared" si="505"/>
        <v>1.7222464746964068</v>
      </c>
      <c r="BL884" s="163">
        <f t="shared" si="505"/>
        <v>1.8600360461785592</v>
      </c>
      <c r="BM884" s="163">
        <f t="shared" si="505"/>
        <v>1.4975944366397207</v>
      </c>
      <c r="BN884" s="163">
        <f t="shared" si="505"/>
        <v>1.6784243125714182</v>
      </c>
      <c r="BO884" s="163">
        <f t="shared" si="505"/>
        <v>1.3355249340535518</v>
      </c>
      <c r="BP884" s="163">
        <f t="shared" si="505"/>
        <v>1.766186661371417</v>
      </c>
      <c r="BQ884" s="163">
        <f t="shared" si="505"/>
        <v>2.0286349567294422</v>
      </c>
      <c r="BR884" s="163">
        <f t="shared" si="505"/>
        <v>1.7920192257266803</v>
      </c>
      <c r="BS884" s="163">
        <f t="shared" si="505"/>
        <v>1.6109874346508528</v>
      </c>
      <c r="BT884" s="163" t="str">
        <f t="shared" si="505"/>
        <v/>
      </c>
      <c r="BU884" s="163" t="str">
        <f t="shared" si="505"/>
        <v/>
      </c>
      <c r="BV884" s="163" t="str">
        <f t="shared" si="505"/>
        <v/>
      </c>
      <c r="BW884" s="108" t="str">
        <f t="shared" si="505"/>
        <v/>
      </c>
      <c r="BX884" s="163" t="str">
        <f t="shared" si="505"/>
        <v/>
      </c>
      <c r="BY884" s="163" t="str">
        <f t="shared" si="505"/>
        <v/>
      </c>
      <c r="BZ884" s="163" t="str">
        <f t="shared" si="505"/>
        <v/>
      </c>
      <c r="CA884" s="163" t="str">
        <f t="shared" si="505"/>
        <v/>
      </c>
      <c r="CB884" s="163" t="str">
        <f t="shared" si="505"/>
        <v/>
      </c>
      <c r="CC884" s="163" t="str">
        <f t="shared" si="505"/>
        <v/>
      </c>
      <c r="CD884" s="163" t="str">
        <f t="shared" si="505"/>
        <v/>
      </c>
      <c r="CE884" s="163" t="str">
        <f t="shared" si="505"/>
        <v/>
      </c>
      <c r="CF884" s="163" t="str">
        <f t="shared" si="505"/>
        <v/>
      </c>
      <c r="CG884" s="163" t="str">
        <f t="shared" si="505"/>
        <v/>
      </c>
      <c r="CH884" s="163" t="str">
        <f t="shared" si="505"/>
        <v/>
      </c>
      <c r="CI884" s="163" t="str">
        <f t="shared" si="505"/>
        <v/>
      </c>
      <c r="CJ884" s="163" t="str">
        <f t="shared" si="505"/>
        <v/>
      </c>
      <c r="CK884" s="163" t="str">
        <f t="shared" si="505"/>
        <v/>
      </c>
      <c r="CL884" s="163" t="str">
        <f t="shared" si="505"/>
        <v/>
      </c>
      <c r="CM884" s="163" t="str">
        <f t="shared" si="505"/>
        <v/>
      </c>
      <c r="CN884" s="163" t="str">
        <f t="shared" si="505"/>
        <v/>
      </c>
      <c r="CO884" s="163" t="str">
        <f t="shared" si="505"/>
        <v/>
      </c>
      <c r="CP884" s="163" t="str">
        <f t="shared" si="505"/>
        <v/>
      </c>
      <c r="CQ884" s="163" t="str">
        <f t="shared" si="503"/>
        <v/>
      </c>
      <c r="CR884" s="163" t="str">
        <f t="shared" si="503"/>
        <v/>
      </c>
      <c r="CS884" s="108" t="str">
        <f t="shared" si="503"/>
        <v/>
      </c>
      <c r="CT884" s="163" t="str">
        <f t="shared" si="503"/>
        <v/>
      </c>
      <c r="CU884" s="163" t="str">
        <f t="shared" si="503"/>
        <v/>
      </c>
      <c r="CV884" s="163" t="str">
        <f t="shared" si="503"/>
        <v/>
      </c>
      <c r="CW884" s="163" t="str">
        <f t="shared" si="503"/>
        <v/>
      </c>
      <c r="CX884" s="163" t="str">
        <f t="shared" si="503"/>
        <v/>
      </c>
      <c r="CY884" s="163" t="str">
        <f t="shared" si="503"/>
        <v/>
      </c>
      <c r="CZ884" s="163" t="str">
        <f t="shared" si="503"/>
        <v/>
      </c>
      <c r="DA884" s="163" t="str">
        <f t="shared" si="503"/>
        <v/>
      </c>
      <c r="DB884" s="163" t="str">
        <f t="shared" si="503"/>
        <v/>
      </c>
      <c r="DC884" s="163" t="str">
        <f t="shared" si="503"/>
        <v/>
      </c>
      <c r="DD884" s="163" t="str">
        <f t="shared" si="503"/>
        <v/>
      </c>
      <c r="DE884" s="163" t="str">
        <f t="shared" si="503"/>
        <v/>
      </c>
      <c r="DF884" s="163" t="str">
        <f t="shared" si="503"/>
        <v/>
      </c>
      <c r="DG884" s="121"/>
      <c r="DH884" s="121"/>
      <c r="DI884" s="121"/>
    </row>
    <row r="885" spans="2:113" x14ac:dyDescent="0.35">
      <c r="B885" s="193">
        <f t="shared" si="466"/>
        <v>42768</v>
      </c>
      <c r="C885" s="204">
        <f t="shared" ref="C885:AA895" si="506">IFERROR((D565-C565)/(C$642-C$641),"")</f>
        <v>8.1294632967030206E-4</v>
      </c>
      <c r="D885" s="205">
        <f t="shared" si="506"/>
        <v>6.0167219143589224E-4</v>
      </c>
      <c r="E885" s="205">
        <f t="shared" si="506"/>
        <v>4.8992829746823455E-4</v>
      </c>
      <c r="F885" s="205">
        <f t="shared" si="506"/>
        <v>4.2605430000002594E-4</v>
      </c>
      <c r="G885" s="205">
        <f t="shared" si="506"/>
        <v>3.9884264363888497E-4</v>
      </c>
      <c r="H885" s="205">
        <f t="shared" si="506"/>
        <v>1.1839422945200722E-4</v>
      </c>
      <c r="I885" s="205">
        <f t="shared" si="506"/>
        <v>1.5655695686900867E-4</v>
      </c>
      <c r="J885" s="205">
        <f t="shared" si="506"/>
        <v>2.2803049760602569E-4</v>
      </c>
      <c r="K885" s="205" t="str">
        <f t="shared" si="506"/>
        <v/>
      </c>
      <c r="L885" s="205" t="str">
        <f t="shared" si="506"/>
        <v/>
      </c>
      <c r="M885" s="205" t="str">
        <f t="shared" si="506"/>
        <v/>
      </c>
      <c r="N885" s="205" t="str">
        <f t="shared" si="506"/>
        <v/>
      </c>
      <c r="O885" s="205" t="str">
        <f t="shared" si="506"/>
        <v/>
      </c>
      <c r="P885" s="205" t="str">
        <f t="shared" si="506"/>
        <v/>
      </c>
      <c r="Q885" s="205" t="str">
        <f t="shared" si="506"/>
        <v/>
      </c>
      <c r="R885" s="205" t="str">
        <f t="shared" si="506"/>
        <v/>
      </c>
      <c r="S885" s="205" t="str">
        <f t="shared" si="506"/>
        <v/>
      </c>
      <c r="T885" s="205" t="str">
        <f t="shared" si="506"/>
        <v/>
      </c>
      <c r="U885" s="205" t="str">
        <f t="shared" si="506"/>
        <v/>
      </c>
      <c r="V885" s="205" t="str">
        <f t="shared" si="506"/>
        <v/>
      </c>
      <c r="W885" s="205" t="str">
        <f t="shared" si="506"/>
        <v/>
      </c>
      <c r="X885" s="205" t="str">
        <f t="shared" si="506"/>
        <v/>
      </c>
      <c r="Y885" s="205" t="str">
        <f t="shared" si="506"/>
        <v/>
      </c>
      <c r="Z885" s="205" t="str">
        <f t="shared" si="506"/>
        <v/>
      </c>
      <c r="AA885" s="205" t="str">
        <f t="shared" si="506"/>
        <v/>
      </c>
      <c r="AD885" s="185">
        <f t="shared" si="468"/>
        <v>42768</v>
      </c>
      <c r="AE885" s="108" t="str">
        <f t="shared" si="505"/>
        <v/>
      </c>
      <c r="AF885" s="163" t="str">
        <f t="shared" si="505"/>
        <v/>
      </c>
      <c r="AG885" s="163" t="str">
        <f t="shared" si="505"/>
        <v/>
      </c>
      <c r="AH885" s="163" t="str">
        <f t="shared" si="505"/>
        <v/>
      </c>
      <c r="AI885" s="163">
        <f t="shared" si="505"/>
        <v>1.3819885272527617</v>
      </c>
      <c r="AJ885" s="163">
        <f t="shared" si="505"/>
        <v>0.8230890846154173</v>
      </c>
      <c r="AK885" s="163">
        <f t="shared" si="505"/>
        <v>1.2390166369670337</v>
      </c>
      <c r="AL885" s="163">
        <f t="shared" si="505"/>
        <v>1.3350676658037037</v>
      </c>
      <c r="AM885" s="163">
        <f t="shared" si="505"/>
        <v>0.89248828649874312</v>
      </c>
      <c r="AN885" s="163">
        <f t="shared" si="505"/>
        <v>1.0379122891183874</v>
      </c>
      <c r="AO885" s="163">
        <f t="shared" si="505"/>
        <v>1.3676521437783151</v>
      </c>
      <c r="AP885" s="163">
        <f t="shared" si="505"/>
        <v>0.99249602967253603</v>
      </c>
      <c r="AQ885" s="163">
        <f t="shared" si="505"/>
        <v>1.3078765570780768</v>
      </c>
      <c r="AR885" s="163">
        <f t="shared" si="505"/>
        <v>0.96468999923801846</v>
      </c>
      <c r="AS885" s="163">
        <f t="shared" si="505"/>
        <v>1.4296129477518997</v>
      </c>
      <c r="AT885" s="163">
        <f t="shared" si="505"/>
        <v>1.4018186095717575</v>
      </c>
      <c r="AU885" s="163">
        <f t="shared" si="505"/>
        <v>1.6419114490062992</v>
      </c>
      <c r="AV885" s="163">
        <f t="shared" si="505"/>
        <v>1.040717475341733</v>
      </c>
      <c r="AW885" s="163">
        <f t="shared" si="505"/>
        <v>1.5100499345442611</v>
      </c>
      <c r="AX885" s="163">
        <f t="shared" si="505"/>
        <v>1.4654033849746688</v>
      </c>
      <c r="AY885" s="163">
        <f t="shared" si="505"/>
        <v>1.704229662659428</v>
      </c>
      <c r="AZ885" s="163">
        <f t="shared" si="505"/>
        <v>1.6313530625000183</v>
      </c>
      <c r="BA885" s="163">
        <f t="shared" si="505"/>
        <v>1.1685967566000253</v>
      </c>
      <c r="BB885" s="163">
        <f t="shared" si="505"/>
        <v>1.724163851900018</v>
      </c>
      <c r="BC885" s="163">
        <f t="shared" si="505"/>
        <v>1.4915087405999974</v>
      </c>
      <c r="BD885" s="163">
        <f t="shared" si="505"/>
        <v>1.6761980801242409</v>
      </c>
      <c r="BE885" s="163">
        <f t="shared" si="505"/>
        <v>1.7343954326999893</v>
      </c>
      <c r="BF885" s="163">
        <f t="shared" si="505"/>
        <v>1.5966158124000147</v>
      </c>
      <c r="BG885" s="163">
        <f t="shared" si="505"/>
        <v>1.4822471498000112</v>
      </c>
      <c r="BH885" s="163">
        <f t="shared" si="505"/>
        <v>1.2469023326999946</v>
      </c>
      <c r="BI885" s="163">
        <f t="shared" si="505"/>
        <v>1.3714000776000148</v>
      </c>
      <c r="BJ885" s="163">
        <f t="shared" si="505"/>
        <v>1.7664012120000212</v>
      </c>
      <c r="BK885" s="163">
        <f t="shared" si="505"/>
        <v>1.6953496901999916</v>
      </c>
      <c r="BL885" s="163">
        <f t="shared" si="505"/>
        <v>1.8351743034000219</v>
      </c>
      <c r="BM885" s="163">
        <f t="shared" si="505"/>
        <v>1.4716920161242286</v>
      </c>
      <c r="BN885" s="163">
        <f t="shared" si="505"/>
        <v>1.6545054876000287</v>
      </c>
      <c r="BO885" s="163">
        <f t="shared" si="505"/>
        <v>1.3136310558000268</v>
      </c>
      <c r="BP885" s="163">
        <f t="shared" si="505"/>
        <v>1.7508754086217477</v>
      </c>
      <c r="BQ885" s="163">
        <f t="shared" si="505"/>
        <v>2.002626215085582</v>
      </c>
      <c r="BR885" s="163">
        <f t="shared" si="505"/>
        <v>1.7633617133700001</v>
      </c>
      <c r="BS885" s="163">
        <f t="shared" si="505"/>
        <v>1.5893696594488977</v>
      </c>
      <c r="BT885" s="163" t="str">
        <f t="shared" si="505"/>
        <v/>
      </c>
      <c r="BU885" s="163" t="str">
        <f t="shared" si="505"/>
        <v/>
      </c>
      <c r="BV885" s="163" t="str">
        <f t="shared" si="505"/>
        <v/>
      </c>
      <c r="BW885" s="108" t="str">
        <f t="shared" si="505"/>
        <v/>
      </c>
      <c r="BX885" s="163" t="str">
        <f t="shared" si="505"/>
        <v/>
      </c>
      <c r="BY885" s="163" t="str">
        <f t="shared" si="505"/>
        <v/>
      </c>
      <c r="BZ885" s="163" t="str">
        <f t="shared" si="505"/>
        <v/>
      </c>
      <c r="CA885" s="163" t="str">
        <f t="shared" si="505"/>
        <v/>
      </c>
      <c r="CB885" s="163" t="str">
        <f t="shared" si="505"/>
        <v/>
      </c>
      <c r="CC885" s="163" t="str">
        <f t="shared" si="505"/>
        <v/>
      </c>
      <c r="CD885" s="163" t="str">
        <f t="shared" si="505"/>
        <v/>
      </c>
      <c r="CE885" s="163" t="str">
        <f t="shared" si="505"/>
        <v/>
      </c>
      <c r="CF885" s="163" t="str">
        <f t="shared" si="505"/>
        <v/>
      </c>
      <c r="CG885" s="163" t="str">
        <f t="shared" si="505"/>
        <v/>
      </c>
      <c r="CH885" s="163" t="str">
        <f t="shared" si="505"/>
        <v/>
      </c>
      <c r="CI885" s="163" t="str">
        <f t="shared" si="505"/>
        <v/>
      </c>
      <c r="CJ885" s="163" t="str">
        <f t="shared" si="505"/>
        <v/>
      </c>
      <c r="CK885" s="163" t="str">
        <f t="shared" si="505"/>
        <v/>
      </c>
      <c r="CL885" s="163" t="str">
        <f t="shared" si="505"/>
        <v/>
      </c>
      <c r="CM885" s="163" t="str">
        <f t="shared" si="505"/>
        <v/>
      </c>
      <c r="CN885" s="163" t="str">
        <f t="shared" si="505"/>
        <v/>
      </c>
      <c r="CO885" s="163" t="str">
        <f t="shared" si="505"/>
        <v/>
      </c>
      <c r="CP885" s="163" t="str">
        <f t="shared" si="505"/>
        <v/>
      </c>
      <c r="CQ885" s="163" t="str">
        <f t="shared" si="503"/>
        <v/>
      </c>
      <c r="CR885" s="163" t="str">
        <f t="shared" si="503"/>
        <v/>
      </c>
      <c r="CS885" s="108" t="str">
        <f t="shared" si="503"/>
        <v/>
      </c>
      <c r="CT885" s="163" t="str">
        <f t="shared" si="503"/>
        <v/>
      </c>
      <c r="CU885" s="163" t="str">
        <f t="shared" si="503"/>
        <v/>
      </c>
      <c r="CV885" s="163" t="str">
        <f t="shared" si="503"/>
        <v/>
      </c>
      <c r="CW885" s="163" t="str">
        <f t="shared" si="503"/>
        <v/>
      </c>
      <c r="CX885" s="163" t="str">
        <f t="shared" si="503"/>
        <v/>
      </c>
      <c r="CY885" s="163" t="str">
        <f t="shared" si="503"/>
        <v/>
      </c>
      <c r="CZ885" s="163" t="str">
        <f t="shared" si="503"/>
        <v/>
      </c>
      <c r="DA885" s="163" t="str">
        <f t="shared" si="503"/>
        <v/>
      </c>
      <c r="DB885" s="163" t="str">
        <f t="shared" si="503"/>
        <v/>
      </c>
      <c r="DC885" s="163" t="str">
        <f t="shared" si="503"/>
        <v/>
      </c>
      <c r="DD885" s="163" t="str">
        <f t="shared" si="503"/>
        <v/>
      </c>
      <c r="DE885" s="163" t="str">
        <f t="shared" si="503"/>
        <v/>
      </c>
      <c r="DF885" s="163" t="str">
        <f t="shared" si="503"/>
        <v/>
      </c>
      <c r="DG885" s="121"/>
      <c r="DH885" s="121"/>
      <c r="DI885" s="121"/>
    </row>
    <row r="886" spans="2:113" x14ac:dyDescent="0.35">
      <c r="B886" s="193">
        <f t="shared" si="466"/>
        <v>42769</v>
      </c>
      <c r="C886" s="204">
        <f t="shared" si="506"/>
        <v>7.9070729670324539E-4</v>
      </c>
      <c r="D886" s="205">
        <f t="shared" si="506"/>
        <v>6.0928896095723483E-4</v>
      </c>
      <c r="E886" s="205">
        <f t="shared" si="506"/>
        <v>4.9760508860755177E-4</v>
      </c>
      <c r="F886" s="205">
        <f t="shared" si="506"/>
        <v>4.2459153214286741E-4</v>
      </c>
      <c r="G886" s="205">
        <f t="shared" si="506"/>
        <v>4.1273553693568251E-4</v>
      </c>
      <c r="H886" s="205">
        <f t="shared" si="506"/>
        <v>1.2396877054795361E-4</v>
      </c>
      <c r="I886" s="205">
        <f t="shared" si="506"/>
        <v>1.5656234025558964E-4</v>
      </c>
      <c r="J886" s="205">
        <f t="shared" si="506"/>
        <v>2.2734040355677012E-4</v>
      </c>
      <c r="K886" s="205" t="str">
        <f t="shared" si="506"/>
        <v/>
      </c>
      <c r="L886" s="205" t="str">
        <f t="shared" si="506"/>
        <v/>
      </c>
      <c r="M886" s="205" t="str">
        <f t="shared" si="506"/>
        <v/>
      </c>
      <c r="N886" s="205" t="str">
        <f t="shared" si="506"/>
        <v/>
      </c>
      <c r="O886" s="205" t="str">
        <f t="shared" si="506"/>
        <v/>
      </c>
      <c r="P886" s="205" t="str">
        <f t="shared" si="506"/>
        <v/>
      </c>
      <c r="Q886" s="205" t="str">
        <f t="shared" si="506"/>
        <v/>
      </c>
      <c r="R886" s="205" t="str">
        <f t="shared" si="506"/>
        <v/>
      </c>
      <c r="S886" s="205" t="str">
        <f t="shared" si="506"/>
        <v/>
      </c>
      <c r="T886" s="205" t="str">
        <f t="shared" si="506"/>
        <v/>
      </c>
      <c r="U886" s="205" t="str">
        <f t="shared" si="506"/>
        <v/>
      </c>
      <c r="V886" s="205" t="str">
        <f t="shared" si="506"/>
        <v/>
      </c>
      <c r="W886" s="205" t="str">
        <f t="shared" si="506"/>
        <v/>
      </c>
      <c r="X886" s="205" t="str">
        <f t="shared" si="506"/>
        <v/>
      </c>
      <c r="Y886" s="205" t="str">
        <f t="shared" si="506"/>
        <v/>
      </c>
      <c r="Z886" s="205" t="str">
        <f t="shared" si="506"/>
        <v/>
      </c>
      <c r="AA886" s="205" t="str">
        <f t="shared" si="506"/>
        <v/>
      </c>
      <c r="AD886" s="185">
        <f t="shared" si="468"/>
        <v>42769</v>
      </c>
      <c r="AE886" s="108" t="str">
        <f t="shared" si="505"/>
        <v/>
      </c>
      <c r="AF886" s="163" t="str">
        <f t="shared" si="505"/>
        <v/>
      </c>
      <c r="AG886" s="163" t="str">
        <f t="shared" si="505"/>
        <v/>
      </c>
      <c r="AH886" s="163" t="str">
        <f t="shared" si="505"/>
        <v/>
      </c>
      <c r="AI886" s="163">
        <f t="shared" si="505"/>
        <v>1.4048588900274832</v>
      </c>
      <c r="AJ886" s="163">
        <f t="shared" si="505"/>
        <v>0.78518399365384761</v>
      </c>
      <c r="AK886" s="163">
        <f t="shared" si="505"/>
        <v>1.2489194456703658</v>
      </c>
      <c r="AL886" s="163">
        <f t="shared" si="505"/>
        <v>1.3467412228628892</v>
      </c>
      <c r="AM886" s="163">
        <f t="shared" si="505"/>
        <v>0.90227706933248175</v>
      </c>
      <c r="AN886" s="163">
        <f t="shared" si="505"/>
        <v>1.0513963102455643</v>
      </c>
      <c r="AO886" s="163">
        <f t="shared" si="505"/>
        <v>1.3586714175188734</v>
      </c>
      <c r="AP886" s="163">
        <f t="shared" si="505"/>
        <v>0.96414267144833898</v>
      </c>
      <c r="AQ886" s="163">
        <f t="shared" si="505"/>
        <v>1.3108573738853795</v>
      </c>
      <c r="AR886" s="163">
        <f t="shared" si="505"/>
        <v>0.96152679365867755</v>
      </c>
      <c r="AS886" s="163">
        <f t="shared" si="505"/>
        <v>1.4453322535012725</v>
      </c>
      <c r="AT886" s="163">
        <f t="shared" si="505"/>
        <v>1.4102942980478645</v>
      </c>
      <c r="AU886" s="163">
        <f t="shared" si="505"/>
        <v>1.6547869862784812</v>
      </c>
      <c r="AV886" s="163">
        <f t="shared" si="505"/>
        <v>1.0270074375379821</v>
      </c>
      <c r="AW886" s="163">
        <f t="shared" si="505"/>
        <v>1.4717986299493622</v>
      </c>
      <c r="AX886" s="163">
        <f t="shared" si="505"/>
        <v>1.4801086988860592</v>
      </c>
      <c r="AY886" s="163">
        <f t="shared" si="505"/>
        <v>1.7072810992205314</v>
      </c>
      <c r="AZ886" s="163">
        <f t="shared" si="505"/>
        <v>1.5822708125000196</v>
      </c>
      <c r="BA886" s="163">
        <f t="shared" si="505"/>
        <v>1.1594065000821359</v>
      </c>
      <c r="BB886" s="163">
        <f t="shared" si="505"/>
        <v>1.7294311124357207</v>
      </c>
      <c r="BC886" s="163">
        <f t="shared" si="505"/>
        <v>1.4947578504214487</v>
      </c>
      <c r="BD886" s="163">
        <f t="shared" si="505"/>
        <v>1.6443100588555328</v>
      </c>
      <c r="BE886" s="163">
        <f t="shared" si="505"/>
        <v>1.7347590943071411</v>
      </c>
      <c r="BF886" s="163">
        <f t="shared" si="505"/>
        <v>1.5827045721321458</v>
      </c>
      <c r="BG886" s="163">
        <f t="shared" si="505"/>
        <v>1.436692331407154</v>
      </c>
      <c r="BH886" s="163">
        <f t="shared" si="505"/>
        <v>1.2484822327892853</v>
      </c>
      <c r="BI886" s="163">
        <f t="shared" si="505"/>
        <v>1.3680610505464532</v>
      </c>
      <c r="BJ886" s="163">
        <f t="shared" si="505"/>
        <v>1.7990434412857041</v>
      </c>
      <c r="BK886" s="163">
        <f t="shared" si="505"/>
        <v>1.7003518097535615</v>
      </c>
      <c r="BL886" s="163">
        <f t="shared" si="505"/>
        <v>1.8371043582214517</v>
      </c>
      <c r="BM886" s="163">
        <f t="shared" si="505"/>
        <v>1.4715100431995549</v>
      </c>
      <c r="BN886" s="163">
        <f t="shared" si="505"/>
        <v>1.6216636090285532</v>
      </c>
      <c r="BO886" s="163">
        <f t="shared" si="505"/>
        <v>1.3186485774964267</v>
      </c>
      <c r="BP886" s="163">
        <f t="shared" si="505"/>
        <v>1.7453211080027522</v>
      </c>
      <c r="BQ886" s="163">
        <f t="shared" si="505"/>
        <v>2.0012669524143938</v>
      </c>
      <c r="BR886" s="163">
        <f t="shared" si="505"/>
        <v>1.7605845046060722</v>
      </c>
      <c r="BS886" s="163">
        <f t="shared" si="505"/>
        <v>1.5853238360143664</v>
      </c>
      <c r="BT886" s="163" t="str">
        <f t="shared" si="505"/>
        <v/>
      </c>
      <c r="BU886" s="163" t="str">
        <f t="shared" si="505"/>
        <v/>
      </c>
      <c r="BV886" s="163" t="str">
        <f t="shared" si="505"/>
        <v/>
      </c>
      <c r="BW886" s="108" t="str">
        <f t="shared" si="505"/>
        <v/>
      </c>
      <c r="BX886" s="163" t="str">
        <f t="shared" si="505"/>
        <v/>
      </c>
      <c r="BY886" s="163" t="str">
        <f t="shared" si="505"/>
        <v/>
      </c>
      <c r="BZ886" s="163" t="str">
        <f t="shared" si="505"/>
        <v/>
      </c>
      <c r="CA886" s="163" t="str">
        <f t="shared" si="505"/>
        <v/>
      </c>
      <c r="CB886" s="163" t="str">
        <f t="shared" si="505"/>
        <v/>
      </c>
      <c r="CC886" s="163" t="str">
        <f t="shared" si="505"/>
        <v/>
      </c>
      <c r="CD886" s="163" t="str">
        <f t="shared" si="505"/>
        <v/>
      </c>
      <c r="CE886" s="163" t="str">
        <f t="shared" si="505"/>
        <v/>
      </c>
      <c r="CF886" s="163" t="str">
        <f t="shared" si="505"/>
        <v/>
      </c>
      <c r="CG886" s="163" t="str">
        <f t="shared" si="505"/>
        <v/>
      </c>
      <c r="CH886" s="163" t="str">
        <f t="shared" si="505"/>
        <v/>
      </c>
      <c r="CI886" s="163" t="str">
        <f t="shared" si="505"/>
        <v/>
      </c>
      <c r="CJ886" s="163" t="str">
        <f t="shared" si="505"/>
        <v/>
      </c>
      <c r="CK886" s="163" t="str">
        <f t="shared" si="505"/>
        <v/>
      </c>
      <c r="CL886" s="163" t="str">
        <f t="shared" si="505"/>
        <v/>
      </c>
      <c r="CM886" s="163" t="str">
        <f t="shared" si="505"/>
        <v/>
      </c>
      <c r="CN886" s="163" t="str">
        <f t="shared" si="505"/>
        <v/>
      </c>
      <c r="CO886" s="163" t="str">
        <f t="shared" si="505"/>
        <v/>
      </c>
      <c r="CP886" s="163" t="str">
        <f t="shared" si="505"/>
        <v/>
      </c>
      <c r="CQ886" s="163" t="str">
        <f t="shared" si="503"/>
        <v/>
      </c>
      <c r="CR886" s="163" t="str">
        <f t="shared" si="503"/>
        <v/>
      </c>
      <c r="CS886" s="108" t="str">
        <f t="shared" si="503"/>
        <v/>
      </c>
      <c r="CT886" s="163" t="str">
        <f t="shared" si="503"/>
        <v/>
      </c>
      <c r="CU886" s="163" t="str">
        <f t="shared" si="503"/>
        <v/>
      </c>
      <c r="CV886" s="163" t="str">
        <f t="shared" si="503"/>
        <v/>
      </c>
      <c r="CW886" s="163" t="str">
        <f t="shared" si="503"/>
        <v/>
      </c>
      <c r="CX886" s="163" t="str">
        <f t="shared" si="503"/>
        <v/>
      </c>
      <c r="CY886" s="163" t="str">
        <f t="shared" si="503"/>
        <v/>
      </c>
      <c r="CZ886" s="163" t="str">
        <f t="shared" si="503"/>
        <v/>
      </c>
      <c r="DA886" s="163" t="str">
        <f t="shared" si="503"/>
        <v/>
      </c>
      <c r="DB886" s="163" t="str">
        <f t="shared" si="503"/>
        <v/>
      </c>
      <c r="DC886" s="163" t="str">
        <f t="shared" si="503"/>
        <v/>
      </c>
      <c r="DD886" s="163" t="str">
        <f t="shared" si="503"/>
        <v/>
      </c>
      <c r="DE886" s="163" t="str">
        <f t="shared" si="503"/>
        <v/>
      </c>
      <c r="DF886" s="163" t="str">
        <f t="shared" si="503"/>
        <v/>
      </c>
      <c r="DG886" s="121"/>
      <c r="DH886" s="121"/>
      <c r="DI886" s="121"/>
    </row>
    <row r="887" spans="2:113" x14ac:dyDescent="0.35">
      <c r="B887" s="193">
        <f t="shared" si="466"/>
        <v>42772</v>
      </c>
      <c r="C887" s="204" t="str">
        <f t="shared" si="506"/>
        <v/>
      </c>
      <c r="D887" s="205" t="str">
        <f t="shared" si="506"/>
        <v/>
      </c>
      <c r="E887" s="205" t="str">
        <f t="shared" si="506"/>
        <v/>
      </c>
      <c r="F887" s="205" t="str">
        <f t="shared" si="506"/>
        <v/>
      </c>
      <c r="G887" s="205" t="str">
        <f t="shared" si="506"/>
        <v/>
      </c>
      <c r="H887" s="205" t="str">
        <f t="shared" si="506"/>
        <v/>
      </c>
      <c r="I887" s="205" t="str">
        <f t="shared" si="506"/>
        <v/>
      </c>
      <c r="J887" s="205" t="str">
        <f t="shared" si="506"/>
        <v/>
      </c>
      <c r="K887" s="205" t="str">
        <f t="shared" si="506"/>
        <v/>
      </c>
      <c r="L887" s="205" t="str">
        <f t="shared" si="506"/>
        <v/>
      </c>
      <c r="M887" s="205" t="str">
        <f t="shared" si="506"/>
        <v/>
      </c>
      <c r="N887" s="205" t="str">
        <f t="shared" si="506"/>
        <v/>
      </c>
      <c r="O887" s="205" t="str">
        <f t="shared" si="506"/>
        <v/>
      </c>
      <c r="P887" s="205" t="str">
        <f t="shared" si="506"/>
        <v/>
      </c>
      <c r="Q887" s="205" t="str">
        <f t="shared" si="506"/>
        <v/>
      </c>
      <c r="R887" s="205" t="str">
        <f t="shared" si="506"/>
        <v/>
      </c>
      <c r="S887" s="205" t="str">
        <f t="shared" si="506"/>
        <v/>
      </c>
      <c r="T887" s="205" t="str">
        <f t="shared" si="506"/>
        <v/>
      </c>
      <c r="U887" s="205" t="str">
        <f t="shared" si="506"/>
        <v/>
      </c>
      <c r="V887" s="205" t="str">
        <f t="shared" si="506"/>
        <v/>
      </c>
      <c r="W887" s="205" t="str">
        <f t="shared" si="506"/>
        <v/>
      </c>
      <c r="X887" s="205" t="str">
        <f t="shared" si="506"/>
        <v/>
      </c>
      <c r="Y887" s="205" t="str">
        <f t="shared" si="506"/>
        <v/>
      </c>
      <c r="Z887" s="205" t="str">
        <f t="shared" si="506"/>
        <v/>
      </c>
      <c r="AA887" s="205" t="str">
        <f t="shared" si="506"/>
        <v/>
      </c>
      <c r="AD887" s="185">
        <f t="shared" si="468"/>
        <v>42772</v>
      </c>
      <c r="AE887" s="108" t="str">
        <f t="shared" si="505"/>
        <v/>
      </c>
      <c r="AF887" s="163" t="str">
        <f t="shared" si="505"/>
        <v/>
      </c>
      <c r="AG887" s="163" t="str">
        <f t="shared" si="505"/>
        <v/>
      </c>
      <c r="AH887" s="163" t="str">
        <f t="shared" si="505"/>
        <v/>
      </c>
      <c r="AI887" s="163" t="str">
        <f t="shared" si="505"/>
        <v/>
      </c>
      <c r="AJ887" s="163" t="str">
        <f t="shared" si="505"/>
        <v/>
      </c>
      <c r="AK887" s="163" t="str">
        <f t="shared" si="505"/>
        <v/>
      </c>
      <c r="AL887" s="163" t="str">
        <f t="shared" si="505"/>
        <v/>
      </c>
      <c r="AM887" s="163" t="str">
        <f t="shared" si="505"/>
        <v/>
      </c>
      <c r="AN887" s="163" t="str">
        <f t="shared" si="505"/>
        <v/>
      </c>
      <c r="AO887" s="163" t="str">
        <f t="shared" si="505"/>
        <v/>
      </c>
      <c r="AP887" s="163" t="str">
        <f t="shared" si="505"/>
        <v/>
      </c>
      <c r="AQ887" s="163" t="str">
        <f t="shared" si="505"/>
        <v/>
      </c>
      <c r="AR887" s="163" t="str">
        <f t="shared" si="505"/>
        <v/>
      </c>
      <c r="AS887" s="163" t="str">
        <f t="shared" si="505"/>
        <v/>
      </c>
      <c r="AT887" s="163" t="str">
        <f t="shared" si="505"/>
        <v/>
      </c>
      <c r="AU887" s="163" t="str">
        <f t="shared" si="505"/>
        <v/>
      </c>
      <c r="AV887" s="163" t="str">
        <f t="shared" si="505"/>
        <v/>
      </c>
      <c r="AW887" s="163" t="str">
        <f t="shared" si="505"/>
        <v/>
      </c>
      <c r="AX887" s="163" t="str">
        <f t="shared" si="505"/>
        <v/>
      </c>
      <c r="AY887" s="163" t="str">
        <f t="shared" si="505"/>
        <v/>
      </c>
      <c r="AZ887" s="163" t="str">
        <f t="shared" si="505"/>
        <v/>
      </c>
      <c r="BA887" s="163" t="str">
        <f t="shared" si="505"/>
        <v/>
      </c>
      <c r="BB887" s="163" t="str">
        <f t="shared" si="505"/>
        <v/>
      </c>
      <c r="BC887" s="163" t="str">
        <f t="shared" si="505"/>
        <v/>
      </c>
      <c r="BD887" s="163" t="str">
        <f t="shared" si="505"/>
        <v/>
      </c>
      <c r="BE887" s="163" t="str">
        <f t="shared" si="505"/>
        <v/>
      </c>
      <c r="BF887" s="163" t="str">
        <f t="shared" si="505"/>
        <v/>
      </c>
      <c r="BG887" s="163" t="str">
        <f t="shared" si="505"/>
        <v/>
      </c>
      <c r="BH887" s="163" t="str">
        <f t="shared" si="505"/>
        <v/>
      </c>
      <c r="BI887" s="163" t="str">
        <f t="shared" si="505"/>
        <v/>
      </c>
      <c r="BJ887" s="163" t="str">
        <f t="shared" si="505"/>
        <v/>
      </c>
      <c r="BK887" s="163" t="str">
        <f t="shared" si="505"/>
        <v/>
      </c>
      <c r="BL887" s="163" t="str">
        <f t="shared" si="505"/>
        <v/>
      </c>
      <c r="BM887" s="163" t="str">
        <f t="shared" si="505"/>
        <v/>
      </c>
      <c r="BN887" s="163" t="str">
        <f t="shared" si="505"/>
        <v/>
      </c>
      <c r="BO887" s="163" t="str">
        <f t="shared" si="505"/>
        <v/>
      </c>
      <c r="BP887" s="163" t="str">
        <f t="shared" si="505"/>
        <v/>
      </c>
      <c r="BQ887" s="163" t="str">
        <f t="shared" si="505"/>
        <v/>
      </c>
      <c r="BR887" s="163" t="str">
        <f t="shared" si="505"/>
        <v/>
      </c>
      <c r="BS887" s="163" t="str">
        <f t="shared" si="505"/>
        <v/>
      </c>
      <c r="BT887" s="163" t="str">
        <f t="shared" si="505"/>
        <v/>
      </c>
      <c r="BU887" s="163" t="str">
        <f t="shared" si="505"/>
        <v/>
      </c>
      <c r="BV887" s="163" t="str">
        <f t="shared" si="505"/>
        <v/>
      </c>
      <c r="BW887" s="108" t="str">
        <f t="shared" si="505"/>
        <v/>
      </c>
      <c r="BX887" s="163" t="str">
        <f t="shared" si="505"/>
        <v/>
      </c>
      <c r="BY887" s="163" t="str">
        <f t="shared" si="505"/>
        <v/>
      </c>
      <c r="BZ887" s="163" t="str">
        <f t="shared" si="505"/>
        <v/>
      </c>
      <c r="CA887" s="163" t="str">
        <f t="shared" si="505"/>
        <v/>
      </c>
      <c r="CB887" s="163" t="str">
        <f t="shared" si="505"/>
        <v/>
      </c>
      <c r="CC887" s="163" t="str">
        <f t="shared" si="505"/>
        <v/>
      </c>
      <c r="CD887" s="163" t="str">
        <f t="shared" si="505"/>
        <v/>
      </c>
      <c r="CE887" s="163" t="str">
        <f t="shared" si="505"/>
        <v/>
      </c>
      <c r="CF887" s="163" t="str">
        <f t="shared" si="505"/>
        <v/>
      </c>
      <c r="CG887" s="163" t="str">
        <f t="shared" si="505"/>
        <v/>
      </c>
      <c r="CH887" s="163" t="str">
        <f t="shared" si="505"/>
        <v/>
      </c>
      <c r="CI887" s="163" t="str">
        <f t="shared" si="505"/>
        <v/>
      </c>
      <c r="CJ887" s="163" t="str">
        <f t="shared" si="505"/>
        <v/>
      </c>
      <c r="CK887" s="163" t="str">
        <f t="shared" si="505"/>
        <v/>
      </c>
      <c r="CL887" s="163" t="str">
        <f t="shared" si="505"/>
        <v/>
      </c>
      <c r="CM887" s="163" t="str">
        <f t="shared" si="505"/>
        <v/>
      </c>
      <c r="CN887" s="163" t="str">
        <f t="shared" si="505"/>
        <v/>
      </c>
      <c r="CO887" s="163" t="str">
        <f t="shared" si="505"/>
        <v/>
      </c>
      <c r="CP887" s="163" t="str">
        <f t="shared" ref="CP887" si="507">IFERROR(IF(CP567="","",CP567-(CHOOSE(CP$636,$C567,$D567,$E567,$F567,$G567,$H567,$I567,$J567,$K567,$L567,$M567,$N567,$O567,$P567,$Q567,$R567,$S567,$T567,$U567,$V567,$W567,$X567,$Y567,$Z567,$AA567)+CHOOSE(CP$636,$C887,$D887,$E887,$F887,$G887,$H887,$I887,$J887,$K887,$L887,$M887,$N887,$O887,$P887,$Q887,$R887,$S887,$T887,$U887,$V887,$W887,$X887,$Y887,$Z887,$AA887)*CP$640)),"")</f>
        <v/>
      </c>
      <c r="CQ887" s="163" t="str">
        <f t="shared" si="503"/>
        <v/>
      </c>
      <c r="CR887" s="163" t="str">
        <f t="shared" si="503"/>
        <v/>
      </c>
      <c r="CS887" s="108" t="str">
        <f t="shared" si="503"/>
        <v/>
      </c>
      <c r="CT887" s="163" t="str">
        <f t="shared" si="503"/>
        <v/>
      </c>
      <c r="CU887" s="163" t="str">
        <f t="shared" si="503"/>
        <v/>
      </c>
      <c r="CV887" s="163" t="str">
        <f t="shared" si="503"/>
        <v/>
      </c>
      <c r="CW887" s="163" t="str">
        <f t="shared" si="503"/>
        <v/>
      </c>
      <c r="CX887" s="163" t="str">
        <f t="shared" si="503"/>
        <v/>
      </c>
      <c r="CY887" s="163" t="str">
        <f t="shared" si="503"/>
        <v/>
      </c>
      <c r="CZ887" s="163" t="str">
        <f t="shared" si="503"/>
        <v/>
      </c>
      <c r="DA887" s="163" t="str">
        <f t="shared" si="503"/>
        <v/>
      </c>
      <c r="DB887" s="163" t="str">
        <f t="shared" si="503"/>
        <v/>
      </c>
      <c r="DC887" s="163" t="str">
        <f t="shared" si="503"/>
        <v/>
      </c>
      <c r="DD887" s="163" t="str">
        <f t="shared" si="503"/>
        <v/>
      </c>
      <c r="DE887" s="163" t="str">
        <f t="shared" si="503"/>
        <v/>
      </c>
      <c r="DF887" s="163" t="str">
        <f t="shared" si="503"/>
        <v/>
      </c>
      <c r="DG887" s="121"/>
      <c r="DH887" s="121"/>
      <c r="DI887" s="121"/>
    </row>
    <row r="888" spans="2:113" x14ac:dyDescent="0.35">
      <c r="B888" s="193">
        <f t="shared" si="466"/>
        <v>42773</v>
      </c>
      <c r="C888" s="204">
        <f t="shared" si="506"/>
        <v>7.6844318681318423E-4</v>
      </c>
      <c r="D888" s="205">
        <f t="shared" si="506"/>
        <v>5.939284445844158E-4</v>
      </c>
      <c r="E888" s="205">
        <f t="shared" si="506"/>
        <v>4.1031088607589711E-4</v>
      </c>
      <c r="F888" s="205">
        <f t="shared" si="506"/>
        <v>4.1142065714286753E-4</v>
      </c>
      <c r="G888" s="205">
        <f t="shared" si="506"/>
        <v>4.014757558139083E-4</v>
      </c>
      <c r="H888" s="205">
        <f t="shared" si="506"/>
        <v>1.1556641438359895E-4</v>
      </c>
      <c r="I888" s="205">
        <f t="shared" si="506"/>
        <v>1.5510496576905927E-4</v>
      </c>
      <c r="J888" s="205">
        <f t="shared" si="506"/>
        <v>2.2585038303692823E-4</v>
      </c>
      <c r="K888" s="205" t="str">
        <f t="shared" si="506"/>
        <v/>
      </c>
      <c r="L888" s="205" t="str">
        <f t="shared" si="506"/>
        <v/>
      </c>
      <c r="M888" s="205" t="str">
        <f t="shared" si="506"/>
        <v/>
      </c>
      <c r="N888" s="205" t="str">
        <f t="shared" si="506"/>
        <v/>
      </c>
      <c r="O888" s="205" t="str">
        <f t="shared" si="506"/>
        <v/>
      </c>
      <c r="P888" s="205" t="str">
        <f t="shared" si="506"/>
        <v/>
      </c>
      <c r="Q888" s="205" t="str">
        <f t="shared" si="506"/>
        <v/>
      </c>
      <c r="R888" s="205" t="str">
        <f t="shared" si="506"/>
        <v/>
      </c>
      <c r="S888" s="205" t="str">
        <f t="shared" si="506"/>
        <v/>
      </c>
      <c r="T888" s="205" t="str">
        <f t="shared" si="506"/>
        <v/>
      </c>
      <c r="U888" s="205" t="str">
        <f t="shared" si="506"/>
        <v/>
      </c>
      <c r="V888" s="205" t="str">
        <f t="shared" si="506"/>
        <v/>
      </c>
      <c r="W888" s="205" t="str">
        <f t="shared" si="506"/>
        <v/>
      </c>
      <c r="X888" s="205" t="str">
        <f t="shared" si="506"/>
        <v/>
      </c>
      <c r="Y888" s="205" t="str">
        <f t="shared" si="506"/>
        <v/>
      </c>
      <c r="Z888" s="205" t="str">
        <f t="shared" si="506"/>
        <v/>
      </c>
      <c r="AA888" s="205" t="str">
        <f t="shared" si="506"/>
        <v/>
      </c>
      <c r="AD888" s="185">
        <f t="shared" si="468"/>
        <v>42773</v>
      </c>
      <c r="AE888" s="108" t="str">
        <f t="shared" ref="AE888:CP891" si="508">IFERROR(IF(AE568="","",AE568-(CHOOSE(AE$636,$C568,$D568,$E568,$F568,$G568,$H568,$I568,$J568,$K568,$L568,$M568,$N568,$O568,$P568,$Q568,$R568,$S568,$T568,$U568,$V568,$W568,$X568,$Y568,$Z568,$AA568)+CHOOSE(AE$636,$C888,$D888,$E888,$F888,$G888,$H888,$I888,$J888,$K888,$L888,$M888,$N888,$O888,$P888,$Q888,$R888,$S888,$T888,$U888,$V888,$W888,$X888,$Y888,$Z888,$AA888)*AE$640)),"")</f>
        <v/>
      </c>
      <c r="AF888" s="163" t="str">
        <f t="shared" si="508"/>
        <v/>
      </c>
      <c r="AG888" s="163" t="str">
        <f t="shared" si="508"/>
        <v/>
      </c>
      <c r="AH888" s="163" t="str">
        <f t="shared" si="508"/>
        <v/>
      </c>
      <c r="AI888" s="163">
        <f t="shared" si="508"/>
        <v>1.3615665526098919</v>
      </c>
      <c r="AJ888" s="163">
        <f t="shared" si="508"/>
        <v>0.84774138711537761</v>
      </c>
      <c r="AK888" s="163">
        <f t="shared" si="508"/>
        <v>1.2638660011813099</v>
      </c>
      <c r="AL888" s="163">
        <f t="shared" si="508"/>
        <v>1.3668955268616174</v>
      </c>
      <c r="AM888" s="163">
        <f t="shared" si="508"/>
        <v>0.91808380219772356</v>
      </c>
      <c r="AN888" s="163">
        <f t="shared" si="508"/>
        <v>1.0669331209130637</v>
      </c>
      <c r="AO888" s="163">
        <f t="shared" si="508"/>
        <v>1.3957016793009887</v>
      </c>
      <c r="AP888" s="163">
        <f t="shared" si="508"/>
        <v>0.99317910891057837</v>
      </c>
      <c r="AQ888" s="163">
        <f t="shared" si="508"/>
        <v>1.3341605837405357</v>
      </c>
      <c r="AR888" s="163">
        <f t="shared" si="508"/>
        <v>0.98188641462847981</v>
      </c>
      <c r="AS888" s="163">
        <f t="shared" si="508"/>
        <v>1.4523321404533869</v>
      </c>
      <c r="AT888" s="163">
        <f t="shared" si="508"/>
        <v>1.422608429729201</v>
      </c>
      <c r="AU888" s="163">
        <f t="shared" si="508"/>
        <v>1.6623305627848031</v>
      </c>
      <c r="AV888" s="163">
        <f t="shared" si="508"/>
        <v>1.0317660378797116</v>
      </c>
      <c r="AW888" s="163">
        <f t="shared" si="508"/>
        <v>1.5306534769936517</v>
      </c>
      <c r="AX888" s="163">
        <f t="shared" si="508"/>
        <v>1.4869657563607617</v>
      </c>
      <c r="AY888" s="163">
        <f t="shared" si="508"/>
        <v>1.7332335158580876</v>
      </c>
      <c r="AZ888" s="163">
        <f t="shared" si="508"/>
        <v>1.6349176075000083</v>
      </c>
      <c r="BA888" s="163">
        <f t="shared" si="508"/>
        <v>1.1908336889571349</v>
      </c>
      <c r="BB888" s="163">
        <f t="shared" si="508"/>
        <v>1.750204424185728</v>
      </c>
      <c r="BC888" s="163">
        <f t="shared" si="508"/>
        <v>1.4708618361714265</v>
      </c>
      <c r="BD888" s="163">
        <f t="shared" si="508"/>
        <v>1.6930972581139714</v>
      </c>
      <c r="BE888" s="163">
        <f t="shared" si="508"/>
        <v>1.7523032495571464</v>
      </c>
      <c r="BF888" s="163">
        <f t="shared" si="508"/>
        <v>1.6434785057571344</v>
      </c>
      <c r="BG888" s="163">
        <f t="shared" si="508"/>
        <v>1.5047101336571482</v>
      </c>
      <c r="BH888" s="163">
        <f t="shared" si="508"/>
        <v>1.261645717414257</v>
      </c>
      <c r="BI888" s="163">
        <f t="shared" si="508"/>
        <v>1.3900681031714335</v>
      </c>
      <c r="BJ888" s="163">
        <f t="shared" si="508"/>
        <v>1.7887108537857235</v>
      </c>
      <c r="BK888" s="163">
        <f t="shared" si="508"/>
        <v>1.7084839831285601</v>
      </c>
      <c r="BL888" s="163">
        <f t="shared" si="508"/>
        <v>1.8554479224714413</v>
      </c>
      <c r="BM888" s="163">
        <f t="shared" si="508"/>
        <v>1.4945820971714467</v>
      </c>
      <c r="BN888" s="163">
        <f t="shared" si="508"/>
        <v>1.6779827010285766</v>
      </c>
      <c r="BO888" s="163">
        <f t="shared" si="508"/>
        <v>1.3402716803714378</v>
      </c>
      <c r="BP888" s="163">
        <f t="shared" si="508"/>
        <v>1.7736961820930413</v>
      </c>
      <c r="BQ888" s="163">
        <f t="shared" si="508"/>
        <v>2.0113264455651105</v>
      </c>
      <c r="BR888" s="163">
        <f t="shared" si="508"/>
        <v>1.7746280277945767</v>
      </c>
      <c r="BS888" s="163">
        <f t="shared" si="508"/>
        <v>1.6025742739673756</v>
      </c>
      <c r="BT888" s="163" t="str">
        <f t="shared" si="508"/>
        <v/>
      </c>
      <c r="BU888" s="163" t="str">
        <f t="shared" si="508"/>
        <v/>
      </c>
      <c r="BV888" s="163" t="str">
        <f t="shared" si="508"/>
        <v/>
      </c>
      <c r="BW888" s="108" t="str">
        <f t="shared" si="508"/>
        <v/>
      </c>
      <c r="BX888" s="163" t="str">
        <f t="shared" si="508"/>
        <v/>
      </c>
      <c r="BY888" s="163" t="str">
        <f t="shared" si="508"/>
        <v/>
      </c>
      <c r="BZ888" s="163" t="str">
        <f t="shared" si="508"/>
        <v/>
      </c>
      <c r="CA888" s="163" t="str">
        <f t="shared" si="508"/>
        <v/>
      </c>
      <c r="CB888" s="163" t="str">
        <f t="shared" si="508"/>
        <v/>
      </c>
      <c r="CC888" s="163" t="str">
        <f t="shared" si="508"/>
        <v/>
      </c>
      <c r="CD888" s="163" t="str">
        <f t="shared" si="508"/>
        <v/>
      </c>
      <c r="CE888" s="163" t="str">
        <f t="shared" si="508"/>
        <v/>
      </c>
      <c r="CF888" s="163" t="str">
        <f t="shared" si="508"/>
        <v/>
      </c>
      <c r="CG888" s="163" t="str">
        <f t="shared" si="508"/>
        <v/>
      </c>
      <c r="CH888" s="163" t="str">
        <f t="shared" si="508"/>
        <v/>
      </c>
      <c r="CI888" s="163" t="str">
        <f t="shared" si="508"/>
        <v/>
      </c>
      <c r="CJ888" s="163" t="str">
        <f t="shared" si="508"/>
        <v/>
      </c>
      <c r="CK888" s="163" t="str">
        <f t="shared" si="508"/>
        <v/>
      </c>
      <c r="CL888" s="163" t="str">
        <f t="shared" si="508"/>
        <v/>
      </c>
      <c r="CM888" s="163" t="str">
        <f t="shared" si="508"/>
        <v/>
      </c>
      <c r="CN888" s="163" t="str">
        <f t="shared" si="508"/>
        <v/>
      </c>
      <c r="CO888" s="163" t="str">
        <f t="shared" si="508"/>
        <v/>
      </c>
      <c r="CP888" s="163" t="str">
        <f t="shared" si="508"/>
        <v/>
      </c>
      <c r="CQ888" s="163" t="str">
        <f t="shared" si="503"/>
        <v/>
      </c>
      <c r="CR888" s="163" t="str">
        <f t="shared" si="503"/>
        <v/>
      </c>
      <c r="CS888" s="108" t="str">
        <f t="shared" si="503"/>
        <v/>
      </c>
      <c r="CT888" s="163" t="str">
        <f t="shared" si="503"/>
        <v/>
      </c>
      <c r="CU888" s="163" t="str">
        <f t="shared" si="503"/>
        <v/>
      </c>
      <c r="CV888" s="163" t="str">
        <f t="shared" si="503"/>
        <v/>
      </c>
      <c r="CW888" s="163" t="str">
        <f t="shared" si="503"/>
        <v/>
      </c>
      <c r="CX888" s="163" t="str">
        <f t="shared" si="503"/>
        <v/>
      </c>
      <c r="CY888" s="163" t="str">
        <f t="shared" si="503"/>
        <v/>
      </c>
      <c r="CZ888" s="163" t="str">
        <f t="shared" si="503"/>
        <v/>
      </c>
      <c r="DA888" s="163" t="str">
        <f t="shared" si="503"/>
        <v/>
      </c>
      <c r="DB888" s="163" t="str">
        <f t="shared" si="503"/>
        <v/>
      </c>
      <c r="DC888" s="163" t="str">
        <f t="shared" si="503"/>
        <v/>
      </c>
      <c r="DD888" s="163" t="str">
        <f t="shared" si="503"/>
        <v/>
      </c>
      <c r="DE888" s="163" t="str">
        <f t="shared" si="503"/>
        <v/>
      </c>
      <c r="DF888" s="163" t="str">
        <f t="shared" si="503"/>
        <v/>
      </c>
      <c r="DG888" s="121"/>
      <c r="DH888" s="121"/>
      <c r="DI888" s="121"/>
    </row>
    <row r="889" spans="2:113" x14ac:dyDescent="0.35">
      <c r="B889" s="193">
        <f t="shared" si="466"/>
        <v>42774</v>
      </c>
      <c r="C889" s="204">
        <f t="shared" si="506"/>
        <v>7.062116043955811E-4</v>
      </c>
      <c r="D889" s="205">
        <f t="shared" si="506"/>
        <v>5.7089813602014851E-4</v>
      </c>
      <c r="E889" s="205">
        <f t="shared" si="506"/>
        <v>3.9484820253163182E-4</v>
      </c>
      <c r="F889" s="205">
        <f t="shared" si="506"/>
        <v>4.0408865357144386E-4</v>
      </c>
      <c r="G889" s="205">
        <f t="shared" si="506"/>
        <v>4.0555244870041357E-4</v>
      </c>
      <c r="H889" s="205">
        <f t="shared" si="506"/>
        <v>1.0301053424656863E-4</v>
      </c>
      <c r="I889" s="205">
        <f t="shared" si="506"/>
        <v>1.5645851780008341E-4</v>
      </c>
      <c r="J889" s="205">
        <f t="shared" si="506"/>
        <v>2.2858481532149664E-4</v>
      </c>
      <c r="K889" s="205" t="str">
        <f t="shared" si="506"/>
        <v/>
      </c>
      <c r="L889" s="205" t="str">
        <f t="shared" si="506"/>
        <v/>
      </c>
      <c r="M889" s="205" t="str">
        <f t="shared" si="506"/>
        <v/>
      </c>
      <c r="N889" s="205" t="str">
        <f t="shared" si="506"/>
        <v/>
      </c>
      <c r="O889" s="205" t="str">
        <f t="shared" si="506"/>
        <v/>
      </c>
      <c r="P889" s="205" t="str">
        <f t="shared" si="506"/>
        <v/>
      </c>
      <c r="Q889" s="205" t="str">
        <f t="shared" si="506"/>
        <v/>
      </c>
      <c r="R889" s="205" t="str">
        <f t="shared" si="506"/>
        <v/>
      </c>
      <c r="S889" s="205" t="str">
        <f t="shared" si="506"/>
        <v/>
      </c>
      <c r="T889" s="205" t="str">
        <f t="shared" si="506"/>
        <v/>
      </c>
      <c r="U889" s="205" t="str">
        <f t="shared" si="506"/>
        <v/>
      </c>
      <c r="V889" s="205" t="str">
        <f t="shared" si="506"/>
        <v/>
      </c>
      <c r="W889" s="205" t="str">
        <f t="shared" si="506"/>
        <v/>
      </c>
      <c r="X889" s="205" t="str">
        <f t="shared" si="506"/>
        <v/>
      </c>
      <c r="Y889" s="205" t="str">
        <f t="shared" si="506"/>
        <v/>
      </c>
      <c r="Z889" s="205" t="str">
        <f t="shared" si="506"/>
        <v/>
      </c>
      <c r="AA889" s="205" t="str">
        <f t="shared" si="506"/>
        <v/>
      </c>
      <c r="AD889" s="185">
        <f t="shared" si="468"/>
        <v>42774</v>
      </c>
      <c r="AE889" s="108" t="str">
        <f t="shared" si="508"/>
        <v/>
      </c>
      <c r="AF889" s="163" t="str">
        <f t="shared" si="508"/>
        <v/>
      </c>
      <c r="AG889" s="163" t="str">
        <f t="shared" si="508"/>
        <v/>
      </c>
      <c r="AH889" s="163" t="str">
        <f t="shared" si="508"/>
        <v/>
      </c>
      <c r="AI889" s="163">
        <f t="shared" si="508"/>
        <v>1.3237379232967181</v>
      </c>
      <c r="AJ889" s="163">
        <f t="shared" si="508"/>
        <v>0.80558153846152392</v>
      </c>
      <c r="AK889" s="163">
        <f t="shared" si="508"/>
        <v>1.2244791619395747</v>
      </c>
      <c r="AL889" s="163">
        <f t="shared" si="508"/>
        <v>1.3298566197937993</v>
      </c>
      <c r="AM889" s="163">
        <f t="shared" si="508"/>
        <v>0.8884430136964605</v>
      </c>
      <c r="AN889" s="163">
        <f t="shared" si="508"/>
        <v>1.0393853250314735</v>
      </c>
      <c r="AO889" s="163">
        <f t="shared" si="508"/>
        <v>1.3682186305793604</v>
      </c>
      <c r="AP889" s="163">
        <f t="shared" si="508"/>
        <v>0.96809755858312796</v>
      </c>
      <c r="AQ889" s="163">
        <f t="shared" si="508"/>
        <v>1.3441626558186122</v>
      </c>
      <c r="AR889" s="163">
        <f t="shared" si="508"/>
        <v>0.95751680886651203</v>
      </c>
      <c r="AS889" s="163">
        <f t="shared" si="508"/>
        <v>1.4393952582052889</v>
      </c>
      <c r="AT889" s="163">
        <f t="shared" si="508"/>
        <v>1.4171332543010045</v>
      </c>
      <c r="AU889" s="163">
        <f t="shared" si="508"/>
        <v>1.6463531154936919</v>
      </c>
      <c r="AV889" s="163">
        <f t="shared" si="508"/>
        <v>1.0171819406582285</v>
      </c>
      <c r="AW889" s="163">
        <f t="shared" si="508"/>
        <v>1.6047140299557019</v>
      </c>
      <c r="AX889" s="163">
        <f t="shared" si="508"/>
        <v>1.4745069340253179</v>
      </c>
      <c r="AY889" s="163">
        <f t="shared" si="508"/>
        <v>1.6992329341546162</v>
      </c>
      <c r="AZ889" s="163">
        <f t="shared" si="508"/>
        <v>1.6836025374999952</v>
      </c>
      <c r="BA889" s="163">
        <f t="shared" si="508"/>
        <v>1.1835487475036075</v>
      </c>
      <c r="BB889" s="163">
        <f t="shared" si="508"/>
        <v>1.7467843186928715</v>
      </c>
      <c r="BC889" s="163">
        <f t="shared" si="508"/>
        <v>1.4635377927357269</v>
      </c>
      <c r="BD889" s="163">
        <f t="shared" si="508"/>
        <v>1.6936131345724323</v>
      </c>
      <c r="BE889" s="163">
        <f t="shared" si="508"/>
        <v>1.7509474650785974</v>
      </c>
      <c r="BF889" s="163">
        <f t="shared" si="508"/>
        <v>1.6433205708535805</v>
      </c>
      <c r="BG889" s="163">
        <f t="shared" si="508"/>
        <v>1.5036116202785919</v>
      </c>
      <c r="BH889" s="163">
        <f t="shared" si="508"/>
        <v>1.2429410233821514</v>
      </c>
      <c r="BI889" s="163">
        <f t="shared" si="508"/>
        <v>1.3896320611107109</v>
      </c>
      <c r="BJ889" s="163">
        <f t="shared" si="508"/>
        <v>1.792101888642863</v>
      </c>
      <c r="BK889" s="163">
        <f t="shared" si="508"/>
        <v>1.7067848574892768</v>
      </c>
      <c r="BL889" s="163">
        <f t="shared" si="508"/>
        <v>1.8557686988357385</v>
      </c>
      <c r="BM889" s="163">
        <f t="shared" si="508"/>
        <v>1.4934531541891092</v>
      </c>
      <c r="BN889" s="163">
        <f t="shared" si="508"/>
        <v>1.6732732869143048</v>
      </c>
      <c r="BO889" s="163">
        <f t="shared" si="508"/>
        <v>1.3366747907606991</v>
      </c>
      <c r="BP889" s="163">
        <f t="shared" si="508"/>
        <v>1.7670349463850927</v>
      </c>
      <c r="BQ889" s="163">
        <f t="shared" si="508"/>
        <v>2.0045265652739617</v>
      </c>
      <c r="BR889" s="163">
        <f t="shared" si="508"/>
        <v>1.7676221873747129</v>
      </c>
      <c r="BS889" s="163">
        <f t="shared" si="508"/>
        <v>1.5996423290369681</v>
      </c>
      <c r="BT889" s="163" t="str">
        <f t="shared" si="508"/>
        <v/>
      </c>
      <c r="BU889" s="163" t="str">
        <f t="shared" si="508"/>
        <v/>
      </c>
      <c r="BV889" s="163" t="str">
        <f t="shared" si="508"/>
        <v/>
      </c>
      <c r="BW889" s="108" t="str">
        <f t="shared" si="508"/>
        <v/>
      </c>
      <c r="BX889" s="163" t="str">
        <f t="shared" si="508"/>
        <v/>
      </c>
      <c r="BY889" s="163" t="str">
        <f t="shared" si="508"/>
        <v/>
      </c>
      <c r="BZ889" s="163" t="str">
        <f t="shared" si="508"/>
        <v/>
      </c>
      <c r="CA889" s="163" t="str">
        <f t="shared" si="508"/>
        <v/>
      </c>
      <c r="CB889" s="163" t="str">
        <f t="shared" si="508"/>
        <v/>
      </c>
      <c r="CC889" s="163" t="str">
        <f t="shared" si="508"/>
        <v/>
      </c>
      <c r="CD889" s="163" t="str">
        <f t="shared" si="508"/>
        <v/>
      </c>
      <c r="CE889" s="163" t="str">
        <f t="shared" si="508"/>
        <v/>
      </c>
      <c r="CF889" s="163" t="str">
        <f t="shared" si="508"/>
        <v/>
      </c>
      <c r="CG889" s="163" t="str">
        <f t="shared" si="508"/>
        <v/>
      </c>
      <c r="CH889" s="163" t="str">
        <f t="shared" si="508"/>
        <v/>
      </c>
      <c r="CI889" s="163" t="str">
        <f t="shared" si="508"/>
        <v/>
      </c>
      <c r="CJ889" s="163" t="str">
        <f t="shared" si="508"/>
        <v/>
      </c>
      <c r="CK889" s="163" t="str">
        <f t="shared" si="508"/>
        <v/>
      </c>
      <c r="CL889" s="163" t="str">
        <f t="shared" si="508"/>
        <v/>
      </c>
      <c r="CM889" s="163" t="str">
        <f t="shared" si="508"/>
        <v/>
      </c>
      <c r="CN889" s="163" t="str">
        <f t="shared" si="508"/>
        <v/>
      </c>
      <c r="CO889" s="163" t="str">
        <f t="shared" si="508"/>
        <v/>
      </c>
      <c r="CP889" s="163" t="str">
        <f t="shared" si="508"/>
        <v/>
      </c>
      <c r="CQ889" s="163" t="str">
        <f t="shared" si="503"/>
        <v/>
      </c>
      <c r="CR889" s="163" t="str">
        <f t="shared" si="503"/>
        <v/>
      </c>
      <c r="CS889" s="108" t="str">
        <f t="shared" si="503"/>
        <v/>
      </c>
      <c r="CT889" s="163" t="str">
        <f t="shared" si="503"/>
        <v/>
      </c>
      <c r="CU889" s="163" t="str">
        <f t="shared" si="503"/>
        <v/>
      </c>
      <c r="CV889" s="163" t="str">
        <f t="shared" si="503"/>
        <v/>
      </c>
      <c r="CW889" s="163" t="str">
        <f t="shared" si="503"/>
        <v/>
      </c>
      <c r="CX889" s="163" t="str">
        <f t="shared" si="503"/>
        <v/>
      </c>
      <c r="CY889" s="163" t="str">
        <f t="shared" si="503"/>
        <v/>
      </c>
      <c r="CZ889" s="163" t="str">
        <f t="shared" si="503"/>
        <v/>
      </c>
      <c r="DA889" s="163" t="str">
        <f t="shared" si="503"/>
        <v/>
      </c>
      <c r="DB889" s="163" t="str">
        <f t="shared" si="503"/>
        <v/>
      </c>
      <c r="DC889" s="163" t="str">
        <f t="shared" si="503"/>
        <v/>
      </c>
      <c r="DD889" s="163" t="str">
        <f t="shared" si="503"/>
        <v/>
      </c>
      <c r="DE889" s="163" t="str">
        <f t="shared" si="503"/>
        <v/>
      </c>
      <c r="DF889" s="163" t="str">
        <f t="shared" si="503"/>
        <v/>
      </c>
      <c r="DG889" s="121"/>
      <c r="DH889" s="121"/>
      <c r="DI889" s="121"/>
    </row>
    <row r="890" spans="2:113" x14ac:dyDescent="0.35">
      <c r="B890" s="193">
        <f t="shared" si="466"/>
        <v>42775</v>
      </c>
      <c r="C890" s="204">
        <f t="shared" si="506"/>
        <v>6.1941525824177888E-4</v>
      </c>
      <c r="D890" s="205">
        <f t="shared" si="506"/>
        <v>5.5282936397985506E-4</v>
      </c>
      <c r="E890" s="205">
        <f t="shared" si="506"/>
        <v>3.6904101265814349E-4</v>
      </c>
      <c r="F890" s="205">
        <f t="shared" si="506"/>
        <v>3.9520357500001858E-4</v>
      </c>
      <c r="G890" s="205">
        <f t="shared" si="506"/>
        <v>4.0256839945276759E-4</v>
      </c>
      <c r="H890" s="205">
        <f t="shared" si="506"/>
        <v>1.182649828767689E-4</v>
      </c>
      <c r="I890" s="205">
        <f t="shared" si="506"/>
        <v>1.5313521223184461E-4</v>
      </c>
      <c r="J890" s="205">
        <f t="shared" si="506"/>
        <v>2.2707728454173087E-4</v>
      </c>
      <c r="K890" s="205" t="str">
        <f t="shared" si="506"/>
        <v/>
      </c>
      <c r="L890" s="205" t="str">
        <f t="shared" si="506"/>
        <v/>
      </c>
      <c r="M890" s="205" t="str">
        <f t="shared" si="506"/>
        <v/>
      </c>
      <c r="N890" s="205" t="str">
        <f t="shared" si="506"/>
        <v/>
      </c>
      <c r="O890" s="205" t="str">
        <f t="shared" si="506"/>
        <v/>
      </c>
      <c r="P890" s="205" t="str">
        <f t="shared" si="506"/>
        <v/>
      </c>
      <c r="Q890" s="205" t="str">
        <f t="shared" si="506"/>
        <v/>
      </c>
      <c r="R890" s="205" t="str">
        <f t="shared" si="506"/>
        <v/>
      </c>
      <c r="S890" s="205" t="str">
        <f t="shared" si="506"/>
        <v/>
      </c>
      <c r="T890" s="205" t="str">
        <f t="shared" si="506"/>
        <v/>
      </c>
      <c r="U890" s="205" t="str">
        <f t="shared" si="506"/>
        <v/>
      </c>
      <c r="V890" s="205" t="str">
        <f t="shared" si="506"/>
        <v/>
      </c>
      <c r="W890" s="205" t="str">
        <f t="shared" si="506"/>
        <v/>
      </c>
      <c r="X890" s="205" t="str">
        <f t="shared" si="506"/>
        <v/>
      </c>
      <c r="Y890" s="205" t="str">
        <f t="shared" si="506"/>
        <v/>
      </c>
      <c r="Z890" s="205" t="str">
        <f t="shared" si="506"/>
        <v/>
      </c>
      <c r="AA890" s="205" t="str">
        <f t="shared" si="506"/>
        <v/>
      </c>
      <c r="AD890" s="185">
        <f t="shared" si="468"/>
        <v>42775</v>
      </c>
      <c r="AE890" s="108" t="str">
        <f t="shared" si="508"/>
        <v/>
      </c>
      <c r="AF890" s="163" t="str">
        <f t="shared" si="508"/>
        <v/>
      </c>
      <c r="AG890" s="163" t="str">
        <f t="shared" si="508"/>
        <v/>
      </c>
      <c r="AH890" s="163" t="str">
        <f t="shared" si="508"/>
        <v/>
      </c>
      <c r="AI890" s="163">
        <f t="shared" si="508"/>
        <v>1.3749504211812882</v>
      </c>
      <c r="AJ890" s="163">
        <f t="shared" si="508"/>
        <v>0.88242670961539238</v>
      </c>
      <c r="AK890" s="163">
        <f t="shared" si="508"/>
        <v>1.3106860448241715</v>
      </c>
      <c r="AL890" s="163">
        <f t="shared" si="508"/>
        <v>1.4221145068812406</v>
      </c>
      <c r="AM890" s="163">
        <f t="shared" si="508"/>
        <v>0.96740886130352033</v>
      </c>
      <c r="AN890" s="163">
        <f t="shared" si="508"/>
        <v>1.115164242468472</v>
      </c>
      <c r="AO890" s="163">
        <f t="shared" si="508"/>
        <v>1.4471651369206424</v>
      </c>
      <c r="AP890" s="163">
        <f t="shared" si="508"/>
        <v>1.0442044139168312</v>
      </c>
      <c r="AQ890" s="163">
        <f t="shared" si="508"/>
        <v>1.4206859266813439</v>
      </c>
      <c r="AR890" s="163">
        <f t="shared" si="508"/>
        <v>1.0524848911334925</v>
      </c>
      <c r="AS890" s="163">
        <f t="shared" si="508"/>
        <v>1.505911959294687</v>
      </c>
      <c r="AT890" s="163">
        <f t="shared" si="508"/>
        <v>1.4757515981989617</v>
      </c>
      <c r="AU890" s="163">
        <f t="shared" si="508"/>
        <v>1.719166479968337</v>
      </c>
      <c r="AV890" s="163">
        <f t="shared" si="508"/>
        <v>1.0883707457911047</v>
      </c>
      <c r="AW890" s="163">
        <f t="shared" si="508"/>
        <v>1.7207743122784782</v>
      </c>
      <c r="AX890" s="163">
        <f t="shared" si="508"/>
        <v>1.543951032626584</v>
      </c>
      <c r="AY890" s="163">
        <f t="shared" si="508"/>
        <v>1.7838317754302944</v>
      </c>
      <c r="AZ890" s="163">
        <f t="shared" si="508"/>
        <v>1.7634693300000226</v>
      </c>
      <c r="BA890" s="163">
        <f t="shared" si="508"/>
        <v>1.2880298560250365</v>
      </c>
      <c r="BB890" s="163">
        <f t="shared" si="508"/>
        <v>1.8279021723500062</v>
      </c>
      <c r="BC890" s="163">
        <f t="shared" si="508"/>
        <v>1.5774828376500283</v>
      </c>
      <c r="BD890" s="163">
        <f t="shared" si="508"/>
        <v>1.7707769825001605</v>
      </c>
      <c r="BE890" s="163">
        <f t="shared" si="508"/>
        <v>1.8323170575499828</v>
      </c>
      <c r="BF890" s="163">
        <f t="shared" si="508"/>
        <v>1.7248859649750181</v>
      </c>
      <c r="BG890" s="163">
        <f t="shared" si="508"/>
        <v>1.5872940799500079</v>
      </c>
      <c r="BH890" s="163">
        <f t="shared" si="508"/>
        <v>1.3530050931750215</v>
      </c>
      <c r="BI890" s="163">
        <f t="shared" si="508"/>
        <v>1.4794349087750178</v>
      </c>
      <c r="BJ890" s="163">
        <f t="shared" si="508"/>
        <v>1.8849620805000238</v>
      </c>
      <c r="BK890" s="163">
        <f t="shared" si="508"/>
        <v>1.796590166924998</v>
      </c>
      <c r="BL890" s="163">
        <f t="shared" si="508"/>
        <v>1.9660436733500068</v>
      </c>
      <c r="BM890" s="163">
        <f t="shared" si="508"/>
        <v>1.591407238078113</v>
      </c>
      <c r="BN890" s="163">
        <f t="shared" si="508"/>
        <v>1.7713240118999836</v>
      </c>
      <c r="BO890" s="163">
        <f t="shared" si="508"/>
        <v>1.4286182708250044</v>
      </c>
      <c r="BP890" s="163">
        <f t="shared" si="508"/>
        <v>1.8644238807147944</v>
      </c>
      <c r="BQ890" s="163">
        <f t="shared" si="508"/>
        <v>2.1204462136130338</v>
      </c>
      <c r="BR890" s="163">
        <f t="shared" si="508"/>
        <v>1.8779090242907812</v>
      </c>
      <c r="BS890" s="163">
        <f t="shared" si="508"/>
        <v>1.70446820640232</v>
      </c>
      <c r="BT890" s="163" t="str">
        <f t="shared" si="508"/>
        <v/>
      </c>
      <c r="BU890" s="163" t="str">
        <f t="shared" si="508"/>
        <v/>
      </c>
      <c r="BV890" s="163" t="str">
        <f t="shared" si="508"/>
        <v/>
      </c>
      <c r="BW890" s="108" t="str">
        <f t="shared" si="508"/>
        <v/>
      </c>
      <c r="BX890" s="163" t="str">
        <f t="shared" si="508"/>
        <v/>
      </c>
      <c r="BY890" s="163" t="str">
        <f t="shared" si="508"/>
        <v/>
      </c>
      <c r="BZ890" s="163" t="str">
        <f t="shared" si="508"/>
        <v/>
      </c>
      <c r="CA890" s="163" t="str">
        <f t="shared" si="508"/>
        <v/>
      </c>
      <c r="CB890" s="163" t="str">
        <f t="shared" si="508"/>
        <v/>
      </c>
      <c r="CC890" s="163" t="str">
        <f t="shared" si="508"/>
        <v/>
      </c>
      <c r="CD890" s="163" t="str">
        <f t="shared" si="508"/>
        <v/>
      </c>
      <c r="CE890" s="163" t="str">
        <f t="shared" si="508"/>
        <v/>
      </c>
      <c r="CF890" s="163" t="str">
        <f t="shared" si="508"/>
        <v/>
      </c>
      <c r="CG890" s="163" t="str">
        <f t="shared" si="508"/>
        <v/>
      </c>
      <c r="CH890" s="163" t="str">
        <f t="shared" si="508"/>
        <v/>
      </c>
      <c r="CI890" s="163" t="str">
        <f t="shared" si="508"/>
        <v/>
      </c>
      <c r="CJ890" s="163" t="str">
        <f t="shared" si="508"/>
        <v/>
      </c>
      <c r="CK890" s="163" t="str">
        <f t="shared" si="508"/>
        <v/>
      </c>
      <c r="CL890" s="163" t="str">
        <f t="shared" si="508"/>
        <v/>
      </c>
      <c r="CM890" s="163" t="str">
        <f t="shared" si="508"/>
        <v/>
      </c>
      <c r="CN890" s="163" t="str">
        <f t="shared" si="508"/>
        <v/>
      </c>
      <c r="CO890" s="163" t="str">
        <f t="shared" si="508"/>
        <v/>
      </c>
      <c r="CP890" s="163" t="str">
        <f t="shared" si="508"/>
        <v/>
      </c>
      <c r="CQ890" s="163" t="str">
        <f t="shared" si="503"/>
        <v/>
      </c>
      <c r="CR890" s="163" t="str">
        <f t="shared" si="503"/>
        <v/>
      </c>
      <c r="CS890" s="108" t="str">
        <f t="shared" si="503"/>
        <v/>
      </c>
      <c r="CT890" s="163" t="str">
        <f t="shared" si="503"/>
        <v/>
      </c>
      <c r="CU890" s="163" t="str">
        <f t="shared" si="503"/>
        <v/>
      </c>
      <c r="CV890" s="163" t="str">
        <f t="shared" si="503"/>
        <v/>
      </c>
      <c r="CW890" s="163" t="str">
        <f t="shared" si="503"/>
        <v/>
      </c>
      <c r="CX890" s="163" t="str">
        <f t="shared" si="503"/>
        <v/>
      </c>
      <c r="CY890" s="163" t="str">
        <f t="shared" si="503"/>
        <v/>
      </c>
      <c r="CZ890" s="163" t="str">
        <f t="shared" si="503"/>
        <v/>
      </c>
      <c r="DA890" s="163" t="str">
        <f t="shared" si="503"/>
        <v/>
      </c>
      <c r="DB890" s="163" t="str">
        <f t="shared" si="503"/>
        <v/>
      </c>
      <c r="DC890" s="163" t="str">
        <f t="shared" si="503"/>
        <v/>
      </c>
      <c r="DD890" s="163" t="str">
        <f t="shared" si="503"/>
        <v/>
      </c>
      <c r="DE890" s="163" t="str">
        <f t="shared" si="503"/>
        <v/>
      </c>
      <c r="DF890" s="163" t="str">
        <f t="shared" si="503"/>
        <v/>
      </c>
      <c r="DG890" s="121"/>
      <c r="DH890" s="121"/>
      <c r="DI890" s="121"/>
    </row>
    <row r="891" spans="2:113" x14ac:dyDescent="0.35">
      <c r="B891" s="193">
        <f t="shared" si="466"/>
        <v>42776</v>
      </c>
      <c r="C891" s="204">
        <f t="shared" si="506"/>
        <v>6.572110769230711E-4</v>
      </c>
      <c r="D891" s="205">
        <f t="shared" si="506"/>
        <v>5.5799627833757223E-4</v>
      </c>
      <c r="E891" s="205">
        <f t="shared" si="506"/>
        <v>3.7421832911386344E-4</v>
      </c>
      <c r="F891" s="205">
        <f t="shared" si="506"/>
        <v>3.9236251071428363E-4</v>
      </c>
      <c r="G891" s="205">
        <f t="shared" si="506"/>
        <v>4.1373692202462288E-4</v>
      </c>
      <c r="H891" s="205">
        <f t="shared" si="506"/>
        <v>1.2524486301371376E-4</v>
      </c>
      <c r="I891" s="205">
        <f t="shared" si="506"/>
        <v>1.5781058877224963E-4</v>
      </c>
      <c r="J891" s="205">
        <f t="shared" si="506"/>
        <v>2.2573846785225429E-4</v>
      </c>
      <c r="K891" s="205" t="str">
        <f t="shared" si="506"/>
        <v/>
      </c>
      <c r="L891" s="205" t="str">
        <f t="shared" si="506"/>
        <v/>
      </c>
      <c r="M891" s="205" t="str">
        <f t="shared" si="506"/>
        <v/>
      </c>
      <c r="N891" s="205" t="str">
        <f t="shared" si="506"/>
        <v/>
      </c>
      <c r="O891" s="205" t="str">
        <f t="shared" si="506"/>
        <v/>
      </c>
      <c r="P891" s="205" t="str">
        <f t="shared" si="506"/>
        <v/>
      </c>
      <c r="Q891" s="205" t="str">
        <f t="shared" si="506"/>
        <v/>
      </c>
      <c r="R891" s="205" t="str">
        <f t="shared" si="506"/>
        <v/>
      </c>
      <c r="S891" s="205" t="str">
        <f t="shared" si="506"/>
        <v/>
      </c>
      <c r="T891" s="205" t="str">
        <f t="shared" si="506"/>
        <v/>
      </c>
      <c r="U891" s="205" t="str">
        <f t="shared" si="506"/>
        <v/>
      </c>
      <c r="V891" s="205" t="str">
        <f t="shared" si="506"/>
        <v/>
      </c>
      <c r="W891" s="205" t="str">
        <f t="shared" si="506"/>
        <v/>
      </c>
      <c r="X891" s="205" t="str">
        <f t="shared" si="506"/>
        <v/>
      </c>
      <c r="Y891" s="205" t="str">
        <f t="shared" si="506"/>
        <v/>
      </c>
      <c r="Z891" s="205" t="str">
        <f t="shared" si="506"/>
        <v/>
      </c>
      <c r="AA891" s="205" t="str">
        <f t="shared" si="506"/>
        <v/>
      </c>
      <c r="AD891" s="185">
        <f t="shared" si="468"/>
        <v>42776</v>
      </c>
      <c r="AE891" s="108" t="str">
        <f t="shared" si="508"/>
        <v/>
      </c>
      <c r="AF891" s="163" t="str">
        <f t="shared" si="508"/>
        <v/>
      </c>
      <c r="AG891" s="163" t="str">
        <f t="shared" si="508"/>
        <v/>
      </c>
      <c r="AH891" s="163" t="str">
        <f t="shared" si="508"/>
        <v/>
      </c>
      <c r="AI891" s="163">
        <f t="shared" si="508"/>
        <v>1.3567603501923164</v>
      </c>
      <c r="AJ891" s="163">
        <f t="shared" si="508"/>
        <v>0.84792918557692865</v>
      </c>
      <c r="AK891" s="163">
        <f t="shared" si="508"/>
        <v>1.2745633821922753</v>
      </c>
      <c r="AL891" s="163">
        <f t="shared" si="508"/>
        <v>1.3821467925931623</v>
      </c>
      <c r="AM891" s="163">
        <f t="shared" si="508"/>
        <v>0.93005486129090498</v>
      </c>
      <c r="AN891" s="163">
        <f t="shared" si="508"/>
        <v>1.0775476036523672</v>
      </c>
      <c r="AO891" s="163">
        <f t="shared" si="508"/>
        <v>1.4094941797039975</v>
      </c>
      <c r="AP891" s="163">
        <f t="shared" si="508"/>
        <v>1.0064980706422939</v>
      </c>
      <c r="AQ891" s="163">
        <f t="shared" si="508"/>
        <v>1.383853039962196</v>
      </c>
      <c r="AR891" s="163">
        <f t="shared" si="508"/>
        <v>1.0166504785138488</v>
      </c>
      <c r="AS891" s="163">
        <f t="shared" si="508"/>
        <v>1.4697460218135547</v>
      </c>
      <c r="AT891" s="163">
        <f t="shared" si="508"/>
        <v>1.4313622739168608</v>
      </c>
      <c r="AU891" s="163">
        <f t="shared" si="508"/>
        <v>1.684481627677203</v>
      </c>
      <c r="AV891" s="163">
        <f t="shared" si="508"/>
        <v>1.0536349010696147</v>
      </c>
      <c r="AW891" s="163">
        <f t="shared" si="508"/>
        <v>1.6870320327405013</v>
      </c>
      <c r="AX891" s="163">
        <f t="shared" si="508"/>
        <v>1.5081124352911166</v>
      </c>
      <c r="AY891" s="163">
        <f t="shared" si="508"/>
        <v>1.7493477671578654</v>
      </c>
      <c r="AZ891" s="163">
        <f t="shared" si="508"/>
        <v>1.7279721975000273</v>
      </c>
      <c r="BA891" s="163">
        <f t="shared" si="508"/>
        <v>1.2525834873607451</v>
      </c>
      <c r="BB891" s="163">
        <f t="shared" si="508"/>
        <v>1.792804930978559</v>
      </c>
      <c r="BC891" s="163">
        <f t="shared" si="508"/>
        <v>1.5414175308071596</v>
      </c>
      <c r="BD891" s="163">
        <f t="shared" si="508"/>
        <v>1.7377995217611302</v>
      </c>
      <c r="BE891" s="163">
        <f t="shared" si="508"/>
        <v>1.8017159294357339</v>
      </c>
      <c r="BF891" s="163">
        <f t="shared" si="508"/>
        <v>1.691280316710702</v>
      </c>
      <c r="BG891" s="163">
        <f t="shared" si="508"/>
        <v>1.5526905716357047</v>
      </c>
      <c r="BH891" s="163">
        <f t="shared" si="508"/>
        <v>1.3115424555964115</v>
      </c>
      <c r="BI891" s="163">
        <f t="shared" si="508"/>
        <v>1.4424196566821434</v>
      </c>
      <c r="BJ891" s="163">
        <f t="shared" si="508"/>
        <v>1.8451899004285632</v>
      </c>
      <c r="BK891" s="163">
        <f t="shared" si="508"/>
        <v>1.7496671404178503</v>
      </c>
      <c r="BL891" s="163">
        <f t="shared" si="508"/>
        <v>1.9119433054071568</v>
      </c>
      <c r="BM891" s="163">
        <f t="shared" si="508"/>
        <v>1.5535964906858695</v>
      </c>
      <c r="BN891" s="163">
        <f t="shared" si="508"/>
        <v>1.73464886284287</v>
      </c>
      <c r="BO891" s="163">
        <f t="shared" si="508"/>
        <v>1.3970658003321326</v>
      </c>
      <c r="BP891" s="163">
        <f t="shared" si="508"/>
        <v>1.8254866056053296</v>
      </c>
      <c r="BQ891" s="163">
        <f t="shared" si="508"/>
        <v>2.0731632364040942</v>
      </c>
      <c r="BR891" s="163">
        <f t="shared" si="508"/>
        <v>1.8356915507070188</v>
      </c>
      <c r="BS891" s="163">
        <f t="shared" si="508"/>
        <v>1.6591884627612763</v>
      </c>
      <c r="BT891" s="163" t="str">
        <f t="shared" si="508"/>
        <v/>
      </c>
      <c r="BU891" s="163" t="str">
        <f t="shared" si="508"/>
        <v/>
      </c>
      <c r="BV891" s="163" t="str">
        <f t="shared" si="508"/>
        <v/>
      </c>
      <c r="BW891" s="108" t="str">
        <f t="shared" si="508"/>
        <v/>
      </c>
      <c r="BX891" s="163" t="str">
        <f t="shared" si="508"/>
        <v/>
      </c>
      <c r="BY891" s="163" t="str">
        <f t="shared" si="508"/>
        <v/>
      </c>
      <c r="BZ891" s="163" t="str">
        <f t="shared" si="508"/>
        <v/>
      </c>
      <c r="CA891" s="163" t="str">
        <f t="shared" si="508"/>
        <v/>
      </c>
      <c r="CB891" s="163" t="str">
        <f t="shared" si="508"/>
        <v/>
      </c>
      <c r="CC891" s="163" t="str">
        <f t="shared" si="508"/>
        <v/>
      </c>
      <c r="CD891" s="163" t="str">
        <f t="shared" si="508"/>
        <v/>
      </c>
      <c r="CE891" s="163" t="str">
        <f t="shared" si="508"/>
        <v/>
      </c>
      <c r="CF891" s="163" t="str">
        <f t="shared" si="508"/>
        <v/>
      </c>
      <c r="CG891" s="163" t="str">
        <f t="shared" si="508"/>
        <v/>
      </c>
      <c r="CH891" s="163" t="str">
        <f t="shared" si="508"/>
        <v/>
      </c>
      <c r="CI891" s="163" t="str">
        <f t="shared" si="508"/>
        <v/>
      </c>
      <c r="CJ891" s="163" t="str">
        <f t="shared" si="508"/>
        <v/>
      </c>
      <c r="CK891" s="163" t="str">
        <f t="shared" si="508"/>
        <v/>
      </c>
      <c r="CL891" s="163" t="str">
        <f t="shared" si="508"/>
        <v/>
      </c>
      <c r="CM891" s="163" t="str">
        <f t="shared" si="508"/>
        <v/>
      </c>
      <c r="CN891" s="163" t="str">
        <f t="shared" si="508"/>
        <v/>
      </c>
      <c r="CO891" s="163" t="str">
        <f t="shared" si="508"/>
        <v/>
      </c>
      <c r="CP891" s="163" t="str">
        <f t="shared" ref="CP891" si="509">IFERROR(IF(CP571="","",CP571-(CHOOSE(CP$636,$C571,$D571,$E571,$F571,$G571,$H571,$I571,$J571,$K571,$L571,$M571,$N571,$O571,$P571,$Q571,$R571,$S571,$T571,$U571,$V571,$W571,$X571,$Y571,$Z571,$AA571)+CHOOSE(CP$636,$C891,$D891,$E891,$F891,$G891,$H891,$I891,$J891,$K891,$L891,$M891,$N891,$O891,$P891,$Q891,$R891,$S891,$T891,$U891,$V891,$W891,$X891,$Y891,$Z891,$AA891)*CP$640)),"")</f>
        <v/>
      </c>
      <c r="CQ891" s="163" t="str">
        <f t="shared" si="503"/>
        <v/>
      </c>
      <c r="CR891" s="163" t="str">
        <f t="shared" si="503"/>
        <v/>
      </c>
      <c r="CS891" s="108" t="str">
        <f t="shared" si="503"/>
        <v/>
      </c>
      <c r="CT891" s="163" t="str">
        <f t="shared" si="503"/>
        <v/>
      </c>
      <c r="CU891" s="163" t="str">
        <f t="shared" si="503"/>
        <v/>
      </c>
      <c r="CV891" s="163" t="str">
        <f t="shared" si="503"/>
        <v/>
      </c>
      <c r="CW891" s="163" t="str">
        <f t="shared" si="503"/>
        <v/>
      </c>
      <c r="CX891" s="163" t="str">
        <f t="shared" si="503"/>
        <v/>
      </c>
      <c r="CY891" s="163" t="str">
        <f t="shared" si="503"/>
        <v/>
      </c>
      <c r="CZ891" s="163" t="str">
        <f t="shared" si="503"/>
        <v/>
      </c>
      <c r="DA891" s="163" t="str">
        <f t="shared" si="503"/>
        <v/>
      </c>
      <c r="DB891" s="163" t="str">
        <f t="shared" si="503"/>
        <v/>
      </c>
      <c r="DC891" s="163" t="str">
        <f t="shared" si="503"/>
        <v/>
      </c>
      <c r="DD891" s="163" t="str">
        <f t="shared" si="503"/>
        <v/>
      </c>
      <c r="DE891" s="163" t="str">
        <f t="shared" si="503"/>
        <v/>
      </c>
      <c r="DF891" s="163" t="str">
        <f t="shared" si="503"/>
        <v/>
      </c>
      <c r="DG891" s="121"/>
      <c r="DH891" s="121"/>
      <c r="DI891" s="121"/>
    </row>
    <row r="892" spans="2:113" x14ac:dyDescent="0.35">
      <c r="B892" s="193">
        <f t="shared" si="466"/>
        <v>42779</v>
      </c>
      <c r="C892" s="204">
        <f t="shared" si="506"/>
        <v>6.6610219780212257E-4</v>
      </c>
      <c r="D892" s="205">
        <f t="shared" si="506"/>
        <v>5.6055944584385801E-4</v>
      </c>
      <c r="E892" s="205">
        <f t="shared" si="506"/>
        <v>3.7422941772147645E-4</v>
      </c>
      <c r="F892" s="205">
        <f t="shared" si="506"/>
        <v>3.9092528571428787E-4</v>
      </c>
      <c r="G892" s="205">
        <f t="shared" si="506"/>
        <v>4.2625228112174579E-4</v>
      </c>
      <c r="H892" s="205">
        <f t="shared" si="506"/>
        <v>1.2386148287672552E-4</v>
      </c>
      <c r="I892" s="205">
        <f t="shared" si="506"/>
        <v>1.5967895937927799E-4</v>
      </c>
      <c r="J892" s="205">
        <f t="shared" si="506"/>
        <v>2.2575730506158126E-4</v>
      </c>
      <c r="K892" s="205" t="str">
        <f t="shared" si="506"/>
        <v/>
      </c>
      <c r="L892" s="205" t="str">
        <f t="shared" si="506"/>
        <v/>
      </c>
      <c r="M892" s="205" t="str">
        <f t="shared" si="506"/>
        <v/>
      </c>
      <c r="N892" s="205" t="str">
        <f t="shared" si="506"/>
        <v/>
      </c>
      <c r="O892" s="205" t="str">
        <f t="shared" si="506"/>
        <v/>
      </c>
      <c r="P892" s="205" t="str">
        <f t="shared" si="506"/>
        <v/>
      </c>
      <c r="Q892" s="205" t="str">
        <f t="shared" si="506"/>
        <v/>
      </c>
      <c r="R892" s="205" t="str">
        <f t="shared" si="506"/>
        <v/>
      </c>
      <c r="S892" s="205" t="str">
        <f t="shared" si="506"/>
        <v/>
      </c>
      <c r="T892" s="205" t="str">
        <f t="shared" si="506"/>
        <v/>
      </c>
      <c r="U892" s="205" t="str">
        <f t="shared" si="506"/>
        <v/>
      </c>
      <c r="V892" s="205" t="str">
        <f t="shared" si="506"/>
        <v/>
      </c>
      <c r="W892" s="205" t="str">
        <f t="shared" si="506"/>
        <v/>
      </c>
      <c r="X892" s="205" t="str">
        <f t="shared" si="506"/>
        <v/>
      </c>
      <c r="Y892" s="205" t="str">
        <f t="shared" si="506"/>
        <v/>
      </c>
      <c r="Z892" s="205" t="str">
        <f t="shared" si="506"/>
        <v/>
      </c>
      <c r="AA892" s="205" t="str">
        <f t="shared" si="506"/>
        <v/>
      </c>
      <c r="AD892" s="185">
        <f t="shared" si="468"/>
        <v>42779</v>
      </c>
      <c r="AE892" s="108" t="str">
        <f t="shared" ref="AE892:CP895" si="510">IFERROR(IF(AE572="","",AE572-(CHOOSE(AE$636,$C572,$D572,$E572,$F572,$G572,$H572,$I572,$J572,$K572,$L572,$M572,$N572,$O572,$P572,$Q572,$R572,$S572,$T572,$U572,$V572,$W572,$X572,$Y572,$Z572,$AA572)+CHOOSE(AE$636,$C892,$D892,$E892,$F892,$G892,$H892,$I892,$J892,$K892,$L892,$M892,$N892,$O892,$P892,$Q892,$R892,$S892,$T892,$U892,$V892,$W892,$X892,$Y892,$Z892,$AA892)*AE$640)),"")</f>
        <v/>
      </c>
      <c r="AF892" s="163" t="str">
        <f t="shared" si="510"/>
        <v/>
      </c>
      <c r="AG892" s="163" t="str">
        <f t="shared" si="510"/>
        <v/>
      </c>
      <c r="AH892" s="163" t="str">
        <f t="shared" si="510"/>
        <v/>
      </c>
      <c r="AI892" s="163">
        <f t="shared" si="510"/>
        <v>1.3553449858516431</v>
      </c>
      <c r="AJ892" s="163">
        <f t="shared" si="510"/>
        <v>0.84786713076922915</v>
      </c>
      <c r="AK892" s="163">
        <f t="shared" si="510"/>
        <v>1.2706056772802143</v>
      </c>
      <c r="AL892" s="163">
        <f t="shared" si="510"/>
        <v>1.3810437798945627</v>
      </c>
      <c r="AM892" s="163">
        <f t="shared" si="510"/>
        <v>0.92861558447733339</v>
      </c>
      <c r="AN892" s="163">
        <f t="shared" si="510"/>
        <v>1.07700310413097</v>
      </c>
      <c r="AO892" s="163">
        <f t="shared" si="510"/>
        <v>1.4079214055100828</v>
      </c>
      <c r="AP892" s="163">
        <f t="shared" si="510"/>
        <v>1.006922571605799</v>
      </c>
      <c r="AQ892" s="163">
        <f t="shared" si="510"/>
        <v>1.3791348074055474</v>
      </c>
      <c r="AR892" s="163">
        <f t="shared" si="510"/>
        <v>1.0139460287846522</v>
      </c>
      <c r="AS892" s="163">
        <f t="shared" si="510"/>
        <v>1.4689332620340267</v>
      </c>
      <c r="AT892" s="163">
        <f t="shared" si="510"/>
        <v>1.424398909792195</v>
      </c>
      <c r="AU892" s="163">
        <f t="shared" si="510"/>
        <v>1.6824904219556815</v>
      </c>
      <c r="AV892" s="163">
        <f t="shared" si="510"/>
        <v>1.052648652607616</v>
      </c>
      <c r="AW892" s="163">
        <f t="shared" si="510"/>
        <v>1.6207592431898541</v>
      </c>
      <c r="AX892" s="163">
        <f t="shared" si="510"/>
        <v>1.5071373176771976</v>
      </c>
      <c r="AY892" s="163">
        <f t="shared" si="510"/>
        <v>1.7401742219082226</v>
      </c>
      <c r="AZ892" s="163">
        <f t="shared" si="510"/>
        <v>1.7270018400000309</v>
      </c>
      <c r="BA892" s="163">
        <f t="shared" si="510"/>
        <v>1.229203058785723</v>
      </c>
      <c r="BB892" s="163">
        <f t="shared" si="510"/>
        <v>1.7889758869285886</v>
      </c>
      <c r="BC892" s="163">
        <f t="shared" si="510"/>
        <v>1.5345470048571639</v>
      </c>
      <c r="BD892" s="163">
        <f t="shared" si="510"/>
        <v>1.7319870511611426</v>
      </c>
      <c r="BE892" s="163">
        <f t="shared" si="510"/>
        <v>1.800138935785732</v>
      </c>
      <c r="BF892" s="163">
        <f t="shared" si="510"/>
        <v>1.6897315047857342</v>
      </c>
      <c r="BG892" s="163">
        <f t="shared" si="510"/>
        <v>1.5511491602857612</v>
      </c>
      <c r="BH892" s="163">
        <f t="shared" si="510"/>
        <v>1.3101364750714493</v>
      </c>
      <c r="BI892" s="163">
        <f t="shared" si="510"/>
        <v>1.4422279373571532</v>
      </c>
      <c r="BJ892" s="163">
        <f t="shared" si="510"/>
        <v>1.8441541489286011</v>
      </c>
      <c r="BK892" s="163">
        <f t="shared" si="510"/>
        <v>1.7414722236428548</v>
      </c>
      <c r="BL892" s="163">
        <f t="shared" si="510"/>
        <v>1.9109117483571487</v>
      </c>
      <c r="BM892" s="163">
        <f t="shared" si="510"/>
        <v>1.5453756460409389</v>
      </c>
      <c r="BN892" s="163">
        <f t="shared" si="510"/>
        <v>1.7336225091428674</v>
      </c>
      <c r="BO892" s="163">
        <f t="shared" si="510"/>
        <v>1.3960342838571616</v>
      </c>
      <c r="BP892" s="163">
        <f t="shared" si="510"/>
        <v>1.8231473759097407</v>
      </c>
      <c r="BQ892" s="163">
        <f t="shared" si="510"/>
        <v>2.0610852661130172</v>
      </c>
      <c r="BR892" s="163">
        <f t="shared" si="510"/>
        <v>1.7983130876646536</v>
      </c>
      <c r="BS892" s="163">
        <f t="shared" si="510"/>
        <v>1.6453528361079366</v>
      </c>
      <c r="BT892" s="163" t="str">
        <f t="shared" si="510"/>
        <v/>
      </c>
      <c r="BU892" s="163" t="str">
        <f t="shared" si="510"/>
        <v/>
      </c>
      <c r="BV892" s="163" t="str">
        <f t="shared" si="510"/>
        <v/>
      </c>
      <c r="BW892" s="108" t="str">
        <f t="shared" si="510"/>
        <v/>
      </c>
      <c r="BX892" s="163" t="str">
        <f t="shared" si="510"/>
        <v/>
      </c>
      <c r="BY892" s="163" t="str">
        <f t="shared" si="510"/>
        <v/>
      </c>
      <c r="BZ892" s="163" t="str">
        <f t="shared" si="510"/>
        <v/>
      </c>
      <c r="CA892" s="163" t="str">
        <f t="shared" si="510"/>
        <v/>
      </c>
      <c r="CB892" s="163" t="str">
        <f t="shared" si="510"/>
        <v/>
      </c>
      <c r="CC892" s="163" t="str">
        <f t="shared" si="510"/>
        <v/>
      </c>
      <c r="CD892" s="163" t="str">
        <f t="shared" si="510"/>
        <v/>
      </c>
      <c r="CE892" s="163" t="str">
        <f t="shared" si="510"/>
        <v/>
      </c>
      <c r="CF892" s="163" t="str">
        <f t="shared" si="510"/>
        <v/>
      </c>
      <c r="CG892" s="163" t="str">
        <f t="shared" si="510"/>
        <v/>
      </c>
      <c r="CH892" s="163" t="str">
        <f t="shared" si="510"/>
        <v/>
      </c>
      <c r="CI892" s="163" t="str">
        <f t="shared" si="510"/>
        <v/>
      </c>
      <c r="CJ892" s="163" t="str">
        <f t="shared" si="510"/>
        <v/>
      </c>
      <c r="CK892" s="163" t="str">
        <f t="shared" si="510"/>
        <v/>
      </c>
      <c r="CL892" s="163" t="str">
        <f t="shared" si="510"/>
        <v/>
      </c>
      <c r="CM892" s="163" t="str">
        <f t="shared" si="510"/>
        <v/>
      </c>
      <c r="CN892" s="163" t="str">
        <f t="shared" si="510"/>
        <v/>
      </c>
      <c r="CO892" s="163" t="str">
        <f t="shared" si="510"/>
        <v/>
      </c>
      <c r="CP892" s="163" t="str">
        <f t="shared" si="510"/>
        <v/>
      </c>
      <c r="CQ892" s="163" t="str">
        <f t="shared" si="503"/>
        <v/>
      </c>
      <c r="CR892" s="163" t="str">
        <f t="shared" si="503"/>
        <v/>
      </c>
      <c r="CS892" s="108" t="str">
        <f t="shared" si="503"/>
        <v/>
      </c>
      <c r="CT892" s="163" t="str">
        <f t="shared" si="503"/>
        <v/>
      </c>
      <c r="CU892" s="163" t="str">
        <f t="shared" si="503"/>
        <v/>
      </c>
      <c r="CV892" s="163" t="str">
        <f t="shared" si="503"/>
        <v/>
      </c>
      <c r="CW892" s="163" t="str">
        <f t="shared" si="503"/>
        <v/>
      </c>
      <c r="CX892" s="163" t="str">
        <f t="shared" si="503"/>
        <v/>
      </c>
      <c r="CY892" s="163" t="str">
        <f t="shared" si="503"/>
        <v/>
      </c>
      <c r="CZ892" s="163" t="str">
        <f t="shared" si="503"/>
        <v/>
      </c>
      <c r="DA892" s="163" t="str">
        <f t="shared" si="503"/>
        <v/>
      </c>
      <c r="DB892" s="163" t="str">
        <f t="shared" si="503"/>
        <v/>
      </c>
      <c r="DC892" s="163" t="str">
        <f t="shared" si="503"/>
        <v/>
      </c>
      <c r="DD892" s="163" t="str">
        <f t="shared" si="503"/>
        <v/>
      </c>
      <c r="DE892" s="163" t="str">
        <f t="shared" si="503"/>
        <v/>
      </c>
      <c r="DF892" s="163" t="str">
        <f t="shared" si="503"/>
        <v/>
      </c>
      <c r="DG892" s="121"/>
      <c r="DH892" s="121"/>
      <c r="DI892" s="121"/>
    </row>
    <row r="893" spans="2:113" x14ac:dyDescent="0.35">
      <c r="B893" s="193">
        <f t="shared" si="466"/>
        <v>42780</v>
      </c>
      <c r="C893" s="204">
        <f t="shared" si="506"/>
        <v>7.0387063186810688E-4</v>
      </c>
      <c r="D893" s="205">
        <f t="shared" si="506"/>
        <v>5.7334902392945132E-4</v>
      </c>
      <c r="E893" s="205">
        <f t="shared" si="506"/>
        <v>3.7426637974681559E-4</v>
      </c>
      <c r="F893" s="205">
        <f t="shared" si="506"/>
        <v>3.9241283928572102E-4</v>
      </c>
      <c r="G893" s="205">
        <f t="shared" si="506"/>
        <v>4.318549829001717E-4</v>
      </c>
      <c r="H893" s="205">
        <f t="shared" si="506"/>
        <v>1.294454897260281E-4</v>
      </c>
      <c r="I893" s="205">
        <f t="shared" si="506"/>
        <v>1.6248961661340837E-4</v>
      </c>
      <c r="J893" s="205">
        <f t="shared" si="506"/>
        <v>2.2579608755129524E-4</v>
      </c>
      <c r="K893" s="205" t="str">
        <f t="shared" si="506"/>
        <v/>
      </c>
      <c r="L893" s="205" t="str">
        <f t="shared" si="506"/>
        <v/>
      </c>
      <c r="M893" s="205" t="str">
        <f t="shared" si="506"/>
        <v/>
      </c>
      <c r="N893" s="205" t="str">
        <f t="shared" si="506"/>
        <v/>
      </c>
      <c r="O893" s="205" t="str">
        <f t="shared" si="506"/>
        <v/>
      </c>
      <c r="P893" s="205" t="str">
        <f t="shared" si="506"/>
        <v/>
      </c>
      <c r="Q893" s="205" t="str">
        <f t="shared" si="506"/>
        <v/>
      </c>
      <c r="R893" s="205" t="str">
        <f t="shared" si="506"/>
        <v/>
      </c>
      <c r="S893" s="205" t="str">
        <f t="shared" si="506"/>
        <v/>
      </c>
      <c r="T893" s="205" t="str">
        <f t="shared" si="506"/>
        <v/>
      </c>
      <c r="U893" s="205" t="str">
        <f t="shared" si="506"/>
        <v/>
      </c>
      <c r="V893" s="205" t="str">
        <f t="shared" si="506"/>
        <v/>
      </c>
      <c r="W893" s="205" t="str">
        <f t="shared" si="506"/>
        <v/>
      </c>
      <c r="X893" s="205" t="str">
        <f t="shared" si="506"/>
        <v/>
      </c>
      <c r="Y893" s="205" t="str">
        <f t="shared" si="506"/>
        <v/>
      </c>
      <c r="Z893" s="205" t="str">
        <f t="shared" si="506"/>
        <v/>
      </c>
      <c r="AA893" s="205" t="str">
        <f t="shared" si="506"/>
        <v/>
      </c>
      <c r="AD893" s="185">
        <f t="shared" si="468"/>
        <v>42780</v>
      </c>
      <c r="AE893" s="108" t="str">
        <f t="shared" si="510"/>
        <v/>
      </c>
      <c r="AF893" s="163" t="str">
        <f t="shared" si="510"/>
        <v/>
      </c>
      <c r="AG893" s="163" t="str">
        <f t="shared" si="510"/>
        <v/>
      </c>
      <c r="AH893" s="163" t="str">
        <f t="shared" si="510"/>
        <v/>
      </c>
      <c r="AI893" s="163">
        <f t="shared" si="510"/>
        <v>1.363522036401084</v>
      </c>
      <c r="AJ893" s="163">
        <f t="shared" si="510"/>
        <v>0.85290533884616959</v>
      </c>
      <c r="AK893" s="163">
        <f t="shared" si="510"/>
        <v>1.2730737581868121</v>
      </c>
      <c r="AL893" s="163">
        <f t="shared" si="510"/>
        <v>1.3753692701243301</v>
      </c>
      <c r="AM893" s="163">
        <f t="shared" si="510"/>
        <v>0.93255034331235809</v>
      </c>
      <c r="AN893" s="163">
        <f t="shared" si="510"/>
        <v>1.0813463811397899</v>
      </c>
      <c r="AO893" s="163">
        <f t="shared" si="510"/>
        <v>1.4132300379722769</v>
      </c>
      <c r="AP893" s="163">
        <f t="shared" si="510"/>
        <v>1.0120458987090899</v>
      </c>
      <c r="AQ893" s="163">
        <f t="shared" si="510"/>
        <v>1.3850134221347887</v>
      </c>
      <c r="AR893" s="163">
        <f t="shared" si="510"/>
        <v>1.0207093989672607</v>
      </c>
      <c r="AS893" s="163">
        <f t="shared" si="510"/>
        <v>1.4749892575314898</v>
      </c>
      <c r="AT893" s="163">
        <f t="shared" si="510"/>
        <v>1.4261949711964697</v>
      </c>
      <c r="AU893" s="163">
        <f t="shared" si="510"/>
        <v>1.689800012050628</v>
      </c>
      <c r="AV893" s="163">
        <f t="shared" si="510"/>
        <v>1.0608925027341911</v>
      </c>
      <c r="AW893" s="163">
        <f t="shared" si="510"/>
        <v>1.6198984538544607</v>
      </c>
      <c r="AX893" s="163">
        <f t="shared" si="510"/>
        <v>1.5154438272974713</v>
      </c>
      <c r="AY893" s="163">
        <f t="shared" si="510"/>
        <v>1.7539846221566759</v>
      </c>
      <c r="AZ893" s="163">
        <f t="shared" si="510"/>
        <v>1.7424935775000261</v>
      </c>
      <c r="BA893" s="163">
        <f t="shared" si="510"/>
        <v>1.2425527730892951</v>
      </c>
      <c r="BB893" s="163">
        <f t="shared" si="510"/>
        <v>1.8042765168214623</v>
      </c>
      <c r="BC893" s="163">
        <f t="shared" si="510"/>
        <v>1.5487604513928841</v>
      </c>
      <c r="BD893" s="163">
        <f t="shared" si="510"/>
        <v>1.7455398442159944</v>
      </c>
      <c r="BE893" s="163">
        <f t="shared" si="510"/>
        <v>1.8172817279643114</v>
      </c>
      <c r="BF893" s="163">
        <f t="shared" si="510"/>
        <v>1.7068245583392705</v>
      </c>
      <c r="BG893" s="163">
        <f t="shared" si="510"/>
        <v>1.5682071959642823</v>
      </c>
      <c r="BH893" s="163">
        <f t="shared" si="510"/>
        <v>1.3249729030535926</v>
      </c>
      <c r="BI893" s="163">
        <f t="shared" si="510"/>
        <v>1.4579206557678557</v>
      </c>
      <c r="BJ893" s="163">
        <f t="shared" si="510"/>
        <v>1.8648684260714536</v>
      </c>
      <c r="BK893" s="163">
        <f t="shared" si="510"/>
        <v>1.7611416507321609</v>
      </c>
      <c r="BL893" s="163">
        <f t="shared" si="510"/>
        <v>1.9306128878928548</v>
      </c>
      <c r="BM893" s="163">
        <f t="shared" si="510"/>
        <v>1.5582146662739209</v>
      </c>
      <c r="BN893" s="163">
        <f t="shared" si="510"/>
        <v>1.7512348633571633</v>
      </c>
      <c r="BO893" s="163">
        <f t="shared" si="510"/>
        <v>1.4156248105178593</v>
      </c>
      <c r="BP893" s="163">
        <f t="shared" si="510"/>
        <v>1.8467223154616978</v>
      </c>
      <c r="BQ893" s="163">
        <f t="shared" si="510"/>
        <v>2.0784180631677818</v>
      </c>
      <c r="BR893" s="163">
        <f t="shared" si="510"/>
        <v>1.8209171196842586</v>
      </c>
      <c r="BS893" s="163">
        <f t="shared" si="510"/>
        <v>1.6651463909344852</v>
      </c>
      <c r="BT893" s="163" t="str">
        <f t="shared" si="510"/>
        <v/>
      </c>
      <c r="BU893" s="163" t="str">
        <f t="shared" si="510"/>
        <v/>
      </c>
      <c r="BV893" s="163" t="str">
        <f t="shared" si="510"/>
        <v/>
      </c>
      <c r="BW893" s="108" t="str">
        <f t="shared" si="510"/>
        <v/>
      </c>
      <c r="BX893" s="163" t="str">
        <f t="shared" si="510"/>
        <v/>
      </c>
      <c r="BY893" s="163" t="str">
        <f t="shared" si="510"/>
        <v/>
      </c>
      <c r="BZ893" s="163" t="str">
        <f t="shared" si="510"/>
        <v/>
      </c>
      <c r="CA893" s="163" t="str">
        <f t="shared" si="510"/>
        <v/>
      </c>
      <c r="CB893" s="163" t="str">
        <f t="shared" si="510"/>
        <v/>
      </c>
      <c r="CC893" s="163" t="str">
        <f t="shared" si="510"/>
        <v/>
      </c>
      <c r="CD893" s="163" t="str">
        <f t="shared" si="510"/>
        <v/>
      </c>
      <c r="CE893" s="163" t="str">
        <f t="shared" si="510"/>
        <v/>
      </c>
      <c r="CF893" s="163" t="str">
        <f t="shared" si="510"/>
        <v/>
      </c>
      <c r="CG893" s="163" t="str">
        <f t="shared" si="510"/>
        <v/>
      </c>
      <c r="CH893" s="163" t="str">
        <f t="shared" si="510"/>
        <v/>
      </c>
      <c r="CI893" s="163" t="str">
        <f t="shared" si="510"/>
        <v/>
      </c>
      <c r="CJ893" s="163" t="str">
        <f t="shared" si="510"/>
        <v/>
      </c>
      <c r="CK893" s="163" t="str">
        <f t="shared" si="510"/>
        <v/>
      </c>
      <c r="CL893" s="163" t="str">
        <f t="shared" si="510"/>
        <v/>
      </c>
      <c r="CM893" s="163" t="str">
        <f t="shared" si="510"/>
        <v/>
      </c>
      <c r="CN893" s="163" t="str">
        <f t="shared" si="510"/>
        <v/>
      </c>
      <c r="CO893" s="163" t="str">
        <f t="shared" si="510"/>
        <v/>
      </c>
      <c r="CP893" s="163" t="str">
        <f t="shared" si="510"/>
        <v/>
      </c>
      <c r="CQ893" s="163" t="str">
        <f t="shared" si="503"/>
        <v/>
      </c>
      <c r="CR893" s="163" t="str">
        <f t="shared" si="503"/>
        <v/>
      </c>
      <c r="CS893" s="108" t="str">
        <f t="shared" si="503"/>
        <v/>
      </c>
      <c r="CT893" s="163" t="str">
        <f t="shared" si="503"/>
        <v/>
      </c>
      <c r="CU893" s="163" t="str">
        <f t="shared" si="503"/>
        <v/>
      </c>
      <c r="CV893" s="163" t="str">
        <f t="shared" si="503"/>
        <v/>
      </c>
      <c r="CW893" s="163" t="str">
        <f t="shared" si="503"/>
        <v/>
      </c>
      <c r="CX893" s="163" t="str">
        <f t="shared" si="503"/>
        <v/>
      </c>
      <c r="CY893" s="163" t="str">
        <f t="shared" si="503"/>
        <v/>
      </c>
      <c r="CZ893" s="163" t="str">
        <f t="shared" si="503"/>
        <v/>
      </c>
      <c r="DA893" s="163" t="str">
        <f t="shared" si="503"/>
        <v/>
      </c>
      <c r="DB893" s="163" t="str">
        <f t="shared" si="503"/>
        <v/>
      </c>
      <c r="DC893" s="163" t="str">
        <f t="shared" si="503"/>
        <v/>
      </c>
      <c r="DD893" s="163" t="str">
        <f t="shared" si="503"/>
        <v/>
      </c>
      <c r="DE893" s="163" t="str">
        <f t="shared" si="503"/>
        <v/>
      </c>
      <c r="DF893" s="163" t="str">
        <f t="shared" si="503"/>
        <v/>
      </c>
      <c r="DG893" s="121"/>
      <c r="DH893" s="121"/>
      <c r="DI893" s="121"/>
    </row>
    <row r="894" spans="2:113" x14ac:dyDescent="0.35">
      <c r="B894" s="193">
        <f t="shared" si="466"/>
        <v>42781</v>
      </c>
      <c r="C894" s="204">
        <f t="shared" si="506"/>
        <v>7.5054200000000606E-4</v>
      </c>
      <c r="D894" s="205">
        <f t="shared" si="506"/>
        <v>5.9636108312338578E-4</v>
      </c>
      <c r="E894" s="205">
        <f t="shared" si="506"/>
        <v>3.9484235443044426E-4</v>
      </c>
      <c r="F894" s="205">
        <f t="shared" si="506"/>
        <v>3.924883321428612E-4</v>
      </c>
      <c r="G894" s="205">
        <f t="shared" si="506"/>
        <v>4.5278768809850121E-4</v>
      </c>
      <c r="H894" s="205">
        <f t="shared" si="506"/>
        <v>1.3087246575341482E-4</v>
      </c>
      <c r="I894" s="205">
        <f t="shared" si="506"/>
        <v>1.6392789936101819E-4</v>
      </c>
      <c r="J894" s="205">
        <f t="shared" si="506"/>
        <v>2.2446505471955397E-4</v>
      </c>
      <c r="K894" s="205" t="str">
        <f t="shared" si="506"/>
        <v/>
      </c>
      <c r="L894" s="205" t="str">
        <f t="shared" si="506"/>
        <v/>
      </c>
      <c r="M894" s="205" t="str">
        <f t="shared" si="506"/>
        <v/>
      </c>
      <c r="N894" s="205" t="str">
        <f t="shared" si="506"/>
        <v/>
      </c>
      <c r="O894" s="205" t="str">
        <f t="shared" si="506"/>
        <v/>
      </c>
      <c r="P894" s="205" t="str">
        <f t="shared" si="506"/>
        <v/>
      </c>
      <c r="Q894" s="205" t="str">
        <f t="shared" si="506"/>
        <v/>
      </c>
      <c r="R894" s="205" t="str">
        <f t="shared" si="506"/>
        <v/>
      </c>
      <c r="S894" s="205" t="str">
        <f t="shared" si="506"/>
        <v/>
      </c>
      <c r="T894" s="205" t="str">
        <f t="shared" si="506"/>
        <v/>
      </c>
      <c r="U894" s="205" t="str">
        <f t="shared" si="506"/>
        <v/>
      </c>
      <c r="V894" s="205" t="str">
        <f t="shared" si="506"/>
        <v/>
      </c>
      <c r="W894" s="205" t="str">
        <f t="shared" si="506"/>
        <v/>
      </c>
      <c r="X894" s="205" t="str">
        <f t="shared" si="506"/>
        <v/>
      </c>
      <c r="Y894" s="205" t="str">
        <f t="shared" si="506"/>
        <v/>
      </c>
      <c r="Z894" s="205" t="str">
        <f t="shared" si="506"/>
        <v/>
      </c>
      <c r="AA894" s="205" t="str">
        <f t="shared" si="506"/>
        <v/>
      </c>
      <c r="AD894" s="185">
        <f t="shared" si="468"/>
        <v>42781</v>
      </c>
      <c r="AE894" s="108" t="str">
        <f t="shared" si="510"/>
        <v/>
      </c>
      <c r="AF894" s="163" t="str">
        <f t="shared" si="510"/>
        <v/>
      </c>
      <c r="AG894" s="163" t="str">
        <f t="shared" si="510"/>
        <v/>
      </c>
      <c r="AH894" s="163" t="str">
        <f t="shared" si="510"/>
        <v/>
      </c>
      <c r="AI894" s="163">
        <f t="shared" si="510"/>
        <v>1.3499612825000118</v>
      </c>
      <c r="AJ894" s="163">
        <f t="shared" si="510"/>
        <v>0.84977030250000229</v>
      </c>
      <c r="AK894" s="163">
        <f t="shared" si="510"/>
        <v>1.2675266704999708</v>
      </c>
      <c r="AL894" s="163">
        <f t="shared" si="510"/>
        <v>1.3681562198457402</v>
      </c>
      <c r="AM894" s="163">
        <f t="shared" si="510"/>
        <v>0.92253770295337878</v>
      </c>
      <c r="AN894" s="163">
        <f t="shared" si="510"/>
        <v>1.0997187973803255</v>
      </c>
      <c r="AO894" s="163">
        <f t="shared" si="510"/>
        <v>1.4080817822984839</v>
      </c>
      <c r="AP894" s="163">
        <f t="shared" si="510"/>
        <v>1.0096524478841298</v>
      </c>
      <c r="AQ894" s="163">
        <f t="shared" si="510"/>
        <v>1.3810964043891683</v>
      </c>
      <c r="AR894" s="163">
        <f t="shared" si="510"/>
        <v>0.99116525430730462</v>
      </c>
      <c r="AS894" s="163">
        <f t="shared" si="510"/>
        <v>1.4736232118198958</v>
      </c>
      <c r="AT894" s="163">
        <f t="shared" si="510"/>
        <v>1.4102324966561803</v>
      </c>
      <c r="AU894" s="163">
        <f t="shared" si="510"/>
        <v>1.6800093636139239</v>
      </c>
      <c r="AV894" s="163">
        <f t="shared" si="510"/>
        <v>1.0507464706518754</v>
      </c>
      <c r="AW894" s="163">
        <f t="shared" si="510"/>
        <v>1.6026496282974514</v>
      </c>
      <c r="AX894" s="163">
        <f t="shared" si="510"/>
        <v>1.5142592200443272</v>
      </c>
      <c r="AY894" s="163">
        <f t="shared" si="510"/>
        <v>1.7487376494450642</v>
      </c>
      <c r="AZ894" s="163">
        <f t="shared" si="510"/>
        <v>1.6907276699999585</v>
      </c>
      <c r="BA894" s="163">
        <f t="shared" si="510"/>
        <v>1.2560421841821343</v>
      </c>
      <c r="BB894" s="163">
        <f t="shared" si="510"/>
        <v>1.8117782693356972</v>
      </c>
      <c r="BC894" s="163">
        <f t="shared" si="510"/>
        <v>1.5480363560213948</v>
      </c>
      <c r="BD894" s="163">
        <f t="shared" si="510"/>
        <v>1.7401102350512514</v>
      </c>
      <c r="BE894" s="163">
        <f t="shared" si="510"/>
        <v>1.7941111495071036</v>
      </c>
      <c r="BF894" s="163">
        <f t="shared" si="510"/>
        <v>1.7153286420321083</v>
      </c>
      <c r="BG894" s="163">
        <f t="shared" si="510"/>
        <v>1.5777009837071176</v>
      </c>
      <c r="BH894" s="163">
        <f t="shared" si="510"/>
        <v>1.3160432079892619</v>
      </c>
      <c r="BI894" s="163">
        <f t="shared" si="510"/>
        <v>1.458200048146403</v>
      </c>
      <c r="BJ894" s="163">
        <f t="shared" si="510"/>
        <v>1.8734140107856976</v>
      </c>
      <c r="BK894" s="163">
        <f t="shared" si="510"/>
        <v>1.7573866449535398</v>
      </c>
      <c r="BL894" s="163">
        <f t="shared" si="510"/>
        <v>1.9381496741213948</v>
      </c>
      <c r="BM894" s="163">
        <f t="shared" si="510"/>
        <v>1.5620485590526623</v>
      </c>
      <c r="BN894" s="163">
        <f t="shared" si="510"/>
        <v>1.7577083541285505</v>
      </c>
      <c r="BO894" s="163">
        <f t="shared" si="510"/>
        <v>1.4189602182964083</v>
      </c>
      <c r="BP894" s="163">
        <f t="shared" si="510"/>
        <v>1.8485600324212967</v>
      </c>
      <c r="BQ894" s="163">
        <f t="shared" si="510"/>
        <v>2.0614302172260217</v>
      </c>
      <c r="BR894" s="163">
        <f t="shared" si="510"/>
        <v>1.7975041296300076</v>
      </c>
      <c r="BS894" s="163">
        <f t="shared" si="510"/>
        <v>1.645653653714052</v>
      </c>
      <c r="BT894" s="163" t="str">
        <f t="shared" si="510"/>
        <v/>
      </c>
      <c r="BU894" s="163" t="str">
        <f t="shared" si="510"/>
        <v/>
      </c>
      <c r="BV894" s="163" t="str">
        <f t="shared" si="510"/>
        <v/>
      </c>
      <c r="BW894" s="108" t="str">
        <f t="shared" si="510"/>
        <v/>
      </c>
      <c r="BX894" s="163" t="str">
        <f t="shared" si="510"/>
        <v/>
      </c>
      <c r="BY894" s="163" t="str">
        <f t="shared" si="510"/>
        <v/>
      </c>
      <c r="BZ894" s="163" t="str">
        <f t="shared" si="510"/>
        <v/>
      </c>
      <c r="CA894" s="163" t="str">
        <f t="shared" si="510"/>
        <v/>
      </c>
      <c r="CB894" s="163" t="str">
        <f t="shared" si="510"/>
        <v/>
      </c>
      <c r="CC894" s="163" t="str">
        <f t="shared" si="510"/>
        <v/>
      </c>
      <c r="CD894" s="163" t="str">
        <f t="shared" si="510"/>
        <v/>
      </c>
      <c r="CE894" s="163" t="str">
        <f t="shared" si="510"/>
        <v/>
      </c>
      <c r="CF894" s="163" t="str">
        <f t="shared" si="510"/>
        <v/>
      </c>
      <c r="CG894" s="163" t="str">
        <f t="shared" si="510"/>
        <v/>
      </c>
      <c r="CH894" s="163" t="str">
        <f t="shared" si="510"/>
        <v/>
      </c>
      <c r="CI894" s="163" t="str">
        <f t="shared" si="510"/>
        <v/>
      </c>
      <c r="CJ894" s="163" t="str">
        <f t="shared" si="510"/>
        <v/>
      </c>
      <c r="CK894" s="163" t="str">
        <f t="shared" si="510"/>
        <v/>
      </c>
      <c r="CL894" s="163" t="str">
        <f t="shared" si="510"/>
        <v/>
      </c>
      <c r="CM894" s="163" t="str">
        <f t="shared" si="510"/>
        <v/>
      </c>
      <c r="CN894" s="163" t="str">
        <f t="shared" si="510"/>
        <v/>
      </c>
      <c r="CO894" s="163" t="str">
        <f t="shared" si="510"/>
        <v/>
      </c>
      <c r="CP894" s="163" t="str">
        <f t="shared" si="510"/>
        <v/>
      </c>
      <c r="CQ894" s="163" t="str">
        <f t="shared" si="503"/>
        <v/>
      </c>
      <c r="CR894" s="163" t="str">
        <f t="shared" si="503"/>
        <v/>
      </c>
      <c r="CS894" s="108" t="str">
        <f t="shared" si="503"/>
        <v/>
      </c>
      <c r="CT894" s="163" t="str">
        <f t="shared" si="503"/>
        <v/>
      </c>
      <c r="CU894" s="163" t="str">
        <f t="shared" si="503"/>
        <v/>
      </c>
      <c r="CV894" s="163" t="str">
        <f t="shared" si="503"/>
        <v/>
      </c>
      <c r="CW894" s="163" t="str">
        <f t="shared" si="503"/>
        <v/>
      </c>
      <c r="CX894" s="163" t="str">
        <f t="shared" si="503"/>
        <v/>
      </c>
      <c r="CY894" s="163" t="str">
        <f t="shared" si="503"/>
        <v/>
      </c>
      <c r="CZ894" s="163" t="str">
        <f t="shared" si="503"/>
        <v/>
      </c>
      <c r="DA894" s="163" t="str">
        <f t="shared" si="503"/>
        <v/>
      </c>
      <c r="DB894" s="163" t="str">
        <f t="shared" si="503"/>
        <v/>
      </c>
      <c r="DC894" s="163" t="str">
        <f t="shared" si="503"/>
        <v/>
      </c>
      <c r="DD894" s="163" t="str">
        <f t="shared" si="503"/>
        <v/>
      </c>
      <c r="DE894" s="163" t="str">
        <f t="shared" si="503"/>
        <v/>
      </c>
      <c r="DF894" s="163" t="str">
        <f t="shared" si="503"/>
        <v/>
      </c>
      <c r="DG894" s="121"/>
      <c r="DH894" s="121"/>
      <c r="DI894" s="121"/>
    </row>
    <row r="895" spans="2:113" x14ac:dyDescent="0.35">
      <c r="B895" s="193">
        <f t="shared" si="466"/>
        <v>42782</v>
      </c>
      <c r="C895" s="204">
        <f t="shared" si="506"/>
        <v>7.9499210989009508E-4</v>
      </c>
      <c r="D895" s="205">
        <f t="shared" si="506"/>
        <v>6.2447383501262692E-4</v>
      </c>
      <c r="E895" s="205">
        <f t="shared" si="506"/>
        <v>4.4621088607588177E-4</v>
      </c>
      <c r="F895" s="205">
        <f t="shared" si="506"/>
        <v>3.8968781071426129E-4</v>
      </c>
      <c r="G895" s="205">
        <f t="shared" si="506"/>
        <v>4.3899359781128359E-4</v>
      </c>
      <c r="H895" s="205">
        <f t="shared" ref="H895:AA895" si="511">IFERROR((I575-H575)/(H$642-H$641),"")</f>
        <v>1.4204058904110058E-4</v>
      </c>
      <c r="I895" s="205">
        <f t="shared" si="511"/>
        <v>1.6164131446826102E-4</v>
      </c>
      <c r="J895" s="205">
        <f t="shared" si="511"/>
        <v>2.2451130642957024E-4</v>
      </c>
      <c r="K895" s="205" t="str">
        <f t="shared" si="511"/>
        <v/>
      </c>
      <c r="L895" s="205" t="str">
        <f t="shared" si="511"/>
        <v/>
      </c>
      <c r="M895" s="205" t="str">
        <f t="shared" si="511"/>
        <v/>
      </c>
      <c r="N895" s="205" t="str">
        <f t="shared" si="511"/>
        <v/>
      </c>
      <c r="O895" s="205" t="str">
        <f t="shared" si="511"/>
        <v/>
      </c>
      <c r="P895" s="205" t="str">
        <f t="shared" si="511"/>
        <v/>
      </c>
      <c r="Q895" s="205" t="str">
        <f t="shared" si="511"/>
        <v/>
      </c>
      <c r="R895" s="205" t="str">
        <f t="shared" si="511"/>
        <v/>
      </c>
      <c r="S895" s="205" t="str">
        <f t="shared" si="511"/>
        <v/>
      </c>
      <c r="T895" s="205" t="str">
        <f t="shared" si="511"/>
        <v/>
      </c>
      <c r="U895" s="205" t="str">
        <f t="shared" si="511"/>
        <v/>
      </c>
      <c r="V895" s="205" t="str">
        <f t="shared" si="511"/>
        <v/>
      </c>
      <c r="W895" s="205" t="str">
        <f t="shared" si="511"/>
        <v/>
      </c>
      <c r="X895" s="205" t="str">
        <f t="shared" si="511"/>
        <v/>
      </c>
      <c r="Y895" s="205" t="str">
        <f t="shared" si="511"/>
        <v/>
      </c>
      <c r="Z895" s="205" t="str">
        <f t="shared" si="511"/>
        <v/>
      </c>
      <c r="AA895" s="205" t="str">
        <f t="shared" si="511"/>
        <v/>
      </c>
      <c r="AD895" s="185">
        <f t="shared" si="468"/>
        <v>42782</v>
      </c>
      <c r="AE895" s="108" t="str">
        <f t="shared" si="510"/>
        <v/>
      </c>
      <c r="AF895" s="163" t="str">
        <f t="shared" si="510"/>
        <v/>
      </c>
      <c r="AG895" s="163" t="str">
        <f t="shared" si="510"/>
        <v/>
      </c>
      <c r="AH895" s="163" t="str">
        <f t="shared" si="510"/>
        <v/>
      </c>
      <c r="AI895" s="163">
        <f t="shared" si="510"/>
        <v>1.3286151849175893</v>
      </c>
      <c r="AJ895" s="163">
        <f t="shared" si="510"/>
        <v>0.8169585715384442</v>
      </c>
      <c r="AK895" s="163">
        <f t="shared" si="510"/>
        <v>1.2324414089890317</v>
      </c>
      <c r="AL895" s="163">
        <f t="shared" si="510"/>
        <v>1.3410801897110649</v>
      </c>
      <c r="AM895" s="163">
        <f t="shared" si="510"/>
        <v>0.88316609137276458</v>
      </c>
      <c r="AN895" s="163">
        <f t="shared" si="510"/>
        <v>1.0355611734571624</v>
      </c>
      <c r="AO895" s="163">
        <f t="shared" si="510"/>
        <v>1.3660814241120693</v>
      </c>
      <c r="AP895" s="163">
        <f t="shared" si="510"/>
        <v>0.96533812442692923</v>
      </c>
      <c r="AQ895" s="163">
        <f t="shared" si="510"/>
        <v>1.3360751598866694</v>
      </c>
      <c r="AR895" s="163">
        <f t="shared" si="510"/>
        <v>0.94699623304153491</v>
      </c>
      <c r="AS895" s="163">
        <f t="shared" si="510"/>
        <v>1.425688025440806</v>
      </c>
      <c r="AT895" s="163">
        <f t="shared" si="510"/>
        <v>1.3670039792506192</v>
      </c>
      <c r="AU895" s="163">
        <f t="shared" si="510"/>
        <v>1.6311563102847826</v>
      </c>
      <c r="AV895" s="163">
        <f t="shared" si="510"/>
        <v>1.0032553078797113</v>
      </c>
      <c r="AW895" s="163">
        <f t="shared" si="510"/>
        <v>1.5407882969936404</v>
      </c>
      <c r="AX895" s="163">
        <f t="shared" si="510"/>
        <v>1.4630107488607624</v>
      </c>
      <c r="AY895" s="163">
        <f t="shared" si="510"/>
        <v>1.6789358296938595</v>
      </c>
      <c r="AZ895" s="163">
        <f t="shared" si="510"/>
        <v>1.620666427500006</v>
      </c>
      <c r="BA895" s="163">
        <f t="shared" si="510"/>
        <v>1.1931900759607248</v>
      </c>
      <c r="BB895" s="163">
        <f t="shared" si="510"/>
        <v>1.7410769183786039</v>
      </c>
      <c r="BC895" s="163">
        <f t="shared" si="510"/>
        <v>1.4794456634071809</v>
      </c>
      <c r="BD895" s="163">
        <f t="shared" si="510"/>
        <v>1.6713855278207705</v>
      </c>
      <c r="BE895" s="163">
        <f t="shared" si="510"/>
        <v>1.7268766861357494</v>
      </c>
      <c r="BF895" s="163">
        <f t="shared" si="510"/>
        <v>1.6471364421107335</v>
      </c>
      <c r="BG895" s="163">
        <f t="shared" si="510"/>
        <v>1.5085182049357599</v>
      </c>
      <c r="BH895" s="163">
        <f t="shared" si="510"/>
        <v>1.2430706097964732</v>
      </c>
      <c r="BI895" s="163">
        <f t="shared" si="510"/>
        <v>1.3957888187821732</v>
      </c>
      <c r="BJ895" s="163">
        <f t="shared" si="510"/>
        <v>1.8082327849285966</v>
      </c>
      <c r="BK895" s="163">
        <f t="shared" si="510"/>
        <v>1.6973315571178915</v>
      </c>
      <c r="BL895" s="163">
        <f t="shared" si="510"/>
        <v>1.8750169493071613</v>
      </c>
      <c r="BM895" s="163">
        <f t="shared" si="510"/>
        <v>1.4987995817967166</v>
      </c>
      <c r="BN895" s="163">
        <f t="shared" si="510"/>
        <v>1.6956267299428904</v>
      </c>
      <c r="BO895" s="163">
        <f t="shared" si="510"/>
        <v>1.3599652821321651</v>
      </c>
      <c r="BP895" s="163">
        <f t="shared" si="510"/>
        <v>1.7828395053591426</v>
      </c>
      <c r="BQ895" s="163">
        <f t="shared" si="510"/>
        <v>1.985156314212321</v>
      </c>
      <c r="BR895" s="163">
        <f t="shared" si="510"/>
        <v>1.7417953926610465</v>
      </c>
      <c r="BS895" s="163">
        <f t="shared" si="510"/>
        <v>1.5883857421530925</v>
      </c>
      <c r="BT895" s="163" t="str">
        <f t="shared" si="510"/>
        <v/>
      </c>
      <c r="BU895" s="163" t="str">
        <f t="shared" si="510"/>
        <v/>
      </c>
      <c r="BV895" s="163" t="str">
        <f t="shared" si="510"/>
        <v/>
      </c>
      <c r="BW895" s="108" t="str">
        <f t="shared" si="510"/>
        <v/>
      </c>
      <c r="BX895" s="163" t="str">
        <f t="shared" si="510"/>
        <v/>
      </c>
      <c r="BY895" s="163" t="str">
        <f t="shared" si="510"/>
        <v/>
      </c>
      <c r="BZ895" s="163" t="str">
        <f t="shared" si="510"/>
        <v/>
      </c>
      <c r="CA895" s="163" t="str">
        <f t="shared" si="510"/>
        <v/>
      </c>
      <c r="CB895" s="163" t="str">
        <f t="shared" si="510"/>
        <v/>
      </c>
      <c r="CC895" s="163" t="str">
        <f t="shared" si="510"/>
        <v/>
      </c>
      <c r="CD895" s="163" t="str">
        <f t="shared" si="510"/>
        <v/>
      </c>
      <c r="CE895" s="163" t="str">
        <f t="shared" si="510"/>
        <v/>
      </c>
      <c r="CF895" s="163" t="str">
        <f t="shared" si="510"/>
        <v/>
      </c>
      <c r="CG895" s="163" t="str">
        <f t="shared" si="510"/>
        <v/>
      </c>
      <c r="CH895" s="163" t="str">
        <f t="shared" si="510"/>
        <v/>
      </c>
      <c r="CI895" s="163" t="str">
        <f t="shared" si="510"/>
        <v/>
      </c>
      <c r="CJ895" s="163" t="str">
        <f t="shared" si="510"/>
        <v/>
      </c>
      <c r="CK895" s="163" t="str">
        <f t="shared" si="510"/>
        <v/>
      </c>
      <c r="CL895" s="163" t="str">
        <f t="shared" si="510"/>
        <v/>
      </c>
      <c r="CM895" s="163" t="str">
        <f t="shared" si="510"/>
        <v/>
      </c>
      <c r="CN895" s="163" t="str">
        <f t="shared" si="510"/>
        <v/>
      </c>
      <c r="CO895" s="163" t="str">
        <f t="shared" si="510"/>
        <v/>
      </c>
      <c r="CP895" s="163" t="str">
        <f t="shared" ref="CP895" si="512">IFERROR(IF(CP575="","",CP575-(CHOOSE(CP$636,$C575,$D575,$E575,$F575,$G575,$H575,$I575,$J575,$K575,$L575,$M575,$N575,$O575,$P575,$Q575,$R575,$S575,$T575,$U575,$V575,$W575,$X575,$Y575,$Z575,$AA575)+CHOOSE(CP$636,$C895,$D895,$E895,$F895,$G895,$H895,$I895,$J895,$K895,$L895,$M895,$N895,$O895,$P895,$Q895,$R895,$S895,$T895,$U895,$V895,$W895,$X895,$Y895,$Z895,$AA895)*CP$640)),"")</f>
        <v/>
      </c>
      <c r="CQ895" s="163" t="str">
        <f t="shared" si="503"/>
        <v/>
      </c>
      <c r="CR895" s="163" t="str">
        <f t="shared" si="503"/>
        <v/>
      </c>
      <c r="CS895" s="108" t="str">
        <f t="shared" si="503"/>
        <v/>
      </c>
      <c r="CT895" s="163" t="str">
        <f t="shared" si="503"/>
        <v/>
      </c>
      <c r="CU895" s="163" t="str">
        <f t="shared" si="503"/>
        <v/>
      </c>
      <c r="CV895" s="163" t="str">
        <f t="shared" si="503"/>
        <v/>
      </c>
      <c r="CW895" s="163" t="str">
        <f t="shared" si="503"/>
        <v/>
      </c>
      <c r="CX895" s="163" t="str">
        <f t="shared" si="503"/>
        <v/>
      </c>
      <c r="CY895" s="163" t="str">
        <f t="shared" si="503"/>
        <v/>
      </c>
      <c r="CZ895" s="163" t="str">
        <f t="shared" si="503"/>
        <v/>
      </c>
      <c r="DA895" s="163" t="str">
        <f t="shared" si="503"/>
        <v/>
      </c>
      <c r="DB895" s="163" t="str">
        <f t="shared" si="503"/>
        <v/>
      </c>
      <c r="DC895" s="163" t="str">
        <f t="shared" si="503"/>
        <v/>
      </c>
      <c r="DD895" s="163" t="str">
        <f t="shared" si="503"/>
        <v/>
      </c>
      <c r="DE895" s="163" t="str">
        <f t="shared" si="503"/>
        <v/>
      </c>
      <c r="DF895" s="163" t="str">
        <f t="shared" si="503"/>
        <v/>
      </c>
      <c r="DG895" s="121"/>
      <c r="DH895" s="121"/>
      <c r="DI895" s="121"/>
    </row>
    <row r="896" spans="2:113" x14ac:dyDescent="0.35">
      <c r="B896" s="193">
        <f t="shared" si="466"/>
        <v>42783</v>
      </c>
      <c r="C896" s="204">
        <f t="shared" ref="C896:AA906" si="513">IFERROR((D576-C576)/(C$642-C$641),"")</f>
        <v>7.2828975824177017E-4</v>
      </c>
      <c r="D896" s="205">
        <f t="shared" si="513"/>
        <v>6.4730652392940783E-4</v>
      </c>
      <c r="E896" s="205">
        <f t="shared" si="513"/>
        <v>4.4614701265821566E-4</v>
      </c>
      <c r="F896" s="205">
        <f t="shared" si="513"/>
        <v>3.9687921428572484E-4</v>
      </c>
      <c r="G896" s="205">
        <f t="shared" si="513"/>
        <v>4.4450232558141111E-4</v>
      </c>
      <c r="H896" s="205">
        <f t="shared" si="513"/>
        <v>1.4620494863010734E-4</v>
      </c>
      <c r="I896" s="205">
        <f t="shared" si="513"/>
        <v>1.6999539023277528E-4</v>
      </c>
      <c r="J896" s="205">
        <f t="shared" si="513"/>
        <v>2.1962793262654767E-4</v>
      </c>
      <c r="K896" s="205" t="str">
        <f t="shared" si="513"/>
        <v/>
      </c>
      <c r="L896" s="205" t="str">
        <f t="shared" si="513"/>
        <v/>
      </c>
      <c r="M896" s="205" t="str">
        <f t="shared" si="513"/>
        <v/>
      </c>
      <c r="N896" s="205" t="str">
        <f t="shared" si="513"/>
        <v/>
      </c>
      <c r="O896" s="205" t="str">
        <f t="shared" si="513"/>
        <v/>
      </c>
      <c r="P896" s="205" t="str">
        <f t="shared" si="513"/>
        <v/>
      </c>
      <c r="Q896" s="205" t="str">
        <f t="shared" si="513"/>
        <v/>
      </c>
      <c r="R896" s="205" t="str">
        <f t="shared" si="513"/>
        <v/>
      </c>
      <c r="S896" s="205" t="str">
        <f t="shared" si="513"/>
        <v/>
      </c>
      <c r="T896" s="205" t="str">
        <f t="shared" si="513"/>
        <v/>
      </c>
      <c r="U896" s="205" t="str">
        <f t="shared" si="513"/>
        <v/>
      </c>
      <c r="V896" s="205" t="str">
        <f t="shared" si="513"/>
        <v/>
      </c>
      <c r="W896" s="205" t="str">
        <f t="shared" si="513"/>
        <v/>
      </c>
      <c r="X896" s="205" t="str">
        <f t="shared" si="513"/>
        <v/>
      </c>
      <c r="Y896" s="205" t="str">
        <f t="shared" si="513"/>
        <v/>
      </c>
      <c r="Z896" s="205" t="str">
        <f t="shared" si="513"/>
        <v/>
      </c>
      <c r="AA896" s="205" t="str">
        <f t="shared" si="513"/>
        <v/>
      </c>
      <c r="AD896" s="185">
        <f t="shared" si="468"/>
        <v>42783</v>
      </c>
      <c r="AE896" s="108" t="str">
        <f t="shared" ref="AE896:CP899" si="514">IFERROR(IF(AE576="","",AE576-(CHOOSE(AE$636,$C576,$D576,$E576,$F576,$G576,$H576,$I576,$J576,$K576,$L576,$M576,$N576,$O576,$P576,$Q576,$R576,$S576,$T576,$U576,$V576,$W576,$X576,$Y576,$Z576,$AA576)+CHOOSE(AE$636,$C896,$D896,$E896,$F896,$G896,$H896,$I896,$J896,$K896,$L896,$M896,$N896,$O896,$P896,$Q896,$R896,$S896,$T896,$U896,$V896,$W896,$X896,$Y896,$Z896,$AA896)*AE$640)),"")</f>
        <v/>
      </c>
      <c r="AF896" s="163" t="str">
        <f t="shared" si="514"/>
        <v/>
      </c>
      <c r="AG896" s="163" t="str">
        <f t="shared" si="514"/>
        <v/>
      </c>
      <c r="AH896" s="163" t="str">
        <f t="shared" si="514"/>
        <v/>
      </c>
      <c r="AI896" s="163">
        <f t="shared" si="514"/>
        <v>1.3402467286813242</v>
      </c>
      <c r="AJ896" s="163">
        <f t="shared" si="514"/>
        <v>0.84127598711536766</v>
      </c>
      <c r="AK896" s="163">
        <f t="shared" si="514"/>
        <v>1.2611107303241593</v>
      </c>
      <c r="AL896" s="163">
        <f t="shared" si="514"/>
        <v>1.3729766443087672</v>
      </c>
      <c r="AM896" s="163">
        <f t="shared" si="514"/>
        <v>0.91251491831231935</v>
      </c>
      <c r="AN896" s="163">
        <f t="shared" si="514"/>
        <v>1.066837901139793</v>
      </c>
      <c r="AO896" s="163">
        <f t="shared" si="514"/>
        <v>1.39923248297228</v>
      </c>
      <c r="AP896" s="163">
        <f t="shared" si="514"/>
        <v>0.99620444370908334</v>
      </c>
      <c r="AQ896" s="163">
        <f t="shared" si="514"/>
        <v>1.3694457671347471</v>
      </c>
      <c r="AR896" s="163">
        <f t="shared" si="514"/>
        <v>0.97918831896724079</v>
      </c>
      <c r="AS896" s="163">
        <f t="shared" si="514"/>
        <v>1.4585488300314764</v>
      </c>
      <c r="AT896" s="163">
        <f t="shared" si="514"/>
        <v>1.3954682761964872</v>
      </c>
      <c r="AU896" s="163">
        <f t="shared" si="514"/>
        <v>1.6635817379683626</v>
      </c>
      <c r="AV896" s="163">
        <f t="shared" si="514"/>
        <v>1.0326197172911256</v>
      </c>
      <c r="AW896" s="163">
        <f t="shared" si="514"/>
        <v>1.5732134527784947</v>
      </c>
      <c r="AX896" s="163">
        <f t="shared" si="514"/>
        <v>1.4954356061265628</v>
      </c>
      <c r="AY896" s="163">
        <f t="shared" si="514"/>
        <v>1.7145170428313072</v>
      </c>
      <c r="AZ896" s="163">
        <f t="shared" si="514"/>
        <v>1.6725234000000144</v>
      </c>
      <c r="BA896" s="163">
        <f t="shared" si="514"/>
        <v>1.2265598102143143</v>
      </c>
      <c r="BB896" s="163">
        <f t="shared" si="514"/>
        <v>1.7765973940714561</v>
      </c>
      <c r="BC896" s="163">
        <f t="shared" si="514"/>
        <v>1.5107583866428542</v>
      </c>
      <c r="BD896" s="163">
        <f t="shared" si="514"/>
        <v>1.7077134470310753</v>
      </c>
      <c r="BE896" s="163">
        <f t="shared" si="514"/>
        <v>1.7603405872142974</v>
      </c>
      <c r="BF896" s="163">
        <f t="shared" si="514"/>
        <v>1.6835135312143059</v>
      </c>
      <c r="BG896" s="163">
        <f t="shared" si="514"/>
        <v>1.5448389692142812</v>
      </c>
      <c r="BH896" s="163">
        <f t="shared" si="514"/>
        <v>1.3031731329285887</v>
      </c>
      <c r="BI896" s="163">
        <f t="shared" si="514"/>
        <v>1.4335257291428638</v>
      </c>
      <c r="BJ896" s="163">
        <f t="shared" si="514"/>
        <v>1.8431080210714228</v>
      </c>
      <c r="BK896" s="163">
        <f t="shared" si="514"/>
        <v>1.7301481418571605</v>
      </c>
      <c r="BL896" s="163">
        <f t="shared" si="514"/>
        <v>1.9098811026428733</v>
      </c>
      <c r="BM896" s="163">
        <f t="shared" si="514"/>
        <v>1.5647451256663465</v>
      </c>
      <c r="BN896" s="163">
        <f t="shared" si="514"/>
        <v>1.7324851748571537</v>
      </c>
      <c r="BO896" s="163">
        <f t="shared" si="514"/>
        <v>1.392711255642868</v>
      </c>
      <c r="BP896" s="163">
        <f t="shared" si="514"/>
        <v>1.810113477209307</v>
      </c>
      <c r="BQ896" s="163">
        <f t="shared" si="514"/>
        <v>2.0175240908390473</v>
      </c>
      <c r="BR896" s="163">
        <f t="shared" si="514"/>
        <v>1.7755681175074667</v>
      </c>
      <c r="BS896" s="163">
        <f t="shared" si="514"/>
        <v>1.6141461617720556</v>
      </c>
      <c r="BT896" s="163" t="str">
        <f t="shared" si="514"/>
        <v/>
      </c>
      <c r="BU896" s="163" t="str">
        <f t="shared" si="514"/>
        <v/>
      </c>
      <c r="BV896" s="163" t="str">
        <f t="shared" si="514"/>
        <v/>
      </c>
      <c r="BW896" s="108" t="str">
        <f t="shared" si="514"/>
        <v/>
      </c>
      <c r="BX896" s="163" t="str">
        <f t="shared" si="514"/>
        <v/>
      </c>
      <c r="BY896" s="163" t="str">
        <f t="shared" si="514"/>
        <v/>
      </c>
      <c r="BZ896" s="163" t="str">
        <f t="shared" si="514"/>
        <v/>
      </c>
      <c r="CA896" s="163" t="str">
        <f t="shared" si="514"/>
        <v/>
      </c>
      <c r="CB896" s="163" t="str">
        <f t="shared" si="514"/>
        <v/>
      </c>
      <c r="CC896" s="163" t="str">
        <f t="shared" si="514"/>
        <v/>
      </c>
      <c r="CD896" s="163" t="str">
        <f t="shared" si="514"/>
        <v/>
      </c>
      <c r="CE896" s="163" t="str">
        <f t="shared" si="514"/>
        <v/>
      </c>
      <c r="CF896" s="163" t="str">
        <f t="shared" si="514"/>
        <v/>
      </c>
      <c r="CG896" s="163" t="str">
        <f t="shared" si="514"/>
        <v/>
      </c>
      <c r="CH896" s="163" t="str">
        <f t="shared" si="514"/>
        <v/>
      </c>
      <c r="CI896" s="163" t="str">
        <f t="shared" si="514"/>
        <v/>
      </c>
      <c r="CJ896" s="163" t="str">
        <f t="shared" si="514"/>
        <v/>
      </c>
      <c r="CK896" s="163" t="str">
        <f t="shared" si="514"/>
        <v/>
      </c>
      <c r="CL896" s="163" t="str">
        <f t="shared" si="514"/>
        <v/>
      </c>
      <c r="CM896" s="163" t="str">
        <f t="shared" si="514"/>
        <v/>
      </c>
      <c r="CN896" s="163" t="str">
        <f t="shared" si="514"/>
        <v/>
      </c>
      <c r="CO896" s="163" t="str">
        <f t="shared" si="514"/>
        <v/>
      </c>
      <c r="CP896" s="163" t="str">
        <f t="shared" si="514"/>
        <v/>
      </c>
      <c r="CQ896" s="163" t="str">
        <f t="shared" si="503"/>
        <v/>
      </c>
      <c r="CR896" s="163" t="str">
        <f t="shared" si="503"/>
        <v/>
      </c>
      <c r="CS896" s="108" t="str">
        <f t="shared" si="503"/>
        <v/>
      </c>
      <c r="CT896" s="163" t="str">
        <f t="shared" si="503"/>
        <v/>
      </c>
      <c r="CU896" s="163" t="str">
        <f t="shared" si="503"/>
        <v/>
      </c>
      <c r="CV896" s="163" t="str">
        <f t="shared" si="503"/>
        <v/>
      </c>
      <c r="CW896" s="163" t="str">
        <f t="shared" si="503"/>
        <v/>
      </c>
      <c r="CX896" s="163" t="str">
        <f t="shared" si="503"/>
        <v/>
      </c>
      <c r="CY896" s="163" t="str">
        <f t="shared" si="503"/>
        <v/>
      </c>
      <c r="CZ896" s="163" t="str">
        <f t="shared" si="503"/>
        <v/>
      </c>
      <c r="DA896" s="163" t="str">
        <f t="shared" si="503"/>
        <v/>
      </c>
      <c r="DB896" s="163" t="str">
        <f t="shared" si="503"/>
        <v/>
      </c>
      <c r="DC896" s="163" t="str">
        <f t="shared" si="503"/>
        <v/>
      </c>
      <c r="DD896" s="163" t="str">
        <f t="shared" si="503"/>
        <v/>
      </c>
      <c r="DE896" s="163" t="str">
        <f t="shared" si="503"/>
        <v/>
      </c>
      <c r="DF896" s="163" t="str">
        <f t="shared" si="503"/>
        <v/>
      </c>
      <c r="DG896" s="121"/>
      <c r="DH896" s="121"/>
      <c r="DI896" s="121"/>
    </row>
    <row r="897" spans="2:113" x14ac:dyDescent="0.35">
      <c r="B897" s="193">
        <f t="shared" si="466"/>
        <v>42786</v>
      </c>
      <c r="C897" s="204">
        <f t="shared" si="513"/>
        <v>6.5942648901099062E-4</v>
      </c>
      <c r="D897" s="205">
        <f t="shared" si="513"/>
        <v>6.4722654911841923E-4</v>
      </c>
      <c r="E897" s="205">
        <f t="shared" si="513"/>
        <v>4.4865680379746334E-4</v>
      </c>
      <c r="F897" s="205">
        <f t="shared" si="513"/>
        <v>3.9828151785711467E-4</v>
      </c>
      <c r="G897" s="205">
        <f t="shared" si="513"/>
        <v>4.4584199384406958E-4</v>
      </c>
      <c r="H897" s="205">
        <f t="shared" si="513"/>
        <v>1.4758176712326458E-4</v>
      </c>
      <c r="I897" s="205">
        <f t="shared" si="513"/>
        <v>1.6625921953447145E-4</v>
      </c>
      <c r="J897" s="205">
        <f t="shared" si="513"/>
        <v>2.2099204001368013E-4</v>
      </c>
      <c r="K897" s="205" t="str">
        <f t="shared" si="513"/>
        <v/>
      </c>
      <c r="L897" s="205" t="str">
        <f t="shared" si="513"/>
        <v/>
      </c>
      <c r="M897" s="205" t="str">
        <f t="shared" si="513"/>
        <v/>
      </c>
      <c r="N897" s="205" t="str">
        <f t="shared" si="513"/>
        <v/>
      </c>
      <c r="O897" s="205" t="str">
        <f t="shared" si="513"/>
        <v/>
      </c>
      <c r="P897" s="205" t="str">
        <f t="shared" si="513"/>
        <v/>
      </c>
      <c r="Q897" s="205" t="str">
        <f t="shared" si="513"/>
        <v/>
      </c>
      <c r="R897" s="205" t="str">
        <f t="shared" si="513"/>
        <v/>
      </c>
      <c r="S897" s="205" t="str">
        <f t="shared" si="513"/>
        <v/>
      </c>
      <c r="T897" s="205" t="str">
        <f t="shared" si="513"/>
        <v/>
      </c>
      <c r="U897" s="205" t="str">
        <f t="shared" si="513"/>
        <v/>
      </c>
      <c r="V897" s="205" t="str">
        <f t="shared" si="513"/>
        <v/>
      </c>
      <c r="W897" s="205" t="str">
        <f t="shared" si="513"/>
        <v/>
      </c>
      <c r="X897" s="205" t="str">
        <f t="shared" si="513"/>
        <v/>
      </c>
      <c r="Y897" s="205" t="str">
        <f t="shared" si="513"/>
        <v/>
      </c>
      <c r="Z897" s="205" t="str">
        <f t="shared" si="513"/>
        <v/>
      </c>
      <c r="AA897" s="205" t="str">
        <f t="shared" si="513"/>
        <v/>
      </c>
      <c r="AD897" s="185">
        <f t="shared" si="468"/>
        <v>42786</v>
      </c>
      <c r="AE897" s="108" t="str">
        <f t="shared" si="514"/>
        <v/>
      </c>
      <c r="AF897" s="163" t="str">
        <f t="shared" si="514"/>
        <v/>
      </c>
      <c r="AG897" s="163" t="str">
        <f t="shared" si="514"/>
        <v/>
      </c>
      <c r="AH897" s="163" t="str">
        <f t="shared" si="514"/>
        <v/>
      </c>
      <c r="AI897" s="163">
        <f t="shared" si="514"/>
        <v>1.3370749617582329</v>
      </c>
      <c r="AJ897" s="163">
        <f t="shared" si="514"/>
        <v>0.82684784134615752</v>
      </c>
      <c r="AK897" s="163">
        <f t="shared" si="514"/>
        <v>1.2430453384010929</v>
      </c>
      <c r="AL897" s="163">
        <f t="shared" si="514"/>
        <v>1.3540943517144801</v>
      </c>
      <c r="AM897" s="163">
        <f t="shared" si="514"/>
        <v>0.89309865140428935</v>
      </c>
      <c r="AN897" s="163">
        <f t="shared" si="514"/>
        <v>1.0463684404974765</v>
      </c>
      <c r="AO897" s="163">
        <f t="shared" si="514"/>
        <v>1.3786891071536509</v>
      </c>
      <c r="AP897" s="163">
        <f t="shared" si="514"/>
        <v>0.97574947261331202</v>
      </c>
      <c r="AQ897" s="163">
        <f t="shared" si="514"/>
        <v>1.3478882979344973</v>
      </c>
      <c r="AR897" s="163">
        <f t="shared" si="514"/>
        <v>0.95873515209066529</v>
      </c>
      <c r="AS897" s="163">
        <f t="shared" si="514"/>
        <v>1.4379859366435657</v>
      </c>
      <c r="AT897" s="163">
        <f t="shared" si="514"/>
        <v>1.37797501495589</v>
      </c>
      <c r="AU897" s="163">
        <f t="shared" si="514"/>
        <v>1.6449009017404808</v>
      </c>
      <c r="AV897" s="163">
        <f t="shared" si="514"/>
        <v>1.0160702789873195</v>
      </c>
      <c r="AW897" s="163">
        <f t="shared" si="514"/>
        <v>1.5606328096835105</v>
      </c>
      <c r="AX897" s="163">
        <f t="shared" si="514"/>
        <v>1.4777395680379688</v>
      </c>
      <c r="AY897" s="163">
        <f t="shared" si="514"/>
        <v>1.6985886655655804</v>
      </c>
      <c r="AZ897" s="163">
        <f t="shared" si="514"/>
        <v>1.6610916824999933</v>
      </c>
      <c r="BA897" s="163">
        <f t="shared" si="514"/>
        <v>1.2151854627678587</v>
      </c>
      <c r="BB897" s="163">
        <f t="shared" si="514"/>
        <v>1.7659611469643011</v>
      </c>
      <c r="BC897" s="163">
        <f t="shared" si="514"/>
        <v>1.5052469701785403</v>
      </c>
      <c r="BD897" s="163">
        <f t="shared" si="514"/>
        <v>1.7452035362665677</v>
      </c>
      <c r="BE897" s="163">
        <f t="shared" si="514"/>
        <v>1.7535847483928402</v>
      </c>
      <c r="BF897" s="163">
        <f t="shared" si="514"/>
        <v>1.6573219565178596</v>
      </c>
      <c r="BG897" s="163">
        <f t="shared" si="514"/>
        <v>1.5360312858928591</v>
      </c>
      <c r="BH897" s="163">
        <f t="shared" si="514"/>
        <v>1.2963018561607083</v>
      </c>
      <c r="BI897" s="163">
        <f t="shared" si="514"/>
        <v>1.4233789358035649</v>
      </c>
      <c r="BJ897" s="163">
        <f t="shared" si="514"/>
        <v>1.8347703982142902</v>
      </c>
      <c r="BK897" s="163">
        <f t="shared" si="514"/>
        <v>1.7238719166964476</v>
      </c>
      <c r="BL897" s="163">
        <f t="shared" si="514"/>
        <v>1.9005066976785554</v>
      </c>
      <c r="BM897" s="163">
        <f t="shared" si="514"/>
        <v>1.5550616762052392</v>
      </c>
      <c r="BN897" s="163">
        <f t="shared" si="514"/>
        <v>1.721083946071448</v>
      </c>
      <c r="BO897" s="163">
        <f t="shared" si="514"/>
        <v>1.3844287470535579</v>
      </c>
      <c r="BP897" s="163">
        <f t="shared" si="514"/>
        <v>1.8108951236662025</v>
      </c>
      <c r="BQ897" s="163">
        <f t="shared" si="514"/>
        <v>2.0079822251369626</v>
      </c>
      <c r="BR897" s="163">
        <f t="shared" si="514"/>
        <v>1.764004565231839</v>
      </c>
      <c r="BS897" s="163">
        <f t="shared" si="514"/>
        <v>1.6049779939559388</v>
      </c>
      <c r="BT897" s="163" t="str">
        <f t="shared" si="514"/>
        <v/>
      </c>
      <c r="BU897" s="163" t="str">
        <f t="shared" si="514"/>
        <v/>
      </c>
      <c r="BV897" s="163" t="str">
        <f t="shared" si="514"/>
        <v/>
      </c>
      <c r="BW897" s="108" t="str">
        <f t="shared" si="514"/>
        <v/>
      </c>
      <c r="BX897" s="163" t="str">
        <f t="shared" si="514"/>
        <v/>
      </c>
      <c r="BY897" s="163" t="str">
        <f t="shared" si="514"/>
        <v/>
      </c>
      <c r="BZ897" s="163" t="str">
        <f t="shared" si="514"/>
        <v/>
      </c>
      <c r="CA897" s="163" t="str">
        <f t="shared" si="514"/>
        <v/>
      </c>
      <c r="CB897" s="163" t="str">
        <f t="shared" si="514"/>
        <v/>
      </c>
      <c r="CC897" s="163" t="str">
        <f t="shared" si="514"/>
        <v/>
      </c>
      <c r="CD897" s="163" t="str">
        <f t="shared" si="514"/>
        <v/>
      </c>
      <c r="CE897" s="163" t="str">
        <f t="shared" si="514"/>
        <v/>
      </c>
      <c r="CF897" s="163" t="str">
        <f t="shared" si="514"/>
        <v/>
      </c>
      <c r="CG897" s="163" t="str">
        <f t="shared" si="514"/>
        <v/>
      </c>
      <c r="CH897" s="163" t="str">
        <f t="shared" si="514"/>
        <v/>
      </c>
      <c r="CI897" s="163" t="str">
        <f t="shared" si="514"/>
        <v/>
      </c>
      <c r="CJ897" s="163" t="str">
        <f t="shared" si="514"/>
        <v/>
      </c>
      <c r="CK897" s="163" t="str">
        <f t="shared" si="514"/>
        <v/>
      </c>
      <c r="CL897" s="163" t="str">
        <f t="shared" si="514"/>
        <v/>
      </c>
      <c r="CM897" s="163" t="str">
        <f t="shared" si="514"/>
        <v/>
      </c>
      <c r="CN897" s="163" t="str">
        <f t="shared" si="514"/>
        <v/>
      </c>
      <c r="CO897" s="163" t="str">
        <f t="shared" si="514"/>
        <v/>
      </c>
      <c r="CP897" s="163" t="str">
        <f t="shared" si="514"/>
        <v/>
      </c>
      <c r="CQ897" s="163" t="str">
        <f t="shared" si="503"/>
        <v/>
      </c>
      <c r="CR897" s="163" t="str">
        <f t="shared" si="503"/>
        <v/>
      </c>
      <c r="CS897" s="108" t="str">
        <f t="shared" si="503"/>
        <v/>
      </c>
      <c r="CT897" s="163" t="str">
        <f t="shared" si="503"/>
        <v/>
      </c>
      <c r="CU897" s="163" t="str">
        <f t="shared" si="503"/>
        <v/>
      </c>
      <c r="CV897" s="163" t="str">
        <f t="shared" si="503"/>
        <v/>
      </c>
      <c r="CW897" s="163" t="str">
        <f t="shared" si="503"/>
        <v/>
      </c>
      <c r="CX897" s="163" t="str">
        <f t="shared" si="503"/>
        <v/>
      </c>
      <c r="CY897" s="163" t="str">
        <f t="shared" si="503"/>
        <v/>
      </c>
      <c r="CZ897" s="163" t="str">
        <f t="shared" si="503"/>
        <v/>
      </c>
      <c r="DA897" s="163" t="str">
        <f t="shared" si="503"/>
        <v/>
      </c>
      <c r="DB897" s="163" t="str">
        <f t="shared" si="503"/>
        <v/>
      </c>
      <c r="DC897" s="163" t="str">
        <f t="shared" si="503"/>
        <v/>
      </c>
      <c r="DD897" s="163" t="str">
        <f t="shared" si="503"/>
        <v/>
      </c>
      <c r="DE897" s="163" t="str">
        <f t="shared" si="503"/>
        <v/>
      </c>
      <c r="DF897" s="163" t="str">
        <f t="shared" si="503"/>
        <v/>
      </c>
      <c r="DG897" s="121"/>
      <c r="DH897" s="121"/>
      <c r="DI897" s="121"/>
    </row>
    <row r="898" spans="2:113" x14ac:dyDescent="0.35">
      <c r="B898" s="193">
        <f t="shared" si="466"/>
        <v>42787</v>
      </c>
      <c r="C898" s="204">
        <f t="shared" si="513"/>
        <v>5.3293978021969925E-4</v>
      </c>
      <c r="D898" s="205">
        <f t="shared" si="513"/>
        <v>6.5741909319903661E-4</v>
      </c>
      <c r="E898" s="205">
        <f t="shared" si="513"/>
        <v>4.4353148734182986E-4</v>
      </c>
      <c r="F898" s="205">
        <f t="shared" si="513"/>
        <v>3.9828151785711467E-4</v>
      </c>
      <c r="G898" s="205">
        <f t="shared" si="513"/>
        <v>4.375020348837293E-4</v>
      </c>
      <c r="H898" s="205">
        <f t="shared" si="513"/>
        <v>1.5314787671236364E-4</v>
      </c>
      <c r="I898" s="205">
        <f t="shared" si="513"/>
        <v>1.667224018712894E-4</v>
      </c>
      <c r="J898" s="205">
        <f t="shared" si="513"/>
        <v>2.2378168091653053E-4</v>
      </c>
      <c r="K898" s="205" t="str">
        <f t="shared" si="513"/>
        <v/>
      </c>
      <c r="L898" s="205" t="str">
        <f t="shared" si="513"/>
        <v/>
      </c>
      <c r="M898" s="205" t="str">
        <f t="shared" si="513"/>
        <v/>
      </c>
      <c r="N898" s="205" t="str">
        <f t="shared" si="513"/>
        <v/>
      </c>
      <c r="O898" s="205" t="str">
        <f t="shared" si="513"/>
        <v/>
      </c>
      <c r="P898" s="205" t="str">
        <f t="shared" si="513"/>
        <v/>
      </c>
      <c r="Q898" s="205" t="str">
        <f t="shared" si="513"/>
        <v/>
      </c>
      <c r="R898" s="205" t="str">
        <f t="shared" si="513"/>
        <v/>
      </c>
      <c r="S898" s="205" t="str">
        <f t="shared" si="513"/>
        <v/>
      </c>
      <c r="T898" s="205" t="str">
        <f t="shared" si="513"/>
        <v/>
      </c>
      <c r="U898" s="205" t="str">
        <f t="shared" si="513"/>
        <v/>
      </c>
      <c r="V898" s="205" t="str">
        <f t="shared" si="513"/>
        <v/>
      </c>
      <c r="W898" s="205" t="str">
        <f t="shared" si="513"/>
        <v/>
      </c>
      <c r="X898" s="205" t="str">
        <f t="shared" si="513"/>
        <v/>
      </c>
      <c r="Y898" s="205" t="str">
        <f t="shared" si="513"/>
        <v/>
      </c>
      <c r="Z898" s="205" t="str">
        <f t="shared" si="513"/>
        <v/>
      </c>
      <c r="AA898" s="205" t="str">
        <f t="shared" si="513"/>
        <v/>
      </c>
      <c r="AD898" s="185">
        <f t="shared" si="468"/>
        <v>42787</v>
      </c>
      <c r="AE898" s="108" t="str">
        <f t="shared" si="514"/>
        <v/>
      </c>
      <c r="AF898" s="163" t="str">
        <f t="shared" si="514"/>
        <v/>
      </c>
      <c r="AG898" s="163" t="str">
        <f t="shared" si="514"/>
        <v/>
      </c>
      <c r="AH898" s="163" t="str">
        <f t="shared" si="514"/>
        <v/>
      </c>
      <c r="AI898" s="163">
        <f t="shared" si="514"/>
        <v>1.3007667151648281</v>
      </c>
      <c r="AJ898" s="163">
        <f t="shared" si="514"/>
        <v>0.82370655692311523</v>
      </c>
      <c r="AK898" s="163">
        <f t="shared" si="514"/>
        <v>1.2540998980220266</v>
      </c>
      <c r="AL898" s="163">
        <f t="shared" si="514"/>
        <v>1.3626829278372545</v>
      </c>
      <c r="AM898" s="163">
        <f t="shared" si="514"/>
        <v>0.8994326261901997</v>
      </c>
      <c r="AN898" s="163">
        <f t="shared" si="514"/>
        <v>1.0501746906234368</v>
      </c>
      <c r="AO898" s="163">
        <f t="shared" si="514"/>
        <v>1.3803935894710704</v>
      </c>
      <c r="AP898" s="163">
        <f t="shared" si="514"/>
        <v>0.97835451944585694</v>
      </c>
      <c r="AQ898" s="163">
        <f t="shared" si="514"/>
        <v>1.3492359612090885</v>
      </c>
      <c r="AR898" s="163">
        <f t="shared" si="514"/>
        <v>0.96102427505671484</v>
      </c>
      <c r="AS898" s="163">
        <f t="shared" si="514"/>
        <v>1.4366137594647501</v>
      </c>
      <c r="AT898" s="163">
        <f t="shared" si="514"/>
        <v>1.3734035546599737</v>
      </c>
      <c r="AU898" s="163">
        <f t="shared" si="514"/>
        <v>1.639009985031652</v>
      </c>
      <c r="AV898" s="163">
        <f t="shared" si="514"/>
        <v>1.0122980567088811</v>
      </c>
      <c r="AW898" s="163">
        <f t="shared" si="514"/>
        <v>1.5752218927215176</v>
      </c>
      <c r="AX898" s="163">
        <f t="shared" si="514"/>
        <v>1.4719900748734056</v>
      </c>
      <c r="AY898" s="163">
        <f t="shared" si="514"/>
        <v>1.6830582230347786</v>
      </c>
      <c r="AZ898" s="163">
        <f t="shared" si="514"/>
        <v>1.6273919999999942</v>
      </c>
      <c r="BA898" s="163">
        <f t="shared" si="514"/>
        <v>1.1795191502678541</v>
      </c>
      <c r="BB898" s="163">
        <f t="shared" si="514"/>
        <v>1.7536966069642501</v>
      </c>
      <c r="BC898" s="163">
        <f t="shared" si="514"/>
        <v>1.4960597026785742</v>
      </c>
      <c r="BD898" s="163">
        <f t="shared" si="514"/>
        <v>1.7338380885642626</v>
      </c>
      <c r="BE898" s="163">
        <f t="shared" si="514"/>
        <v>1.742339805892863</v>
      </c>
      <c r="BF898" s="163">
        <f t="shared" si="514"/>
        <v>1.6419945440178494</v>
      </c>
      <c r="BG898" s="163">
        <f t="shared" si="514"/>
        <v>1.5227550033928514</v>
      </c>
      <c r="BH898" s="163">
        <f t="shared" si="514"/>
        <v>1.273856466160705</v>
      </c>
      <c r="BI898" s="163">
        <f t="shared" si="514"/>
        <v>1.411125135803581</v>
      </c>
      <c r="BJ898" s="163">
        <f t="shared" si="514"/>
        <v>1.8214663607142954</v>
      </c>
      <c r="BK898" s="163">
        <f t="shared" si="514"/>
        <v>1.7115977166964411</v>
      </c>
      <c r="BL898" s="163">
        <f t="shared" si="514"/>
        <v>1.8892458051785685</v>
      </c>
      <c r="BM898" s="163">
        <f t="shared" si="514"/>
        <v>1.5426629599928474</v>
      </c>
      <c r="BN898" s="163">
        <f t="shared" si="514"/>
        <v>1.7098325685714491</v>
      </c>
      <c r="BO898" s="163">
        <f t="shared" si="514"/>
        <v>1.3742166470535735</v>
      </c>
      <c r="BP898" s="163">
        <f t="shared" si="514"/>
        <v>1.7998627650581338</v>
      </c>
      <c r="BQ898" s="163">
        <f t="shared" si="514"/>
        <v>1.9952501080136833</v>
      </c>
      <c r="BR898" s="163">
        <f t="shared" si="514"/>
        <v>1.7714140268749432</v>
      </c>
      <c r="BS898" s="163">
        <f t="shared" si="514"/>
        <v>1.6089056178730976</v>
      </c>
      <c r="BT898" s="163" t="str">
        <f t="shared" si="514"/>
        <v/>
      </c>
      <c r="BU898" s="163" t="str">
        <f t="shared" si="514"/>
        <v/>
      </c>
      <c r="BV898" s="163" t="str">
        <f t="shared" si="514"/>
        <v/>
      </c>
      <c r="BW898" s="108" t="str">
        <f t="shared" si="514"/>
        <v/>
      </c>
      <c r="BX898" s="163" t="str">
        <f t="shared" si="514"/>
        <v/>
      </c>
      <c r="BY898" s="163" t="str">
        <f t="shared" si="514"/>
        <v/>
      </c>
      <c r="BZ898" s="163" t="str">
        <f t="shared" si="514"/>
        <v/>
      </c>
      <c r="CA898" s="163" t="str">
        <f t="shared" si="514"/>
        <v/>
      </c>
      <c r="CB898" s="163" t="str">
        <f t="shared" si="514"/>
        <v/>
      </c>
      <c r="CC898" s="163" t="str">
        <f t="shared" si="514"/>
        <v/>
      </c>
      <c r="CD898" s="163" t="str">
        <f t="shared" si="514"/>
        <v/>
      </c>
      <c r="CE898" s="163" t="str">
        <f t="shared" si="514"/>
        <v/>
      </c>
      <c r="CF898" s="163" t="str">
        <f t="shared" si="514"/>
        <v/>
      </c>
      <c r="CG898" s="163" t="str">
        <f t="shared" si="514"/>
        <v/>
      </c>
      <c r="CH898" s="163" t="str">
        <f t="shared" si="514"/>
        <v/>
      </c>
      <c r="CI898" s="163" t="str">
        <f t="shared" si="514"/>
        <v/>
      </c>
      <c r="CJ898" s="163" t="str">
        <f t="shared" si="514"/>
        <v/>
      </c>
      <c r="CK898" s="163" t="str">
        <f t="shared" si="514"/>
        <v/>
      </c>
      <c r="CL898" s="163" t="str">
        <f t="shared" si="514"/>
        <v/>
      </c>
      <c r="CM898" s="163" t="str">
        <f t="shared" si="514"/>
        <v/>
      </c>
      <c r="CN898" s="163" t="str">
        <f t="shared" si="514"/>
        <v/>
      </c>
      <c r="CO898" s="163" t="str">
        <f t="shared" si="514"/>
        <v/>
      </c>
      <c r="CP898" s="163" t="str">
        <f t="shared" si="514"/>
        <v/>
      </c>
      <c r="CQ898" s="163" t="str">
        <f t="shared" si="503"/>
        <v/>
      </c>
      <c r="CR898" s="163" t="str">
        <f t="shared" si="503"/>
        <v/>
      </c>
      <c r="CS898" s="108" t="str">
        <f t="shared" si="503"/>
        <v/>
      </c>
      <c r="CT898" s="163" t="str">
        <f t="shared" si="503"/>
        <v/>
      </c>
      <c r="CU898" s="163" t="str">
        <f t="shared" si="503"/>
        <v/>
      </c>
      <c r="CV898" s="163" t="str">
        <f t="shared" si="503"/>
        <v/>
      </c>
      <c r="CW898" s="163" t="str">
        <f t="shared" si="503"/>
        <v/>
      </c>
      <c r="CX898" s="163" t="str">
        <f t="shared" si="503"/>
        <v/>
      </c>
      <c r="CY898" s="163" t="str">
        <f t="shared" si="503"/>
        <v/>
      </c>
      <c r="CZ898" s="163" t="str">
        <f t="shared" si="503"/>
        <v/>
      </c>
      <c r="DA898" s="163" t="str">
        <f t="shared" si="503"/>
        <v/>
      </c>
      <c r="DB898" s="163" t="str">
        <f t="shared" si="503"/>
        <v/>
      </c>
      <c r="DC898" s="163" t="str">
        <f t="shared" si="503"/>
        <v/>
      </c>
      <c r="DD898" s="163" t="str">
        <f t="shared" si="503"/>
        <v/>
      </c>
      <c r="DE898" s="163" t="str">
        <f t="shared" ref="DE898:DF898" si="515">IFERROR(IF(DE578="","",DE578-(CHOOSE(DE$636,$C578,$D578,$E578,$F578,$G578,$H578,$I578,$J578,$K578,$L578,$M578,$N578,$O578,$P578,$Q578,$R578,$S578,$T578,$U578,$V578,$W578,$X578,$Y578,$Z578,$AA578)+CHOOSE(DE$636,$C898,$D898,$E898,$F898,$G898,$H898,$I898,$J898,$K898,$L898,$M898,$N898,$O898,$P898,$Q898,$R898,$S898,$T898,$U898,$V898,$W898,$X898,$Y898,$Z898,$AA898)*DE$640)),"")</f>
        <v/>
      </c>
      <c r="DF898" s="163" t="str">
        <f t="shared" si="515"/>
        <v/>
      </c>
      <c r="DG898" s="121"/>
      <c r="DH898" s="121"/>
      <c r="DI898" s="121"/>
    </row>
    <row r="899" spans="2:113" x14ac:dyDescent="0.35">
      <c r="B899" s="193">
        <f t="shared" ref="B899:B922" si="516">B292</f>
        <v>42788</v>
      </c>
      <c r="C899" s="204">
        <f t="shared" si="513"/>
        <v>6.6387364285714397E-4</v>
      </c>
      <c r="D899" s="205">
        <f t="shared" si="513"/>
        <v>6.5743534005036801E-4</v>
      </c>
      <c r="E899" s="205">
        <f t="shared" si="513"/>
        <v>4.3584772151900958E-4</v>
      </c>
      <c r="F899" s="205">
        <f t="shared" si="513"/>
        <v>3.9538687499995895E-4</v>
      </c>
      <c r="G899" s="205">
        <f t="shared" si="513"/>
        <v>4.347221032831725E-4</v>
      </c>
      <c r="H899" s="205">
        <f t="shared" si="513"/>
        <v>1.5593161643840065E-4</v>
      </c>
      <c r="I899" s="205">
        <f t="shared" si="513"/>
        <v>1.7137069032404137E-4</v>
      </c>
      <c r="J899" s="205">
        <f t="shared" si="513"/>
        <v>2.2379265902873306E-4</v>
      </c>
      <c r="K899" s="205" t="str">
        <f t="shared" si="513"/>
        <v/>
      </c>
      <c r="L899" s="205" t="str">
        <f t="shared" si="513"/>
        <v/>
      </c>
      <c r="M899" s="205" t="str">
        <f t="shared" si="513"/>
        <v/>
      </c>
      <c r="N899" s="205" t="str">
        <f t="shared" si="513"/>
        <v/>
      </c>
      <c r="O899" s="205" t="str">
        <f t="shared" si="513"/>
        <v/>
      </c>
      <c r="P899" s="205" t="str">
        <f t="shared" si="513"/>
        <v/>
      </c>
      <c r="Q899" s="205" t="str">
        <f t="shared" si="513"/>
        <v/>
      </c>
      <c r="R899" s="205" t="str">
        <f t="shared" si="513"/>
        <v/>
      </c>
      <c r="S899" s="205" t="str">
        <f t="shared" si="513"/>
        <v/>
      </c>
      <c r="T899" s="205" t="str">
        <f t="shared" si="513"/>
        <v/>
      </c>
      <c r="U899" s="205" t="str">
        <f t="shared" si="513"/>
        <v/>
      </c>
      <c r="V899" s="205" t="str">
        <f t="shared" si="513"/>
        <v/>
      </c>
      <c r="W899" s="205" t="str">
        <f t="shared" si="513"/>
        <v/>
      </c>
      <c r="X899" s="205" t="str">
        <f t="shared" si="513"/>
        <v/>
      </c>
      <c r="Y899" s="205" t="str">
        <f t="shared" si="513"/>
        <v/>
      </c>
      <c r="Z899" s="205" t="str">
        <f t="shared" si="513"/>
        <v/>
      </c>
      <c r="AA899" s="205" t="str">
        <f t="shared" si="513"/>
        <v/>
      </c>
      <c r="AD899" s="185">
        <f t="shared" si="468"/>
        <v>42788</v>
      </c>
      <c r="AE899" s="108" t="str">
        <f t="shared" si="514"/>
        <v/>
      </c>
      <c r="AF899" s="163" t="str">
        <f t="shared" si="514"/>
        <v/>
      </c>
      <c r="AG899" s="163" t="str">
        <f t="shared" si="514"/>
        <v/>
      </c>
      <c r="AH899" s="163" t="str">
        <f t="shared" si="514"/>
        <v/>
      </c>
      <c r="AI899" s="163">
        <f t="shared" si="514"/>
        <v>1.3404370371428378</v>
      </c>
      <c r="AJ899" s="163">
        <f t="shared" si="514"/>
        <v>0.81920833250000236</v>
      </c>
      <c r="AK899" s="163">
        <f t="shared" si="514"/>
        <v>1.2634464627856961</v>
      </c>
      <c r="AL899" s="163">
        <f t="shared" si="514"/>
        <v>1.3709778927287459</v>
      </c>
      <c r="AM899" s="163">
        <f t="shared" si="514"/>
        <v>0.90555086799117168</v>
      </c>
      <c r="AN899" s="163">
        <f t="shared" si="514"/>
        <v>1.056302036328713</v>
      </c>
      <c r="AO899" s="163">
        <f t="shared" si="514"/>
        <v>1.3875574889483415</v>
      </c>
      <c r="AP899" s="163">
        <f t="shared" si="514"/>
        <v>0.98854488770781179</v>
      </c>
      <c r="AQ899" s="163">
        <f t="shared" si="514"/>
        <v>1.35639881204659</v>
      </c>
      <c r="AR899" s="163">
        <f t="shared" si="514"/>
        <v>0.96613110216623621</v>
      </c>
      <c r="AS899" s="163">
        <f t="shared" si="514"/>
        <v>1.4448024442632037</v>
      </c>
      <c r="AT899" s="163">
        <f t="shared" si="514"/>
        <v>1.3785318295025055</v>
      </c>
      <c r="AU899" s="163">
        <f t="shared" si="514"/>
        <v>1.6454961781961868</v>
      </c>
      <c r="AV899" s="163">
        <f t="shared" si="514"/>
        <v>1.019875750094922</v>
      </c>
      <c r="AW899" s="163">
        <f t="shared" si="514"/>
        <v>1.5808000798734172</v>
      </c>
      <c r="AX899" s="163">
        <f t="shared" si="514"/>
        <v>1.4807147897151633</v>
      </c>
      <c r="AY899" s="163">
        <f t="shared" si="514"/>
        <v>1.6892209058100094</v>
      </c>
      <c r="AZ899" s="163">
        <f t="shared" si="514"/>
        <v>1.6590654324999843</v>
      </c>
      <c r="BA899" s="163">
        <f t="shared" si="514"/>
        <v>1.2131968431249929</v>
      </c>
      <c r="BB899" s="163">
        <f t="shared" si="514"/>
        <v>1.7633238637499962</v>
      </c>
      <c r="BC899" s="163">
        <f t="shared" si="514"/>
        <v>1.5026572462500085</v>
      </c>
      <c r="BD899" s="163">
        <f t="shared" si="514"/>
        <v>1.740610141014292</v>
      </c>
      <c r="BE899" s="163">
        <f t="shared" si="514"/>
        <v>1.7482972262499925</v>
      </c>
      <c r="BF899" s="163">
        <f t="shared" si="514"/>
        <v>1.64596596187498</v>
      </c>
      <c r="BG899" s="163">
        <f t="shared" si="514"/>
        <v>1.5287863337499901</v>
      </c>
      <c r="BH899" s="163">
        <f t="shared" si="514"/>
        <v>1.2760805068750019</v>
      </c>
      <c r="BI899" s="163">
        <f t="shared" si="514"/>
        <v>1.4157763393749896</v>
      </c>
      <c r="BJ899" s="163">
        <f t="shared" si="514"/>
        <v>1.827490794999993</v>
      </c>
      <c r="BK899" s="163">
        <f t="shared" si="514"/>
        <v>1.7165989881250097</v>
      </c>
      <c r="BL899" s="163">
        <f t="shared" si="514"/>
        <v>1.8932306087499842</v>
      </c>
      <c r="BM899" s="163">
        <f t="shared" si="514"/>
        <v>1.5487579729821981</v>
      </c>
      <c r="BN899" s="163">
        <f t="shared" si="514"/>
        <v>1.7138312800000097</v>
      </c>
      <c r="BO899" s="163">
        <f t="shared" si="514"/>
        <v>1.3792329006249888</v>
      </c>
      <c r="BP899" s="163">
        <f t="shared" si="514"/>
        <v>1.8040314032113467</v>
      </c>
      <c r="BQ899" s="163">
        <f t="shared" si="514"/>
        <v>2.0094123349314881</v>
      </c>
      <c r="BR899" s="163">
        <f t="shared" si="514"/>
        <v>1.7626853706513619</v>
      </c>
      <c r="BS899" s="163">
        <f t="shared" si="514"/>
        <v>1.603249381241441</v>
      </c>
      <c r="BT899" s="163" t="str">
        <f t="shared" si="514"/>
        <v/>
      </c>
      <c r="BU899" s="163" t="str">
        <f t="shared" si="514"/>
        <v/>
      </c>
      <c r="BV899" s="163" t="str">
        <f t="shared" si="514"/>
        <v/>
      </c>
      <c r="BW899" s="108" t="str">
        <f t="shared" si="514"/>
        <v/>
      </c>
      <c r="BX899" s="163" t="str">
        <f t="shared" si="514"/>
        <v/>
      </c>
      <c r="BY899" s="163" t="str">
        <f t="shared" si="514"/>
        <v/>
      </c>
      <c r="BZ899" s="163" t="str">
        <f t="shared" si="514"/>
        <v/>
      </c>
      <c r="CA899" s="163" t="str">
        <f t="shared" si="514"/>
        <v/>
      </c>
      <c r="CB899" s="163" t="str">
        <f t="shared" si="514"/>
        <v/>
      </c>
      <c r="CC899" s="163" t="str">
        <f t="shared" si="514"/>
        <v/>
      </c>
      <c r="CD899" s="163" t="str">
        <f t="shared" si="514"/>
        <v/>
      </c>
      <c r="CE899" s="163" t="str">
        <f t="shared" si="514"/>
        <v/>
      </c>
      <c r="CF899" s="163" t="str">
        <f t="shared" si="514"/>
        <v/>
      </c>
      <c r="CG899" s="163" t="str">
        <f t="shared" si="514"/>
        <v/>
      </c>
      <c r="CH899" s="163" t="str">
        <f t="shared" si="514"/>
        <v/>
      </c>
      <c r="CI899" s="163" t="str">
        <f t="shared" si="514"/>
        <v/>
      </c>
      <c r="CJ899" s="163" t="str">
        <f t="shared" si="514"/>
        <v/>
      </c>
      <c r="CK899" s="163" t="str">
        <f t="shared" si="514"/>
        <v/>
      </c>
      <c r="CL899" s="163" t="str">
        <f t="shared" si="514"/>
        <v/>
      </c>
      <c r="CM899" s="163" t="str">
        <f t="shared" si="514"/>
        <v/>
      </c>
      <c r="CN899" s="163" t="str">
        <f t="shared" si="514"/>
        <v/>
      </c>
      <c r="CO899" s="163" t="str">
        <f t="shared" si="514"/>
        <v/>
      </c>
      <c r="CP899" s="163" t="str">
        <f t="shared" ref="CP899:DF914" si="517">IFERROR(IF(CP579="","",CP579-(CHOOSE(CP$636,$C579,$D579,$E579,$F579,$G579,$H579,$I579,$J579,$K579,$L579,$M579,$N579,$O579,$P579,$Q579,$R579,$S579,$T579,$U579,$V579,$W579,$X579,$Y579,$Z579,$AA579)+CHOOSE(CP$636,$C899,$D899,$E899,$F899,$G899,$H899,$I899,$J899,$K899,$L899,$M899,$N899,$O899,$P899,$Q899,$R899,$S899,$T899,$U899,$V899,$W899,$X899,$Y899,$Z899,$AA899)*CP$640)),"")</f>
        <v/>
      </c>
      <c r="CQ899" s="163" t="str">
        <f t="shared" si="517"/>
        <v/>
      </c>
      <c r="CR899" s="163" t="str">
        <f t="shared" si="517"/>
        <v/>
      </c>
      <c r="CS899" s="108" t="str">
        <f t="shared" si="517"/>
        <v/>
      </c>
      <c r="CT899" s="163" t="str">
        <f t="shared" si="517"/>
        <v/>
      </c>
      <c r="CU899" s="163" t="str">
        <f t="shared" si="517"/>
        <v/>
      </c>
      <c r="CV899" s="163" t="str">
        <f t="shared" si="517"/>
        <v/>
      </c>
      <c r="CW899" s="163" t="str">
        <f t="shared" si="517"/>
        <v/>
      </c>
      <c r="CX899" s="163" t="str">
        <f t="shared" si="517"/>
        <v/>
      </c>
      <c r="CY899" s="163" t="str">
        <f t="shared" si="517"/>
        <v/>
      </c>
      <c r="CZ899" s="163" t="str">
        <f t="shared" si="517"/>
        <v/>
      </c>
      <c r="DA899" s="163" t="str">
        <f t="shared" si="517"/>
        <v/>
      </c>
      <c r="DB899" s="163" t="str">
        <f t="shared" si="517"/>
        <v/>
      </c>
      <c r="DC899" s="163" t="str">
        <f t="shared" si="517"/>
        <v/>
      </c>
      <c r="DD899" s="163" t="str">
        <f t="shared" si="517"/>
        <v/>
      </c>
      <c r="DE899" s="163" t="str">
        <f t="shared" si="517"/>
        <v/>
      </c>
      <c r="DF899" s="163" t="str">
        <f t="shared" si="517"/>
        <v/>
      </c>
      <c r="DG899" s="121"/>
      <c r="DH899" s="121"/>
      <c r="DI899" s="121"/>
    </row>
    <row r="900" spans="2:113" x14ac:dyDescent="0.35">
      <c r="B900" s="193">
        <f t="shared" si="516"/>
        <v>42789</v>
      </c>
      <c r="C900" s="204">
        <f t="shared" si="513"/>
        <v>6.3943279120871476E-4</v>
      </c>
      <c r="D900" s="205">
        <f t="shared" si="513"/>
        <v>6.4210171284635818E-4</v>
      </c>
      <c r="E900" s="205">
        <f t="shared" si="513"/>
        <v>4.3581113924053726E-4</v>
      </c>
      <c r="F900" s="205">
        <f t="shared" si="513"/>
        <v>3.8376069642856843E-4</v>
      </c>
      <c r="G900" s="205">
        <f t="shared" si="513"/>
        <v>4.1660191518470846E-4</v>
      </c>
      <c r="H900" s="205">
        <f t="shared" si="513"/>
        <v>1.4894070205475832E-4</v>
      </c>
      <c r="I900" s="205">
        <f t="shared" si="513"/>
        <v>1.7458773162941108E-4</v>
      </c>
      <c r="J900" s="205">
        <f t="shared" si="513"/>
        <v>2.209627684678454E-4</v>
      </c>
      <c r="K900" s="205" t="str">
        <f t="shared" si="513"/>
        <v/>
      </c>
      <c r="L900" s="205" t="str">
        <f t="shared" si="513"/>
        <v/>
      </c>
      <c r="M900" s="205" t="str">
        <f t="shared" si="513"/>
        <v/>
      </c>
      <c r="N900" s="205" t="str">
        <f t="shared" si="513"/>
        <v/>
      </c>
      <c r="O900" s="205" t="str">
        <f t="shared" si="513"/>
        <v/>
      </c>
      <c r="P900" s="205" t="str">
        <f t="shared" si="513"/>
        <v/>
      </c>
      <c r="Q900" s="205" t="str">
        <f t="shared" si="513"/>
        <v/>
      </c>
      <c r="R900" s="205" t="str">
        <f t="shared" si="513"/>
        <v/>
      </c>
      <c r="S900" s="205" t="str">
        <f t="shared" si="513"/>
        <v/>
      </c>
      <c r="T900" s="205" t="str">
        <f t="shared" si="513"/>
        <v/>
      </c>
      <c r="U900" s="205" t="str">
        <f t="shared" si="513"/>
        <v/>
      </c>
      <c r="V900" s="205" t="str">
        <f t="shared" si="513"/>
        <v/>
      </c>
      <c r="W900" s="205" t="str">
        <f t="shared" si="513"/>
        <v/>
      </c>
      <c r="X900" s="205" t="str">
        <f t="shared" si="513"/>
        <v/>
      </c>
      <c r="Y900" s="205" t="str">
        <f t="shared" si="513"/>
        <v/>
      </c>
      <c r="Z900" s="205" t="str">
        <f t="shared" si="513"/>
        <v/>
      </c>
      <c r="AA900" s="205" t="str">
        <f t="shared" si="513"/>
        <v/>
      </c>
      <c r="AD900" s="185">
        <f t="shared" ref="AD900:AD922" si="518">B293</f>
        <v>42789</v>
      </c>
      <c r="AE900" s="108" t="str">
        <f t="shared" ref="AE900:CP903" si="519">IFERROR(IF(AE580="","",AE580-(CHOOSE(AE$636,$C580,$D580,$E580,$F580,$G580,$H580,$I580,$J580,$K580,$L580,$M580,$N580,$O580,$P580,$Q580,$R580,$S580,$T580,$U580,$V580,$W580,$X580,$Y580,$Z580,$AA580)+CHOOSE(AE$636,$C900,$D900,$E900,$F900,$G900,$H900,$I900,$J900,$K900,$L900,$M900,$N900,$O900,$P900,$Q900,$R900,$S900,$T900,$U900,$V900,$W900,$X900,$Y900,$Z900,$AA900)*AE$640)),"")</f>
        <v/>
      </c>
      <c r="AF900" s="163" t="str">
        <f t="shared" si="519"/>
        <v/>
      </c>
      <c r="AG900" s="163" t="str">
        <f t="shared" si="519"/>
        <v/>
      </c>
      <c r="AH900" s="163" t="str">
        <f t="shared" si="519"/>
        <v/>
      </c>
      <c r="AI900" s="163">
        <f t="shared" si="519"/>
        <v>1.329098610906561</v>
      </c>
      <c r="AJ900" s="163">
        <f t="shared" si="519"/>
        <v>0.81863062307694001</v>
      </c>
      <c r="AK900" s="163">
        <f t="shared" si="519"/>
        <v>1.2428165951208756</v>
      </c>
      <c r="AL900" s="163">
        <f t="shared" si="519"/>
        <v>1.3450386665314755</v>
      </c>
      <c r="AM900" s="163">
        <f t="shared" si="519"/>
        <v>0.8705914002518873</v>
      </c>
      <c r="AN900" s="163">
        <f t="shared" si="519"/>
        <v>1.0332345538224321</v>
      </c>
      <c r="AO900" s="163">
        <f t="shared" si="519"/>
        <v>1.3635179043325261</v>
      </c>
      <c r="AP900" s="163">
        <f t="shared" si="519"/>
        <v>0.96169776549121311</v>
      </c>
      <c r="AQ900" s="163">
        <f t="shared" si="519"/>
        <v>1.3328974243829075</v>
      </c>
      <c r="AR900" s="163">
        <f t="shared" si="519"/>
        <v>0.94890784989296462</v>
      </c>
      <c r="AS900" s="163">
        <f t="shared" si="519"/>
        <v>1.4182277696221854</v>
      </c>
      <c r="AT900" s="163">
        <f t="shared" si="519"/>
        <v>1.3532022831423163</v>
      </c>
      <c r="AU900" s="163">
        <f t="shared" si="519"/>
        <v>1.6239316921519191</v>
      </c>
      <c r="AV900" s="163">
        <f t="shared" si="519"/>
        <v>0.98215217620254291</v>
      </c>
      <c r="AW900" s="163">
        <f t="shared" si="519"/>
        <v>1.572507265063285</v>
      </c>
      <c r="AX900" s="163">
        <f t="shared" si="519"/>
        <v>1.4551017313924399</v>
      </c>
      <c r="AY900" s="163">
        <f t="shared" si="519"/>
        <v>1.6682535228391</v>
      </c>
      <c r="AZ900" s="163">
        <f t="shared" si="519"/>
        <v>1.6088940000000163</v>
      </c>
      <c r="BA900" s="163">
        <f t="shared" si="519"/>
        <v>1.1877716309464423</v>
      </c>
      <c r="BB900" s="163">
        <f t="shared" si="519"/>
        <v>1.7372310286071246</v>
      </c>
      <c r="BC900" s="163">
        <f t="shared" si="519"/>
        <v>1.4757846074642806</v>
      </c>
      <c r="BD900" s="163">
        <f t="shared" si="519"/>
        <v>1.7165824550827788</v>
      </c>
      <c r="BE900" s="163">
        <f t="shared" si="519"/>
        <v>1.7218254408214562</v>
      </c>
      <c r="BF900" s="163">
        <f t="shared" si="519"/>
        <v>1.6228242636964456</v>
      </c>
      <c r="BG900" s="163">
        <f t="shared" si="519"/>
        <v>1.5067711413214204</v>
      </c>
      <c r="BH900" s="163">
        <f t="shared" si="519"/>
        <v>1.2644173112678638</v>
      </c>
      <c r="BI900" s="163">
        <f t="shared" si="519"/>
        <v>1.3964281618392733</v>
      </c>
      <c r="BJ900" s="163">
        <f t="shared" si="519"/>
        <v>1.8083856278571244</v>
      </c>
      <c r="BK900" s="163">
        <f t="shared" si="519"/>
        <v>1.6903703796607039</v>
      </c>
      <c r="BL900" s="163">
        <f t="shared" si="519"/>
        <v>1.8741347189643012</v>
      </c>
      <c r="BM900" s="163">
        <f t="shared" si="519"/>
        <v>1.5282457030177867</v>
      </c>
      <c r="BN900" s="163">
        <f t="shared" si="519"/>
        <v>1.6682556522857048</v>
      </c>
      <c r="BO900" s="163">
        <f t="shared" si="519"/>
        <v>1.3593049015893066</v>
      </c>
      <c r="BP900" s="163">
        <f t="shared" si="519"/>
        <v>1.7766711607900181</v>
      </c>
      <c r="BQ900" s="163">
        <f t="shared" si="519"/>
        <v>1.9982078668664376</v>
      </c>
      <c r="BR900" s="163">
        <f t="shared" si="519"/>
        <v>1.745711700469089</v>
      </c>
      <c r="BS900" s="163">
        <f t="shared" si="519"/>
        <v>1.6018218674041536</v>
      </c>
      <c r="BT900" s="163" t="str">
        <f t="shared" si="519"/>
        <v/>
      </c>
      <c r="BU900" s="163" t="str">
        <f t="shared" si="519"/>
        <v/>
      </c>
      <c r="BV900" s="163" t="str">
        <f t="shared" si="519"/>
        <v/>
      </c>
      <c r="BW900" s="108" t="str">
        <f t="shared" si="519"/>
        <v/>
      </c>
      <c r="BX900" s="163" t="str">
        <f t="shared" si="519"/>
        <v/>
      </c>
      <c r="BY900" s="163" t="str">
        <f t="shared" si="519"/>
        <v/>
      </c>
      <c r="BZ900" s="163" t="str">
        <f t="shared" si="519"/>
        <v/>
      </c>
      <c r="CA900" s="163" t="str">
        <f t="shared" si="519"/>
        <v/>
      </c>
      <c r="CB900" s="163" t="str">
        <f t="shared" si="519"/>
        <v/>
      </c>
      <c r="CC900" s="163" t="str">
        <f t="shared" si="519"/>
        <v/>
      </c>
      <c r="CD900" s="163" t="str">
        <f t="shared" si="519"/>
        <v/>
      </c>
      <c r="CE900" s="163" t="str">
        <f t="shared" si="519"/>
        <v/>
      </c>
      <c r="CF900" s="163" t="str">
        <f t="shared" si="519"/>
        <v/>
      </c>
      <c r="CG900" s="163" t="str">
        <f t="shared" si="519"/>
        <v/>
      </c>
      <c r="CH900" s="163" t="str">
        <f t="shared" si="519"/>
        <v/>
      </c>
      <c r="CI900" s="163" t="str">
        <f t="shared" si="519"/>
        <v/>
      </c>
      <c r="CJ900" s="163" t="str">
        <f t="shared" si="519"/>
        <v/>
      </c>
      <c r="CK900" s="163" t="str">
        <f t="shared" si="519"/>
        <v/>
      </c>
      <c r="CL900" s="163" t="str">
        <f t="shared" si="519"/>
        <v/>
      </c>
      <c r="CM900" s="163" t="str">
        <f t="shared" si="519"/>
        <v/>
      </c>
      <c r="CN900" s="163" t="str">
        <f t="shared" si="519"/>
        <v/>
      </c>
      <c r="CO900" s="163" t="str">
        <f t="shared" si="519"/>
        <v/>
      </c>
      <c r="CP900" s="163" t="str">
        <f t="shared" si="519"/>
        <v/>
      </c>
      <c r="CQ900" s="163" t="str">
        <f t="shared" si="517"/>
        <v/>
      </c>
      <c r="CR900" s="163" t="str">
        <f t="shared" si="517"/>
        <v/>
      </c>
      <c r="CS900" s="108" t="str">
        <f t="shared" si="517"/>
        <v/>
      </c>
      <c r="CT900" s="163" t="str">
        <f t="shared" si="517"/>
        <v/>
      </c>
      <c r="CU900" s="163" t="str">
        <f t="shared" si="517"/>
        <v/>
      </c>
      <c r="CV900" s="163" t="str">
        <f t="shared" si="517"/>
        <v/>
      </c>
      <c r="CW900" s="163" t="str">
        <f t="shared" si="517"/>
        <v/>
      </c>
      <c r="CX900" s="163" t="str">
        <f t="shared" si="517"/>
        <v/>
      </c>
      <c r="CY900" s="163" t="str">
        <f t="shared" si="517"/>
        <v/>
      </c>
      <c r="CZ900" s="163" t="str">
        <f t="shared" si="517"/>
        <v/>
      </c>
      <c r="DA900" s="163" t="str">
        <f t="shared" si="517"/>
        <v/>
      </c>
      <c r="DB900" s="163" t="str">
        <f t="shared" si="517"/>
        <v/>
      </c>
      <c r="DC900" s="163" t="str">
        <f t="shared" si="517"/>
        <v/>
      </c>
      <c r="DD900" s="163" t="str">
        <f t="shared" si="517"/>
        <v/>
      </c>
      <c r="DE900" s="163" t="str">
        <f t="shared" si="517"/>
        <v/>
      </c>
      <c r="DF900" s="163" t="str">
        <f t="shared" si="517"/>
        <v/>
      </c>
      <c r="DG900" s="121"/>
      <c r="DH900" s="121"/>
      <c r="DI900" s="121"/>
    </row>
    <row r="901" spans="2:113" x14ac:dyDescent="0.35">
      <c r="B901" s="193">
        <f t="shared" si="516"/>
        <v>42790</v>
      </c>
      <c r="C901" s="204">
        <f t="shared" si="513"/>
        <v>6.4608875274722237E-4</v>
      </c>
      <c r="D901" s="205">
        <f t="shared" si="513"/>
        <v>6.2680428211593067E-4</v>
      </c>
      <c r="E901" s="205">
        <f t="shared" si="513"/>
        <v>4.2041088607595639E-4</v>
      </c>
      <c r="F901" s="205">
        <f t="shared" si="513"/>
        <v>3.6345248214285163E-4</v>
      </c>
      <c r="G901" s="205">
        <f t="shared" si="513"/>
        <v>4.1238003077975082E-4</v>
      </c>
      <c r="H901" s="205">
        <f t="shared" si="513"/>
        <v>1.4613518835620282E-4</v>
      </c>
      <c r="I901" s="205">
        <f t="shared" si="513"/>
        <v>1.7409644568687843E-4</v>
      </c>
      <c r="J901" s="205">
        <f t="shared" si="513"/>
        <v>2.1674328146375503E-4</v>
      </c>
      <c r="K901" s="205" t="str">
        <f t="shared" si="513"/>
        <v/>
      </c>
      <c r="L901" s="205" t="str">
        <f t="shared" si="513"/>
        <v/>
      </c>
      <c r="M901" s="205" t="str">
        <f t="shared" si="513"/>
        <v/>
      </c>
      <c r="N901" s="205" t="str">
        <f t="shared" si="513"/>
        <v/>
      </c>
      <c r="O901" s="205" t="str">
        <f t="shared" si="513"/>
        <v/>
      </c>
      <c r="P901" s="205" t="str">
        <f t="shared" si="513"/>
        <v/>
      </c>
      <c r="Q901" s="205" t="str">
        <f t="shared" si="513"/>
        <v/>
      </c>
      <c r="R901" s="205" t="str">
        <f t="shared" si="513"/>
        <v/>
      </c>
      <c r="S901" s="205" t="str">
        <f t="shared" si="513"/>
        <v/>
      </c>
      <c r="T901" s="205" t="str">
        <f t="shared" si="513"/>
        <v/>
      </c>
      <c r="U901" s="205" t="str">
        <f t="shared" si="513"/>
        <v/>
      </c>
      <c r="V901" s="205" t="str">
        <f t="shared" si="513"/>
        <v/>
      </c>
      <c r="W901" s="205" t="str">
        <f t="shared" si="513"/>
        <v/>
      </c>
      <c r="X901" s="205" t="str">
        <f t="shared" si="513"/>
        <v/>
      </c>
      <c r="Y901" s="205" t="str">
        <f t="shared" si="513"/>
        <v/>
      </c>
      <c r="Z901" s="205" t="str">
        <f t="shared" si="513"/>
        <v/>
      </c>
      <c r="AA901" s="205" t="str">
        <f t="shared" si="513"/>
        <v/>
      </c>
      <c r="AD901" s="185">
        <f t="shared" si="518"/>
        <v>42790</v>
      </c>
      <c r="AE901" s="108" t="str">
        <f t="shared" si="519"/>
        <v/>
      </c>
      <c r="AF901" s="163" t="str">
        <f t="shared" si="519"/>
        <v/>
      </c>
      <c r="AG901" s="163" t="str">
        <f t="shared" si="519"/>
        <v/>
      </c>
      <c r="AH901" s="163" t="str">
        <f t="shared" si="519"/>
        <v/>
      </c>
      <c r="AI901" s="163">
        <f t="shared" si="519"/>
        <v>1.3219132820604593</v>
      </c>
      <c r="AJ901" s="163">
        <f t="shared" si="519"/>
        <v>0.79092139903848446</v>
      </c>
      <c r="AK901" s="163">
        <f t="shared" si="519"/>
        <v>1.241859466274772</v>
      </c>
      <c r="AL901" s="163">
        <f t="shared" si="519"/>
        <v>1.3449450584950364</v>
      </c>
      <c r="AM901" s="163">
        <f t="shared" si="519"/>
        <v>0.86920535062972748</v>
      </c>
      <c r="AN901" s="163">
        <f t="shared" si="519"/>
        <v>1.0295441208060421</v>
      </c>
      <c r="AO901" s="163">
        <f t="shared" si="519"/>
        <v>1.360941390831222</v>
      </c>
      <c r="AP901" s="163">
        <f t="shared" si="519"/>
        <v>0.95625194122796753</v>
      </c>
      <c r="AQ901" s="163">
        <f t="shared" si="519"/>
        <v>1.3267833409571654</v>
      </c>
      <c r="AR901" s="163">
        <f t="shared" si="519"/>
        <v>0.94393593098235806</v>
      </c>
      <c r="AS901" s="163">
        <f t="shared" si="519"/>
        <v>1.4121133915554203</v>
      </c>
      <c r="AT901" s="163">
        <f t="shared" si="519"/>
        <v>1.364622781605779</v>
      </c>
      <c r="AU901" s="163">
        <f t="shared" si="519"/>
        <v>1.5694440827848286</v>
      </c>
      <c r="AV901" s="163">
        <f t="shared" si="519"/>
        <v>0.97789926787971071</v>
      </c>
      <c r="AW901" s="163">
        <f t="shared" si="519"/>
        <v>1.5692578594936828</v>
      </c>
      <c r="AX901" s="163">
        <f t="shared" si="519"/>
        <v>1.4479648488607793</v>
      </c>
      <c r="AY901" s="163">
        <f t="shared" si="519"/>
        <v>1.6699514029225577</v>
      </c>
      <c r="AZ901" s="163">
        <f t="shared" si="519"/>
        <v>1.628196987500008</v>
      </c>
      <c r="BA901" s="163">
        <f t="shared" si="519"/>
        <v>1.1828709852321118</v>
      </c>
      <c r="BB901" s="163">
        <f t="shared" si="519"/>
        <v>1.73490024753572</v>
      </c>
      <c r="BC901" s="163">
        <f t="shared" si="519"/>
        <v>1.4738000078214291</v>
      </c>
      <c r="BD901" s="163">
        <f t="shared" si="519"/>
        <v>1.7159496110860633</v>
      </c>
      <c r="BE901" s="163">
        <f t="shared" si="519"/>
        <v>1.7142402076071335</v>
      </c>
      <c r="BF901" s="163">
        <f t="shared" si="519"/>
        <v>1.6269131554821468</v>
      </c>
      <c r="BG901" s="163">
        <f t="shared" si="519"/>
        <v>1.5059051481071419</v>
      </c>
      <c r="BH901" s="163">
        <f t="shared" si="519"/>
        <v>1.2696201298392724</v>
      </c>
      <c r="BI901" s="163">
        <f t="shared" si="519"/>
        <v>1.3991940021964204</v>
      </c>
      <c r="BJ901" s="163">
        <f t="shared" si="519"/>
        <v>1.8124597617856826</v>
      </c>
      <c r="BK901" s="163">
        <f t="shared" si="519"/>
        <v>1.6852746893035668</v>
      </c>
      <c r="BL901" s="163">
        <f t="shared" si="519"/>
        <v>1.8792660368214311</v>
      </c>
      <c r="BM901" s="163">
        <f t="shared" si="519"/>
        <v>1.5332302876123496</v>
      </c>
      <c r="BN901" s="163">
        <f t="shared" si="519"/>
        <v>1.678640781928554</v>
      </c>
      <c r="BO901" s="163">
        <f t="shared" si="519"/>
        <v>1.3646284769464296</v>
      </c>
      <c r="BP901" s="163">
        <f t="shared" si="519"/>
        <v>1.7816721391689376</v>
      </c>
      <c r="BQ901" s="163">
        <f t="shared" si="519"/>
        <v>2.007335252756862</v>
      </c>
      <c r="BR901" s="163">
        <f t="shared" si="519"/>
        <v>1.755853679037628</v>
      </c>
      <c r="BS901" s="163">
        <f t="shared" si="519"/>
        <v>1.6150516906948789</v>
      </c>
      <c r="BT901" s="163" t="str">
        <f t="shared" si="519"/>
        <v/>
      </c>
      <c r="BU901" s="163" t="str">
        <f t="shared" si="519"/>
        <v/>
      </c>
      <c r="BV901" s="163" t="str">
        <f t="shared" si="519"/>
        <v/>
      </c>
      <c r="BW901" s="108" t="str">
        <f t="shared" si="519"/>
        <v/>
      </c>
      <c r="BX901" s="163" t="str">
        <f t="shared" si="519"/>
        <v/>
      </c>
      <c r="BY901" s="163" t="str">
        <f t="shared" si="519"/>
        <v/>
      </c>
      <c r="BZ901" s="163" t="str">
        <f t="shared" si="519"/>
        <v/>
      </c>
      <c r="CA901" s="163" t="str">
        <f t="shared" si="519"/>
        <v/>
      </c>
      <c r="CB901" s="163" t="str">
        <f t="shared" si="519"/>
        <v/>
      </c>
      <c r="CC901" s="163" t="str">
        <f t="shared" si="519"/>
        <v/>
      </c>
      <c r="CD901" s="163" t="str">
        <f t="shared" si="519"/>
        <v/>
      </c>
      <c r="CE901" s="163" t="str">
        <f t="shared" si="519"/>
        <v/>
      </c>
      <c r="CF901" s="163" t="str">
        <f t="shared" si="519"/>
        <v/>
      </c>
      <c r="CG901" s="163" t="str">
        <f t="shared" si="519"/>
        <v/>
      </c>
      <c r="CH901" s="163" t="str">
        <f t="shared" si="519"/>
        <v/>
      </c>
      <c r="CI901" s="163" t="str">
        <f t="shared" si="519"/>
        <v/>
      </c>
      <c r="CJ901" s="163" t="str">
        <f t="shared" si="519"/>
        <v/>
      </c>
      <c r="CK901" s="163" t="str">
        <f t="shared" si="519"/>
        <v/>
      </c>
      <c r="CL901" s="163" t="str">
        <f t="shared" si="519"/>
        <v/>
      </c>
      <c r="CM901" s="163" t="str">
        <f t="shared" si="519"/>
        <v/>
      </c>
      <c r="CN901" s="163" t="str">
        <f t="shared" si="519"/>
        <v/>
      </c>
      <c r="CO901" s="163" t="str">
        <f t="shared" si="519"/>
        <v/>
      </c>
      <c r="CP901" s="163" t="str">
        <f t="shared" si="519"/>
        <v/>
      </c>
      <c r="CQ901" s="163" t="str">
        <f t="shared" si="517"/>
        <v/>
      </c>
      <c r="CR901" s="163" t="str">
        <f t="shared" si="517"/>
        <v/>
      </c>
      <c r="CS901" s="108" t="str">
        <f t="shared" si="517"/>
        <v/>
      </c>
      <c r="CT901" s="163" t="str">
        <f t="shared" si="517"/>
        <v/>
      </c>
      <c r="CU901" s="163" t="str">
        <f t="shared" si="517"/>
        <v/>
      </c>
      <c r="CV901" s="163" t="str">
        <f t="shared" si="517"/>
        <v/>
      </c>
      <c r="CW901" s="163" t="str">
        <f t="shared" si="517"/>
        <v/>
      </c>
      <c r="CX901" s="163" t="str">
        <f t="shared" si="517"/>
        <v/>
      </c>
      <c r="CY901" s="163" t="str">
        <f t="shared" si="517"/>
        <v/>
      </c>
      <c r="CZ901" s="163" t="str">
        <f t="shared" si="517"/>
        <v/>
      </c>
      <c r="DA901" s="163" t="str">
        <f t="shared" si="517"/>
        <v/>
      </c>
      <c r="DB901" s="163" t="str">
        <f t="shared" si="517"/>
        <v/>
      </c>
      <c r="DC901" s="163" t="str">
        <f t="shared" si="517"/>
        <v/>
      </c>
      <c r="DD901" s="163" t="str">
        <f t="shared" si="517"/>
        <v/>
      </c>
      <c r="DE901" s="163" t="str">
        <f t="shared" si="517"/>
        <v/>
      </c>
      <c r="DF901" s="163" t="str">
        <f t="shared" si="517"/>
        <v/>
      </c>
      <c r="DG901" s="121"/>
      <c r="DH901" s="121"/>
      <c r="DI901" s="121"/>
    </row>
    <row r="902" spans="2:113" x14ac:dyDescent="0.35">
      <c r="B902" s="193">
        <f t="shared" si="516"/>
        <v>42793</v>
      </c>
      <c r="C902" s="204">
        <f t="shared" si="513"/>
        <v>6.1721498901098632E-4</v>
      </c>
      <c r="D902" s="205">
        <f t="shared" si="513"/>
        <v>6.1912513224175964E-4</v>
      </c>
      <c r="E902" s="205">
        <f t="shared" si="513"/>
        <v>4.1781955063290987E-4</v>
      </c>
      <c r="F902" s="205">
        <f t="shared" si="513"/>
        <v>3.6052976785714918E-4</v>
      </c>
      <c r="G902" s="205">
        <f t="shared" si="513"/>
        <v>4.0817938440494515E-4</v>
      </c>
      <c r="H902" s="205">
        <f t="shared" si="513"/>
        <v>1.4472953424659389E-4</v>
      </c>
      <c r="I902" s="205">
        <f t="shared" si="513"/>
        <v>1.7361469192148272E-4</v>
      </c>
      <c r="J902" s="205">
        <f t="shared" si="513"/>
        <v>2.1532618502052476E-4</v>
      </c>
      <c r="K902" s="205" t="str">
        <f t="shared" si="513"/>
        <v/>
      </c>
      <c r="L902" s="205" t="str">
        <f t="shared" si="513"/>
        <v/>
      </c>
      <c r="M902" s="205" t="str">
        <f t="shared" si="513"/>
        <v/>
      </c>
      <c r="N902" s="205" t="str">
        <f t="shared" si="513"/>
        <v/>
      </c>
      <c r="O902" s="205" t="str">
        <f t="shared" si="513"/>
        <v/>
      </c>
      <c r="P902" s="205" t="str">
        <f t="shared" si="513"/>
        <v/>
      </c>
      <c r="Q902" s="205" t="str">
        <f t="shared" si="513"/>
        <v/>
      </c>
      <c r="R902" s="205" t="str">
        <f t="shared" si="513"/>
        <v/>
      </c>
      <c r="S902" s="205" t="str">
        <f t="shared" si="513"/>
        <v/>
      </c>
      <c r="T902" s="205" t="str">
        <f t="shared" si="513"/>
        <v/>
      </c>
      <c r="U902" s="205" t="str">
        <f t="shared" si="513"/>
        <v/>
      </c>
      <c r="V902" s="205" t="str">
        <f t="shared" si="513"/>
        <v/>
      </c>
      <c r="W902" s="205" t="str">
        <f t="shared" si="513"/>
        <v/>
      </c>
      <c r="X902" s="205" t="str">
        <f t="shared" si="513"/>
        <v/>
      </c>
      <c r="Y902" s="205" t="str">
        <f t="shared" si="513"/>
        <v/>
      </c>
      <c r="Z902" s="205" t="str">
        <f t="shared" si="513"/>
        <v/>
      </c>
      <c r="AA902" s="205" t="str">
        <f t="shared" si="513"/>
        <v/>
      </c>
      <c r="AD902" s="185">
        <f t="shared" si="518"/>
        <v>42793</v>
      </c>
      <c r="AE902" s="108" t="str">
        <f t="shared" si="519"/>
        <v/>
      </c>
      <c r="AF902" s="163" t="str">
        <f t="shared" si="519"/>
        <v/>
      </c>
      <c r="AG902" s="163" t="str">
        <f t="shared" si="519"/>
        <v/>
      </c>
      <c r="AH902" s="163" t="str">
        <f t="shared" si="519"/>
        <v/>
      </c>
      <c r="AI902" s="163">
        <f t="shared" si="519"/>
        <v>1.342819309258219</v>
      </c>
      <c r="AJ902" s="163">
        <f t="shared" si="519"/>
        <v>0.8122023138461385</v>
      </c>
      <c r="AK902" s="163">
        <f t="shared" si="519"/>
        <v>1.2639134224010986</v>
      </c>
      <c r="AL902" s="163">
        <f t="shared" si="519"/>
        <v>1.369897799625321</v>
      </c>
      <c r="AM902" s="163">
        <f t="shared" si="519"/>
        <v>0.88980038935769823</v>
      </c>
      <c r="AN902" s="163">
        <f t="shared" si="519"/>
        <v>1.051540650377853</v>
      </c>
      <c r="AO902" s="163">
        <f t="shared" si="519"/>
        <v>1.3830081744521405</v>
      </c>
      <c r="AP902" s="163">
        <f t="shared" si="519"/>
        <v>0.9804165554974662</v>
      </c>
      <c r="AQ902" s="163">
        <f t="shared" si="519"/>
        <v>1.3521733523236534</v>
      </c>
      <c r="AR902" s="163">
        <f t="shared" si="519"/>
        <v>0.96528955639798619</v>
      </c>
      <c r="AS902" s="163">
        <f t="shared" si="519"/>
        <v>1.4359880709634831</v>
      </c>
      <c r="AT902" s="163">
        <f t="shared" si="519"/>
        <v>1.367209496612106</v>
      </c>
      <c r="AU902" s="163">
        <f t="shared" si="519"/>
        <v>1.5816906688734331</v>
      </c>
      <c r="AV902" s="163">
        <f t="shared" si="519"/>
        <v>0.9973047951645877</v>
      </c>
      <c r="AW902" s="163">
        <f t="shared" si="519"/>
        <v>1.587663375613936</v>
      </c>
      <c r="AX902" s="163">
        <f t="shared" si="519"/>
        <v>1.4704764910063215</v>
      </c>
      <c r="AY902" s="163">
        <f t="shared" si="519"/>
        <v>1.6892691339850043</v>
      </c>
      <c r="AZ902" s="163">
        <f t="shared" si="519"/>
        <v>1.6474833000000189</v>
      </c>
      <c r="BA902" s="163">
        <f t="shared" si="519"/>
        <v>1.2011656405178637</v>
      </c>
      <c r="BB902" s="163">
        <f t="shared" si="519"/>
        <v>1.7535836729642775</v>
      </c>
      <c r="BC902" s="163">
        <f t="shared" si="519"/>
        <v>1.492525196678566</v>
      </c>
      <c r="BD902" s="163">
        <f t="shared" si="519"/>
        <v>1.7255048005144444</v>
      </c>
      <c r="BE902" s="163">
        <f t="shared" si="519"/>
        <v>1.7302793263928598</v>
      </c>
      <c r="BF902" s="163">
        <f t="shared" si="519"/>
        <v>1.6440347987678305</v>
      </c>
      <c r="BG902" s="163">
        <f t="shared" si="519"/>
        <v>1.5250880203928592</v>
      </c>
      <c r="BH902" s="163">
        <f t="shared" si="519"/>
        <v>1.2911225454107225</v>
      </c>
      <c r="BI902" s="163">
        <f t="shared" si="519"/>
        <v>1.4149623360535726</v>
      </c>
      <c r="BJ902" s="163">
        <f t="shared" si="519"/>
        <v>1.8285700532142619</v>
      </c>
      <c r="BK902" s="163">
        <f t="shared" si="519"/>
        <v>1.7013879034464319</v>
      </c>
      <c r="BL902" s="163">
        <f t="shared" si="519"/>
        <v>1.8933353936785617</v>
      </c>
      <c r="BM902" s="163">
        <f t="shared" si="519"/>
        <v>1.5493522698980717</v>
      </c>
      <c r="BN902" s="163">
        <f t="shared" si="519"/>
        <v>1.6978417525714335</v>
      </c>
      <c r="BO902" s="163">
        <f t="shared" si="519"/>
        <v>1.4011838728035908</v>
      </c>
      <c r="BP902" s="163">
        <f t="shared" si="519"/>
        <v>1.8051741591210537</v>
      </c>
      <c r="BQ902" s="163">
        <f t="shared" si="519"/>
        <v>2.0000604527739529</v>
      </c>
      <c r="BR902" s="163">
        <f t="shared" si="519"/>
        <v>1.7592730797565497</v>
      </c>
      <c r="BS902" s="163">
        <f t="shared" si="519"/>
        <v>1.6263172307062717</v>
      </c>
      <c r="BT902" s="163" t="str">
        <f t="shared" si="519"/>
        <v/>
      </c>
      <c r="BU902" s="163" t="str">
        <f t="shared" si="519"/>
        <v/>
      </c>
      <c r="BV902" s="163" t="str">
        <f t="shared" si="519"/>
        <v/>
      </c>
      <c r="BW902" s="108" t="str">
        <f t="shared" si="519"/>
        <v/>
      </c>
      <c r="BX902" s="163" t="str">
        <f t="shared" si="519"/>
        <v/>
      </c>
      <c r="BY902" s="163" t="str">
        <f t="shared" si="519"/>
        <v/>
      </c>
      <c r="BZ902" s="163" t="str">
        <f t="shared" si="519"/>
        <v/>
      </c>
      <c r="CA902" s="163" t="str">
        <f t="shared" si="519"/>
        <v/>
      </c>
      <c r="CB902" s="163" t="str">
        <f t="shared" si="519"/>
        <v/>
      </c>
      <c r="CC902" s="163" t="str">
        <f t="shared" si="519"/>
        <v/>
      </c>
      <c r="CD902" s="163" t="str">
        <f t="shared" si="519"/>
        <v/>
      </c>
      <c r="CE902" s="163" t="str">
        <f t="shared" si="519"/>
        <v/>
      </c>
      <c r="CF902" s="163" t="str">
        <f t="shared" si="519"/>
        <v/>
      </c>
      <c r="CG902" s="163" t="str">
        <f t="shared" si="519"/>
        <v/>
      </c>
      <c r="CH902" s="163" t="str">
        <f t="shared" si="519"/>
        <v/>
      </c>
      <c r="CI902" s="163" t="str">
        <f t="shared" si="519"/>
        <v/>
      </c>
      <c r="CJ902" s="163" t="str">
        <f t="shared" si="519"/>
        <v/>
      </c>
      <c r="CK902" s="163" t="str">
        <f t="shared" si="519"/>
        <v/>
      </c>
      <c r="CL902" s="163" t="str">
        <f t="shared" si="519"/>
        <v/>
      </c>
      <c r="CM902" s="163" t="str">
        <f t="shared" si="519"/>
        <v/>
      </c>
      <c r="CN902" s="163" t="str">
        <f t="shared" si="519"/>
        <v/>
      </c>
      <c r="CO902" s="163" t="str">
        <f t="shared" si="519"/>
        <v/>
      </c>
      <c r="CP902" s="163" t="str">
        <f t="shared" si="519"/>
        <v/>
      </c>
      <c r="CQ902" s="163" t="str">
        <f t="shared" si="517"/>
        <v/>
      </c>
      <c r="CR902" s="163" t="str">
        <f t="shared" si="517"/>
        <v/>
      </c>
      <c r="CS902" s="108" t="str">
        <f t="shared" si="517"/>
        <v/>
      </c>
      <c r="CT902" s="163" t="str">
        <f t="shared" si="517"/>
        <v/>
      </c>
      <c r="CU902" s="163" t="str">
        <f t="shared" si="517"/>
        <v/>
      </c>
      <c r="CV902" s="163" t="str">
        <f t="shared" si="517"/>
        <v/>
      </c>
      <c r="CW902" s="163" t="str">
        <f t="shared" si="517"/>
        <v/>
      </c>
      <c r="CX902" s="163" t="str">
        <f t="shared" si="517"/>
        <v/>
      </c>
      <c r="CY902" s="163" t="str">
        <f t="shared" si="517"/>
        <v/>
      </c>
      <c r="CZ902" s="163" t="str">
        <f t="shared" si="517"/>
        <v/>
      </c>
      <c r="DA902" s="163" t="str">
        <f t="shared" si="517"/>
        <v/>
      </c>
      <c r="DB902" s="163" t="str">
        <f t="shared" si="517"/>
        <v/>
      </c>
      <c r="DC902" s="163" t="str">
        <f t="shared" si="517"/>
        <v/>
      </c>
      <c r="DD902" s="163" t="str">
        <f t="shared" si="517"/>
        <v/>
      </c>
      <c r="DE902" s="163" t="str">
        <f t="shared" si="517"/>
        <v/>
      </c>
      <c r="DF902" s="163" t="str">
        <f t="shared" si="517"/>
        <v/>
      </c>
      <c r="DG902" s="121"/>
      <c r="DH902" s="121"/>
      <c r="DI902" s="121"/>
    </row>
    <row r="903" spans="2:113" x14ac:dyDescent="0.35">
      <c r="B903" s="193">
        <f t="shared" si="516"/>
        <v>42794</v>
      </c>
      <c r="C903" s="204">
        <f t="shared" si="513"/>
        <v>6.4610474175821669E-4</v>
      </c>
      <c r="D903" s="205">
        <f t="shared" si="513"/>
        <v>6.1407194584380963E-4</v>
      </c>
      <c r="E903" s="205">
        <f t="shared" si="513"/>
        <v>4.2297541139239467E-4</v>
      </c>
      <c r="F903" s="205">
        <f t="shared" si="513"/>
        <v>3.5910754285712568E-4</v>
      </c>
      <c r="G903" s="205">
        <f t="shared" si="513"/>
        <v>4.1237596785225221E-4</v>
      </c>
      <c r="H903" s="205">
        <f t="shared" si="513"/>
        <v>1.5170224315067706E-4</v>
      </c>
      <c r="I903" s="205">
        <f t="shared" si="513"/>
        <v>1.7456284801462173E-4</v>
      </c>
      <c r="J903" s="205">
        <f t="shared" si="513"/>
        <v>2.1186429548562843E-4</v>
      </c>
      <c r="K903" s="205" t="str">
        <f t="shared" si="513"/>
        <v/>
      </c>
      <c r="L903" s="205" t="str">
        <f t="shared" si="513"/>
        <v/>
      </c>
      <c r="M903" s="205" t="str">
        <f t="shared" si="513"/>
        <v/>
      </c>
      <c r="N903" s="205" t="str">
        <f t="shared" si="513"/>
        <v/>
      </c>
      <c r="O903" s="205" t="str">
        <f t="shared" si="513"/>
        <v/>
      </c>
      <c r="P903" s="205" t="str">
        <f t="shared" si="513"/>
        <v/>
      </c>
      <c r="Q903" s="205" t="str">
        <f t="shared" si="513"/>
        <v/>
      </c>
      <c r="R903" s="205" t="str">
        <f t="shared" si="513"/>
        <v/>
      </c>
      <c r="S903" s="205" t="str">
        <f t="shared" si="513"/>
        <v/>
      </c>
      <c r="T903" s="205" t="str">
        <f t="shared" si="513"/>
        <v/>
      </c>
      <c r="U903" s="205" t="str">
        <f t="shared" si="513"/>
        <v/>
      </c>
      <c r="V903" s="205" t="str">
        <f t="shared" si="513"/>
        <v/>
      </c>
      <c r="W903" s="205" t="str">
        <f t="shared" si="513"/>
        <v/>
      </c>
      <c r="X903" s="205" t="str">
        <f t="shared" si="513"/>
        <v/>
      </c>
      <c r="Y903" s="205" t="str">
        <f t="shared" si="513"/>
        <v/>
      </c>
      <c r="Z903" s="205" t="str">
        <f t="shared" si="513"/>
        <v/>
      </c>
      <c r="AA903" s="205" t="str">
        <f t="shared" si="513"/>
        <v/>
      </c>
      <c r="AD903" s="185">
        <f t="shared" si="518"/>
        <v>42794</v>
      </c>
      <c r="AE903" s="108" t="str">
        <f t="shared" si="519"/>
        <v/>
      </c>
      <c r="AF903" s="163" t="str">
        <f t="shared" si="519"/>
        <v/>
      </c>
      <c r="AG903" s="163" t="str">
        <f t="shared" si="519"/>
        <v/>
      </c>
      <c r="AH903" s="163" t="str">
        <f t="shared" si="519"/>
        <v/>
      </c>
      <c r="AI903" s="163">
        <f t="shared" si="519"/>
        <v>1.3310949613186822</v>
      </c>
      <c r="AJ903" s="163">
        <f t="shared" si="519"/>
        <v>0.80108647788461251</v>
      </c>
      <c r="AK903" s="163">
        <f t="shared" si="519"/>
        <v>1.256129345175832</v>
      </c>
      <c r="AL903" s="163">
        <f t="shared" si="519"/>
        <v>1.3601765737284373</v>
      </c>
      <c r="AM903" s="163">
        <f t="shared" si="519"/>
        <v>0.87958413947731851</v>
      </c>
      <c r="AN903" s="163">
        <f t="shared" si="519"/>
        <v>1.0395422466309618</v>
      </c>
      <c r="AO903" s="163">
        <f t="shared" si="519"/>
        <v>1.3771590230100821</v>
      </c>
      <c r="AP903" s="163">
        <f t="shared" si="519"/>
        <v>0.97155795160580194</v>
      </c>
      <c r="AQ903" s="163">
        <f t="shared" si="519"/>
        <v>1.3444639124055229</v>
      </c>
      <c r="AR903" s="163">
        <f t="shared" si="519"/>
        <v>0.95252172128464396</v>
      </c>
      <c r="AS903" s="163">
        <f t="shared" si="519"/>
        <v>1.4306589045339932</v>
      </c>
      <c r="AT903" s="163">
        <f t="shared" si="519"/>
        <v>1.3548177972921942</v>
      </c>
      <c r="AU903" s="163">
        <f t="shared" si="519"/>
        <v>1.5764763202215284</v>
      </c>
      <c r="AV903" s="163">
        <f t="shared" si="519"/>
        <v>0.98589261446200593</v>
      </c>
      <c r="AW903" s="163">
        <f t="shared" si="519"/>
        <v>1.5711517015506171</v>
      </c>
      <c r="AX903" s="163">
        <f t="shared" si="519"/>
        <v>1.4651190141139194</v>
      </c>
      <c r="AY903" s="163">
        <f t="shared" si="519"/>
        <v>1.6730892832976361</v>
      </c>
      <c r="AZ903" s="163">
        <f t="shared" si="519"/>
        <v>1.6414783500000141</v>
      </c>
      <c r="BA903" s="163">
        <f t="shared" si="519"/>
        <v>1.164595094442852</v>
      </c>
      <c r="BB903" s="163">
        <f t="shared" si="519"/>
        <v>1.7498312789143013</v>
      </c>
      <c r="BC903" s="163">
        <f t="shared" si="519"/>
        <v>1.478576158228579</v>
      </c>
      <c r="BD903" s="163">
        <f t="shared" si="519"/>
        <v>1.7188345183716924</v>
      </c>
      <c r="BE903" s="163">
        <f t="shared" si="519"/>
        <v>1.7226453927428667</v>
      </c>
      <c r="BF903" s="163">
        <f t="shared" si="519"/>
        <v>1.6415359743428746</v>
      </c>
      <c r="BG903" s="163">
        <f t="shared" si="519"/>
        <v>1.5072774240428748</v>
      </c>
      <c r="BH903" s="163">
        <f t="shared" si="519"/>
        <v>1.2775327898857194</v>
      </c>
      <c r="BI903" s="163">
        <f t="shared" si="519"/>
        <v>1.4046236967285961</v>
      </c>
      <c r="BJ903" s="163">
        <f t="shared" si="519"/>
        <v>1.8163605742142801</v>
      </c>
      <c r="BK903" s="163">
        <f t="shared" si="519"/>
        <v>1.6861112641714402</v>
      </c>
      <c r="BL903" s="163">
        <f t="shared" si="519"/>
        <v>1.8934104991285885</v>
      </c>
      <c r="BM903" s="163">
        <f t="shared" si="519"/>
        <v>1.5030912101095866</v>
      </c>
      <c r="BN903" s="163">
        <f t="shared" si="519"/>
        <v>1.681552641371423</v>
      </c>
      <c r="BO903" s="163">
        <f t="shared" si="519"/>
        <v>1.3695849463285761</v>
      </c>
      <c r="BP903" s="163">
        <f t="shared" si="519"/>
        <v>1.8062088088679906</v>
      </c>
      <c r="BQ903" s="163">
        <f t="shared" si="519"/>
        <v>1.9925957941952173</v>
      </c>
      <c r="BR903" s="163">
        <f t="shared" si="519"/>
        <v>1.7581577692497294</v>
      </c>
      <c r="BS903" s="163">
        <f t="shared" si="519"/>
        <v>1.6036430884151156</v>
      </c>
      <c r="BT903" s="163" t="str">
        <f t="shared" si="519"/>
        <v/>
      </c>
      <c r="BU903" s="163" t="str">
        <f t="shared" si="519"/>
        <v/>
      </c>
      <c r="BV903" s="163" t="str">
        <f t="shared" si="519"/>
        <v/>
      </c>
      <c r="BW903" s="108" t="str">
        <f t="shared" si="519"/>
        <v/>
      </c>
      <c r="BX903" s="163" t="str">
        <f t="shared" si="519"/>
        <v/>
      </c>
      <c r="BY903" s="163" t="str">
        <f t="shared" si="519"/>
        <v/>
      </c>
      <c r="BZ903" s="163" t="str">
        <f t="shared" si="519"/>
        <v/>
      </c>
      <c r="CA903" s="163" t="str">
        <f t="shared" si="519"/>
        <v/>
      </c>
      <c r="CB903" s="163" t="str">
        <f t="shared" si="519"/>
        <v/>
      </c>
      <c r="CC903" s="163" t="str">
        <f t="shared" si="519"/>
        <v/>
      </c>
      <c r="CD903" s="163" t="str">
        <f t="shared" si="519"/>
        <v/>
      </c>
      <c r="CE903" s="163" t="str">
        <f t="shared" si="519"/>
        <v/>
      </c>
      <c r="CF903" s="163" t="str">
        <f t="shared" si="519"/>
        <v/>
      </c>
      <c r="CG903" s="163" t="str">
        <f t="shared" si="519"/>
        <v/>
      </c>
      <c r="CH903" s="163" t="str">
        <f t="shared" si="519"/>
        <v/>
      </c>
      <c r="CI903" s="163" t="str">
        <f t="shared" si="519"/>
        <v/>
      </c>
      <c r="CJ903" s="163" t="str">
        <f t="shared" si="519"/>
        <v/>
      </c>
      <c r="CK903" s="163" t="str">
        <f t="shared" si="519"/>
        <v/>
      </c>
      <c r="CL903" s="163" t="str">
        <f t="shared" si="519"/>
        <v/>
      </c>
      <c r="CM903" s="163" t="str">
        <f t="shared" si="519"/>
        <v/>
      </c>
      <c r="CN903" s="163" t="str">
        <f t="shared" si="519"/>
        <v/>
      </c>
      <c r="CO903" s="163" t="str">
        <f t="shared" si="519"/>
        <v/>
      </c>
      <c r="CP903" s="163" t="str">
        <f t="shared" ref="CP903" si="520">IFERROR(IF(CP583="","",CP583-(CHOOSE(CP$636,$C583,$D583,$E583,$F583,$G583,$H583,$I583,$J583,$K583,$L583,$M583,$N583,$O583,$P583,$Q583,$R583,$S583,$T583,$U583,$V583,$W583,$X583,$Y583,$Z583,$AA583)+CHOOSE(CP$636,$C903,$D903,$E903,$F903,$G903,$H903,$I903,$J903,$K903,$L903,$M903,$N903,$O903,$P903,$Q903,$R903,$S903,$T903,$U903,$V903,$W903,$X903,$Y903,$Z903,$AA903)*CP$640)),"")</f>
        <v/>
      </c>
      <c r="CQ903" s="163" t="str">
        <f t="shared" si="517"/>
        <v/>
      </c>
      <c r="CR903" s="163" t="str">
        <f t="shared" si="517"/>
        <v/>
      </c>
      <c r="CS903" s="108" t="str">
        <f t="shared" si="517"/>
        <v/>
      </c>
      <c r="CT903" s="163" t="str">
        <f t="shared" si="517"/>
        <v/>
      </c>
      <c r="CU903" s="163" t="str">
        <f t="shared" si="517"/>
        <v/>
      </c>
      <c r="CV903" s="163" t="str">
        <f t="shared" si="517"/>
        <v/>
      </c>
      <c r="CW903" s="163" t="str">
        <f t="shared" si="517"/>
        <v/>
      </c>
      <c r="CX903" s="163" t="str">
        <f t="shared" si="517"/>
        <v/>
      </c>
      <c r="CY903" s="163" t="str">
        <f t="shared" si="517"/>
        <v/>
      </c>
      <c r="CZ903" s="163" t="str">
        <f t="shared" si="517"/>
        <v/>
      </c>
      <c r="DA903" s="163" t="str">
        <f t="shared" si="517"/>
        <v/>
      </c>
      <c r="DB903" s="163" t="str">
        <f t="shared" si="517"/>
        <v/>
      </c>
      <c r="DC903" s="163" t="str">
        <f t="shared" si="517"/>
        <v/>
      </c>
      <c r="DD903" s="163" t="str">
        <f t="shared" si="517"/>
        <v/>
      </c>
      <c r="DE903" s="163" t="str">
        <f t="shared" si="517"/>
        <v/>
      </c>
      <c r="DF903" s="163" t="str">
        <f t="shared" si="517"/>
        <v/>
      </c>
      <c r="DG903" s="121"/>
      <c r="DH903" s="121"/>
      <c r="DI903" s="121"/>
    </row>
    <row r="904" spans="2:113" x14ac:dyDescent="0.35">
      <c r="B904" s="193" t="str">
        <f t="shared" si="516"/>
        <v/>
      </c>
      <c r="C904" s="204" t="str">
        <f t="shared" si="513"/>
        <v/>
      </c>
      <c r="D904" s="205" t="str">
        <f t="shared" si="513"/>
        <v/>
      </c>
      <c r="E904" s="205" t="str">
        <f t="shared" si="513"/>
        <v/>
      </c>
      <c r="F904" s="205" t="str">
        <f t="shared" si="513"/>
        <v/>
      </c>
      <c r="G904" s="205" t="str">
        <f t="shared" si="513"/>
        <v/>
      </c>
      <c r="H904" s="205" t="str">
        <f t="shared" si="513"/>
        <v/>
      </c>
      <c r="I904" s="205" t="str">
        <f t="shared" si="513"/>
        <v/>
      </c>
      <c r="J904" s="205" t="str">
        <f t="shared" si="513"/>
        <v/>
      </c>
      <c r="K904" s="205" t="str">
        <f t="shared" si="513"/>
        <v/>
      </c>
      <c r="L904" s="205" t="str">
        <f t="shared" si="513"/>
        <v/>
      </c>
      <c r="M904" s="205" t="str">
        <f t="shared" si="513"/>
        <v/>
      </c>
      <c r="N904" s="205" t="str">
        <f t="shared" si="513"/>
        <v/>
      </c>
      <c r="O904" s="205" t="str">
        <f t="shared" si="513"/>
        <v/>
      </c>
      <c r="P904" s="205" t="str">
        <f t="shared" si="513"/>
        <v/>
      </c>
      <c r="Q904" s="205" t="str">
        <f t="shared" si="513"/>
        <v/>
      </c>
      <c r="R904" s="205" t="str">
        <f t="shared" si="513"/>
        <v/>
      </c>
      <c r="S904" s="205" t="str">
        <f t="shared" si="513"/>
        <v/>
      </c>
      <c r="T904" s="205" t="str">
        <f t="shared" si="513"/>
        <v/>
      </c>
      <c r="U904" s="205" t="str">
        <f t="shared" si="513"/>
        <v/>
      </c>
      <c r="V904" s="205" t="str">
        <f t="shared" si="513"/>
        <v/>
      </c>
      <c r="W904" s="205" t="str">
        <f t="shared" si="513"/>
        <v/>
      </c>
      <c r="X904" s="205" t="str">
        <f t="shared" si="513"/>
        <v/>
      </c>
      <c r="Y904" s="205" t="str">
        <f t="shared" si="513"/>
        <v/>
      </c>
      <c r="Z904" s="205" t="str">
        <f t="shared" si="513"/>
        <v/>
      </c>
      <c r="AA904" s="205" t="str">
        <f t="shared" si="513"/>
        <v/>
      </c>
      <c r="AD904" s="185" t="str">
        <f t="shared" si="518"/>
        <v/>
      </c>
      <c r="AE904" s="108" t="str">
        <f t="shared" ref="AE904:CP907" si="521">IFERROR(IF(AE584="","",AE584-(CHOOSE(AE$636,$C584,$D584,$E584,$F584,$G584,$H584,$I584,$J584,$K584,$L584,$M584,$N584,$O584,$P584,$Q584,$R584,$S584,$T584,$U584,$V584,$W584,$X584,$Y584,$Z584,$AA584)+CHOOSE(AE$636,$C904,$D904,$E904,$F904,$G904,$H904,$I904,$J904,$K904,$L904,$M904,$N904,$O904,$P904,$Q904,$R904,$S904,$T904,$U904,$V904,$W904,$X904,$Y904,$Z904,$AA904)*AE$640)),"")</f>
        <v/>
      </c>
      <c r="AF904" s="163" t="str">
        <f t="shared" si="521"/>
        <v/>
      </c>
      <c r="AG904" s="163" t="str">
        <f t="shared" si="521"/>
        <v/>
      </c>
      <c r="AH904" s="163" t="str">
        <f t="shared" si="521"/>
        <v/>
      </c>
      <c r="AI904" s="163" t="str">
        <f t="shared" si="521"/>
        <v/>
      </c>
      <c r="AJ904" s="163" t="str">
        <f t="shared" si="521"/>
        <v/>
      </c>
      <c r="AK904" s="163" t="str">
        <f t="shared" si="521"/>
        <v/>
      </c>
      <c r="AL904" s="163" t="str">
        <f t="shared" si="521"/>
        <v/>
      </c>
      <c r="AM904" s="163" t="str">
        <f t="shared" si="521"/>
        <v/>
      </c>
      <c r="AN904" s="163" t="str">
        <f t="shared" si="521"/>
        <v/>
      </c>
      <c r="AO904" s="163" t="str">
        <f t="shared" si="521"/>
        <v/>
      </c>
      <c r="AP904" s="163" t="str">
        <f t="shared" si="521"/>
        <v/>
      </c>
      <c r="AQ904" s="163" t="str">
        <f t="shared" si="521"/>
        <v/>
      </c>
      <c r="AR904" s="163" t="str">
        <f t="shared" si="521"/>
        <v/>
      </c>
      <c r="AS904" s="163" t="str">
        <f t="shared" si="521"/>
        <v/>
      </c>
      <c r="AT904" s="163" t="str">
        <f t="shared" si="521"/>
        <v/>
      </c>
      <c r="AU904" s="163" t="str">
        <f t="shared" si="521"/>
        <v/>
      </c>
      <c r="AV904" s="163" t="str">
        <f t="shared" si="521"/>
        <v/>
      </c>
      <c r="AW904" s="163" t="str">
        <f t="shared" si="521"/>
        <v/>
      </c>
      <c r="AX904" s="163" t="str">
        <f t="shared" si="521"/>
        <v/>
      </c>
      <c r="AY904" s="163" t="str">
        <f t="shared" si="521"/>
        <v/>
      </c>
      <c r="AZ904" s="163" t="str">
        <f t="shared" si="521"/>
        <v/>
      </c>
      <c r="BA904" s="163" t="str">
        <f t="shared" si="521"/>
        <v/>
      </c>
      <c r="BB904" s="163" t="str">
        <f t="shared" si="521"/>
        <v/>
      </c>
      <c r="BC904" s="163" t="str">
        <f t="shared" si="521"/>
        <v/>
      </c>
      <c r="BD904" s="163" t="str">
        <f t="shared" si="521"/>
        <v/>
      </c>
      <c r="BE904" s="163" t="str">
        <f t="shared" si="521"/>
        <v/>
      </c>
      <c r="BF904" s="163" t="str">
        <f t="shared" si="521"/>
        <v/>
      </c>
      <c r="BG904" s="163" t="str">
        <f t="shared" si="521"/>
        <v/>
      </c>
      <c r="BH904" s="163" t="str">
        <f t="shared" si="521"/>
        <v/>
      </c>
      <c r="BI904" s="163" t="str">
        <f t="shared" si="521"/>
        <v/>
      </c>
      <c r="BJ904" s="163" t="str">
        <f t="shared" si="521"/>
        <v/>
      </c>
      <c r="BK904" s="163" t="str">
        <f t="shared" si="521"/>
        <v/>
      </c>
      <c r="BL904" s="163" t="str">
        <f t="shared" si="521"/>
        <v/>
      </c>
      <c r="BM904" s="163" t="str">
        <f t="shared" si="521"/>
        <v/>
      </c>
      <c r="BN904" s="163" t="str">
        <f t="shared" si="521"/>
        <v/>
      </c>
      <c r="BO904" s="163" t="str">
        <f t="shared" si="521"/>
        <v/>
      </c>
      <c r="BP904" s="163" t="str">
        <f t="shared" si="521"/>
        <v/>
      </c>
      <c r="BQ904" s="163" t="str">
        <f t="shared" si="521"/>
        <v/>
      </c>
      <c r="BR904" s="163" t="str">
        <f t="shared" si="521"/>
        <v/>
      </c>
      <c r="BS904" s="163" t="str">
        <f t="shared" si="521"/>
        <v/>
      </c>
      <c r="BT904" s="163" t="str">
        <f t="shared" si="521"/>
        <v/>
      </c>
      <c r="BU904" s="163" t="str">
        <f t="shared" si="521"/>
        <v/>
      </c>
      <c r="BV904" s="163" t="str">
        <f t="shared" si="521"/>
        <v/>
      </c>
      <c r="BW904" s="108" t="str">
        <f t="shared" si="521"/>
        <v/>
      </c>
      <c r="BX904" s="163" t="str">
        <f t="shared" si="521"/>
        <v/>
      </c>
      <c r="BY904" s="163" t="str">
        <f t="shared" si="521"/>
        <v/>
      </c>
      <c r="BZ904" s="163" t="str">
        <f t="shared" si="521"/>
        <v/>
      </c>
      <c r="CA904" s="163" t="str">
        <f t="shared" si="521"/>
        <v/>
      </c>
      <c r="CB904" s="163" t="str">
        <f t="shared" si="521"/>
        <v/>
      </c>
      <c r="CC904" s="163" t="str">
        <f t="shared" si="521"/>
        <v/>
      </c>
      <c r="CD904" s="163" t="str">
        <f t="shared" si="521"/>
        <v/>
      </c>
      <c r="CE904" s="163" t="str">
        <f t="shared" si="521"/>
        <v/>
      </c>
      <c r="CF904" s="163" t="str">
        <f t="shared" si="521"/>
        <v/>
      </c>
      <c r="CG904" s="163" t="str">
        <f t="shared" si="521"/>
        <v/>
      </c>
      <c r="CH904" s="163" t="str">
        <f t="shared" si="521"/>
        <v/>
      </c>
      <c r="CI904" s="163" t="str">
        <f t="shared" si="521"/>
        <v/>
      </c>
      <c r="CJ904" s="163" t="str">
        <f t="shared" si="521"/>
        <v/>
      </c>
      <c r="CK904" s="163" t="str">
        <f t="shared" si="521"/>
        <v/>
      </c>
      <c r="CL904" s="163" t="str">
        <f t="shared" si="521"/>
        <v/>
      </c>
      <c r="CM904" s="163" t="str">
        <f t="shared" si="521"/>
        <v/>
      </c>
      <c r="CN904" s="163" t="str">
        <f t="shared" si="521"/>
        <v/>
      </c>
      <c r="CO904" s="163" t="str">
        <f t="shared" si="521"/>
        <v/>
      </c>
      <c r="CP904" s="163" t="str">
        <f t="shared" si="521"/>
        <v/>
      </c>
      <c r="CQ904" s="163" t="str">
        <f t="shared" si="517"/>
        <v/>
      </c>
      <c r="CR904" s="163" t="str">
        <f t="shared" si="517"/>
        <v/>
      </c>
      <c r="CS904" s="108" t="str">
        <f t="shared" si="517"/>
        <v/>
      </c>
      <c r="CT904" s="163" t="str">
        <f t="shared" si="517"/>
        <v/>
      </c>
      <c r="CU904" s="163" t="str">
        <f t="shared" si="517"/>
        <v/>
      </c>
      <c r="CV904" s="163" t="str">
        <f t="shared" si="517"/>
        <v/>
      </c>
      <c r="CW904" s="163" t="str">
        <f t="shared" si="517"/>
        <v/>
      </c>
      <c r="CX904" s="163" t="str">
        <f t="shared" si="517"/>
        <v/>
      </c>
      <c r="CY904" s="163" t="str">
        <f t="shared" si="517"/>
        <v/>
      </c>
      <c r="CZ904" s="163" t="str">
        <f t="shared" si="517"/>
        <v/>
      </c>
      <c r="DA904" s="163" t="str">
        <f t="shared" si="517"/>
        <v/>
      </c>
      <c r="DB904" s="163" t="str">
        <f t="shared" si="517"/>
        <v/>
      </c>
      <c r="DC904" s="163" t="str">
        <f t="shared" si="517"/>
        <v/>
      </c>
      <c r="DD904" s="163" t="str">
        <f t="shared" si="517"/>
        <v/>
      </c>
      <c r="DE904" s="163" t="str">
        <f t="shared" si="517"/>
        <v/>
      </c>
      <c r="DF904" s="163" t="str">
        <f t="shared" si="517"/>
        <v/>
      </c>
      <c r="DG904" s="121"/>
      <c r="DH904" s="121"/>
      <c r="DI904" s="121"/>
    </row>
    <row r="905" spans="2:113" x14ac:dyDescent="0.35">
      <c r="B905" s="193" t="str">
        <f t="shared" si="516"/>
        <v/>
      </c>
      <c r="C905" s="204" t="str">
        <f t="shared" si="513"/>
        <v/>
      </c>
      <c r="D905" s="205" t="str">
        <f t="shared" si="513"/>
        <v/>
      </c>
      <c r="E905" s="205" t="str">
        <f t="shared" si="513"/>
        <v/>
      </c>
      <c r="F905" s="205" t="str">
        <f t="shared" si="513"/>
        <v/>
      </c>
      <c r="G905" s="205" t="str">
        <f t="shared" si="513"/>
        <v/>
      </c>
      <c r="H905" s="205" t="str">
        <f t="shared" si="513"/>
        <v/>
      </c>
      <c r="I905" s="205" t="str">
        <f t="shared" si="513"/>
        <v/>
      </c>
      <c r="J905" s="205" t="str">
        <f t="shared" si="513"/>
        <v/>
      </c>
      <c r="K905" s="205" t="str">
        <f t="shared" si="513"/>
        <v/>
      </c>
      <c r="L905" s="205" t="str">
        <f t="shared" si="513"/>
        <v/>
      </c>
      <c r="M905" s="205" t="str">
        <f t="shared" si="513"/>
        <v/>
      </c>
      <c r="N905" s="205" t="str">
        <f t="shared" si="513"/>
        <v/>
      </c>
      <c r="O905" s="205" t="str">
        <f t="shared" si="513"/>
        <v/>
      </c>
      <c r="P905" s="205" t="str">
        <f t="shared" si="513"/>
        <v/>
      </c>
      <c r="Q905" s="205" t="str">
        <f t="shared" si="513"/>
        <v/>
      </c>
      <c r="R905" s="205" t="str">
        <f t="shared" si="513"/>
        <v/>
      </c>
      <c r="S905" s="205" t="str">
        <f t="shared" si="513"/>
        <v/>
      </c>
      <c r="T905" s="205" t="str">
        <f t="shared" si="513"/>
        <v/>
      </c>
      <c r="U905" s="205" t="str">
        <f t="shared" si="513"/>
        <v/>
      </c>
      <c r="V905" s="205" t="str">
        <f t="shared" si="513"/>
        <v/>
      </c>
      <c r="W905" s="205" t="str">
        <f t="shared" si="513"/>
        <v/>
      </c>
      <c r="X905" s="205" t="str">
        <f t="shared" si="513"/>
        <v/>
      </c>
      <c r="Y905" s="205" t="str">
        <f t="shared" si="513"/>
        <v/>
      </c>
      <c r="Z905" s="205" t="str">
        <f t="shared" si="513"/>
        <v/>
      </c>
      <c r="AA905" s="205" t="str">
        <f t="shared" si="513"/>
        <v/>
      </c>
      <c r="AD905" s="185" t="str">
        <f t="shared" si="518"/>
        <v/>
      </c>
      <c r="AE905" s="108" t="str">
        <f t="shared" si="521"/>
        <v/>
      </c>
      <c r="AF905" s="163" t="str">
        <f t="shared" si="521"/>
        <v/>
      </c>
      <c r="AG905" s="163" t="str">
        <f t="shared" si="521"/>
        <v/>
      </c>
      <c r="AH905" s="163" t="str">
        <f t="shared" si="521"/>
        <v/>
      </c>
      <c r="AI905" s="163" t="str">
        <f t="shared" si="521"/>
        <v/>
      </c>
      <c r="AJ905" s="163" t="str">
        <f t="shared" si="521"/>
        <v/>
      </c>
      <c r="AK905" s="163" t="str">
        <f t="shared" si="521"/>
        <v/>
      </c>
      <c r="AL905" s="163" t="str">
        <f t="shared" si="521"/>
        <v/>
      </c>
      <c r="AM905" s="163" t="str">
        <f t="shared" si="521"/>
        <v/>
      </c>
      <c r="AN905" s="163" t="str">
        <f t="shared" si="521"/>
        <v/>
      </c>
      <c r="AO905" s="163" t="str">
        <f t="shared" si="521"/>
        <v/>
      </c>
      <c r="AP905" s="163" t="str">
        <f t="shared" si="521"/>
        <v/>
      </c>
      <c r="AQ905" s="163" t="str">
        <f t="shared" si="521"/>
        <v/>
      </c>
      <c r="AR905" s="163" t="str">
        <f t="shared" si="521"/>
        <v/>
      </c>
      <c r="AS905" s="163" t="str">
        <f t="shared" si="521"/>
        <v/>
      </c>
      <c r="AT905" s="163" t="str">
        <f t="shared" si="521"/>
        <v/>
      </c>
      <c r="AU905" s="163" t="str">
        <f t="shared" si="521"/>
        <v/>
      </c>
      <c r="AV905" s="163" t="str">
        <f t="shared" si="521"/>
        <v/>
      </c>
      <c r="AW905" s="163" t="str">
        <f t="shared" si="521"/>
        <v/>
      </c>
      <c r="AX905" s="163" t="str">
        <f t="shared" si="521"/>
        <v/>
      </c>
      <c r="AY905" s="163" t="str">
        <f t="shared" si="521"/>
        <v/>
      </c>
      <c r="AZ905" s="163" t="str">
        <f t="shared" si="521"/>
        <v/>
      </c>
      <c r="BA905" s="163" t="str">
        <f t="shared" si="521"/>
        <v/>
      </c>
      <c r="BB905" s="163" t="str">
        <f t="shared" si="521"/>
        <v/>
      </c>
      <c r="BC905" s="163" t="str">
        <f t="shared" si="521"/>
        <v/>
      </c>
      <c r="BD905" s="163" t="str">
        <f t="shared" si="521"/>
        <v/>
      </c>
      <c r="BE905" s="163" t="str">
        <f t="shared" si="521"/>
        <v/>
      </c>
      <c r="BF905" s="163" t="str">
        <f t="shared" si="521"/>
        <v/>
      </c>
      <c r="BG905" s="163" t="str">
        <f t="shared" si="521"/>
        <v/>
      </c>
      <c r="BH905" s="163" t="str">
        <f t="shared" si="521"/>
        <v/>
      </c>
      <c r="BI905" s="163" t="str">
        <f t="shared" si="521"/>
        <v/>
      </c>
      <c r="BJ905" s="163" t="str">
        <f t="shared" si="521"/>
        <v/>
      </c>
      <c r="BK905" s="163" t="str">
        <f t="shared" si="521"/>
        <v/>
      </c>
      <c r="BL905" s="163" t="str">
        <f t="shared" si="521"/>
        <v/>
      </c>
      <c r="BM905" s="163" t="str">
        <f t="shared" si="521"/>
        <v/>
      </c>
      <c r="BN905" s="163" t="str">
        <f t="shared" si="521"/>
        <v/>
      </c>
      <c r="BO905" s="163" t="str">
        <f t="shared" si="521"/>
        <v/>
      </c>
      <c r="BP905" s="163" t="str">
        <f t="shared" si="521"/>
        <v/>
      </c>
      <c r="BQ905" s="163" t="str">
        <f t="shared" si="521"/>
        <v/>
      </c>
      <c r="BR905" s="163" t="str">
        <f t="shared" si="521"/>
        <v/>
      </c>
      <c r="BS905" s="163" t="str">
        <f t="shared" si="521"/>
        <v/>
      </c>
      <c r="BT905" s="163" t="str">
        <f t="shared" si="521"/>
        <v/>
      </c>
      <c r="BU905" s="163" t="str">
        <f t="shared" si="521"/>
        <v/>
      </c>
      <c r="BV905" s="163" t="str">
        <f t="shared" si="521"/>
        <v/>
      </c>
      <c r="BW905" s="108" t="str">
        <f t="shared" si="521"/>
        <v/>
      </c>
      <c r="BX905" s="163" t="str">
        <f t="shared" si="521"/>
        <v/>
      </c>
      <c r="BY905" s="163" t="str">
        <f t="shared" si="521"/>
        <v/>
      </c>
      <c r="BZ905" s="163" t="str">
        <f t="shared" si="521"/>
        <v/>
      </c>
      <c r="CA905" s="163" t="str">
        <f t="shared" si="521"/>
        <v/>
      </c>
      <c r="CB905" s="163" t="str">
        <f t="shared" si="521"/>
        <v/>
      </c>
      <c r="CC905" s="163" t="str">
        <f t="shared" si="521"/>
        <v/>
      </c>
      <c r="CD905" s="163" t="str">
        <f t="shared" si="521"/>
        <v/>
      </c>
      <c r="CE905" s="163" t="str">
        <f t="shared" si="521"/>
        <v/>
      </c>
      <c r="CF905" s="163" t="str">
        <f t="shared" si="521"/>
        <v/>
      </c>
      <c r="CG905" s="163" t="str">
        <f t="shared" si="521"/>
        <v/>
      </c>
      <c r="CH905" s="163" t="str">
        <f t="shared" si="521"/>
        <v/>
      </c>
      <c r="CI905" s="163" t="str">
        <f t="shared" si="521"/>
        <v/>
      </c>
      <c r="CJ905" s="163" t="str">
        <f t="shared" si="521"/>
        <v/>
      </c>
      <c r="CK905" s="163" t="str">
        <f t="shared" si="521"/>
        <v/>
      </c>
      <c r="CL905" s="163" t="str">
        <f t="shared" si="521"/>
        <v/>
      </c>
      <c r="CM905" s="163" t="str">
        <f t="shared" si="521"/>
        <v/>
      </c>
      <c r="CN905" s="163" t="str">
        <f t="shared" si="521"/>
        <v/>
      </c>
      <c r="CO905" s="163" t="str">
        <f t="shared" si="521"/>
        <v/>
      </c>
      <c r="CP905" s="163" t="str">
        <f t="shared" si="521"/>
        <v/>
      </c>
      <c r="CQ905" s="163" t="str">
        <f t="shared" si="517"/>
        <v/>
      </c>
      <c r="CR905" s="163" t="str">
        <f t="shared" si="517"/>
        <v/>
      </c>
      <c r="CS905" s="108" t="str">
        <f t="shared" si="517"/>
        <v/>
      </c>
      <c r="CT905" s="163" t="str">
        <f t="shared" si="517"/>
        <v/>
      </c>
      <c r="CU905" s="163" t="str">
        <f t="shared" si="517"/>
        <v/>
      </c>
      <c r="CV905" s="163" t="str">
        <f t="shared" si="517"/>
        <v/>
      </c>
      <c r="CW905" s="163" t="str">
        <f t="shared" si="517"/>
        <v/>
      </c>
      <c r="CX905" s="163" t="str">
        <f t="shared" si="517"/>
        <v/>
      </c>
      <c r="CY905" s="163" t="str">
        <f t="shared" si="517"/>
        <v/>
      </c>
      <c r="CZ905" s="163" t="str">
        <f t="shared" si="517"/>
        <v/>
      </c>
      <c r="DA905" s="163" t="str">
        <f t="shared" si="517"/>
        <v/>
      </c>
      <c r="DB905" s="163" t="str">
        <f t="shared" si="517"/>
        <v/>
      </c>
      <c r="DC905" s="163" t="str">
        <f t="shared" si="517"/>
        <v/>
      </c>
      <c r="DD905" s="163" t="str">
        <f t="shared" si="517"/>
        <v/>
      </c>
      <c r="DE905" s="163" t="str">
        <f t="shared" si="517"/>
        <v/>
      </c>
      <c r="DF905" s="163" t="str">
        <f t="shared" si="517"/>
        <v/>
      </c>
      <c r="DG905" s="121"/>
      <c r="DH905" s="121"/>
      <c r="DI905" s="121"/>
    </row>
    <row r="906" spans="2:113" x14ac:dyDescent="0.35">
      <c r="B906" s="193" t="str">
        <f t="shared" si="516"/>
        <v/>
      </c>
      <c r="C906" s="204" t="str">
        <f t="shared" si="513"/>
        <v/>
      </c>
      <c r="D906" s="205" t="str">
        <f t="shared" si="513"/>
        <v/>
      </c>
      <c r="E906" s="205" t="str">
        <f t="shared" si="513"/>
        <v/>
      </c>
      <c r="F906" s="205" t="str">
        <f t="shared" si="513"/>
        <v/>
      </c>
      <c r="G906" s="205" t="str">
        <f t="shared" si="513"/>
        <v/>
      </c>
      <c r="H906" s="205" t="str">
        <f t="shared" ref="H906:AA906" si="522">IFERROR((I586-H586)/(H$642-H$641),"")</f>
        <v/>
      </c>
      <c r="I906" s="205" t="str">
        <f t="shared" si="522"/>
        <v/>
      </c>
      <c r="J906" s="205" t="str">
        <f t="shared" si="522"/>
        <v/>
      </c>
      <c r="K906" s="205" t="str">
        <f t="shared" si="522"/>
        <v/>
      </c>
      <c r="L906" s="205" t="str">
        <f t="shared" si="522"/>
        <v/>
      </c>
      <c r="M906" s="205" t="str">
        <f t="shared" si="522"/>
        <v/>
      </c>
      <c r="N906" s="205" t="str">
        <f t="shared" si="522"/>
        <v/>
      </c>
      <c r="O906" s="205" t="str">
        <f t="shared" si="522"/>
        <v/>
      </c>
      <c r="P906" s="205" t="str">
        <f t="shared" si="522"/>
        <v/>
      </c>
      <c r="Q906" s="205" t="str">
        <f t="shared" si="522"/>
        <v/>
      </c>
      <c r="R906" s="205" t="str">
        <f t="shared" si="522"/>
        <v/>
      </c>
      <c r="S906" s="205" t="str">
        <f t="shared" si="522"/>
        <v/>
      </c>
      <c r="T906" s="205" t="str">
        <f t="shared" si="522"/>
        <v/>
      </c>
      <c r="U906" s="205" t="str">
        <f t="shared" si="522"/>
        <v/>
      </c>
      <c r="V906" s="205" t="str">
        <f t="shared" si="522"/>
        <v/>
      </c>
      <c r="W906" s="205" t="str">
        <f t="shared" si="522"/>
        <v/>
      </c>
      <c r="X906" s="205" t="str">
        <f t="shared" si="522"/>
        <v/>
      </c>
      <c r="Y906" s="205" t="str">
        <f t="shared" si="522"/>
        <v/>
      </c>
      <c r="Z906" s="205" t="str">
        <f t="shared" si="522"/>
        <v/>
      </c>
      <c r="AA906" s="205" t="str">
        <f t="shared" si="522"/>
        <v/>
      </c>
      <c r="AD906" s="185" t="str">
        <f t="shared" si="518"/>
        <v/>
      </c>
      <c r="AE906" s="108" t="str">
        <f t="shared" si="521"/>
        <v/>
      </c>
      <c r="AF906" s="163" t="str">
        <f t="shared" si="521"/>
        <v/>
      </c>
      <c r="AG906" s="163" t="str">
        <f t="shared" si="521"/>
        <v/>
      </c>
      <c r="AH906" s="163" t="str">
        <f t="shared" si="521"/>
        <v/>
      </c>
      <c r="AI906" s="163" t="str">
        <f t="shared" si="521"/>
        <v/>
      </c>
      <c r="AJ906" s="163" t="str">
        <f t="shared" si="521"/>
        <v/>
      </c>
      <c r="AK906" s="163" t="str">
        <f t="shared" si="521"/>
        <v/>
      </c>
      <c r="AL906" s="163" t="str">
        <f t="shared" si="521"/>
        <v/>
      </c>
      <c r="AM906" s="163" t="str">
        <f t="shared" si="521"/>
        <v/>
      </c>
      <c r="AN906" s="163" t="str">
        <f t="shared" si="521"/>
        <v/>
      </c>
      <c r="AO906" s="163" t="str">
        <f t="shared" si="521"/>
        <v/>
      </c>
      <c r="AP906" s="163" t="str">
        <f t="shared" si="521"/>
        <v/>
      </c>
      <c r="AQ906" s="163" t="str">
        <f t="shared" si="521"/>
        <v/>
      </c>
      <c r="AR906" s="163" t="str">
        <f t="shared" si="521"/>
        <v/>
      </c>
      <c r="AS906" s="163" t="str">
        <f t="shared" si="521"/>
        <v/>
      </c>
      <c r="AT906" s="163" t="str">
        <f t="shared" si="521"/>
        <v/>
      </c>
      <c r="AU906" s="163" t="str">
        <f t="shared" si="521"/>
        <v/>
      </c>
      <c r="AV906" s="163" t="str">
        <f t="shared" si="521"/>
        <v/>
      </c>
      <c r="AW906" s="163" t="str">
        <f t="shared" si="521"/>
        <v/>
      </c>
      <c r="AX906" s="163" t="str">
        <f t="shared" si="521"/>
        <v/>
      </c>
      <c r="AY906" s="163" t="str">
        <f t="shared" si="521"/>
        <v/>
      </c>
      <c r="AZ906" s="163" t="str">
        <f t="shared" si="521"/>
        <v/>
      </c>
      <c r="BA906" s="163" t="str">
        <f t="shared" si="521"/>
        <v/>
      </c>
      <c r="BB906" s="163" t="str">
        <f t="shared" si="521"/>
        <v/>
      </c>
      <c r="BC906" s="163" t="str">
        <f t="shared" si="521"/>
        <v/>
      </c>
      <c r="BD906" s="163" t="str">
        <f t="shared" si="521"/>
        <v/>
      </c>
      <c r="BE906" s="163" t="str">
        <f t="shared" si="521"/>
        <v/>
      </c>
      <c r="BF906" s="163" t="str">
        <f t="shared" si="521"/>
        <v/>
      </c>
      <c r="BG906" s="163" t="str">
        <f t="shared" si="521"/>
        <v/>
      </c>
      <c r="BH906" s="163" t="str">
        <f t="shared" si="521"/>
        <v/>
      </c>
      <c r="BI906" s="163" t="str">
        <f t="shared" si="521"/>
        <v/>
      </c>
      <c r="BJ906" s="163" t="str">
        <f t="shared" si="521"/>
        <v/>
      </c>
      <c r="BK906" s="163" t="str">
        <f t="shared" si="521"/>
        <v/>
      </c>
      <c r="BL906" s="163" t="str">
        <f t="shared" si="521"/>
        <v/>
      </c>
      <c r="BM906" s="163" t="str">
        <f t="shared" si="521"/>
        <v/>
      </c>
      <c r="BN906" s="163" t="str">
        <f t="shared" si="521"/>
        <v/>
      </c>
      <c r="BO906" s="163" t="str">
        <f t="shared" si="521"/>
        <v/>
      </c>
      <c r="BP906" s="163" t="str">
        <f t="shared" si="521"/>
        <v/>
      </c>
      <c r="BQ906" s="163" t="str">
        <f t="shared" si="521"/>
        <v/>
      </c>
      <c r="BR906" s="163" t="str">
        <f t="shared" si="521"/>
        <v/>
      </c>
      <c r="BS906" s="163" t="str">
        <f t="shared" si="521"/>
        <v/>
      </c>
      <c r="BT906" s="163" t="str">
        <f t="shared" si="521"/>
        <v/>
      </c>
      <c r="BU906" s="163" t="str">
        <f t="shared" si="521"/>
        <v/>
      </c>
      <c r="BV906" s="163" t="str">
        <f t="shared" si="521"/>
        <v/>
      </c>
      <c r="BW906" s="108" t="str">
        <f t="shared" si="521"/>
        <v/>
      </c>
      <c r="BX906" s="163" t="str">
        <f t="shared" si="521"/>
        <v/>
      </c>
      <c r="BY906" s="163" t="str">
        <f t="shared" si="521"/>
        <v/>
      </c>
      <c r="BZ906" s="163" t="str">
        <f t="shared" si="521"/>
        <v/>
      </c>
      <c r="CA906" s="163" t="str">
        <f t="shared" si="521"/>
        <v/>
      </c>
      <c r="CB906" s="163" t="str">
        <f t="shared" si="521"/>
        <v/>
      </c>
      <c r="CC906" s="163" t="str">
        <f t="shared" si="521"/>
        <v/>
      </c>
      <c r="CD906" s="163" t="str">
        <f t="shared" si="521"/>
        <v/>
      </c>
      <c r="CE906" s="163" t="str">
        <f t="shared" si="521"/>
        <v/>
      </c>
      <c r="CF906" s="163" t="str">
        <f t="shared" si="521"/>
        <v/>
      </c>
      <c r="CG906" s="163" t="str">
        <f t="shared" si="521"/>
        <v/>
      </c>
      <c r="CH906" s="163" t="str">
        <f t="shared" si="521"/>
        <v/>
      </c>
      <c r="CI906" s="163" t="str">
        <f t="shared" si="521"/>
        <v/>
      </c>
      <c r="CJ906" s="163" t="str">
        <f t="shared" si="521"/>
        <v/>
      </c>
      <c r="CK906" s="163" t="str">
        <f t="shared" si="521"/>
        <v/>
      </c>
      <c r="CL906" s="163" t="str">
        <f t="shared" si="521"/>
        <v/>
      </c>
      <c r="CM906" s="163" t="str">
        <f t="shared" si="521"/>
        <v/>
      </c>
      <c r="CN906" s="163" t="str">
        <f t="shared" si="521"/>
        <v/>
      </c>
      <c r="CO906" s="163" t="str">
        <f t="shared" si="521"/>
        <v/>
      </c>
      <c r="CP906" s="163" t="str">
        <f t="shared" si="521"/>
        <v/>
      </c>
      <c r="CQ906" s="163" t="str">
        <f t="shared" si="517"/>
        <v/>
      </c>
      <c r="CR906" s="163" t="str">
        <f t="shared" si="517"/>
        <v/>
      </c>
      <c r="CS906" s="108" t="str">
        <f t="shared" si="517"/>
        <v/>
      </c>
      <c r="CT906" s="163" t="str">
        <f t="shared" si="517"/>
        <v/>
      </c>
      <c r="CU906" s="163" t="str">
        <f t="shared" si="517"/>
        <v/>
      </c>
      <c r="CV906" s="163" t="str">
        <f t="shared" si="517"/>
        <v/>
      </c>
      <c r="CW906" s="163" t="str">
        <f t="shared" si="517"/>
        <v/>
      </c>
      <c r="CX906" s="163" t="str">
        <f t="shared" si="517"/>
        <v/>
      </c>
      <c r="CY906" s="163" t="str">
        <f t="shared" si="517"/>
        <v/>
      </c>
      <c r="CZ906" s="163" t="str">
        <f t="shared" si="517"/>
        <v/>
      </c>
      <c r="DA906" s="163" t="str">
        <f t="shared" si="517"/>
        <v/>
      </c>
      <c r="DB906" s="163" t="str">
        <f t="shared" si="517"/>
        <v/>
      </c>
      <c r="DC906" s="163" t="str">
        <f t="shared" si="517"/>
        <v/>
      </c>
      <c r="DD906" s="163" t="str">
        <f t="shared" si="517"/>
        <v/>
      </c>
      <c r="DE906" s="163" t="str">
        <f t="shared" si="517"/>
        <v/>
      </c>
      <c r="DF906" s="163" t="str">
        <f t="shared" si="517"/>
        <v/>
      </c>
      <c r="DG906" s="121"/>
      <c r="DH906" s="121"/>
      <c r="DI906" s="121"/>
    </row>
    <row r="907" spans="2:113" x14ac:dyDescent="0.35">
      <c r="B907" s="193" t="str">
        <f t="shared" si="516"/>
        <v/>
      </c>
      <c r="C907" s="204" t="str">
        <f t="shared" ref="C907:AA917" si="523">IFERROR((D587-C587)/(C$642-C$641),"")</f>
        <v/>
      </c>
      <c r="D907" s="205" t="str">
        <f t="shared" si="523"/>
        <v/>
      </c>
      <c r="E907" s="205" t="str">
        <f t="shared" si="523"/>
        <v/>
      </c>
      <c r="F907" s="205" t="str">
        <f t="shared" si="523"/>
        <v/>
      </c>
      <c r="G907" s="205" t="str">
        <f t="shared" si="523"/>
        <v/>
      </c>
      <c r="H907" s="205" t="str">
        <f t="shared" si="523"/>
        <v/>
      </c>
      <c r="I907" s="205" t="str">
        <f t="shared" si="523"/>
        <v/>
      </c>
      <c r="J907" s="205" t="str">
        <f t="shared" si="523"/>
        <v/>
      </c>
      <c r="K907" s="205" t="str">
        <f t="shared" si="523"/>
        <v/>
      </c>
      <c r="L907" s="205" t="str">
        <f t="shared" si="523"/>
        <v/>
      </c>
      <c r="M907" s="205" t="str">
        <f t="shared" si="523"/>
        <v/>
      </c>
      <c r="N907" s="205" t="str">
        <f t="shared" si="523"/>
        <v/>
      </c>
      <c r="O907" s="205" t="str">
        <f t="shared" si="523"/>
        <v/>
      </c>
      <c r="P907" s="205" t="str">
        <f t="shared" si="523"/>
        <v/>
      </c>
      <c r="Q907" s="205" t="str">
        <f t="shared" si="523"/>
        <v/>
      </c>
      <c r="R907" s="205" t="str">
        <f t="shared" si="523"/>
        <v/>
      </c>
      <c r="S907" s="205" t="str">
        <f t="shared" si="523"/>
        <v/>
      </c>
      <c r="T907" s="205" t="str">
        <f t="shared" si="523"/>
        <v/>
      </c>
      <c r="U907" s="205" t="str">
        <f t="shared" si="523"/>
        <v/>
      </c>
      <c r="V907" s="205" t="str">
        <f t="shared" si="523"/>
        <v/>
      </c>
      <c r="W907" s="205" t="str">
        <f t="shared" si="523"/>
        <v/>
      </c>
      <c r="X907" s="205" t="str">
        <f t="shared" si="523"/>
        <v/>
      </c>
      <c r="Y907" s="205" t="str">
        <f t="shared" si="523"/>
        <v/>
      </c>
      <c r="Z907" s="205" t="str">
        <f t="shared" si="523"/>
        <v/>
      </c>
      <c r="AA907" s="205" t="str">
        <f t="shared" si="523"/>
        <v/>
      </c>
      <c r="AD907" s="185" t="str">
        <f t="shared" si="518"/>
        <v/>
      </c>
      <c r="AE907" s="108" t="str">
        <f t="shared" si="521"/>
        <v/>
      </c>
      <c r="AF907" s="163" t="str">
        <f t="shared" si="521"/>
        <v/>
      </c>
      <c r="AG907" s="163" t="str">
        <f t="shared" si="521"/>
        <v/>
      </c>
      <c r="AH907" s="163" t="str">
        <f t="shared" si="521"/>
        <v/>
      </c>
      <c r="AI907" s="163" t="str">
        <f t="shared" si="521"/>
        <v/>
      </c>
      <c r="AJ907" s="163" t="str">
        <f t="shared" si="521"/>
        <v/>
      </c>
      <c r="AK907" s="163" t="str">
        <f t="shared" si="521"/>
        <v/>
      </c>
      <c r="AL907" s="163" t="str">
        <f t="shared" si="521"/>
        <v/>
      </c>
      <c r="AM907" s="163" t="str">
        <f t="shared" si="521"/>
        <v/>
      </c>
      <c r="AN907" s="163" t="str">
        <f t="shared" si="521"/>
        <v/>
      </c>
      <c r="AO907" s="163" t="str">
        <f t="shared" si="521"/>
        <v/>
      </c>
      <c r="AP907" s="163" t="str">
        <f t="shared" si="521"/>
        <v/>
      </c>
      <c r="AQ907" s="163" t="str">
        <f t="shared" si="521"/>
        <v/>
      </c>
      <c r="AR907" s="163" t="str">
        <f t="shared" si="521"/>
        <v/>
      </c>
      <c r="AS907" s="163" t="str">
        <f t="shared" si="521"/>
        <v/>
      </c>
      <c r="AT907" s="163" t="str">
        <f t="shared" si="521"/>
        <v/>
      </c>
      <c r="AU907" s="163" t="str">
        <f t="shared" si="521"/>
        <v/>
      </c>
      <c r="AV907" s="163" t="str">
        <f t="shared" si="521"/>
        <v/>
      </c>
      <c r="AW907" s="163" t="str">
        <f t="shared" si="521"/>
        <v/>
      </c>
      <c r="AX907" s="163" t="str">
        <f t="shared" si="521"/>
        <v/>
      </c>
      <c r="AY907" s="163" t="str">
        <f t="shared" si="521"/>
        <v/>
      </c>
      <c r="AZ907" s="163" t="str">
        <f t="shared" si="521"/>
        <v/>
      </c>
      <c r="BA907" s="163" t="str">
        <f t="shared" si="521"/>
        <v/>
      </c>
      <c r="BB907" s="163" t="str">
        <f t="shared" si="521"/>
        <v/>
      </c>
      <c r="BC907" s="163" t="str">
        <f t="shared" si="521"/>
        <v/>
      </c>
      <c r="BD907" s="163" t="str">
        <f t="shared" si="521"/>
        <v/>
      </c>
      <c r="BE907" s="163" t="str">
        <f t="shared" si="521"/>
        <v/>
      </c>
      <c r="BF907" s="163" t="str">
        <f t="shared" si="521"/>
        <v/>
      </c>
      <c r="BG907" s="163" t="str">
        <f t="shared" si="521"/>
        <v/>
      </c>
      <c r="BH907" s="163" t="str">
        <f t="shared" si="521"/>
        <v/>
      </c>
      <c r="BI907" s="163" t="str">
        <f t="shared" si="521"/>
        <v/>
      </c>
      <c r="BJ907" s="163" t="str">
        <f t="shared" si="521"/>
        <v/>
      </c>
      <c r="BK907" s="163" t="str">
        <f t="shared" si="521"/>
        <v/>
      </c>
      <c r="BL907" s="163" t="str">
        <f t="shared" si="521"/>
        <v/>
      </c>
      <c r="BM907" s="163" t="str">
        <f t="shared" si="521"/>
        <v/>
      </c>
      <c r="BN907" s="163" t="str">
        <f t="shared" si="521"/>
        <v/>
      </c>
      <c r="BO907" s="163" t="str">
        <f t="shared" si="521"/>
        <v/>
      </c>
      <c r="BP907" s="163" t="str">
        <f t="shared" si="521"/>
        <v/>
      </c>
      <c r="BQ907" s="163" t="str">
        <f t="shared" si="521"/>
        <v/>
      </c>
      <c r="BR907" s="163" t="str">
        <f t="shared" si="521"/>
        <v/>
      </c>
      <c r="BS907" s="163" t="str">
        <f t="shared" si="521"/>
        <v/>
      </c>
      <c r="BT907" s="163" t="str">
        <f t="shared" si="521"/>
        <v/>
      </c>
      <c r="BU907" s="163" t="str">
        <f t="shared" si="521"/>
        <v/>
      </c>
      <c r="BV907" s="163" t="str">
        <f t="shared" si="521"/>
        <v/>
      </c>
      <c r="BW907" s="108" t="str">
        <f t="shared" si="521"/>
        <v/>
      </c>
      <c r="BX907" s="163" t="str">
        <f t="shared" si="521"/>
        <v/>
      </c>
      <c r="BY907" s="163" t="str">
        <f t="shared" si="521"/>
        <v/>
      </c>
      <c r="BZ907" s="163" t="str">
        <f t="shared" si="521"/>
        <v/>
      </c>
      <c r="CA907" s="163" t="str">
        <f t="shared" si="521"/>
        <v/>
      </c>
      <c r="CB907" s="163" t="str">
        <f t="shared" si="521"/>
        <v/>
      </c>
      <c r="CC907" s="163" t="str">
        <f t="shared" si="521"/>
        <v/>
      </c>
      <c r="CD907" s="163" t="str">
        <f t="shared" si="521"/>
        <v/>
      </c>
      <c r="CE907" s="163" t="str">
        <f t="shared" si="521"/>
        <v/>
      </c>
      <c r="CF907" s="163" t="str">
        <f t="shared" si="521"/>
        <v/>
      </c>
      <c r="CG907" s="163" t="str">
        <f t="shared" si="521"/>
        <v/>
      </c>
      <c r="CH907" s="163" t="str">
        <f t="shared" si="521"/>
        <v/>
      </c>
      <c r="CI907" s="163" t="str">
        <f t="shared" si="521"/>
        <v/>
      </c>
      <c r="CJ907" s="163" t="str">
        <f t="shared" si="521"/>
        <v/>
      </c>
      <c r="CK907" s="163" t="str">
        <f t="shared" si="521"/>
        <v/>
      </c>
      <c r="CL907" s="163" t="str">
        <f t="shared" si="521"/>
        <v/>
      </c>
      <c r="CM907" s="163" t="str">
        <f t="shared" si="521"/>
        <v/>
      </c>
      <c r="CN907" s="163" t="str">
        <f t="shared" si="521"/>
        <v/>
      </c>
      <c r="CO907" s="163" t="str">
        <f t="shared" si="521"/>
        <v/>
      </c>
      <c r="CP907" s="163" t="str">
        <f t="shared" ref="CP907" si="524">IFERROR(IF(CP587="","",CP587-(CHOOSE(CP$636,$C587,$D587,$E587,$F587,$G587,$H587,$I587,$J587,$K587,$L587,$M587,$N587,$O587,$P587,$Q587,$R587,$S587,$T587,$U587,$V587,$W587,$X587,$Y587,$Z587,$AA587)+CHOOSE(CP$636,$C907,$D907,$E907,$F907,$G907,$H907,$I907,$J907,$K907,$L907,$M907,$N907,$O907,$P907,$Q907,$R907,$S907,$T907,$U907,$V907,$W907,$X907,$Y907,$Z907,$AA907)*CP$640)),"")</f>
        <v/>
      </c>
      <c r="CQ907" s="163" t="str">
        <f t="shared" si="517"/>
        <v/>
      </c>
      <c r="CR907" s="163" t="str">
        <f t="shared" si="517"/>
        <v/>
      </c>
      <c r="CS907" s="108" t="str">
        <f t="shared" si="517"/>
        <v/>
      </c>
      <c r="CT907" s="163" t="str">
        <f t="shared" si="517"/>
        <v/>
      </c>
      <c r="CU907" s="163" t="str">
        <f t="shared" si="517"/>
        <v/>
      </c>
      <c r="CV907" s="163" t="str">
        <f t="shared" si="517"/>
        <v/>
      </c>
      <c r="CW907" s="163" t="str">
        <f t="shared" si="517"/>
        <v/>
      </c>
      <c r="CX907" s="163" t="str">
        <f t="shared" si="517"/>
        <v/>
      </c>
      <c r="CY907" s="163" t="str">
        <f t="shared" si="517"/>
        <v/>
      </c>
      <c r="CZ907" s="163" t="str">
        <f t="shared" si="517"/>
        <v/>
      </c>
      <c r="DA907" s="163" t="str">
        <f t="shared" si="517"/>
        <v/>
      </c>
      <c r="DB907" s="163" t="str">
        <f t="shared" si="517"/>
        <v/>
      </c>
      <c r="DC907" s="163" t="str">
        <f t="shared" si="517"/>
        <v/>
      </c>
      <c r="DD907" s="163" t="str">
        <f t="shared" si="517"/>
        <v/>
      </c>
      <c r="DE907" s="163" t="str">
        <f t="shared" si="517"/>
        <v/>
      </c>
      <c r="DF907" s="163" t="str">
        <f t="shared" si="517"/>
        <v/>
      </c>
      <c r="DG907" s="121"/>
      <c r="DH907" s="121"/>
      <c r="DI907" s="121"/>
    </row>
    <row r="908" spans="2:113" x14ac:dyDescent="0.35">
      <c r="B908" s="193" t="str">
        <f t="shared" si="516"/>
        <v/>
      </c>
      <c r="C908" s="204" t="str">
        <f t="shared" si="523"/>
        <v/>
      </c>
      <c r="D908" s="205" t="str">
        <f t="shared" si="523"/>
        <v/>
      </c>
      <c r="E908" s="205" t="str">
        <f t="shared" si="523"/>
        <v/>
      </c>
      <c r="F908" s="205" t="str">
        <f t="shared" si="523"/>
        <v/>
      </c>
      <c r="G908" s="205" t="str">
        <f t="shared" si="523"/>
        <v/>
      </c>
      <c r="H908" s="205" t="str">
        <f t="shared" si="523"/>
        <v/>
      </c>
      <c r="I908" s="205" t="str">
        <f t="shared" si="523"/>
        <v/>
      </c>
      <c r="J908" s="205" t="str">
        <f t="shared" si="523"/>
        <v/>
      </c>
      <c r="K908" s="205" t="str">
        <f t="shared" si="523"/>
        <v/>
      </c>
      <c r="L908" s="205" t="str">
        <f t="shared" si="523"/>
        <v/>
      </c>
      <c r="M908" s="205" t="str">
        <f t="shared" si="523"/>
        <v/>
      </c>
      <c r="N908" s="205" t="str">
        <f t="shared" si="523"/>
        <v/>
      </c>
      <c r="O908" s="205" t="str">
        <f t="shared" si="523"/>
        <v/>
      </c>
      <c r="P908" s="205" t="str">
        <f t="shared" si="523"/>
        <v/>
      </c>
      <c r="Q908" s="205" t="str">
        <f t="shared" si="523"/>
        <v/>
      </c>
      <c r="R908" s="205" t="str">
        <f t="shared" si="523"/>
        <v/>
      </c>
      <c r="S908" s="205" t="str">
        <f t="shared" si="523"/>
        <v/>
      </c>
      <c r="T908" s="205" t="str">
        <f t="shared" si="523"/>
        <v/>
      </c>
      <c r="U908" s="205" t="str">
        <f t="shared" si="523"/>
        <v/>
      </c>
      <c r="V908" s="205" t="str">
        <f t="shared" si="523"/>
        <v/>
      </c>
      <c r="W908" s="205" t="str">
        <f t="shared" si="523"/>
        <v/>
      </c>
      <c r="X908" s="205" t="str">
        <f t="shared" si="523"/>
        <v/>
      </c>
      <c r="Y908" s="205" t="str">
        <f t="shared" si="523"/>
        <v/>
      </c>
      <c r="Z908" s="205" t="str">
        <f t="shared" si="523"/>
        <v/>
      </c>
      <c r="AA908" s="205" t="str">
        <f t="shared" si="523"/>
        <v/>
      </c>
      <c r="AD908" s="185" t="str">
        <f t="shared" si="518"/>
        <v/>
      </c>
      <c r="AE908" s="108" t="str">
        <f t="shared" ref="AE908:CP911" si="525">IFERROR(IF(AE588="","",AE588-(CHOOSE(AE$636,$C588,$D588,$E588,$F588,$G588,$H588,$I588,$J588,$K588,$L588,$M588,$N588,$O588,$P588,$Q588,$R588,$S588,$T588,$U588,$V588,$W588,$X588,$Y588,$Z588,$AA588)+CHOOSE(AE$636,$C908,$D908,$E908,$F908,$G908,$H908,$I908,$J908,$K908,$L908,$M908,$N908,$O908,$P908,$Q908,$R908,$S908,$T908,$U908,$V908,$W908,$X908,$Y908,$Z908,$AA908)*AE$640)),"")</f>
        <v/>
      </c>
      <c r="AF908" s="163" t="str">
        <f t="shared" si="525"/>
        <v/>
      </c>
      <c r="AG908" s="163" t="str">
        <f t="shared" si="525"/>
        <v/>
      </c>
      <c r="AH908" s="163" t="str">
        <f t="shared" si="525"/>
        <v/>
      </c>
      <c r="AI908" s="163" t="str">
        <f t="shared" si="525"/>
        <v/>
      </c>
      <c r="AJ908" s="163" t="str">
        <f t="shared" si="525"/>
        <v/>
      </c>
      <c r="AK908" s="163" t="str">
        <f t="shared" si="525"/>
        <v/>
      </c>
      <c r="AL908" s="163" t="str">
        <f t="shared" si="525"/>
        <v/>
      </c>
      <c r="AM908" s="163" t="str">
        <f t="shared" si="525"/>
        <v/>
      </c>
      <c r="AN908" s="163" t="str">
        <f t="shared" si="525"/>
        <v/>
      </c>
      <c r="AO908" s="163" t="str">
        <f t="shared" si="525"/>
        <v/>
      </c>
      <c r="AP908" s="163" t="str">
        <f t="shared" si="525"/>
        <v/>
      </c>
      <c r="AQ908" s="163" t="str">
        <f t="shared" si="525"/>
        <v/>
      </c>
      <c r="AR908" s="163" t="str">
        <f t="shared" si="525"/>
        <v/>
      </c>
      <c r="AS908" s="163" t="str">
        <f t="shared" si="525"/>
        <v/>
      </c>
      <c r="AT908" s="163" t="str">
        <f t="shared" si="525"/>
        <v/>
      </c>
      <c r="AU908" s="163" t="str">
        <f t="shared" si="525"/>
        <v/>
      </c>
      <c r="AV908" s="163" t="str">
        <f t="shared" si="525"/>
        <v/>
      </c>
      <c r="AW908" s="163" t="str">
        <f t="shared" si="525"/>
        <v/>
      </c>
      <c r="AX908" s="163" t="str">
        <f t="shared" si="525"/>
        <v/>
      </c>
      <c r="AY908" s="163" t="str">
        <f t="shared" si="525"/>
        <v/>
      </c>
      <c r="AZ908" s="163" t="str">
        <f t="shared" si="525"/>
        <v/>
      </c>
      <c r="BA908" s="163" t="str">
        <f t="shared" si="525"/>
        <v/>
      </c>
      <c r="BB908" s="163" t="str">
        <f t="shared" si="525"/>
        <v/>
      </c>
      <c r="BC908" s="163" t="str">
        <f t="shared" si="525"/>
        <v/>
      </c>
      <c r="BD908" s="163" t="str">
        <f t="shared" si="525"/>
        <v/>
      </c>
      <c r="BE908" s="163" t="str">
        <f t="shared" si="525"/>
        <v/>
      </c>
      <c r="BF908" s="163" t="str">
        <f t="shared" si="525"/>
        <v/>
      </c>
      <c r="BG908" s="163" t="str">
        <f t="shared" si="525"/>
        <v/>
      </c>
      <c r="BH908" s="163" t="str">
        <f t="shared" si="525"/>
        <v/>
      </c>
      <c r="BI908" s="163" t="str">
        <f t="shared" si="525"/>
        <v/>
      </c>
      <c r="BJ908" s="163" t="str">
        <f t="shared" si="525"/>
        <v/>
      </c>
      <c r="BK908" s="163" t="str">
        <f t="shared" si="525"/>
        <v/>
      </c>
      <c r="BL908" s="163" t="str">
        <f t="shared" si="525"/>
        <v/>
      </c>
      <c r="BM908" s="163" t="str">
        <f t="shared" si="525"/>
        <v/>
      </c>
      <c r="BN908" s="163" t="str">
        <f t="shared" si="525"/>
        <v/>
      </c>
      <c r="BO908" s="163" t="str">
        <f t="shared" si="525"/>
        <v/>
      </c>
      <c r="BP908" s="163" t="str">
        <f t="shared" si="525"/>
        <v/>
      </c>
      <c r="BQ908" s="163" t="str">
        <f t="shared" si="525"/>
        <v/>
      </c>
      <c r="BR908" s="163" t="str">
        <f t="shared" si="525"/>
        <v/>
      </c>
      <c r="BS908" s="163" t="str">
        <f t="shared" si="525"/>
        <v/>
      </c>
      <c r="BT908" s="163" t="str">
        <f t="shared" si="525"/>
        <v/>
      </c>
      <c r="BU908" s="163" t="str">
        <f t="shared" si="525"/>
        <v/>
      </c>
      <c r="BV908" s="163" t="str">
        <f t="shared" si="525"/>
        <v/>
      </c>
      <c r="BW908" s="108" t="str">
        <f t="shared" si="525"/>
        <v/>
      </c>
      <c r="BX908" s="163" t="str">
        <f t="shared" si="525"/>
        <v/>
      </c>
      <c r="BY908" s="163" t="str">
        <f t="shared" si="525"/>
        <v/>
      </c>
      <c r="BZ908" s="163" t="str">
        <f t="shared" si="525"/>
        <v/>
      </c>
      <c r="CA908" s="163" t="str">
        <f t="shared" si="525"/>
        <v/>
      </c>
      <c r="CB908" s="163" t="str">
        <f t="shared" si="525"/>
        <v/>
      </c>
      <c r="CC908" s="163" t="str">
        <f t="shared" si="525"/>
        <v/>
      </c>
      <c r="CD908" s="163" t="str">
        <f t="shared" si="525"/>
        <v/>
      </c>
      <c r="CE908" s="163" t="str">
        <f t="shared" si="525"/>
        <v/>
      </c>
      <c r="CF908" s="163" t="str">
        <f t="shared" si="525"/>
        <v/>
      </c>
      <c r="CG908" s="163" t="str">
        <f t="shared" si="525"/>
        <v/>
      </c>
      <c r="CH908" s="163" t="str">
        <f t="shared" si="525"/>
        <v/>
      </c>
      <c r="CI908" s="163" t="str">
        <f t="shared" si="525"/>
        <v/>
      </c>
      <c r="CJ908" s="163" t="str">
        <f t="shared" si="525"/>
        <v/>
      </c>
      <c r="CK908" s="163" t="str">
        <f t="shared" si="525"/>
        <v/>
      </c>
      <c r="CL908" s="163" t="str">
        <f t="shared" si="525"/>
        <v/>
      </c>
      <c r="CM908" s="163" t="str">
        <f t="shared" si="525"/>
        <v/>
      </c>
      <c r="CN908" s="163" t="str">
        <f t="shared" si="525"/>
        <v/>
      </c>
      <c r="CO908" s="163" t="str">
        <f t="shared" si="525"/>
        <v/>
      </c>
      <c r="CP908" s="163" t="str">
        <f t="shared" si="525"/>
        <v/>
      </c>
      <c r="CQ908" s="163" t="str">
        <f t="shared" si="517"/>
        <v/>
      </c>
      <c r="CR908" s="163" t="str">
        <f t="shared" si="517"/>
        <v/>
      </c>
      <c r="CS908" s="108" t="str">
        <f t="shared" si="517"/>
        <v/>
      </c>
      <c r="CT908" s="163" t="str">
        <f t="shared" si="517"/>
        <v/>
      </c>
      <c r="CU908" s="163" t="str">
        <f t="shared" si="517"/>
        <v/>
      </c>
      <c r="CV908" s="163" t="str">
        <f t="shared" si="517"/>
        <v/>
      </c>
      <c r="CW908" s="163" t="str">
        <f t="shared" si="517"/>
        <v/>
      </c>
      <c r="CX908" s="163" t="str">
        <f t="shared" si="517"/>
        <v/>
      </c>
      <c r="CY908" s="163" t="str">
        <f t="shared" si="517"/>
        <v/>
      </c>
      <c r="CZ908" s="163" t="str">
        <f t="shared" si="517"/>
        <v/>
      </c>
      <c r="DA908" s="163" t="str">
        <f t="shared" si="517"/>
        <v/>
      </c>
      <c r="DB908" s="163" t="str">
        <f t="shared" si="517"/>
        <v/>
      </c>
      <c r="DC908" s="163" t="str">
        <f t="shared" si="517"/>
        <v/>
      </c>
      <c r="DD908" s="163" t="str">
        <f t="shared" si="517"/>
        <v/>
      </c>
      <c r="DE908" s="163" t="str">
        <f t="shared" si="517"/>
        <v/>
      </c>
      <c r="DF908" s="163" t="str">
        <f t="shared" si="517"/>
        <v/>
      </c>
      <c r="DG908" s="121"/>
      <c r="DH908" s="121"/>
      <c r="DI908" s="121"/>
    </row>
    <row r="909" spans="2:113" x14ac:dyDescent="0.35">
      <c r="B909" s="193" t="str">
        <f t="shared" si="516"/>
        <v/>
      </c>
      <c r="C909" s="204" t="str">
        <f t="shared" si="523"/>
        <v/>
      </c>
      <c r="D909" s="205" t="str">
        <f t="shared" si="523"/>
        <v/>
      </c>
      <c r="E909" s="205" t="str">
        <f t="shared" si="523"/>
        <v/>
      </c>
      <c r="F909" s="205" t="str">
        <f t="shared" si="523"/>
        <v/>
      </c>
      <c r="G909" s="205" t="str">
        <f t="shared" si="523"/>
        <v/>
      </c>
      <c r="H909" s="205" t="str">
        <f t="shared" si="523"/>
        <v/>
      </c>
      <c r="I909" s="205" t="str">
        <f t="shared" si="523"/>
        <v/>
      </c>
      <c r="J909" s="205" t="str">
        <f t="shared" si="523"/>
        <v/>
      </c>
      <c r="K909" s="205" t="str">
        <f t="shared" si="523"/>
        <v/>
      </c>
      <c r="L909" s="205" t="str">
        <f t="shared" si="523"/>
        <v/>
      </c>
      <c r="M909" s="205" t="str">
        <f t="shared" si="523"/>
        <v/>
      </c>
      <c r="N909" s="205" t="str">
        <f t="shared" si="523"/>
        <v/>
      </c>
      <c r="O909" s="205" t="str">
        <f t="shared" si="523"/>
        <v/>
      </c>
      <c r="P909" s="205" t="str">
        <f t="shared" si="523"/>
        <v/>
      </c>
      <c r="Q909" s="205" t="str">
        <f t="shared" si="523"/>
        <v/>
      </c>
      <c r="R909" s="205" t="str">
        <f t="shared" si="523"/>
        <v/>
      </c>
      <c r="S909" s="205" t="str">
        <f t="shared" si="523"/>
        <v/>
      </c>
      <c r="T909" s="205" t="str">
        <f t="shared" si="523"/>
        <v/>
      </c>
      <c r="U909" s="205" t="str">
        <f t="shared" si="523"/>
        <v/>
      </c>
      <c r="V909" s="205" t="str">
        <f t="shared" si="523"/>
        <v/>
      </c>
      <c r="W909" s="205" t="str">
        <f t="shared" si="523"/>
        <v/>
      </c>
      <c r="X909" s="205" t="str">
        <f t="shared" si="523"/>
        <v/>
      </c>
      <c r="Y909" s="205" t="str">
        <f t="shared" si="523"/>
        <v/>
      </c>
      <c r="Z909" s="205" t="str">
        <f t="shared" si="523"/>
        <v/>
      </c>
      <c r="AA909" s="205" t="str">
        <f t="shared" si="523"/>
        <v/>
      </c>
      <c r="AD909" s="185" t="str">
        <f t="shared" si="518"/>
        <v/>
      </c>
      <c r="AE909" s="108" t="str">
        <f t="shared" si="525"/>
        <v/>
      </c>
      <c r="AF909" s="163" t="str">
        <f t="shared" si="525"/>
        <v/>
      </c>
      <c r="AG909" s="163" t="str">
        <f t="shared" si="525"/>
        <v/>
      </c>
      <c r="AH909" s="163" t="str">
        <f t="shared" si="525"/>
        <v/>
      </c>
      <c r="AI909" s="163" t="str">
        <f t="shared" si="525"/>
        <v/>
      </c>
      <c r="AJ909" s="163" t="str">
        <f t="shared" si="525"/>
        <v/>
      </c>
      <c r="AK909" s="163" t="str">
        <f t="shared" si="525"/>
        <v/>
      </c>
      <c r="AL909" s="163" t="str">
        <f t="shared" si="525"/>
        <v/>
      </c>
      <c r="AM909" s="163" t="str">
        <f t="shared" si="525"/>
        <v/>
      </c>
      <c r="AN909" s="163" t="str">
        <f t="shared" si="525"/>
        <v/>
      </c>
      <c r="AO909" s="163" t="str">
        <f t="shared" si="525"/>
        <v/>
      </c>
      <c r="AP909" s="163" t="str">
        <f t="shared" si="525"/>
        <v/>
      </c>
      <c r="AQ909" s="163" t="str">
        <f t="shared" si="525"/>
        <v/>
      </c>
      <c r="AR909" s="163" t="str">
        <f t="shared" si="525"/>
        <v/>
      </c>
      <c r="AS909" s="163" t="str">
        <f t="shared" si="525"/>
        <v/>
      </c>
      <c r="AT909" s="163" t="str">
        <f t="shared" si="525"/>
        <v/>
      </c>
      <c r="AU909" s="163" t="str">
        <f t="shared" si="525"/>
        <v/>
      </c>
      <c r="AV909" s="163" t="str">
        <f t="shared" si="525"/>
        <v/>
      </c>
      <c r="AW909" s="163" t="str">
        <f t="shared" si="525"/>
        <v/>
      </c>
      <c r="AX909" s="163" t="str">
        <f t="shared" si="525"/>
        <v/>
      </c>
      <c r="AY909" s="163" t="str">
        <f t="shared" si="525"/>
        <v/>
      </c>
      <c r="AZ909" s="163" t="str">
        <f t="shared" si="525"/>
        <v/>
      </c>
      <c r="BA909" s="163" t="str">
        <f t="shared" si="525"/>
        <v/>
      </c>
      <c r="BB909" s="163" t="str">
        <f t="shared" si="525"/>
        <v/>
      </c>
      <c r="BC909" s="163" t="str">
        <f t="shared" si="525"/>
        <v/>
      </c>
      <c r="BD909" s="163" t="str">
        <f t="shared" si="525"/>
        <v/>
      </c>
      <c r="BE909" s="163" t="str">
        <f t="shared" si="525"/>
        <v/>
      </c>
      <c r="BF909" s="163" t="str">
        <f t="shared" si="525"/>
        <v/>
      </c>
      <c r="BG909" s="163" t="str">
        <f t="shared" si="525"/>
        <v/>
      </c>
      <c r="BH909" s="163" t="str">
        <f t="shared" si="525"/>
        <v/>
      </c>
      <c r="BI909" s="163" t="str">
        <f t="shared" si="525"/>
        <v/>
      </c>
      <c r="BJ909" s="163" t="str">
        <f t="shared" si="525"/>
        <v/>
      </c>
      <c r="BK909" s="163" t="str">
        <f t="shared" si="525"/>
        <v/>
      </c>
      <c r="BL909" s="163" t="str">
        <f t="shared" si="525"/>
        <v/>
      </c>
      <c r="BM909" s="163" t="str">
        <f t="shared" si="525"/>
        <v/>
      </c>
      <c r="BN909" s="163" t="str">
        <f t="shared" si="525"/>
        <v/>
      </c>
      <c r="BO909" s="163" t="str">
        <f t="shared" si="525"/>
        <v/>
      </c>
      <c r="BP909" s="163" t="str">
        <f t="shared" si="525"/>
        <v/>
      </c>
      <c r="BQ909" s="163" t="str">
        <f t="shared" si="525"/>
        <v/>
      </c>
      <c r="BR909" s="163" t="str">
        <f t="shared" si="525"/>
        <v/>
      </c>
      <c r="BS909" s="163" t="str">
        <f t="shared" si="525"/>
        <v/>
      </c>
      <c r="BT909" s="163" t="str">
        <f t="shared" si="525"/>
        <v/>
      </c>
      <c r="BU909" s="163" t="str">
        <f t="shared" si="525"/>
        <v/>
      </c>
      <c r="BV909" s="163" t="str">
        <f t="shared" si="525"/>
        <v/>
      </c>
      <c r="BW909" s="108" t="str">
        <f t="shared" si="525"/>
        <v/>
      </c>
      <c r="BX909" s="163" t="str">
        <f t="shared" si="525"/>
        <v/>
      </c>
      <c r="BY909" s="163" t="str">
        <f t="shared" si="525"/>
        <v/>
      </c>
      <c r="BZ909" s="163" t="str">
        <f t="shared" si="525"/>
        <v/>
      </c>
      <c r="CA909" s="163" t="str">
        <f t="shared" si="525"/>
        <v/>
      </c>
      <c r="CB909" s="163" t="str">
        <f t="shared" si="525"/>
        <v/>
      </c>
      <c r="CC909" s="163" t="str">
        <f t="shared" si="525"/>
        <v/>
      </c>
      <c r="CD909" s="163" t="str">
        <f t="shared" si="525"/>
        <v/>
      </c>
      <c r="CE909" s="163" t="str">
        <f t="shared" si="525"/>
        <v/>
      </c>
      <c r="CF909" s="163" t="str">
        <f t="shared" si="525"/>
        <v/>
      </c>
      <c r="CG909" s="163" t="str">
        <f t="shared" si="525"/>
        <v/>
      </c>
      <c r="CH909" s="163" t="str">
        <f t="shared" si="525"/>
        <v/>
      </c>
      <c r="CI909" s="163" t="str">
        <f t="shared" si="525"/>
        <v/>
      </c>
      <c r="CJ909" s="163" t="str">
        <f t="shared" si="525"/>
        <v/>
      </c>
      <c r="CK909" s="163" t="str">
        <f t="shared" si="525"/>
        <v/>
      </c>
      <c r="CL909" s="163" t="str">
        <f t="shared" si="525"/>
        <v/>
      </c>
      <c r="CM909" s="163" t="str">
        <f t="shared" si="525"/>
        <v/>
      </c>
      <c r="CN909" s="163" t="str">
        <f t="shared" si="525"/>
        <v/>
      </c>
      <c r="CO909" s="163" t="str">
        <f t="shared" si="525"/>
        <v/>
      </c>
      <c r="CP909" s="163" t="str">
        <f t="shared" si="525"/>
        <v/>
      </c>
      <c r="CQ909" s="163" t="str">
        <f t="shared" si="517"/>
        <v/>
      </c>
      <c r="CR909" s="163" t="str">
        <f t="shared" si="517"/>
        <v/>
      </c>
      <c r="CS909" s="108" t="str">
        <f t="shared" si="517"/>
        <v/>
      </c>
      <c r="CT909" s="163" t="str">
        <f t="shared" si="517"/>
        <v/>
      </c>
      <c r="CU909" s="163" t="str">
        <f t="shared" si="517"/>
        <v/>
      </c>
      <c r="CV909" s="163" t="str">
        <f t="shared" si="517"/>
        <v/>
      </c>
      <c r="CW909" s="163" t="str">
        <f t="shared" si="517"/>
        <v/>
      </c>
      <c r="CX909" s="163" t="str">
        <f t="shared" si="517"/>
        <v/>
      </c>
      <c r="CY909" s="163" t="str">
        <f t="shared" si="517"/>
        <v/>
      </c>
      <c r="CZ909" s="163" t="str">
        <f t="shared" si="517"/>
        <v/>
      </c>
      <c r="DA909" s="163" t="str">
        <f t="shared" si="517"/>
        <v/>
      </c>
      <c r="DB909" s="163" t="str">
        <f t="shared" si="517"/>
        <v/>
      </c>
      <c r="DC909" s="163" t="str">
        <f t="shared" si="517"/>
        <v/>
      </c>
      <c r="DD909" s="163" t="str">
        <f t="shared" si="517"/>
        <v/>
      </c>
      <c r="DE909" s="163" t="str">
        <f t="shared" si="517"/>
        <v/>
      </c>
      <c r="DF909" s="163" t="str">
        <f t="shared" si="517"/>
        <v/>
      </c>
      <c r="DG909" s="121"/>
      <c r="DH909" s="121"/>
      <c r="DI909" s="121"/>
    </row>
    <row r="910" spans="2:113" x14ac:dyDescent="0.35">
      <c r="B910" s="193" t="str">
        <f t="shared" si="516"/>
        <v/>
      </c>
      <c r="C910" s="204" t="str">
        <f t="shared" si="523"/>
        <v/>
      </c>
      <c r="D910" s="205" t="str">
        <f t="shared" si="523"/>
        <v/>
      </c>
      <c r="E910" s="205" t="str">
        <f t="shared" si="523"/>
        <v/>
      </c>
      <c r="F910" s="205" t="str">
        <f t="shared" si="523"/>
        <v/>
      </c>
      <c r="G910" s="205" t="str">
        <f t="shared" si="523"/>
        <v/>
      </c>
      <c r="H910" s="205" t="str">
        <f t="shared" si="523"/>
        <v/>
      </c>
      <c r="I910" s="205" t="str">
        <f t="shared" si="523"/>
        <v/>
      </c>
      <c r="J910" s="205" t="str">
        <f t="shared" si="523"/>
        <v/>
      </c>
      <c r="K910" s="205" t="str">
        <f t="shared" si="523"/>
        <v/>
      </c>
      <c r="L910" s="205" t="str">
        <f t="shared" si="523"/>
        <v/>
      </c>
      <c r="M910" s="205" t="str">
        <f t="shared" si="523"/>
        <v/>
      </c>
      <c r="N910" s="205" t="str">
        <f t="shared" si="523"/>
        <v/>
      </c>
      <c r="O910" s="205" t="str">
        <f t="shared" si="523"/>
        <v/>
      </c>
      <c r="P910" s="205" t="str">
        <f t="shared" si="523"/>
        <v/>
      </c>
      <c r="Q910" s="205" t="str">
        <f t="shared" si="523"/>
        <v/>
      </c>
      <c r="R910" s="205" t="str">
        <f t="shared" si="523"/>
        <v/>
      </c>
      <c r="S910" s="205" t="str">
        <f t="shared" si="523"/>
        <v/>
      </c>
      <c r="T910" s="205" t="str">
        <f t="shared" si="523"/>
        <v/>
      </c>
      <c r="U910" s="205" t="str">
        <f t="shared" si="523"/>
        <v/>
      </c>
      <c r="V910" s="205" t="str">
        <f t="shared" si="523"/>
        <v/>
      </c>
      <c r="W910" s="205" t="str">
        <f t="shared" si="523"/>
        <v/>
      </c>
      <c r="X910" s="205" t="str">
        <f t="shared" si="523"/>
        <v/>
      </c>
      <c r="Y910" s="205" t="str">
        <f t="shared" si="523"/>
        <v/>
      </c>
      <c r="Z910" s="205" t="str">
        <f t="shared" si="523"/>
        <v/>
      </c>
      <c r="AA910" s="205" t="str">
        <f t="shared" si="523"/>
        <v/>
      </c>
      <c r="AD910" s="185" t="str">
        <f t="shared" si="518"/>
        <v/>
      </c>
      <c r="AE910" s="108" t="str">
        <f t="shared" si="525"/>
        <v/>
      </c>
      <c r="AF910" s="163" t="str">
        <f t="shared" si="525"/>
        <v/>
      </c>
      <c r="AG910" s="163" t="str">
        <f t="shared" si="525"/>
        <v/>
      </c>
      <c r="AH910" s="163" t="str">
        <f t="shared" si="525"/>
        <v/>
      </c>
      <c r="AI910" s="163" t="str">
        <f t="shared" si="525"/>
        <v/>
      </c>
      <c r="AJ910" s="163" t="str">
        <f t="shared" si="525"/>
        <v/>
      </c>
      <c r="AK910" s="163" t="str">
        <f t="shared" si="525"/>
        <v/>
      </c>
      <c r="AL910" s="163" t="str">
        <f t="shared" si="525"/>
        <v/>
      </c>
      <c r="AM910" s="163" t="str">
        <f t="shared" si="525"/>
        <v/>
      </c>
      <c r="AN910" s="163" t="str">
        <f t="shared" si="525"/>
        <v/>
      </c>
      <c r="AO910" s="163" t="str">
        <f t="shared" si="525"/>
        <v/>
      </c>
      <c r="AP910" s="163" t="str">
        <f t="shared" si="525"/>
        <v/>
      </c>
      <c r="AQ910" s="163" t="str">
        <f t="shared" si="525"/>
        <v/>
      </c>
      <c r="AR910" s="163" t="str">
        <f t="shared" si="525"/>
        <v/>
      </c>
      <c r="AS910" s="163" t="str">
        <f t="shared" si="525"/>
        <v/>
      </c>
      <c r="AT910" s="163" t="str">
        <f t="shared" si="525"/>
        <v/>
      </c>
      <c r="AU910" s="163" t="str">
        <f t="shared" si="525"/>
        <v/>
      </c>
      <c r="AV910" s="163" t="str">
        <f t="shared" si="525"/>
        <v/>
      </c>
      <c r="AW910" s="163" t="str">
        <f t="shared" si="525"/>
        <v/>
      </c>
      <c r="AX910" s="163" t="str">
        <f t="shared" si="525"/>
        <v/>
      </c>
      <c r="AY910" s="163" t="str">
        <f t="shared" si="525"/>
        <v/>
      </c>
      <c r="AZ910" s="163" t="str">
        <f t="shared" si="525"/>
        <v/>
      </c>
      <c r="BA910" s="163" t="str">
        <f t="shared" si="525"/>
        <v/>
      </c>
      <c r="BB910" s="163" t="str">
        <f t="shared" si="525"/>
        <v/>
      </c>
      <c r="BC910" s="163" t="str">
        <f t="shared" si="525"/>
        <v/>
      </c>
      <c r="BD910" s="163" t="str">
        <f t="shared" si="525"/>
        <v/>
      </c>
      <c r="BE910" s="163" t="str">
        <f t="shared" si="525"/>
        <v/>
      </c>
      <c r="BF910" s="163" t="str">
        <f t="shared" si="525"/>
        <v/>
      </c>
      <c r="BG910" s="163" t="str">
        <f t="shared" si="525"/>
        <v/>
      </c>
      <c r="BH910" s="163" t="str">
        <f t="shared" si="525"/>
        <v/>
      </c>
      <c r="BI910" s="163" t="str">
        <f t="shared" si="525"/>
        <v/>
      </c>
      <c r="BJ910" s="163" t="str">
        <f t="shared" si="525"/>
        <v/>
      </c>
      <c r="BK910" s="163" t="str">
        <f t="shared" si="525"/>
        <v/>
      </c>
      <c r="BL910" s="163" t="str">
        <f t="shared" si="525"/>
        <v/>
      </c>
      <c r="BM910" s="163" t="str">
        <f t="shared" si="525"/>
        <v/>
      </c>
      <c r="BN910" s="163" t="str">
        <f t="shared" si="525"/>
        <v/>
      </c>
      <c r="BO910" s="163" t="str">
        <f t="shared" si="525"/>
        <v/>
      </c>
      <c r="BP910" s="163" t="str">
        <f t="shared" si="525"/>
        <v/>
      </c>
      <c r="BQ910" s="163" t="str">
        <f t="shared" si="525"/>
        <v/>
      </c>
      <c r="BR910" s="163" t="str">
        <f t="shared" si="525"/>
        <v/>
      </c>
      <c r="BS910" s="163" t="str">
        <f t="shared" si="525"/>
        <v/>
      </c>
      <c r="BT910" s="163" t="str">
        <f t="shared" si="525"/>
        <v/>
      </c>
      <c r="BU910" s="163" t="str">
        <f t="shared" si="525"/>
        <v/>
      </c>
      <c r="BV910" s="163" t="str">
        <f t="shared" si="525"/>
        <v/>
      </c>
      <c r="BW910" s="108" t="str">
        <f t="shared" si="525"/>
        <v/>
      </c>
      <c r="BX910" s="163" t="str">
        <f t="shared" si="525"/>
        <v/>
      </c>
      <c r="BY910" s="163" t="str">
        <f t="shared" si="525"/>
        <v/>
      </c>
      <c r="BZ910" s="163" t="str">
        <f t="shared" si="525"/>
        <v/>
      </c>
      <c r="CA910" s="163" t="str">
        <f t="shared" si="525"/>
        <v/>
      </c>
      <c r="CB910" s="163" t="str">
        <f t="shared" si="525"/>
        <v/>
      </c>
      <c r="CC910" s="163" t="str">
        <f t="shared" si="525"/>
        <v/>
      </c>
      <c r="CD910" s="163" t="str">
        <f t="shared" si="525"/>
        <v/>
      </c>
      <c r="CE910" s="163" t="str">
        <f t="shared" si="525"/>
        <v/>
      </c>
      <c r="CF910" s="163" t="str">
        <f t="shared" si="525"/>
        <v/>
      </c>
      <c r="CG910" s="163" t="str">
        <f t="shared" si="525"/>
        <v/>
      </c>
      <c r="CH910" s="163" t="str">
        <f t="shared" si="525"/>
        <v/>
      </c>
      <c r="CI910" s="163" t="str">
        <f t="shared" si="525"/>
        <v/>
      </c>
      <c r="CJ910" s="163" t="str">
        <f t="shared" si="525"/>
        <v/>
      </c>
      <c r="CK910" s="163" t="str">
        <f t="shared" si="525"/>
        <v/>
      </c>
      <c r="CL910" s="163" t="str">
        <f t="shared" si="525"/>
        <v/>
      </c>
      <c r="CM910" s="163" t="str">
        <f t="shared" si="525"/>
        <v/>
      </c>
      <c r="CN910" s="163" t="str">
        <f t="shared" si="525"/>
        <v/>
      </c>
      <c r="CO910" s="163" t="str">
        <f t="shared" si="525"/>
        <v/>
      </c>
      <c r="CP910" s="163" t="str">
        <f t="shared" si="525"/>
        <v/>
      </c>
      <c r="CQ910" s="163" t="str">
        <f t="shared" si="517"/>
        <v/>
      </c>
      <c r="CR910" s="163" t="str">
        <f t="shared" si="517"/>
        <v/>
      </c>
      <c r="CS910" s="108" t="str">
        <f t="shared" si="517"/>
        <v/>
      </c>
      <c r="CT910" s="163" t="str">
        <f t="shared" si="517"/>
        <v/>
      </c>
      <c r="CU910" s="163" t="str">
        <f t="shared" si="517"/>
        <v/>
      </c>
      <c r="CV910" s="163" t="str">
        <f t="shared" si="517"/>
        <v/>
      </c>
      <c r="CW910" s="163" t="str">
        <f t="shared" si="517"/>
        <v/>
      </c>
      <c r="CX910" s="163" t="str">
        <f t="shared" si="517"/>
        <v/>
      </c>
      <c r="CY910" s="163" t="str">
        <f t="shared" si="517"/>
        <v/>
      </c>
      <c r="CZ910" s="163" t="str">
        <f t="shared" si="517"/>
        <v/>
      </c>
      <c r="DA910" s="163" t="str">
        <f t="shared" si="517"/>
        <v/>
      </c>
      <c r="DB910" s="163" t="str">
        <f t="shared" si="517"/>
        <v/>
      </c>
      <c r="DC910" s="163" t="str">
        <f t="shared" si="517"/>
        <v/>
      </c>
      <c r="DD910" s="163" t="str">
        <f t="shared" si="517"/>
        <v/>
      </c>
      <c r="DE910" s="163" t="str">
        <f t="shared" si="517"/>
        <v/>
      </c>
      <c r="DF910" s="163" t="str">
        <f t="shared" si="517"/>
        <v/>
      </c>
      <c r="DG910" s="121"/>
      <c r="DH910" s="121"/>
      <c r="DI910" s="121"/>
    </row>
    <row r="911" spans="2:113" x14ac:dyDescent="0.35">
      <c r="B911" s="193" t="str">
        <f t="shared" si="516"/>
        <v/>
      </c>
      <c r="C911" s="204" t="str">
        <f t="shared" si="523"/>
        <v/>
      </c>
      <c r="D911" s="205" t="str">
        <f t="shared" si="523"/>
        <v/>
      </c>
      <c r="E911" s="205" t="str">
        <f t="shared" si="523"/>
        <v/>
      </c>
      <c r="F911" s="205" t="str">
        <f t="shared" si="523"/>
        <v/>
      </c>
      <c r="G911" s="205" t="str">
        <f t="shared" si="523"/>
        <v/>
      </c>
      <c r="H911" s="205" t="str">
        <f t="shared" si="523"/>
        <v/>
      </c>
      <c r="I911" s="205" t="str">
        <f t="shared" si="523"/>
        <v/>
      </c>
      <c r="J911" s="205" t="str">
        <f t="shared" si="523"/>
        <v/>
      </c>
      <c r="K911" s="205" t="str">
        <f t="shared" si="523"/>
        <v/>
      </c>
      <c r="L911" s="205" t="str">
        <f t="shared" si="523"/>
        <v/>
      </c>
      <c r="M911" s="205" t="str">
        <f t="shared" si="523"/>
        <v/>
      </c>
      <c r="N911" s="205" t="str">
        <f t="shared" si="523"/>
        <v/>
      </c>
      <c r="O911" s="205" t="str">
        <f t="shared" si="523"/>
        <v/>
      </c>
      <c r="P911" s="205" t="str">
        <f t="shared" si="523"/>
        <v/>
      </c>
      <c r="Q911" s="205" t="str">
        <f t="shared" si="523"/>
        <v/>
      </c>
      <c r="R911" s="205" t="str">
        <f t="shared" si="523"/>
        <v/>
      </c>
      <c r="S911" s="205" t="str">
        <f t="shared" si="523"/>
        <v/>
      </c>
      <c r="T911" s="205" t="str">
        <f t="shared" si="523"/>
        <v/>
      </c>
      <c r="U911" s="205" t="str">
        <f t="shared" si="523"/>
        <v/>
      </c>
      <c r="V911" s="205" t="str">
        <f t="shared" si="523"/>
        <v/>
      </c>
      <c r="W911" s="205" t="str">
        <f t="shared" si="523"/>
        <v/>
      </c>
      <c r="X911" s="205" t="str">
        <f t="shared" si="523"/>
        <v/>
      </c>
      <c r="Y911" s="205" t="str">
        <f t="shared" si="523"/>
        <v/>
      </c>
      <c r="Z911" s="205" t="str">
        <f t="shared" si="523"/>
        <v/>
      </c>
      <c r="AA911" s="205" t="str">
        <f t="shared" si="523"/>
        <v/>
      </c>
      <c r="AD911" s="185" t="str">
        <f t="shared" si="518"/>
        <v/>
      </c>
      <c r="AE911" s="108" t="str">
        <f t="shared" si="525"/>
        <v/>
      </c>
      <c r="AF911" s="163" t="str">
        <f t="shared" si="525"/>
        <v/>
      </c>
      <c r="AG911" s="163" t="str">
        <f t="shared" si="525"/>
        <v/>
      </c>
      <c r="AH911" s="163" t="str">
        <f t="shared" si="525"/>
        <v/>
      </c>
      <c r="AI911" s="163" t="str">
        <f t="shared" si="525"/>
        <v/>
      </c>
      <c r="AJ911" s="163" t="str">
        <f t="shared" si="525"/>
        <v/>
      </c>
      <c r="AK911" s="163" t="str">
        <f t="shared" si="525"/>
        <v/>
      </c>
      <c r="AL911" s="163" t="str">
        <f t="shared" si="525"/>
        <v/>
      </c>
      <c r="AM911" s="163" t="str">
        <f t="shared" si="525"/>
        <v/>
      </c>
      <c r="AN911" s="163" t="str">
        <f t="shared" si="525"/>
        <v/>
      </c>
      <c r="AO911" s="163" t="str">
        <f t="shared" si="525"/>
        <v/>
      </c>
      <c r="AP911" s="163" t="str">
        <f t="shared" si="525"/>
        <v/>
      </c>
      <c r="AQ911" s="163" t="str">
        <f t="shared" si="525"/>
        <v/>
      </c>
      <c r="AR911" s="163" t="str">
        <f t="shared" si="525"/>
        <v/>
      </c>
      <c r="AS911" s="163" t="str">
        <f t="shared" si="525"/>
        <v/>
      </c>
      <c r="AT911" s="163" t="str">
        <f t="shared" si="525"/>
        <v/>
      </c>
      <c r="AU911" s="163" t="str">
        <f t="shared" si="525"/>
        <v/>
      </c>
      <c r="AV911" s="163" t="str">
        <f t="shared" si="525"/>
        <v/>
      </c>
      <c r="AW911" s="163" t="str">
        <f t="shared" si="525"/>
        <v/>
      </c>
      <c r="AX911" s="163" t="str">
        <f t="shared" si="525"/>
        <v/>
      </c>
      <c r="AY911" s="163" t="str">
        <f t="shared" si="525"/>
        <v/>
      </c>
      <c r="AZ911" s="163" t="str">
        <f t="shared" si="525"/>
        <v/>
      </c>
      <c r="BA911" s="163" t="str">
        <f t="shared" si="525"/>
        <v/>
      </c>
      <c r="BB911" s="163" t="str">
        <f t="shared" si="525"/>
        <v/>
      </c>
      <c r="BC911" s="163" t="str">
        <f t="shared" si="525"/>
        <v/>
      </c>
      <c r="BD911" s="163" t="str">
        <f t="shared" si="525"/>
        <v/>
      </c>
      <c r="BE911" s="163" t="str">
        <f t="shared" si="525"/>
        <v/>
      </c>
      <c r="BF911" s="163" t="str">
        <f t="shared" si="525"/>
        <v/>
      </c>
      <c r="BG911" s="163" t="str">
        <f t="shared" si="525"/>
        <v/>
      </c>
      <c r="BH911" s="163" t="str">
        <f t="shared" si="525"/>
        <v/>
      </c>
      <c r="BI911" s="163" t="str">
        <f t="shared" si="525"/>
        <v/>
      </c>
      <c r="BJ911" s="163" t="str">
        <f t="shared" si="525"/>
        <v/>
      </c>
      <c r="BK911" s="163" t="str">
        <f t="shared" si="525"/>
        <v/>
      </c>
      <c r="BL911" s="163" t="str">
        <f t="shared" si="525"/>
        <v/>
      </c>
      <c r="BM911" s="163" t="str">
        <f t="shared" si="525"/>
        <v/>
      </c>
      <c r="BN911" s="163" t="str">
        <f t="shared" si="525"/>
        <v/>
      </c>
      <c r="BO911" s="163" t="str">
        <f t="shared" si="525"/>
        <v/>
      </c>
      <c r="BP911" s="163" t="str">
        <f t="shared" si="525"/>
        <v/>
      </c>
      <c r="BQ911" s="163" t="str">
        <f t="shared" si="525"/>
        <v/>
      </c>
      <c r="BR911" s="163" t="str">
        <f t="shared" si="525"/>
        <v/>
      </c>
      <c r="BS911" s="163" t="str">
        <f t="shared" si="525"/>
        <v/>
      </c>
      <c r="BT911" s="163" t="str">
        <f t="shared" si="525"/>
        <v/>
      </c>
      <c r="BU911" s="163" t="str">
        <f t="shared" si="525"/>
        <v/>
      </c>
      <c r="BV911" s="163" t="str">
        <f t="shared" si="525"/>
        <v/>
      </c>
      <c r="BW911" s="108" t="str">
        <f t="shared" si="525"/>
        <v/>
      </c>
      <c r="BX911" s="163" t="str">
        <f t="shared" si="525"/>
        <v/>
      </c>
      <c r="BY911" s="163" t="str">
        <f t="shared" si="525"/>
        <v/>
      </c>
      <c r="BZ911" s="163" t="str">
        <f t="shared" si="525"/>
        <v/>
      </c>
      <c r="CA911" s="163" t="str">
        <f t="shared" si="525"/>
        <v/>
      </c>
      <c r="CB911" s="163" t="str">
        <f t="shared" si="525"/>
        <v/>
      </c>
      <c r="CC911" s="163" t="str">
        <f t="shared" si="525"/>
        <v/>
      </c>
      <c r="CD911" s="163" t="str">
        <f t="shared" si="525"/>
        <v/>
      </c>
      <c r="CE911" s="163" t="str">
        <f t="shared" si="525"/>
        <v/>
      </c>
      <c r="CF911" s="163" t="str">
        <f t="shared" si="525"/>
        <v/>
      </c>
      <c r="CG911" s="163" t="str">
        <f t="shared" si="525"/>
        <v/>
      </c>
      <c r="CH911" s="163" t="str">
        <f t="shared" si="525"/>
        <v/>
      </c>
      <c r="CI911" s="163" t="str">
        <f t="shared" si="525"/>
        <v/>
      </c>
      <c r="CJ911" s="163" t="str">
        <f t="shared" si="525"/>
        <v/>
      </c>
      <c r="CK911" s="163" t="str">
        <f t="shared" si="525"/>
        <v/>
      </c>
      <c r="CL911" s="163" t="str">
        <f t="shared" si="525"/>
        <v/>
      </c>
      <c r="CM911" s="163" t="str">
        <f t="shared" si="525"/>
        <v/>
      </c>
      <c r="CN911" s="163" t="str">
        <f t="shared" si="525"/>
        <v/>
      </c>
      <c r="CO911" s="163" t="str">
        <f t="shared" si="525"/>
        <v/>
      </c>
      <c r="CP911" s="163" t="str">
        <f t="shared" ref="CP911" si="526">IFERROR(IF(CP591="","",CP591-(CHOOSE(CP$636,$C591,$D591,$E591,$F591,$G591,$H591,$I591,$J591,$K591,$L591,$M591,$N591,$O591,$P591,$Q591,$R591,$S591,$T591,$U591,$V591,$W591,$X591,$Y591,$Z591,$AA591)+CHOOSE(CP$636,$C911,$D911,$E911,$F911,$G911,$H911,$I911,$J911,$K911,$L911,$M911,$N911,$O911,$P911,$Q911,$R911,$S911,$T911,$U911,$V911,$W911,$X911,$Y911,$Z911,$AA911)*CP$640)),"")</f>
        <v/>
      </c>
      <c r="CQ911" s="163" t="str">
        <f t="shared" si="517"/>
        <v/>
      </c>
      <c r="CR911" s="163" t="str">
        <f t="shared" si="517"/>
        <v/>
      </c>
      <c r="CS911" s="108" t="str">
        <f t="shared" si="517"/>
        <v/>
      </c>
      <c r="CT911" s="163" t="str">
        <f t="shared" si="517"/>
        <v/>
      </c>
      <c r="CU911" s="163" t="str">
        <f t="shared" si="517"/>
        <v/>
      </c>
      <c r="CV911" s="163" t="str">
        <f t="shared" si="517"/>
        <v/>
      </c>
      <c r="CW911" s="163" t="str">
        <f t="shared" si="517"/>
        <v/>
      </c>
      <c r="CX911" s="163" t="str">
        <f t="shared" si="517"/>
        <v/>
      </c>
      <c r="CY911" s="163" t="str">
        <f t="shared" si="517"/>
        <v/>
      </c>
      <c r="CZ911" s="163" t="str">
        <f t="shared" si="517"/>
        <v/>
      </c>
      <c r="DA911" s="163" t="str">
        <f t="shared" si="517"/>
        <v/>
      </c>
      <c r="DB911" s="163" t="str">
        <f t="shared" si="517"/>
        <v/>
      </c>
      <c r="DC911" s="163" t="str">
        <f t="shared" si="517"/>
        <v/>
      </c>
      <c r="DD911" s="163" t="str">
        <f t="shared" si="517"/>
        <v/>
      </c>
      <c r="DE911" s="163" t="str">
        <f t="shared" si="517"/>
        <v/>
      </c>
      <c r="DF911" s="163" t="str">
        <f t="shared" si="517"/>
        <v/>
      </c>
      <c r="DG911" s="121"/>
      <c r="DH911" s="121"/>
      <c r="DI911" s="121"/>
    </row>
    <row r="912" spans="2:113" x14ac:dyDescent="0.35">
      <c r="B912" s="193" t="str">
        <f t="shared" si="516"/>
        <v/>
      </c>
      <c r="C912" s="204" t="str">
        <f t="shared" si="523"/>
        <v/>
      </c>
      <c r="D912" s="205" t="str">
        <f t="shared" si="523"/>
        <v/>
      </c>
      <c r="E912" s="205" t="str">
        <f t="shared" si="523"/>
        <v/>
      </c>
      <c r="F912" s="205" t="str">
        <f t="shared" si="523"/>
        <v/>
      </c>
      <c r="G912" s="205" t="str">
        <f t="shared" si="523"/>
        <v/>
      </c>
      <c r="H912" s="205" t="str">
        <f t="shared" si="523"/>
        <v/>
      </c>
      <c r="I912" s="205" t="str">
        <f t="shared" si="523"/>
        <v/>
      </c>
      <c r="J912" s="205" t="str">
        <f t="shared" si="523"/>
        <v/>
      </c>
      <c r="K912" s="205" t="str">
        <f t="shared" si="523"/>
        <v/>
      </c>
      <c r="L912" s="205" t="str">
        <f t="shared" si="523"/>
        <v/>
      </c>
      <c r="M912" s="205" t="str">
        <f t="shared" si="523"/>
        <v/>
      </c>
      <c r="N912" s="205" t="str">
        <f t="shared" si="523"/>
        <v/>
      </c>
      <c r="O912" s="205" t="str">
        <f t="shared" si="523"/>
        <v/>
      </c>
      <c r="P912" s="205" t="str">
        <f t="shared" si="523"/>
        <v/>
      </c>
      <c r="Q912" s="205" t="str">
        <f t="shared" si="523"/>
        <v/>
      </c>
      <c r="R912" s="205" t="str">
        <f t="shared" si="523"/>
        <v/>
      </c>
      <c r="S912" s="205" t="str">
        <f t="shared" si="523"/>
        <v/>
      </c>
      <c r="T912" s="205" t="str">
        <f t="shared" si="523"/>
        <v/>
      </c>
      <c r="U912" s="205" t="str">
        <f t="shared" si="523"/>
        <v/>
      </c>
      <c r="V912" s="205" t="str">
        <f t="shared" si="523"/>
        <v/>
      </c>
      <c r="W912" s="205" t="str">
        <f t="shared" si="523"/>
        <v/>
      </c>
      <c r="X912" s="205" t="str">
        <f t="shared" si="523"/>
        <v/>
      </c>
      <c r="Y912" s="205" t="str">
        <f t="shared" si="523"/>
        <v/>
      </c>
      <c r="Z912" s="205" t="str">
        <f t="shared" si="523"/>
        <v/>
      </c>
      <c r="AA912" s="205" t="str">
        <f t="shared" si="523"/>
        <v/>
      </c>
      <c r="AD912" s="185" t="str">
        <f t="shared" si="518"/>
        <v/>
      </c>
      <c r="AE912" s="108" t="str">
        <f t="shared" ref="AE912:CP915" si="527">IFERROR(IF(AE592="","",AE592-(CHOOSE(AE$636,$C592,$D592,$E592,$F592,$G592,$H592,$I592,$J592,$K592,$L592,$M592,$N592,$O592,$P592,$Q592,$R592,$S592,$T592,$U592,$V592,$W592,$X592,$Y592,$Z592,$AA592)+CHOOSE(AE$636,$C912,$D912,$E912,$F912,$G912,$H912,$I912,$J912,$K912,$L912,$M912,$N912,$O912,$P912,$Q912,$R912,$S912,$T912,$U912,$V912,$W912,$X912,$Y912,$Z912,$AA912)*AE$640)),"")</f>
        <v/>
      </c>
      <c r="AF912" s="163" t="str">
        <f t="shared" si="527"/>
        <v/>
      </c>
      <c r="AG912" s="163" t="str">
        <f t="shared" si="527"/>
        <v/>
      </c>
      <c r="AH912" s="163" t="str">
        <f t="shared" si="527"/>
        <v/>
      </c>
      <c r="AI912" s="163" t="str">
        <f t="shared" si="527"/>
        <v/>
      </c>
      <c r="AJ912" s="163" t="str">
        <f t="shared" si="527"/>
        <v/>
      </c>
      <c r="AK912" s="163" t="str">
        <f t="shared" si="527"/>
        <v/>
      </c>
      <c r="AL912" s="163" t="str">
        <f t="shared" si="527"/>
        <v/>
      </c>
      <c r="AM912" s="163" t="str">
        <f t="shared" si="527"/>
        <v/>
      </c>
      <c r="AN912" s="163" t="str">
        <f t="shared" si="527"/>
        <v/>
      </c>
      <c r="AO912" s="163" t="str">
        <f t="shared" si="527"/>
        <v/>
      </c>
      <c r="AP912" s="163" t="str">
        <f t="shared" si="527"/>
        <v/>
      </c>
      <c r="AQ912" s="163" t="str">
        <f t="shared" si="527"/>
        <v/>
      </c>
      <c r="AR912" s="163" t="str">
        <f t="shared" si="527"/>
        <v/>
      </c>
      <c r="AS912" s="163" t="str">
        <f t="shared" si="527"/>
        <v/>
      </c>
      <c r="AT912" s="163" t="str">
        <f t="shared" si="527"/>
        <v/>
      </c>
      <c r="AU912" s="163" t="str">
        <f t="shared" si="527"/>
        <v/>
      </c>
      <c r="AV912" s="163" t="str">
        <f t="shared" si="527"/>
        <v/>
      </c>
      <c r="AW912" s="163" t="str">
        <f t="shared" si="527"/>
        <v/>
      </c>
      <c r="AX912" s="163" t="str">
        <f t="shared" si="527"/>
        <v/>
      </c>
      <c r="AY912" s="163" t="str">
        <f t="shared" si="527"/>
        <v/>
      </c>
      <c r="AZ912" s="163" t="str">
        <f t="shared" si="527"/>
        <v/>
      </c>
      <c r="BA912" s="163" t="str">
        <f t="shared" si="527"/>
        <v/>
      </c>
      <c r="BB912" s="163" t="str">
        <f t="shared" si="527"/>
        <v/>
      </c>
      <c r="BC912" s="163" t="str">
        <f t="shared" si="527"/>
        <v/>
      </c>
      <c r="BD912" s="163" t="str">
        <f t="shared" si="527"/>
        <v/>
      </c>
      <c r="BE912" s="163" t="str">
        <f t="shared" si="527"/>
        <v/>
      </c>
      <c r="BF912" s="163" t="str">
        <f t="shared" si="527"/>
        <v/>
      </c>
      <c r="BG912" s="163" t="str">
        <f t="shared" si="527"/>
        <v/>
      </c>
      <c r="BH912" s="163" t="str">
        <f t="shared" si="527"/>
        <v/>
      </c>
      <c r="BI912" s="163" t="str">
        <f t="shared" si="527"/>
        <v/>
      </c>
      <c r="BJ912" s="163" t="str">
        <f t="shared" si="527"/>
        <v/>
      </c>
      <c r="BK912" s="163" t="str">
        <f t="shared" si="527"/>
        <v/>
      </c>
      <c r="BL912" s="163" t="str">
        <f t="shared" si="527"/>
        <v/>
      </c>
      <c r="BM912" s="163" t="str">
        <f t="shared" si="527"/>
        <v/>
      </c>
      <c r="BN912" s="163" t="str">
        <f t="shared" si="527"/>
        <v/>
      </c>
      <c r="BO912" s="163" t="str">
        <f t="shared" si="527"/>
        <v/>
      </c>
      <c r="BP912" s="163" t="str">
        <f t="shared" si="527"/>
        <v/>
      </c>
      <c r="BQ912" s="163" t="str">
        <f t="shared" si="527"/>
        <v/>
      </c>
      <c r="BR912" s="163" t="str">
        <f t="shared" si="527"/>
        <v/>
      </c>
      <c r="BS912" s="163" t="str">
        <f t="shared" si="527"/>
        <v/>
      </c>
      <c r="BT912" s="163" t="str">
        <f t="shared" si="527"/>
        <v/>
      </c>
      <c r="BU912" s="163" t="str">
        <f t="shared" si="527"/>
        <v/>
      </c>
      <c r="BV912" s="163" t="str">
        <f t="shared" si="527"/>
        <v/>
      </c>
      <c r="BW912" s="108" t="str">
        <f t="shared" si="527"/>
        <v/>
      </c>
      <c r="BX912" s="163" t="str">
        <f t="shared" si="527"/>
        <v/>
      </c>
      <c r="BY912" s="163" t="str">
        <f t="shared" si="527"/>
        <v/>
      </c>
      <c r="BZ912" s="163" t="str">
        <f t="shared" si="527"/>
        <v/>
      </c>
      <c r="CA912" s="163" t="str">
        <f t="shared" si="527"/>
        <v/>
      </c>
      <c r="CB912" s="163" t="str">
        <f t="shared" si="527"/>
        <v/>
      </c>
      <c r="CC912" s="163" t="str">
        <f t="shared" si="527"/>
        <v/>
      </c>
      <c r="CD912" s="163" t="str">
        <f t="shared" si="527"/>
        <v/>
      </c>
      <c r="CE912" s="163" t="str">
        <f t="shared" si="527"/>
        <v/>
      </c>
      <c r="CF912" s="163" t="str">
        <f t="shared" si="527"/>
        <v/>
      </c>
      <c r="CG912" s="163" t="str">
        <f t="shared" si="527"/>
        <v/>
      </c>
      <c r="CH912" s="163" t="str">
        <f t="shared" si="527"/>
        <v/>
      </c>
      <c r="CI912" s="163" t="str">
        <f t="shared" si="527"/>
        <v/>
      </c>
      <c r="CJ912" s="163" t="str">
        <f t="shared" si="527"/>
        <v/>
      </c>
      <c r="CK912" s="163" t="str">
        <f t="shared" si="527"/>
        <v/>
      </c>
      <c r="CL912" s="163" t="str">
        <f t="shared" si="527"/>
        <v/>
      </c>
      <c r="CM912" s="163" t="str">
        <f t="shared" si="527"/>
        <v/>
      </c>
      <c r="CN912" s="163" t="str">
        <f t="shared" si="527"/>
        <v/>
      </c>
      <c r="CO912" s="163" t="str">
        <f t="shared" si="527"/>
        <v/>
      </c>
      <c r="CP912" s="163" t="str">
        <f t="shared" si="527"/>
        <v/>
      </c>
      <c r="CQ912" s="163" t="str">
        <f t="shared" si="517"/>
        <v/>
      </c>
      <c r="CR912" s="163" t="str">
        <f t="shared" si="517"/>
        <v/>
      </c>
      <c r="CS912" s="108" t="str">
        <f t="shared" si="517"/>
        <v/>
      </c>
      <c r="CT912" s="163" t="str">
        <f t="shared" si="517"/>
        <v/>
      </c>
      <c r="CU912" s="163" t="str">
        <f t="shared" si="517"/>
        <v/>
      </c>
      <c r="CV912" s="163" t="str">
        <f t="shared" si="517"/>
        <v/>
      </c>
      <c r="CW912" s="163" t="str">
        <f t="shared" si="517"/>
        <v/>
      </c>
      <c r="CX912" s="163" t="str">
        <f t="shared" si="517"/>
        <v/>
      </c>
      <c r="CY912" s="163" t="str">
        <f t="shared" si="517"/>
        <v/>
      </c>
      <c r="CZ912" s="163" t="str">
        <f t="shared" si="517"/>
        <v/>
      </c>
      <c r="DA912" s="163" t="str">
        <f t="shared" si="517"/>
        <v/>
      </c>
      <c r="DB912" s="163" t="str">
        <f t="shared" si="517"/>
        <v/>
      </c>
      <c r="DC912" s="163" t="str">
        <f t="shared" si="517"/>
        <v/>
      </c>
      <c r="DD912" s="163" t="str">
        <f t="shared" si="517"/>
        <v/>
      </c>
      <c r="DE912" s="163" t="str">
        <f t="shared" si="517"/>
        <v/>
      </c>
      <c r="DF912" s="163" t="str">
        <f t="shared" si="517"/>
        <v/>
      </c>
      <c r="DG912" s="121"/>
      <c r="DH912" s="121"/>
      <c r="DI912" s="121"/>
    </row>
    <row r="913" spans="2:113" x14ac:dyDescent="0.35">
      <c r="B913" s="193" t="str">
        <f t="shared" si="516"/>
        <v/>
      </c>
      <c r="C913" s="204" t="str">
        <f t="shared" si="523"/>
        <v/>
      </c>
      <c r="D913" s="205" t="str">
        <f t="shared" si="523"/>
        <v/>
      </c>
      <c r="E913" s="205" t="str">
        <f t="shared" si="523"/>
        <v/>
      </c>
      <c r="F913" s="205" t="str">
        <f t="shared" si="523"/>
        <v/>
      </c>
      <c r="G913" s="205" t="str">
        <f t="shared" si="523"/>
        <v/>
      </c>
      <c r="H913" s="205" t="str">
        <f t="shared" si="523"/>
        <v/>
      </c>
      <c r="I913" s="205" t="str">
        <f t="shared" si="523"/>
        <v/>
      </c>
      <c r="J913" s="205" t="str">
        <f t="shared" si="523"/>
        <v/>
      </c>
      <c r="K913" s="205" t="str">
        <f t="shared" si="523"/>
        <v/>
      </c>
      <c r="L913" s="205" t="str">
        <f t="shared" si="523"/>
        <v/>
      </c>
      <c r="M913" s="205" t="str">
        <f t="shared" si="523"/>
        <v/>
      </c>
      <c r="N913" s="205" t="str">
        <f t="shared" si="523"/>
        <v/>
      </c>
      <c r="O913" s="205" t="str">
        <f t="shared" si="523"/>
        <v/>
      </c>
      <c r="P913" s="205" t="str">
        <f t="shared" si="523"/>
        <v/>
      </c>
      <c r="Q913" s="205" t="str">
        <f t="shared" si="523"/>
        <v/>
      </c>
      <c r="R913" s="205" t="str">
        <f t="shared" si="523"/>
        <v/>
      </c>
      <c r="S913" s="205" t="str">
        <f t="shared" si="523"/>
        <v/>
      </c>
      <c r="T913" s="205" t="str">
        <f t="shared" si="523"/>
        <v/>
      </c>
      <c r="U913" s="205" t="str">
        <f t="shared" si="523"/>
        <v/>
      </c>
      <c r="V913" s="205" t="str">
        <f t="shared" si="523"/>
        <v/>
      </c>
      <c r="W913" s="205" t="str">
        <f t="shared" si="523"/>
        <v/>
      </c>
      <c r="X913" s="205" t="str">
        <f t="shared" si="523"/>
        <v/>
      </c>
      <c r="Y913" s="205" t="str">
        <f t="shared" si="523"/>
        <v/>
      </c>
      <c r="Z913" s="205" t="str">
        <f t="shared" si="523"/>
        <v/>
      </c>
      <c r="AA913" s="205" t="str">
        <f t="shared" si="523"/>
        <v/>
      </c>
      <c r="AD913" s="185" t="str">
        <f t="shared" si="518"/>
        <v/>
      </c>
      <c r="AE913" s="108" t="str">
        <f t="shared" si="527"/>
        <v/>
      </c>
      <c r="AF913" s="163" t="str">
        <f t="shared" si="527"/>
        <v/>
      </c>
      <c r="AG913" s="163" t="str">
        <f t="shared" si="527"/>
        <v/>
      </c>
      <c r="AH913" s="163" t="str">
        <f t="shared" si="527"/>
        <v/>
      </c>
      <c r="AI913" s="163" t="str">
        <f t="shared" si="527"/>
        <v/>
      </c>
      <c r="AJ913" s="163" t="str">
        <f t="shared" si="527"/>
        <v/>
      </c>
      <c r="AK913" s="163" t="str">
        <f t="shared" si="527"/>
        <v/>
      </c>
      <c r="AL913" s="163" t="str">
        <f t="shared" si="527"/>
        <v/>
      </c>
      <c r="AM913" s="163" t="str">
        <f t="shared" si="527"/>
        <v/>
      </c>
      <c r="AN913" s="163" t="str">
        <f t="shared" si="527"/>
        <v/>
      </c>
      <c r="AO913" s="163" t="str">
        <f t="shared" si="527"/>
        <v/>
      </c>
      <c r="AP913" s="163" t="str">
        <f t="shared" si="527"/>
        <v/>
      </c>
      <c r="AQ913" s="163" t="str">
        <f t="shared" si="527"/>
        <v/>
      </c>
      <c r="AR913" s="163" t="str">
        <f t="shared" si="527"/>
        <v/>
      </c>
      <c r="AS913" s="163" t="str">
        <f t="shared" si="527"/>
        <v/>
      </c>
      <c r="AT913" s="163" t="str">
        <f t="shared" si="527"/>
        <v/>
      </c>
      <c r="AU913" s="163" t="str">
        <f t="shared" si="527"/>
        <v/>
      </c>
      <c r="AV913" s="163" t="str">
        <f t="shared" si="527"/>
        <v/>
      </c>
      <c r="AW913" s="163" t="str">
        <f t="shared" si="527"/>
        <v/>
      </c>
      <c r="AX913" s="163" t="str">
        <f t="shared" si="527"/>
        <v/>
      </c>
      <c r="AY913" s="163" t="str">
        <f t="shared" si="527"/>
        <v/>
      </c>
      <c r="AZ913" s="163" t="str">
        <f t="shared" si="527"/>
        <v/>
      </c>
      <c r="BA913" s="163" t="str">
        <f t="shared" si="527"/>
        <v/>
      </c>
      <c r="BB913" s="163" t="str">
        <f t="shared" si="527"/>
        <v/>
      </c>
      <c r="BC913" s="163" t="str">
        <f t="shared" si="527"/>
        <v/>
      </c>
      <c r="BD913" s="163" t="str">
        <f t="shared" si="527"/>
        <v/>
      </c>
      <c r="BE913" s="163" t="str">
        <f t="shared" si="527"/>
        <v/>
      </c>
      <c r="BF913" s="163" t="str">
        <f t="shared" si="527"/>
        <v/>
      </c>
      <c r="BG913" s="163" t="str">
        <f t="shared" si="527"/>
        <v/>
      </c>
      <c r="BH913" s="163" t="str">
        <f t="shared" si="527"/>
        <v/>
      </c>
      <c r="BI913" s="163" t="str">
        <f t="shared" si="527"/>
        <v/>
      </c>
      <c r="BJ913" s="163" t="str">
        <f t="shared" si="527"/>
        <v/>
      </c>
      <c r="BK913" s="163" t="str">
        <f t="shared" si="527"/>
        <v/>
      </c>
      <c r="BL913" s="163" t="str">
        <f t="shared" si="527"/>
        <v/>
      </c>
      <c r="BM913" s="163" t="str">
        <f t="shared" si="527"/>
        <v/>
      </c>
      <c r="BN913" s="163" t="str">
        <f t="shared" si="527"/>
        <v/>
      </c>
      <c r="BO913" s="163" t="str">
        <f t="shared" si="527"/>
        <v/>
      </c>
      <c r="BP913" s="163" t="str">
        <f t="shared" si="527"/>
        <v/>
      </c>
      <c r="BQ913" s="163" t="str">
        <f t="shared" si="527"/>
        <v/>
      </c>
      <c r="BR913" s="163" t="str">
        <f t="shared" si="527"/>
        <v/>
      </c>
      <c r="BS913" s="163" t="str">
        <f t="shared" si="527"/>
        <v/>
      </c>
      <c r="BT913" s="163" t="str">
        <f t="shared" si="527"/>
        <v/>
      </c>
      <c r="BU913" s="163" t="str">
        <f t="shared" si="527"/>
        <v/>
      </c>
      <c r="BV913" s="163" t="str">
        <f t="shared" si="527"/>
        <v/>
      </c>
      <c r="BW913" s="108" t="str">
        <f t="shared" si="527"/>
        <v/>
      </c>
      <c r="BX913" s="163" t="str">
        <f t="shared" si="527"/>
        <v/>
      </c>
      <c r="BY913" s="163" t="str">
        <f t="shared" si="527"/>
        <v/>
      </c>
      <c r="BZ913" s="163" t="str">
        <f t="shared" si="527"/>
        <v/>
      </c>
      <c r="CA913" s="163" t="str">
        <f t="shared" si="527"/>
        <v/>
      </c>
      <c r="CB913" s="163" t="str">
        <f t="shared" si="527"/>
        <v/>
      </c>
      <c r="CC913" s="163" t="str">
        <f t="shared" si="527"/>
        <v/>
      </c>
      <c r="CD913" s="163" t="str">
        <f t="shared" si="527"/>
        <v/>
      </c>
      <c r="CE913" s="163" t="str">
        <f t="shared" si="527"/>
        <v/>
      </c>
      <c r="CF913" s="163" t="str">
        <f t="shared" si="527"/>
        <v/>
      </c>
      <c r="CG913" s="163" t="str">
        <f t="shared" si="527"/>
        <v/>
      </c>
      <c r="CH913" s="163" t="str">
        <f t="shared" si="527"/>
        <v/>
      </c>
      <c r="CI913" s="163" t="str">
        <f t="shared" si="527"/>
        <v/>
      </c>
      <c r="CJ913" s="163" t="str">
        <f t="shared" si="527"/>
        <v/>
      </c>
      <c r="CK913" s="163" t="str">
        <f t="shared" si="527"/>
        <v/>
      </c>
      <c r="CL913" s="163" t="str">
        <f t="shared" si="527"/>
        <v/>
      </c>
      <c r="CM913" s="163" t="str">
        <f t="shared" si="527"/>
        <v/>
      </c>
      <c r="CN913" s="163" t="str">
        <f t="shared" si="527"/>
        <v/>
      </c>
      <c r="CO913" s="163" t="str">
        <f t="shared" si="527"/>
        <v/>
      </c>
      <c r="CP913" s="163" t="str">
        <f t="shared" si="527"/>
        <v/>
      </c>
      <c r="CQ913" s="163" t="str">
        <f t="shared" si="517"/>
        <v/>
      </c>
      <c r="CR913" s="163" t="str">
        <f t="shared" si="517"/>
        <v/>
      </c>
      <c r="CS913" s="108" t="str">
        <f t="shared" si="517"/>
        <v/>
      </c>
      <c r="CT913" s="163" t="str">
        <f t="shared" si="517"/>
        <v/>
      </c>
      <c r="CU913" s="163" t="str">
        <f t="shared" si="517"/>
        <v/>
      </c>
      <c r="CV913" s="163" t="str">
        <f t="shared" si="517"/>
        <v/>
      </c>
      <c r="CW913" s="163" t="str">
        <f t="shared" si="517"/>
        <v/>
      </c>
      <c r="CX913" s="163" t="str">
        <f t="shared" si="517"/>
        <v/>
      </c>
      <c r="CY913" s="163" t="str">
        <f t="shared" si="517"/>
        <v/>
      </c>
      <c r="CZ913" s="163" t="str">
        <f t="shared" si="517"/>
        <v/>
      </c>
      <c r="DA913" s="163" t="str">
        <f t="shared" si="517"/>
        <v/>
      </c>
      <c r="DB913" s="163" t="str">
        <f t="shared" si="517"/>
        <v/>
      </c>
      <c r="DC913" s="163" t="str">
        <f t="shared" si="517"/>
        <v/>
      </c>
      <c r="DD913" s="163" t="str">
        <f t="shared" si="517"/>
        <v/>
      </c>
      <c r="DE913" s="163" t="str">
        <f t="shared" si="517"/>
        <v/>
      </c>
      <c r="DF913" s="163" t="str">
        <f t="shared" si="517"/>
        <v/>
      </c>
      <c r="DG913" s="121"/>
      <c r="DH913" s="121"/>
      <c r="DI913" s="121"/>
    </row>
    <row r="914" spans="2:113" x14ac:dyDescent="0.35">
      <c r="B914" s="193" t="str">
        <f t="shared" si="516"/>
        <v/>
      </c>
      <c r="C914" s="204" t="str">
        <f t="shared" si="523"/>
        <v/>
      </c>
      <c r="D914" s="205" t="str">
        <f t="shared" si="523"/>
        <v/>
      </c>
      <c r="E914" s="205" t="str">
        <f t="shared" si="523"/>
        <v/>
      </c>
      <c r="F914" s="205" t="str">
        <f t="shared" si="523"/>
        <v/>
      </c>
      <c r="G914" s="205" t="str">
        <f t="shared" si="523"/>
        <v/>
      </c>
      <c r="H914" s="205" t="str">
        <f t="shared" si="523"/>
        <v/>
      </c>
      <c r="I914" s="205" t="str">
        <f t="shared" si="523"/>
        <v/>
      </c>
      <c r="J914" s="205" t="str">
        <f t="shared" si="523"/>
        <v/>
      </c>
      <c r="K914" s="205" t="str">
        <f t="shared" si="523"/>
        <v/>
      </c>
      <c r="L914" s="205" t="str">
        <f t="shared" si="523"/>
        <v/>
      </c>
      <c r="M914" s="205" t="str">
        <f t="shared" si="523"/>
        <v/>
      </c>
      <c r="N914" s="205" t="str">
        <f t="shared" si="523"/>
        <v/>
      </c>
      <c r="O914" s="205" t="str">
        <f t="shared" si="523"/>
        <v/>
      </c>
      <c r="P914" s="205" t="str">
        <f t="shared" si="523"/>
        <v/>
      </c>
      <c r="Q914" s="205" t="str">
        <f t="shared" si="523"/>
        <v/>
      </c>
      <c r="R914" s="205" t="str">
        <f t="shared" si="523"/>
        <v/>
      </c>
      <c r="S914" s="205" t="str">
        <f t="shared" si="523"/>
        <v/>
      </c>
      <c r="T914" s="205" t="str">
        <f t="shared" si="523"/>
        <v/>
      </c>
      <c r="U914" s="205" t="str">
        <f t="shared" si="523"/>
        <v/>
      </c>
      <c r="V914" s="205" t="str">
        <f t="shared" si="523"/>
        <v/>
      </c>
      <c r="W914" s="205" t="str">
        <f t="shared" si="523"/>
        <v/>
      </c>
      <c r="X914" s="205" t="str">
        <f t="shared" si="523"/>
        <v/>
      </c>
      <c r="Y914" s="205" t="str">
        <f t="shared" si="523"/>
        <v/>
      </c>
      <c r="Z914" s="205" t="str">
        <f t="shared" si="523"/>
        <v/>
      </c>
      <c r="AA914" s="205" t="str">
        <f t="shared" si="523"/>
        <v/>
      </c>
      <c r="AD914" s="185" t="str">
        <f t="shared" si="518"/>
        <v/>
      </c>
      <c r="AE914" s="108" t="str">
        <f t="shared" si="527"/>
        <v/>
      </c>
      <c r="AF914" s="163" t="str">
        <f t="shared" si="527"/>
        <v/>
      </c>
      <c r="AG914" s="163" t="str">
        <f t="shared" si="527"/>
        <v/>
      </c>
      <c r="AH914" s="163" t="str">
        <f t="shared" si="527"/>
        <v/>
      </c>
      <c r="AI914" s="163" t="str">
        <f t="shared" si="527"/>
        <v/>
      </c>
      <c r="AJ914" s="163" t="str">
        <f t="shared" si="527"/>
        <v/>
      </c>
      <c r="AK914" s="163" t="str">
        <f t="shared" si="527"/>
        <v/>
      </c>
      <c r="AL914" s="163" t="str">
        <f t="shared" si="527"/>
        <v/>
      </c>
      <c r="AM914" s="163" t="str">
        <f t="shared" si="527"/>
        <v/>
      </c>
      <c r="AN914" s="163" t="str">
        <f t="shared" si="527"/>
        <v/>
      </c>
      <c r="AO914" s="163" t="str">
        <f t="shared" si="527"/>
        <v/>
      </c>
      <c r="AP914" s="163" t="str">
        <f t="shared" si="527"/>
        <v/>
      </c>
      <c r="AQ914" s="163" t="str">
        <f t="shared" si="527"/>
        <v/>
      </c>
      <c r="AR914" s="163" t="str">
        <f t="shared" si="527"/>
        <v/>
      </c>
      <c r="AS914" s="163" t="str">
        <f t="shared" si="527"/>
        <v/>
      </c>
      <c r="AT914" s="163" t="str">
        <f t="shared" si="527"/>
        <v/>
      </c>
      <c r="AU914" s="163" t="str">
        <f t="shared" si="527"/>
        <v/>
      </c>
      <c r="AV914" s="163" t="str">
        <f t="shared" si="527"/>
        <v/>
      </c>
      <c r="AW914" s="163" t="str">
        <f t="shared" si="527"/>
        <v/>
      </c>
      <c r="AX914" s="163" t="str">
        <f t="shared" si="527"/>
        <v/>
      </c>
      <c r="AY914" s="163" t="str">
        <f t="shared" si="527"/>
        <v/>
      </c>
      <c r="AZ914" s="163" t="str">
        <f t="shared" si="527"/>
        <v/>
      </c>
      <c r="BA914" s="163" t="str">
        <f t="shared" si="527"/>
        <v/>
      </c>
      <c r="BB914" s="163" t="str">
        <f t="shared" si="527"/>
        <v/>
      </c>
      <c r="BC914" s="163" t="str">
        <f t="shared" si="527"/>
        <v/>
      </c>
      <c r="BD914" s="163" t="str">
        <f t="shared" si="527"/>
        <v/>
      </c>
      <c r="BE914" s="163" t="str">
        <f t="shared" si="527"/>
        <v/>
      </c>
      <c r="BF914" s="163" t="str">
        <f t="shared" si="527"/>
        <v/>
      </c>
      <c r="BG914" s="163" t="str">
        <f t="shared" si="527"/>
        <v/>
      </c>
      <c r="BH914" s="163" t="str">
        <f t="shared" si="527"/>
        <v/>
      </c>
      <c r="BI914" s="163" t="str">
        <f t="shared" si="527"/>
        <v/>
      </c>
      <c r="BJ914" s="163" t="str">
        <f t="shared" si="527"/>
        <v/>
      </c>
      <c r="BK914" s="163" t="str">
        <f t="shared" si="527"/>
        <v/>
      </c>
      <c r="BL914" s="163" t="str">
        <f t="shared" si="527"/>
        <v/>
      </c>
      <c r="BM914" s="163" t="str">
        <f t="shared" si="527"/>
        <v/>
      </c>
      <c r="BN914" s="163" t="str">
        <f t="shared" si="527"/>
        <v/>
      </c>
      <c r="BO914" s="163" t="str">
        <f t="shared" si="527"/>
        <v/>
      </c>
      <c r="BP914" s="163" t="str">
        <f t="shared" si="527"/>
        <v/>
      </c>
      <c r="BQ914" s="163" t="str">
        <f t="shared" si="527"/>
        <v/>
      </c>
      <c r="BR914" s="163" t="str">
        <f t="shared" si="527"/>
        <v/>
      </c>
      <c r="BS914" s="163" t="str">
        <f t="shared" si="527"/>
        <v/>
      </c>
      <c r="BT914" s="163" t="str">
        <f t="shared" si="527"/>
        <v/>
      </c>
      <c r="BU914" s="163" t="str">
        <f t="shared" si="527"/>
        <v/>
      </c>
      <c r="BV914" s="163" t="str">
        <f t="shared" si="527"/>
        <v/>
      </c>
      <c r="BW914" s="108" t="str">
        <f t="shared" si="527"/>
        <v/>
      </c>
      <c r="BX914" s="163" t="str">
        <f t="shared" si="527"/>
        <v/>
      </c>
      <c r="BY914" s="163" t="str">
        <f t="shared" si="527"/>
        <v/>
      </c>
      <c r="BZ914" s="163" t="str">
        <f t="shared" si="527"/>
        <v/>
      </c>
      <c r="CA914" s="163" t="str">
        <f t="shared" si="527"/>
        <v/>
      </c>
      <c r="CB914" s="163" t="str">
        <f t="shared" si="527"/>
        <v/>
      </c>
      <c r="CC914" s="163" t="str">
        <f t="shared" si="527"/>
        <v/>
      </c>
      <c r="CD914" s="163" t="str">
        <f t="shared" si="527"/>
        <v/>
      </c>
      <c r="CE914" s="163" t="str">
        <f t="shared" si="527"/>
        <v/>
      </c>
      <c r="CF914" s="163" t="str">
        <f t="shared" si="527"/>
        <v/>
      </c>
      <c r="CG914" s="163" t="str">
        <f t="shared" si="527"/>
        <v/>
      </c>
      <c r="CH914" s="163" t="str">
        <f t="shared" si="527"/>
        <v/>
      </c>
      <c r="CI914" s="163" t="str">
        <f t="shared" si="527"/>
        <v/>
      </c>
      <c r="CJ914" s="163" t="str">
        <f t="shared" si="527"/>
        <v/>
      </c>
      <c r="CK914" s="163" t="str">
        <f t="shared" si="527"/>
        <v/>
      </c>
      <c r="CL914" s="163" t="str">
        <f t="shared" si="527"/>
        <v/>
      </c>
      <c r="CM914" s="163" t="str">
        <f t="shared" si="527"/>
        <v/>
      </c>
      <c r="CN914" s="163" t="str">
        <f t="shared" si="527"/>
        <v/>
      </c>
      <c r="CO914" s="163" t="str">
        <f t="shared" si="527"/>
        <v/>
      </c>
      <c r="CP914" s="163" t="str">
        <f t="shared" si="527"/>
        <v/>
      </c>
      <c r="CQ914" s="163" t="str">
        <f t="shared" si="517"/>
        <v/>
      </c>
      <c r="CR914" s="163" t="str">
        <f t="shared" si="517"/>
        <v/>
      </c>
      <c r="CS914" s="108" t="str">
        <f t="shared" si="517"/>
        <v/>
      </c>
      <c r="CT914" s="163" t="str">
        <f t="shared" si="517"/>
        <v/>
      </c>
      <c r="CU914" s="163" t="str">
        <f t="shared" si="517"/>
        <v/>
      </c>
      <c r="CV914" s="163" t="str">
        <f t="shared" si="517"/>
        <v/>
      </c>
      <c r="CW914" s="163" t="str">
        <f t="shared" si="517"/>
        <v/>
      </c>
      <c r="CX914" s="163" t="str">
        <f t="shared" si="517"/>
        <v/>
      </c>
      <c r="CY914" s="163" t="str">
        <f t="shared" si="517"/>
        <v/>
      </c>
      <c r="CZ914" s="163" t="str">
        <f t="shared" si="517"/>
        <v/>
      </c>
      <c r="DA914" s="163" t="str">
        <f t="shared" si="517"/>
        <v/>
      </c>
      <c r="DB914" s="163" t="str">
        <f t="shared" si="517"/>
        <v/>
      </c>
      <c r="DC914" s="163" t="str">
        <f t="shared" si="517"/>
        <v/>
      </c>
      <c r="DD914" s="163" t="str">
        <f t="shared" si="517"/>
        <v/>
      </c>
      <c r="DE914" s="163" t="str">
        <f t="shared" ref="DE914:DF914" si="528">IFERROR(IF(DE594="","",DE594-(CHOOSE(DE$636,$C594,$D594,$E594,$F594,$G594,$H594,$I594,$J594,$K594,$L594,$M594,$N594,$O594,$P594,$Q594,$R594,$S594,$T594,$U594,$V594,$W594,$X594,$Y594,$Z594,$AA594)+CHOOSE(DE$636,$C914,$D914,$E914,$F914,$G914,$H914,$I914,$J914,$K914,$L914,$M914,$N914,$O914,$P914,$Q914,$R914,$S914,$T914,$U914,$V914,$W914,$X914,$Y914,$Z914,$AA914)*DE$640)),"")</f>
        <v/>
      </c>
      <c r="DF914" s="163" t="str">
        <f t="shared" si="528"/>
        <v/>
      </c>
      <c r="DG914" s="121"/>
      <c r="DH914" s="121"/>
      <c r="DI914" s="121"/>
    </row>
    <row r="915" spans="2:113" x14ac:dyDescent="0.35">
      <c r="B915" s="193" t="str">
        <f t="shared" si="516"/>
        <v/>
      </c>
      <c r="C915" s="204" t="str">
        <f t="shared" si="523"/>
        <v/>
      </c>
      <c r="D915" s="205" t="str">
        <f t="shared" si="523"/>
        <v/>
      </c>
      <c r="E915" s="205" t="str">
        <f t="shared" si="523"/>
        <v/>
      </c>
      <c r="F915" s="205" t="str">
        <f t="shared" si="523"/>
        <v/>
      </c>
      <c r="G915" s="205" t="str">
        <f t="shared" si="523"/>
        <v/>
      </c>
      <c r="H915" s="205" t="str">
        <f t="shared" si="523"/>
        <v/>
      </c>
      <c r="I915" s="205" t="str">
        <f t="shared" si="523"/>
        <v/>
      </c>
      <c r="J915" s="205" t="str">
        <f t="shared" si="523"/>
        <v/>
      </c>
      <c r="K915" s="205" t="str">
        <f t="shared" si="523"/>
        <v/>
      </c>
      <c r="L915" s="205" t="str">
        <f t="shared" si="523"/>
        <v/>
      </c>
      <c r="M915" s="205" t="str">
        <f t="shared" si="523"/>
        <v/>
      </c>
      <c r="N915" s="205" t="str">
        <f t="shared" si="523"/>
        <v/>
      </c>
      <c r="O915" s="205" t="str">
        <f t="shared" si="523"/>
        <v/>
      </c>
      <c r="P915" s="205" t="str">
        <f t="shared" si="523"/>
        <v/>
      </c>
      <c r="Q915" s="205" t="str">
        <f t="shared" si="523"/>
        <v/>
      </c>
      <c r="R915" s="205" t="str">
        <f t="shared" si="523"/>
        <v/>
      </c>
      <c r="S915" s="205" t="str">
        <f t="shared" si="523"/>
        <v/>
      </c>
      <c r="T915" s="205" t="str">
        <f t="shared" si="523"/>
        <v/>
      </c>
      <c r="U915" s="205" t="str">
        <f t="shared" si="523"/>
        <v/>
      </c>
      <c r="V915" s="205" t="str">
        <f t="shared" si="523"/>
        <v/>
      </c>
      <c r="W915" s="205" t="str">
        <f t="shared" si="523"/>
        <v/>
      </c>
      <c r="X915" s="205" t="str">
        <f t="shared" si="523"/>
        <v/>
      </c>
      <c r="Y915" s="205" t="str">
        <f t="shared" si="523"/>
        <v/>
      </c>
      <c r="Z915" s="205" t="str">
        <f t="shared" si="523"/>
        <v/>
      </c>
      <c r="AA915" s="205" t="str">
        <f t="shared" si="523"/>
        <v/>
      </c>
      <c r="AD915" s="185" t="str">
        <f t="shared" si="518"/>
        <v/>
      </c>
      <c r="AE915" s="108" t="str">
        <f t="shared" si="527"/>
        <v/>
      </c>
      <c r="AF915" s="163" t="str">
        <f t="shared" si="527"/>
        <v/>
      </c>
      <c r="AG915" s="163" t="str">
        <f t="shared" si="527"/>
        <v/>
      </c>
      <c r="AH915" s="163" t="str">
        <f t="shared" si="527"/>
        <v/>
      </c>
      <c r="AI915" s="163" t="str">
        <f t="shared" si="527"/>
        <v/>
      </c>
      <c r="AJ915" s="163" t="str">
        <f t="shared" si="527"/>
        <v/>
      </c>
      <c r="AK915" s="163" t="str">
        <f t="shared" si="527"/>
        <v/>
      </c>
      <c r="AL915" s="163" t="str">
        <f t="shared" si="527"/>
        <v/>
      </c>
      <c r="AM915" s="163" t="str">
        <f t="shared" si="527"/>
        <v/>
      </c>
      <c r="AN915" s="163" t="str">
        <f t="shared" si="527"/>
        <v/>
      </c>
      <c r="AO915" s="163" t="str">
        <f t="shared" si="527"/>
        <v/>
      </c>
      <c r="AP915" s="163" t="str">
        <f t="shared" si="527"/>
        <v/>
      </c>
      <c r="AQ915" s="163" t="str">
        <f t="shared" si="527"/>
        <v/>
      </c>
      <c r="AR915" s="163" t="str">
        <f t="shared" si="527"/>
        <v/>
      </c>
      <c r="AS915" s="163" t="str">
        <f t="shared" si="527"/>
        <v/>
      </c>
      <c r="AT915" s="163" t="str">
        <f t="shared" si="527"/>
        <v/>
      </c>
      <c r="AU915" s="163" t="str">
        <f t="shared" si="527"/>
        <v/>
      </c>
      <c r="AV915" s="163" t="str">
        <f t="shared" si="527"/>
        <v/>
      </c>
      <c r="AW915" s="163" t="str">
        <f t="shared" si="527"/>
        <v/>
      </c>
      <c r="AX915" s="163" t="str">
        <f t="shared" si="527"/>
        <v/>
      </c>
      <c r="AY915" s="163" t="str">
        <f t="shared" si="527"/>
        <v/>
      </c>
      <c r="AZ915" s="163" t="str">
        <f t="shared" si="527"/>
        <v/>
      </c>
      <c r="BA915" s="163" t="str">
        <f t="shared" si="527"/>
        <v/>
      </c>
      <c r="BB915" s="163" t="str">
        <f t="shared" si="527"/>
        <v/>
      </c>
      <c r="BC915" s="163" t="str">
        <f t="shared" si="527"/>
        <v/>
      </c>
      <c r="BD915" s="163" t="str">
        <f t="shared" si="527"/>
        <v/>
      </c>
      <c r="BE915" s="163" t="str">
        <f t="shared" si="527"/>
        <v/>
      </c>
      <c r="BF915" s="163" t="str">
        <f t="shared" si="527"/>
        <v/>
      </c>
      <c r="BG915" s="163" t="str">
        <f t="shared" si="527"/>
        <v/>
      </c>
      <c r="BH915" s="163" t="str">
        <f t="shared" si="527"/>
        <v/>
      </c>
      <c r="BI915" s="163" t="str">
        <f t="shared" si="527"/>
        <v/>
      </c>
      <c r="BJ915" s="163" t="str">
        <f t="shared" si="527"/>
        <v/>
      </c>
      <c r="BK915" s="163" t="str">
        <f t="shared" si="527"/>
        <v/>
      </c>
      <c r="BL915" s="163" t="str">
        <f t="shared" si="527"/>
        <v/>
      </c>
      <c r="BM915" s="163" t="str">
        <f t="shared" si="527"/>
        <v/>
      </c>
      <c r="BN915" s="163" t="str">
        <f t="shared" si="527"/>
        <v/>
      </c>
      <c r="BO915" s="163" t="str">
        <f t="shared" si="527"/>
        <v/>
      </c>
      <c r="BP915" s="163" t="str">
        <f t="shared" si="527"/>
        <v/>
      </c>
      <c r="BQ915" s="163" t="str">
        <f t="shared" si="527"/>
        <v/>
      </c>
      <c r="BR915" s="163" t="str">
        <f t="shared" si="527"/>
        <v/>
      </c>
      <c r="BS915" s="163" t="str">
        <f t="shared" si="527"/>
        <v/>
      </c>
      <c r="BT915" s="163" t="str">
        <f t="shared" si="527"/>
        <v/>
      </c>
      <c r="BU915" s="163" t="str">
        <f t="shared" si="527"/>
        <v/>
      </c>
      <c r="BV915" s="163" t="str">
        <f t="shared" si="527"/>
        <v/>
      </c>
      <c r="BW915" s="108" t="str">
        <f t="shared" si="527"/>
        <v/>
      </c>
      <c r="BX915" s="163" t="str">
        <f t="shared" si="527"/>
        <v/>
      </c>
      <c r="BY915" s="163" t="str">
        <f t="shared" si="527"/>
        <v/>
      </c>
      <c r="BZ915" s="163" t="str">
        <f t="shared" si="527"/>
        <v/>
      </c>
      <c r="CA915" s="163" t="str">
        <f t="shared" si="527"/>
        <v/>
      </c>
      <c r="CB915" s="163" t="str">
        <f t="shared" si="527"/>
        <v/>
      </c>
      <c r="CC915" s="163" t="str">
        <f t="shared" si="527"/>
        <v/>
      </c>
      <c r="CD915" s="163" t="str">
        <f t="shared" si="527"/>
        <v/>
      </c>
      <c r="CE915" s="163" t="str">
        <f t="shared" si="527"/>
        <v/>
      </c>
      <c r="CF915" s="163" t="str">
        <f t="shared" si="527"/>
        <v/>
      </c>
      <c r="CG915" s="163" t="str">
        <f t="shared" si="527"/>
        <v/>
      </c>
      <c r="CH915" s="163" t="str">
        <f t="shared" si="527"/>
        <v/>
      </c>
      <c r="CI915" s="163" t="str">
        <f t="shared" si="527"/>
        <v/>
      </c>
      <c r="CJ915" s="163" t="str">
        <f t="shared" si="527"/>
        <v/>
      </c>
      <c r="CK915" s="163" t="str">
        <f t="shared" si="527"/>
        <v/>
      </c>
      <c r="CL915" s="163" t="str">
        <f t="shared" si="527"/>
        <v/>
      </c>
      <c r="CM915" s="163" t="str">
        <f t="shared" si="527"/>
        <v/>
      </c>
      <c r="CN915" s="163" t="str">
        <f t="shared" si="527"/>
        <v/>
      </c>
      <c r="CO915" s="163" t="str">
        <f t="shared" si="527"/>
        <v/>
      </c>
      <c r="CP915" s="163" t="str">
        <f t="shared" ref="CP915:DF922" si="529">IFERROR(IF(CP595="","",CP595-(CHOOSE(CP$636,$C595,$D595,$E595,$F595,$G595,$H595,$I595,$J595,$K595,$L595,$M595,$N595,$O595,$P595,$Q595,$R595,$S595,$T595,$U595,$V595,$W595,$X595,$Y595,$Z595,$AA595)+CHOOSE(CP$636,$C915,$D915,$E915,$F915,$G915,$H915,$I915,$J915,$K915,$L915,$M915,$N915,$O915,$P915,$Q915,$R915,$S915,$T915,$U915,$V915,$W915,$X915,$Y915,$Z915,$AA915)*CP$640)),"")</f>
        <v/>
      </c>
      <c r="CQ915" s="163" t="str">
        <f t="shared" si="529"/>
        <v/>
      </c>
      <c r="CR915" s="163" t="str">
        <f t="shared" si="529"/>
        <v/>
      </c>
      <c r="CS915" s="108" t="str">
        <f t="shared" si="529"/>
        <v/>
      </c>
      <c r="CT915" s="163" t="str">
        <f t="shared" si="529"/>
        <v/>
      </c>
      <c r="CU915" s="163" t="str">
        <f t="shared" si="529"/>
        <v/>
      </c>
      <c r="CV915" s="163" t="str">
        <f t="shared" si="529"/>
        <v/>
      </c>
      <c r="CW915" s="163" t="str">
        <f t="shared" si="529"/>
        <v/>
      </c>
      <c r="CX915" s="163" t="str">
        <f t="shared" si="529"/>
        <v/>
      </c>
      <c r="CY915" s="163" t="str">
        <f t="shared" si="529"/>
        <v/>
      </c>
      <c r="CZ915" s="163" t="str">
        <f t="shared" si="529"/>
        <v/>
      </c>
      <c r="DA915" s="163" t="str">
        <f t="shared" si="529"/>
        <v/>
      </c>
      <c r="DB915" s="163" t="str">
        <f t="shared" si="529"/>
        <v/>
      </c>
      <c r="DC915" s="163" t="str">
        <f t="shared" si="529"/>
        <v/>
      </c>
      <c r="DD915" s="163" t="str">
        <f t="shared" si="529"/>
        <v/>
      </c>
      <c r="DE915" s="163" t="str">
        <f t="shared" si="529"/>
        <v/>
      </c>
      <c r="DF915" s="163" t="str">
        <f t="shared" si="529"/>
        <v/>
      </c>
      <c r="DG915" s="121"/>
      <c r="DH915" s="121"/>
      <c r="DI915" s="121"/>
    </row>
    <row r="916" spans="2:113" x14ac:dyDescent="0.35">
      <c r="B916" s="193" t="str">
        <f t="shared" si="516"/>
        <v/>
      </c>
      <c r="C916" s="204" t="str">
        <f t="shared" si="523"/>
        <v/>
      </c>
      <c r="D916" s="205" t="str">
        <f t="shared" si="523"/>
        <v/>
      </c>
      <c r="E916" s="205" t="str">
        <f t="shared" si="523"/>
        <v/>
      </c>
      <c r="F916" s="205" t="str">
        <f t="shared" si="523"/>
        <v/>
      </c>
      <c r="G916" s="205" t="str">
        <f t="shared" si="523"/>
        <v/>
      </c>
      <c r="H916" s="205" t="str">
        <f t="shared" si="523"/>
        <v/>
      </c>
      <c r="I916" s="205" t="str">
        <f t="shared" si="523"/>
        <v/>
      </c>
      <c r="J916" s="205" t="str">
        <f t="shared" si="523"/>
        <v/>
      </c>
      <c r="K916" s="205" t="str">
        <f t="shared" si="523"/>
        <v/>
      </c>
      <c r="L916" s="205" t="str">
        <f t="shared" si="523"/>
        <v/>
      </c>
      <c r="M916" s="205" t="str">
        <f t="shared" si="523"/>
        <v/>
      </c>
      <c r="N916" s="205" t="str">
        <f t="shared" si="523"/>
        <v/>
      </c>
      <c r="O916" s="205" t="str">
        <f t="shared" si="523"/>
        <v/>
      </c>
      <c r="P916" s="205" t="str">
        <f t="shared" si="523"/>
        <v/>
      </c>
      <c r="Q916" s="205" t="str">
        <f t="shared" si="523"/>
        <v/>
      </c>
      <c r="R916" s="205" t="str">
        <f t="shared" si="523"/>
        <v/>
      </c>
      <c r="S916" s="205" t="str">
        <f t="shared" si="523"/>
        <v/>
      </c>
      <c r="T916" s="205" t="str">
        <f t="shared" si="523"/>
        <v/>
      </c>
      <c r="U916" s="205" t="str">
        <f t="shared" si="523"/>
        <v/>
      </c>
      <c r="V916" s="205" t="str">
        <f t="shared" si="523"/>
        <v/>
      </c>
      <c r="W916" s="205" t="str">
        <f t="shared" si="523"/>
        <v/>
      </c>
      <c r="X916" s="205" t="str">
        <f t="shared" si="523"/>
        <v/>
      </c>
      <c r="Y916" s="205" t="str">
        <f t="shared" si="523"/>
        <v/>
      </c>
      <c r="Z916" s="205" t="str">
        <f t="shared" si="523"/>
        <v/>
      </c>
      <c r="AA916" s="205" t="str">
        <f t="shared" si="523"/>
        <v/>
      </c>
      <c r="AD916" s="185" t="str">
        <f t="shared" si="518"/>
        <v/>
      </c>
      <c r="AE916" s="108" t="str">
        <f t="shared" ref="AE916:CP919" si="530">IFERROR(IF(AE596="","",AE596-(CHOOSE(AE$636,$C596,$D596,$E596,$F596,$G596,$H596,$I596,$J596,$K596,$L596,$M596,$N596,$O596,$P596,$Q596,$R596,$S596,$T596,$U596,$V596,$W596,$X596,$Y596,$Z596,$AA596)+CHOOSE(AE$636,$C916,$D916,$E916,$F916,$G916,$H916,$I916,$J916,$K916,$L916,$M916,$N916,$O916,$P916,$Q916,$R916,$S916,$T916,$U916,$V916,$W916,$X916,$Y916,$Z916,$AA916)*AE$640)),"")</f>
        <v/>
      </c>
      <c r="AF916" s="163" t="str">
        <f t="shared" si="530"/>
        <v/>
      </c>
      <c r="AG916" s="163" t="str">
        <f t="shared" si="530"/>
        <v/>
      </c>
      <c r="AH916" s="163" t="str">
        <f t="shared" si="530"/>
        <v/>
      </c>
      <c r="AI916" s="163" t="str">
        <f t="shared" si="530"/>
        <v/>
      </c>
      <c r="AJ916" s="163" t="str">
        <f t="shared" si="530"/>
        <v/>
      </c>
      <c r="AK916" s="163" t="str">
        <f t="shared" si="530"/>
        <v/>
      </c>
      <c r="AL916" s="163" t="str">
        <f t="shared" si="530"/>
        <v/>
      </c>
      <c r="AM916" s="163" t="str">
        <f t="shared" si="530"/>
        <v/>
      </c>
      <c r="AN916" s="163" t="str">
        <f t="shared" si="530"/>
        <v/>
      </c>
      <c r="AO916" s="163" t="str">
        <f t="shared" si="530"/>
        <v/>
      </c>
      <c r="AP916" s="163" t="str">
        <f t="shared" si="530"/>
        <v/>
      </c>
      <c r="AQ916" s="163" t="str">
        <f t="shared" si="530"/>
        <v/>
      </c>
      <c r="AR916" s="163" t="str">
        <f t="shared" si="530"/>
        <v/>
      </c>
      <c r="AS916" s="163" t="str">
        <f t="shared" si="530"/>
        <v/>
      </c>
      <c r="AT916" s="163" t="str">
        <f t="shared" si="530"/>
        <v/>
      </c>
      <c r="AU916" s="163" t="str">
        <f t="shared" si="530"/>
        <v/>
      </c>
      <c r="AV916" s="163" t="str">
        <f t="shared" si="530"/>
        <v/>
      </c>
      <c r="AW916" s="163" t="str">
        <f t="shared" si="530"/>
        <v/>
      </c>
      <c r="AX916" s="163" t="str">
        <f t="shared" si="530"/>
        <v/>
      </c>
      <c r="AY916" s="163" t="str">
        <f t="shared" si="530"/>
        <v/>
      </c>
      <c r="AZ916" s="163" t="str">
        <f t="shared" si="530"/>
        <v/>
      </c>
      <c r="BA916" s="163" t="str">
        <f t="shared" si="530"/>
        <v/>
      </c>
      <c r="BB916" s="163" t="str">
        <f t="shared" si="530"/>
        <v/>
      </c>
      <c r="BC916" s="163" t="str">
        <f t="shared" si="530"/>
        <v/>
      </c>
      <c r="BD916" s="163" t="str">
        <f t="shared" si="530"/>
        <v/>
      </c>
      <c r="BE916" s="163" t="str">
        <f t="shared" si="530"/>
        <v/>
      </c>
      <c r="BF916" s="163" t="str">
        <f t="shared" si="530"/>
        <v/>
      </c>
      <c r="BG916" s="163" t="str">
        <f t="shared" si="530"/>
        <v/>
      </c>
      <c r="BH916" s="163" t="str">
        <f t="shared" si="530"/>
        <v/>
      </c>
      <c r="BI916" s="163" t="str">
        <f t="shared" si="530"/>
        <v/>
      </c>
      <c r="BJ916" s="163" t="str">
        <f t="shared" si="530"/>
        <v/>
      </c>
      <c r="BK916" s="163" t="str">
        <f t="shared" si="530"/>
        <v/>
      </c>
      <c r="BL916" s="163" t="str">
        <f t="shared" si="530"/>
        <v/>
      </c>
      <c r="BM916" s="163" t="str">
        <f t="shared" si="530"/>
        <v/>
      </c>
      <c r="BN916" s="163" t="str">
        <f t="shared" si="530"/>
        <v/>
      </c>
      <c r="BO916" s="163" t="str">
        <f t="shared" si="530"/>
        <v/>
      </c>
      <c r="BP916" s="163" t="str">
        <f t="shared" si="530"/>
        <v/>
      </c>
      <c r="BQ916" s="163" t="str">
        <f t="shared" si="530"/>
        <v/>
      </c>
      <c r="BR916" s="163" t="str">
        <f t="shared" si="530"/>
        <v/>
      </c>
      <c r="BS916" s="163" t="str">
        <f t="shared" si="530"/>
        <v/>
      </c>
      <c r="BT916" s="163" t="str">
        <f t="shared" si="530"/>
        <v/>
      </c>
      <c r="BU916" s="163" t="str">
        <f t="shared" si="530"/>
        <v/>
      </c>
      <c r="BV916" s="163" t="str">
        <f t="shared" si="530"/>
        <v/>
      </c>
      <c r="BW916" s="108" t="str">
        <f t="shared" si="530"/>
        <v/>
      </c>
      <c r="BX916" s="163" t="str">
        <f t="shared" si="530"/>
        <v/>
      </c>
      <c r="BY916" s="163" t="str">
        <f t="shared" si="530"/>
        <v/>
      </c>
      <c r="BZ916" s="163" t="str">
        <f t="shared" si="530"/>
        <v/>
      </c>
      <c r="CA916" s="163" t="str">
        <f t="shared" si="530"/>
        <v/>
      </c>
      <c r="CB916" s="163" t="str">
        <f t="shared" si="530"/>
        <v/>
      </c>
      <c r="CC916" s="163" t="str">
        <f t="shared" si="530"/>
        <v/>
      </c>
      <c r="CD916" s="163" t="str">
        <f t="shared" si="530"/>
        <v/>
      </c>
      <c r="CE916" s="163" t="str">
        <f t="shared" si="530"/>
        <v/>
      </c>
      <c r="CF916" s="163" t="str">
        <f t="shared" si="530"/>
        <v/>
      </c>
      <c r="CG916" s="163" t="str">
        <f t="shared" si="530"/>
        <v/>
      </c>
      <c r="CH916" s="163" t="str">
        <f t="shared" si="530"/>
        <v/>
      </c>
      <c r="CI916" s="163" t="str">
        <f t="shared" si="530"/>
        <v/>
      </c>
      <c r="CJ916" s="163" t="str">
        <f t="shared" si="530"/>
        <v/>
      </c>
      <c r="CK916" s="163" t="str">
        <f t="shared" si="530"/>
        <v/>
      </c>
      <c r="CL916" s="163" t="str">
        <f t="shared" si="530"/>
        <v/>
      </c>
      <c r="CM916" s="163" t="str">
        <f t="shared" si="530"/>
        <v/>
      </c>
      <c r="CN916" s="163" t="str">
        <f t="shared" si="530"/>
        <v/>
      </c>
      <c r="CO916" s="163" t="str">
        <f t="shared" si="530"/>
        <v/>
      </c>
      <c r="CP916" s="163" t="str">
        <f t="shared" si="530"/>
        <v/>
      </c>
      <c r="CQ916" s="163" t="str">
        <f t="shared" si="529"/>
        <v/>
      </c>
      <c r="CR916" s="163" t="str">
        <f t="shared" si="529"/>
        <v/>
      </c>
      <c r="CS916" s="108" t="str">
        <f t="shared" si="529"/>
        <v/>
      </c>
      <c r="CT916" s="163" t="str">
        <f t="shared" si="529"/>
        <v/>
      </c>
      <c r="CU916" s="163" t="str">
        <f t="shared" si="529"/>
        <v/>
      </c>
      <c r="CV916" s="163" t="str">
        <f t="shared" si="529"/>
        <v/>
      </c>
      <c r="CW916" s="163" t="str">
        <f t="shared" si="529"/>
        <v/>
      </c>
      <c r="CX916" s="163" t="str">
        <f t="shared" si="529"/>
        <v/>
      </c>
      <c r="CY916" s="163" t="str">
        <f t="shared" si="529"/>
        <v/>
      </c>
      <c r="CZ916" s="163" t="str">
        <f t="shared" si="529"/>
        <v/>
      </c>
      <c r="DA916" s="163" t="str">
        <f t="shared" si="529"/>
        <v/>
      </c>
      <c r="DB916" s="163" t="str">
        <f t="shared" si="529"/>
        <v/>
      </c>
      <c r="DC916" s="163" t="str">
        <f t="shared" si="529"/>
        <v/>
      </c>
      <c r="DD916" s="163" t="str">
        <f t="shared" si="529"/>
        <v/>
      </c>
      <c r="DE916" s="163" t="str">
        <f t="shared" si="529"/>
        <v/>
      </c>
      <c r="DF916" s="163" t="str">
        <f t="shared" si="529"/>
        <v/>
      </c>
      <c r="DG916" s="121"/>
      <c r="DH916" s="121"/>
      <c r="DI916" s="121"/>
    </row>
    <row r="917" spans="2:113" x14ac:dyDescent="0.35">
      <c r="B917" s="193" t="str">
        <f t="shared" si="516"/>
        <v/>
      </c>
      <c r="C917" s="204" t="str">
        <f t="shared" si="523"/>
        <v/>
      </c>
      <c r="D917" s="205" t="str">
        <f t="shared" si="523"/>
        <v/>
      </c>
      <c r="E917" s="205" t="str">
        <f t="shared" si="523"/>
        <v/>
      </c>
      <c r="F917" s="205" t="str">
        <f t="shared" si="523"/>
        <v/>
      </c>
      <c r="G917" s="205" t="str">
        <f t="shared" si="523"/>
        <v/>
      </c>
      <c r="H917" s="205" t="str">
        <f t="shared" ref="H917:AA917" si="531">IFERROR((I597-H597)/(H$642-H$641),"")</f>
        <v/>
      </c>
      <c r="I917" s="205" t="str">
        <f t="shared" si="531"/>
        <v/>
      </c>
      <c r="J917" s="205" t="str">
        <f t="shared" si="531"/>
        <v/>
      </c>
      <c r="K917" s="205" t="str">
        <f t="shared" si="531"/>
        <v/>
      </c>
      <c r="L917" s="205" t="str">
        <f t="shared" si="531"/>
        <v/>
      </c>
      <c r="M917" s="205" t="str">
        <f t="shared" si="531"/>
        <v/>
      </c>
      <c r="N917" s="205" t="str">
        <f t="shared" si="531"/>
        <v/>
      </c>
      <c r="O917" s="205" t="str">
        <f t="shared" si="531"/>
        <v/>
      </c>
      <c r="P917" s="205" t="str">
        <f t="shared" si="531"/>
        <v/>
      </c>
      <c r="Q917" s="205" t="str">
        <f t="shared" si="531"/>
        <v/>
      </c>
      <c r="R917" s="205" t="str">
        <f t="shared" si="531"/>
        <v/>
      </c>
      <c r="S917" s="205" t="str">
        <f t="shared" si="531"/>
        <v/>
      </c>
      <c r="T917" s="205" t="str">
        <f t="shared" si="531"/>
        <v/>
      </c>
      <c r="U917" s="205" t="str">
        <f t="shared" si="531"/>
        <v/>
      </c>
      <c r="V917" s="205" t="str">
        <f t="shared" si="531"/>
        <v/>
      </c>
      <c r="W917" s="205" t="str">
        <f t="shared" si="531"/>
        <v/>
      </c>
      <c r="X917" s="205" t="str">
        <f t="shared" si="531"/>
        <v/>
      </c>
      <c r="Y917" s="205" t="str">
        <f t="shared" si="531"/>
        <v/>
      </c>
      <c r="Z917" s="205" t="str">
        <f t="shared" si="531"/>
        <v/>
      </c>
      <c r="AA917" s="205" t="str">
        <f t="shared" si="531"/>
        <v/>
      </c>
      <c r="AD917" s="185" t="str">
        <f t="shared" si="518"/>
        <v/>
      </c>
      <c r="AE917" s="108" t="str">
        <f t="shared" si="530"/>
        <v/>
      </c>
      <c r="AF917" s="163" t="str">
        <f t="shared" si="530"/>
        <v/>
      </c>
      <c r="AG917" s="163" t="str">
        <f t="shared" si="530"/>
        <v/>
      </c>
      <c r="AH917" s="163" t="str">
        <f t="shared" si="530"/>
        <v/>
      </c>
      <c r="AI917" s="163" t="str">
        <f t="shared" si="530"/>
        <v/>
      </c>
      <c r="AJ917" s="163" t="str">
        <f t="shared" si="530"/>
        <v/>
      </c>
      <c r="AK917" s="163" t="str">
        <f t="shared" si="530"/>
        <v/>
      </c>
      <c r="AL917" s="163" t="str">
        <f t="shared" si="530"/>
        <v/>
      </c>
      <c r="AM917" s="163" t="str">
        <f t="shared" si="530"/>
        <v/>
      </c>
      <c r="AN917" s="163" t="str">
        <f t="shared" si="530"/>
        <v/>
      </c>
      <c r="AO917" s="163" t="str">
        <f t="shared" si="530"/>
        <v/>
      </c>
      <c r="AP917" s="163" t="str">
        <f t="shared" si="530"/>
        <v/>
      </c>
      <c r="AQ917" s="163" t="str">
        <f t="shared" si="530"/>
        <v/>
      </c>
      <c r="AR917" s="163" t="str">
        <f t="shared" si="530"/>
        <v/>
      </c>
      <c r="AS917" s="163" t="str">
        <f t="shared" si="530"/>
        <v/>
      </c>
      <c r="AT917" s="163" t="str">
        <f t="shared" si="530"/>
        <v/>
      </c>
      <c r="AU917" s="163" t="str">
        <f t="shared" si="530"/>
        <v/>
      </c>
      <c r="AV917" s="163" t="str">
        <f t="shared" si="530"/>
        <v/>
      </c>
      <c r="AW917" s="163" t="str">
        <f t="shared" si="530"/>
        <v/>
      </c>
      <c r="AX917" s="163" t="str">
        <f t="shared" si="530"/>
        <v/>
      </c>
      <c r="AY917" s="163" t="str">
        <f t="shared" si="530"/>
        <v/>
      </c>
      <c r="AZ917" s="163" t="str">
        <f t="shared" si="530"/>
        <v/>
      </c>
      <c r="BA917" s="163" t="str">
        <f t="shared" si="530"/>
        <v/>
      </c>
      <c r="BB917" s="163" t="str">
        <f t="shared" si="530"/>
        <v/>
      </c>
      <c r="BC917" s="163" t="str">
        <f t="shared" si="530"/>
        <v/>
      </c>
      <c r="BD917" s="163" t="str">
        <f t="shared" si="530"/>
        <v/>
      </c>
      <c r="BE917" s="163" t="str">
        <f t="shared" si="530"/>
        <v/>
      </c>
      <c r="BF917" s="163" t="str">
        <f t="shared" si="530"/>
        <v/>
      </c>
      <c r="BG917" s="163" t="str">
        <f t="shared" si="530"/>
        <v/>
      </c>
      <c r="BH917" s="163" t="str">
        <f t="shared" si="530"/>
        <v/>
      </c>
      <c r="BI917" s="163" t="str">
        <f t="shared" si="530"/>
        <v/>
      </c>
      <c r="BJ917" s="163" t="str">
        <f t="shared" si="530"/>
        <v/>
      </c>
      <c r="BK917" s="163" t="str">
        <f t="shared" si="530"/>
        <v/>
      </c>
      <c r="BL917" s="163" t="str">
        <f t="shared" si="530"/>
        <v/>
      </c>
      <c r="BM917" s="163" t="str">
        <f t="shared" si="530"/>
        <v/>
      </c>
      <c r="BN917" s="163" t="str">
        <f t="shared" si="530"/>
        <v/>
      </c>
      <c r="BO917" s="163" t="str">
        <f t="shared" si="530"/>
        <v/>
      </c>
      <c r="BP917" s="163" t="str">
        <f t="shared" si="530"/>
        <v/>
      </c>
      <c r="BQ917" s="163" t="str">
        <f t="shared" si="530"/>
        <v/>
      </c>
      <c r="BR917" s="163" t="str">
        <f t="shared" si="530"/>
        <v/>
      </c>
      <c r="BS917" s="163" t="str">
        <f t="shared" si="530"/>
        <v/>
      </c>
      <c r="BT917" s="163" t="str">
        <f t="shared" si="530"/>
        <v/>
      </c>
      <c r="BU917" s="163" t="str">
        <f t="shared" si="530"/>
        <v/>
      </c>
      <c r="BV917" s="163" t="str">
        <f t="shared" si="530"/>
        <v/>
      </c>
      <c r="BW917" s="108" t="str">
        <f t="shared" si="530"/>
        <v/>
      </c>
      <c r="BX917" s="163" t="str">
        <f t="shared" si="530"/>
        <v/>
      </c>
      <c r="BY917" s="163" t="str">
        <f t="shared" si="530"/>
        <v/>
      </c>
      <c r="BZ917" s="163" t="str">
        <f t="shared" si="530"/>
        <v/>
      </c>
      <c r="CA917" s="163" t="str">
        <f t="shared" si="530"/>
        <v/>
      </c>
      <c r="CB917" s="163" t="str">
        <f t="shared" si="530"/>
        <v/>
      </c>
      <c r="CC917" s="163" t="str">
        <f t="shared" si="530"/>
        <v/>
      </c>
      <c r="CD917" s="163" t="str">
        <f t="shared" si="530"/>
        <v/>
      </c>
      <c r="CE917" s="163" t="str">
        <f t="shared" si="530"/>
        <v/>
      </c>
      <c r="CF917" s="163" t="str">
        <f t="shared" si="530"/>
        <v/>
      </c>
      <c r="CG917" s="163" t="str">
        <f t="shared" si="530"/>
        <v/>
      </c>
      <c r="CH917" s="163" t="str">
        <f t="shared" si="530"/>
        <v/>
      </c>
      <c r="CI917" s="163" t="str">
        <f t="shared" si="530"/>
        <v/>
      </c>
      <c r="CJ917" s="163" t="str">
        <f t="shared" si="530"/>
        <v/>
      </c>
      <c r="CK917" s="163" t="str">
        <f t="shared" si="530"/>
        <v/>
      </c>
      <c r="CL917" s="163" t="str">
        <f t="shared" si="530"/>
        <v/>
      </c>
      <c r="CM917" s="163" t="str">
        <f t="shared" si="530"/>
        <v/>
      </c>
      <c r="CN917" s="163" t="str">
        <f t="shared" si="530"/>
        <v/>
      </c>
      <c r="CO917" s="163" t="str">
        <f t="shared" si="530"/>
        <v/>
      </c>
      <c r="CP917" s="163" t="str">
        <f t="shared" si="530"/>
        <v/>
      </c>
      <c r="CQ917" s="163" t="str">
        <f t="shared" si="529"/>
        <v/>
      </c>
      <c r="CR917" s="163" t="str">
        <f t="shared" si="529"/>
        <v/>
      </c>
      <c r="CS917" s="108" t="str">
        <f t="shared" si="529"/>
        <v/>
      </c>
      <c r="CT917" s="163" t="str">
        <f t="shared" si="529"/>
        <v/>
      </c>
      <c r="CU917" s="163" t="str">
        <f t="shared" si="529"/>
        <v/>
      </c>
      <c r="CV917" s="163" t="str">
        <f t="shared" si="529"/>
        <v/>
      </c>
      <c r="CW917" s="163" t="str">
        <f t="shared" si="529"/>
        <v/>
      </c>
      <c r="CX917" s="163" t="str">
        <f t="shared" si="529"/>
        <v/>
      </c>
      <c r="CY917" s="163" t="str">
        <f t="shared" si="529"/>
        <v/>
      </c>
      <c r="CZ917" s="163" t="str">
        <f t="shared" si="529"/>
        <v/>
      </c>
      <c r="DA917" s="163" t="str">
        <f t="shared" si="529"/>
        <v/>
      </c>
      <c r="DB917" s="163" t="str">
        <f t="shared" si="529"/>
        <v/>
      </c>
      <c r="DC917" s="163" t="str">
        <f t="shared" si="529"/>
        <v/>
      </c>
      <c r="DD917" s="163" t="str">
        <f t="shared" si="529"/>
        <v/>
      </c>
      <c r="DE917" s="163" t="str">
        <f t="shared" si="529"/>
        <v/>
      </c>
      <c r="DF917" s="163" t="str">
        <f t="shared" si="529"/>
        <v/>
      </c>
      <c r="DG917" s="121"/>
      <c r="DH917" s="121"/>
      <c r="DI917" s="121"/>
    </row>
    <row r="918" spans="2:113" x14ac:dyDescent="0.35">
      <c r="B918" s="193" t="str">
        <f t="shared" si="516"/>
        <v/>
      </c>
      <c r="C918" s="204" t="str">
        <f t="shared" ref="C918:AA922" si="532">IFERROR((D598-C598)/(C$642-C$641),"")</f>
        <v/>
      </c>
      <c r="D918" s="205" t="str">
        <f t="shared" si="532"/>
        <v/>
      </c>
      <c r="E918" s="205" t="str">
        <f t="shared" si="532"/>
        <v/>
      </c>
      <c r="F918" s="205" t="str">
        <f t="shared" si="532"/>
        <v/>
      </c>
      <c r="G918" s="205" t="str">
        <f t="shared" si="532"/>
        <v/>
      </c>
      <c r="H918" s="205" t="str">
        <f t="shared" si="532"/>
        <v/>
      </c>
      <c r="I918" s="205" t="str">
        <f t="shared" si="532"/>
        <v/>
      </c>
      <c r="J918" s="205" t="str">
        <f t="shared" si="532"/>
        <v/>
      </c>
      <c r="K918" s="205" t="str">
        <f t="shared" si="532"/>
        <v/>
      </c>
      <c r="L918" s="205" t="str">
        <f t="shared" si="532"/>
        <v/>
      </c>
      <c r="M918" s="205" t="str">
        <f t="shared" si="532"/>
        <v/>
      </c>
      <c r="N918" s="205" t="str">
        <f t="shared" si="532"/>
        <v/>
      </c>
      <c r="O918" s="205" t="str">
        <f t="shared" si="532"/>
        <v/>
      </c>
      <c r="P918" s="205" t="str">
        <f t="shared" si="532"/>
        <v/>
      </c>
      <c r="Q918" s="205" t="str">
        <f t="shared" si="532"/>
        <v/>
      </c>
      <c r="R918" s="205" t="str">
        <f t="shared" si="532"/>
        <v/>
      </c>
      <c r="S918" s="205" t="str">
        <f t="shared" si="532"/>
        <v/>
      </c>
      <c r="T918" s="205" t="str">
        <f t="shared" si="532"/>
        <v/>
      </c>
      <c r="U918" s="205" t="str">
        <f t="shared" si="532"/>
        <v/>
      </c>
      <c r="V918" s="205" t="str">
        <f t="shared" si="532"/>
        <v/>
      </c>
      <c r="W918" s="205" t="str">
        <f t="shared" si="532"/>
        <v/>
      </c>
      <c r="X918" s="205" t="str">
        <f t="shared" si="532"/>
        <v/>
      </c>
      <c r="Y918" s="205" t="str">
        <f t="shared" si="532"/>
        <v/>
      </c>
      <c r="Z918" s="205" t="str">
        <f t="shared" si="532"/>
        <v/>
      </c>
      <c r="AA918" s="205" t="str">
        <f t="shared" si="532"/>
        <v/>
      </c>
      <c r="AD918" s="185" t="str">
        <f t="shared" si="518"/>
        <v/>
      </c>
      <c r="AE918" s="108" t="str">
        <f t="shared" si="530"/>
        <v/>
      </c>
      <c r="AF918" s="163" t="str">
        <f t="shared" si="530"/>
        <v/>
      </c>
      <c r="AG918" s="163" t="str">
        <f t="shared" si="530"/>
        <v/>
      </c>
      <c r="AH918" s="163" t="str">
        <f t="shared" si="530"/>
        <v/>
      </c>
      <c r="AI918" s="163" t="str">
        <f t="shared" si="530"/>
        <v/>
      </c>
      <c r="AJ918" s="163" t="str">
        <f t="shared" si="530"/>
        <v/>
      </c>
      <c r="AK918" s="163" t="str">
        <f t="shared" si="530"/>
        <v/>
      </c>
      <c r="AL918" s="163" t="str">
        <f t="shared" si="530"/>
        <v/>
      </c>
      <c r="AM918" s="163" t="str">
        <f t="shared" si="530"/>
        <v/>
      </c>
      <c r="AN918" s="163" t="str">
        <f t="shared" si="530"/>
        <v/>
      </c>
      <c r="AO918" s="163" t="str">
        <f t="shared" si="530"/>
        <v/>
      </c>
      <c r="AP918" s="163" t="str">
        <f t="shared" si="530"/>
        <v/>
      </c>
      <c r="AQ918" s="163" t="str">
        <f t="shared" si="530"/>
        <v/>
      </c>
      <c r="AR918" s="163" t="str">
        <f t="shared" si="530"/>
        <v/>
      </c>
      <c r="AS918" s="163" t="str">
        <f t="shared" si="530"/>
        <v/>
      </c>
      <c r="AT918" s="163" t="str">
        <f t="shared" si="530"/>
        <v/>
      </c>
      <c r="AU918" s="163" t="str">
        <f t="shared" si="530"/>
        <v/>
      </c>
      <c r="AV918" s="163" t="str">
        <f t="shared" si="530"/>
        <v/>
      </c>
      <c r="AW918" s="163" t="str">
        <f t="shared" si="530"/>
        <v/>
      </c>
      <c r="AX918" s="163" t="str">
        <f t="shared" si="530"/>
        <v/>
      </c>
      <c r="AY918" s="163" t="str">
        <f t="shared" si="530"/>
        <v/>
      </c>
      <c r="AZ918" s="163" t="str">
        <f t="shared" si="530"/>
        <v/>
      </c>
      <c r="BA918" s="163" t="str">
        <f t="shared" si="530"/>
        <v/>
      </c>
      <c r="BB918" s="163" t="str">
        <f t="shared" si="530"/>
        <v/>
      </c>
      <c r="BC918" s="163" t="str">
        <f t="shared" si="530"/>
        <v/>
      </c>
      <c r="BD918" s="163" t="str">
        <f t="shared" si="530"/>
        <v/>
      </c>
      <c r="BE918" s="163" t="str">
        <f t="shared" si="530"/>
        <v/>
      </c>
      <c r="BF918" s="163" t="str">
        <f t="shared" si="530"/>
        <v/>
      </c>
      <c r="BG918" s="163" t="str">
        <f t="shared" si="530"/>
        <v/>
      </c>
      <c r="BH918" s="163" t="str">
        <f t="shared" si="530"/>
        <v/>
      </c>
      <c r="BI918" s="163" t="str">
        <f t="shared" si="530"/>
        <v/>
      </c>
      <c r="BJ918" s="163" t="str">
        <f t="shared" si="530"/>
        <v/>
      </c>
      <c r="BK918" s="163" t="str">
        <f t="shared" si="530"/>
        <v/>
      </c>
      <c r="BL918" s="163" t="str">
        <f t="shared" si="530"/>
        <v/>
      </c>
      <c r="BM918" s="163" t="str">
        <f t="shared" si="530"/>
        <v/>
      </c>
      <c r="BN918" s="163" t="str">
        <f t="shared" si="530"/>
        <v/>
      </c>
      <c r="BO918" s="163" t="str">
        <f t="shared" si="530"/>
        <v/>
      </c>
      <c r="BP918" s="163" t="str">
        <f t="shared" si="530"/>
        <v/>
      </c>
      <c r="BQ918" s="163" t="str">
        <f t="shared" si="530"/>
        <v/>
      </c>
      <c r="BR918" s="163" t="str">
        <f t="shared" si="530"/>
        <v/>
      </c>
      <c r="BS918" s="163" t="str">
        <f t="shared" si="530"/>
        <v/>
      </c>
      <c r="BT918" s="163" t="str">
        <f t="shared" si="530"/>
        <v/>
      </c>
      <c r="BU918" s="163" t="str">
        <f t="shared" si="530"/>
        <v/>
      </c>
      <c r="BV918" s="163" t="str">
        <f t="shared" si="530"/>
        <v/>
      </c>
      <c r="BW918" s="108" t="str">
        <f t="shared" si="530"/>
        <v/>
      </c>
      <c r="BX918" s="163" t="str">
        <f t="shared" si="530"/>
        <v/>
      </c>
      <c r="BY918" s="163" t="str">
        <f t="shared" si="530"/>
        <v/>
      </c>
      <c r="BZ918" s="163" t="str">
        <f t="shared" si="530"/>
        <v/>
      </c>
      <c r="CA918" s="163" t="str">
        <f t="shared" si="530"/>
        <v/>
      </c>
      <c r="CB918" s="163" t="str">
        <f t="shared" si="530"/>
        <v/>
      </c>
      <c r="CC918" s="163" t="str">
        <f t="shared" si="530"/>
        <v/>
      </c>
      <c r="CD918" s="163" t="str">
        <f t="shared" si="530"/>
        <v/>
      </c>
      <c r="CE918" s="163" t="str">
        <f t="shared" si="530"/>
        <v/>
      </c>
      <c r="CF918" s="163" t="str">
        <f t="shared" si="530"/>
        <v/>
      </c>
      <c r="CG918" s="163" t="str">
        <f t="shared" si="530"/>
        <v/>
      </c>
      <c r="CH918" s="163" t="str">
        <f t="shared" si="530"/>
        <v/>
      </c>
      <c r="CI918" s="163" t="str">
        <f t="shared" si="530"/>
        <v/>
      </c>
      <c r="CJ918" s="163" t="str">
        <f t="shared" si="530"/>
        <v/>
      </c>
      <c r="CK918" s="163" t="str">
        <f t="shared" si="530"/>
        <v/>
      </c>
      <c r="CL918" s="163" t="str">
        <f t="shared" si="530"/>
        <v/>
      </c>
      <c r="CM918" s="163" t="str">
        <f t="shared" si="530"/>
        <v/>
      </c>
      <c r="CN918" s="163" t="str">
        <f t="shared" si="530"/>
        <v/>
      </c>
      <c r="CO918" s="163" t="str">
        <f t="shared" si="530"/>
        <v/>
      </c>
      <c r="CP918" s="163" t="str">
        <f t="shared" si="530"/>
        <v/>
      </c>
      <c r="CQ918" s="163" t="str">
        <f t="shared" si="529"/>
        <v/>
      </c>
      <c r="CR918" s="163" t="str">
        <f t="shared" si="529"/>
        <v/>
      </c>
      <c r="CS918" s="108" t="str">
        <f t="shared" si="529"/>
        <v/>
      </c>
      <c r="CT918" s="163" t="str">
        <f t="shared" si="529"/>
        <v/>
      </c>
      <c r="CU918" s="163" t="str">
        <f t="shared" si="529"/>
        <v/>
      </c>
      <c r="CV918" s="163" t="str">
        <f t="shared" si="529"/>
        <v/>
      </c>
      <c r="CW918" s="163" t="str">
        <f t="shared" si="529"/>
        <v/>
      </c>
      <c r="CX918" s="163" t="str">
        <f t="shared" si="529"/>
        <v/>
      </c>
      <c r="CY918" s="163" t="str">
        <f t="shared" si="529"/>
        <v/>
      </c>
      <c r="CZ918" s="163" t="str">
        <f t="shared" si="529"/>
        <v/>
      </c>
      <c r="DA918" s="163" t="str">
        <f t="shared" si="529"/>
        <v/>
      </c>
      <c r="DB918" s="163" t="str">
        <f t="shared" si="529"/>
        <v/>
      </c>
      <c r="DC918" s="163" t="str">
        <f t="shared" si="529"/>
        <v/>
      </c>
      <c r="DD918" s="163" t="str">
        <f t="shared" si="529"/>
        <v/>
      </c>
      <c r="DE918" s="163" t="str">
        <f t="shared" si="529"/>
        <v/>
      </c>
      <c r="DF918" s="163" t="str">
        <f t="shared" si="529"/>
        <v/>
      </c>
      <c r="DG918" s="121"/>
      <c r="DH918" s="121"/>
      <c r="DI918" s="121"/>
    </row>
    <row r="919" spans="2:113" x14ac:dyDescent="0.35">
      <c r="B919" s="193" t="str">
        <f t="shared" si="516"/>
        <v/>
      </c>
      <c r="C919" s="204" t="str">
        <f t="shared" si="532"/>
        <v/>
      </c>
      <c r="D919" s="205" t="str">
        <f t="shared" si="532"/>
        <v/>
      </c>
      <c r="E919" s="205" t="str">
        <f t="shared" si="532"/>
        <v/>
      </c>
      <c r="F919" s="205" t="str">
        <f t="shared" si="532"/>
        <v/>
      </c>
      <c r="G919" s="205" t="str">
        <f t="shared" si="532"/>
        <v/>
      </c>
      <c r="H919" s="205" t="str">
        <f t="shared" si="532"/>
        <v/>
      </c>
      <c r="I919" s="205" t="str">
        <f t="shared" si="532"/>
        <v/>
      </c>
      <c r="J919" s="205" t="str">
        <f t="shared" si="532"/>
        <v/>
      </c>
      <c r="K919" s="205" t="str">
        <f t="shared" si="532"/>
        <v/>
      </c>
      <c r="L919" s="205" t="str">
        <f t="shared" si="532"/>
        <v/>
      </c>
      <c r="M919" s="205" t="str">
        <f t="shared" si="532"/>
        <v/>
      </c>
      <c r="N919" s="205" t="str">
        <f t="shared" si="532"/>
        <v/>
      </c>
      <c r="O919" s="205" t="str">
        <f t="shared" si="532"/>
        <v/>
      </c>
      <c r="P919" s="205" t="str">
        <f t="shared" si="532"/>
        <v/>
      </c>
      <c r="Q919" s="205" t="str">
        <f t="shared" si="532"/>
        <v/>
      </c>
      <c r="R919" s="205" t="str">
        <f t="shared" si="532"/>
        <v/>
      </c>
      <c r="S919" s="205" t="str">
        <f t="shared" si="532"/>
        <v/>
      </c>
      <c r="T919" s="205" t="str">
        <f t="shared" si="532"/>
        <v/>
      </c>
      <c r="U919" s="205" t="str">
        <f t="shared" si="532"/>
        <v/>
      </c>
      <c r="V919" s="205" t="str">
        <f t="shared" si="532"/>
        <v/>
      </c>
      <c r="W919" s="205" t="str">
        <f t="shared" si="532"/>
        <v/>
      </c>
      <c r="X919" s="205" t="str">
        <f t="shared" si="532"/>
        <v/>
      </c>
      <c r="Y919" s="205" t="str">
        <f t="shared" si="532"/>
        <v/>
      </c>
      <c r="Z919" s="205" t="str">
        <f t="shared" si="532"/>
        <v/>
      </c>
      <c r="AA919" s="205" t="str">
        <f t="shared" si="532"/>
        <v/>
      </c>
      <c r="AD919" s="185" t="str">
        <f t="shared" si="518"/>
        <v/>
      </c>
      <c r="AE919" s="108" t="str">
        <f t="shared" si="530"/>
        <v/>
      </c>
      <c r="AF919" s="163" t="str">
        <f t="shared" si="530"/>
        <v/>
      </c>
      <c r="AG919" s="163" t="str">
        <f t="shared" si="530"/>
        <v/>
      </c>
      <c r="AH919" s="163" t="str">
        <f t="shared" si="530"/>
        <v/>
      </c>
      <c r="AI919" s="163" t="str">
        <f t="shared" si="530"/>
        <v/>
      </c>
      <c r="AJ919" s="163" t="str">
        <f t="shared" si="530"/>
        <v/>
      </c>
      <c r="AK919" s="163" t="str">
        <f t="shared" si="530"/>
        <v/>
      </c>
      <c r="AL919" s="163" t="str">
        <f t="shared" si="530"/>
        <v/>
      </c>
      <c r="AM919" s="163" t="str">
        <f t="shared" si="530"/>
        <v/>
      </c>
      <c r="AN919" s="163" t="str">
        <f t="shared" si="530"/>
        <v/>
      </c>
      <c r="AO919" s="163" t="str">
        <f t="shared" si="530"/>
        <v/>
      </c>
      <c r="AP919" s="163" t="str">
        <f t="shared" si="530"/>
        <v/>
      </c>
      <c r="AQ919" s="163" t="str">
        <f t="shared" si="530"/>
        <v/>
      </c>
      <c r="AR919" s="163" t="str">
        <f t="shared" si="530"/>
        <v/>
      </c>
      <c r="AS919" s="163" t="str">
        <f t="shared" si="530"/>
        <v/>
      </c>
      <c r="AT919" s="163" t="str">
        <f t="shared" si="530"/>
        <v/>
      </c>
      <c r="AU919" s="163" t="str">
        <f t="shared" si="530"/>
        <v/>
      </c>
      <c r="AV919" s="163" t="str">
        <f t="shared" si="530"/>
        <v/>
      </c>
      <c r="AW919" s="163" t="str">
        <f t="shared" si="530"/>
        <v/>
      </c>
      <c r="AX919" s="163" t="str">
        <f t="shared" si="530"/>
        <v/>
      </c>
      <c r="AY919" s="163" t="str">
        <f t="shared" si="530"/>
        <v/>
      </c>
      <c r="AZ919" s="163" t="str">
        <f t="shared" si="530"/>
        <v/>
      </c>
      <c r="BA919" s="163" t="str">
        <f t="shared" si="530"/>
        <v/>
      </c>
      <c r="BB919" s="163" t="str">
        <f t="shared" si="530"/>
        <v/>
      </c>
      <c r="BC919" s="163" t="str">
        <f t="shared" si="530"/>
        <v/>
      </c>
      <c r="BD919" s="163" t="str">
        <f t="shared" si="530"/>
        <v/>
      </c>
      <c r="BE919" s="163" t="str">
        <f t="shared" si="530"/>
        <v/>
      </c>
      <c r="BF919" s="163" t="str">
        <f t="shared" si="530"/>
        <v/>
      </c>
      <c r="BG919" s="163" t="str">
        <f t="shared" si="530"/>
        <v/>
      </c>
      <c r="BH919" s="163" t="str">
        <f t="shared" si="530"/>
        <v/>
      </c>
      <c r="BI919" s="163" t="str">
        <f t="shared" si="530"/>
        <v/>
      </c>
      <c r="BJ919" s="163" t="str">
        <f t="shared" si="530"/>
        <v/>
      </c>
      <c r="BK919" s="163" t="str">
        <f t="shared" si="530"/>
        <v/>
      </c>
      <c r="BL919" s="163" t="str">
        <f t="shared" si="530"/>
        <v/>
      </c>
      <c r="BM919" s="163" t="str">
        <f t="shared" si="530"/>
        <v/>
      </c>
      <c r="BN919" s="163" t="str">
        <f t="shared" si="530"/>
        <v/>
      </c>
      <c r="BO919" s="163" t="str">
        <f t="shared" si="530"/>
        <v/>
      </c>
      <c r="BP919" s="163" t="str">
        <f t="shared" si="530"/>
        <v/>
      </c>
      <c r="BQ919" s="163" t="str">
        <f t="shared" si="530"/>
        <v/>
      </c>
      <c r="BR919" s="163" t="str">
        <f t="shared" si="530"/>
        <v/>
      </c>
      <c r="BS919" s="163" t="str">
        <f t="shared" si="530"/>
        <v/>
      </c>
      <c r="BT919" s="163" t="str">
        <f t="shared" si="530"/>
        <v/>
      </c>
      <c r="BU919" s="163" t="str">
        <f t="shared" si="530"/>
        <v/>
      </c>
      <c r="BV919" s="163" t="str">
        <f t="shared" si="530"/>
        <v/>
      </c>
      <c r="BW919" s="108" t="str">
        <f t="shared" si="530"/>
        <v/>
      </c>
      <c r="BX919" s="163" t="str">
        <f t="shared" si="530"/>
        <v/>
      </c>
      <c r="BY919" s="163" t="str">
        <f t="shared" si="530"/>
        <v/>
      </c>
      <c r="BZ919" s="163" t="str">
        <f t="shared" si="530"/>
        <v/>
      </c>
      <c r="CA919" s="163" t="str">
        <f t="shared" si="530"/>
        <v/>
      </c>
      <c r="CB919" s="163" t="str">
        <f t="shared" si="530"/>
        <v/>
      </c>
      <c r="CC919" s="163" t="str">
        <f t="shared" si="530"/>
        <v/>
      </c>
      <c r="CD919" s="163" t="str">
        <f t="shared" si="530"/>
        <v/>
      </c>
      <c r="CE919" s="163" t="str">
        <f t="shared" si="530"/>
        <v/>
      </c>
      <c r="CF919" s="163" t="str">
        <f t="shared" si="530"/>
        <v/>
      </c>
      <c r="CG919" s="163" t="str">
        <f t="shared" si="530"/>
        <v/>
      </c>
      <c r="CH919" s="163" t="str">
        <f t="shared" si="530"/>
        <v/>
      </c>
      <c r="CI919" s="163" t="str">
        <f t="shared" si="530"/>
        <v/>
      </c>
      <c r="CJ919" s="163" t="str">
        <f t="shared" si="530"/>
        <v/>
      </c>
      <c r="CK919" s="163" t="str">
        <f t="shared" si="530"/>
        <v/>
      </c>
      <c r="CL919" s="163" t="str">
        <f t="shared" si="530"/>
        <v/>
      </c>
      <c r="CM919" s="163" t="str">
        <f t="shared" si="530"/>
        <v/>
      </c>
      <c r="CN919" s="163" t="str">
        <f t="shared" si="530"/>
        <v/>
      </c>
      <c r="CO919" s="163" t="str">
        <f t="shared" si="530"/>
        <v/>
      </c>
      <c r="CP919" s="163" t="str">
        <f t="shared" ref="CP919" si="533">IFERROR(IF(CP599="","",CP599-(CHOOSE(CP$636,$C599,$D599,$E599,$F599,$G599,$H599,$I599,$J599,$K599,$L599,$M599,$N599,$O599,$P599,$Q599,$R599,$S599,$T599,$U599,$V599,$W599,$X599,$Y599,$Z599,$AA599)+CHOOSE(CP$636,$C919,$D919,$E919,$F919,$G919,$H919,$I919,$J919,$K919,$L919,$M919,$N919,$O919,$P919,$Q919,$R919,$S919,$T919,$U919,$V919,$W919,$X919,$Y919,$Z919,$AA919)*CP$640)),"")</f>
        <v/>
      </c>
      <c r="CQ919" s="163" t="str">
        <f t="shared" si="529"/>
        <v/>
      </c>
      <c r="CR919" s="163" t="str">
        <f t="shared" si="529"/>
        <v/>
      </c>
      <c r="CS919" s="108" t="str">
        <f t="shared" si="529"/>
        <v/>
      </c>
      <c r="CT919" s="163" t="str">
        <f t="shared" si="529"/>
        <v/>
      </c>
      <c r="CU919" s="163" t="str">
        <f t="shared" si="529"/>
        <v/>
      </c>
      <c r="CV919" s="163" t="str">
        <f t="shared" si="529"/>
        <v/>
      </c>
      <c r="CW919" s="163" t="str">
        <f t="shared" si="529"/>
        <v/>
      </c>
      <c r="CX919" s="163" t="str">
        <f t="shared" si="529"/>
        <v/>
      </c>
      <c r="CY919" s="163" t="str">
        <f t="shared" si="529"/>
        <v/>
      </c>
      <c r="CZ919" s="163" t="str">
        <f t="shared" si="529"/>
        <v/>
      </c>
      <c r="DA919" s="163" t="str">
        <f t="shared" si="529"/>
        <v/>
      </c>
      <c r="DB919" s="163" t="str">
        <f t="shared" si="529"/>
        <v/>
      </c>
      <c r="DC919" s="163" t="str">
        <f t="shared" si="529"/>
        <v/>
      </c>
      <c r="DD919" s="163" t="str">
        <f t="shared" si="529"/>
        <v/>
      </c>
      <c r="DE919" s="163" t="str">
        <f t="shared" si="529"/>
        <v/>
      </c>
      <c r="DF919" s="163" t="str">
        <f t="shared" si="529"/>
        <v/>
      </c>
      <c r="DG919" s="121"/>
      <c r="DH919" s="121"/>
      <c r="DI919" s="121"/>
    </row>
    <row r="920" spans="2:113" x14ac:dyDescent="0.35">
      <c r="B920" s="193" t="str">
        <f t="shared" si="516"/>
        <v/>
      </c>
      <c r="C920" s="204" t="str">
        <f t="shared" si="532"/>
        <v/>
      </c>
      <c r="D920" s="205" t="str">
        <f t="shared" si="532"/>
        <v/>
      </c>
      <c r="E920" s="205" t="str">
        <f t="shared" si="532"/>
        <v/>
      </c>
      <c r="F920" s="205" t="str">
        <f t="shared" si="532"/>
        <v/>
      </c>
      <c r="G920" s="205" t="str">
        <f t="shared" si="532"/>
        <v/>
      </c>
      <c r="H920" s="205" t="str">
        <f t="shared" si="532"/>
        <v/>
      </c>
      <c r="I920" s="205" t="str">
        <f t="shared" si="532"/>
        <v/>
      </c>
      <c r="J920" s="205" t="str">
        <f t="shared" si="532"/>
        <v/>
      </c>
      <c r="K920" s="205" t="str">
        <f t="shared" si="532"/>
        <v/>
      </c>
      <c r="L920" s="205" t="str">
        <f t="shared" si="532"/>
        <v/>
      </c>
      <c r="M920" s="205" t="str">
        <f t="shared" si="532"/>
        <v/>
      </c>
      <c r="N920" s="205" t="str">
        <f t="shared" si="532"/>
        <v/>
      </c>
      <c r="O920" s="205" t="str">
        <f t="shared" si="532"/>
        <v/>
      </c>
      <c r="P920" s="205" t="str">
        <f t="shared" si="532"/>
        <v/>
      </c>
      <c r="Q920" s="205" t="str">
        <f t="shared" si="532"/>
        <v/>
      </c>
      <c r="R920" s="205" t="str">
        <f t="shared" si="532"/>
        <v/>
      </c>
      <c r="S920" s="205" t="str">
        <f t="shared" si="532"/>
        <v/>
      </c>
      <c r="T920" s="205" t="str">
        <f t="shared" si="532"/>
        <v/>
      </c>
      <c r="U920" s="205" t="str">
        <f t="shared" si="532"/>
        <v/>
      </c>
      <c r="V920" s="205" t="str">
        <f t="shared" si="532"/>
        <v/>
      </c>
      <c r="W920" s="205" t="str">
        <f t="shared" si="532"/>
        <v/>
      </c>
      <c r="X920" s="205" t="str">
        <f t="shared" si="532"/>
        <v/>
      </c>
      <c r="Y920" s="205" t="str">
        <f t="shared" si="532"/>
        <v/>
      </c>
      <c r="Z920" s="205" t="str">
        <f t="shared" si="532"/>
        <v/>
      </c>
      <c r="AA920" s="205" t="str">
        <f t="shared" si="532"/>
        <v/>
      </c>
      <c r="AD920" s="185" t="str">
        <f t="shared" si="518"/>
        <v/>
      </c>
      <c r="AE920" s="108" t="str">
        <f t="shared" ref="AE920:CP922" si="534">IFERROR(IF(AE600="","",AE600-(CHOOSE(AE$636,$C600,$D600,$E600,$F600,$G600,$H600,$I600,$J600,$K600,$L600,$M600,$N600,$O600,$P600,$Q600,$R600,$S600,$T600,$U600,$V600,$W600,$X600,$Y600,$Z600,$AA600)+CHOOSE(AE$636,$C920,$D920,$E920,$F920,$G920,$H920,$I920,$J920,$K920,$L920,$M920,$N920,$O920,$P920,$Q920,$R920,$S920,$T920,$U920,$V920,$W920,$X920,$Y920,$Z920,$AA920)*AE$640)),"")</f>
        <v/>
      </c>
      <c r="AF920" s="163" t="str">
        <f t="shared" si="534"/>
        <v/>
      </c>
      <c r="AG920" s="163" t="str">
        <f t="shared" si="534"/>
        <v/>
      </c>
      <c r="AH920" s="163" t="str">
        <f t="shared" si="534"/>
        <v/>
      </c>
      <c r="AI920" s="163" t="str">
        <f t="shared" si="534"/>
        <v/>
      </c>
      <c r="AJ920" s="163" t="str">
        <f t="shared" si="534"/>
        <v/>
      </c>
      <c r="AK920" s="163" t="str">
        <f t="shared" si="534"/>
        <v/>
      </c>
      <c r="AL920" s="163" t="str">
        <f t="shared" si="534"/>
        <v/>
      </c>
      <c r="AM920" s="163" t="str">
        <f t="shared" si="534"/>
        <v/>
      </c>
      <c r="AN920" s="163" t="str">
        <f t="shared" si="534"/>
        <v/>
      </c>
      <c r="AO920" s="163" t="str">
        <f t="shared" si="534"/>
        <v/>
      </c>
      <c r="AP920" s="163" t="str">
        <f t="shared" si="534"/>
        <v/>
      </c>
      <c r="AQ920" s="163" t="str">
        <f t="shared" si="534"/>
        <v/>
      </c>
      <c r="AR920" s="163" t="str">
        <f t="shared" si="534"/>
        <v/>
      </c>
      <c r="AS920" s="163" t="str">
        <f t="shared" si="534"/>
        <v/>
      </c>
      <c r="AT920" s="163" t="str">
        <f t="shared" si="534"/>
        <v/>
      </c>
      <c r="AU920" s="163" t="str">
        <f t="shared" si="534"/>
        <v/>
      </c>
      <c r="AV920" s="163" t="str">
        <f t="shared" si="534"/>
        <v/>
      </c>
      <c r="AW920" s="163" t="str">
        <f t="shared" si="534"/>
        <v/>
      </c>
      <c r="AX920" s="163" t="str">
        <f t="shared" si="534"/>
        <v/>
      </c>
      <c r="AY920" s="163" t="str">
        <f t="shared" si="534"/>
        <v/>
      </c>
      <c r="AZ920" s="163" t="str">
        <f t="shared" si="534"/>
        <v/>
      </c>
      <c r="BA920" s="163" t="str">
        <f t="shared" si="534"/>
        <v/>
      </c>
      <c r="BB920" s="163" t="str">
        <f t="shared" si="534"/>
        <v/>
      </c>
      <c r="BC920" s="163" t="str">
        <f t="shared" si="534"/>
        <v/>
      </c>
      <c r="BD920" s="163" t="str">
        <f t="shared" si="534"/>
        <v/>
      </c>
      <c r="BE920" s="163" t="str">
        <f t="shared" si="534"/>
        <v/>
      </c>
      <c r="BF920" s="163" t="str">
        <f t="shared" si="534"/>
        <v/>
      </c>
      <c r="BG920" s="163" t="str">
        <f t="shared" si="534"/>
        <v/>
      </c>
      <c r="BH920" s="163" t="str">
        <f t="shared" si="534"/>
        <v/>
      </c>
      <c r="BI920" s="163" t="str">
        <f t="shared" si="534"/>
        <v/>
      </c>
      <c r="BJ920" s="163" t="str">
        <f t="shared" si="534"/>
        <v/>
      </c>
      <c r="BK920" s="163" t="str">
        <f t="shared" si="534"/>
        <v/>
      </c>
      <c r="BL920" s="163" t="str">
        <f t="shared" si="534"/>
        <v/>
      </c>
      <c r="BM920" s="163" t="str">
        <f t="shared" si="534"/>
        <v/>
      </c>
      <c r="BN920" s="163" t="str">
        <f t="shared" si="534"/>
        <v/>
      </c>
      <c r="BO920" s="163" t="str">
        <f t="shared" si="534"/>
        <v/>
      </c>
      <c r="BP920" s="163" t="str">
        <f t="shared" si="534"/>
        <v/>
      </c>
      <c r="BQ920" s="163" t="str">
        <f t="shared" si="534"/>
        <v/>
      </c>
      <c r="BR920" s="163" t="str">
        <f t="shared" si="534"/>
        <v/>
      </c>
      <c r="BS920" s="163" t="str">
        <f t="shared" si="534"/>
        <v/>
      </c>
      <c r="BT920" s="163" t="str">
        <f t="shared" si="534"/>
        <v/>
      </c>
      <c r="BU920" s="163" t="str">
        <f t="shared" si="534"/>
        <v/>
      </c>
      <c r="BV920" s="163" t="str">
        <f t="shared" si="534"/>
        <v/>
      </c>
      <c r="BW920" s="108" t="str">
        <f t="shared" si="534"/>
        <v/>
      </c>
      <c r="BX920" s="163" t="str">
        <f t="shared" si="534"/>
        <v/>
      </c>
      <c r="BY920" s="163" t="str">
        <f t="shared" si="534"/>
        <v/>
      </c>
      <c r="BZ920" s="163" t="str">
        <f t="shared" si="534"/>
        <v/>
      </c>
      <c r="CA920" s="163" t="str">
        <f t="shared" si="534"/>
        <v/>
      </c>
      <c r="CB920" s="163" t="str">
        <f t="shared" si="534"/>
        <v/>
      </c>
      <c r="CC920" s="163" t="str">
        <f t="shared" si="534"/>
        <v/>
      </c>
      <c r="CD920" s="163" t="str">
        <f t="shared" si="534"/>
        <v/>
      </c>
      <c r="CE920" s="163" t="str">
        <f t="shared" si="534"/>
        <v/>
      </c>
      <c r="CF920" s="163" t="str">
        <f t="shared" si="534"/>
        <v/>
      </c>
      <c r="CG920" s="163" t="str">
        <f t="shared" si="534"/>
        <v/>
      </c>
      <c r="CH920" s="163" t="str">
        <f t="shared" si="534"/>
        <v/>
      </c>
      <c r="CI920" s="163" t="str">
        <f t="shared" si="534"/>
        <v/>
      </c>
      <c r="CJ920" s="163" t="str">
        <f t="shared" si="534"/>
        <v/>
      </c>
      <c r="CK920" s="163" t="str">
        <f t="shared" si="534"/>
        <v/>
      </c>
      <c r="CL920" s="163" t="str">
        <f t="shared" si="534"/>
        <v/>
      </c>
      <c r="CM920" s="163" t="str">
        <f t="shared" si="534"/>
        <v/>
      </c>
      <c r="CN920" s="163" t="str">
        <f t="shared" si="534"/>
        <v/>
      </c>
      <c r="CO920" s="163" t="str">
        <f t="shared" si="534"/>
        <v/>
      </c>
      <c r="CP920" s="163" t="str">
        <f t="shared" si="534"/>
        <v/>
      </c>
      <c r="CQ920" s="163" t="str">
        <f t="shared" si="529"/>
        <v/>
      </c>
      <c r="CR920" s="163" t="str">
        <f t="shared" si="529"/>
        <v/>
      </c>
      <c r="CS920" s="108" t="str">
        <f t="shared" si="529"/>
        <v/>
      </c>
      <c r="CT920" s="163" t="str">
        <f t="shared" si="529"/>
        <v/>
      </c>
      <c r="CU920" s="163" t="str">
        <f t="shared" si="529"/>
        <v/>
      </c>
      <c r="CV920" s="163" t="str">
        <f t="shared" si="529"/>
        <v/>
      </c>
      <c r="CW920" s="163" t="str">
        <f t="shared" si="529"/>
        <v/>
      </c>
      <c r="CX920" s="163" t="str">
        <f t="shared" si="529"/>
        <v/>
      </c>
      <c r="CY920" s="163" t="str">
        <f t="shared" si="529"/>
        <v/>
      </c>
      <c r="CZ920" s="163" t="str">
        <f t="shared" si="529"/>
        <v/>
      </c>
      <c r="DA920" s="163" t="str">
        <f t="shared" si="529"/>
        <v/>
      </c>
      <c r="DB920" s="163" t="str">
        <f t="shared" si="529"/>
        <v/>
      </c>
      <c r="DC920" s="163" t="str">
        <f t="shared" si="529"/>
        <v/>
      </c>
      <c r="DD920" s="163" t="str">
        <f t="shared" si="529"/>
        <v/>
      </c>
      <c r="DE920" s="163" t="str">
        <f t="shared" si="529"/>
        <v/>
      </c>
      <c r="DF920" s="163" t="str">
        <f t="shared" si="529"/>
        <v/>
      </c>
      <c r="DG920" s="121"/>
      <c r="DH920" s="121"/>
      <c r="DI920" s="121"/>
    </row>
    <row r="921" spans="2:113" x14ac:dyDescent="0.35">
      <c r="B921" s="193" t="str">
        <f t="shared" si="516"/>
        <v/>
      </c>
      <c r="C921" s="204" t="str">
        <f t="shared" si="532"/>
        <v/>
      </c>
      <c r="D921" s="205" t="str">
        <f t="shared" si="532"/>
        <v/>
      </c>
      <c r="E921" s="205" t="str">
        <f t="shared" si="532"/>
        <v/>
      </c>
      <c r="F921" s="205" t="str">
        <f t="shared" si="532"/>
        <v/>
      </c>
      <c r="G921" s="205" t="str">
        <f t="shared" si="532"/>
        <v/>
      </c>
      <c r="H921" s="205" t="str">
        <f t="shared" si="532"/>
        <v/>
      </c>
      <c r="I921" s="205" t="str">
        <f t="shared" si="532"/>
        <v/>
      </c>
      <c r="J921" s="205" t="str">
        <f t="shared" si="532"/>
        <v/>
      </c>
      <c r="K921" s="205" t="str">
        <f t="shared" si="532"/>
        <v/>
      </c>
      <c r="L921" s="205" t="str">
        <f t="shared" si="532"/>
        <v/>
      </c>
      <c r="M921" s="205" t="str">
        <f t="shared" si="532"/>
        <v/>
      </c>
      <c r="N921" s="205" t="str">
        <f t="shared" si="532"/>
        <v/>
      </c>
      <c r="O921" s="205" t="str">
        <f t="shared" si="532"/>
        <v/>
      </c>
      <c r="P921" s="205" t="str">
        <f t="shared" si="532"/>
        <v/>
      </c>
      <c r="Q921" s="205" t="str">
        <f t="shared" si="532"/>
        <v/>
      </c>
      <c r="R921" s="205" t="str">
        <f t="shared" si="532"/>
        <v/>
      </c>
      <c r="S921" s="205" t="str">
        <f t="shared" si="532"/>
        <v/>
      </c>
      <c r="T921" s="205" t="str">
        <f t="shared" si="532"/>
        <v/>
      </c>
      <c r="U921" s="205" t="str">
        <f t="shared" si="532"/>
        <v/>
      </c>
      <c r="V921" s="205" t="str">
        <f t="shared" si="532"/>
        <v/>
      </c>
      <c r="W921" s="205" t="str">
        <f t="shared" si="532"/>
        <v/>
      </c>
      <c r="X921" s="205" t="str">
        <f t="shared" si="532"/>
        <v/>
      </c>
      <c r="Y921" s="205" t="str">
        <f t="shared" si="532"/>
        <v/>
      </c>
      <c r="Z921" s="205" t="str">
        <f t="shared" si="532"/>
        <v/>
      </c>
      <c r="AA921" s="205" t="str">
        <f t="shared" si="532"/>
        <v/>
      </c>
      <c r="AD921" s="185" t="str">
        <f t="shared" si="518"/>
        <v/>
      </c>
      <c r="AE921" s="108" t="str">
        <f t="shared" si="534"/>
        <v/>
      </c>
      <c r="AF921" s="163" t="str">
        <f t="shared" si="534"/>
        <v/>
      </c>
      <c r="AG921" s="163" t="str">
        <f t="shared" si="534"/>
        <v/>
      </c>
      <c r="AH921" s="163" t="str">
        <f t="shared" si="534"/>
        <v/>
      </c>
      <c r="AI921" s="163" t="str">
        <f t="shared" si="534"/>
        <v/>
      </c>
      <c r="AJ921" s="163" t="str">
        <f t="shared" si="534"/>
        <v/>
      </c>
      <c r="AK921" s="163" t="str">
        <f t="shared" si="534"/>
        <v/>
      </c>
      <c r="AL921" s="163" t="str">
        <f t="shared" si="534"/>
        <v/>
      </c>
      <c r="AM921" s="163" t="str">
        <f t="shared" si="534"/>
        <v/>
      </c>
      <c r="AN921" s="163" t="str">
        <f t="shared" si="534"/>
        <v/>
      </c>
      <c r="AO921" s="163" t="str">
        <f t="shared" si="534"/>
        <v/>
      </c>
      <c r="AP921" s="163" t="str">
        <f t="shared" si="534"/>
        <v/>
      </c>
      <c r="AQ921" s="163" t="str">
        <f t="shared" si="534"/>
        <v/>
      </c>
      <c r="AR921" s="163" t="str">
        <f t="shared" si="534"/>
        <v/>
      </c>
      <c r="AS921" s="163" t="str">
        <f t="shared" si="534"/>
        <v/>
      </c>
      <c r="AT921" s="163" t="str">
        <f t="shared" si="534"/>
        <v/>
      </c>
      <c r="AU921" s="163" t="str">
        <f t="shared" si="534"/>
        <v/>
      </c>
      <c r="AV921" s="163" t="str">
        <f t="shared" si="534"/>
        <v/>
      </c>
      <c r="AW921" s="163" t="str">
        <f t="shared" si="534"/>
        <v/>
      </c>
      <c r="AX921" s="163" t="str">
        <f t="shared" si="534"/>
        <v/>
      </c>
      <c r="AY921" s="163" t="str">
        <f t="shared" si="534"/>
        <v/>
      </c>
      <c r="AZ921" s="163" t="str">
        <f t="shared" si="534"/>
        <v/>
      </c>
      <c r="BA921" s="163" t="str">
        <f t="shared" si="534"/>
        <v/>
      </c>
      <c r="BB921" s="163" t="str">
        <f t="shared" si="534"/>
        <v/>
      </c>
      <c r="BC921" s="163" t="str">
        <f t="shared" si="534"/>
        <v/>
      </c>
      <c r="BD921" s="163" t="str">
        <f t="shared" si="534"/>
        <v/>
      </c>
      <c r="BE921" s="163" t="str">
        <f t="shared" si="534"/>
        <v/>
      </c>
      <c r="BF921" s="163" t="str">
        <f t="shared" si="534"/>
        <v/>
      </c>
      <c r="BG921" s="163" t="str">
        <f t="shared" si="534"/>
        <v/>
      </c>
      <c r="BH921" s="163" t="str">
        <f t="shared" si="534"/>
        <v/>
      </c>
      <c r="BI921" s="163" t="str">
        <f t="shared" si="534"/>
        <v/>
      </c>
      <c r="BJ921" s="163" t="str">
        <f t="shared" si="534"/>
        <v/>
      </c>
      <c r="BK921" s="163" t="str">
        <f t="shared" si="534"/>
        <v/>
      </c>
      <c r="BL921" s="163" t="str">
        <f t="shared" si="534"/>
        <v/>
      </c>
      <c r="BM921" s="163" t="str">
        <f t="shared" si="534"/>
        <v/>
      </c>
      <c r="BN921" s="163" t="str">
        <f t="shared" si="534"/>
        <v/>
      </c>
      <c r="BO921" s="163" t="str">
        <f t="shared" si="534"/>
        <v/>
      </c>
      <c r="BP921" s="163" t="str">
        <f t="shared" si="534"/>
        <v/>
      </c>
      <c r="BQ921" s="163" t="str">
        <f t="shared" si="534"/>
        <v/>
      </c>
      <c r="BR921" s="163" t="str">
        <f t="shared" si="534"/>
        <v/>
      </c>
      <c r="BS921" s="163" t="str">
        <f t="shared" si="534"/>
        <v/>
      </c>
      <c r="BT921" s="163" t="str">
        <f t="shared" si="534"/>
        <v/>
      </c>
      <c r="BU921" s="163" t="str">
        <f t="shared" si="534"/>
        <v/>
      </c>
      <c r="BV921" s="163" t="str">
        <f t="shared" si="534"/>
        <v/>
      </c>
      <c r="BW921" s="108" t="str">
        <f t="shared" si="534"/>
        <v/>
      </c>
      <c r="BX921" s="163" t="str">
        <f t="shared" si="534"/>
        <v/>
      </c>
      <c r="BY921" s="163" t="str">
        <f t="shared" si="534"/>
        <v/>
      </c>
      <c r="BZ921" s="163" t="str">
        <f t="shared" si="534"/>
        <v/>
      </c>
      <c r="CA921" s="163" t="str">
        <f t="shared" si="534"/>
        <v/>
      </c>
      <c r="CB921" s="163" t="str">
        <f t="shared" si="534"/>
        <v/>
      </c>
      <c r="CC921" s="163" t="str">
        <f t="shared" si="534"/>
        <v/>
      </c>
      <c r="CD921" s="163" t="str">
        <f t="shared" si="534"/>
        <v/>
      </c>
      <c r="CE921" s="163" t="str">
        <f t="shared" si="534"/>
        <v/>
      </c>
      <c r="CF921" s="163" t="str">
        <f t="shared" si="534"/>
        <v/>
      </c>
      <c r="CG921" s="163" t="str">
        <f t="shared" si="534"/>
        <v/>
      </c>
      <c r="CH921" s="163" t="str">
        <f t="shared" si="534"/>
        <v/>
      </c>
      <c r="CI921" s="163" t="str">
        <f t="shared" si="534"/>
        <v/>
      </c>
      <c r="CJ921" s="163" t="str">
        <f t="shared" si="534"/>
        <v/>
      </c>
      <c r="CK921" s="163" t="str">
        <f t="shared" si="534"/>
        <v/>
      </c>
      <c r="CL921" s="163" t="str">
        <f t="shared" si="534"/>
        <v/>
      </c>
      <c r="CM921" s="163" t="str">
        <f t="shared" si="534"/>
        <v/>
      </c>
      <c r="CN921" s="163" t="str">
        <f t="shared" si="534"/>
        <v/>
      </c>
      <c r="CO921" s="163" t="str">
        <f t="shared" si="534"/>
        <v/>
      </c>
      <c r="CP921" s="163" t="str">
        <f t="shared" si="534"/>
        <v/>
      </c>
      <c r="CQ921" s="163" t="str">
        <f t="shared" si="529"/>
        <v/>
      </c>
      <c r="CR921" s="163" t="str">
        <f t="shared" si="529"/>
        <v/>
      </c>
      <c r="CS921" s="108" t="str">
        <f t="shared" si="529"/>
        <v/>
      </c>
      <c r="CT921" s="163" t="str">
        <f t="shared" si="529"/>
        <v/>
      </c>
      <c r="CU921" s="163" t="str">
        <f t="shared" si="529"/>
        <v/>
      </c>
      <c r="CV921" s="163" t="str">
        <f t="shared" si="529"/>
        <v/>
      </c>
      <c r="CW921" s="163" t="str">
        <f t="shared" si="529"/>
        <v/>
      </c>
      <c r="CX921" s="163" t="str">
        <f t="shared" si="529"/>
        <v/>
      </c>
      <c r="CY921" s="163" t="str">
        <f t="shared" si="529"/>
        <v/>
      </c>
      <c r="CZ921" s="163" t="str">
        <f t="shared" si="529"/>
        <v/>
      </c>
      <c r="DA921" s="163" t="str">
        <f t="shared" si="529"/>
        <v/>
      </c>
      <c r="DB921" s="163" t="str">
        <f t="shared" si="529"/>
        <v/>
      </c>
      <c r="DC921" s="163" t="str">
        <f t="shared" si="529"/>
        <v/>
      </c>
      <c r="DD921" s="163" t="str">
        <f t="shared" si="529"/>
        <v/>
      </c>
      <c r="DE921" s="163" t="str">
        <f t="shared" si="529"/>
        <v/>
      </c>
      <c r="DF921" s="163" t="str">
        <f t="shared" si="529"/>
        <v/>
      </c>
      <c r="DG921" s="121"/>
      <c r="DH921" s="121"/>
      <c r="DI921" s="121"/>
    </row>
    <row r="922" spans="2:113" x14ac:dyDescent="0.35">
      <c r="B922" s="208" t="str">
        <f t="shared" si="516"/>
        <v/>
      </c>
      <c r="C922" s="209" t="str">
        <f t="shared" si="532"/>
        <v/>
      </c>
      <c r="D922" s="210" t="str">
        <f t="shared" si="532"/>
        <v/>
      </c>
      <c r="E922" s="210" t="str">
        <f t="shared" si="532"/>
        <v/>
      </c>
      <c r="F922" s="210" t="str">
        <f t="shared" si="532"/>
        <v/>
      </c>
      <c r="G922" s="210" t="str">
        <f t="shared" si="532"/>
        <v/>
      </c>
      <c r="H922" s="210" t="str">
        <f t="shared" si="532"/>
        <v/>
      </c>
      <c r="I922" s="210" t="str">
        <f t="shared" si="532"/>
        <v/>
      </c>
      <c r="J922" s="210" t="str">
        <f t="shared" si="532"/>
        <v/>
      </c>
      <c r="K922" s="210" t="str">
        <f t="shared" si="532"/>
        <v/>
      </c>
      <c r="L922" s="210" t="str">
        <f t="shared" si="532"/>
        <v/>
      </c>
      <c r="M922" s="210" t="str">
        <f t="shared" si="532"/>
        <v/>
      </c>
      <c r="N922" s="210" t="str">
        <f t="shared" si="532"/>
        <v/>
      </c>
      <c r="O922" s="210" t="str">
        <f t="shared" si="532"/>
        <v/>
      </c>
      <c r="P922" s="210" t="str">
        <f t="shared" si="532"/>
        <v/>
      </c>
      <c r="Q922" s="210" t="str">
        <f t="shared" si="532"/>
        <v/>
      </c>
      <c r="R922" s="210" t="str">
        <f t="shared" si="532"/>
        <v/>
      </c>
      <c r="S922" s="210" t="str">
        <f t="shared" si="532"/>
        <v/>
      </c>
      <c r="T922" s="210" t="str">
        <f t="shared" si="532"/>
        <v/>
      </c>
      <c r="U922" s="210" t="str">
        <f t="shared" si="532"/>
        <v/>
      </c>
      <c r="V922" s="210" t="str">
        <f t="shared" si="532"/>
        <v/>
      </c>
      <c r="W922" s="210" t="str">
        <f t="shared" si="532"/>
        <v/>
      </c>
      <c r="X922" s="210" t="str">
        <f t="shared" si="532"/>
        <v/>
      </c>
      <c r="Y922" s="210" t="str">
        <f t="shared" si="532"/>
        <v/>
      </c>
      <c r="Z922" s="210" t="str">
        <f t="shared" si="532"/>
        <v/>
      </c>
      <c r="AA922" s="210" t="str">
        <f t="shared" si="532"/>
        <v/>
      </c>
      <c r="AD922" s="185" t="str">
        <f t="shared" si="518"/>
        <v/>
      </c>
      <c r="AE922" s="114" t="str">
        <f t="shared" si="534"/>
        <v/>
      </c>
      <c r="AF922" s="170" t="str">
        <f t="shared" si="534"/>
        <v/>
      </c>
      <c r="AG922" s="170" t="str">
        <f t="shared" si="534"/>
        <v/>
      </c>
      <c r="AH922" s="170" t="str">
        <f t="shared" si="534"/>
        <v/>
      </c>
      <c r="AI922" s="170" t="str">
        <f t="shared" si="534"/>
        <v/>
      </c>
      <c r="AJ922" s="170" t="str">
        <f t="shared" si="534"/>
        <v/>
      </c>
      <c r="AK922" s="170" t="str">
        <f t="shared" si="534"/>
        <v/>
      </c>
      <c r="AL922" s="170" t="str">
        <f t="shared" si="534"/>
        <v/>
      </c>
      <c r="AM922" s="170" t="str">
        <f t="shared" si="534"/>
        <v/>
      </c>
      <c r="AN922" s="170" t="str">
        <f t="shared" si="534"/>
        <v/>
      </c>
      <c r="AO922" s="170" t="str">
        <f t="shared" si="534"/>
        <v/>
      </c>
      <c r="AP922" s="170" t="str">
        <f t="shared" si="534"/>
        <v/>
      </c>
      <c r="AQ922" s="170" t="str">
        <f t="shared" si="534"/>
        <v/>
      </c>
      <c r="AR922" s="170" t="str">
        <f t="shared" si="534"/>
        <v/>
      </c>
      <c r="AS922" s="170" t="str">
        <f t="shared" si="534"/>
        <v/>
      </c>
      <c r="AT922" s="170" t="str">
        <f t="shared" si="534"/>
        <v/>
      </c>
      <c r="AU922" s="170" t="str">
        <f t="shared" si="534"/>
        <v/>
      </c>
      <c r="AV922" s="170" t="str">
        <f t="shared" si="534"/>
        <v/>
      </c>
      <c r="AW922" s="170" t="str">
        <f t="shared" si="534"/>
        <v/>
      </c>
      <c r="AX922" s="170" t="str">
        <f t="shared" si="534"/>
        <v/>
      </c>
      <c r="AY922" s="170" t="str">
        <f t="shared" si="534"/>
        <v/>
      </c>
      <c r="AZ922" s="170" t="str">
        <f t="shared" si="534"/>
        <v/>
      </c>
      <c r="BA922" s="170" t="str">
        <f t="shared" si="534"/>
        <v/>
      </c>
      <c r="BB922" s="170" t="str">
        <f t="shared" si="534"/>
        <v/>
      </c>
      <c r="BC922" s="170" t="str">
        <f t="shared" si="534"/>
        <v/>
      </c>
      <c r="BD922" s="170" t="str">
        <f t="shared" si="534"/>
        <v/>
      </c>
      <c r="BE922" s="170" t="str">
        <f t="shared" si="534"/>
        <v/>
      </c>
      <c r="BF922" s="170" t="str">
        <f t="shared" si="534"/>
        <v/>
      </c>
      <c r="BG922" s="170" t="str">
        <f t="shared" si="534"/>
        <v/>
      </c>
      <c r="BH922" s="170" t="str">
        <f t="shared" si="534"/>
        <v/>
      </c>
      <c r="BI922" s="170" t="str">
        <f t="shared" si="534"/>
        <v/>
      </c>
      <c r="BJ922" s="170" t="str">
        <f t="shared" si="534"/>
        <v/>
      </c>
      <c r="BK922" s="170" t="str">
        <f t="shared" si="534"/>
        <v/>
      </c>
      <c r="BL922" s="170" t="str">
        <f t="shared" si="534"/>
        <v/>
      </c>
      <c r="BM922" s="170" t="str">
        <f t="shared" si="534"/>
        <v/>
      </c>
      <c r="BN922" s="170" t="str">
        <f t="shared" si="534"/>
        <v/>
      </c>
      <c r="BO922" s="170" t="str">
        <f t="shared" si="534"/>
        <v/>
      </c>
      <c r="BP922" s="170" t="str">
        <f t="shared" si="534"/>
        <v/>
      </c>
      <c r="BQ922" s="170" t="str">
        <f t="shared" si="534"/>
        <v/>
      </c>
      <c r="BR922" s="170" t="str">
        <f t="shared" si="534"/>
        <v/>
      </c>
      <c r="BS922" s="170" t="str">
        <f t="shared" si="534"/>
        <v/>
      </c>
      <c r="BT922" s="170" t="str">
        <f t="shared" si="534"/>
        <v/>
      </c>
      <c r="BU922" s="170" t="str">
        <f t="shared" si="534"/>
        <v/>
      </c>
      <c r="BV922" s="170" t="str">
        <f t="shared" si="534"/>
        <v/>
      </c>
      <c r="BW922" s="114" t="str">
        <f t="shared" si="534"/>
        <v/>
      </c>
      <c r="BX922" s="170" t="str">
        <f t="shared" si="534"/>
        <v/>
      </c>
      <c r="BY922" s="170" t="str">
        <f t="shared" si="534"/>
        <v/>
      </c>
      <c r="BZ922" s="170" t="str">
        <f t="shared" si="534"/>
        <v/>
      </c>
      <c r="CA922" s="170" t="str">
        <f t="shared" si="534"/>
        <v/>
      </c>
      <c r="CB922" s="170" t="str">
        <f t="shared" si="534"/>
        <v/>
      </c>
      <c r="CC922" s="170" t="str">
        <f t="shared" si="534"/>
        <v/>
      </c>
      <c r="CD922" s="170" t="str">
        <f t="shared" si="534"/>
        <v/>
      </c>
      <c r="CE922" s="170" t="str">
        <f t="shared" si="534"/>
        <v/>
      </c>
      <c r="CF922" s="170" t="str">
        <f t="shared" si="534"/>
        <v/>
      </c>
      <c r="CG922" s="170" t="str">
        <f t="shared" si="534"/>
        <v/>
      </c>
      <c r="CH922" s="170" t="str">
        <f t="shared" si="534"/>
        <v/>
      </c>
      <c r="CI922" s="170" t="str">
        <f t="shared" si="534"/>
        <v/>
      </c>
      <c r="CJ922" s="170" t="str">
        <f t="shared" si="534"/>
        <v/>
      </c>
      <c r="CK922" s="170" t="str">
        <f t="shared" si="534"/>
        <v/>
      </c>
      <c r="CL922" s="170" t="str">
        <f t="shared" si="534"/>
        <v/>
      </c>
      <c r="CM922" s="170" t="str">
        <f t="shared" si="534"/>
        <v/>
      </c>
      <c r="CN922" s="170" t="str">
        <f t="shared" si="534"/>
        <v/>
      </c>
      <c r="CO922" s="170" t="str">
        <f t="shared" si="534"/>
        <v/>
      </c>
      <c r="CP922" s="170" t="str">
        <f t="shared" si="534"/>
        <v/>
      </c>
      <c r="CQ922" s="170" t="str">
        <f t="shared" si="529"/>
        <v/>
      </c>
      <c r="CR922" s="170" t="str">
        <f t="shared" si="529"/>
        <v/>
      </c>
      <c r="CS922" s="114" t="str">
        <f t="shared" si="529"/>
        <v/>
      </c>
      <c r="CT922" s="170" t="str">
        <f t="shared" si="529"/>
        <v/>
      </c>
      <c r="CU922" s="170" t="str">
        <f t="shared" si="529"/>
        <v/>
      </c>
      <c r="CV922" s="170" t="str">
        <f t="shared" si="529"/>
        <v/>
      </c>
      <c r="CW922" s="170" t="str">
        <f t="shared" si="529"/>
        <v/>
      </c>
      <c r="CX922" s="170" t="str">
        <f t="shared" si="529"/>
        <v/>
      </c>
      <c r="CY922" s="170" t="str">
        <f t="shared" si="529"/>
        <v/>
      </c>
      <c r="CZ922" s="170" t="str">
        <f t="shared" si="529"/>
        <v/>
      </c>
      <c r="DA922" s="170" t="str">
        <f t="shared" si="529"/>
        <v/>
      </c>
      <c r="DB922" s="170" t="str">
        <f t="shared" si="529"/>
        <v/>
      </c>
      <c r="DC922" s="170" t="str">
        <f t="shared" si="529"/>
        <v/>
      </c>
      <c r="DD922" s="170" t="str">
        <f t="shared" si="529"/>
        <v/>
      </c>
      <c r="DE922" s="170" t="str">
        <f t="shared" si="529"/>
        <v/>
      </c>
      <c r="DF922" s="170" t="str">
        <f t="shared" si="529"/>
        <v/>
      </c>
      <c r="DG922" s="121"/>
      <c r="DH922" s="121"/>
      <c r="DI922" s="121"/>
    </row>
    <row r="923" spans="2:113" x14ac:dyDescent="0.35">
      <c r="B923" s="208"/>
      <c r="C923" s="176"/>
      <c r="AD923" s="151"/>
      <c r="AE923" s="162"/>
      <c r="AF923" s="162"/>
      <c r="AG923" s="162"/>
      <c r="AH923" s="162"/>
      <c r="AI923" s="162"/>
      <c r="AJ923" s="162"/>
      <c r="AK923" s="162"/>
      <c r="AL923" s="162"/>
      <c r="AM923" s="162"/>
      <c r="AN923" s="162"/>
      <c r="AO923" s="162"/>
      <c r="AP923" s="162"/>
      <c r="AQ923" s="162"/>
      <c r="AR923" s="162"/>
      <c r="AS923" s="162"/>
      <c r="AT923" s="162"/>
      <c r="AU923" s="162"/>
      <c r="AV923" s="162"/>
      <c r="AW923" s="162"/>
      <c r="AX923" s="162"/>
      <c r="AY923" s="162"/>
      <c r="AZ923" s="162"/>
      <c r="BA923" s="162"/>
      <c r="BB923" s="162"/>
      <c r="BC923" s="162"/>
      <c r="BD923" s="162"/>
      <c r="BE923" s="162"/>
      <c r="BF923" s="162"/>
      <c r="BG923" s="162"/>
      <c r="BH923" s="162"/>
      <c r="BI923" s="162"/>
      <c r="BJ923" s="162"/>
      <c r="BK923" s="162"/>
      <c r="BL923" s="162"/>
      <c r="BM923" s="162"/>
      <c r="BN923" s="162"/>
      <c r="BO923" s="162"/>
      <c r="BP923" s="162"/>
      <c r="BQ923" s="162"/>
      <c r="BR923" s="162"/>
      <c r="BS923" s="162"/>
      <c r="BT923" s="162"/>
      <c r="BU923" s="162"/>
      <c r="BV923" s="162"/>
      <c r="BW923" s="162"/>
      <c r="BX923" s="162"/>
      <c r="BY923" s="162"/>
      <c r="BZ923" s="162"/>
      <c r="CA923" s="162"/>
      <c r="CB923" s="162"/>
      <c r="CC923" s="162"/>
      <c r="CD923" s="162"/>
      <c r="CE923" s="162"/>
      <c r="CF923" s="162"/>
      <c r="CG923" s="162"/>
      <c r="CH923" s="162"/>
      <c r="CI923" s="162"/>
      <c r="CJ923" s="162"/>
      <c r="CK923" s="162"/>
      <c r="CL923" s="162"/>
      <c r="CM923" s="162"/>
      <c r="CN923" s="162"/>
      <c r="CO923" s="162"/>
      <c r="CP923" s="162"/>
      <c r="CQ923" s="162"/>
      <c r="CR923" s="162"/>
      <c r="CS923" s="162"/>
      <c r="CT923" s="162"/>
      <c r="CU923" s="162"/>
      <c r="CV923" s="162"/>
      <c r="CW923" s="162"/>
      <c r="CX923" s="162"/>
      <c r="CY923" s="162"/>
      <c r="CZ923" s="162"/>
      <c r="DA923" s="162"/>
      <c r="DB923" s="162"/>
      <c r="DC923" s="162"/>
      <c r="DD923" s="162"/>
      <c r="DE923" s="162"/>
      <c r="DF923" s="162"/>
      <c r="DG923" s="121"/>
      <c r="DH923" s="121"/>
      <c r="DI923" s="121"/>
    </row>
    <row r="924" spans="2:113" x14ac:dyDescent="0.35">
      <c r="C924" s="176"/>
      <c r="AD924" s="194" t="s">
        <v>102</v>
      </c>
      <c r="AE924" s="191" t="str">
        <f>IFERROR(AVERAGE(AE643:AE922),"")</f>
        <v/>
      </c>
      <c r="AF924" s="192" t="str">
        <f t="shared" ref="AF924:CQ924" si="535">IFERROR(AVERAGE(AF643:AF922),"")</f>
        <v/>
      </c>
      <c r="AG924" s="192" t="str">
        <f t="shared" si="535"/>
        <v/>
      </c>
      <c r="AH924" s="192" t="str">
        <f t="shared" si="535"/>
        <v/>
      </c>
      <c r="AI924" s="192">
        <f t="shared" si="535"/>
        <v>1.4146408499886354</v>
      </c>
      <c r="AJ924" s="192">
        <f t="shared" si="535"/>
        <v>0.87048456552672315</v>
      </c>
      <c r="AK924" s="192">
        <f t="shared" si="535"/>
        <v>1.299958911817096</v>
      </c>
      <c r="AL924" s="192">
        <f t="shared" si="535"/>
        <v>1.4709237237257011</v>
      </c>
      <c r="AM924" s="192">
        <f t="shared" si="535"/>
        <v>0.93152509793832838</v>
      </c>
      <c r="AN924" s="192">
        <f t="shared" si="535"/>
        <v>1.1388338922911785</v>
      </c>
      <c r="AO924" s="192">
        <f t="shared" si="535"/>
        <v>1.4225003274368249</v>
      </c>
      <c r="AP924" s="192">
        <f t="shared" si="535"/>
        <v>0.99596783653546128</v>
      </c>
      <c r="AQ924" s="192">
        <f t="shared" si="535"/>
        <v>1.3446379364783041</v>
      </c>
      <c r="AR924" s="192">
        <f t="shared" si="535"/>
        <v>1.0461563641239526</v>
      </c>
      <c r="AS924" s="192">
        <f t="shared" si="535"/>
        <v>1.4870684174047566</v>
      </c>
      <c r="AT924" s="192">
        <f t="shared" si="535"/>
        <v>1.5160656375655273</v>
      </c>
      <c r="AU924" s="192">
        <f t="shared" si="535"/>
        <v>1.7088850428354669</v>
      </c>
      <c r="AV924" s="192">
        <f t="shared" si="535"/>
        <v>1.0445173824787504</v>
      </c>
      <c r="AW924" s="192">
        <f t="shared" si="535"/>
        <v>1.5628131430571139</v>
      </c>
      <c r="AX924" s="192">
        <f t="shared" si="535"/>
        <v>1.497864418802703</v>
      </c>
      <c r="AY924" s="192">
        <f t="shared" si="535"/>
        <v>1.7926731773249769</v>
      </c>
      <c r="AZ924" s="192">
        <f t="shared" si="535"/>
        <v>1.6573640952811253</v>
      </c>
      <c r="BA924" s="192">
        <f t="shared" si="535"/>
        <v>1.2640199867152897</v>
      </c>
      <c r="BB924" s="192">
        <f t="shared" si="535"/>
        <v>1.7117757642621922</v>
      </c>
      <c r="BC924" s="192">
        <f t="shared" si="535"/>
        <v>1.6421423441528977</v>
      </c>
      <c r="BD924" s="192">
        <f t="shared" si="535"/>
        <v>1.7516931666459432</v>
      </c>
      <c r="BE924" s="192">
        <f t="shared" si="535"/>
        <v>1.8109497564512345</v>
      </c>
      <c r="BF924" s="192">
        <f t="shared" si="535"/>
        <v>1.6349381188158241</v>
      </c>
      <c r="BG924" s="192">
        <f t="shared" si="535"/>
        <v>1.5182639015636825</v>
      </c>
      <c r="BH924" s="192">
        <f t="shared" si="535"/>
        <v>1.2455236645500576</v>
      </c>
      <c r="BI924" s="192">
        <f t="shared" si="535"/>
        <v>1.4489247667081182</v>
      </c>
      <c r="BJ924" s="192">
        <f t="shared" si="535"/>
        <v>1.8839806137722328</v>
      </c>
      <c r="BK924" s="192">
        <f t="shared" si="535"/>
        <v>1.8504587074444905</v>
      </c>
      <c r="BL924" s="192">
        <f t="shared" si="535"/>
        <v>1.9373231914781979</v>
      </c>
      <c r="BM924" s="192">
        <f t="shared" si="535"/>
        <v>1.5752883172785401</v>
      </c>
      <c r="BN924" s="192">
        <f t="shared" si="535"/>
        <v>1.6749587241576689</v>
      </c>
      <c r="BO924" s="192">
        <f t="shared" si="535"/>
        <v>1.3344606724049071</v>
      </c>
      <c r="BP924" s="192">
        <f t="shared" si="535"/>
        <v>1.8213857930141617</v>
      </c>
      <c r="BQ924" s="192">
        <f t="shared" si="535"/>
        <v>2.1396339376982816</v>
      </c>
      <c r="BR924" s="192">
        <f t="shared" si="535"/>
        <v>1.782696742179527</v>
      </c>
      <c r="BS924" s="192">
        <f t="shared" si="535"/>
        <v>1.6006009459473145</v>
      </c>
      <c r="BT924" s="192" t="str">
        <f t="shared" si="535"/>
        <v/>
      </c>
      <c r="BU924" s="192" t="str">
        <f t="shared" si="535"/>
        <v/>
      </c>
      <c r="BV924" s="192" t="str">
        <f t="shared" si="535"/>
        <v/>
      </c>
      <c r="BW924" s="192" t="str">
        <f t="shared" si="535"/>
        <v/>
      </c>
      <c r="BX924" s="192" t="str">
        <f t="shared" si="535"/>
        <v/>
      </c>
      <c r="BY924" s="192" t="str">
        <f t="shared" si="535"/>
        <v/>
      </c>
      <c r="BZ924" s="192" t="str">
        <f t="shared" si="535"/>
        <v/>
      </c>
      <c r="CA924" s="192" t="str">
        <f t="shared" si="535"/>
        <v/>
      </c>
      <c r="CB924" s="192" t="str">
        <f t="shared" si="535"/>
        <v/>
      </c>
      <c r="CC924" s="192" t="str">
        <f t="shared" si="535"/>
        <v/>
      </c>
      <c r="CD924" s="192" t="str">
        <f t="shared" si="535"/>
        <v/>
      </c>
      <c r="CE924" s="192" t="str">
        <f t="shared" si="535"/>
        <v/>
      </c>
      <c r="CF924" s="192" t="str">
        <f t="shared" si="535"/>
        <v/>
      </c>
      <c r="CG924" s="192" t="str">
        <f t="shared" si="535"/>
        <v/>
      </c>
      <c r="CH924" s="192" t="str">
        <f t="shared" si="535"/>
        <v/>
      </c>
      <c r="CI924" s="192" t="str">
        <f t="shared" si="535"/>
        <v/>
      </c>
      <c r="CJ924" s="192" t="str">
        <f t="shared" si="535"/>
        <v/>
      </c>
      <c r="CK924" s="192" t="str">
        <f t="shared" si="535"/>
        <v/>
      </c>
      <c r="CL924" s="192" t="str">
        <f t="shared" si="535"/>
        <v/>
      </c>
      <c r="CM924" s="192" t="str">
        <f t="shared" si="535"/>
        <v/>
      </c>
      <c r="CN924" s="192" t="str">
        <f t="shared" si="535"/>
        <v/>
      </c>
      <c r="CO924" s="192" t="str">
        <f t="shared" si="535"/>
        <v/>
      </c>
      <c r="CP924" s="192" t="str">
        <f t="shared" si="535"/>
        <v/>
      </c>
      <c r="CQ924" s="192" t="str">
        <f t="shared" si="535"/>
        <v/>
      </c>
      <c r="CR924" s="192" t="str">
        <f t="shared" ref="CR924:DF924" si="536">IFERROR(AVERAGE(CR643:CR922),"")</f>
        <v/>
      </c>
      <c r="CS924" s="192" t="str">
        <f t="shared" si="536"/>
        <v/>
      </c>
      <c r="CT924" s="192" t="str">
        <f t="shared" si="536"/>
        <v/>
      </c>
      <c r="CU924" s="192" t="str">
        <f t="shared" si="536"/>
        <v/>
      </c>
      <c r="CV924" s="192" t="str">
        <f t="shared" si="536"/>
        <v/>
      </c>
      <c r="CW924" s="192" t="str">
        <f t="shared" si="536"/>
        <v/>
      </c>
      <c r="CX924" s="192" t="str">
        <f t="shared" si="536"/>
        <v/>
      </c>
      <c r="CY924" s="192" t="str">
        <f t="shared" si="536"/>
        <v/>
      </c>
      <c r="CZ924" s="192" t="str">
        <f t="shared" si="536"/>
        <v/>
      </c>
      <c r="DA924" s="192" t="str">
        <f t="shared" si="536"/>
        <v/>
      </c>
      <c r="DB924" s="192" t="str">
        <f t="shared" si="536"/>
        <v/>
      </c>
      <c r="DC924" s="192" t="str">
        <f t="shared" si="536"/>
        <v/>
      </c>
      <c r="DD924" s="192" t="str">
        <f t="shared" si="536"/>
        <v/>
      </c>
      <c r="DE924" s="192" t="str">
        <f t="shared" si="536"/>
        <v/>
      </c>
      <c r="DF924" s="211" t="str">
        <f t="shared" si="536"/>
        <v/>
      </c>
      <c r="DG924" s="121"/>
      <c r="DH924" s="121"/>
      <c r="DI924" s="121"/>
    </row>
    <row r="925" spans="2:113" x14ac:dyDescent="0.35">
      <c r="C925" s="176"/>
      <c r="AD925" s="151"/>
      <c r="AE925" s="162"/>
      <c r="AF925" s="162"/>
      <c r="AG925" s="162"/>
      <c r="AH925" s="162"/>
      <c r="AI925" s="162"/>
      <c r="AJ925" s="162"/>
      <c r="AK925" s="162"/>
      <c r="AL925" s="162"/>
      <c r="AM925" s="162"/>
      <c r="AN925" s="162"/>
      <c r="AO925" s="162"/>
      <c r="AP925" s="162"/>
      <c r="AQ925" s="162"/>
      <c r="AR925" s="162"/>
      <c r="AS925" s="162"/>
      <c r="AT925" s="162"/>
      <c r="AU925" s="162"/>
      <c r="AV925" s="162"/>
      <c r="AW925" s="162"/>
      <c r="AX925" s="162"/>
      <c r="AY925" s="162"/>
      <c r="AZ925" s="162"/>
      <c r="BA925" s="162"/>
      <c r="BB925" s="162"/>
      <c r="BC925" s="162"/>
      <c r="BD925" s="162"/>
      <c r="BE925" s="162"/>
      <c r="BF925" s="162"/>
      <c r="BG925" s="162"/>
      <c r="BH925" s="162"/>
      <c r="BI925" s="162"/>
      <c r="BJ925" s="162"/>
      <c r="BK925" s="162"/>
      <c r="BL925" s="162"/>
      <c r="BM925" s="162"/>
      <c r="BN925" s="162"/>
      <c r="BO925" s="162"/>
      <c r="BP925" s="162"/>
      <c r="BQ925" s="162"/>
      <c r="BR925" s="162"/>
      <c r="BS925" s="162"/>
      <c r="BT925" s="162"/>
      <c r="BU925" s="162"/>
      <c r="BV925" s="162"/>
      <c r="BW925" s="162"/>
      <c r="BX925" s="162"/>
      <c r="BY925" s="162"/>
      <c r="BZ925" s="162"/>
      <c r="CA925" s="162"/>
      <c r="CB925" s="162"/>
      <c r="CC925" s="162"/>
      <c r="CD925" s="162"/>
      <c r="CE925" s="162"/>
      <c r="CF925" s="162"/>
      <c r="CG925" s="162"/>
      <c r="CH925" s="162"/>
      <c r="CI925" s="162"/>
      <c r="CJ925" s="162"/>
      <c r="CK925" s="162"/>
      <c r="CL925" s="162"/>
      <c r="CM925" s="162"/>
      <c r="CN925" s="162"/>
      <c r="CO925" s="162"/>
      <c r="CP925" s="162"/>
      <c r="CQ925" s="162"/>
      <c r="CR925" s="162"/>
      <c r="CS925" s="162"/>
      <c r="CT925" s="162"/>
      <c r="CU925" s="162"/>
      <c r="CV925" s="162"/>
      <c r="CW925" s="162"/>
      <c r="CX925" s="162"/>
      <c r="CY925" s="162"/>
      <c r="CZ925" s="162"/>
      <c r="DA925" s="162"/>
      <c r="DB925" s="162"/>
      <c r="DC925" s="162"/>
      <c r="DD925" s="162"/>
      <c r="DE925" s="162"/>
      <c r="DF925" s="162"/>
      <c r="DG925" s="121"/>
      <c r="DH925" s="121"/>
      <c r="DI925" s="121"/>
    </row>
    <row r="926" spans="2:113" x14ac:dyDescent="0.35">
      <c r="C926" s="176"/>
      <c r="AD926" s="151"/>
      <c r="AE926" s="437" t="s">
        <v>103</v>
      </c>
      <c r="AF926" s="438"/>
      <c r="AG926" s="438"/>
      <c r="AH926" s="438"/>
      <c r="AI926" s="438"/>
      <c r="AJ926" s="438"/>
      <c r="AK926" s="438"/>
      <c r="AL926" s="438"/>
      <c r="AM926" s="438"/>
      <c r="AN926" s="438"/>
      <c r="AO926" s="438"/>
      <c r="AP926" s="438"/>
      <c r="AQ926" s="438"/>
      <c r="AR926" s="438"/>
      <c r="AS926" s="438"/>
      <c r="AT926" s="438"/>
      <c r="AU926" s="438"/>
      <c r="AV926" s="438"/>
      <c r="AW926" s="438"/>
      <c r="AX926" s="438"/>
      <c r="AY926" s="438"/>
      <c r="AZ926" s="438"/>
      <c r="BA926" s="438"/>
      <c r="BB926" s="438"/>
      <c r="BC926" s="438"/>
      <c r="BD926" s="438"/>
      <c r="BE926" s="438"/>
      <c r="BF926" s="438"/>
      <c r="BG926" s="438"/>
      <c r="BH926" s="438"/>
      <c r="BI926" s="438"/>
      <c r="BJ926" s="438"/>
      <c r="BK926" s="438"/>
      <c r="BL926" s="438"/>
      <c r="BM926" s="438"/>
      <c r="BN926" s="438"/>
      <c r="BO926" s="438"/>
      <c r="BP926" s="438"/>
      <c r="BQ926" s="438"/>
      <c r="BR926" s="438"/>
      <c r="BS926" s="438"/>
      <c r="BT926" s="438"/>
      <c r="BU926" s="438"/>
      <c r="BV926" s="438"/>
      <c r="BW926" s="438"/>
      <c r="BX926" s="438"/>
      <c r="BY926" s="438"/>
      <c r="BZ926" s="438"/>
      <c r="CA926" s="438"/>
      <c r="CB926" s="438"/>
      <c r="CC926" s="438"/>
      <c r="CD926" s="438"/>
      <c r="CE926" s="438"/>
      <c r="CF926" s="438"/>
      <c r="CG926" s="438"/>
      <c r="CH926" s="438"/>
      <c r="CI926" s="438"/>
      <c r="CJ926" s="438"/>
      <c r="CK926" s="438"/>
      <c r="CL926" s="438"/>
      <c r="CM926" s="438"/>
      <c r="CN926" s="438"/>
      <c r="CO926" s="438"/>
      <c r="CP926" s="438"/>
      <c r="CQ926" s="438"/>
      <c r="CR926" s="438"/>
      <c r="CS926" s="438"/>
      <c r="CT926" s="438"/>
      <c r="CU926" s="438"/>
      <c r="CV926" s="438"/>
      <c r="CW926" s="438"/>
      <c r="CX926" s="438"/>
      <c r="CY926" s="438"/>
      <c r="CZ926" s="438"/>
      <c r="DA926" s="438"/>
      <c r="DB926" s="438"/>
      <c r="DC926" s="438"/>
      <c r="DD926" s="438"/>
      <c r="DE926" s="438"/>
      <c r="DF926" s="439"/>
      <c r="DG926" s="121"/>
      <c r="DH926" s="121"/>
      <c r="DI926" s="121"/>
    </row>
    <row r="927" spans="2:113" x14ac:dyDescent="0.35">
      <c r="C927" s="176"/>
      <c r="AD927" s="194" t="s">
        <v>68</v>
      </c>
      <c r="AE927" s="152" t="str">
        <f>AE604</f>
        <v>MERIDIAN ENERGY LIMITE</v>
      </c>
      <c r="AF927" s="154" t="str">
        <f t="shared" ref="AF927:CQ927" si="537">AF604</f>
        <v>CONTACT ENERGY LTD</v>
      </c>
      <c r="AG927" s="154" t="str">
        <f t="shared" si="537"/>
        <v>AUCKLAND INTL AIRPORT</v>
      </c>
      <c r="AH927" s="154" t="str">
        <f t="shared" si="537"/>
        <v>FONTERRA COOPERATIVE G</v>
      </c>
      <c r="AI927" s="154" t="str">
        <f t="shared" si="537"/>
        <v>CONTACT ENERGY LTD</v>
      </c>
      <c r="AJ927" s="154" t="str">
        <f t="shared" si="537"/>
        <v>TRANSPOWER NEW ZEALAND</v>
      </c>
      <c r="AK927" s="154" t="str">
        <f t="shared" si="537"/>
        <v>MERCURY NZ LTD</v>
      </c>
      <c r="AL927" s="154" t="str">
        <f t="shared" si="537"/>
        <v>CONTACT ENERGY LTD</v>
      </c>
      <c r="AM927" s="154" t="str">
        <f t="shared" si="537"/>
        <v>TRANSPOWER NEW ZEALAND</v>
      </c>
      <c r="AN927" s="154" t="str">
        <f t="shared" si="537"/>
        <v>SPARK FINANCE LTD</v>
      </c>
      <c r="AO927" s="154" t="str">
        <f t="shared" si="537"/>
        <v>GENESIS ENERGY LTD</v>
      </c>
      <c r="AP927" s="154" t="str">
        <f t="shared" si="537"/>
        <v>TRANSPOWER NEW ZEALAND</v>
      </c>
      <c r="AQ927" s="154" t="str">
        <f t="shared" si="537"/>
        <v>CHRISTCHURCH INTL AIRP</v>
      </c>
      <c r="AR927" s="154" t="str">
        <f t="shared" si="537"/>
        <v>AUCKLAND INTL AIRPORT</v>
      </c>
      <c r="AS927" s="154" t="str">
        <f t="shared" si="537"/>
        <v>MERCURY NZ LTD</v>
      </c>
      <c r="AT927" s="154" t="str">
        <f t="shared" si="537"/>
        <v>FONTERRA COOPERATIVE G</v>
      </c>
      <c r="AU927" s="154" t="str">
        <f t="shared" si="537"/>
        <v>CONTACT ENERGY LTD</v>
      </c>
      <c r="AV927" s="154" t="str">
        <f t="shared" si="537"/>
        <v>TRANSPOWER NEW ZEALAND</v>
      </c>
      <c r="AW927" s="154" t="str">
        <f t="shared" si="537"/>
        <v>WELLINGTON INTL AIRPOR</v>
      </c>
      <c r="AX927" s="154" t="str">
        <f t="shared" si="537"/>
        <v>GENESIS ENERGY LTD</v>
      </c>
      <c r="AY927" s="154" t="str">
        <f t="shared" si="537"/>
        <v>CHORUS LTD</v>
      </c>
      <c r="AZ927" s="154" t="str">
        <f t="shared" si="537"/>
        <v>WELLINGTON INTL AIRPOR</v>
      </c>
      <c r="BA927" s="154" t="str">
        <f t="shared" si="537"/>
        <v>AUCKLAND INTL AIRPORT</v>
      </c>
      <c r="BB927" s="154" t="str">
        <f t="shared" si="537"/>
        <v>CHRISTCHURCH INTL AIRP</v>
      </c>
      <c r="BC927" s="154" t="str">
        <f t="shared" si="537"/>
        <v>FONTERRA COOPERATIVE G</v>
      </c>
      <c r="BD927" s="154" t="str">
        <f t="shared" si="537"/>
        <v>CONTACT ENERGY LTD</v>
      </c>
      <c r="BE927" s="154" t="str">
        <f t="shared" si="537"/>
        <v>FONTERRA COOPERATIVE G</v>
      </c>
      <c r="BF927" s="154" t="str">
        <f t="shared" si="537"/>
        <v>GENESIS ENERGY LTD</v>
      </c>
      <c r="BG927" s="154" t="str">
        <f t="shared" si="537"/>
        <v>SPARK FINANCE LTD</v>
      </c>
      <c r="BH927" s="154" t="str">
        <f t="shared" si="537"/>
        <v>TRANSPOWER NEW ZEALAND</v>
      </c>
      <c r="BI927" s="154" t="str">
        <f t="shared" si="537"/>
        <v>AUCKLAND INTL AIRPORT</v>
      </c>
      <c r="BJ927" s="154" t="str">
        <f t="shared" si="537"/>
        <v>MERCURY NZ LTD</v>
      </c>
      <c r="BK927" s="154" t="str">
        <f t="shared" si="537"/>
        <v>FONTERRA COOPERATIVE G</v>
      </c>
      <c r="BL927" s="154" t="str">
        <f t="shared" si="537"/>
        <v>GENESIS ENERGY LTD</v>
      </c>
      <c r="BM927" s="154" t="str">
        <f t="shared" si="537"/>
        <v>SPARK FINANCE LTD</v>
      </c>
      <c r="BN927" s="154" t="str">
        <f t="shared" si="537"/>
        <v>MERIDIAN ENERGY LIMITE</v>
      </c>
      <c r="BO927" s="154" t="str">
        <f t="shared" si="537"/>
        <v>TRANSPOWER NEW ZEALAND</v>
      </c>
      <c r="BP927" s="154" t="str">
        <f t="shared" si="537"/>
        <v>WELLINGTON INTL AIRPOR</v>
      </c>
      <c r="BQ927" s="154" t="str">
        <f t="shared" si="537"/>
        <v>FONTERRA COOPERATIVE G</v>
      </c>
      <c r="BR927" s="154" t="str">
        <f t="shared" si="537"/>
        <v>SPARK FINANCE LTD</v>
      </c>
      <c r="BS927" s="154" t="str">
        <f t="shared" si="537"/>
        <v>TRANSPOWER NEW ZEALAND</v>
      </c>
      <c r="BT927" s="154" t="str">
        <f t="shared" si="537"/>
        <v/>
      </c>
      <c r="BU927" s="154" t="str">
        <f t="shared" si="537"/>
        <v/>
      </c>
      <c r="BV927" s="154" t="str">
        <f t="shared" si="537"/>
        <v/>
      </c>
      <c r="BW927" s="154" t="str">
        <f t="shared" si="537"/>
        <v/>
      </c>
      <c r="BX927" s="154" t="str">
        <f t="shared" si="537"/>
        <v/>
      </c>
      <c r="BY927" s="154" t="str">
        <f t="shared" si="537"/>
        <v/>
      </c>
      <c r="BZ927" s="154" t="str">
        <f t="shared" si="537"/>
        <v/>
      </c>
      <c r="CA927" s="154" t="str">
        <f t="shared" si="537"/>
        <v/>
      </c>
      <c r="CB927" s="154" t="str">
        <f t="shared" si="537"/>
        <v/>
      </c>
      <c r="CC927" s="154" t="str">
        <f t="shared" si="537"/>
        <v/>
      </c>
      <c r="CD927" s="154" t="str">
        <f t="shared" si="537"/>
        <v/>
      </c>
      <c r="CE927" s="154" t="str">
        <f t="shared" si="537"/>
        <v/>
      </c>
      <c r="CF927" s="154" t="str">
        <f t="shared" si="537"/>
        <v/>
      </c>
      <c r="CG927" s="154" t="str">
        <f t="shared" si="537"/>
        <v/>
      </c>
      <c r="CH927" s="154" t="str">
        <f t="shared" si="537"/>
        <v/>
      </c>
      <c r="CI927" s="154" t="str">
        <f t="shared" si="537"/>
        <v/>
      </c>
      <c r="CJ927" s="154" t="str">
        <f t="shared" si="537"/>
        <v/>
      </c>
      <c r="CK927" s="154" t="str">
        <f t="shared" si="537"/>
        <v/>
      </c>
      <c r="CL927" s="154" t="str">
        <f t="shared" si="537"/>
        <v/>
      </c>
      <c r="CM927" s="154" t="str">
        <f t="shared" si="537"/>
        <v/>
      </c>
      <c r="CN927" s="154" t="str">
        <f t="shared" si="537"/>
        <v/>
      </c>
      <c r="CO927" s="154" t="str">
        <f t="shared" si="537"/>
        <v/>
      </c>
      <c r="CP927" s="154" t="str">
        <f t="shared" si="537"/>
        <v/>
      </c>
      <c r="CQ927" s="154" t="str">
        <f t="shared" si="537"/>
        <v/>
      </c>
      <c r="CR927" s="154" t="str">
        <f t="shared" ref="CR927:DF927" si="538">CR604</f>
        <v/>
      </c>
      <c r="CS927" s="154" t="str">
        <f t="shared" si="538"/>
        <v/>
      </c>
      <c r="CT927" s="154" t="str">
        <f t="shared" si="538"/>
        <v/>
      </c>
      <c r="CU927" s="154" t="str">
        <f t="shared" si="538"/>
        <v/>
      </c>
      <c r="CV927" s="154" t="str">
        <f t="shared" si="538"/>
        <v/>
      </c>
      <c r="CW927" s="154" t="str">
        <f t="shared" si="538"/>
        <v/>
      </c>
      <c r="CX927" s="154" t="str">
        <f t="shared" si="538"/>
        <v/>
      </c>
      <c r="CY927" s="154" t="str">
        <f t="shared" si="538"/>
        <v/>
      </c>
      <c r="CZ927" s="154" t="str">
        <f t="shared" si="538"/>
        <v/>
      </c>
      <c r="DA927" s="154" t="str">
        <f t="shared" si="538"/>
        <v/>
      </c>
      <c r="DB927" s="154" t="str">
        <f t="shared" si="538"/>
        <v/>
      </c>
      <c r="DC927" s="154" t="str">
        <f t="shared" si="538"/>
        <v/>
      </c>
      <c r="DD927" s="154" t="str">
        <f t="shared" si="538"/>
        <v/>
      </c>
      <c r="DE927" s="154" t="str">
        <f t="shared" si="538"/>
        <v/>
      </c>
      <c r="DF927" s="155" t="str">
        <f t="shared" si="538"/>
        <v/>
      </c>
      <c r="DG927" s="121"/>
      <c r="DH927" s="121"/>
      <c r="DI927" s="121"/>
    </row>
    <row r="928" spans="2:113" x14ac:dyDescent="0.35">
      <c r="C928" s="176"/>
      <c r="AD928" s="194" t="s">
        <v>104</v>
      </c>
      <c r="AE928" s="161" t="str">
        <f>AE611</f>
        <v>16/03/2017</v>
      </c>
      <c r="AF928" s="162" t="str">
        <f t="shared" ref="AF928:CQ928" si="539">AF611</f>
        <v>13/04/2017</v>
      </c>
      <c r="AG928" s="162" t="str">
        <f t="shared" si="539"/>
        <v>17/10/2017</v>
      </c>
      <c r="AH928" s="162" t="str">
        <f t="shared" si="539"/>
        <v>24/10/2017</v>
      </c>
      <c r="AI928" s="162" t="str">
        <f t="shared" si="539"/>
        <v>24/05/2018</v>
      </c>
      <c r="AJ928" s="162" t="str">
        <f t="shared" si="539"/>
        <v>30/11/2018</v>
      </c>
      <c r="AK928" s="162" t="str">
        <f t="shared" si="539"/>
        <v>6/03/2019</v>
      </c>
      <c r="AL928" s="162" t="str">
        <f t="shared" si="539"/>
        <v>15/05/2019</v>
      </c>
      <c r="AM928" s="162" t="str">
        <f t="shared" si="539"/>
        <v>6/09/2019</v>
      </c>
      <c r="AN928" s="162" t="str">
        <f t="shared" si="539"/>
        <v>25/10/2019</v>
      </c>
      <c r="AO928" s="162" t="str">
        <f t="shared" si="539"/>
        <v>1/11/2019</v>
      </c>
      <c r="AP928" s="162" t="str">
        <f t="shared" si="539"/>
        <v>12/11/2019</v>
      </c>
      <c r="AQ928" s="162" t="str">
        <f t="shared" si="539"/>
        <v>6/12/2019</v>
      </c>
      <c r="AR928" s="162" t="str">
        <f t="shared" si="539"/>
        <v>13/12/2019</v>
      </c>
      <c r="AS928" s="162" t="str">
        <f t="shared" si="539"/>
        <v>11/02/2020</v>
      </c>
      <c r="AT928" s="162" t="str">
        <f t="shared" si="539"/>
        <v>25/02/2020</v>
      </c>
      <c r="AU928" s="162" t="str">
        <f t="shared" si="539"/>
        <v>27/05/2020</v>
      </c>
      <c r="AV928" s="162" t="str">
        <f t="shared" si="539"/>
        <v>10/06/2020</v>
      </c>
      <c r="AW928" s="162" t="str">
        <f t="shared" si="539"/>
        <v>11/06/2020</v>
      </c>
      <c r="AX928" s="162" t="str">
        <f t="shared" si="539"/>
        <v>23/06/2020</v>
      </c>
      <c r="AY928" s="162" t="str">
        <f t="shared" si="539"/>
        <v>6/05/2021</v>
      </c>
      <c r="AZ928" s="162" t="str">
        <f t="shared" si="539"/>
        <v>15/05/2021</v>
      </c>
      <c r="BA928" s="162" t="str">
        <f t="shared" si="539"/>
        <v>28/05/2021</v>
      </c>
      <c r="BB928" s="162" t="str">
        <f t="shared" si="539"/>
        <v>4/10/2021</v>
      </c>
      <c r="BC928" s="162" t="str">
        <f t="shared" si="539"/>
        <v>20/10/2021</v>
      </c>
      <c r="BD928" s="162" t="str">
        <f t="shared" si="539"/>
        <v>15/11/2021</v>
      </c>
      <c r="BE928" s="162" t="str">
        <f t="shared" si="539"/>
        <v>25/02/2022</v>
      </c>
      <c r="BF928" s="162" t="str">
        <f t="shared" si="539"/>
        <v>18/03/2022</v>
      </c>
      <c r="BG928" s="162" t="str">
        <f t="shared" si="539"/>
        <v>25/03/2022</v>
      </c>
      <c r="BH928" s="162" t="str">
        <f t="shared" si="539"/>
        <v>30/06/2022</v>
      </c>
      <c r="BI928" s="162" t="str">
        <f t="shared" si="539"/>
        <v>9/11/2022</v>
      </c>
      <c r="BJ928" s="162" t="str">
        <f t="shared" si="539"/>
        <v>6/03/2023</v>
      </c>
      <c r="BK928" s="162" t="str">
        <f t="shared" si="539"/>
        <v>7/03/2023</v>
      </c>
      <c r="BL928" s="162" t="str">
        <f t="shared" si="539"/>
        <v>8/03/2023</v>
      </c>
      <c r="BM928" s="162" t="str">
        <f t="shared" si="539"/>
        <v>10/03/2023</v>
      </c>
      <c r="BN928" s="162" t="str">
        <f t="shared" si="539"/>
        <v>14/03/2023</v>
      </c>
      <c r="BO928" s="162" t="str">
        <f t="shared" si="539"/>
        <v>15/03/2023</v>
      </c>
      <c r="BP928" s="162" t="str">
        <f t="shared" si="539"/>
        <v>12/05/2023</v>
      </c>
      <c r="BQ928" s="162" t="str">
        <f t="shared" si="539"/>
        <v>19/06/2025</v>
      </c>
      <c r="BR928" s="162" t="str">
        <f t="shared" si="539"/>
        <v>7/09/2026</v>
      </c>
      <c r="BS928" s="162" t="str">
        <f t="shared" si="539"/>
        <v>15/03/2028</v>
      </c>
      <c r="BT928" s="162" t="str">
        <f t="shared" si="539"/>
        <v/>
      </c>
      <c r="BU928" s="162" t="str">
        <f t="shared" si="539"/>
        <v/>
      </c>
      <c r="BV928" s="162" t="str">
        <f t="shared" si="539"/>
        <v/>
      </c>
      <c r="BW928" s="162" t="str">
        <f t="shared" si="539"/>
        <v/>
      </c>
      <c r="BX928" s="162" t="str">
        <f t="shared" si="539"/>
        <v/>
      </c>
      <c r="BY928" s="162" t="str">
        <f t="shared" si="539"/>
        <v/>
      </c>
      <c r="BZ928" s="162" t="str">
        <f t="shared" si="539"/>
        <v/>
      </c>
      <c r="CA928" s="162" t="str">
        <f t="shared" si="539"/>
        <v/>
      </c>
      <c r="CB928" s="162" t="str">
        <f t="shared" si="539"/>
        <v/>
      </c>
      <c r="CC928" s="162" t="str">
        <f t="shared" si="539"/>
        <v/>
      </c>
      <c r="CD928" s="162" t="str">
        <f t="shared" si="539"/>
        <v/>
      </c>
      <c r="CE928" s="162" t="str">
        <f t="shared" si="539"/>
        <v/>
      </c>
      <c r="CF928" s="162" t="str">
        <f t="shared" si="539"/>
        <v/>
      </c>
      <c r="CG928" s="162" t="str">
        <f t="shared" si="539"/>
        <v/>
      </c>
      <c r="CH928" s="162" t="str">
        <f t="shared" si="539"/>
        <v/>
      </c>
      <c r="CI928" s="162" t="str">
        <f t="shared" si="539"/>
        <v/>
      </c>
      <c r="CJ928" s="162" t="str">
        <f t="shared" si="539"/>
        <v/>
      </c>
      <c r="CK928" s="162" t="str">
        <f t="shared" si="539"/>
        <v/>
      </c>
      <c r="CL928" s="162" t="str">
        <f t="shared" si="539"/>
        <v/>
      </c>
      <c r="CM928" s="162" t="str">
        <f t="shared" si="539"/>
        <v/>
      </c>
      <c r="CN928" s="162" t="str">
        <f t="shared" si="539"/>
        <v/>
      </c>
      <c r="CO928" s="162" t="str">
        <f t="shared" si="539"/>
        <v/>
      </c>
      <c r="CP928" s="162" t="str">
        <f t="shared" si="539"/>
        <v/>
      </c>
      <c r="CQ928" s="162" t="str">
        <f t="shared" si="539"/>
        <v/>
      </c>
      <c r="CR928" s="162" t="str">
        <f t="shared" ref="CR928:DF928" si="540">CR611</f>
        <v/>
      </c>
      <c r="CS928" s="162" t="str">
        <f t="shared" si="540"/>
        <v/>
      </c>
      <c r="CT928" s="162" t="str">
        <f t="shared" si="540"/>
        <v/>
      </c>
      <c r="CU928" s="162" t="str">
        <f t="shared" si="540"/>
        <v/>
      </c>
      <c r="CV928" s="162" t="str">
        <f t="shared" si="540"/>
        <v/>
      </c>
      <c r="CW928" s="162" t="str">
        <f t="shared" si="540"/>
        <v/>
      </c>
      <c r="CX928" s="162" t="str">
        <f t="shared" si="540"/>
        <v/>
      </c>
      <c r="CY928" s="162" t="str">
        <f t="shared" si="540"/>
        <v/>
      </c>
      <c r="CZ928" s="162" t="str">
        <f t="shared" si="540"/>
        <v/>
      </c>
      <c r="DA928" s="162" t="str">
        <f t="shared" si="540"/>
        <v/>
      </c>
      <c r="DB928" s="162" t="str">
        <f t="shared" si="540"/>
        <v/>
      </c>
      <c r="DC928" s="162" t="str">
        <f t="shared" si="540"/>
        <v/>
      </c>
      <c r="DD928" s="162" t="str">
        <f t="shared" si="540"/>
        <v/>
      </c>
      <c r="DE928" s="162" t="str">
        <f t="shared" si="540"/>
        <v/>
      </c>
      <c r="DF928" s="163" t="str">
        <f t="shared" si="540"/>
        <v/>
      </c>
      <c r="DG928" s="121"/>
      <c r="DH928" s="121"/>
      <c r="DI928" s="121"/>
    </row>
    <row r="929" spans="3:113" x14ac:dyDescent="0.35">
      <c r="C929" s="176"/>
      <c r="AD929" s="194" t="s">
        <v>105</v>
      </c>
      <c r="AE929" s="161" t="str">
        <f>IFERROR(IF(AE924="","",AE928-$C$28),"")</f>
        <v/>
      </c>
      <c r="AF929" s="162" t="str">
        <f t="shared" ref="AF929:CQ929" si="541">IFERROR(IF(AF924="","",AF928-$C$28),"")</f>
        <v/>
      </c>
      <c r="AG929" s="162" t="str">
        <f t="shared" si="541"/>
        <v/>
      </c>
      <c r="AH929" s="162" t="str">
        <f t="shared" si="541"/>
        <v/>
      </c>
      <c r="AI929" s="162">
        <f t="shared" si="541"/>
        <v>-1377.25</v>
      </c>
      <c r="AJ929" s="162">
        <f t="shared" si="541"/>
        <v>-1187.25</v>
      </c>
      <c r="AK929" s="162">
        <f t="shared" si="541"/>
        <v>-1091.25</v>
      </c>
      <c r="AL929" s="162">
        <f t="shared" si="541"/>
        <v>-1021.25</v>
      </c>
      <c r="AM929" s="162">
        <f t="shared" si="541"/>
        <v>-907.25</v>
      </c>
      <c r="AN929" s="162">
        <f t="shared" si="541"/>
        <v>-858.25</v>
      </c>
      <c r="AO929" s="162">
        <f t="shared" si="541"/>
        <v>-851.25</v>
      </c>
      <c r="AP929" s="162">
        <f t="shared" si="541"/>
        <v>-840.25</v>
      </c>
      <c r="AQ929" s="162">
        <f t="shared" si="541"/>
        <v>-816.25</v>
      </c>
      <c r="AR929" s="162">
        <f t="shared" si="541"/>
        <v>-809.25</v>
      </c>
      <c r="AS929" s="162">
        <f t="shared" si="541"/>
        <v>-749.25</v>
      </c>
      <c r="AT929" s="162">
        <f t="shared" si="541"/>
        <v>-735.25</v>
      </c>
      <c r="AU929" s="162">
        <f t="shared" si="541"/>
        <v>-643.25</v>
      </c>
      <c r="AV929" s="162">
        <f t="shared" si="541"/>
        <v>-629.25</v>
      </c>
      <c r="AW929" s="162">
        <f t="shared" si="541"/>
        <v>-628.25</v>
      </c>
      <c r="AX929" s="162">
        <f t="shared" si="541"/>
        <v>-616.25</v>
      </c>
      <c r="AY929" s="162">
        <f t="shared" si="541"/>
        <v>-299.25</v>
      </c>
      <c r="AZ929" s="162">
        <f t="shared" si="541"/>
        <v>-290.25</v>
      </c>
      <c r="BA929" s="162">
        <f t="shared" si="541"/>
        <v>-277.25</v>
      </c>
      <c r="BB929" s="162">
        <f t="shared" si="541"/>
        <v>-148.25</v>
      </c>
      <c r="BC929" s="162">
        <f t="shared" si="541"/>
        <v>-132.25</v>
      </c>
      <c r="BD929" s="162">
        <f t="shared" si="541"/>
        <v>-106.25</v>
      </c>
      <c r="BE929" s="162">
        <f t="shared" si="541"/>
        <v>-4.25</v>
      </c>
      <c r="BF929" s="162">
        <f t="shared" si="541"/>
        <v>16.75</v>
      </c>
      <c r="BG929" s="162">
        <f t="shared" si="541"/>
        <v>23.75</v>
      </c>
      <c r="BH929" s="162">
        <f t="shared" si="541"/>
        <v>120.75</v>
      </c>
      <c r="BI929" s="162">
        <f t="shared" si="541"/>
        <v>252.75</v>
      </c>
      <c r="BJ929" s="162">
        <f t="shared" si="541"/>
        <v>369.75</v>
      </c>
      <c r="BK929" s="162">
        <f t="shared" si="541"/>
        <v>370.75</v>
      </c>
      <c r="BL929" s="162">
        <f t="shared" si="541"/>
        <v>371.75</v>
      </c>
      <c r="BM929" s="162">
        <f t="shared" si="541"/>
        <v>373.75</v>
      </c>
      <c r="BN929" s="162">
        <f t="shared" si="541"/>
        <v>377.75</v>
      </c>
      <c r="BO929" s="162">
        <f t="shared" si="541"/>
        <v>378.75</v>
      </c>
      <c r="BP929" s="162">
        <f t="shared" si="541"/>
        <v>436.75</v>
      </c>
      <c r="BQ929" s="162">
        <f t="shared" si="541"/>
        <v>1205.75</v>
      </c>
      <c r="BR929" s="162">
        <f t="shared" si="541"/>
        <v>1650.75</v>
      </c>
      <c r="BS929" s="162">
        <f t="shared" si="541"/>
        <v>2205.75</v>
      </c>
      <c r="BT929" s="162" t="str">
        <f t="shared" si="541"/>
        <v/>
      </c>
      <c r="BU929" s="162" t="str">
        <f t="shared" si="541"/>
        <v/>
      </c>
      <c r="BV929" s="162" t="str">
        <f t="shared" si="541"/>
        <v/>
      </c>
      <c r="BW929" s="162" t="str">
        <f t="shared" si="541"/>
        <v/>
      </c>
      <c r="BX929" s="162" t="str">
        <f t="shared" si="541"/>
        <v/>
      </c>
      <c r="BY929" s="162" t="str">
        <f t="shared" si="541"/>
        <v/>
      </c>
      <c r="BZ929" s="162" t="str">
        <f t="shared" si="541"/>
        <v/>
      </c>
      <c r="CA929" s="162" t="str">
        <f t="shared" si="541"/>
        <v/>
      </c>
      <c r="CB929" s="162" t="str">
        <f t="shared" si="541"/>
        <v/>
      </c>
      <c r="CC929" s="162" t="str">
        <f t="shared" si="541"/>
        <v/>
      </c>
      <c r="CD929" s="162" t="str">
        <f t="shared" si="541"/>
        <v/>
      </c>
      <c r="CE929" s="162" t="str">
        <f t="shared" si="541"/>
        <v/>
      </c>
      <c r="CF929" s="162" t="str">
        <f t="shared" si="541"/>
        <v/>
      </c>
      <c r="CG929" s="162" t="str">
        <f t="shared" si="541"/>
        <v/>
      </c>
      <c r="CH929" s="162" t="str">
        <f t="shared" si="541"/>
        <v/>
      </c>
      <c r="CI929" s="162" t="str">
        <f t="shared" si="541"/>
        <v/>
      </c>
      <c r="CJ929" s="162" t="str">
        <f t="shared" si="541"/>
        <v/>
      </c>
      <c r="CK929" s="162" t="str">
        <f t="shared" si="541"/>
        <v/>
      </c>
      <c r="CL929" s="162" t="str">
        <f t="shared" si="541"/>
        <v/>
      </c>
      <c r="CM929" s="162" t="str">
        <f t="shared" si="541"/>
        <v/>
      </c>
      <c r="CN929" s="162" t="str">
        <f t="shared" si="541"/>
        <v/>
      </c>
      <c r="CO929" s="162" t="str">
        <f t="shared" si="541"/>
        <v/>
      </c>
      <c r="CP929" s="162" t="str">
        <f t="shared" si="541"/>
        <v/>
      </c>
      <c r="CQ929" s="162" t="str">
        <f t="shared" si="541"/>
        <v/>
      </c>
      <c r="CR929" s="162" t="str">
        <f t="shared" ref="CR929:DF929" si="542">IFERROR(IF(CR924="","",CR928-$C$28),"")</f>
        <v/>
      </c>
      <c r="CS929" s="162" t="str">
        <f t="shared" si="542"/>
        <v/>
      </c>
      <c r="CT929" s="162" t="str">
        <f t="shared" si="542"/>
        <v/>
      </c>
      <c r="CU929" s="162" t="str">
        <f t="shared" si="542"/>
        <v/>
      </c>
      <c r="CV929" s="162" t="str">
        <f t="shared" si="542"/>
        <v/>
      </c>
      <c r="CW929" s="162" t="str">
        <f t="shared" si="542"/>
        <v/>
      </c>
      <c r="CX929" s="162" t="str">
        <f t="shared" si="542"/>
        <v/>
      </c>
      <c r="CY929" s="162" t="str">
        <f t="shared" si="542"/>
        <v/>
      </c>
      <c r="CZ929" s="162" t="str">
        <f t="shared" si="542"/>
        <v/>
      </c>
      <c r="DA929" s="162" t="str">
        <f t="shared" si="542"/>
        <v/>
      </c>
      <c r="DB929" s="162" t="str">
        <f t="shared" si="542"/>
        <v/>
      </c>
      <c r="DC929" s="162" t="str">
        <f t="shared" si="542"/>
        <v/>
      </c>
      <c r="DD929" s="162" t="str">
        <f t="shared" si="542"/>
        <v/>
      </c>
      <c r="DE929" s="162" t="str">
        <f t="shared" si="542"/>
        <v/>
      </c>
      <c r="DF929" s="163" t="str">
        <f t="shared" si="542"/>
        <v/>
      </c>
      <c r="DG929" s="121"/>
      <c r="DH929" s="121"/>
      <c r="DI929" s="121"/>
    </row>
    <row r="930" spans="3:113" x14ac:dyDescent="0.35">
      <c r="C930" s="176"/>
      <c r="AD930" s="194" t="s">
        <v>106</v>
      </c>
      <c r="AE930" s="168" t="str">
        <f>IF(AE927&lt;&gt;"",AE605&amp;"% bond maturing on "&amp;AE611,"")</f>
        <v>7.55% bond maturing on 16/03/2017</v>
      </c>
      <c r="AF930" s="169" t="str">
        <f t="shared" ref="AF930:CQ930" si="543">IF(AF927&lt;&gt;"",AF605&amp;"% bond maturing on "&amp;AF611,"")</f>
        <v>7.855% bond maturing on 13/04/2017</v>
      </c>
      <c r="AG930" s="169" t="str">
        <f t="shared" si="543"/>
        <v>5.47% bond maturing on 17/10/2017</v>
      </c>
      <c r="AH930" s="169" t="str">
        <f t="shared" si="543"/>
        <v>4.6% bond maturing on 24/10/2017</v>
      </c>
      <c r="AI930" s="169" t="str">
        <f t="shared" si="543"/>
        <v>4.8% bond maturing on 24/05/2018</v>
      </c>
      <c r="AJ930" s="169" t="str">
        <f t="shared" si="543"/>
        <v>5.14% bond maturing on 30/11/2018</v>
      </c>
      <c r="AK930" s="169" t="str">
        <f t="shared" si="543"/>
        <v>5.029% bond maturing on 6/03/2019</v>
      </c>
      <c r="AL930" s="169" t="str">
        <f t="shared" si="543"/>
        <v>5.8% bond maturing on 15/05/2019</v>
      </c>
      <c r="AM930" s="169" t="str">
        <f t="shared" si="543"/>
        <v>4.65% bond maturing on 6/09/2019</v>
      </c>
      <c r="AN930" s="169" t="str">
        <f t="shared" si="543"/>
        <v>5.25% bond maturing on 25/10/2019</v>
      </c>
      <c r="AO930" s="169" t="str">
        <f t="shared" si="543"/>
        <v>5.205% bond maturing on 1/11/2019</v>
      </c>
      <c r="AP930" s="169" t="str">
        <f t="shared" si="543"/>
        <v>7.19% bond maturing on 12/11/2019</v>
      </c>
      <c r="AQ930" s="169" t="str">
        <f t="shared" si="543"/>
        <v>5.15% bond maturing on 6/12/2019</v>
      </c>
      <c r="AR930" s="169" t="str">
        <f t="shared" si="543"/>
        <v>4.73% bond maturing on 13/12/2019</v>
      </c>
      <c r="AS930" s="169" t="str">
        <f t="shared" si="543"/>
        <v>8.21% bond maturing on 11/02/2020</v>
      </c>
      <c r="AT930" s="169" t="str">
        <f t="shared" si="543"/>
        <v>5.52% bond maturing on 25/02/2020</v>
      </c>
      <c r="AU930" s="169" t="str">
        <f t="shared" si="543"/>
        <v>5.277% bond maturing on 27/05/2020</v>
      </c>
      <c r="AV930" s="169" t="str">
        <f t="shared" si="543"/>
        <v>6.95% bond maturing on 10/06/2020</v>
      </c>
      <c r="AW930" s="169" t="str">
        <f t="shared" si="543"/>
        <v>5.27% bond maturing on 11/06/2020</v>
      </c>
      <c r="AX930" s="169" t="str">
        <f t="shared" si="543"/>
        <v>8.3% bond maturing on 23/06/2020</v>
      </c>
      <c r="AY930" s="169" t="str">
        <f t="shared" si="543"/>
        <v>4.12% bond maturing on 6/05/2021</v>
      </c>
      <c r="AZ930" s="169" t="str">
        <f t="shared" si="543"/>
        <v>6.25% bond maturing on 15/05/2021</v>
      </c>
      <c r="BA930" s="169" t="str">
        <f t="shared" si="543"/>
        <v>5.52% bond maturing on 28/05/2021</v>
      </c>
      <c r="BB930" s="169" t="str">
        <f t="shared" si="543"/>
        <v>6.25% bond maturing on 4/10/2021</v>
      </c>
      <c r="BC930" s="169" t="str">
        <f t="shared" si="543"/>
        <v>4.33% bond maturing on 20/10/2021</v>
      </c>
      <c r="BD930" s="169" t="str">
        <f t="shared" si="543"/>
        <v>4.4% bond maturing on 15/11/2021</v>
      </c>
      <c r="BE930" s="169" t="str">
        <f t="shared" si="543"/>
        <v>5.9% bond maturing on 25/02/2022</v>
      </c>
      <c r="BF930" s="169" t="str">
        <f t="shared" si="543"/>
        <v>4.14% bond maturing on 18/03/2022</v>
      </c>
      <c r="BG930" s="169" t="str">
        <f t="shared" si="543"/>
        <v>4.5% bond maturing on 25/03/2022</v>
      </c>
      <c r="BH930" s="169" t="str">
        <f t="shared" si="543"/>
        <v>4.3% bond maturing on 30/06/2022</v>
      </c>
      <c r="BI930" s="169" t="str">
        <f t="shared" si="543"/>
        <v>4.28% bond maturing on 9/11/2022</v>
      </c>
      <c r="BJ930" s="169" t="str">
        <f t="shared" si="543"/>
        <v>5.793% bond maturing on 6/03/2023</v>
      </c>
      <c r="BK930" s="169" t="str">
        <f t="shared" si="543"/>
        <v>4.42% bond maturing on 7/03/2023</v>
      </c>
      <c r="BL930" s="169" t="str">
        <f t="shared" si="543"/>
        <v>5.81% bond maturing on 8/03/2023</v>
      </c>
      <c r="BM930" s="169" t="str">
        <f t="shared" si="543"/>
        <v>4.51% bond maturing on 10/03/2023</v>
      </c>
      <c r="BN930" s="169" t="str">
        <f t="shared" si="543"/>
        <v>4.53% bond maturing on 14/03/2023</v>
      </c>
      <c r="BO930" s="169" t="str">
        <f t="shared" si="543"/>
        <v>5.448% bond maturing on 15/03/2023</v>
      </c>
      <c r="BP930" s="169" t="str">
        <f t="shared" si="543"/>
        <v>4.25% bond maturing on 12/05/2023</v>
      </c>
      <c r="BQ930" s="169" t="str">
        <f t="shared" si="543"/>
        <v>5.08% bond maturing on 19/06/2025</v>
      </c>
      <c r="BR930" s="169" t="str">
        <f t="shared" si="543"/>
        <v>3.94% bond maturing on 7/09/2026</v>
      </c>
      <c r="BS930" s="169" t="str">
        <f t="shared" si="543"/>
        <v>5.893% bond maturing on 15/03/2028</v>
      </c>
      <c r="BT930" s="169" t="str">
        <f t="shared" si="543"/>
        <v/>
      </c>
      <c r="BU930" s="169" t="str">
        <f t="shared" si="543"/>
        <v/>
      </c>
      <c r="BV930" s="169" t="str">
        <f t="shared" si="543"/>
        <v/>
      </c>
      <c r="BW930" s="169" t="str">
        <f t="shared" si="543"/>
        <v/>
      </c>
      <c r="BX930" s="169" t="str">
        <f t="shared" si="543"/>
        <v/>
      </c>
      <c r="BY930" s="169" t="str">
        <f t="shared" si="543"/>
        <v/>
      </c>
      <c r="BZ930" s="169" t="str">
        <f t="shared" si="543"/>
        <v/>
      </c>
      <c r="CA930" s="169" t="str">
        <f t="shared" si="543"/>
        <v/>
      </c>
      <c r="CB930" s="169" t="str">
        <f t="shared" si="543"/>
        <v/>
      </c>
      <c r="CC930" s="169" t="str">
        <f t="shared" si="543"/>
        <v/>
      </c>
      <c r="CD930" s="169" t="str">
        <f t="shared" si="543"/>
        <v/>
      </c>
      <c r="CE930" s="169" t="str">
        <f t="shared" si="543"/>
        <v/>
      </c>
      <c r="CF930" s="169" t="str">
        <f t="shared" si="543"/>
        <v/>
      </c>
      <c r="CG930" s="169" t="str">
        <f t="shared" si="543"/>
        <v/>
      </c>
      <c r="CH930" s="169" t="str">
        <f t="shared" si="543"/>
        <v/>
      </c>
      <c r="CI930" s="169" t="str">
        <f t="shared" si="543"/>
        <v/>
      </c>
      <c r="CJ930" s="169" t="str">
        <f t="shared" si="543"/>
        <v/>
      </c>
      <c r="CK930" s="169" t="str">
        <f t="shared" si="543"/>
        <v/>
      </c>
      <c r="CL930" s="169" t="str">
        <f t="shared" si="543"/>
        <v/>
      </c>
      <c r="CM930" s="169" t="str">
        <f t="shared" si="543"/>
        <v/>
      </c>
      <c r="CN930" s="169" t="str">
        <f t="shared" si="543"/>
        <v/>
      </c>
      <c r="CO930" s="169" t="str">
        <f t="shared" si="543"/>
        <v/>
      </c>
      <c r="CP930" s="169" t="str">
        <f t="shared" si="543"/>
        <v/>
      </c>
      <c r="CQ930" s="169" t="str">
        <f t="shared" si="543"/>
        <v/>
      </c>
      <c r="CR930" s="169" t="str">
        <f t="shared" ref="CR930:DF930" si="544">IF(CR927&lt;&gt;"",CR605&amp;"% bond maturing on "&amp;CR611,"")</f>
        <v/>
      </c>
      <c r="CS930" s="169" t="str">
        <f t="shared" si="544"/>
        <v/>
      </c>
      <c r="CT930" s="169" t="str">
        <f t="shared" si="544"/>
        <v/>
      </c>
      <c r="CU930" s="169" t="str">
        <f t="shared" si="544"/>
        <v/>
      </c>
      <c r="CV930" s="169" t="str">
        <f t="shared" si="544"/>
        <v/>
      </c>
      <c r="CW930" s="169" t="str">
        <f t="shared" si="544"/>
        <v/>
      </c>
      <c r="CX930" s="169" t="str">
        <f t="shared" si="544"/>
        <v/>
      </c>
      <c r="CY930" s="169" t="str">
        <f t="shared" si="544"/>
        <v/>
      </c>
      <c r="CZ930" s="169" t="str">
        <f t="shared" si="544"/>
        <v/>
      </c>
      <c r="DA930" s="169" t="str">
        <f t="shared" si="544"/>
        <v/>
      </c>
      <c r="DB930" s="169" t="str">
        <f t="shared" si="544"/>
        <v/>
      </c>
      <c r="DC930" s="169" t="str">
        <f t="shared" si="544"/>
        <v/>
      </c>
      <c r="DD930" s="169" t="str">
        <f t="shared" si="544"/>
        <v/>
      </c>
      <c r="DE930" s="169" t="str">
        <f t="shared" si="544"/>
        <v/>
      </c>
      <c r="DF930" s="170" t="str">
        <f t="shared" si="544"/>
        <v/>
      </c>
      <c r="DG930" s="121"/>
      <c r="DH930" s="121"/>
      <c r="DI930" s="121"/>
    </row>
    <row r="931" spans="3:113" x14ac:dyDescent="0.35">
      <c r="C931" s="176"/>
      <c r="AD931" s="151"/>
      <c r="AE931" s="162"/>
      <c r="AF931" s="162"/>
      <c r="AG931" s="162"/>
      <c r="AH931" s="162"/>
      <c r="AI931" s="162"/>
      <c r="AJ931" s="162"/>
      <c r="AK931" s="162"/>
      <c r="AL931" s="162"/>
      <c r="AM931" s="162"/>
      <c r="AN931" s="162"/>
      <c r="AO931" s="162"/>
      <c r="AP931" s="162"/>
      <c r="AQ931" s="162"/>
      <c r="AR931" s="162"/>
      <c r="AS931" s="162"/>
      <c r="AT931" s="162"/>
      <c r="AU931" s="162"/>
      <c r="AV931" s="162"/>
      <c r="AW931" s="162"/>
      <c r="AX931" s="162"/>
      <c r="AY931" s="162"/>
      <c r="AZ931" s="162"/>
      <c r="BA931" s="162"/>
      <c r="BB931" s="162"/>
      <c r="BC931" s="162"/>
      <c r="BD931" s="162"/>
      <c r="BE931" s="162"/>
      <c r="BF931" s="162"/>
      <c r="BG931" s="162"/>
      <c r="BH931" s="162"/>
      <c r="BI931" s="162"/>
      <c r="BJ931" s="162"/>
      <c r="BK931" s="162"/>
      <c r="BL931" s="162"/>
      <c r="BM931" s="162"/>
      <c r="BN931" s="162"/>
      <c r="BO931" s="162"/>
      <c r="BP931" s="162"/>
      <c r="BQ931" s="162"/>
      <c r="BR931" s="162"/>
      <c r="BS931" s="162"/>
      <c r="BT931" s="162"/>
      <c r="BU931" s="162"/>
      <c r="BV931" s="162"/>
      <c r="BW931" s="162"/>
      <c r="BX931" s="162"/>
      <c r="BY931" s="162"/>
      <c r="BZ931" s="162"/>
      <c r="CA931" s="162"/>
      <c r="CB931" s="162"/>
      <c r="CC931" s="162"/>
      <c r="CD931" s="162"/>
      <c r="CE931" s="162"/>
      <c r="CF931" s="162"/>
      <c r="CG931" s="162"/>
      <c r="CH931" s="162"/>
      <c r="CI931" s="162"/>
      <c r="CJ931" s="162"/>
      <c r="CK931" s="162"/>
      <c r="CL931" s="162"/>
      <c r="CM931" s="162"/>
      <c r="CN931" s="162"/>
      <c r="CO931" s="162"/>
      <c r="CP931" s="162"/>
      <c r="CQ931" s="162"/>
      <c r="CR931" s="162"/>
      <c r="CS931" s="162"/>
      <c r="CT931" s="162"/>
      <c r="CU931" s="162"/>
      <c r="CV931" s="162"/>
      <c r="CW931" s="162"/>
      <c r="CX931" s="162"/>
      <c r="CY931" s="162"/>
      <c r="CZ931" s="162"/>
      <c r="DA931" s="162"/>
      <c r="DB931" s="162"/>
      <c r="DC931" s="162"/>
      <c r="DD931" s="162"/>
      <c r="DE931" s="162"/>
      <c r="DF931" s="162"/>
      <c r="DG931" s="121"/>
      <c r="DH931" s="121"/>
      <c r="DI931" s="121"/>
    </row>
    <row r="932" spans="3:113" x14ac:dyDescent="0.35">
      <c r="C932" s="176"/>
      <c r="AD932" s="151"/>
      <c r="AE932" s="162"/>
      <c r="AF932" s="162"/>
      <c r="AG932" s="162"/>
      <c r="AH932" s="162"/>
      <c r="AI932" s="162"/>
      <c r="AJ932" s="162"/>
      <c r="AK932" s="162"/>
      <c r="AL932" s="162"/>
      <c r="AM932" s="162"/>
      <c r="AN932" s="162"/>
      <c r="AO932" s="162"/>
      <c r="AP932" s="162"/>
      <c r="AQ932" s="162"/>
      <c r="AR932" s="162"/>
      <c r="AS932" s="162"/>
      <c r="AT932" s="162"/>
      <c r="AU932" s="162"/>
      <c r="AV932" s="162"/>
      <c r="AW932" s="162"/>
      <c r="AX932" s="162"/>
      <c r="AY932" s="162"/>
      <c r="AZ932" s="162"/>
      <c r="BA932" s="162"/>
      <c r="BB932" s="162"/>
      <c r="BC932" s="162"/>
      <c r="BD932" s="162"/>
      <c r="BE932" s="162"/>
      <c r="BF932" s="162"/>
      <c r="BG932" s="162"/>
      <c r="BH932" s="162"/>
      <c r="BI932" s="162"/>
      <c r="BJ932" s="162"/>
      <c r="BK932" s="162"/>
      <c r="BL932" s="162"/>
      <c r="BM932" s="162"/>
      <c r="BN932" s="162"/>
      <c r="BO932" s="162"/>
      <c r="BP932" s="162"/>
      <c r="BQ932" s="162"/>
      <c r="BR932" s="162"/>
      <c r="BS932" s="162"/>
      <c r="BT932" s="162"/>
      <c r="BU932" s="162"/>
      <c r="BV932" s="162"/>
      <c r="BW932" s="162"/>
      <c r="BX932" s="162"/>
      <c r="BY932" s="162"/>
      <c r="BZ932" s="162"/>
      <c r="CA932" s="162"/>
      <c r="CB932" s="162"/>
      <c r="CC932" s="162"/>
      <c r="CD932" s="162"/>
      <c r="CE932" s="162"/>
      <c r="CF932" s="162"/>
      <c r="CG932" s="162"/>
      <c r="CH932" s="162"/>
      <c r="CI932" s="162"/>
      <c r="CJ932" s="162"/>
      <c r="CK932" s="162"/>
      <c r="CL932" s="162"/>
      <c r="CM932" s="162"/>
      <c r="CN932" s="162"/>
      <c r="CO932" s="162"/>
      <c r="CP932" s="162"/>
      <c r="CQ932" s="162"/>
      <c r="CR932" s="162"/>
      <c r="CS932" s="162"/>
      <c r="CT932" s="162"/>
      <c r="CU932" s="162"/>
      <c r="CV932" s="162"/>
      <c r="CW932" s="162"/>
      <c r="CX932" s="162"/>
      <c r="CY932" s="162"/>
      <c r="CZ932" s="162"/>
      <c r="DA932" s="162"/>
      <c r="DB932" s="162"/>
      <c r="DC932" s="162"/>
      <c r="DD932" s="162"/>
      <c r="DE932" s="162"/>
      <c r="DF932" s="162"/>
      <c r="DG932" s="121"/>
      <c r="DH932" s="121"/>
      <c r="DI932" s="121"/>
    </row>
    <row r="933" spans="3:113" x14ac:dyDescent="0.35">
      <c r="C933" s="176"/>
      <c r="AD933" s="151"/>
      <c r="AE933" s="437" t="s">
        <v>107</v>
      </c>
      <c r="AF933" s="438"/>
      <c r="AG933" s="438"/>
      <c r="AH933" s="438"/>
      <c r="AI933" s="438"/>
      <c r="AJ933" s="438"/>
      <c r="AK933" s="438"/>
      <c r="AL933" s="438"/>
      <c r="AM933" s="438"/>
      <c r="AN933" s="438"/>
      <c r="AO933" s="438"/>
      <c r="AP933" s="438"/>
      <c r="AQ933" s="438"/>
      <c r="AR933" s="438"/>
      <c r="AS933" s="438"/>
      <c r="AT933" s="438"/>
      <c r="AU933" s="439"/>
      <c r="AV933" s="162"/>
      <c r="AW933" s="162"/>
      <c r="AX933" s="162"/>
      <c r="AY933" s="162"/>
      <c r="AZ933" s="162"/>
      <c r="BA933" s="162"/>
      <c r="BB933" s="162"/>
      <c r="BC933" s="162"/>
      <c r="BD933" s="162"/>
      <c r="BE933" s="162"/>
      <c r="BF933" s="162"/>
      <c r="BG933" s="162"/>
      <c r="BH933" s="162"/>
      <c r="BI933" s="162"/>
      <c r="BJ933" s="162"/>
      <c r="BK933" s="162"/>
      <c r="BL933" s="162"/>
      <c r="BM933" s="162"/>
      <c r="BN933" s="162"/>
      <c r="BO933" s="162"/>
      <c r="BP933" s="162"/>
      <c r="BQ933" s="162"/>
      <c r="BR933" s="162"/>
      <c r="BS933" s="162"/>
      <c r="BT933" s="162"/>
      <c r="BU933" s="162"/>
      <c r="BV933" s="162"/>
      <c r="BW933" s="162"/>
      <c r="BX933" s="162"/>
      <c r="BY933" s="162"/>
      <c r="BZ933" s="162"/>
      <c r="CA933" s="162"/>
      <c r="CB933" s="162"/>
      <c r="CC933" s="162"/>
      <c r="CD933" s="162"/>
      <c r="CE933" s="162"/>
      <c r="CF933" s="162"/>
      <c r="CG933" s="162"/>
      <c r="CH933" s="162"/>
      <c r="CI933" s="162"/>
      <c r="CJ933" s="162"/>
      <c r="CK933" s="162"/>
      <c r="CL933" s="162"/>
      <c r="CM933" s="162"/>
      <c r="CN933" s="162"/>
      <c r="CO933" s="162"/>
      <c r="CP933" s="162"/>
      <c r="CQ933" s="162"/>
      <c r="CR933" s="162"/>
      <c r="CS933" s="162"/>
      <c r="CT933" s="162"/>
      <c r="CU933" s="162"/>
      <c r="CV933" s="162"/>
      <c r="CW933" s="162"/>
      <c r="CX933" s="162"/>
      <c r="CY933" s="162"/>
      <c r="CZ933" s="162"/>
      <c r="DA933" s="162"/>
      <c r="DB933" s="162"/>
      <c r="DC933" s="162"/>
      <c r="DD933" s="162"/>
      <c r="DE933" s="162"/>
      <c r="DF933" s="162"/>
      <c r="DG933" s="121"/>
      <c r="DH933" s="121"/>
      <c r="DI933" s="121"/>
    </row>
    <row r="934" spans="3:113" ht="43.5" x14ac:dyDescent="0.35">
      <c r="C934" s="176"/>
      <c r="AD934" s="151"/>
      <c r="AE934" s="212" t="s">
        <v>58</v>
      </c>
      <c r="AF934" s="213" t="s">
        <v>59</v>
      </c>
      <c r="AG934" s="106" t="s">
        <v>108</v>
      </c>
      <c r="AH934" s="106" t="s">
        <v>109</v>
      </c>
      <c r="AI934" s="106" t="s">
        <v>110</v>
      </c>
      <c r="AJ934" s="106" t="s">
        <v>111</v>
      </c>
      <c r="AK934" s="106" t="s">
        <v>112</v>
      </c>
      <c r="AL934" s="106" t="s">
        <v>113</v>
      </c>
      <c r="AM934" s="106" t="s">
        <v>114</v>
      </c>
      <c r="AN934" s="106" t="s">
        <v>115</v>
      </c>
      <c r="AO934" s="106" t="s">
        <v>116</v>
      </c>
      <c r="AP934" s="106" t="s">
        <v>117</v>
      </c>
      <c r="AQ934" s="106" t="s">
        <v>118</v>
      </c>
      <c r="AR934" s="106" t="s">
        <v>119</v>
      </c>
      <c r="AS934" s="106" t="s">
        <v>120</v>
      </c>
      <c r="AT934" s="106" t="s">
        <v>121</v>
      </c>
      <c r="AU934" s="106" t="s">
        <v>122</v>
      </c>
      <c r="AV934" s="162"/>
      <c r="AW934" s="162"/>
      <c r="AX934" s="162"/>
      <c r="AY934" s="162"/>
      <c r="AZ934" s="162"/>
      <c r="BA934" s="162"/>
      <c r="BB934" s="162"/>
      <c r="BC934" s="162"/>
      <c r="BD934" s="162"/>
      <c r="BE934" s="162"/>
      <c r="BF934" s="162"/>
      <c r="BG934" s="162"/>
      <c r="BH934" s="162"/>
      <c r="BI934" s="162"/>
      <c r="BJ934" s="162"/>
      <c r="BK934" s="162"/>
      <c r="BL934" s="162"/>
      <c r="BM934" s="162"/>
      <c r="BN934" s="162"/>
      <c r="BO934" s="162"/>
      <c r="BP934" s="162"/>
      <c r="BQ934" s="162"/>
      <c r="BR934" s="162"/>
      <c r="BS934" s="162"/>
      <c r="BT934" s="162"/>
      <c r="BU934" s="162"/>
      <c r="BV934" s="162"/>
      <c r="BW934" s="162"/>
      <c r="BX934" s="162"/>
      <c r="BY934" s="162"/>
      <c r="BZ934" s="162"/>
      <c r="CA934" s="162"/>
      <c r="CB934" s="162"/>
      <c r="CC934" s="162"/>
      <c r="CD934" s="162"/>
      <c r="CE934" s="162"/>
      <c r="CF934" s="162"/>
      <c r="CG934" s="162"/>
      <c r="CH934" s="162"/>
      <c r="CI934" s="162"/>
      <c r="CJ934" s="162"/>
      <c r="CK934" s="162"/>
      <c r="CL934" s="162"/>
      <c r="CM934" s="162"/>
      <c r="CN934" s="162"/>
      <c r="CO934" s="162"/>
      <c r="CP934" s="162"/>
      <c r="CQ934" s="162"/>
      <c r="CR934" s="162"/>
      <c r="CS934" s="162"/>
      <c r="CT934" s="162"/>
      <c r="CU934" s="162"/>
      <c r="CV934" s="162"/>
      <c r="CW934" s="162"/>
      <c r="CX934" s="162"/>
      <c r="CY934" s="162"/>
      <c r="CZ934" s="162"/>
      <c r="DA934" s="162"/>
      <c r="DB934" s="162"/>
      <c r="DC934" s="162"/>
      <c r="DD934" s="162"/>
      <c r="DE934" s="162"/>
      <c r="DF934" s="162"/>
      <c r="DG934" s="121"/>
      <c r="DH934" s="121"/>
      <c r="DI934" s="121"/>
    </row>
    <row r="935" spans="3:113" x14ac:dyDescent="0.35">
      <c r="C935" s="176"/>
      <c r="AD935" s="151"/>
      <c r="AE935" s="161" t="s">
        <v>249</v>
      </c>
      <c r="AF935" s="214" t="s">
        <v>203</v>
      </c>
      <c r="AG935" s="215">
        <f t="array" ref="AG935">MIN(IF(($AE$927:$DF$927=AE935)*($AE$929:$DF$929&gt;0),$AE$929:$DF$929))</f>
        <v>377.75</v>
      </c>
      <c r="AH935" s="215">
        <f t="array" ref="AH935">MAX(IF(($AE$927:$DF$927=AE935)*($AE$929:$DF$929&lt;0),$AE$929:$DF$929))</f>
        <v>0</v>
      </c>
      <c r="AI935" s="195">
        <f>IF(AG935*AH935&lt;0,1,0)</f>
        <v>0</v>
      </c>
      <c r="AJ935" s="216">
        <f>IF(AND(AG935=0,AH935&lt;0),1,0)</f>
        <v>0</v>
      </c>
      <c r="AK935" s="195">
        <f>IF(AND(AG935&gt;0,AH935=0),1,0)</f>
        <v>1</v>
      </c>
      <c r="AL935" s="217">
        <f>IF(AI935=1,$C$27,IF(AJ935=1,$C$27+(AH935/365.25),IF(AK935=1,$C$27+(AG935/365.25),"n/a")))</f>
        <v>6.0342231348391513</v>
      </c>
      <c r="AM935" s="218">
        <f t="shared" ref="AM935:AN949" ca="1" si="545">IFERROR(OFFSET($AD$924,0,MATCH(AG935,$AE$929:$DF$929,0)),"n/a")</f>
        <v>1.6749587241576689</v>
      </c>
      <c r="AN935" s="219" t="str">
        <f t="shared" ca="1" si="545"/>
        <v>n/a</v>
      </c>
      <c r="AO935" s="220" t="str">
        <f>IF(AI935=1,AG935-AH935,"n/a")</f>
        <v>n/a</v>
      </c>
      <c r="AP935" s="221" t="str">
        <f>IF(AI935=1,(AM935-AN935)/AO935,"n/a")</f>
        <v>n/a</v>
      </c>
      <c r="AQ935" s="222" t="str">
        <f>IF(AP935&lt;&gt;"n/a",AM935-(AG935*AP935),"n/a")</f>
        <v>n/a</v>
      </c>
      <c r="AR935" s="152">
        <f>IF(AL935=$C$27,1,IF(AL935&lt;$C$27,2,IF(AL935="n/a",4,3)))</f>
        <v>3</v>
      </c>
      <c r="AS935" s="223">
        <f ca="1">IFERROR(CHOOSE(AR935,AQ935,AN935,AM935),"n/a")</f>
        <v>1.6749587241576689</v>
      </c>
      <c r="AT935" s="153" t="str">
        <f ca="1">IFERROR(OFFSET($AD$930,0,MATCH(AG935,$AE$929:$DF$929,0)),"")</f>
        <v>4.53% bond maturing on 14/03/2023</v>
      </c>
      <c r="AU935" s="163" t="str">
        <f ca="1">IFERROR(OFFSET($AD$930,0,MATCH(AH935,$AE$929:$DF$929,0)),"")</f>
        <v/>
      </c>
      <c r="AV935" s="162"/>
      <c r="AW935" s="162"/>
      <c r="AX935" s="162"/>
      <c r="AY935" s="162"/>
      <c r="AZ935" s="162"/>
      <c r="BA935" s="162"/>
      <c r="BB935" s="162"/>
      <c r="BC935" s="162"/>
      <c r="BD935" s="162"/>
      <c r="BE935" s="162"/>
      <c r="BF935" s="162"/>
      <c r="BG935" s="162"/>
      <c r="BH935" s="162"/>
      <c r="BI935" s="162"/>
      <c r="BJ935" s="162"/>
      <c r="BK935" s="162"/>
      <c r="BL935" s="162"/>
      <c r="BM935" s="162"/>
      <c r="BN935" s="162"/>
      <c r="BO935" s="162"/>
      <c r="BP935" s="162"/>
      <c r="BQ935" s="162"/>
      <c r="BR935" s="162"/>
      <c r="BS935" s="162"/>
      <c r="BT935" s="162"/>
      <c r="BU935" s="162"/>
      <c r="BV935" s="162"/>
      <c r="BW935" s="162"/>
      <c r="BX935" s="162"/>
      <c r="BY935" s="162"/>
      <c r="BZ935" s="162"/>
      <c r="CA935" s="162"/>
      <c r="CB935" s="162"/>
      <c r="CC935" s="162"/>
      <c r="CD935" s="162"/>
      <c r="CE935" s="162"/>
      <c r="CF935" s="162"/>
      <c r="CG935" s="162"/>
      <c r="CH935" s="162"/>
      <c r="CI935" s="162"/>
      <c r="CJ935" s="162"/>
      <c r="CK935" s="162"/>
      <c r="CL935" s="162"/>
      <c r="CM935" s="162"/>
      <c r="CN935" s="162"/>
      <c r="CO935" s="162"/>
      <c r="CP935" s="162"/>
      <c r="CQ935" s="162"/>
      <c r="CR935" s="162"/>
      <c r="CS935" s="162"/>
      <c r="CT935" s="162"/>
      <c r="CU935" s="162"/>
      <c r="CV935" s="162"/>
      <c r="CW935" s="162"/>
      <c r="CX935" s="162"/>
      <c r="CY935" s="162"/>
      <c r="CZ935" s="162"/>
      <c r="DA935" s="162"/>
      <c r="DB935" s="162"/>
      <c r="DC935" s="162"/>
      <c r="DD935" s="162"/>
      <c r="DE935" s="162"/>
      <c r="DF935" s="162"/>
      <c r="DG935" s="121"/>
      <c r="DH935" s="121"/>
      <c r="DI935" s="121"/>
    </row>
    <row r="936" spans="3:113" x14ac:dyDescent="0.35">
      <c r="AD936" s="121"/>
      <c r="AE936" s="161" t="s">
        <v>250</v>
      </c>
      <c r="AF936" s="214" t="s">
        <v>204</v>
      </c>
      <c r="AG936" s="224">
        <f t="array" ref="AG936">MIN(IF(($AE$927:$DF$927=AE936)*($AE$929:$DF$929&gt;0),$AE$929:$DF$929))</f>
        <v>0</v>
      </c>
      <c r="AH936" s="224">
        <f t="array" ref="AH936">MAX(IF(($AE$927:$DF$927=AE936)*($AE$929:$DF$929&lt;0),$AE$929:$DF$929))</f>
        <v>-106.25</v>
      </c>
      <c r="AI936" s="197">
        <f t="shared" ref="AI936:AI949" si="546">IF(AG936*AH936&lt;0,1,0)</f>
        <v>0</v>
      </c>
      <c r="AJ936" s="225">
        <f t="shared" ref="AJ936:AJ949" si="547">IF(AND(AG936=0,AH936&lt;0),1,0)</f>
        <v>1</v>
      </c>
      <c r="AK936" s="197">
        <f t="shared" ref="AK936:AK949" si="548">IF(AND(AG936&gt;0,AH936=0),1,0)</f>
        <v>0</v>
      </c>
      <c r="AL936" s="226">
        <f t="shared" ref="AL936:AL949" si="549">IF(AI936=1,$C$27,IF(AJ936=1,$C$27+(AH936/365.25),IF(AK936=1,$C$27+(AG936/365.25),"n/a")))</f>
        <v>4.7091033538672145</v>
      </c>
      <c r="AM936" s="202" t="str">
        <f t="shared" ca="1" si="545"/>
        <v>n/a</v>
      </c>
      <c r="AN936" s="203">
        <f t="shared" ca="1" si="545"/>
        <v>1.7516931666459432</v>
      </c>
      <c r="AO936" s="227" t="str">
        <f t="shared" ref="AO936:AO949" si="550">IF(AI936=1,AG936-AH936,"n/a")</f>
        <v>n/a</v>
      </c>
      <c r="AP936" s="228" t="str">
        <f t="shared" ref="AP936:AP949" si="551">IF(AI936=1,(AM936-AN936)/AO936,"n/a")</f>
        <v>n/a</v>
      </c>
      <c r="AQ936" s="222" t="str">
        <f t="shared" ref="AQ936:AQ949" si="552">IF(AP936&lt;&gt;"n/a",AM936-(AG936*AP936),"n/a")</f>
        <v>n/a</v>
      </c>
      <c r="AR936" s="161">
        <f t="shared" ref="AR936:AR949" si="553">IF(AL936=$C$27,1,IF(AL936&lt;$C$27,2,IF(AL936="n/a",4,3)))</f>
        <v>2</v>
      </c>
      <c r="AS936" s="229">
        <f t="shared" ref="AS936:AS949" ca="1" si="554">IFERROR(CHOOSE(AR936,AQ936,AN936,AM936),"n/a")</f>
        <v>1.7516931666459432</v>
      </c>
      <c r="AT936" s="108" t="str">
        <f ca="1">IFERROR(OFFSET($AD$930,0,MATCH(AG936,$AE$929:$DF$929,0)),"")</f>
        <v/>
      </c>
      <c r="AU936" s="163" t="str">
        <f t="shared" ref="AU936:AU949" ca="1" si="555">IFERROR(OFFSET($AD$930,0,MATCH(AH936,$AE$929:$DF$929,0)),"")</f>
        <v>4.4% bond maturing on 15/11/2021</v>
      </c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230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230"/>
      <c r="CI936" s="230"/>
      <c r="CJ936" s="230"/>
      <c r="CK936" s="230"/>
      <c r="CL936" s="230"/>
      <c r="CM936" s="121"/>
      <c r="CN936" s="121"/>
      <c r="CO936" s="121"/>
      <c r="CP936" s="121"/>
      <c r="CQ936" s="162"/>
      <c r="CR936" s="162"/>
      <c r="CS936" s="162"/>
      <c r="CT936" s="162"/>
      <c r="CU936" s="162"/>
      <c r="CV936" s="162"/>
      <c r="CW936" s="162"/>
      <c r="CX936" s="162"/>
      <c r="CY936" s="162"/>
      <c r="CZ936" s="162"/>
      <c r="DA936" s="162"/>
      <c r="DB936" s="162"/>
      <c r="DC936" s="162"/>
      <c r="DD936" s="162"/>
      <c r="DE936" s="162"/>
      <c r="DF936" s="162"/>
      <c r="DG936" s="121"/>
      <c r="DH936" s="121"/>
      <c r="DI936" s="121"/>
    </row>
    <row r="937" spans="3:113" x14ac:dyDescent="0.35">
      <c r="AD937" s="121"/>
      <c r="AE937" s="161" t="s">
        <v>251</v>
      </c>
      <c r="AF937" s="214" t="s">
        <v>205</v>
      </c>
      <c r="AG937" s="224">
        <f t="array" ref="AG937">MIN(IF(($AE$927:$DF$927=AE937)*($AE$929:$DF$929&gt;0),$AE$929:$DF$929))</f>
        <v>252.75</v>
      </c>
      <c r="AH937" s="224">
        <f t="array" ref="AH937">MAX(IF(($AE$927:$DF$927=AE937)*($AE$929:$DF$929&lt;0),$AE$929:$DF$929))</f>
        <v>-277.25</v>
      </c>
      <c r="AI937" s="197">
        <f t="shared" si="546"/>
        <v>1</v>
      </c>
      <c r="AJ937" s="225">
        <f t="shared" si="547"/>
        <v>0</v>
      </c>
      <c r="AK937" s="197">
        <f t="shared" si="548"/>
        <v>0</v>
      </c>
      <c r="AL937" s="226">
        <f t="shared" si="549"/>
        <v>5</v>
      </c>
      <c r="AM937" s="202">
        <f t="shared" ca="1" si="545"/>
        <v>1.4489247667081182</v>
      </c>
      <c r="AN937" s="203">
        <f t="shared" ca="1" si="545"/>
        <v>1.2640199867152897</v>
      </c>
      <c r="AO937" s="227">
        <f t="shared" si="550"/>
        <v>530</v>
      </c>
      <c r="AP937" s="228">
        <f t="shared" ca="1" si="551"/>
        <v>3.4887694338269528E-4</v>
      </c>
      <c r="AQ937" s="222">
        <f t="shared" ca="1" si="552"/>
        <v>1.360746119268142</v>
      </c>
      <c r="AR937" s="161">
        <f t="shared" si="553"/>
        <v>1</v>
      </c>
      <c r="AS937" s="229">
        <f t="shared" ca="1" si="554"/>
        <v>1.360746119268142</v>
      </c>
      <c r="AT937" s="108" t="str">
        <f ca="1">IFERROR(OFFSET($AD$930,0,MATCH(AG937,$AE$929:$DF$929,0)),"")</f>
        <v>4.28% bond maturing on 9/11/2022</v>
      </c>
      <c r="AU937" s="163" t="str">
        <f t="shared" ca="1" si="555"/>
        <v>5.52% bond maturing on 28/05/2021</v>
      </c>
      <c r="AV937" s="162"/>
      <c r="AW937" s="162"/>
      <c r="AX937" s="162"/>
      <c r="AY937" s="162"/>
      <c r="AZ937" s="162"/>
      <c r="BA937" s="162"/>
      <c r="BB937" s="162"/>
      <c r="BC937" s="162"/>
      <c r="BD937" s="162"/>
      <c r="BE937" s="162"/>
      <c r="BF937" s="162"/>
      <c r="BG937" s="162"/>
      <c r="BH937" s="162"/>
      <c r="BI937" s="162"/>
      <c r="BJ937" s="162"/>
      <c r="BK937" s="162"/>
      <c r="BL937" s="162"/>
      <c r="BM937" s="162"/>
      <c r="BN937" s="162"/>
      <c r="BO937" s="162"/>
      <c r="BP937" s="162"/>
      <c r="BQ937" s="162"/>
      <c r="BR937" s="162"/>
      <c r="BS937" s="162"/>
      <c r="BT937" s="162"/>
      <c r="BU937" s="162"/>
      <c r="BV937" s="162"/>
      <c r="BW937" s="162"/>
      <c r="BX937" s="162"/>
      <c r="BY937" s="162"/>
      <c r="BZ937" s="162"/>
      <c r="CA937" s="162"/>
      <c r="CB937" s="162"/>
      <c r="CC937" s="162"/>
      <c r="CD937" s="162"/>
      <c r="CE937" s="162"/>
      <c r="CF937" s="162"/>
      <c r="CG937" s="162"/>
      <c r="CH937" s="162"/>
      <c r="CI937" s="162"/>
      <c r="CJ937" s="162"/>
      <c r="CK937" s="162"/>
      <c r="CL937" s="162"/>
      <c r="CM937" s="162"/>
      <c r="CN937" s="162"/>
      <c r="CO937" s="162"/>
      <c r="CP937" s="162"/>
      <c r="CQ937" s="162"/>
      <c r="CR937" s="162"/>
      <c r="CS937" s="162"/>
      <c r="CT937" s="162"/>
      <c r="CU937" s="162"/>
      <c r="CV937" s="162"/>
      <c r="CW937" s="162"/>
      <c r="CX937" s="162"/>
      <c r="CY937" s="162"/>
      <c r="CZ937" s="162"/>
      <c r="DA937" s="162"/>
      <c r="DB937" s="162"/>
      <c r="DC937" s="162"/>
      <c r="DD937" s="162"/>
      <c r="DE937" s="162"/>
      <c r="DF937" s="162"/>
      <c r="DG937" s="121"/>
      <c r="DH937" s="121"/>
      <c r="DI937" s="121"/>
    </row>
    <row r="938" spans="3:113" x14ac:dyDescent="0.35">
      <c r="AD938" s="121"/>
      <c r="AE938" s="161" t="s">
        <v>252</v>
      </c>
      <c r="AF938" s="214" t="s">
        <v>205</v>
      </c>
      <c r="AG938" s="224">
        <f t="array" ref="AG938">MIN(IF(($AE$927:$DF$927=AE938)*($AE$929:$DF$929&gt;0),$AE$929:$DF$929))</f>
        <v>370.75</v>
      </c>
      <c r="AH938" s="224">
        <f t="array" ref="AH938">MAX(IF(($AE$927:$DF$927=AE938)*($AE$929:$DF$929&lt;0),$AE$929:$DF$929))</f>
        <v>-4.25</v>
      </c>
      <c r="AI938" s="197">
        <f t="shared" si="546"/>
        <v>1</v>
      </c>
      <c r="AJ938" s="225">
        <f t="shared" si="547"/>
        <v>0</v>
      </c>
      <c r="AK938" s="197">
        <f t="shared" si="548"/>
        <v>0</v>
      </c>
      <c r="AL938" s="226">
        <f t="shared" si="549"/>
        <v>5</v>
      </c>
      <c r="AM938" s="202">
        <f t="shared" ca="1" si="545"/>
        <v>1.8504587074444905</v>
      </c>
      <c r="AN938" s="203">
        <f t="shared" ca="1" si="545"/>
        <v>1.8109497564512345</v>
      </c>
      <c r="AO938" s="227">
        <f t="shared" si="550"/>
        <v>375</v>
      </c>
      <c r="AP938" s="228">
        <f t="shared" ca="1" si="551"/>
        <v>1.0535720264868272E-4</v>
      </c>
      <c r="AQ938" s="222">
        <f t="shared" ca="1" si="552"/>
        <v>1.8113975245624914</v>
      </c>
      <c r="AR938" s="161">
        <f t="shared" si="553"/>
        <v>1</v>
      </c>
      <c r="AS938" s="229">
        <f t="shared" ca="1" si="554"/>
        <v>1.8113975245624914</v>
      </c>
      <c r="AT938" s="108" t="str">
        <f ca="1">IFERROR(OFFSET($AD$930,0,MATCH(AG938,$AE$929:$DF$929,0)),"")</f>
        <v>4.42% bond maturing on 7/03/2023</v>
      </c>
      <c r="AU938" s="163" t="str">
        <f t="shared" ca="1" si="555"/>
        <v>5.9% bond maturing on 25/02/2022</v>
      </c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230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62"/>
      <c r="BQ938" s="162"/>
      <c r="BR938" s="162"/>
      <c r="BS938" s="162"/>
      <c r="BT938" s="162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1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1"/>
      <c r="DH938" s="121"/>
      <c r="DI938" s="121"/>
    </row>
    <row r="939" spans="3:113" x14ac:dyDescent="0.35">
      <c r="AD939" s="121"/>
      <c r="AE939" s="161" t="s">
        <v>253</v>
      </c>
      <c r="AF939" s="214" t="s">
        <v>206</v>
      </c>
      <c r="AG939" s="224">
        <f t="array" ref="AG939">MIN(IF(($AE$927:$DF$927=AE939)*($AE$929:$DF$929&gt;0),$AE$929:$DF$929))</f>
        <v>120.75</v>
      </c>
      <c r="AH939" s="224">
        <f t="array" ref="AH939">MAX(IF(($AE$927:$DF$927=AE939)*($AE$929:$DF$929&lt;0),$AE$929:$DF$929))</f>
        <v>-629.25</v>
      </c>
      <c r="AI939" s="197">
        <f t="shared" si="546"/>
        <v>1</v>
      </c>
      <c r="AJ939" s="225">
        <f t="shared" si="547"/>
        <v>0</v>
      </c>
      <c r="AK939" s="197">
        <f t="shared" si="548"/>
        <v>0</v>
      </c>
      <c r="AL939" s="226">
        <f t="shared" si="549"/>
        <v>5</v>
      </c>
      <c r="AM939" s="202">
        <f t="shared" ca="1" si="545"/>
        <v>1.2455236645500576</v>
      </c>
      <c r="AN939" s="203">
        <f t="shared" ca="1" si="545"/>
        <v>1.0445173824787504</v>
      </c>
      <c r="AO939" s="227">
        <f t="shared" si="550"/>
        <v>750</v>
      </c>
      <c r="AP939" s="228">
        <f t="shared" ca="1" si="551"/>
        <v>2.6800837609507628E-4</v>
      </c>
      <c r="AQ939" s="222">
        <f t="shared" ca="1" si="552"/>
        <v>1.2131616531365772</v>
      </c>
      <c r="AR939" s="161">
        <f t="shared" si="553"/>
        <v>1</v>
      </c>
      <c r="AS939" s="229">
        <f t="shared" ca="1" si="554"/>
        <v>1.2131616531365772</v>
      </c>
      <c r="AT939" s="108" t="str">
        <f ca="1">IFERROR(OFFSET($AD$930,0,MATCH(AG939,$AE$929:$DF$929,0)),"")</f>
        <v>4.3% bond maturing on 30/06/2022</v>
      </c>
      <c r="AU939" s="163" t="str">
        <f t="shared" ca="1" si="555"/>
        <v>6.95% bond maturing on 10/06/2020</v>
      </c>
      <c r="AV939" s="138"/>
      <c r="AW939" s="138"/>
      <c r="AX939" s="138"/>
      <c r="AY939" s="138"/>
      <c r="AZ939" s="138"/>
      <c r="BA939" s="138"/>
      <c r="BB939" s="138"/>
      <c r="BC939" s="138"/>
      <c r="BD939" s="138"/>
      <c r="BE939" s="138"/>
      <c r="BF939" s="138"/>
      <c r="BG939" s="138"/>
      <c r="BH939" s="138"/>
      <c r="BI939" s="138"/>
      <c r="BJ939" s="138"/>
      <c r="BK939" s="138"/>
      <c r="BL939" s="138"/>
      <c r="BM939" s="138"/>
      <c r="BN939" s="138"/>
      <c r="BO939" s="138"/>
      <c r="BP939" s="222"/>
      <c r="BQ939" s="222"/>
      <c r="BR939" s="222"/>
      <c r="BS939" s="222"/>
      <c r="BT939" s="222"/>
      <c r="BU939" s="138"/>
      <c r="BV939" s="138"/>
      <c r="BW939" s="138"/>
      <c r="BX939" s="138"/>
      <c r="BY939" s="138"/>
      <c r="BZ939" s="138"/>
      <c r="CA939" s="138"/>
      <c r="CB939" s="138"/>
      <c r="CC939" s="138"/>
      <c r="CD939" s="138"/>
      <c r="CE939" s="138"/>
      <c r="CF939" s="138"/>
      <c r="CG939" s="138"/>
      <c r="CH939" s="138"/>
      <c r="CI939" s="138"/>
      <c r="CJ939" s="138"/>
      <c r="CK939" s="138"/>
      <c r="CL939" s="138"/>
      <c r="CM939" s="138"/>
      <c r="CN939" s="121"/>
      <c r="CO939" s="121"/>
      <c r="CP939" s="138"/>
      <c r="CQ939" s="121"/>
      <c r="CR939" s="138"/>
      <c r="CS939" s="138"/>
      <c r="CT939" s="138"/>
      <c r="CU939" s="138"/>
      <c r="CV939" s="138"/>
      <c r="CW939" s="138"/>
      <c r="CX939" s="138"/>
      <c r="CY939" s="138"/>
      <c r="CZ939" s="138"/>
      <c r="DA939" s="138"/>
      <c r="DB939" s="138"/>
      <c r="DC939" s="138"/>
      <c r="DD939" s="138"/>
      <c r="DE939" s="138"/>
      <c r="DF939" s="138"/>
      <c r="DG939" s="121"/>
      <c r="DH939" s="121"/>
      <c r="DI939" s="121"/>
    </row>
    <row r="940" spans="3:113" s="231" customFormat="1" x14ac:dyDescent="0.35">
      <c r="AD940" s="121"/>
      <c r="AE940" s="161" t="s">
        <v>254</v>
      </c>
      <c r="AF940" s="214" t="s">
        <v>203</v>
      </c>
      <c r="AG940" s="224">
        <f t="array" ref="AG940">MIN(IF(($AE$927:$DF$927=AE940)*($AE$929:$DF$929&gt;0),$AE$929:$DF$929))</f>
        <v>369.75</v>
      </c>
      <c r="AH940" s="224">
        <f t="array" ref="AH940">MAX(IF(($AE$927:$DF$927=AE940)*($AE$929:$DF$929&lt;0),$AE$929:$DF$929))</f>
        <v>-749.25</v>
      </c>
      <c r="AI940" s="197">
        <f t="shared" si="546"/>
        <v>1</v>
      </c>
      <c r="AJ940" s="225">
        <f t="shared" si="547"/>
        <v>0</v>
      </c>
      <c r="AK940" s="197">
        <f t="shared" si="548"/>
        <v>0</v>
      </c>
      <c r="AL940" s="226">
        <f t="shared" si="549"/>
        <v>5</v>
      </c>
      <c r="AM940" s="202">
        <f t="shared" ca="1" si="545"/>
        <v>1.8839806137722328</v>
      </c>
      <c r="AN940" s="203">
        <f t="shared" ca="1" si="545"/>
        <v>1.4870684174047566</v>
      </c>
      <c r="AO940" s="227">
        <f t="shared" si="550"/>
        <v>1119</v>
      </c>
      <c r="AP940" s="228">
        <f t="shared" ca="1" si="551"/>
        <v>3.5470258835341929E-4</v>
      </c>
      <c r="AQ940" s="222">
        <f t="shared" ca="1" si="552"/>
        <v>1.7528293317285559</v>
      </c>
      <c r="AR940" s="161">
        <f t="shared" si="553"/>
        <v>1</v>
      </c>
      <c r="AS940" s="229">
        <f t="shared" ca="1" si="554"/>
        <v>1.7528293317285559</v>
      </c>
      <c r="AT940" s="108" t="str">
        <f t="shared" ref="AT940:AT949" ca="1" si="556">IFERROR(OFFSET($AD$930,0,MATCH(AG940,$AE$929:$DF$929,0)),"")</f>
        <v>5.793% bond maturing on 6/03/2023</v>
      </c>
      <c r="AU940" s="163" t="str">
        <f t="shared" ca="1" si="555"/>
        <v>8.21% bond maturing on 11/02/2020</v>
      </c>
      <c r="AV940" s="232"/>
      <c r="AW940" s="232"/>
      <c r="AX940" s="233"/>
      <c r="AY940" s="232"/>
      <c r="AZ940" s="232"/>
      <c r="BA940" s="232"/>
      <c r="BB940" s="233"/>
      <c r="BC940" s="234"/>
      <c r="BD940" s="232"/>
      <c r="BE940" s="232"/>
      <c r="BF940" s="232"/>
      <c r="BG940" s="232"/>
      <c r="BH940" s="207"/>
      <c r="BI940" s="232"/>
      <c r="BJ940" s="207"/>
      <c r="BK940" s="207"/>
      <c r="BL940" s="207"/>
      <c r="BM940" s="207"/>
      <c r="BN940" s="207"/>
      <c r="BO940" s="207"/>
      <c r="BP940" s="232"/>
      <c r="BQ940" s="232"/>
      <c r="BR940" s="232"/>
      <c r="BS940" s="232"/>
      <c r="BT940" s="232"/>
      <c r="BU940" s="207"/>
      <c r="BV940" s="207"/>
      <c r="BW940" s="207"/>
      <c r="BX940" s="232"/>
      <c r="BY940" s="232"/>
      <c r="BZ940" s="232"/>
      <c r="CA940" s="232"/>
      <c r="CB940" s="207"/>
      <c r="CC940" s="232"/>
      <c r="CD940" s="207"/>
      <c r="CE940" s="232"/>
      <c r="CF940" s="232"/>
      <c r="CG940" s="232"/>
      <c r="CH940" s="232"/>
      <c r="CI940" s="232"/>
      <c r="CJ940" s="232"/>
      <c r="CK940" s="232"/>
      <c r="CL940" s="232"/>
      <c r="CM940" s="207"/>
      <c r="CN940" s="232"/>
      <c r="CO940" s="232"/>
      <c r="CP940" s="207"/>
      <c r="CQ940" s="232"/>
      <c r="CR940" s="207"/>
      <c r="CS940" s="207"/>
      <c r="CT940" s="207"/>
      <c r="CU940" s="207"/>
      <c r="CV940" s="207"/>
      <c r="CW940" s="207"/>
      <c r="CX940" s="207"/>
      <c r="CY940" s="207"/>
      <c r="CZ940" s="207"/>
      <c r="DA940" s="207"/>
      <c r="DB940" s="207"/>
      <c r="DC940" s="207"/>
      <c r="DD940" s="207"/>
      <c r="DE940" s="207"/>
      <c r="DF940" s="207"/>
      <c r="DG940" s="232"/>
      <c r="DH940" s="232"/>
      <c r="DI940" s="232"/>
    </row>
    <row r="941" spans="3:113" s="231" customFormat="1" x14ac:dyDescent="0.35">
      <c r="AD941" s="121"/>
      <c r="AE941" s="161" t="s">
        <v>255</v>
      </c>
      <c r="AF941" s="214" t="s">
        <v>207</v>
      </c>
      <c r="AG941" s="224">
        <f t="array" ref="AG941">MIN(IF(($AE$927:$DF$927=AE941)*($AE$929:$DF$929&gt;0),$AE$929:$DF$929))</f>
        <v>23.75</v>
      </c>
      <c r="AH941" s="224">
        <f t="array" ref="AH941">MAX(IF(($AE$927:$DF$927=AE941)*($AE$929:$DF$929&lt;0),$AE$929:$DF$929))</f>
        <v>-858.25</v>
      </c>
      <c r="AI941" s="197">
        <f t="shared" si="546"/>
        <v>1</v>
      </c>
      <c r="AJ941" s="225">
        <f t="shared" si="547"/>
        <v>0</v>
      </c>
      <c r="AK941" s="197">
        <f t="shared" si="548"/>
        <v>0</v>
      </c>
      <c r="AL941" s="226">
        <f t="shared" si="549"/>
        <v>5</v>
      </c>
      <c r="AM941" s="202">
        <f t="shared" ca="1" si="545"/>
        <v>1.5182639015636825</v>
      </c>
      <c r="AN941" s="203">
        <f t="shared" ca="1" si="545"/>
        <v>1.1388338922911785</v>
      </c>
      <c r="AO941" s="227">
        <f t="shared" si="550"/>
        <v>882</v>
      </c>
      <c r="AP941" s="228">
        <f t="shared" ca="1" si="551"/>
        <v>4.3019275427721548E-4</v>
      </c>
      <c r="AQ941" s="222">
        <f t="shared" ca="1" si="552"/>
        <v>1.5080468236495987</v>
      </c>
      <c r="AR941" s="161">
        <f t="shared" si="553"/>
        <v>1</v>
      </c>
      <c r="AS941" s="229">
        <f t="shared" ca="1" si="554"/>
        <v>1.5080468236495987</v>
      </c>
      <c r="AT941" s="108" t="str">
        <f t="shared" ca="1" si="556"/>
        <v>4.5% bond maturing on 25/03/2022</v>
      </c>
      <c r="AU941" s="163" t="str">
        <f t="shared" ca="1" si="555"/>
        <v>5.25% bond maturing on 25/10/2019</v>
      </c>
      <c r="AV941" s="232"/>
      <c r="AW941" s="232"/>
      <c r="AX941" s="207"/>
      <c r="AY941" s="232"/>
      <c r="AZ941" s="232"/>
      <c r="BA941" s="232"/>
      <c r="BB941" s="207"/>
      <c r="BC941" s="234"/>
      <c r="BD941" s="232"/>
      <c r="BE941" s="232"/>
      <c r="BF941" s="232"/>
      <c r="BG941" s="232"/>
      <c r="BH941" s="207"/>
      <c r="BI941" s="232"/>
      <c r="BJ941" s="232"/>
      <c r="BK941" s="232"/>
      <c r="BL941" s="232"/>
      <c r="BM941" s="207"/>
      <c r="BN941" s="207"/>
      <c r="BO941" s="207"/>
      <c r="BP941" s="232"/>
      <c r="BQ941" s="232"/>
      <c r="BR941" s="232"/>
      <c r="BS941" s="232"/>
      <c r="BT941" s="232"/>
      <c r="BU941" s="207"/>
      <c r="BV941" s="207"/>
      <c r="BW941" s="207"/>
      <c r="BX941" s="232"/>
      <c r="BY941" s="232"/>
      <c r="BZ941" s="232"/>
      <c r="CA941" s="232"/>
      <c r="CB941" s="207"/>
      <c r="CC941" s="232"/>
      <c r="CD941" s="207"/>
      <c r="CE941" s="232"/>
      <c r="CF941" s="232"/>
      <c r="CG941" s="232"/>
      <c r="CH941" s="232"/>
      <c r="CI941" s="232"/>
      <c r="CJ941" s="232"/>
      <c r="CK941" s="232"/>
      <c r="CL941" s="232"/>
      <c r="CM941" s="207"/>
      <c r="CN941" s="232"/>
      <c r="CO941" s="232"/>
      <c r="CP941" s="207"/>
      <c r="CQ941" s="232"/>
      <c r="CR941" s="207"/>
      <c r="CS941" s="207"/>
      <c r="CT941" s="207"/>
      <c r="CU941" s="207"/>
      <c r="CV941" s="207"/>
      <c r="CW941" s="207"/>
      <c r="CX941" s="207"/>
      <c r="CY941" s="207"/>
      <c r="CZ941" s="207"/>
      <c r="DA941" s="207"/>
      <c r="DB941" s="207"/>
      <c r="DC941" s="207"/>
      <c r="DD941" s="207"/>
      <c r="DE941" s="207"/>
      <c r="DF941" s="207"/>
      <c r="DG941" s="232"/>
      <c r="DH941" s="232"/>
      <c r="DI941" s="232"/>
    </row>
    <row r="942" spans="3:113" s="231" customFormat="1" x14ac:dyDescent="0.35">
      <c r="AD942" s="121"/>
      <c r="AE942" s="161" t="s">
        <v>256</v>
      </c>
      <c r="AF942" s="214" t="s">
        <v>203</v>
      </c>
      <c r="AG942" s="224">
        <f t="array" ref="AG942">MIN(IF(($AE$927:$DF$927=AE942)*($AE$929:$DF$929&gt;0),$AE$929:$DF$929))</f>
        <v>16.75</v>
      </c>
      <c r="AH942" s="224">
        <f t="array" ref="AH942">MAX(IF(($AE$927:$DF$927=AE942)*($AE$929:$DF$929&lt;0),$AE$929:$DF$929))</f>
        <v>-616.25</v>
      </c>
      <c r="AI942" s="197">
        <f t="shared" si="546"/>
        <v>1</v>
      </c>
      <c r="AJ942" s="225">
        <f t="shared" si="547"/>
        <v>0</v>
      </c>
      <c r="AK942" s="197">
        <f t="shared" si="548"/>
        <v>0</v>
      </c>
      <c r="AL942" s="226">
        <f t="shared" si="549"/>
        <v>5</v>
      </c>
      <c r="AM942" s="202">
        <f t="shared" ca="1" si="545"/>
        <v>1.6349381188158241</v>
      </c>
      <c r="AN942" s="203">
        <f t="shared" ca="1" si="545"/>
        <v>1.497864418802703</v>
      </c>
      <c r="AO942" s="227">
        <f t="shared" si="550"/>
        <v>633</v>
      </c>
      <c r="AP942" s="228">
        <f t="shared" ca="1" si="551"/>
        <v>2.1654612956259245E-4</v>
      </c>
      <c r="AQ942" s="222">
        <f t="shared" ca="1" si="552"/>
        <v>1.6313109711456506</v>
      </c>
      <c r="AR942" s="161">
        <f t="shared" si="553"/>
        <v>1</v>
      </c>
      <c r="AS942" s="229">
        <f t="shared" ca="1" si="554"/>
        <v>1.6313109711456506</v>
      </c>
      <c r="AT942" s="108" t="str">
        <f t="shared" ca="1" si="556"/>
        <v>4.14% bond maturing on 18/03/2022</v>
      </c>
      <c r="AU942" s="163" t="str">
        <f t="shared" ca="1" si="555"/>
        <v>8.3% bond maturing on 23/06/2020</v>
      </c>
      <c r="AV942" s="232"/>
      <c r="AW942" s="232"/>
      <c r="AX942" s="233"/>
      <c r="AY942" s="232"/>
      <c r="AZ942" s="232"/>
      <c r="BA942" s="232"/>
      <c r="BB942" s="207"/>
      <c r="BC942" s="232"/>
      <c r="BD942" s="232"/>
      <c r="BE942" s="232"/>
      <c r="BF942" s="232"/>
      <c r="BG942" s="232"/>
      <c r="BH942" s="207"/>
      <c r="BI942" s="232"/>
      <c r="BJ942" s="232"/>
      <c r="BK942" s="232"/>
      <c r="BL942" s="232"/>
      <c r="BM942" s="207"/>
      <c r="BN942" s="207"/>
      <c r="BO942" s="207"/>
      <c r="BP942" s="232"/>
      <c r="BQ942" s="232"/>
      <c r="BR942" s="232"/>
      <c r="BS942" s="232"/>
      <c r="BT942" s="232"/>
      <c r="BU942" s="207"/>
      <c r="BV942" s="207"/>
      <c r="BW942" s="207"/>
      <c r="BX942" s="232"/>
      <c r="BY942" s="232"/>
      <c r="BZ942" s="232"/>
      <c r="CA942" s="232"/>
      <c r="CB942" s="207"/>
      <c r="CC942" s="232"/>
      <c r="CD942" s="207"/>
      <c r="CE942" s="232"/>
      <c r="CF942" s="232"/>
      <c r="CG942" s="232"/>
      <c r="CH942" s="232"/>
      <c r="CI942" s="232"/>
      <c r="CJ942" s="232"/>
      <c r="CK942" s="232"/>
      <c r="CL942" s="232"/>
      <c r="CM942" s="207"/>
      <c r="CN942" s="232"/>
      <c r="CO942" s="232"/>
      <c r="CP942" s="235"/>
      <c r="CQ942" s="232"/>
      <c r="CR942" s="235"/>
      <c r="CS942" s="235"/>
      <c r="CT942" s="235"/>
      <c r="CU942" s="235"/>
      <c r="CV942" s="235"/>
      <c r="CW942" s="235"/>
      <c r="CX942" s="235"/>
      <c r="CY942" s="235"/>
      <c r="CZ942" s="235"/>
      <c r="DA942" s="235"/>
      <c r="DB942" s="235"/>
      <c r="DC942" s="235"/>
      <c r="DD942" s="235"/>
      <c r="DE942" s="235"/>
      <c r="DF942" s="235"/>
      <c r="DG942" s="232"/>
      <c r="DH942" s="232"/>
      <c r="DI942" s="232"/>
    </row>
    <row r="943" spans="3:113" x14ac:dyDescent="0.35">
      <c r="AD943" s="121"/>
      <c r="AE943" s="161" t="s">
        <v>257</v>
      </c>
      <c r="AF943" s="214" t="s">
        <v>203</v>
      </c>
      <c r="AG943" s="224">
        <f t="array" ref="AG943">MIN(IF(($AE$927:$DF$927=AE943)*($AE$929:$DF$929&gt;0),$AE$929:$DF$929))</f>
        <v>0</v>
      </c>
      <c r="AH943" s="224">
        <f t="array" ref="AH943">MAX(IF(($AE$927:$DF$927=AE943)*($AE$929:$DF$929&lt;0),$AE$929:$DF$929))</f>
        <v>-148.25</v>
      </c>
      <c r="AI943" s="197">
        <f t="shared" si="546"/>
        <v>0</v>
      </c>
      <c r="AJ943" s="225">
        <f t="shared" si="547"/>
        <v>1</v>
      </c>
      <c r="AK943" s="197">
        <f t="shared" si="548"/>
        <v>0</v>
      </c>
      <c r="AL943" s="226">
        <f t="shared" si="549"/>
        <v>4.5941136208076658</v>
      </c>
      <c r="AM943" s="202" t="str">
        <f t="shared" ca="1" si="545"/>
        <v>n/a</v>
      </c>
      <c r="AN943" s="203">
        <f t="shared" ca="1" si="545"/>
        <v>1.7117757642621922</v>
      </c>
      <c r="AO943" s="227" t="str">
        <f t="shared" si="550"/>
        <v>n/a</v>
      </c>
      <c r="AP943" s="228" t="str">
        <f t="shared" si="551"/>
        <v>n/a</v>
      </c>
      <c r="AQ943" s="222" t="str">
        <f t="shared" si="552"/>
        <v>n/a</v>
      </c>
      <c r="AR943" s="161">
        <f t="shared" si="553"/>
        <v>2</v>
      </c>
      <c r="AS943" s="229">
        <f t="shared" ca="1" si="554"/>
        <v>1.7117757642621922</v>
      </c>
      <c r="AT943" s="108" t="str">
        <f t="shared" ca="1" si="556"/>
        <v/>
      </c>
      <c r="AU943" s="163" t="str">
        <f t="shared" ca="1" si="555"/>
        <v>6.25% bond maturing on 4/10/2021</v>
      </c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1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1"/>
      <c r="DH943" s="121"/>
      <c r="DI943" s="121"/>
    </row>
    <row r="944" spans="3:113" x14ac:dyDescent="0.35">
      <c r="AD944" s="121"/>
      <c r="AE944" s="161" t="s">
        <v>258</v>
      </c>
      <c r="AF944" s="214" t="s">
        <v>203</v>
      </c>
      <c r="AG944" s="224">
        <f t="array" ref="AG944">MIN(IF(($AE$927:$DF$927=AE944)*($AE$929:$DF$929&gt;0),$AE$929:$DF$929))</f>
        <v>436.75</v>
      </c>
      <c r="AH944" s="224">
        <f t="array" ref="AH944">MAX(IF(($AE$927:$DF$927=AE944)*($AE$929:$DF$929&lt;0),$AE$929:$DF$929))</f>
        <v>-290.25</v>
      </c>
      <c r="AI944" s="197">
        <f t="shared" si="546"/>
        <v>1</v>
      </c>
      <c r="AJ944" s="225">
        <f t="shared" si="547"/>
        <v>0</v>
      </c>
      <c r="AK944" s="197">
        <f t="shared" si="548"/>
        <v>0</v>
      </c>
      <c r="AL944" s="226">
        <f t="shared" si="549"/>
        <v>5</v>
      </c>
      <c r="AM944" s="202">
        <f t="shared" ca="1" si="545"/>
        <v>1.8213857930141617</v>
      </c>
      <c r="AN944" s="203">
        <f t="shared" ca="1" si="545"/>
        <v>1.6573640952811253</v>
      </c>
      <c r="AO944" s="227">
        <f t="shared" si="550"/>
        <v>727</v>
      </c>
      <c r="AP944" s="228">
        <f t="shared" ca="1" si="551"/>
        <v>2.2561443979784927E-4</v>
      </c>
      <c r="AQ944" s="222">
        <f t="shared" ca="1" si="552"/>
        <v>1.722848686432451</v>
      </c>
      <c r="AR944" s="161">
        <f t="shared" si="553"/>
        <v>1</v>
      </c>
      <c r="AS944" s="229">
        <f t="shared" ca="1" si="554"/>
        <v>1.722848686432451</v>
      </c>
      <c r="AT944" s="108" t="str">
        <f t="shared" ca="1" si="556"/>
        <v>4.25% bond maturing on 12/05/2023</v>
      </c>
      <c r="AU944" s="163" t="str">
        <f t="shared" ca="1" si="555"/>
        <v>6.25% bond maturing on 15/05/2021</v>
      </c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1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1"/>
      <c r="DH944" s="121"/>
      <c r="DI944" s="121"/>
    </row>
    <row r="945" spans="2:113" x14ac:dyDescent="0.35">
      <c r="AD945" s="121"/>
      <c r="AE945" s="161" t="s">
        <v>259</v>
      </c>
      <c r="AF945" s="214" t="s">
        <v>204</v>
      </c>
      <c r="AG945" s="224">
        <f t="array" ref="AG945">MIN(IF(($AE$927:$DF$927=AE945)*($AE$929:$DF$929&gt;0),$AE$929:$DF$929))</f>
        <v>0</v>
      </c>
      <c r="AH945" s="224">
        <f t="array" ref="AH945">MAX(IF(($AE$927:$DF$927=AE945)*($AE$929:$DF$929&lt;0),$AE$929:$DF$929))</f>
        <v>-299.25</v>
      </c>
      <c r="AI945" s="197">
        <f t="shared" si="546"/>
        <v>0</v>
      </c>
      <c r="AJ945" s="225">
        <f t="shared" si="547"/>
        <v>1</v>
      </c>
      <c r="AK945" s="197">
        <f t="shared" si="548"/>
        <v>0</v>
      </c>
      <c r="AL945" s="226">
        <f t="shared" si="549"/>
        <v>4.1806981519507183</v>
      </c>
      <c r="AM945" s="202" t="str">
        <f t="shared" ca="1" si="545"/>
        <v>n/a</v>
      </c>
      <c r="AN945" s="203">
        <f t="shared" ca="1" si="545"/>
        <v>1.7926731773249769</v>
      </c>
      <c r="AO945" s="227" t="str">
        <f t="shared" si="550"/>
        <v>n/a</v>
      </c>
      <c r="AP945" s="228" t="str">
        <f t="shared" si="551"/>
        <v>n/a</v>
      </c>
      <c r="AQ945" s="222" t="str">
        <f t="shared" si="552"/>
        <v>n/a</v>
      </c>
      <c r="AR945" s="161">
        <f t="shared" si="553"/>
        <v>2</v>
      </c>
      <c r="AS945" s="229">
        <f t="shared" ca="1" si="554"/>
        <v>1.7926731773249769</v>
      </c>
      <c r="AT945" s="108" t="str">
        <f t="shared" ca="1" si="556"/>
        <v/>
      </c>
      <c r="AU945" s="163" t="str">
        <f t="shared" ca="1" si="555"/>
        <v>4.12% bond maturing on 6/05/2021</v>
      </c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1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1"/>
      <c r="DH945" s="121"/>
      <c r="DI945" s="121"/>
    </row>
    <row r="946" spans="2:113" x14ac:dyDescent="0.35">
      <c r="AD946" s="121"/>
      <c r="AE946" s="161" t="s">
        <v>35</v>
      </c>
      <c r="AF946" s="214" t="s">
        <v>35</v>
      </c>
      <c r="AG946" s="224">
        <f t="array" ref="AG946">MIN(IF(($AE$927:$DF$927=AE946)*($AE$929:$DF$929&gt;0),$AE$929:$DF$929))</f>
        <v>0</v>
      </c>
      <c r="AH946" s="224">
        <f t="array" ref="AH946">MAX(IF(($AE$927:$DF$927=AE946)*($AE$929:$DF$929&lt;0),$AE$929:$DF$929))</f>
        <v>0</v>
      </c>
      <c r="AI946" s="197">
        <f t="shared" si="546"/>
        <v>0</v>
      </c>
      <c r="AJ946" s="225">
        <f t="shared" si="547"/>
        <v>0</v>
      </c>
      <c r="AK946" s="197">
        <f t="shared" si="548"/>
        <v>0</v>
      </c>
      <c r="AL946" s="226" t="str">
        <f t="shared" si="549"/>
        <v>n/a</v>
      </c>
      <c r="AM946" s="202" t="str">
        <f t="shared" ca="1" si="545"/>
        <v>n/a</v>
      </c>
      <c r="AN946" s="203" t="str">
        <f t="shared" ca="1" si="545"/>
        <v>n/a</v>
      </c>
      <c r="AO946" s="227" t="str">
        <f t="shared" si="550"/>
        <v>n/a</v>
      </c>
      <c r="AP946" s="228" t="str">
        <f t="shared" si="551"/>
        <v>n/a</v>
      </c>
      <c r="AQ946" s="222" t="str">
        <f t="shared" si="552"/>
        <v>n/a</v>
      </c>
      <c r="AR946" s="161">
        <f t="shared" si="553"/>
        <v>4</v>
      </c>
      <c r="AS946" s="229" t="str">
        <f t="shared" si="554"/>
        <v>n/a</v>
      </c>
      <c r="AT946" s="108" t="str">
        <f t="shared" ca="1" si="556"/>
        <v/>
      </c>
      <c r="AU946" s="163" t="str">
        <f t="shared" ca="1" si="555"/>
        <v/>
      </c>
      <c r="AV946" s="121"/>
      <c r="AW946" s="121"/>
      <c r="AX946" s="232"/>
      <c r="AY946" s="232"/>
      <c r="AZ946" s="232"/>
      <c r="BA946" s="232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232"/>
      <c r="BN946" s="232"/>
      <c r="BO946" s="232"/>
      <c r="BP946" s="232"/>
      <c r="BQ946" s="232"/>
      <c r="BR946" s="232"/>
      <c r="BS946" s="232"/>
      <c r="BT946" s="232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1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1"/>
      <c r="DH946" s="121"/>
      <c r="DI946" s="121"/>
    </row>
    <row r="947" spans="2:113" x14ac:dyDescent="0.35">
      <c r="AD947" s="121"/>
      <c r="AE947" s="161" t="s">
        <v>35</v>
      </c>
      <c r="AF947" s="214" t="s">
        <v>35</v>
      </c>
      <c r="AG947" s="224">
        <f t="array" ref="AG947">MIN(IF(($AE$927:$DF$927=AE947)*($AE$929:$DF$929&gt;0),$AE$929:$DF$929))</f>
        <v>0</v>
      </c>
      <c r="AH947" s="224">
        <f t="array" ref="AH947">MAX(IF(($AE$927:$DF$927=AE947)*($AE$929:$DF$929&lt;0),$AE$929:$DF$929))</f>
        <v>0</v>
      </c>
      <c r="AI947" s="197">
        <f t="shared" si="546"/>
        <v>0</v>
      </c>
      <c r="AJ947" s="225">
        <f t="shared" si="547"/>
        <v>0</v>
      </c>
      <c r="AK947" s="197">
        <f t="shared" si="548"/>
        <v>0</v>
      </c>
      <c r="AL947" s="226" t="str">
        <f t="shared" si="549"/>
        <v>n/a</v>
      </c>
      <c r="AM947" s="202" t="str">
        <f t="shared" ca="1" si="545"/>
        <v>n/a</v>
      </c>
      <c r="AN947" s="203" t="str">
        <f t="shared" ca="1" si="545"/>
        <v>n/a</v>
      </c>
      <c r="AO947" s="227" t="str">
        <f t="shared" si="550"/>
        <v>n/a</v>
      </c>
      <c r="AP947" s="228" t="str">
        <f t="shared" si="551"/>
        <v>n/a</v>
      </c>
      <c r="AQ947" s="222" t="str">
        <f t="shared" si="552"/>
        <v>n/a</v>
      </c>
      <c r="AR947" s="161">
        <f t="shared" si="553"/>
        <v>4</v>
      </c>
      <c r="AS947" s="229" t="str">
        <f t="shared" si="554"/>
        <v>n/a</v>
      </c>
      <c r="AT947" s="108" t="str">
        <f t="shared" ca="1" si="556"/>
        <v/>
      </c>
      <c r="AU947" s="163" t="str">
        <f t="shared" ca="1" si="555"/>
        <v/>
      </c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1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1"/>
      <c r="DH947" s="121"/>
      <c r="DI947" s="121"/>
    </row>
    <row r="948" spans="2:113" x14ac:dyDescent="0.35">
      <c r="AD948" s="121"/>
      <c r="AE948" s="161" t="s">
        <v>35</v>
      </c>
      <c r="AF948" s="214" t="s">
        <v>35</v>
      </c>
      <c r="AG948" s="224">
        <f t="array" ref="AG948">MIN(IF(($AE$927:$DF$927=AE948)*($AE$929:$DF$929&gt;0),$AE$929:$DF$929))</f>
        <v>0</v>
      </c>
      <c r="AH948" s="224">
        <f t="array" ref="AH948">MAX(IF(($AE$927:$DF$927=AE948)*($AE$929:$DF$929&lt;0),$AE$929:$DF$929))</f>
        <v>0</v>
      </c>
      <c r="AI948" s="197">
        <f t="shared" si="546"/>
        <v>0</v>
      </c>
      <c r="AJ948" s="225">
        <f t="shared" si="547"/>
        <v>0</v>
      </c>
      <c r="AK948" s="197">
        <f t="shared" si="548"/>
        <v>0</v>
      </c>
      <c r="AL948" s="226" t="str">
        <f t="shared" si="549"/>
        <v>n/a</v>
      </c>
      <c r="AM948" s="202" t="str">
        <f t="shared" ca="1" si="545"/>
        <v>n/a</v>
      </c>
      <c r="AN948" s="203" t="str">
        <f t="shared" ca="1" si="545"/>
        <v>n/a</v>
      </c>
      <c r="AO948" s="227" t="str">
        <f t="shared" si="550"/>
        <v>n/a</v>
      </c>
      <c r="AP948" s="228" t="str">
        <f t="shared" si="551"/>
        <v>n/a</v>
      </c>
      <c r="AQ948" s="222" t="str">
        <f t="shared" si="552"/>
        <v>n/a</v>
      </c>
      <c r="AR948" s="161">
        <f t="shared" si="553"/>
        <v>4</v>
      </c>
      <c r="AS948" s="229" t="str">
        <f t="shared" si="554"/>
        <v>n/a</v>
      </c>
      <c r="AT948" s="108" t="str">
        <f t="shared" ca="1" si="556"/>
        <v/>
      </c>
      <c r="AU948" s="163" t="str">
        <f t="shared" ca="1" si="555"/>
        <v/>
      </c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3"/>
      <c r="BN948" s="123"/>
      <c r="BO948" s="123"/>
      <c r="BP948" s="232"/>
      <c r="BQ948" s="232"/>
      <c r="BR948" s="232"/>
      <c r="BS948" s="232"/>
      <c r="BT948" s="232"/>
      <c r="BU948" s="232"/>
      <c r="BV948" s="232"/>
      <c r="BW948" s="232"/>
      <c r="BX948" s="232"/>
      <c r="BY948" s="232"/>
      <c r="BZ948" s="232"/>
      <c r="CA948" s="232"/>
      <c r="CB948" s="232"/>
      <c r="CC948" s="232"/>
      <c r="CD948" s="121"/>
      <c r="CE948" s="121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1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1"/>
      <c r="DH948" s="121"/>
      <c r="DI948" s="121"/>
    </row>
    <row r="949" spans="2:113" x14ac:dyDescent="0.35">
      <c r="AD949" s="138"/>
      <c r="AE949" s="168" t="s">
        <v>35</v>
      </c>
      <c r="AF949" s="214" t="s">
        <v>35</v>
      </c>
      <c r="AG949" s="236">
        <f t="array" ref="AG949">MIN(IF(($AE$927:$DF$927=AE949)*($AE$929:$DF$929&gt;0),$AE$929:$DF$929))</f>
        <v>0</v>
      </c>
      <c r="AH949" s="236">
        <f t="array" ref="AH949">MAX(IF(($AE$927:$DF$927=AE949)*($AE$929:$DF$929&lt;0),$AE$929:$DF$929))</f>
        <v>0</v>
      </c>
      <c r="AI949" s="199">
        <f t="shared" si="546"/>
        <v>0</v>
      </c>
      <c r="AJ949" s="237">
        <f t="shared" si="547"/>
        <v>0</v>
      </c>
      <c r="AK949" s="199">
        <f t="shared" si="548"/>
        <v>0</v>
      </c>
      <c r="AL949" s="238" t="str">
        <f t="shared" si="549"/>
        <v>n/a</v>
      </c>
      <c r="AM949" s="239" t="str">
        <f t="shared" ca="1" si="545"/>
        <v>n/a</v>
      </c>
      <c r="AN949" s="240" t="str">
        <f t="shared" ca="1" si="545"/>
        <v>n/a</v>
      </c>
      <c r="AO949" s="241" t="str">
        <f t="shared" si="550"/>
        <v>n/a</v>
      </c>
      <c r="AP949" s="242" t="str">
        <f t="shared" si="551"/>
        <v>n/a</v>
      </c>
      <c r="AQ949" s="243" t="str">
        <f t="shared" si="552"/>
        <v>n/a</v>
      </c>
      <c r="AR949" s="168">
        <f t="shared" si="553"/>
        <v>4</v>
      </c>
      <c r="AS949" s="244" t="str">
        <f t="shared" si="554"/>
        <v>n/a</v>
      </c>
      <c r="AT949" s="114" t="str">
        <f t="shared" ca="1" si="556"/>
        <v/>
      </c>
      <c r="AU949" s="170" t="str">
        <f t="shared" ca="1" si="555"/>
        <v/>
      </c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245"/>
      <c r="BN949" s="245"/>
      <c r="BO949" s="245"/>
      <c r="BP949" s="232"/>
      <c r="BQ949" s="232"/>
      <c r="BR949" s="232"/>
      <c r="BS949" s="232"/>
      <c r="BT949" s="232"/>
      <c r="BU949" s="232"/>
      <c r="BV949" s="232"/>
      <c r="BW949" s="232"/>
      <c r="BX949" s="232"/>
      <c r="BY949" s="232"/>
      <c r="BZ949" s="232"/>
      <c r="CA949" s="232"/>
      <c r="CB949" s="232"/>
      <c r="CC949" s="232"/>
      <c r="CD949" s="121"/>
      <c r="CE949" s="121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1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1"/>
      <c r="DH949" s="121"/>
      <c r="DI949" s="121"/>
    </row>
    <row r="950" spans="2:113" x14ac:dyDescent="0.35">
      <c r="AD950" s="138"/>
      <c r="AE950" s="246"/>
      <c r="AF950" s="247"/>
      <c r="AG950" s="248"/>
      <c r="AH950" s="248"/>
      <c r="AI950" s="248"/>
      <c r="AJ950" s="249"/>
      <c r="AK950" s="249"/>
      <c r="AL950" s="249"/>
      <c r="AM950" s="249"/>
      <c r="AN950" s="249"/>
      <c r="AO950" s="249"/>
      <c r="AP950" s="250"/>
      <c r="AQ950" s="250"/>
      <c r="AR950" s="249"/>
      <c r="AS950" s="249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251"/>
      <c r="BN950" s="251"/>
      <c r="BO950" s="251"/>
      <c r="BP950" s="251"/>
      <c r="BQ950" s="251"/>
      <c r="BR950" s="251"/>
      <c r="BS950" s="251"/>
      <c r="BT950" s="251"/>
      <c r="BU950" s="251"/>
      <c r="BV950" s="252"/>
      <c r="BW950" s="253"/>
      <c r="BX950" s="253"/>
      <c r="BY950" s="251"/>
      <c r="BZ950" s="251"/>
      <c r="CA950" s="251"/>
      <c r="CB950" s="251"/>
      <c r="CC950" s="251"/>
      <c r="CD950" s="121"/>
      <c r="CE950" s="121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1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1"/>
      <c r="DH950" s="121"/>
      <c r="DI950" s="121"/>
    </row>
    <row r="951" spans="2:113" x14ac:dyDescent="0.35">
      <c r="AD951" s="138"/>
      <c r="AE951" s="246"/>
      <c r="AF951" s="248"/>
      <c r="AG951" s="248"/>
      <c r="AH951" s="248"/>
      <c r="AI951" s="248"/>
      <c r="AJ951" s="249"/>
      <c r="AK951" s="249"/>
      <c r="AL951" s="249"/>
      <c r="AM951" s="249"/>
      <c r="AN951" s="249"/>
      <c r="AO951" s="249"/>
      <c r="AP951" s="250"/>
      <c r="AQ951" s="250"/>
      <c r="AR951" s="249"/>
      <c r="AS951" s="249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251"/>
      <c r="BN951" s="251"/>
      <c r="BO951" s="251"/>
      <c r="BP951" s="251"/>
      <c r="BQ951" s="251"/>
      <c r="BR951" s="251"/>
      <c r="BS951" s="251"/>
      <c r="BT951" s="251"/>
      <c r="BU951" s="251"/>
      <c r="BV951" s="252"/>
      <c r="BW951" s="253"/>
      <c r="BX951" s="253"/>
      <c r="BY951" s="251"/>
      <c r="BZ951" s="251"/>
      <c r="CA951" s="251"/>
      <c r="CB951" s="251"/>
      <c r="CC951" s="251"/>
      <c r="CD951" s="121"/>
      <c r="CE951" s="121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1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1"/>
      <c r="DH951" s="121"/>
      <c r="DI951" s="121"/>
    </row>
    <row r="952" spans="2:113" x14ac:dyDescent="0.35">
      <c r="AD952" s="138"/>
      <c r="AE952" s="254"/>
      <c r="AF952" s="255"/>
      <c r="AG952" s="256"/>
      <c r="AH952" s="257"/>
      <c r="AI952" s="258"/>
      <c r="AJ952" s="259"/>
      <c r="AK952" s="260"/>
      <c r="AL952" s="260"/>
      <c r="AM952" s="249"/>
      <c r="AN952" s="249"/>
      <c r="AO952" s="249"/>
      <c r="AP952" s="250"/>
      <c r="AQ952" s="250"/>
      <c r="AR952" s="250"/>
      <c r="AS952" s="250"/>
      <c r="AT952" s="259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251"/>
      <c r="BN952" s="251"/>
      <c r="BO952" s="251"/>
      <c r="BP952" s="251"/>
      <c r="BQ952" s="251"/>
      <c r="BR952" s="251"/>
      <c r="BS952" s="251"/>
      <c r="BT952" s="251"/>
      <c r="BU952" s="251"/>
      <c r="BV952" s="252"/>
      <c r="BW952" s="253"/>
      <c r="BX952" s="253"/>
      <c r="BY952" s="251"/>
      <c r="BZ952" s="251"/>
      <c r="CA952" s="251"/>
      <c r="CB952" s="251"/>
      <c r="CC952" s="251"/>
      <c r="CD952" s="121"/>
      <c r="CE952" s="121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62"/>
      <c r="CP952" s="121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1"/>
      <c r="DH952" s="121"/>
      <c r="DI952" s="121"/>
    </row>
    <row r="953" spans="2:113" x14ac:dyDescent="0.35">
      <c r="AD953" s="121"/>
      <c r="AE953" s="99"/>
      <c r="AF953" s="99"/>
      <c r="AG953" s="99"/>
      <c r="AH953" s="99"/>
      <c r="AI953" s="99"/>
      <c r="AJ953" s="99"/>
      <c r="AK953" s="259"/>
      <c r="AL953" s="259"/>
      <c r="AM953" s="259"/>
      <c r="AN953" s="259"/>
      <c r="AO953" s="259"/>
      <c r="AP953" s="259"/>
      <c r="AQ953" s="259"/>
      <c r="AR953" s="259"/>
      <c r="AS953" s="250"/>
      <c r="AT953" s="259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261"/>
      <c r="BN953" s="261"/>
      <c r="BO953" s="261"/>
      <c r="BP953" s="261"/>
      <c r="BQ953" s="261"/>
      <c r="BR953" s="261"/>
      <c r="BS953" s="261"/>
      <c r="BT953" s="261"/>
      <c r="BU953" s="261"/>
      <c r="BV953" s="262"/>
      <c r="BW953" s="263"/>
      <c r="BX953" s="264"/>
      <c r="BY953" s="265"/>
      <c r="BZ953" s="265"/>
      <c r="CA953" s="265"/>
      <c r="CB953" s="265"/>
      <c r="CC953" s="265"/>
      <c r="CD953" s="121"/>
      <c r="CE953" s="121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1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1"/>
      <c r="DH953" s="121"/>
      <c r="DI953" s="121"/>
    </row>
    <row r="954" spans="2:113" x14ac:dyDescent="0.35">
      <c r="AD954" s="121"/>
      <c r="AE954" s="99"/>
      <c r="AF954" s="99"/>
      <c r="AG954" s="99"/>
      <c r="AH954" s="99"/>
      <c r="AI954" s="99"/>
      <c r="AJ954" s="99"/>
      <c r="AK954" s="259"/>
      <c r="AL954" s="259"/>
      <c r="AM954" s="259"/>
      <c r="AN954" s="259"/>
      <c r="AO954" s="259"/>
      <c r="AP954" s="259"/>
      <c r="AQ954" s="259"/>
      <c r="AR954" s="259"/>
      <c r="AS954" s="250"/>
      <c r="AT954" s="259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266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1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1"/>
      <c r="DH954" s="121"/>
      <c r="DI954" s="121"/>
    </row>
    <row r="955" spans="2:113" x14ac:dyDescent="0.35">
      <c r="AB955" s="267"/>
      <c r="AC955" s="267"/>
      <c r="AD955" s="121"/>
      <c r="AE955" s="99"/>
      <c r="AF955" s="99"/>
      <c r="AG955" s="99"/>
      <c r="AH955" s="99"/>
      <c r="AI955" s="99"/>
      <c r="AJ955" s="99"/>
      <c r="AK955" s="259"/>
      <c r="AL955" s="259"/>
      <c r="AM955" s="259"/>
      <c r="AN955" s="259"/>
      <c r="AO955" s="259"/>
      <c r="AP955" s="259"/>
      <c r="AQ955" s="259"/>
      <c r="AR955" s="259"/>
      <c r="AS955" s="250"/>
      <c r="AT955" s="259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266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1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1"/>
      <c r="DH955" s="121"/>
      <c r="DI955" s="121"/>
    </row>
    <row r="956" spans="2:113" x14ac:dyDescent="0.35">
      <c r="AD956" s="121"/>
      <c r="AE956" s="99"/>
      <c r="AF956" s="99"/>
      <c r="AG956" s="99"/>
      <c r="AH956" s="99"/>
      <c r="AI956" s="99"/>
      <c r="AJ956" s="99"/>
      <c r="AK956" s="259"/>
      <c r="AL956" s="259"/>
      <c r="AM956" s="259"/>
      <c r="AN956" s="259"/>
      <c r="AO956" s="259"/>
      <c r="AP956" s="259"/>
      <c r="AQ956" s="259"/>
      <c r="AR956" s="259"/>
      <c r="AS956" s="250"/>
      <c r="AT956" s="259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251"/>
      <c r="BN956" s="251"/>
      <c r="BO956" s="251"/>
      <c r="BP956" s="251"/>
      <c r="BQ956" s="251"/>
      <c r="BR956" s="251"/>
      <c r="BS956" s="251"/>
      <c r="BT956" s="251"/>
      <c r="BU956" s="251"/>
      <c r="BV956" s="252"/>
      <c r="BW956" s="253"/>
      <c r="BX956" s="253"/>
      <c r="BY956" s="251"/>
      <c r="BZ956" s="251"/>
      <c r="CA956" s="251"/>
      <c r="CB956" s="251"/>
      <c r="CC956" s="251"/>
      <c r="CD956" s="121"/>
      <c r="CE956" s="121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1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1"/>
      <c r="DH956" s="121"/>
      <c r="DI956" s="121"/>
    </row>
    <row r="957" spans="2:113" x14ac:dyDescent="0.35">
      <c r="AD957" s="121"/>
      <c r="AE957" s="99"/>
      <c r="AF957" s="99"/>
      <c r="AG957" s="99"/>
      <c r="AH957" s="99"/>
      <c r="AI957" s="99"/>
      <c r="AJ957" s="99"/>
      <c r="AK957" s="259"/>
      <c r="AL957" s="259"/>
      <c r="AM957" s="259"/>
      <c r="AN957" s="259"/>
      <c r="AO957" s="259"/>
      <c r="AP957" s="259"/>
      <c r="AQ957" s="259"/>
      <c r="AR957" s="259"/>
      <c r="AS957" s="250"/>
      <c r="AT957" s="259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266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1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1"/>
      <c r="DH957" s="121"/>
      <c r="DI957" s="121"/>
    </row>
    <row r="958" spans="2:113" x14ac:dyDescent="0.35">
      <c r="B958" s="246"/>
      <c r="C958" s="248"/>
      <c r="D958" s="248"/>
      <c r="E958" s="248"/>
      <c r="F958" s="248"/>
      <c r="G958" s="248"/>
      <c r="H958" s="248"/>
      <c r="I958" s="249"/>
      <c r="J958" s="249"/>
      <c r="K958" s="249"/>
      <c r="L958" s="249"/>
      <c r="AB958" s="249"/>
      <c r="AC958" s="249"/>
      <c r="AD958" s="121"/>
      <c r="AE958" s="99"/>
      <c r="AF958" s="99"/>
      <c r="AG958" s="99"/>
      <c r="AH958" s="99"/>
      <c r="AI958" s="99"/>
      <c r="AJ958" s="99"/>
      <c r="AK958" s="259"/>
      <c r="AL958" s="259"/>
      <c r="AM958" s="259"/>
      <c r="AN958" s="259"/>
      <c r="AO958" s="259"/>
      <c r="AP958" s="259"/>
      <c r="AQ958" s="259"/>
      <c r="AR958" s="259"/>
      <c r="AS958" s="250"/>
      <c r="AT958" s="259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09"/>
      <c r="BN958" s="109"/>
      <c r="BO958" s="109"/>
      <c r="BP958" s="121"/>
      <c r="BQ958" s="121"/>
      <c r="BR958" s="121"/>
      <c r="BS958" s="121"/>
      <c r="BT958" s="121"/>
      <c r="BU958" s="121"/>
      <c r="BV958" s="258"/>
      <c r="BW958" s="257"/>
      <c r="BX958" s="258"/>
      <c r="BY958" s="268"/>
      <c r="BZ958" s="268"/>
      <c r="CA958" s="268"/>
      <c r="CB958" s="269"/>
      <c r="CC958" s="269"/>
      <c r="CD958" s="121"/>
      <c r="CE958" s="121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1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1"/>
      <c r="DH958" s="121"/>
      <c r="DI958" s="121"/>
    </row>
    <row r="959" spans="2:113" x14ac:dyDescent="0.35">
      <c r="B959" s="254"/>
      <c r="C959" s="256"/>
      <c r="D959" s="270"/>
      <c r="E959" s="271"/>
      <c r="F959" s="271"/>
      <c r="G959" s="271"/>
      <c r="H959" s="271"/>
      <c r="I959" s="260"/>
      <c r="J959" s="249"/>
      <c r="K959" s="249"/>
      <c r="L959" s="249"/>
      <c r="AB959" s="249"/>
      <c r="AC959" s="249"/>
      <c r="AD959" s="121"/>
      <c r="AE959" s="99"/>
      <c r="AF959" s="99"/>
      <c r="AG959" s="99"/>
      <c r="AH959" s="99"/>
      <c r="AI959" s="99"/>
      <c r="AJ959" s="99"/>
      <c r="AK959" s="259"/>
      <c r="AL959" s="259"/>
      <c r="AM959" s="259"/>
      <c r="AN959" s="259"/>
      <c r="AO959" s="259"/>
      <c r="AP959" s="259"/>
      <c r="AQ959" s="259"/>
      <c r="AR959" s="259"/>
      <c r="AS959" s="250"/>
      <c r="AT959" s="259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09"/>
      <c r="BN959" s="109"/>
      <c r="BO959" s="109"/>
      <c r="BP959" s="121"/>
      <c r="BQ959" s="121"/>
      <c r="BR959" s="121"/>
      <c r="BS959" s="121"/>
      <c r="BT959" s="121"/>
      <c r="BU959" s="121"/>
      <c r="BV959" s="258"/>
      <c r="BW959" s="257"/>
      <c r="BX959" s="258"/>
      <c r="BY959" s="268"/>
      <c r="BZ959" s="268"/>
      <c r="CA959" s="268"/>
      <c r="CB959" s="269"/>
      <c r="CC959" s="269"/>
      <c r="CD959" s="121"/>
      <c r="CE959" s="121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1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1"/>
      <c r="DH959" s="121"/>
      <c r="DI959" s="121"/>
    </row>
    <row r="960" spans="2:113" x14ac:dyDescent="0.35">
      <c r="B960" s="121"/>
      <c r="C960" s="109"/>
      <c r="D960" s="257"/>
      <c r="E960" s="93"/>
      <c r="F960" s="93"/>
      <c r="G960" s="93"/>
      <c r="H960" s="93"/>
      <c r="I960" s="259"/>
      <c r="J960" s="259"/>
      <c r="K960" s="259"/>
      <c r="L960" s="259"/>
      <c r="AB960" s="259"/>
      <c r="AC960" s="259"/>
      <c r="AD960" s="121"/>
      <c r="AE960" s="99"/>
      <c r="AF960" s="99"/>
      <c r="AG960" s="99"/>
      <c r="AH960" s="99"/>
      <c r="AI960" s="99"/>
      <c r="AJ960" s="99"/>
      <c r="AK960" s="259"/>
      <c r="AL960" s="259"/>
      <c r="AM960" s="259"/>
      <c r="AN960" s="259"/>
      <c r="AO960" s="259"/>
      <c r="AP960" s="259"/>
      <c r="AQ960" s="259"/>
      <c r="AR960" s="259"/>
      <c r="AS960" s="250"/>
      <c r="AT960" s="259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09"/>
      <c r="BN960" s="109"/>
      <c r="BO960" s="109"/>
      <c r="BP960" s="121"/>
      <c r="BQ960" s="121"/>
      <c r="BR960" s="121"/>
      <c r="BS960" s="121"/>
      <c r="BT960" s="121"/>
      <c r="BU960" s="121"/>
      <c r="BV960" s="109"/>
      <c r="BW960" s="257"/>
      <c r="BX960" s="109"/>
      <c r="BY960" s="268"/>
      <c r="BZ960" s="268"/>
      <c r="CA960" s="268"/>
      <c r="CB960" s="269"/>
      <c r="CC960" s="269"/>
      <c r="CD960" s="121"/>
      <c r="CE960" s="121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1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1"/>
      <c r="DH960" s="121"/>
      <c r="DI960" s="121"/>
    </row>
    <row r="961" spans="2:113" x14ac:dyDescent="0.35">
      <c r="B961" s="121"/>
      <c r="C961" s="109"/>
      <c r="D961" s="257"/>
      <c r="E961" s="93"/>
      <c r="F961" s="93"/>
      <c r="G961" s="93"/>
      <c r="H961" s="93"/>
      <c r="I961" s="272"/>
      <c r="J961" s="259"/>
      <c r="K961" s="259"/>
      <c r="L961" s="259"/>
      <c r="AB961" s="259"/>
      <c r="AC961" s="259"/>
      <c r="AD961" s="121"/>
      <c r="AE961" s="99"/>
      <c r="AF961" s="99"/>
      <c r="AG961" s="99"/>
      <c r="AH961" s="99"/>
      <c r="AI961" s="99"/>
      <c r="AJ961" s="99"/>
      <c r="AK961" s="121"/>
      <c r="AL961" s="121"/>
      <c r="AM961" s="121"/>
      <c r="AN961" s="121"/>
      <c r="AO961" s="121"/>
      <c r="AP961" s="121"/>
      <c r="AQ961" s="121"/>
      <c r="AR961" s="121"/>
      <c r="AS961" s="250"/>
      <c r="AT961" s="259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09"/>
      <c r="BN961" s="109"/>
      <c r="BO961" s="109"/>
      <c r="BP961" s="273"/>
      <c r="BQ961" s="273"/>
      <c r="BR961" s="273"/>
      <c r="BS961" s="273"/>
      <c r="BT961" s="273"/>
      <c r="BU961" s="273"/>
      <c r="BV961" s="258"/>
      <c r="BW961" s="257"/>
      <c r="BX961" s="258"/>
      <c r="BY961" s="268"/>
      <c r="BZ961" s="268"/>
      <c r="CA961" s="268"/>
      <c r="CB961" s="269"/>
      <c r="CC961" s="269"/>
      <c r="CD961" s="121"/>
      <c r="CE961" s="121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1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1"/>
      <c r="DH961" s="121"/>
      <c r="DI961" s="121"/>
    </row>
    <row r="962" spans="2:113" x14ac:dyDescent="0.35">
      <c r="B962" s="121"/>
      <c r="C962" s="109"/>
      <c r="D962" s="257"/>
      <c r="E962" s="93"/>
      <c r="F962" s="93"/>
      <c r="G962" s="93"/>
      <c r="H962" s="93"/>
      <c r="I962" s="259"/>
      <c r="J962" s="259"/>
      <c r="K962" s="259"/>
      <c r="L962" s="259"/>
      <c r="AB962" s="267"/>
      <c r="AC962" s="267"/>
      <c r="AD962" s="121"/>
      <c r="AE962" s="99"/>
      <c r="AF962" s="99"/>
      <c r="AG962" s="99"/>
      <c r="AH962" s="99"/>
      <c r="AI962" s="99"/>
      <c r="AJ962" s="99"/>
      <c r="AK962" s="274"/>
      <c r="AL962" s="274"/>
      <c r="AM962" s="121"/>
      <c r="AN962" s="121"/>
      <c r="AO962" s="121"/>
      <c r="AP962" s="121"/>
      <c r="AQ962" s="121"/>
      <c r="AR962" s="121"/>
      <c r="AS962" s="250"/>
      <c r="AT962" s="259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09"/>
      <c r="BN962" s="109"/>
      <c r="BO962" s="109"/>
      <c r="BP962" s="121"/>
      <c r="BQ962" s="121"/>
      <c r="BR962" s="121"/>
      <c r="BS962" s="121"/>
      <c r="BT962" s="121"/>
      <c r="BU962" s="121"/>
      <c r="BV962" s="109"/>
      <c r="BW962" s="257"/>
      <c r="BX962" s="109"/>
      <c r="BY962" s="268"/>
      <c r="BZ962" s="268"/>
      <c r="CA962" s="268"/>
      <c r="CB962" s="269"/>
      <c r="CC962" s="269"/>
      <c r="CD962" s="121"/>
      <c r="CE962" s="121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1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1"/>
      <c r="DH962" s="121"/>
      <c r="DI962" s="121"/>
    </row>
    <row r="963" spans="2:113" x14ac:dyDescent="0.35">
      <c r="B963" s="121"/>
      <c r="C963" s="109"/>
      <c r="D963" s="257"/>
      <c r="E963" s="93"/>
      <c r="F963" s="93"/>
      <c r="G963" s="93"/>
      <c r="H963" s="93"/>
      <c r="I963" s="259"/>
      <c r="J963" s="259"/>
      <c r="K963" s="259"/>
      <c r="L963" s="259"/>
      <c r="AB963" s="259"/>
      <c r="AC963" s="259"/>
      <c r="AD963" s="121"/>
      <c r="AE963" s="99"/>
      <c r="AF963" s="99"/>
      <c r="AG963" s="99"/>
      <c r="AH963" s="99"/>
      <c r="AI963" s="99"/>
      <c r="AJ963" s="99"/>
      <c r="AK963" s="121"/>
      <c r="AL963" s="121"/>
      <c r="AM963" s="121"/>
      <c r="AN963" s="121"/>
      <c r="AO963" s="121"/>
      <c r="AP963" s="121"/>
      <c r="AQ963" s="121"/>
      <c r="AR963" s="121"/>
      <c r="AS963" s="250"/>
      <c r="AT963" s="259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09"/>
      <c r="BN963" s="109"/>
      <c r="BO963" s="109"/>
      <c r="BP963" s="121"/>
      <c r="BQ963" s="121"/>
      <c r="BR963" s="121"/>
      <c r="BS963" s="121"/>
      <c r="BT963" s="121"/>
      <c r="BU963" s="121"/>
      <c r="BV963" s="258"/>
      <c r="BW963" s="257"/>
      <c r="BX963" s="258"/>
      <c r="BY963" s="268"/>
      <c r="BZ963" s="268"/>
      <c r="CA963" s="268"/>
      <c r="CB963" s="269"/>
      <c r="CC963" s="269"/>
      <c r="CD963" s="121"/>
      <c r="CE963" s="121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1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1"/>
      <c r="DH963" s="121"/>
      <c r="DI963" s="121"/>
    </row>
    <row r="964" spans="2:113" x14ac:dyDescent="0.35">
      <c r="B964" s="121"/>
      <c r="C964" s="109"/>
      <c r="D964" s="257"/>
      <c r="E964" s="93"/>
      <c r="F964" s="93"/>
      <c r="G964" s="93"/>
      <c r="H964" s="93"/>
      <c r="I964" s="259"/>
      <c r="J964" s="259"/>
      <c r="K964" s="259"/>
      <c r="L964" s="259"/>
      <c r="AB964" s="259"/>
      <c r="AC964" s="259"/>
      <c r="AD964" s="121"/>
      <c r="AE964" s="99"/>
      <c r="AF964" s="99"/>
      <c r="AG964" s="99"/>
      <c r="AH964" s="99"/>
      <c r="AI964" s="99"/>
      <c r="AJ964" s="99"/>
      <c r="AK964" s="259"/>
      <c r="AL964" s="121"/>
      <c r="AM964" s="121"/>
      <c r="AN964" s="121"/>
      <c r="AO964" s="121"/>
      <c r="AP964" s="121"/>
      <c r="AQ964" s="121"/>
      <c r="AR964" s="121"/>
      <c r="AS964" s="250"/>
      <c r="AT964" s="259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09"/>
      <c r="BN964" s="109"/>
      <c r="BO964" s="109"/>
      <c r="BP964" s="121"/>
      <c r="BQ964" s="121"/>
      <c r="BR964" s="121"/>
      <c r="BS964" s="121"/>
      <c r="BT964" s="121"/>
      <c r="BU964" s="121"/>
      <c r="BV964" s="258"/>
      <c r="BW964" s="257"/>
      <c r="BX964" s="258"/>
      <c r="BY964" s="268"/>
      <c r="BZ964" s="268"/>
      <c r="CA964" s="268"/>
      <c r="CB964" s="269"/>
      <c r="CC964" s="269"/>
      <c r="CD964" s="121"/>
      <c r="CE964" s="121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1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1"/>
      <c r="DH964" s="121"/>
      <c r="DI964" s="121"/>
    </row>
    <row r="965" spans="2:113" x14ac:dyDescent="0.35">
      <c r="B965" s="121"/>
      <c r="C965" s="109"/>
      <c r="D965" s="257"/>
      <c r="E965" s="93"/>
      <c r="F965" s="93"/>
      <c r="G965" s="93"/>
      <c r="H965" s="93"/>
      <c r="I965" s="259"/>
      <c r="J965" s="259"/>
      <c r="K965" s="259"/>
      <c r="L965" s="259"/>
      <c r="M965" s="259"/>
      <c r="N965" s="259"/>
      <c r="O965" s="259"/>
      <c r="P965" s="259"/>
      <c r="Q965" s="259"/>
      <c r="R965" s="259"/>
      <c r="S965" s="259"/>
      <c r="T965" s="259"/>
      <c r="U965" s="259"/>
      <c r="V965" s="259"/>
      <c r="W965" s="259"/>
      <c r="X965" s="259"/>
      <c r="Y965" s="259"/>
      <c r="Z965" s="259"/>
      <c r="AA965" s="259"/>
      <c r="AB965" s="259"/>
      <c r="AC965" s="259"/>
      <c r="AD965" s="121"/>
      <c r="AE965" s="99"/>
      <c r="AF965" s="99"/>
      <c r="AG965" s="99"/>
      <c r="AH965" s="99"/>
      <c r="AI965" s="99"/>
      <c r="AJ965" s="99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09"/>
      <c r="BN965" s="109"/>
      <c r="BO965" s="109"/>
      <c r="BP965" s="121"/>
      <c r="BQ965" s="121"/>
      <c r="BR965" s="121"/>
      <c r="BS965" s="121"/>
      <c r="BT965" s="121"/>
      <c r="BU965" s="121"/>
      <c r="BV965" s="109"/>
      <c r="BW965" s="257"/>
      <c r="BX965" s="258"/>
      <c r="BY965" s="268"/>
      <c r="BZ965" s="268"/>
      <c r="CA965" s="268"/>
      <c r="CB965" s="269"/>
      <c r="CC965" s="269"/>
      <c r="CD965" s="121"/>
      <c r="CE965" s="121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1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1"/>
      <c r="DH965" s="121"/>
      <c r="DI965" s="121"/>
    </row>
    <row r="966" spans="2:113" x14ac:dyDescent="0.35">
      <c r="B966" s="121"/>
      <c r="C966" s="109"/>
      <c r="D966" s="257"/>
      <c r="E966" s="93"/>
      <c r="F966" s="93"/>
      <c r="G966" s="93"/>
      <c r="H966" s="93"/>
      <c r="I966" s="259"/>
      <c r="J966" s="259"/>
      <c r="K966" s="259"/>
      <c r="L966" s="259"/>
      <c r="M966" s="259"/>
      <c r="N966" s="259"/>
      <c r="O966" s="259"/>
      <c r="P966" s="259"/>
      <c r="Q966" s="259"/>
      <c r="R966" s="259"/>
      <c r="S966" s="259"/>
      <c r="T966" s="259"/>
      <c r="U966" s="259"/>
      <c r="V966" s="259"/>
      <c r="W966" s="259"/>
      <c r="X966" s="259"/>
      <c r="Y966" s="259"/>
      <c r="Z966" s="259"/>
      <c r="AA966" s="259"/>
      <c r="AB966" s="259"/>
      <c r="AC966" s="259"/>
      <c r="AD966" s="275"/>
      <c r="AE966" s="99"/>
      <c r="AF966" s="99"/>
      <c r="AG966" s="99"/>
      <c r="AH966" s="99"/>
      <c r="AI966" s="99"/>
      <c r="AJ966" s="99"/>
      <c r="AK966" s="275"/>
      <c r="AL966" s="275"/>
      <c r="AM966" s="275"/>
      <c r="AN966" s="275"/>
      <c r="AO966" s="275"/>
      <c r="AP966" s="275"/>
      <c r="AQ966" s="275"/>
      <c r="AR966" s="275"/>
      <c r="AS966" s="275"/>
      <c r="AT966" s="275"/>
      <c r="AU966" s="275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09"/>
      <c r="BN966" s="109"/>
      <c r="BO966" s="109"/>
      <c r="BP966" s="121"/>
      <c r="BQ966" s="121"/>
      <c r="BR966" s="121"/>
      <c r="BS966" s="121"/>
      <c r="BT966" s="121"/>
      <c r="BU966" s="121"/>
      <c r="BV966" s="109"/>
      <c r="BW966" s="257"/>
      <c r="BX966" s="109"/>
      <c r="BY966" s="268"/>
      <c r="BZ966" s="268"/>
      <c r="CA966" s="268"/>
      <c r="CB966" s="269"/>
      <c r="CC966" s="269"/>
      <c r="CD966" s="121"/>
      <c r="CE966" s="121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1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1"/>
      <c r="DH966" s="121"/>
      <c r="DI966" s="121"/>
    </row>
    <row r="967" spans="2:113" x14ac:dyDescent="0.35">
      <c r="B967" s="121"/>
      <c r="C967" s="109"/>
      <c r="D967" s="257"/>
      <c r="E967" s="93"/>
      <c r="F967" s="93"/>
      <c r="G967" s="93"/>
      <c r="H967" s="93"/>
      <c r="I967" s="259"/>
      <c r="J967" s="259"/>
      <c r="K967" s="259"/>
      <c r="L967" s="259"/>
      <c r="M967" s="259"/>
      <c r="N967" s="259"/>
      <c r="O967" s="259"/>
      <c r="P967" s="259"/>
      <c r="Q967" s="259"/>
      <c r="R967" s="259"/>
      <c r="S967" s="259"/>
      <c r="T967" s="259"/>
      <c r="U967" s="259"/>
      <c r="V967" s="259"/>
      <c r="W967" s="259"/>
      <c r="X967" s="259"/>
      <c r="Y967" s="259"/>
      <c r="Z967" s="259"/>
      <c r="AA967" s="259"/>
      <c r="AB967" s="259"/>
      <c r="AC967" s="259"/>
      <c r="AD967" s="275"/>
      <c r="AE967" s="99"/>
      <c r="AF967" s="99"/>
      <c r="AG967" s="99"/>
      <c r="AH967" s="99"/>
      <c r="AI967" s="99"/>
      <c r="AJ967" s="99"/>
      <c r="AK967" s="249"/>
      <c r="AL967" s="249"/>
      <c r="AM967" s="275"/>
      <c r="AN967" s="275"/>
      <c r="AO967" s="275"/>
      <c r="AP967" s="275"/>
      <c r="AQ967" s="275"/>
      <c r="AR967" s="275"/>
      <c r="AS967" s="275"/>
      <c r="AT967" s="275"/>
      <c r="AU967" s="275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09"/>
      <c r="BN967" s="109"/>
      <c r="BO967" s="109"/>
      <c r="BP967" s="121"/>
      <c r="BQ967" s="121"/>
      <c r="BR967" s="121"/>
      <c r="BS967" s="121"/>
      <c r="BT967" s="121"/>
      <c r="BU967" s="121"/>
      <c r="BV967" s="109"/>
      <c r="BW967" s="257"/>
      <c r="BX967" s="258"/>
      <c r="BY967" s="268"/>
      <c r="BZ967" s="268"/>
      <c r="CA967" s="268"/>
      <c r="CB967" s="269"/>
      <c r="CC967" s="269"/>
      <c r="CD967" s="121"/>
      <c r="CE967" s="121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1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1"/>
      <c r="DH967" s="121"/>
      <c r="DI967" s="121"/>
    </row>
    <row r="968" spans="2:113" ht="18.75" customHeight="1" x14ac:dyDescent="0.35">
      <c r="B968" s="121"/>
      <c r="C968" s="109"/>
      <c r="D968" s="257"/>
      <c r="E968" s="93"/>
      <c r="F968" s="93"/>
      <c r="G968" s="93"/>
      <c r="H968" s="93"/>
      <c r="I968" s="259"/>
      <c r="J968" s="259"/>
      <c r="K968" s="259"/>
      <c r="L968" s="259"/>
      <c r="M968" s="259"/>
      <c r="N968" s="259"/>
      <c r="O968" s="259"/>
      <c r="P968" s="259"/>
      <c r="Q968" s="259"/>
      <c r="R968" s="259"/>
      <c r="S968" s="259"/>
      <c r="T968" s="259"/>
      <c r="U968" s="259"/>
      <c r="V968" s="259"/>
      <c r="W968" s="259"/>
      <c r="X968" s="259"/>
      <c r="Y968" s="259"/>
      <c r="Z968" s="259"/>
      <c r="AA968" s="259"/>
      <c r="AB968" s="259"/>
      <c r="AC968" s="259"/>
      <c r="AD968" s="275"/>
      <c r="AE968" s="99"/>
      <c r="AF968" s="99"/>
      <c r="AG968" s="99"/>
      <c r="AH968" s="99"/>
      <c r="AI968" s="99"/>
      <c r="AJ968" s="99"/>
      <c r="AK968" s="260"/>
      <c r="AL968" s="260"/>
      <c r="AM968" s="249"/>
      <c r="AN968" s="249"/>
      <c r="AO968" s="275"/>
      <c r="AP968" s="275"/>
      <c r="AQ968" s="275"/>
      <c r="AR968" s="275"/>
      <c r="AS968" s="275"/>
      <c r="AT968" s="275"/>
      <c r="AU968" s="275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09"/>
      <c r="BN968" s="109"/>
      <c r="BO968" s="109"/>
      <c r="BP968" s="121"/>
      <c r="BQ968" s="121"/>
      <c r="BR968" s="121"/>
      <c r="BS968" s="121"/>
      <c r="BT968" s="121"/>
      <c r="BU968" s="121"/>
      <c r="BV968" s="109"/>
      <c r="BW968" s="257"/>
      <c r="BX968" s="258"/>
      <c r="BY968" s="268"/>
      <c r="BZ968" s="268"/>
      <c r="CA968" s="268"/>
      <c r="CB968" s="269"/>
      <c r="CC968" s="269"/>
      <c r="CD968" s="121"/>
      <c r="CE968" s="121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1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1"/>
      <c r="DH968" s="121"/>
      <c r="DI968" s="121"/>
    </row>
    <row r="969" spans="2:113" x14ac:dyDescent="0.35">
      <c r="B969" s="121"/>
      <c r="C969" s="109"/>
      <c r="D969" s="257"/>
      <c r="E969" s="93"/>
      <c r="F969" s="93"/>
      <c r="G969" s="93"/>
      <c r="H969" s="93"/>
      <c r="I969" s="259"/>
      <c r="J969" s="259"/>
      <c r="K969" s="259"/>
      <c r="L969" s="259"/>
      <c r="M969" s="259"/>
      <c r="N969" s="259"/>
      <c r="O969" s="259"/>
      <c r="P969" s="259"/>
      <c r="Q969" s="259"/>
      <c r="R969" s="259"/>
      <c r="S969" s="259"/>
      <c r="T969" s="259"/>
      <c r="U969" s="259"/>
      <c r="V969" s="259"/>
      <c r="W969" s="259"/>
      <c r="X969" s="259"/>
      <c r="Y969" s="259"/>
      <c r="Z969" s="259"/>
      <c r="AA969" s="259"/>
      <c r="AB969" s="259"/>
      <c r="AC969" s="259"/>
      <c r="AD969" s="275"/>
      <c r="AE969" s="121"/>
      <c r="AF969" s="255"/>
      <c r="AG969" s="109"/>
      <c r="AH969" s="257"/>
      <c r="AI969" s="93"/>
      <c r="AJ969" s="259"/>
      <c r="AK969" s="259"/>
      <c r="AL969" s="259"/>
      <c r="AM969" s="259"/>
      <c r="AN969" s="259"/>
      <c r="AO969" s="275"/>
      <c r="AP969" s="275"/>
      <c r="AQ969" s="275"/>
      <c r="AR969" s="275"/>
      <c r="AS969" s="275"/>
      <c r="AT969" s="275"/>
      <c r="AU969" s="275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09"/>
      <c r="BN969" s="109"/>
      <c r="BO969" s="109"/>
      <c r="BP969" s="121"/>
      <c r="BQ969" s="121"/>
      <c r="BR969" s="121"/>
      <c r="BS969" s="121"/>
      <c r="BT969" s="121"/>
      <c r="BU969" s="121"/>
      <c r="BV969" s="109"/>
      <c r="BW969" s="257"/>
      <c r="BX969" s="258"/>
      <c r="BY969" s="268"/>
      <c r="BZ969" s="268"/>
      <c r="CA969" s="268"/>
      <c r="CB969" s="269"/>
      <c r="CC969" s="269"/>
      <c r="CD969" s="121"/>
      <c r="CE969" s="121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1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1"/>
      <c r="DH969" s="121"/>
      <c r="DI969" s="121"/>
    </row>
    <row r="970" spans="2:113" x14ac:dyDescent="0.35">
      <c r="B970" s="121"/>
      <c r="C970" s="276"/>
      <c r="D970" s="257"/>
      <c r="E970" s="93"/>
      <c r="F970" s="93"/>
      <c r="G970" s="93"/>
      <c r="H970" s="93"/>
      <c r="I970" s="259"/>
      <c r="J970" s="259"/>
      <c r="K970" s="259"/>
      <c r="L970" s="259"/>
      <c r="M970" s="259"/>
      <c r="N970" s="259"/>
      <c r="O970" s="259"/>
      <c r="P970" s="259"/>
      <c r="Q970" s="259"/>
      <c r="R970" s="259"/>
      <c r="S970" s="259"/>
      <c r="T970" s="259"/>
      <c r="U970" s="259"/>
      <c r="V970" s="259"/>
      <c r="W970" s="259"/>
      <c r="X970" s="259"/>
      <c r="Y970" s="259"/>
      <c r="Z970" s="259"/>
      <c r="AA970" s="259"/>
      <c r="AB970" s="259"/>
      <c r="AC970" s="259"/>
      <c r="AD970" s="275"/>
      <c r="AE970" s="121"/>
      <c r="AF970" s="255"/>
      <c r="AG970" s="109"/>
      <c r="AH970" s="257"/>
      <c r="AI970" s="93"/>
      <c r="AJ970" s="259"/>
      <c r="AK970" s="259"/>
      <c r="AL970" s="259"/>
      <c r="AM970" s="259"/>
      <c r="AN970" s="259"/>
      <c r="AO970" s="275"/>
      <c r="AP970" s="275"/>
      <c r="AQ970" s="275"/>
      <c r="AR970" s="275"/>
      <c r="AS970" s="275"/>
      <c r="AT970" s="275"/>
      <c r="AU970" s="275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09"/>
      <c r="BN970" s="109"/>
      <c r="BO970" s="109"/>
      <c r="BP970" s="121"/>
      <c r="BQ970" s="121"/>
      <c r="BR970" s="121"/>
      <c r="BS970" s="121"/>
      <c r="BT970" s="121"/>
      <c r="BU970" s="121"/>
      <c r="BV970" s="109"/>
      <c r="BW970" s="257"/>
      <c r="BX970" s="258"/>
      <c r="BY970" s="268"/>
      <c r="BZ970" s="268"/>
      <c r="CA970" s="268"/>
      <c r="CB970" s="269"/>
      <c r="CC970" s="269"/>
      <c r="CD970" s="121"/>
      <c r="CE970" s="121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1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1"/>
      <c r="DH970" s="121"/>
      <c r="DI970" s="121"/>
    </row>
    <row r="971" spans="2:113" x14ac:dyDescent="0.35">
      <c r="B971" s="121"/>
      <c r="C971" s="276"/>
      <c r="D971" s="257"/>
      <c r="E971" s="93"/>
      <c r="F971" s="93"/>
      <c r="G971" s="93"/>
      <c r="H971" s="93"/>
      <c r="I971" s="259"/>
      <c r="J971" s="259"/>
      <c r="K971" s="259"/>
      <c r="L971" s="259"/>
      <c r="M971" s="259"/>
      <c r="N971" s="259"/>
      <c r="O971" s="259"/>
      <c r="P971" s="259"/>
      <c r="Q971" s="259"/>
      <c r="R971" s="259"/>
      <c r="S971" s="259"/>
      <c r="T971" s="259"/>
      <c r="U971" s="259"/>
      <c r="V971" s="259"/>
      <c r="W971" s="259"/>
      <c r="X971" s="259"/>
      <c r="Y971" s="259"/>
      <c r="Z971" s="259"/>
      <c r="AA971" s="259"/>
      <c r="AB971" s="259"/>
      <c r="AC971" s="259"/>
      <c r="AD971" s="275"/>
      <c r="AE971" s="121"/>
      <c r="AF971" s="255"/>
      <c r="AG971" s="109"/>
      <c r="AH971" s="257"/>
      <c r="AI971" s="93"/>
      <c r="AJ971" s="259"/>
      <c r="AK971" s="259"/>
      <c r="AL971" s="259"/>
      <c r="AM971" s="259"/>
      <c r="AN971" s="259"/>
      <c r="AO971" s="275"/>
      <c r="AP971" s="275"/>
      <c r="AQ971" s="275"/>
      <c r="AR971" s="275"/>
      <c r="AS971" s="275"/>
      <c r="AT971" s="275"/>
      <c r="AU971" s="275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09"/>
      <c r="BN971" s="109"/>
      <c r="BO971" s="109"/>
      <c r="BP971" s="121"/>
      <c r="BQ971" s="121"/>
      <c r="BR971" s="121"/>
      <c r="BS971" s="121"/>
      <c r="BT971" s="121"/>
      <c r="BU971" s="121"/>
      <c r="BV971" s="109"/>
      <c r="BW971" s="257"/>
      <c r="BX971" s="109"/>
      <c r="BY971" s="269"/>
      <c r="BZ971" s="269"/>
      <c r="CA971" s="269"/>
      <c r="CB971" s="269"/>
      <c r="CC971" s="269"/>
      <c r="CD971" s="121"/>
      <c r="CE971" s="121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1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1"/>
      <c r="DH971" s="121"/>
      <c r="DI971" s="121"/>
    </row>
    <row r="972" spans="2:113" x14ac:dyDescent="0.35">
      <c r="B972" s="121"/>
      <c r="C972" s="109"/>
      <c r="D972" s="257"/>
      <c r="E972" s="93"/>
      <c r="F972" s="93"/>
      <c r="G972" s="93"/>
      <c r="H972" s="93"/>
      <c r="I972" s="259"/>
      <c r="J972" s="259"/>
      <c r="K972" s="259"/>
      <c r="L972" s="259"/>
      <c r="M972" s="259"/>
      <c r="N972" s="259"/>
      <c r="O972" s="259"/>
      <c r="P972" s="259"/>
      <c r="Q972" s="259"/>
      <c r="R972" s="259"/>
      <c r="S972" s="259"/>
      <c r="T972" s="259"/>
      <c r="U972" s="259"/>
      <c r="V972" s="259"/>
      <c r="W972" s="259"/>
      <c r="X972" s="259"/>
      <c r="Y972" s="259"/>
      <c r="Z972" s="259"/>
      <c r="AA972" s="259"/>
      <c r="AB972" s="259"/>
      <c r="AC972" s="259"/>
      <c r="AD972" s="275"/>
      <c r="AE972" s="121"/>
      <c r="AF972" s="255"/>
      <c r="AG972" s="109"/>
      <c r="AH972" s="257"/>
      <c r="AI972" s="93"/>
      <c r="AJ972" s="259"/>
      <c r="AK972" s="259"/>
      <c r="AL972" s="259"/>
      <c r="AM972" s="259"/>
      <c r="AN972" s="259"/>
      <c r="AO972" s="275"/>
      <c r="AP972" s="275"/>
      <c r="AQ972" s="275"/>
      <c r="AR972" s="275"/>
      <c r="AS972" s="275"/>
      <c r="AT972" s="275"/>
      <c r="AU972" s="275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09"/>
      <c r="BN972" s="109"/>
      <c r="BO972" s="109"/>
      <c r="BP972" s="121"/>
      <c r="BQ972" s="121"/>
      <c r="BR972" s="121"/>
      <c r="BS972" s="121"/>
      <c r="BT972" s="121"/>
      <c r="BU972" s="121"/>
      <c r="BV972" s="258"/>
      <c r="BW972" s="257"/>
      <c r="BX972" s="258"/>
      <c r="BY972" s="269"/>
      <c r="BZ972" s="269"/>
      <c r="CA972" s="269"/>
      <c r="CB972" s="269"/>
      <c r="CC972" s="269"/>
      <c r="CD972" s="121"/>
      <c r="CE972" s="121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1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1"/>
      <c r="DH972" s="121"/>
      <c r="DI972" s="121"/>
    </row>
    <row r="973" spans="2:113" x14ac:dyDescent="0.35">
      <c r="B973" s="121"/>
      <c r="C973" s="109"/>
      <c r="D973" s="257"/>
      <c r="E973" s="93"/>
      <c r="F973" s="93"/>
      <c r="G973" s="93"/>
      <c r="H973" s="93"/>
      <c r="I973" s="259"/>
      <c r="J973" s="259"/>
      <c r="K973" s="259"/>
      <c r="L973" s="259"/>
      <c r="M973" s="259"/>
      <c r="N973" s="259"/>
      <c r="O973" s="259"/>
      <c r="P973" s="259"/>
      <c r="Q973" s="259"/>
      <c r="R973" s="259"/>
      <c r="S973" s="259"/>
      <c r="T973" s="259"/>
      <c r="U973" s="259"/>
      <c r="V973" s="259"/>
      <c r="W973" s="259"/>
      <c r="X973" s="259"/>
      <c r="Y973" s="259"/>
      <c r="Z973" s="259"/>
      <c r="AA973" s="259"/>
      <c r="AB973" s="259"/>
      <c r="AC973" s="259"/>
      <c r="AD973" s="275"/>
      <c r="AE973" s="121"/>
      <c r="AF973" s="255"/>
      <c r="AG973" s="109"/>
      <c r="AH973" s="257"/>
      <c r="AI973" s="277"/>
      <c r="AJ973" s="259"/>
      <c r="AK973" s="259"/>
      <c r="AL973" s="259"/>
      <c r="AM973" s="259"/>
      <c r="AN973" s="259"/>
      <c r="AO973" s="275"/>
      <c r="AP973" s="275"/>
      <c r="AQ973" s="275"/>
      <c r="AR973" s="275"/>
      <c r="AS973" s="275"/>
      <c r="AT973" s="275"/>
      <c r="AU973" s="275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258"/>
      <c r="BW973" s="257"/>
      <c r="BX973" s="258"/>
      <c r="BY973" s="269"/>
      <c r="BZ973" s="269"/>
      <c r="CA973" s="269"/>
      <c r="CB973" s="269"/>
      <c r="CC973" s="269"/>
      <c r="CD973" s="121"/>
      <c r="CE973" s="121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1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1"/>
      <c r="DH973" s="121"/>
      <c r="DI973" s="121"/>
    </row>
    <row r="974" spans="2:113" x14ac:dyDescent="0.35">
      <c r="B974" s="121"/>
      <c r="C974" s="121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275"/>
      <c r="AE974" s="121"/>
      <c r="AF974" s="255"/>
      <c r="AG974" s="109"/>
      <c r="AH974" s="257"/>
      <c r="AI974" s="277"/>
      <c r="AJ974" s="259"/>
      <c r="AK974" s="259"/>
      <c r="AL974" s="259"/>
      <c r="AM974" s="259"/>
      <c r="AN974" s="259"/>
      <c r="AO974" s="275"/>
      <c r="AP974" s="275"/>
      <c r="AQ974" s="275"/>
      <c r="AR974" s="275"/>
      <c r="AS974" s="275"/>
      <c r="AT974" s="275"/>
      <c r="AU974" s="275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258"/>
      <c r="BW974" s="257"/>
      <c r="BX974" s="258"/>
      <c r="BY974" s="269"/>
      <c r="BZ974" s="269"/>
      <c r="CA974" s="269"/>
      <c r="CB974" s="269"/>
      <c r="CC974" s="269"/>
      <c r="CD974" s="121"/>
      <c r="CE974" s="121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1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1"/>
      <c r="DH974" s="121"/>
      <c r="DI974" s="121"/>
    </row>
    <row r="975" spans="2:113" x14ac:dyDescent="0.35">
      <c r="B975" s="246"/>
      <c r="C975" s="248"/>
      <c r="D975" s="248"/>
      <c r="E975" s="248"/>
      <c r="F975" s="248"/>
      <c r="G975" s="248"/>
      <c r="H975" s="248"/>
      <c r="I975" s="249"/>
      <c r="J975" s="249"/>
      <c r="K975" s="249"/>
      <c r="L975" s="249"/>
      <c r="M975" s="249"/>
      <c r="N975" s="249"/>
      <c r="O975" s="249"/>
      <c r="P975" s="249"/>
      <c r="Q975" s="249"/>
      <c r="R975" s="249"/>
      <c r="S975" s="249"/>
      <c r="T975" s="249"/>
      <c r="U975" s="249"/>
      <c r="V975" s="249"/>
      <c r="W975" s="249"/>
      <c r="X975" s="249"/>
      <c r="Y975" s="249"/>
      <c r="Z975" s="249"/>
      <c r="AA975" s="249"/>
      <c r="AB975" s="249"/>
      <c r="AC975" s="249"/>
      <c r="AD975" s="275"/>
      <c r="AE975" s="121"/>
      <c r="AF975" s="255"/>
      <c r="AG975" s="276"/>
      <c r="AH975" s="257"/>
      <c r="AI975" s="93"/>
      <c r="AJ975" s="259"/>
      <c r="AK975" s="259"/>
      <c r="AL975" s="259"/>
      <c r="AM975" s="259"/>
      <c r="AN975" s="259"/>
      <c r="AO975" s="275"/>
      <c r="AP975" s="275"/>
      <c r="AQ975" s="275"/>
      <c r="AR975" s="275"/>
      <c r="AS975" s="275"/>
      <c r="AT975" s="275"/>
      <c r="AU975" s="275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258"/>
      <c r="BW975" s="257"/>
      <c r="BX975" s="258"/>
      <c r="BY975" s="269"/>
      <c r="BZ975" s="269"/>
      <c r="CA975" s="269"/>
      <c r="CB975" s="269"/>
      <c r="CC975" s="269"/>
      <c r="CD975" s="121"/>
      <c r="CE975" s="121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1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1"/>
      <c r="DH975" s="121"/>
      <c r="DI975" s="121"/>
    </row>
    <row r="976" spans="2:113" x14ac:dyDescent="0.35">
      <c r="B976" s="254"/>
      <c r="C976" s="256"/>
      <c r="D976" s="270"/>
      <c r="E976" s="271"/>
      <c r="F976" s="271"/>
      <c r="G976" s="271"/>
      <c r="H976" s="271"/>
      <c r="I976" s="260"/>
      <c r="J976" s="249"/>
      <c r="K976" s="249"/>
      <c r="L976" s="249"/>
      <c r="M976" s="249"/>
      <c r="N976" s="249"/>
      <c r="O976" s="249"/>
      <c r="P976" s="249"/>
      <c r="Q976" s="249"/>
      <c r="R976" s="249"/>
      <c r="S976" s="249"/>
      <c r="T976" s="249"/>
      <c r="U976" s="249"/>
      <c r="V976" s="249"/>
      <c r="W976" s="249"/>
      <c r="X976" s="249"/>
      <c r="Y976" s="249"/>
      <c r="Z976" s="249"/>
      <c r="AA976" s="249"/>
      <c r="AB976" s="249"/>
      <c r="AC976" s="249"/>
      <c r="AD976" s="275"/>
      <c r="AE976" s="121"/>
      <c r="AF976" s="255"/>
      <c r="AG976" s="276"/>
      <c r="AH976" s="257"/>
      <c r="AI976" s="277"/>
      <c r="AJ976" s="259"/>
      <c r="AK976" s="259"/>
      <c r="AL976" s="259"/>
      <c r="AM976" s="259"/>
      <c r="AN976" s="259"/>
      <c r="AO976" s="275"/>
      <c r="AP976" s="275"/>
      <c r="AQ976" s="275"/>
      <c r="AR976" s="275"/>
      <c r="AS976" s="275"/>
      <c r="AT976" s="275"/>
      <c r="AU976" s="275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273"/>
      <c r="BQ976" s="273"/>
      <c r="BR976" s="273"/>
      <c r="BS976" s="273"/>
      <c r="BT976" s="273"/>
      <c r="BU976" s="273"/>
      <c r="BV976" s="258"/>
      <c r="BW976" s="257"/>
      <c r="BX976" s="258"/>
      <c r="BY976" s="269"/>
      <c r="BZ976" s="269"/>
      <c r="CA976" s="269"/>
      <c r="CB976" s="269"/>
      <c r="CC976" s="269"/>
      <c r="CD976" s="121"/>
      <c r="CE976" s="121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1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1"/>
      <c r="DH976" s="121"/>
      <c r="DI976" s="121"/>
    </row>
    <row r="977" spans="2:113" x14ac:dyDescent="0.35">
      <c r="B977" s="121"/>
      <c r="C977" s="109"/>
      <c r="D977" s="257"/>
      <c r="E977" s="93"/>
      <c r="F977" s="93"/>
      <c r="G977" s="93"/>
      <c r="H977" s="93"/>
      <c r="I977" s="259"/>
      <c r="J977" s="259"/>
      <c r="K977" s="259"/>
      <c r="L977" s="259"/>
      <c r="M977" s="259"/>
      <c r="N977" s="259"/>
      <c r="O977" s="259"/>
      <c r="P977" s="259"/>
      <c r="Q977" s="259"/>
      <c r="R977" s="259"/>
      <c r="S977" s="259"/>
      <c r="T977" s="259"/>
      <c r="U977" s="259"/>
      <c r="V977" s="259"/>
      <c r="W977" s="259"/>
      <c r="X977" s="259"/>
      <c r="Y977" s="259"/>
      <c r="Z977" s="259"/>
      <c r="AA977" s="259"/>
      <c r="AB977" s="259"/>
      <c r="AC977" s="259"/>
      <c r="AD977" s="275"/>
      <c r="AE977" s="121"/>
      <c r="AF977" s="278"/>
      <c r="AG977" s="109"/>
      <c r="AH977" s="257"/>
      <c r="AI977" s="93"/>
      <c r="AJ977" s="121"/>
      <c r="AK977" s="121"/>
      <c r="AL977" s="121"/>
      <c r="AM977" s="121"/>
      <c r="AN977" s="121"/>
      <c r="AO977" s="275"/>
      <c r="AP977" s="275"/>
      <c r="AQ977" s="275"/>
      <c r="AR977" s="275"/>
      <c r="AS977" s="275"/>
      <c r="AT977" s="275"/>
      <c r="AU977" s="275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09"/>
      <c r="BW977" s="257"/>
      <c r="BX977" s="258"/>
      <c r="BY977" s="269"/>
      <c r="BZ977" s="269"/>
      <c r="CA977" s="269"/>
      <c r="CB977" s="121"/>
      <c r="CC977" s="121"/>
      <c r="CD977" s="121"/>
      <c r="CE977" s="121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1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1"/>
      <c r="DH977" s="121"/>
      <c r="DI977" s="121"/>
    </row>
    <row r="978" spans="2:113" x14ac:dyDescent="0.35">
      <c r="B978" s="121"/>
      <c r="C978" s="109"/>
      <c r="D978" s="257"/>
      <c r="E978" s="93"/>
      <c r="F978" s="93"/>
      <c r="G978" s="93"/>
      <c r="H978" s="93"/>
      <c r="I978" s="259"/>
      <c r="J978" s="259"/>
      <c r="K978" s="259"/>
      <c r="L978" s="259"/>
      <c r="M978" s="259"/>
      <c r="N978" s="259"/>
      <c r="O978" s="259"/>
      <c r="P978" s="259"/>
      <c r="Q978" s="259"/>
      <c r="R978" s="259"/>
      <c r="S978" s="259"/>
      <c r="T978" s="259"/>
      <c r="U978" s="259"/>
      <c r="V978" s="259"/>
      <c r="W978" s="259"/>
      <c r="X978" s="259"/>
      <c r="Y978" s="259"/>
      <c r="Z978" s="259"/>
      <c r="AA978" s="259"/>
      <c r="AB978" s="259"/>
      <c r="AC978" s="259"/>
      <c r="AD978" s="275"/>
      <c r="AE978" s="121"/>
      <c r="AF978" s="278"/>
      <c r="AG978" s="109"/>
      <c r="AH978" s="257"/>
      <c r="AI978" s="93"/>
      <c r="AJ978" s="259"/>
      <c r="AK978" s="274"/>
      <c r="AL978" s="274"/>
      <c r="AM978" s="121"/>
      <c r="AN978" s="121"/>
      <c r="AO978" s="275"/>
      <c r="AP978" s="275"/>
      <c r="AQ978" s="275"/>
      <c r="AR978" s="275"/>
      <c r="AS978" s="275"/>
      <c r="AT978" s="275"/>
      <c r="AU978" s="275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268"/>
      <c r="BN978" s="268"/>
      <c r="BO978" s="268"/>
      <c r="BP978" s="279"/>
      <c r="BQ978" s="279"/>
      <c r="BR978" s="279"/>
      <c r="BS978" s="279"/>
      <c r="BT978" s="279"/>
      <c r="BU978" s="279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1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1"/>
      <c r="DH978" s="121"/>
      <c r="DI978" s="121"/>
    </row>
    <row r="979" spans="2:113" x14ac:dyDescent="0.35">
      <c r="B979" s="121"/>
      <c r="C979" s="109"/>
      <c r="D979" s="257"/>
      <c r="E979" s="93"/>
      <c r="F979" s="93"/>
      <c r="G979" s="93"/>
      <c r="H979" s="93"/>
      <c r="I979" s="259"/>
      <c r="J979" s="259"/>
      <c r="K979" s="259"/>
      <c r="L979" s="259"/>
      <c r="M979" s="259"/>
      <c r="N979" s="259"/>
      <c r="O979" s="259"/>
      <c r="P979" s="259"/>
      <c r="Q979" s="259"/>
      <c r="R979" s="259"/>
      <c r="S979" s="259"/>
      <c r="T979" s="259"/>
      <c r="U979" s="259"/>
      <c r="V979" s="259"/>
      <c r="W979" s="259"/>
      <c r="X979" s="259"/>
      <c r="Y979" s="259"/>
      <c r="Z979" s="259"/>
      <c r="AA979" s="259"/>
      <c r="AB979" s="259"/>
      <c r="AC979" s="259"/>
      <c r="AD979" s="275"/>
      <c r="AE979" s="121"/>
      <c r="AF979" s="278"/>
      <c r="AG979" s="109"/>
      <c r="AH979" s="257"/>
      <c r="AI979" s="93"/>
      <c r="AJ979" s="259"/>
      <c r="AK979" s="274"/>
      <c r="AL979" s="274"/>
      <c r="AM979" s="121"/>
      <c r="AN979" s="121"/>
      <c r="AO979" s="275"/>
      <c r="AP979" s="275"/>
      <c r="AQ979" s="275"/>
      <c r="AR979" s="275"/>
      <c r="AS979" s="275"/>
      <c r="AT979" s="275"/>
      <c r="AU979" s="275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279"/>
      <c r="BN979" s="279"/>
      <c r="BO979" s="279"/>
      <c r="BP979" s="280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1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1"/>
      <c r="DH979" s="121"/>
      <c r="DI979" s="121"/>
    </row>
    <row r="980" spans="2:113" x14ac:dyDescent="0.35">
      <c r="B980" s="121"/>
      <c r="C980" s="109"/>
      <c r="D980" s="257"/>
      <c r="E980" s="93"/>
      <c r="F980" s="93"/>
      <c r="G980" s="93"/>
      <c r="H980" s="93"/>
      <c r="I980" s="259"/>
      <c r="J980" s="259"/>
      <c r="K980" s="259"/>
      <c r="L980" s="259"/>
      <c r="M980" s="259"/>
      <c r="N980" s="259"/>
      <c r="O980" s="259"/>
      <c r="P980" s="259"/>
      <c r="Q980" s="259"/>
      <c r="R980" s="259"/>
      <c r="S980" s="259"/>
      <c r="T980" s="259"/>
      <c r="U980" s="259"/>
      <c r="V980" s="259"/>
      <c r="W980" s="259"/>
      <c r="X980" s="259"/>
      <c r="Y980" s="259"/>
      <c r="Z980" s="259"/>
      <c r="AA980" s="259"/>
      <c r="AB980" s="259"/>
      <c r="AC980" s="259"/>
      <c r="AD980" s="275"/>
      <c r="AE980" s="121"/>
      <c r="AF980" s="278"/>
      <c r="AG980" s="109"/>
      <c r="AH980" s="257"/>
      <c r="AI980" s="93"/>
      <c r="AJ980" s="259"/>
      <c r="AK980" s="259"/>
      <c r="AL980" s="121"/>
      <c r="AM980" s="121"/>
      <c r="AN980" s="121"/>
      <c r="AO980" s="275"/>
      <c r="AP980" s="275"/>
      <c r="AQ980" s="275"/>
      <c r="AR980" s="275"/>
      <c r="AS980" s="275"/>
      <c r="AT980" s="275"/>
      <c r="AU980" s="275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279"/>
      <c r="BN980" s="279"/>
      <c r="BO980" s="279"/>
      <c r="BP980" s="280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1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1"/>
      <c r="DH980" s="121"/>
      <c r="DI980" s="121"/>
    </row>
    <row r="981" spans="2:113" x14ac:dyDescent="0.35">
      <c r="B981" s="121"/>
      <c r="C981" s="109"/>
      <c r="D981" s="257"/>
      <c r="E981" s="93"/>
      <c r="F981" s="93"/>
      <c r="G981" s="93"/>
      <c r="H981" s="93"/>
      <c r="I981" s="272"/>
      <c r="J981" s="259"/>
      <c r="K981" s="259"/>
      <c r="L981" s="259"/>
      <c r="M981" s="259"/>
      <c r="N981" s="259"/>
      <c r="O981" s="259"/>
      <c r="P981" s="259"/>
      <c r="Q981" s="259"/>
      <c r="R981" s="259"/>
      <c r="S981" s="259"/>
      <c r="T981" s="259"/>
      <c r="U981" s="259"/>
      <c r="V981" s="259"/>
      <c r="W981" s="259"/>
      <c r="X981" s="259"/>
      <c r="Y981" s="259"/>
      <c r="Z981" s="259"/>
      <c r="AA981" s="259"/>
      <c r="AB981" s="259"/>
      <c r="AC981" s="259"/>
      <c r="AD981" s="275"/>
      <c r="AE981" s="275"/>
      <c r="AF981" s="275"/>
      <c r="AG981" s="275"/>
      <c r="AH981" s="275"/>
      <c r="AI981" s="275"/>
      <c r="AJ981" s="275"/>
      <c r="AK981" s="275"/>
      <c r="AL981" s="275"/>
      <c r="AM981" s="275"/>
      <c r="AN981" s="275"/>
      <c r="AO981" s="275"/>
      <c r="AP981" s="275"/>
      <c r="AQ981" s="275"/>
      <c r="AR981" s="275"/>
      <c r="AS981" s="275"/>
      <c r="AT981" s="275"/>
      <c r="AU981" s="275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279"/>
      <c r="BN981" s="279"/>
      <c r="BO981" s="279"/>
      <c r="BP981" s="280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1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1"/>
      <c r="DH981" s="121"/>
      <c r="DI981" s="121"/>
    </row>
    <row r="982" spans="2:113" x14ac:dyDescent="0.35">
      <c r="B982" s="121"/>
      <c r="C982" s="109"/>
      <c r="D982" s="257"/>
      <c r="E982" s="93"/>
      <c r="F982" s="93"/>
      <c r="G982" s="93"/>
      <c r="H982" s="93"/>
      <c r="I982" s="259"/>
      <c r="J982" s="259"/>
      <c r="K982" s="259"/>
      <c r="L982" s="259"/>
      <c r="M982" s="259"/>
      <c r="N982" s="259"/>
      <c r="O982" s="259"/>
      <c r="P982" s="259"/>
      <c r="Q982" s="259"/>
      <c r="R982" s="259"/>
      <c r="S982" s="259"/>
      <c r="T982" s="259"/>
      <c r="U982" s="259"/>
      <c r="V982" s="259"/>
      <c r="W982" s="259"/>
      <c r="X982" s="259"/>
      <c r="Y982" s="259"/>
      <c r="Z982" s="259"/>
      <c r="AA982" s="259"/>
      <c r="AB982" s="259"/>
      <c r="AC982" s="259"/>
      <c r="AD982" s="275"/>
      <c r="AE982" s="232"/>
      <c r="AF982" s="275"/>
      <c r="AG982" s="275"/>
      <c r="AH982" s="275"/>
      <c r="AI982" s="275"/>
      <c r="AJ982" s="275"/>
      <c r="AK982" s="275"/>
      <c r="AL982" s="275"/>
      <c r="AM982" s="275"/>
      <c r="AN982" s="275"/>
      <c r="AO982" s="275"/>
      <c r="AP982" s="275"/>
      <c r="AQ982" s="275"/>
      <c r="AR982" s="275"/>
      <c r="AS982" s="275"/>
      <c r="AT982" s="275"/>
      <c r="AU982" s="275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279"/>
      <c r="BN982" s="279"/>
      <c r="BO982" s="279"/>
      <c r="BP982" s="280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1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1"/>
      <c r="DH982" s="121"/>
      <c r="DI982" s="121"/>
    </row>
    <row r="983" spans="2:113" x14ac:dyDescent="0.35">
      <c r="B983" s="121"/>
      <c r="C983" s="109"/>
      <c r="D983" s="257"/>
      <c r="E983" s="93"/>
      <c r="F983" s="93"/>
      <c r="G983" s="93"/>
      <c r="H983" s="93"/>
      <c r="I983" s="259"/>
      <c r="J983" s="259"/>
      <c r="K983" s="259"/>
      <c r="L983" s="259"/>
      <c r="M983" s="259"/>
      <c r="N983" s="259"/>
      <c r="O983" s="259"/>
      <c r="P983" s="259"/>
      <c r="Q983" s="259"/>
      <c r="R983" s="259"/>
      <c r="S983" s="259"/>
      <c r="T983" s="259"/>
      <c r="U983" s="259"/>
      <c r="V983" s="259"/>
      <c r="W983" s="259"/>
      <c r="X983" s="259"/>
      <c r="Y983" s="259"/>
      <c r="Z983" s="259"/>
      <c r="AA983" s="259"/>
      <c r="AB983" s="259"/>
      <c r="AC983" s="259"/>
      <c r="AD983" s="275"/>
      <c r="AE983" s="246"/>
      <c r="AF983" s="248"/>
      <c r="AG983" s="248"/>
      <c r="AH983" s="248"/>
      <c r="AI983" s="248"/>
      <c r="AJ983" s="249"/>
      <c r="AK983" s="249"/>
      <c r="AL983" s="249"/>
      <c r="AM983" s="281"/>
      <c r="AN983" s="281"/>
      <c r="AO983" s="275"/>
      <c r="AP983" s="275"/>
      <c r="AQ983" s="275"/>
      <c r="AR983" s="275"/>
      <c r="AS983" s="275"/>
      <c r="AT983" s="275"/>
      <c r="AU983" s="275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279"/>
      <c r="BN983" s="279"/>
      <c r="BO983" s="279"/>
      <c r="BP983" s="280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1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1"/>
      <c r="DH983" s="121"/>
      <c r="DI983" s="121"/>
    </row>
    <row r="984" spans="2:113" x14ac:dyDescent="0.35">
      <c r="B984" s="121"/>
      <c r="C984" s="109"/>
      <c r="D984" s="257"/>
      <c r="E984" s="93"/>
      <c r="F984" s="93"/>
      <c r="G984" s="93"/>
      <c r="H984" s="93"/>
      <c r="I984" s="259"/>
      <c r="J984" s="259"/>
      <c r="K984" s="259"/>
      <c r="L984" s="259"/>
      <c r="M984" s="259"/>
      <c r="N984" s="259"/>
      <c r="O984" s="259"/>
      <c r="P984" s="259"/>
      <c r="Q984" s="259"/>
      <c r="R984" s="259"/>
      <c r="S984" s="259"/>
      <c r="T984" s="259"/>
      <c r="U984" s="259"/>
      <c r="V984" s="259"/>
      <c r="W984" s="259"/>
      <c r="X984" s="259"/>
      <c r="Y984" s="259"/>
      <c r="Z984" s="259"/>
      <c r="AA984" s="259"/>
      <c r="AB984" s="259"/>
      <c r="AC984" s="259"/>
      <c r="AD984" s="275"/>
      <c r="AE984" s="254"/>
      <c r="AF984" s="255"/>
      <c r="AG984" s="256"/>
      <c r="AH984" s="270"/>
      <c r="AI984" s="258"/>
      <c r="AJ984" s="260"/>
      <c r="AK984" s="260"/>
      <c r="AL984" s="260"/>
      <c r="AM984" s="249"/>
      <c r="AN984" s="249"/>
      <c r="AO984" s="275"/>
      <c r="AP984" s="275"/>
      <c r="AQ984" s="275"/>
      <c r="AR984" s="275"/>
      <c r="AS984" s="275"/>
      <c r="AT984" s="275"/>
      <c r="AU984" s="275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279"/>
      <c r="BN984" s="279"/>
      <c r="BO984" s="279"/>
      <c r="BP984" s="280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1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1"/>
      <c r="DH984" s="121"/>
      <c r="DI984" s="121"/>
    </row>
    <row r="985" spans="2:113" x14ac:dyDescent="0.35">
      <c r="B985" s="121"/>
      <c r="C985" s="109"/>
      <c r="D985" s="257"/>
      <c r="E985" s="93"/>
      <c r="F985" s="93"/>
      <c r="G985" s="93"/>
      <c r="H985" s="93"/>
      <c r="I985" s="259"/>
      <c r="J985" s="259"/>
      <c r="K985" s="259"/>
      <c r="L985" s="259"/>
      <c r="M985" s="259"/>
      <c r="N985" s="259"/>
      <c r="O985" s="259"/>
      <c r="P985" s="259"/>
      <c r="Q985" s="259"/>
      <c r="R985" s="259"/>
      <c r="S985" s="259"/>
      <c r="T985" s="259"/>
      <c r="U985" s="259"/>
      <c r="V985" s="259"/>
      <c r="W985" s="259"/>
      <c r="X985" s="259"/>
      <c r="Y985" s="259"/>
      <c r="Z985" s="259"/>
      <c r="AA985" s="259"/>
      <c r="AB985" s="259"/>
      <c r="AC985" s="259"/>
      <c r="AD985" s="275"/>
      <c r="AE985" s="121"/>
      <c r="AF985" s="255"/>
      <c r="AG985" s="109"/>
      <c r="AH985" s="257"/>
      <c r="AI985" s="93"/>
      <c r="AJ985" s="259"/>
      <c r="AK985" s="259"/>
      <c r="AL985" s="259"/>
      <c r="AM985" s="259"/>
      <c r="AN985" s="259"/>
      <c r="AO985" s="275"/>
      <c r="AP985" s="275"/>
      <c r="AQ985" s="275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279"/>
      <c r="BN985" s="279"/>
      <c r="BO985" s="279"/>
      <c r="BP985" s="280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1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1"/>
      <c r="DH985" s="121"/>
      <c r="DI985" s="121"/>
    </row>
    <row r="986" spans="2:113" x14ac:dyDescent="0.35">
      <c r="B986" s="121"/>
      <c r="C986" s="276"/>
      <c r="D986" s="257"/>
      <c r="E986" s="93"/>
      <c r="F986" s="93"/>
      <c r="G986" s="93"/>
      <c r="H986" s="93"/>
      <c r="I986" s="259"/>
      <c r="J986" s="259"/>
      <c r="K986" s="259"/>
      <c r="L986" s="259"/>
      <c r="M986" s="259"/>
      <c r="N986" s="259"/>
      <c r="O986" s="259"/>
      <c r="P986" s="259"/>
      <c r="Q986" s="259"/>
      <c r="R986" s="259"/>
      <c r="S986" s="259"/>
      <c r="T986" s="259"/>
      <c r="U986" s="259"/>
      <c r="V986" s="259"/>
      <c r="W986" s="259"/>
      <c r="X986" s="259"/>
      <c r="Y986" s="259"/>
      <c r="Z986" s="259"/>
      <c r="AA986" s="259"/>
      <c r="AB986" s="259"/>
      <c r="AC986" s="259"/>
      <c r="AD986" s="275"/>
      <c r="AE986" s="121"/>
      <c r="AF986" s="255"/>
      <c r="AG986" s="109"/>
      <c r="AH986" s="257"/>
      <c r="AI986" s="93"/>
      <c r="AJ986" s="259"/>
      <c r="AK986" s="259"/>
      <c r="AL986" s="259"/>
      <c r="AM986" s="259"/>
      <c r="AN986" s="259"/>
      <c r="AO986" s="275"/>
      <c r="AP986" s="275"/>
      <c r="AQ986" s="275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279"/>
      <c r="BN986" s="279"/>
      <c r="BO986" s="279"/>
      <c r="BP986" s="280"/>
      <c r="BQ986" s="121"/>
      <c r="BR986" s="121"/>
      <c r="BS986" s="121"/>
      <c r="BT986" s="121"/>
      <c r="BU986" s="151"/>
      <c r="BV986" s="151"/>
      <c r="BW986" s="15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1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1"/>
      <c r="DH986" s="121"/>
      <c r="DI986" s="121"/>
    </row>
    <row r="987" spans="2:113" x14ac:dyDescent="0.35">
      <c r="B987" s="121"/>
      <c r="C987" s="109"/>
      <c r="D987" s="257"/>
      <c r="E987" s="93"/>
      <c r="F987" s="93"/>
      <c r="G987" s="93"/>
      <c r="H987" s="93"/>
      <c r="I987" s="259"/>
      <c r="J987" s="259"/>
      <c r="K987" s="259"/>
      <c r="L987" s="259"/>
      <c r="M987" s="259"/>
      <c r="N987" s="259"/>
      <c r="O987" s="259"/>
      <c r="P987" s="259"/>
      <c r="Q987" s="259"/>
      <c r="R987" s="259"/>
      <c r="S987" s="259"/>
      <c r="T987" s="259"/>
      <c r="U987" s="259"/>
      <c r="V987" s="259"/>
      <c r="W987" s="259"/>
      <c r="X987" s="259"/>
      <c r="Y987" s="259"/>
      <c r="Z987" s="259"/>
      <c r="AA987" s="259"/>
      <c r="AB987" s="259"/>
      <c r="AC987" s="259"/>
      <c r="AD987" s="275"/>
      <c r="AE987" s="121"/>
      <c r="AF987" s="255"/>
      <c r="AG987" s="109"/>
      <c r="AH987" s="257"/>
      <c r="AI987" s="93"/>
      <c r="AJ987" s="259"/>
      <c r="AK987" s="259"/>
      <c r="AL987" s="259"/>
      <c r="AM987" s="259"/>
      <c r="AN987" s="259"/>
      <c r="AO987" s="275"/>
      <c r="AP987" s="275"/>
      <c r="AQ987" s="275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279"/>
      <c r="BN987" s="279"/>
      <c r="BO987" s="279"/>
      <c r="BP987" s="280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1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1"/>
      <c r="DH987" s="121"/>
      <c r="DI987" s="121"/>
    </row>
    <row r="988" spans="2:113" x14ac:dyDescent="0.35">
      <c r="AD988" s="275"/>
      <c r="AE988" s="121"/>
      <c r="AF988" s="255"/>
      <c r="AG988" s="109"/>
      <c r="AH988" s="257"/>
      <c r="AI988" s="93"/>
      <c r="AJ988" s="259"/>
      <c r="AK988" s="259"/>
      <c r="AL988" s="259"/>
      <c r="AM988" s="259"/>
      <c r="AN988" s="259"/>
      <c r="AO988" s="275"/>
      <c r="AP988" s="275"/>
      <c r="AQ988" s="275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51"/>
      <c r="BK988" s="121"/>
      <c r="BL988" s="121"/>
      <c r="BM988" s="279"/>
      <c r="BN988" s="279"/>
      <c r="BO988" s="279"/>
      <c r="BP988" s="280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1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1"/>
      <c r="DH988" s="121"/>
      <c r="DI988" s="121"/>
    </row>
    <row r="989" spans="2:113" x14ac:dyDescent="0.35">
      <c r="AD989" s="275"/>
      <c r="AE989" s="121"/>
      <c r="AF989" s="255"/>
      <c r="AG989" s="109"/>
      <c r="AH989" s="257"/>
      <c r="AI989" s="277"/>
      <c r="AJ989" s="259"/>
      <c r="AK989" s="259"/>
      <c r="AL989" s="259"/>
      <c r="AM989" s="259"/>
      <c r="AN989" s="259"/>
      <c r="AO989" s="275"/>
      <c r="AP989" s="275"/>
      <c r="AQ989" s="275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279"/>
      <c r="BN989" s="279"/>
      <c r="BO989" s="279"/>
      <c r="BP989" s="280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1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1"/>
      <c r="DH989" s="121"/>
      <c r="DI989" s="121"/>
    </row>
    <row r="990" spans="2:113" x14ac:dyDescent="0.35">
      <c r="AD990" s="275"/>
      <c r="AE990" s="121"/>
      <c r="AF990" s="255"/>
      <c r="AG990" s="109"/>
      <c r="AH990" s="257"/>
      <c r="AI990" s="277"/>
      <c r="AJ990" s="259"/>
      <c r="AK990" s="259"/>
      <c r="AL990" s="259"/>
      <c r="AM990" s="259"/>
      <c r="AN990" s="259"/>
      <c r="AO990" s="275"/>
      <c r="AP990" s="275"/>
      <c r="AQ990" s="275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279"/>
      <c r="BN990" s="279"/>
      <c r="BO990" s="279"/>
      <c r="BP990" s="280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1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1"/>
      <c r="DH990" s="121"/>
      <c r="DI990" s="121"/>
    </row>
    <row r="991" spans="2:113" x14ac:dyDescent="0.35">
      <c r="AD991" s="275"/>
      <c r="AE991" s="121"/>
      <c r="AF991" s="255"/>
      <c r="AG991" s="276"/>
      <c r="AH991" s="257"/>
      <c r="AI991" s="93"/>
      <c r="AJ991" s="259"/>
      <c r="AK991" s="259"/>
      <c r="AL991" s="259"/>
      <c r="AM991" s="259"/>
      <c r="AN991" s="259"/>
      <c r="AO991" s="275"/>
      <c r="AP991" s="275"/>
      <c r="AQ991" s="275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1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1"/>
      <c r="DH991" s="121"/>
      <c r="DI991" s="121"/>
    </row>
    <row r="992" spans="2:113" x14ac:dyDescent="0.35">
      <c r="AD992" s="275"/>
      <c r="AE992" s="121"/>
      <c r="AF992" s="255"/>
      <c r="AG992" s="276"/>
      <c r="AH992" s="257"/>
      <c r="AI992" s="277"/>
      <c r="AJ992" s="259"/>
      <c r="AK992" s="259"/>
      <c r="AL992" s="259"/>
      <c r="AM992" s="259"/>
      <c r="AN992" s="259"/>
      <c r="AO992" s="275"/>
      <c r="AP992" s="275"/>
      <c r="AQ992" s="275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1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1"/>
      <c r="DH992" s="121"/>
      <c r="DI992" s="121"/>
    </row>
    <row r="993" spans="30:113" x14ac:dyDescent="0.35">
      <c r="AD993" s="275"/>
      <c r="AE993" s="121"/>
      <c r="AF993" s="278"/>
      <c r="AG993" s="109"/>
      <c r="AH993" s="257"/>
      <c r="AI993" s="93"/>
      <c r="AJ993" s="121"/>
      <c r="AK993" s="121"/>
      <c r="AL993" s="121"/>
      <c r="AM993" s="121"/>
      <c r="AN993" s="121"/>
      <c r="AO993" s="275"/>
      <c r="AP993" s="275"/>
      <c r="AQ993" s="275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1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1"/>
      <c r="DH993" s="121"/>
      <c r="DI993" s="121"/>
    </row>
    <row r="994" spans="30:113" x14ac:dyDescent="0.35">
      <c r="AD994" s="121"/>
      <c r="AE994" s="121"/>
      <c r="AF994" s="278"/>
      <c r="AG994" s="109"/>
      <c r="AH994" s="257"/>
      <c r="AI994" s="277"/>
      <c r="AJ994" s="259"/>
      <c r="AK994" s="274"/>
      <c r="AL994" s="274"/>
      <c r="AM994" s="121"/>
      <c r="AN994" s="121"/>
      <c r="AO994" s="279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1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1"/>
      <c r="DH994" s="121"/>
      <c r="DI994" s="121"/>
    </row>
    <row r="995" spans="30:113" x14ac:dyDescent="0.35">
      <c r="AD995" s="121"/>
      <c r="AE995" s="121"/>
      <c r="AF995" s="278"/>
      <c r="AG995" s="109"/>
      <c r="AH995" s="257"/>
      <c r="AI995" s="93"/>
      <c r="AJ995" s="259"/>
      <c r="AK995" s="274"/>
      <c r="AL995" s="274"/>
      <c r="AM995" s="121"/>
      <c r="AN995" s="121"/>
      <c r="AO995" s="279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1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1"/>
      <c r="DH995" s="121"/>
      <c r="DI995" s="121"/>
    </row>
    <row r="996" spans="30:113" x14ac:dyDescent="0.35">
      <c r="AD996" s="121"/>
      <c r="AE996" s="121"/>
      <c r="AF996" s="278"/>
      <c r="AG996" s="109"/>
      <c r="AH996" s="257"/>
      <c r="AI996" s="93"/>
      <c r="AJ996" s="259"/>
      <c r="AK996" s="259"/>
      <c r="AL996" s="121"/>
      <c r="AM996" s="121"/>
      <c r="AN996" s="121"/>
      <c r="AO996" s="279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1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1"/>
      <c r="DH996" s="121"/>
      <c r="DI996" s="121"/>
    </row>
    <row r="997" spans="30:113" x14ac:dyDescent="0.35">
      <c r="AD997" s="121"/>
      <c r="AE997" s="121"/>
      <c r="AF997" s="121"/>
      <c r="AG997" s="121"/>
      <c r="AH997" s="279"/>
      <c r="AI997" s="279"/>
      <c r="AJ997" s="279"/>
      <c r="AK997" s="279"/>
      <c r="AL997" s="279"/>
      <c r="AM997" s="279"/>
      <c r="AN997" s="279"/>
      <c r="AO997" s="279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1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1"/>
      <c r="DH997" s="121"/>
      <c r="DI997" s="121"/>
    </row>
    <row r="998" spans="30:113" x14ac:dyDescent="0.35">
      <c r="AD998" s="121"/>
      <c r="AE998" s="121"/>
      <c r="AF998" s="121"/>
      <c r="AG998" s="121"/>
      <c r="AH998" s="279"/>
      <c r="AI998" s="279"/>
      <c r="AJ998" s="279"/>
      <c r="AK998" s="279"/>
      <c r="AL998" s="279"/>
      <c r="AM998" s="279"/>
      <c r="AN998" s="279"/>
      <c r="AO998" s="279"/>
      <c r="AP998" s="121"/>
      <c r="AQ998" s="121"/>
      <c r="AR998" s="121"/>
      <c r="AS998" s="121"/>
      <c r="AT998" s="121"/>
      <c r="AU998" s="121"/>
      <c r="AV998" s="121"/>
      <c r="AW998" s="232"/>
      <c r="AX998" s="232"/>
      <c r="AY998" s="232"/>
      <c r="AZ998" s="275"/>
      <c r="BA998" s="275"/>
      <c r="BB998" s="275"/>
      <c r="BC998" s="275"/>
      <c r="BD998" s="275"/>
      <c r="BE998" s="275"/>
      <c r="BF998" s="275"/>
      <c r="BG998" s="275"/>
      <c r="BH998" s="275"/>
      <c r="BI998" s="275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1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1"/>
      <c r="DH998" s="121"/>
      <c r="DI998" s="121"/>
    </row>
    <row r="999" spans="30:113" ht="15.5" x14ac:dyDescent="0.35">
      <c r="AD999" s="121"/>
      <c r="AE999" s="121"/>
      <c r="AF999" s="121"/>
      <c r="AG999" s="121"/>
      <c r="AH999" s="279"/>
      <c r="AI999" s="279"/>
      <c r="AJ999" s="279"/>
      <c r="AK999" s="279"/>
      <c r="AL999" s="279"/>
      <c r="AM999" s="279"/>
      <c r="AN999" s="279"/>
      <c r="AO999" s="279"/>
      <c r="AP999" s="121"/>
      <c r="AQ999" s="121"/>
      <c r="AR999" s="121"/>
      <c r="AS999" s="121"/>
      <c r="AT999" s="121"/>
      <c r="AU999" s="121"/>
      <c r="AV999" s="121"/>
      <c r="AW999" s="282"/>
      <c r="AX999" s="232"/>
      <c r="AY999" s="232"/>
      <c r="AZ999" s="232"/>
      <c r="BA999" s="232"/>
      <c r="BB999" s="232"/>
      <c r="BC999" s="232"/>
      <c r="BD999" s="232"/>
      <c r="BE999" s="232"/>
      <c r="BF999" s="232"/>
      <c r="BG999" s="232"/>
      <c r="BH999" s="232"/>
      <c r="BI999" s="275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1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1"/>
      <c r="DH999" s="121"/>
      <c r="DI999" s="121"/>
    </row>
    <row r="1000" spans="30:113" x14ac:dyDescent="0.35">
      <c r="AD1000" s="121"/>
      <c r="AE1000" s="121"/>
      <c r="AF1000" s="121"/>
      <c r="AG1000" s="121"/>
      <c r="AH1000" s="279"/>
      <c r="AI1000" s="279"/>
      <c r="AJ1000" s="279"/>
      <c r="AK1000" s="279"/>
      <c r="AL1000" s="279"/>
      <c r="AM1000" s="279"/>
      <c r="AN1000" s="279"/>
      <c r="AO1000" s="279"/>
      <c r="AP1000" s="121"/>
      <c r="AQ1000" s="121"/>
      <c r="AR1000" s="121"/>
      <c r="AS1000" s="121"/>
      <c r="AT1000" s="121"/>
      <c r="AU1000" s="121"/>
      <c r="AV1000" s="121"/>
      <c r="AW1000" s="245"/>
      <c r="AX1000" s="232"/>
      <c r="AY1000" s="232"/>
      <c r="AZ1000" s="232"/>
      <c r="BA1000" s="232"/>
      <c r="BB1000" s="232"/>
      <c r="BC1000" s="232"/>
      <c r="BD1000" s="232"/>
      <c r="BE1000" s="283"/>
      <c r="BF1000" s="232"/>
      <c r="BG1000" s="232"/>
      <c r="BH1000" s="232"/>
      <c r="BI1000" s="275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1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1"/>
      <c r="DH1000" s="121"/>
      <c r="DI1000" s="121"/>
    </row>
    <row r="1001" spans="30:113" x14ac:dyDescent="0.35">
      <c r="AD1001" s="121"/>
      <c r="AE1001" s="121"/>
      <c r="AF1001" s="121"/>
      <c r="AG1001" s="121"/>
      <c r="AH1001" s="279"/>
      <c r="AI1001" s="279"/>
      <c r="AJ1001" s="279"/>
      <c r="AK1001" s="279"/>
      <c r="AL1001" s="279"/>
      <c r="AM1001" s="279"/>
      <c r="AN1001" s="279"/>
      <c r="AO1001" s="279"/>
      <c r="AP1001" s="121"/>
      <c r="AQ1001" s="121"/>
      <c r="AR1001" s="121"/>
      <c r="AS1001" s="121"/>
      <c r="AT1001" s="121"/>
      <c r="AU1001" s="121"/>
      <c r="AV1001" s="121"/>
      <c r="AW1001" s="251"/>
      <c r="AX1001" s="251"/>
      <c r="AY1001" s="251"/>
      <c r="AZ1001" s="249"/>
      <c r="BA1001" s="249"/>
      <c r="BB1001" s="249"/>
      <c r="BC1001" s="284"/>
      <c r="BD1001" s="284"/>
      <c r="BE1001" s="249"/>
      <c r="BF1001" s="249"/>
      <c r="BG1001" s="249"/>
      <c r="BH1001" s="251"/>
      <c r="BI1001" s="275"/>
      <c r="BJ1001" s="121"/>
      <c r="BK1001" s="121"/>
      <c r="BL1001" s="121"/>
      <c r="BM1001" s="121"/>
      <c r="BN1001" s="121"/>
      <c r="BO1001" s="121"/>
      <c r="BP1001" s="121"/>
      <c r="BQ1001" s="121"/>
      <c r="BR1001" s="121"/>
      <c r="BS1001" s="121"/>
      <c r="BT1001" s="121"/>
      <c r="BU1001" s="121"/>
      <c r="BV1001" s="121"/>
      <c r="BW1001" s="121"/>
      <c r="BX1001" s="121"/>
      <c r="BY1001" s="121"/>
      <c r="BZ1001" s="121"/>
      <c r="CA1001" s="121"/>
      <c r="CB1001" s="121"/>
      <c r="CC1001" s="121"/>
      <c r="CD1001" s="121"/>
      <c r="CE1001" s="121"/>
      <c r="CF1001" s="121"/>
      <c r="CG1001" s="121"/>
      <c r="CH1001" s="121"/>
      <c r="CI1001" s="121"/>
      <c r="CJ1001" s="121"/>
      <c r="CK1001" s="121"/>
      <c r="CL1001" s="121"/>
      <c r="CM1001" s="121"/>
      <c r="CN1001" s="121"/>
      <c r="CO1001" s="121"/>
      <c r="CP1001" s="121"/>
      <c r="CQ1001" s="121"/>
      <c r="CR1001" s="121"/>
      <c r="CS1001" s="121"/>
      <c r="CT1001" s="121"/>
      <c r="CU1001" s="121"/>
      <c r="CV1001" s="121"/>
      <c r="CW1001" s="121"/>
      <c r="CX1001" s="121"/>
      <c r="CY1001" s="121"/>
      <c r="CZ1001" s="121"/>
      <c r="DA1001" s="121"/>
      <c r="DB1001" s="121"/>
      <c r="DC1001" s="121"/>
      <c r="DD1001" s="121"/>
      <c r="DE1001" s="121"/>
      <c r="DF1001" s="121"/>
      <c r="DG1001" s="121"/>
      <c r="DH1001" s="121"/>
      <c r="DI1001" s="121"/>
    </row>
    <row r="1002" spans="30:113" x14ac:dyDescent="0.35">
      <c r="AD1002" s="121"/>
      <c r="AE1002" s="121"/>
      <c r="AF1002" s="121"/>
      <c r="AG1002" s="121"/>
      <c r="AH1002" s="279"/>
      <c r="AI1002" s="279"/>
      <c r="AJ1002" s="279"/>
      <c r="AK1002" s="279"/>
      <c r="AL1002" s="279"/>
      <c r="AM1002" s="279"/>
      <c r="AN1002" s="279"/>
      <c r="AO1002" s="279"/>
      <c r="AP1002" s="121"/>
      <c r="AQ1002" s="121"/>
      <c r="AR1002" s="121"/>
      <c r="AS1002" s="121"/>
      <c r="AT1002" s="121"/>
      <c r="AU1002" s="121"/>
      <c r="AV1002" s="121"/>
      <c r="AW1002" s="251"/>
      <c r="AX1002" s="251"/>
      <c r="AY1002" s="251"/>
      <c r="AZ1002" s="252"/>
      <c r="BA1002" s="252"/>
      <c r="BB1002" s="252"/>
      <c r="BC1002" s="253"/>
      <c r="BD1002" s="253"/>
      <c r="BE1002" s="249"/>
      <c r="BF1002" s="251"/>
      <c r="BG1002" s="251"/>
      <c r="BH1002" s="251"/>
      <c r="BI1002" s="275"/>
      <c r="BJ1002" s="121"/>
      <c r="BK1002" s="121"/>
      <c r="BL1002" s="121"/>
      <c r="BM1002" s="121"/>
      <c r="BN1002" s="121"/>
      <c r="BO1002" s="121"/>
      <c r="BP1002" s="121"/>
      <c r="BQ1002" s="121"/>
      <c r="BR1002" s="121"/>
      <c r="BS1002" s="121"/>
      <c r="BT1002" s="121"/>
      <c r="BU1002" s="121"/>
      <c r="BV1002" s="121"/>
      <c r="BW1002" s="121"/>
      <c r="BX1002" s="121"/>
      <c r="BY1002" s="121"/>
      <c r="BZ1002" s="121"/>
      <c r="CA1002" s="121"/>
      <c r="CB1002" s="121"/>
      <c r="CC1002" s="121"/>
      <c r="CD1002" s="121"/>
      <c r="CE1002" s="121"/>
      <c r="CF1002" s="121"/>
      <c r="CG1002" s="121"/>
      <c r="CH1002" s="121"/>
      <c r="CI1002" s="121"/>
      <c r="CJ1002" s="121"/>
      <c r="CK1002" s="121"/>
      <c r="CL1002" s="121"/>
      <c r="CM1002" s="121"/>
      <c r="CN1002" s="121"/>
      <c r="CO1002" s="121"/>
      <c r="CP1002" s="121"/>
      <c r="CQ1002" s="121"/>
      <c r="CR1002" s="121"/>
      <c r="CS1002" s="121"/>
      <c r="CT1002" s="121"/>
      <c r="CU1002" s="121"/>
      <c r="CV1002" s="121"/>
      <c r="CW1002" s="121"/>
      <c r="CX1002" s="121"/>
      <c r="CY1002" s="121"/>
      <c r="CZ1002" s="121"/>
      <c r="DA1002" s="121"/>
      <c r="DB1002" s="121"/>
      <c r="DC1002" s="121"/>
      <c r="DD1002" s="121"/>
      <c r="DE1002" s="121"/>
      <c r="DF1002" s="121"/>
      <c r="DG1002" s="121"/>
      <c r="DH1002" s="121"/>
      <c r="DI1002" s="121"/>
    </row>
    <row r="1003" spans="30:113" x14ac:dyDescent="0.35">
      <c r="AD1003" s="121"/>
      <c r="AE1003" s="121"/>
      <c r="AF1003" s="121"/>
      <c r="AG1003" s="121"/>
      <c r="AH1003" s="279"/>
      <c r="AI1003" s="279"/>
      <c r="AJ1003" s="279"/>
      <c r="AK1003" s="279"/>
      <c r="AL1003" s="279"/>
      <c r="AM1003" s="279"/>
      <c r="AN1003" s="279"/>
      <c r="AO1003" s="121"/>
      <c r="AP1003" s="121"/>
      <c r="AQ1003" s="121"/>
      <c r="AR1003" s="121"/>
      <c r="AS1003" s="121"/>
      <c r="AT1003" s="121"/>
      <c r="AU1003" s="121"/>
      <c r="AV1003" s="121"/>
      <c r="AW1003" s="285"/>
      <c r="AX1003" s="285"/>
      <c r="AY1003" s="285"/>
      <c r="AZ1003" s="285"/>
      <c r="BA1003" s="285"/>
      <c r="BB1003" s="285"/>
      <c r="BC1003" s="286"/>
      <c r="BD1003" s="264"/>
      <c r="BE1003" s="265"/>
      <c r="BF1003" s="265"/>
      <c r="BG1003" s="265"/>
      <c r="BH1003" s="265"/>
      <c r="BI1003" s="275"/>
      <c r="BJ1003" s="121"/>
      <c r="BK1003" s="121"/>
      <c r="BL1003" s="121"/>
      <c r="BM1003" s="121"/>
      <c r="BN1003" s="121"/>
      <c r="BO1003" s="121"/>
      <c r="BP1003" s="121"/>
      <c r="BQ1003" s="121"/>
      <c r="BR1003" s="121"/>
      <c r="BS1003" s="121"/>
      <c r="BT1003" s="121"/>
      <c r="BU1003" s="121"/>
      <c r="BV1003" s="121"/>
      <c r="BW1003" s="121"/>
      <c r="BX1003" s="121"/>
      <c r="BY1003" s="121"/>
      <c r="BZ1003" s="121"/>
      <c r="CA1003" s="121"/>
      <c r="CB1003" s="121"/>
      <c r="CC1003" s="121"/>
      <c r="CD1003" s="121"/>
      <c r="CE1003" s="121"/>
      <c r="CF1003" s="121"/>
      <c r="CG1003" s="121"/>
      <c r="CH1003" s="121"/>
      <c r="CI1003" s="121"/>
      <c r="CJ1003" s="121"/>
      <c r="CK1003" s="121"/>
      <c r="CL1003" s="121"/>
      <c r="CM1003" s="121"/>
      <c r="CN1003" s="121"/>
      <c r="CO1003" s="121"/>
      <c r="CP1003" s="121"/>
      <c r="CQ1003" s="121"/>
      <c r="CR1003" s="121"/>
      <c r="CS1003" s="121"/>
      <c r="CT1003" s="121"/>
      <c r="CU1003" s="121"/>
      <c r="CV1003" s="121"/>
      <c r="CW1003" s="121"/>
      <c r="CX1003" s="121"/>
      <c r="CY1003" s="121"/>
      <c r="CZ1003" s="121"/>
      <c r="DA1003" s="121"/>
      <c r="DB1003" s="121"/>
      <c r="DC1003" s="121"/>
      <c r="DD1003" s="121"/>
      <c r="DE1003" s="121"/>
      <c r="DF1003" s="121"/>
      <c r="DG1003" s="121"/>
      <c r="DH1003" s="121"/>
      <c r="DI1003" s="121"/>
    </row>
    <row r="1004" spans="30:113" x14ac:dyDescent="0.35">
      <c r="AD1004" s="121"/>
      <c r="AE1004" s="121"/>
      <c r="AF1004" s="121"/>
      <c r="AG1004" s="121"/>
      <c r="AH1004" s="279"/>
      <c r="AI1004" s="279"/>
      <c r="AJ1004" s="279"/>
      <c r="AK1004" s="279"/>
      <c r="AL1004" s="279"/>
      <c r="AM1004" s="279"/>
      <c r="AN1004" s="287"/>
      <c r="AO1004" s="121"/>
      <c r="AP1004" s="121"/>
      <c r="AQ1004" s="121"/>
      <c r="AR1004" s="121"/>
      <c r="AS1004" s="121"/>
      <c r="AT1004" s="121"/>
      <c r="AU1004" s="121"/>
      <c r="AV1004" s="121"/>
      <c r="AW1004" s="285"/>
      <c r="AX1004" s="288"/>
      <c r="AY1004" s="288"/>
      <c r="AZ1004" s="288"/>
      <c r="BA1004" s="288"/>
      <c r="BB1004" s="288"/>
      <c r="BC1004" s="288"/>
      <c r="BD1004" s="288"/>
      <c r="BE1004" s="265"/>
      <c r="BF1004" s="265"/>
      <c r="BG1004" s="265"/>
      <c r="BH1004" s="265"/>
      <c r="BI1004" s="275"/>
      <c r="BJ1004" s="121"/>
      <c r="BK1004" s="121"/>
      <c r="BL1004" s="121"/>
      <c r="BM1004" s="121"/>
      <c r="BN1004" s="121"/>
      <c r="BO1004" s="121"/>
      <c r="BP1004" s="121"/>
      <c r="BQ1004" s="121"/>
      <c r="BR1004" s="121"/>
      <c r="BS1004" s="121"/>
      <c r="BT1004" s="121"/>
      <c r="BU1004" s="121"/>
      <c r="BV1004" s="121"/>
      <c r="BW1004" s="121"/>
      <c r="BX1004" s="121"/>
      <c r="BY1004" s="121"/>
      <c r="BZ1004" s="121"/>
      <c r="CA1004" s="121"/>
      <c r="CB1004" s="121"/>
      <c r="CC1004" s="121"/>
      <c r="CD1004" s="121"/>
      <c r="CE1004" s="121"/>
      <c r="CF1004" s="121"/>
      <c r="CG1004" s="121"/>
      <c r="CH1004" s="121"/>
      <c r="CI1004" s="121"/>
      <c r="CJ1004" s="121"/>
      <c r="CK1004" s="121"/>
      <c r="CL1004" s="121"/>
      <c r="CM1004" s="121"/>
      <c r="CN1004" s="121"/>
      <c r="CO1004" s="121"/>
      <c r="CP1004" s="121"/>
      <c r="CQ1004" s="121"/>
      <c r="CR1004" s="121"/>
      <c r="CS1004" s="121"/>
      <c r="CT1004" s="121"/>
      <c r="CU1004" s="121"/>
      <c r="CV1004" s="121"/>
      <c r="CW1004" s="121"/>
      <c r="CX1004" s="121"/>
      <c r="CY1004" s="121"/>
      <c r="CZ1004" s="121"/>
      <c r="DA1004" s="121"/>
      <c r="DB1004" s="121"/>
      <c r="DC1004" s="121"/>
      <c r="DD1004" s="121"/>
      <c r="DE1004" s="121"/>
      <c r="DF1004" s="121"/>
      <c r="DG1004" s="121"/>
      <c r="DH1004" s="121"/>
      <c r="DI1004" s="121"/>
    </row>
    <row r="1005" spans="30:113" x14ac:dyDescent="0.35">
      <c r="AD1005" s="121"/>
      <c r="AE1005" s="121"/>
      <c r="AF1005" s="121"/>
      <c r="AG1005" s="121"/>
      <c r="AH1005" s="279"/>
      <c r="AI1005" s="279"/>
      <c r="AJ1005" s="279"/>
      <c r="AK1005" s="279"/>
      <c r="AL1005" s="279"/>
      <c r="AM1005" s="279"/>
      <c r="AN1005" s="279"/>
      <c r="AO1005" s="121"/>
      <c r="AP1005" s="121"/>
      <c r="AQ1005" s="121"/>
      <c r="AR1005" s="121"/>
      <c r="AS1005" s="121"/>
      <c r="AT1005" s="121"/>
      <c r="AU1005" s="121"/>
      <c r="AV1005" s="121"/>
      <c r="AW1005" s="275"/>
      <c r="AX1005" s="275"/>
      <c r="AY1005" s="275"/>
      <c r="AZ1005" s="275"/>
      <c r="BA1005" s="275"/>
      <c r="BB1005" s="275"/>
      <c r="BC1005" s="275"/>
      <c r="BD1005" s="266"/>
      <c r="BE1005" s="288"/>
      <c r="BF1005" s="275"/>
      <c r="BG1005" s="275"/>
      <c r="BH1005" s="275"/>
      <c r="BI1005" s="275"/>
      <c r="BJ1005" s="121"/>
      <c r="BK1005" s="121"/>
      <c r="BL1005" s="121"/>
      <c r="BM1005" s="121"/>
      <c r="BN1005" s="121"/>
      <c r="BO1005" s="121"/>
      <c r="BP1005" s="121"/>
      <c r="BQ1005" s="121"/>
      <c r="BR1005" s="121"/>
      <c r="BS1005" s="121"/>
      <c r="BT1005" s="121"/>
      <c r="BU1005" s="121"/>
      <c r="BV1005" s="121"/>
      <c r="BW1005" s="121"/>
      <c r="BX1005" s="121"/>
      <c r="BY1005" s="121"/>
      <c r="BZ1005" s="121"/>
      <c r="CA1005" s="121"/>
      <c r="CB1005" s="121"/>
      <c r="CC1005" s="121"/>
      <c r="CD1005" s="121"/>
      <c r="CE1005" s="121"/>
      <c r="CF1005" s="121"/>
      <c r="CG1005" s="121"/>
      <c r="CH1005" s="121"/>
      <c r="CI1005" s="121"/>
      <c r="CJ1005" s="121"/>
      <c r="CK1005" s="121"/>
      <c r="CL1005" s="121"/>
      <c r="CM1005" s="121"/>
      <c r="CN1005" s="121"/>
      <c r="CO1005" s="121"/>
      <c r="CP1005" s="121"/>
      <c r="CQ1005" s="121"/>
      <c r="CR1005" s="121"/>
      <c r="CS1005" s="121"/>
      <c r="CT1005" s="121"/>
      <c r="CU1005" s="121"/>
      <c r="CV1005" s="121"/>
      <c r="CW1005" s="121"/>
      <c r="CX1005" s="121"/>
      <c r="CY1005" s="121"/>
      <c r="CZ1005" s="121"/>
      <c r="DA1005" s="121"/>
      <c r="DB1005" s="121"/>
      <c r="DC1005" s="121"/>
      <c r="DD1005" s="121"/>
      <c r="DE1005" s="121"/>
      <c r="DF1005" s="121"/>
      <c r="DG1005" s="121"/>
      <c r="DH1005" s="121"/>
      <c r="DI1005" s="121"/>
    </row>
    <row r="1006" spans="30:113" x14ac:dyDescent="0.35">
      <c r="AD1006" s="121"/>
      <c r="AE1006" s="121"/>
      <c r="AF1006" s="121"/>
      <c r="AG1006" s="121"/>
      <c r="AH1006" s="121"/>
      <c r="AI1006" s="121"/>
      <c r="AJ1006" s="121"/>
      <c r="AK1006" s="121"/>
      <c r="AL1006" s="121"/>
      <c r="AM1006" s="121"/>
      <c r="AN1006" s="121"/>
      <c r="AO1006" s="121"/>
      <c r="AP1006" s="121"/>
      <c r="AQ1006" s="121"/>
      <c r="AR1006" s="121"/>
      <c r="AS1006" s="121"/>
      <c r="AT1006" s="121"/>
      <c r="AU1006" s="121"/>
      <c r="AV1006" s="121"/>
      <c r="AW1006" s="249"/>
      <c r="AX1006" s="249"/>
      <c r="AY1006" s="249"/>
      <c r="AZ1006" s="249"/>
      <c r="BA1006" s="249"/>
      <c r="BB1006" s="249"/>
      <c r="BC1006" s="284"/>
      <c r="BD1006" s="284"/>
      <c r="BE1006" s="249"/>
      <c r="BF1006" s="251"/>
      <c r="BG1006" s="251"/>
      <c r="BH1006" s="251"/>
      <c r="BI1006" s="275"/>
      <c r="BJ1006" s="121"/>
      <c r="BK1006" s="121"/>
      <c r="BL1006" s="121"/>
      <c r="BM1006" s="121"/>
      <c r="BN1006" s="121"/>
      <c r="BO1006" s="121"/>
      <c r="BP1006" s="121"/>
      <c r="BQ1006" s="121"/>
      <c r="BR1006" s="121"/>
      <c r="BS1006" s="121"/>
      <c r="BT1006" s="121"/>
      <c r="BU1006" s="121"/>
      <c r="BV1006" s="121"/>
      <c r="BW1006" s="121"/>
      <c r="BX1006" s="121"/>
      <c r="BY1006" s="121"/>
      <c r="BZ1006" s="121"/>
      <c r="CA1006" s="121"/>
      <c r="CB1006" s="121"/>
      <c r="CC1006" s="121"/>
      <c r="CD1006" s="121"/>
      <c r="CE1006" s="121"/>
      <c r="CF1006" s="121"/>
      <c r="CG1006" s="121"/>
      <c r="CH1006" s="121"/>
      <c r="CI1006" s="121"/>
      <c r="CJ1006" s="121"/>
      <c r="CK1006" s="121"/>
      <c r="CL1006" s="121"/>
      <c r="CM1006" s="121"/>
      <c r="CN1006" s="121"/>
      <c r="CO1006" s="121"/>
      <c r="CP1006" s="121"/>
      <c r="CQ1006" s="121"/>
      <c r="CR1006" s="121"/>
      <c r="CS1006" s="121"/>
      <c r="CT1006" s="121"/>
      <c r="CU1006" s="121"/>
      <c r="CV1006" s="121"/>
      <c r="CW1006" s="121"/>
      <c r="CX1006" s="121"/>
      <c r="CY1006" s="121"/>
      <c r="CZ1006" s="121"/>
      <c r="DA1006" s="121"/>
      <c r="DB1006" s="121"/>
      <c r="DC1006" s="121"/>
      <c r="DD1006" s="121"/>
      <c r="DE1006" s="121"/>
      <c r="DF1006" s="121"/>
      <c r="DG1006" s="121"/>
      <c r="DH1006" s="121"/>
      <c r="DI1006" s="121"/>
    </row>
    <row r="1007" spans="30:113" ht="18" customHeight="1" x14ac:dyDescent="0.35">
      <c r="AD1007" s="121"/>
      <c r="AE1007" s="121"/>
      <c r="AF1007" s="121"/>
      <c r="AG1007" s="121"/>
      <c r="AH1007" s="121"/>
      <c r="AI1007" s="121"/>
      <c r="AJ1007" s="121"/>
      <c r="AK1007" s="121"/>
      <c r="AL1007" s="121"/>
      <c r="AM1007" s="121"/>
      <c r="AN1007" s="121"/>
      <c r="AO1007" s="121"/>
      <c r="AP1007" s="121"/>
      <c r="AQ1007" s="121"/>
      <c r="AR1007" s="121"/>
      <c r="AS1007" s="121"/>
      <c r="AT1007" s="121"/>
      <c r="AU1007" s="121"/>
      <c r="AV1007" s="121"/>
      <c r="AW1007" s="288"/>
      <c r="AX1007" s="288"/>
      <c r="AY1007" s="288"/>
      <c r="AZ1007" s="288"/>
      <c r="BA1007" s="288"/>
      <c r="BB1007" s="288"/>
      <c r="BC1007" s="289"/>
      <c r="BD1007" s="289"/>
      <c r="BE1007" s="288"/>
      <c r="BF1007" s="288"/>
      <c r="BG1007" s="288"/>
      <c r="BH1007" s="288"/>
      <c r="BI1007" s="275"/>
      <c r="BJ1007" s="121"/>
      <c r="BK1007" s="121"/>
      <c r="BL1007" s="121"/>
      <c r="BM1007" s="121"/>
      <c r="BN1007" s="121"/>
      <c r="BO1007" s="121"/>
      <c r="BP1007" s="121"/>
      <c r="BQ1007" s="121"/>
      <c r="BR1007" s="121"/>
      <c r="BS1007" s="121"/>
      <c r="BT1007" s="121"/>
      <c r="BU1007" s="121"/>
      <c r="BV1007" s="121"/>
      <c r="BW1007" s="121"/>
      <c r="BX1007" s="121"/>
      <c r="BY1007" s="121"/>
      <c r="BZ1007" s="121"/>
      <c r="CA1007" s="121"/>
      <c r="CB1007" s="121"/>
      <c r="CC1007" s="121"/>
      <c r="CD1007" s="121"/>
      <c r="CE1007" s="121"/>
      <c r="CF1007" s="121"/>
      <c r="CG1007" s="121"/>
      <c r="CH1007" s="121"/>
      <c r="CI1007" s="121"/>
      <c r="CJ1007" s="121"/>
      <c r="CK1007" s="121"/>
      <c r="CL1007" s="121"/>
      <c r="CM1007" s="121"/>
      <c r="CN1007" s="121"/>
      <c r="CO1007" s="121"/>
      <c r="CP1007" s="121"/>
      <c r="CQ1007" s="121"/>
      <c r="CR1007" s="121"/>
      <c r="CS1007" s="121"/>
      <c r="CT1007" s="121"/>
      <c r="CU1007" s="121"/>
      <c r="CV1007" s="121"/>
      <c r="CW1007" s="121"/>
      <c r="CX1007" s="121"/>
      <c r="CY1007" s="121"/>
      <c r="CZ1007" s="121"/>
      <c r="DA1007" s="121"/>
      <c r="DB1007" s="121"/>
      <c r="DC1007" s="121"/>
      <c r="DD1007" s="121"/>
      <c r="DE1007" s="121"/>
      <c r="DF1007" s="121"/>
      <c r="DG1007" s="121"/>
      <c r="DH1007" s="121"/>
      <c r="DI1007" s="121"/>
    </row>
    <row r="1008" spans="30:113" ht="18" customHeight="1" x14ac:dyDescent="0.35">
      <c r="AD1008" s="121"/>
      <c r="AE1008" s="121"/>
      <c r="AF1008" s="121"/>
      <c r="AG1008" s="121"/>
      <c r="AH1008" s="121"/>
      <c r="AI1008" s="121"/>
      <c r="AJ1008" s="121"/>
      <c r="AK1008" s="121"/>
      <c r="AL1008" s="121"/>
      <c r="AM1008" s="121"/>
      <c r="AN1008" s="121"/>
      <c r="AO1008" s="121"/>
      <c r="AP1008" s="121"/>
      <c r="AQ1008" s="121"/>
      <c r="AR1008" s="121"/>
      <c r="AS1008" s="121"/>
      <c r="AT1008" s="121"/>
      <c r="AU1008" s="121"/>
      <c r="AV1008" s="121"/>
      <c r="AW1008" s="288"/>
      <c r="AX1008" s="290"/>
      <c r="AY1008" s="288"/>
      <c r="AZ1008" s="290"/>
      <c r="BA1008" s="290"/>
      <c r="BB1008" s="288"/>
      <c r="BC1008" s="291"/>
      <c r="BD1008" s="292"/>
      <c r="BE1008" s="288"/>
      <c r="BF1008" s="288"/>
      <c r="BG1008" s="288"/>
      <c r="BH1008" s="288"/>
      <c r="BI1008" s="275"/>
      <c r="BJ1008" s="121"/>
      <c r="BK1008" s="121"/>
      <c r="BL1008" s="121"/>
      <c r="BM1008" s="121"/>
      <c r="BN1008" s="121"/>
      <c r="BO1008" s="121"/>
      <c r="BP1008" s="121"/>
      <c r="BQ1008" s="121"/>
      <c r="BR1008" s="121"/>
      <c r="BS1008" s="121"/>
      <c r="BT1008" s="121"/>
      <c r="BU1008" s="121"/>
      <c r="BV1008" s="121"/>
      <c r="BW1008" s="121"/>
      <c r="BX1008" s="121"/>
      <c r="BY1008" s="121"/>
      <c r="BZ1008" s="121"/>
      <c r="CA1008" s="121"/>
      <c r="CB1008" s="121"/>
      <c r="CC1008" s="121"/>
      <c r="CD1008" s="121"/>
      <c r="CE1008" s="121"/>
      <c r="CF1008" s="121"/>
      <c r="CG1008" s="121"/>
      <c r="CH1008" s="121"/>
      <c r="CI1008" s="121"/>
      <c r="CJ1008" s="121"/>
      <c r="CK1008" s="121"/>
      <c r="CL1008" s="121"/>
      <c r="CM1008" s="121"/>
      <c r="CN1008" s="121"/>
      <c r="CO1008" s="121"/>
      <c r="CP1008" s="121"/>
      <c r="CQ1008" s="121"/>
      <c r="CR1008" s="121"/>
      <c r="CS1008" s="121"/>
      <c r="CT1008" s="121"/>
      <c r="CU1008" s="121"/>
      <c r="CV1008" s="121"/>
      <c r="CW1008" s="121"/>
      <c r="CX1008" s="121"/>
      <c r="CY1008" s="121"/>
      <c r="CZ1008" s="121"/>
      <c r="DA1008" s="121"/>
      <c r="DB1008" s="121"/>
      <c r="DC1008" s="121"/>
      <c r="DD1008" s="121"/>
      <c r="DE1008" s="121"/>
      <c r="DF1008" s="121"/>
      <c r="DG1008" s="121"/>
      <c r="DH1008" s="121"/>
      <c r="DI1008" s="121"/>
    </row>
    <row r="1009" spans="30:113" x14ac:dyDescent="0.35">
      <c r="AD1009" s="121"/>
      <c r="AE1009" s="121"/>
      <c r="AF1009" s="121"/>
      <c r="AG1009" s="121"/>
      <c r="AH1009" s="121"/>
      <c r="AI1009" s="121"/>
      <c r="AJ1009" s="121"/>
      <c r="AK1009" s="121"/>
      <c r="AL1009" s="121"/>
      <c r="AM1009" s="121"/>
      <c r="AN1009" s="121"/>
      <c r="AO1009" s="121"/>
      <c r="AP1009" s="121"/>
      <c r="AQ1009" s="121"/>
      <c r="AR1009" s="121"/>
      <c r="AS1009" s="121"/>
      <c r="AT1009" s="121"/>
      <c r="AU1009" s="121"/>
      <c r="AV1009" s="121"/>
      <c r="AW1009" s="288"/>
      <c r="AX1009" s="288"/>
      <c r="AY1009" s="288"/>
      <c r="AZ1009" s="288"/>
      <c r="BA1009" s="288"/>
      <c r="BB1009" s="288"/>
      <c r="BC1009" s="291"/>
      <c r="BD1009" s="292"/>
      <c r="BE1009" s="288"/>
      <c r="BF1009" s="288"/>
      <c r="BG1009" s="288"/>
      <c r="BH1009" s="288"/>
      <c r="BI1009" s="275"/>
      <c r="BJ1009" s="121"/>
      <c r="BK1009" s="121"/>
      <c r="BL1009" s="121"/>
      <c r="BM1009" s="121"/>
      <c r="BN1009" s="121"/>
      <c r="BO1009" s="121"/>
      <c r="BP1009" s="121"/>
      <c r="BQ1009" s="121"/>
      <c r="BR1009" s="121"/>
      <c r="BS1009" s="121"/>
      <c r="BT1009" s="121"/>
      <c r="BU1009" s="121"/>
      <c r="BV1009" s="121"/>
      <c r="BW1009" s="121"/>
      <c r="BX1009" s="121"/>
      <c r="BY1009" s="121"/>
      <c r="BZ1009" s="121"/>
      <c r="CA1009" s="121"/>
      <c r="CB1009" s="121"/>
      <c r="CC1009" s="121"/>
      <c r="CD1009" s="121"/>
      <c r="CE1009" s="121"/>
      <c r="CF1009" s="121"/>
      <c r="CG1009" s="121"/>
      <c r="CH1009" s="121"/>
      <c r="CI1009" s="121"/>
      <c r="CJ1009" s="121"/>
      <c r="CK1009" s="121"/>
      <c r="CL1009" s="121"/>
      <c r="CM1009" s="121"/>
      <c r="CN1009" s="121"/>
      <c r="CO1009" s="121"/>
      <c r="CP1009" s="121"/>
      <c r="CQ1009" s="121"/>
      <c r="CR1009" s="121"/>
      <c r="CS1009" s="121"/>
      <c r="CT1009" s="121"/>
      <c r="CU1009" s="121"/>
      <c r="CV1009" s="121"/>
      <c r="CW1009" s="121"/>
      <c r="CX1009" s="121"/>
      <c r="CY1009" s="121"/>
      <c r="CZ1009" s="121"/>
      <c r="DA1009" s="121"/>
      <c r="DB1009" s="121"/>
      <c r="DC1009" s="121"/>
      <c r="DD1009" s="121"/>
      <c r="DE1009" s="121"/>
      <c r="DF1009" s="121"/>
      <c r="DG1009" s="121"/>
      <c r="DH1009" s="121"/>
      <c r="DI1009" s="121"/>
    </row>
    <row r="1010" spans="30:113" x14ac:dyDescent="0.35">
      <c r="AD1010" s="121"/>
      <c r="AE1010" s="121"/>
      <c r="AF1010" s="121"/>
      <c r="AG1010" s="121"/>
      <c r="AH1010" s="121"/>
      <c r="AI1010" s="121"/>
      <c r="AJ1010" s="121"/>
      <c r="AK1010" s="121"/>
      <c r="AL1010" s="121"/>
      <c r="AM1010" s="121"/>
      <c r="AN1010" s="121"/>
      <c r="AO1010" s="121"/>
      <c r="AP1010" s="121"/>
      <c r="AQ1010" s="121"/>
      <c r="AR1010" s="121"/>
      <c r="AS1010" s="121"/>
      <c r="AT1010" s="121"/>
      <c r="AU1010" s="121"/>
      <c r="AV1010" s="121"/>
      <c r="AW1010" s="288"/>
      <c r="AX1010" s="288"/>
      <c r="AY1010" s="288"/>
      <c r="AZ1010" s="288"/>
      <c r="BA1010" s="288"/>
      <c r="BB1010" s="288"/>
      <c r="BC1010" s="289"/>
      <c r="BD1010" s="289"/>
      <c r="BE1010" s="275"/>
      <c r="BF1010" s="288"/>
      <c r="BG1010" s="288"/>
      <c r="BH1010" s="288"/>
      <c r="BI1010" s="275"/>
      <c r="BJ1010" s="121"/>
      <c r="BK1010" s="121"/>
      <c r="BL1010" s="121"/>
      <c r="BM1010" s="121"/>
      <c r="BN1010" s="121"/>
      <c r="BO1010" s="121"/>
      <c r="BP1010" s="121"/>
      <c r="BQ1010" s="121"/>
      <c r="BR1010" s="121"/>
      <c r="BS1010" s="121"/>
      <c r="BT1010" s="121"/>
      <c r="BU1010" s="121"/>
      <c r="BV1010" s="121"/>
      <c r="BW1010" s="121"/>
      <c r="BX1010" s="121"/>
      <c r="BY1010" s="121"/>
      <c r="BZ1010" s="121"/>
      <c r="CA1010" s="121"/>
      <c r="CB1010" s="121"/>
      <c r="CC1010" s="121"/>
      <c r="CD1010" s="121"/>
      <c r="CE1010" s="121"/>
      <c r="CF1010" s="121"/>
      <c r="CG1010" s="121"/>
      <c r="CH1010" s="121"/>
      <c r="CI1010" s="121"/>
      <c r="CJ1010" s="121"/>
      <c r="CK1010" s="121"/>
      <c r="CL1010" s="121"/>
      <c r="CM1010" s="121"/>
      <c r="CN1010" s="121"/>
      <c r="CO1010" s="121"/>
      <c r="CP1010" s="121"/>
      <c r="CQ1010" s="121"/>
      <c r="CR1010" s="121"/>
      <c r="CS1010" s="121"/>
      <c r="CT1010" s="121"/>
      <c r="CU1010" s="121"/>
      <c r="CV1010" s="121"/>
      <c r="CW1010" s="121"/>
      <c r="CX1010" s="121"/>
      <c r="CY1010" s="121"/>
      <c r="CZ1010" s="121"/>
      <c r="DA1010" s="121"/>
      <c r="DB1010" s="121"/>
      <c r="DC1010" s="121"/>
      <c r="DD1010" s="121"/>
      <c r="DE1010" s="121"/>
      <c r="DF1010" s="121"/>
      <c r="DG1010" s="121"/>
      <c r="DH1010" s="121"/>
      <c r="DI1010" s="121"/>
    </row>
    <row r="1011" spans="30:113" x14ac:dyDescent="0.35">
      <c r="AD1011" s="121"/>
      <c r="AE1011" s="121"/>
      <c r="AF1011" s="121"/>
      <c r="AG1011" s="121"/>
      <c r="AH1011" s="121"/>
      <c r="AI1011" s="121"/>
      <c r="AJ1011" s="121"/>
      <c r="AK1011" s="121"/>
      <c r="AL1011" s="121"/>
      <c r="AM1011" s="121"/>
      <c r="AN1011" s="121"/>
      <c r="AO1011" s="121"/>
      <c r="AP1011" s="121"/>
      <c r="AQ1011" s="121"/>
      <c r="AR1011" s="121"/>
      <c r="AS1011" s="121"/>
      <c r="AT1011" s="121"/>
      <c r="AU1011" s="121"/>
      <c r="AV1011" s="121"/>
      <c r="AW1011" s="288"/>
      <c r="AX1011" s="288"/>
      <c r="AY1011" s="288"/>
      <c r="AZ1011" s="288"/>
      <c r="BA1011" s="288"/>
      <c r="BB1011" s="288"/>
      <c r="BC1011" s="289"/>
      <c r="BD1011" s="289"/>
      <c r="BE1011" s="275"/>
      <c r="BF1011" s="288"/>
      <c r="BG1011" s="288"/>
      <c r="BH1011" s="288"/>
      <c r="BI1011" s="275"/>
      <c r="BJ1011" s="121"/>
      <c r="BK1011" s="121"/>
      <c r="BL1011" s="121"/>
      <c r="BM1011" s="121"/>
      <c r="BN1011" s="121"/>
      <c r="BO1011" s="121"/>
      <c r="BP1011" s="121"/>
      <c r="BQ1011" s="121"/>
      <c r="BR1011" s="121"/>
      <c r="BS1011" s="121"/>
      <c r="BT1011" s="121"/>
      <c r="BU1011" s="121"/>
      <c r="BV1011" s="121"/>
      <c r="BW1011" s="121"/>
      <c r="BX1011" s="121"/>
      <c r="BY1011" s="121"/>
      <c r="BZ1011" s="121"/>
      <c r="CA1011" s="121"/>
      <c r="CB1011" s="121"/>
      <c r="CC1011" s="121"/>
      <c r="CD1011" s="121"/>
      <c r="CE1011" s="121"/>
      <c r="CF1011" s="121"/>
      <c r="CG1011" s="121"/>
      <c r="CH1011" s="121"/>
      <c r="CI1011" s="121"/>
      <c r="CJ1011" s="121"/>
      <c r="CK1011" s="121"/>
      <c r="CL1011" s="121"/>
      <c r="CM1011" s="121"/>
      <c r="CN1011" s="121"/>
      <c r="CO1011" s="121"/>
      <c r="CP1011" s="121"/>
      <c r="CQ1011" s="121"/>
      <c r="CR1011" s="121"/>
      <c r="CS1011" s="121"/>
      <c r="CT1011" s="121"/>
      <c r="CU1011" s="121"/>
      <c r="CV1011" s="121"/>
      <c r="CW1011" s="121"/>
      <c r="CX1011" s="121"/>
      <c r="CY1011" s="121"/>
      <c r="CZ1011" s="121"/>
      <c r="DA1011" s="121"/>
      <c r="DB1011" s="121"/>
      <c r="DC1011" s="121"/>
      <c r="DD1011" s="121"/>
      <c r="DE1011" s="121"/>
      <c r="DF1011" s="121"/>
      <c r="DG1011" s="121"/>
      <c r="DH1011" s="121"/>
      <c r="DI1011" s="121"/>
    </row>
    <row r="1012" spans="30:113" x14ac:dyDescent="0.35">
      <c r="AD1012" s="121"/>
      <c r="AE1012" s="121"/>
      <c r="AF1012" s="121"/>
      <c r="AG1012" s="121"/>
      <c r="AH1012" s="121"/>
      <c r="AI1012" s="121"/>
      <c r="AJ1012" s="121"/>
      <c r="AK1012" s="121"/>
      <c r="AL1012" s="121"/>
      <c r="AM1012" s="121"/>
      <c r="AN1012" s="121"/>
      <c r="AO1012" s="121"/>
      <c r="AP1012" s="121"/>
      <c r="AQ1012" s="121"/>
      <c r="AR1012" s="121"/>
      <c r="AS1012" s="121"/>
      <c r="AT1012" s="121"/>
      <c r="AU1012" s="121"/>
      <c r="AV1012" s="121"/>
      <c r="AW1012" s="288"/>
      <c r="AX1012" s="288"/>
      <c r="AY1012" s="288"/>
      <c r="AZ1012" s="288"/>
      <c r="BA1012" s="288"/>
      <c r="BB1012" s="288"/>
      <c r="BC1012" s="291"/>
      <c r="BD1012" s="292"/>
      <c r="BE1012" s="288"/>
      <c r="BF1012" s="288"/>
      <c r="BG1012" s="288"/>
      <c r="BH1012" s="288"/>
      <c r="BI1012" s="275"/>
      <c r="BJ1012" s="121"/>
      <c r="BK1012" s="121"/>
      <c r="BL1012" s="121"/>
      <c r="BM1012" s="121"/>
      <c r="BN1012" s="121"/>
      <c r="BO1012" s="121"/>
      <c r="BP1012" s="121"/>
      <c r="BQ1012" s="121"/>
      <c r="BR1012" s="121"/>
      <c r="BS1012" s="121"/>
      <c r="BT1012" s="121"/>
      <c r="BU1012" s="121"/>
      <c r="BV1012" s="121"/>
      <c r="BW1012" s="121"/>
      <c r="BX1012" s="121"/>
      <c r="BY1012" s="121"/>
      <c r="BZ1012" s="121"/>
      <c r="CA1012" s="121"/>
      <c r="CB1012" s="121"/>
      <c r="CC1012" s="121"/>
      <c r="CD1012" s="121"/>
      <c r="CE1012" s="121"/>
      <c r="CF1012" s="121"/>
      <c r="CG1012" s="121"/>
      <c r="CH1012" s="121"/>
      <c r="CI1012" s="121"/>
      <c r="CJ1012" s="121"/>
      <c r="CK1012" s="121"/>
      <c r="CL1012" s="121"/>
      <c r="CM1012" s="121"/>
      <c r="CN1012" s="121"/>
      <c r="CO1012" s="121"/>
      <c r="CP1012" s="121"/>
      <c r="CQ1012" s="121"/>
      <c r="CR1012" s="121"/>
      <c r="CS1012" s="121"/>
      <c r="CT1012" s="121"/>
      <c r="CU1012" s="121"/>
      <c r="CV1012" s="121"/>
      <c r="CW1012" s="121"/>
      <c r="CX1012" s="121"/>
      <c r="CY1012" s="121"/>
      <c r="CZ1012" s="121"/>
      <c r="DA1012" s="121"/>
      <c r="DB1012" s="121"/>
      <c r="DC1012" s="121"/>
      <c r="DD1012" s="121"/>
      <c r="DE1012" s="121"/>
      <c r="DF1012" s="121"/>
      <c r="DG1012" s="121"/>
      <c r="DH1012" s="121"/>
      <c r="DI1012" s="121"/>
    </row>
    <row r="1013" spans="30:113" x14ac:dyDescent="0.35">
      <c r="AD1013" s="121"/>
      <c r="AE1013" s="121"/>
      <c r="AF1013" s="121"/>
      <c r="AG1013" s="121"/>
      <c r="AH1013" s="121"/>
      <c r="AI1013" s="121"/>
      <c r="AJ1013" s="121"/>
      <c r="AK1013" s="121"/>
      <c r="AL1013" s="121"/>
      <c r="AM1013" s="121"/>
      <c r="AN1013" s="121"/>
      <c r="AO1013" s="121"/>
      <c r="AP1013" s="121"/>
      <c r="AQ1013" s="121"/>
      <c r="AR1013" s="121"/>
      <c r="AS1013" s="121"/>
      <c r="AT1013" s="121"/>
      <c r="AU1013" s="121"/>
      <c r="AV1013" s="121"/>
      <c r="AW1013" s="288"/>
      <c r="AX1013" s="288"/>
      <c r="AY1013" s="288"/>
      <c r="AZ1013" s="288"/>
      <c r="BA1013" s="288"/>
      <c r="BB1013" s="288"/>
      <c r="BC1013" s="291"/>
      <c r="BD1013" s="292"/>
      <c r="BE1013" s="288"/>
      <c r="BF1013" s="288"/>
      <c r="BG1013" s="288"/>
      <c r="BH1013" s="288"/>
      <c r="BI1013" s="275"/>
      <c r="BJ1013" s="121"/>
      <c r="BK1013" s="121"/>
      <c r="BL1013" s="121"/>
      <c r="BM1013" s="121"/>
      <c r="BN1013" s="121"/>
      <c r="BO1013" s="121"/>
      <c r="BP1013" s="121"/>
      <c r="BQ1013" s="121"/>
      <c r="BR1013" s="121"/>
      <c r="BS1013" s="121"/>
      <c r="BT1013" s="121"/>
      <c r="BU1013" s="121"/>
      <c r="BV1013" s="121"/>
      <c r="BW1013" s="121"/>
      <c r="BX1013" s="121"/>
      <c r="BY1013" s="121"/>
      <c r="BZ1013" s="121"/>
      <c r="CA1013" s="121"/>
      <c r="CB1013" s="121"/>
      <c r="CC1013" s="121"/>
      <c r="CD1013" s="121"/>
      <c r="CE1013" s="121"/>
      <c r="CF1013" s="121"/>
      <c r="CG1013" s="121"/>
      <c r="CH1013" s="121"/>
      <c r="CI1013" s="121"/>
      <c r="CJ1013" s="121"/>
      <c r="CK1013" s="121"/>
      <c r="CL1013" s="121"/>
      <c r="CM1013" s="121"/>
      <c r="CN1013" s="121"/>
      <c r="CO1013" s="121"/>
      <c r="CP1013" s="121"/>
      <c r="CQ1013" s="121"/>
      <c r="CR1013" s="121"/>
      <c r="CS1013" s="121"/>
      <c r="CT1013" s="121"/>
      <c r="CU1013" s="121"/>
      <c r="CV1013" s="121"/>
      <c r="CW1013" s="121"/>
      <c r="CX1013" s="121"/>
      <c r="CY1013" s="121"/>
      <c r="CZ1013" s="121"/>
      <c r="DA1013" s="121"/>
      <c r="DB1013" s="121"/>
      <c r="DC1013" s="121"/>
      <c r="DD1013" s="121"/>
      <c r="DE1013" s="121"/>
      <c r="DF1013" s="121"/>
      <c r="DG1013" s="121"/>
      <c r="DH1013" s="121"/>
      <c r="DI1013" s="121"/>
    </row>
    <row r="1014" spans="30:113" x14ac:dyDescent="0.35">
      <c r="AD1014" s="121"/>
      <c r="AE1014" s="121"/>
      <c r="AF1014" s="121"/>
      <c r="AG1014" s="121"/>
      <c r="AH1014" s="121"/>
      <c r="AI1014" s="121"/>
      <c r="AJ1014" s="121"/>
      <c r="AK1014" s="121"/>
      <c r="AL1014" s="121"/>
      <c r="AM1014" s="121"/>
      <c r="AN1014" s="121"/>
      <c r="AO1014" s="121"/>
      <c r="AP1014" s="121"/>
      <c r="AQ1014" s="121"/>
      <c r="AR1014" s="121"/>
      <c r="AS1014" s="121"/>
      <c r="AT1014" s="121"/>
      <c r="AU1014" s="121"/>
      <c r="AV1014" s="121"/>
      <c r="AW1014" s="288"/>
      <c r="AX1014" s="288"/>
      <c r="AY1014" s="288"/>
      <c r="AZ1014" s="288"/>
      <c r="BA1014" s="288"/>
      <c r="BB1014" s="288"/>
      <c r="BC1014" s="291"/>
      <c r="BD1014" s="292"/>
      <c r="BE1014" s="288"/>
      <c r="BF1014" s="288"/>
      <c r="BG1014" s="288"/>
      <c r="BH1014" s="288"/>
      <c r="BI1014" s="275"/>
      <c r="BJ1014" s="121"/>
      <c r="BK1014" s="121"/>
      <c r="BL1014" s="121"/>
      <c r="BM1014" s="121"/>
      <c r="BN1014" s="121"/>
      <c r="BO1014" s="121"/>
      <c r="BP1014" s="121"/>
      <c r="BQ1014" s="121"/>
      <c r="BR1014" s="121"/>
      <c r="BS1014" s="121"/>
      <c r="BT1014" s="121"/>
      <c r="BU1014" s="121"/>
      <c r="BV1014" s="121"/>
      <c r="BW1014" s="121"/>
      <c r="BX1014" s="121"/>
      <c r="BY1014" s="121"/>
      <c r="BZ1014" s="121"/>
      <c r="CA1014" s="121"/>
      <c r="CB1014" s="121"/>
      <c r="CC1014" s="121"/>
      <c r="CD1014" s="121"/>
      <c r="CE1014" s="121"/>
      <c r="CF1014" s="121"/>
      <c r="CG1014" s="121"/>
      <c r="CH1014" s="121"/>
      <c r="CI1014" s="121"/>
      <c r="CJ1014" s="121"/>
      <c r="CK1014" s="121"/>
      <c r="CL1014" s="121"/>
      <c r="CM1014" s="121"/>
      <c r="CN1014" s="121"/>
      <c r="CO1014" s="121"/>
      <c r="CP1014" s="121"/>
      <c r="CQ1014" s="121"/>
      <c r="CR1014" s="121"/>
      <c r="CS1014" s="121"/>
      <c r="CT1014" s="121"/>
      <c r="CU1014" s="121"/>
      <c r="CV1014" s="121"/>
      <c r="CW1014" s="121"/>
      <c r="CX1014" s="121"/>
      <c r="CY1014" s="121"/>
      <c r="CZ1014" s="121"/>
      <c r="DA1014" s="121"/>
      <c r="DB1014" s="121"/>
      <c r="DC1014" s="121"/>
      <c r="DD1014" s="121"/>
      <c r="DE1014" s="121"/>
      <c r="DF1014" s="121"/>
      <c r="DG1014" s="121"/>
      <c r="DH1014" s="121"/>
      <c r="DI1014" s="121"/>
    </row>
    <row r="1015" spans="30:113" x14ac:dyDescent="0.35">
      <c r="AD1015" s="121"/>
      <c r="AE1015" s="121"/>
      <c r="AF1015" s="121"/>
      <c r="AG1015" s="121"/>
      <c r="AH1015" s="121"/>
      <c r="AI1015" s="121"/>
      <c r="AJ1015" s="121"/>
      <c r="AK1015" s="121"/>
      <c r="AL1015" s="121"/>
      <c r="AM1015" s="121"/>
      <c r="AN1015" s="121"/>
      <c r="AO1015" s="121"/>
      <c r="AP1015" s="121"/>
      <c r="AQ1015" s="121"/>
      <c r="AR1015" s="121"/>
      <c r="AS1015" s="121"/>
      <c r="AT1015" s="121"/>
      <c r="AU1015" s="121"/>
      <c r="AV1015" s="121"/>
      <c r="AW1015" s="288"/>
      <c r="AX1015" s="288"/>
      <c r="AY1015" s="288"/>
      <c r="AZ1015" s="288"/>
      <c r="BA1015" s="288"/>
      <c r="BB1015" s="288"/>
      <c r="BC1015" s="291"/>
      <c r="BD1015" s="292"/>
      <c r="BE1015" s="288"/>
      <c r="BF1015" s="288"/>
      <c r="BG1015" s="288"/>
      <c r="BH1015" s="288"/>
      <c r="BI1015" s="275"/>
      <c r="BJ1015" s="121"/>
      <c r="BK1015" s="121"/>
      <c r="BL1015" s="121"/>
      <c r="BM1015" s="121"/>
      <c r="BN1015" s="121"/>
      <c r="BO1015" s="121"/>
      <c r="BP1015" s="121"/>
      <c r="BQ1015" s="121"/>
      <c r="BR1015" s="121"/>
      <c r="BS1015" s="121"/>
      <c r="BT1015" s="121"/>
      <c r="BU1015" s="121"/>
      <c r="BV1015" s="121"/>
      <c r="BW1015" s="121"/>
      <c r="BX1015" s="121"/>
      <c r="BY1015" s="121"/>
      <c r="BZ1015" s="121"/>
      <c r="CA1015" s="121"/>
      <c r="CB1015" s="121"/>
      <c r="CC1015" s="121"/>
      <c r="CD1015" s="121"/>
      <c r="CE1015" s="121"/>
      <c r="CF1015" s="121"/>
      <c r="CG1015" s="121"/>
      <c r="CH1015" s="121"/>
      <c r="CI1015" s="121"/>
      <c r="CJ1015" s="121"/>
      <c r="CK1015" s="121"/>
      <c r="CL1015" s="121"/>
      <c r="CM1015" s="121"/>
      <c r="CN1015" s="121"/>
      <c r="CO1015" s="121"/>
      <c r="CP1015" s="121"/>
      <c r="CQ1015" s="121"/>
      <c r="CR1015" s="121"/>
      <c r="CS1015" s="121"/>
      <c r="CT1015" s="121"/>
      <c r="CU1015" s="121"/>
      <c r="CV1015" s="121"/>
      <c r="CW1015" s="121"/>
      <c r="CX1015" s="121"/>
      <c r="CY1015" s="121"/>
      <c r="CZ1015" s="121"/>
      <c r="DA1015" s="121"/>
      <c r="DB1015" s="121"/>
      <c r="DC1015" s="121"/>
      <c r="DD1015" s="121"/>
      <c r="DE1015" s="121"/>
      <c r="DF1015" s="121"/>
      <c r="DG1015" s="121"/>
      <c r="DH1015" s="121"/>
      <c r="DI1015" s="121"/>
    </row>
    <row r="1016" spans="30:113" x14ac:dyDescent="0.35">
      <c r="AD1016" s="121"/>
      <c r="AE1016" s="121"/>
      <c r="AF1016" s="121"/>
      <c r="AG1016" s="121"/>
      <c r="AH1016" s="121"/>
      <c r="AI1016" s="121"/>
      <c r="AJ1016" s="121"/>
      <c r="AK1016" s="121"/>
      <c r="AL1016" s="121"/>
      <c r="AM1016" s="121"/>
      <c r="AN1016" s="121"/>
      <c r="AO1016" s="121"/>
      <c r="AP1016" s="121"/>
      <c r="AQ1016" s="121"/>
      <c r="AR1016" s="121"/>
      <c r="AS1016" s="121"/>
      <c r="AT1016" s="121"/>
      <c r="AU1016" s="121"/>
      <c r="AV1016" s="121"/>
      <c r="AW1016" s="288"/>
      <c r="AX1016" s="288"/>
      <c r="AY1016" s="288"/>
      <c r="AZ1016" s="288"/>
      <c r="BA1016" s="288"/>
      <c r="BB1016" s="288"/>
      <c r="BC1016" s="289"/>
      <c r="BD1016" s="289"/>
      <c r="BE1016" s="288"/>
      <c r="BF1016" s="288"/>
      <c r="BG1016" s="288"/>
      <c r="BH1016" s="288"/>
      <c r="BI1016" s="275"/>
      <c r="BJ1016" s="121"/>
      <c r="BK1016" s="121"/>
      <c r="BL1016" s="121"/>
      <c r="BM1016" s="121"/>
      <c r="BN1016" s="121"/>
      <c r="BO1016" s="121"/>
      <c r="BP1016" s="121"/>
      <c r="BQ1016" s="121"/>
      <c r="BR1016" s="121"/>
      <c r="BS1016" s="121"/>
      <c r="BT1016" s="121"/>
      <c r="BU1016" s="121"/>
      <c r="BV1016" s="121"/>
      <c r="BW1016" s="121"/>
      <c r="BX1016" s="121"/>
      <c r="BY1016" s="121"/>
      <c r="BZ1016" s="121"/>
      <c r="CA1016" s="121"/>
      <c r="CB1016" s="121"/>
      <c r="CC1016" s="121"/>
      <c r="CD1016" s="121"/>
      <c r="CE1016" s="121"/>
      <c r="CF1016" s="121"/>
      <c r="CG1016" s="121"/>
      <c r="CH1016" s="121"/>
      <c r="CI1016" s="121"/>
      <c r="CJ1016" s="121"/>
      <c r="CK1016" s="121"/>
      <c r="CL1016" s="121"/>
      <c r="CM1016" s="121"/>
      <c r="CN1016" s="121"/>
      <c r="CO1016" s="121"/>
      <c r="CP1016" s="121"/>
      <c r="CQ1016" s="121"/>
      <c r="CR1016" s="121"/>
      <c r="CS1016" s="121"/>
      <c r="CT1016" s="121"/>
      <c r="CU1016" s="121"/>
      <c r="CV1016" s="121"/>
      <c r="CW1016" s="121"/>
      <c r="CX1016" s="121"/>
      <c r="CY1016" s="121"/>
      <c r="CZ1016" s="121"/>
      <c r="DA1016" s="121"/>
      <c r="DB1016" s="121"/>
      <c r="DC1016" s="121"/>
      <c r="DD1016" s="121"/>
      <c r="DE1016" s="121"/>
      <c r="DF1016" s="121"/>
      <c r="DG1016" s="121"/>
      <c r="DH1016" s="121"/>
      <c r="DI1016" s="121"/>
    </row>
    <row r="1017" spans="30:113" x14ac:dyDescent="0.35">
      <c r="AD1017" s="121"/>
      <c r="AE1017" s="121"/>
      <c r="AF1017" s="121"/>
      <c r="AG1017" s="121"/>
      <c r="AH1017" s="121"/>
      <c r="AI1017" s="121"/>
      <c r="AJ1017" s="121"/>
      <c r="AK1017" s="121"/>
      <c r="AL1017" s="121"/>
      <c r="AM1017" s="121"/>
      <c r="AN1017" s="121"/>
      <c r="AO1017" s="121"/>
      <c r="AP1017" s="121"/>
      <c r="AQ1017" s="121"/>
      <c r="AR1017" s="121"/>
      <c r="AS1017" s="121"/>
      <c r="AT1017" s="121"/>
      <c r="AU1017" s="121"/>
      <c r="AV1017" s="121"/>
      <c r="AW1017" s="288"/>
      <c r="AX1017" s="288"/>
      <c r="AY1017" s="288"/>
      <c r="AZ1017" s="288"/>
      <c r="BA1017" s="288"/>
      <c r="BB1017" s="288"/>
      <c r="BC1017" s="291"/>
      <c r="BD1017" s="292"/>
      <c r="BE1017" s="288"/>
      <c r="BF1017" s="288"/>
      <c r="BG1017" s="288"/>
      <c r="BH1017" s="288"/>
      <c r="BI1017" s="275"/>
      <c r="BJ1017" s="121"/>
      <c r="BK1017" s="121"/>
      <c r="BL1017" s="121"/>
      <c r="BM1017" s="121"/>
      <c r="BN1017" s="121"/>
      <c r="BO1017" s="121"/>
      <c r="BP1017" s="121"/>
      <c r="BQ1017" s="121"/>
      <c r="BR1017" s="121"/>
      <c r="BS1017" s="121"/>
      <c r="BT1017" s="121"/>
      <c r="BU1017" s="121"/>
      <c r="BV1017" s="121"/>
      <c r="BW1017" s="121"/>
      <c r="BX1017" s="121"/>
      <c r="BY1017" s="121"/>
      <c r="BZ1017" s="121"/>
      <c r="CA1017" s="121"/>
      <c r="CB1017" s="121"/>
      <c r="CC1017" s="121"/>
      <c r="CD1017" s="121"/>
      <c r="CE1017" s="121"/>
      <c r="CF1017" s="121"/>
      <c r="CG1017" s="121"/>
      <c r="CH1017" s="121"/>
      <c r="CI1017" s="121"/>
      <c r="CJ1017" s="121"/>
      <c r="CK1017" s="121"/>
      <c r="CL1017" s="121"/>
      <c r="CM1017" s="121"/>
      <c r="CN1017" s="121"/>
      <c r="CO1017" s="121"/>
      <c r="CP1017" s="121"/>
      <c r="CQ1017" s="121"/>
      <c r="CR1017" s="121"/>
      <c r="CS1017" s="121"/>
      <c r="CT1017" s="121"/>
      <c r="CU1017" s="121"/>
      <c r="CV1017" s="121"/>
      <c r="CW1017" s="121"/>
      <c r="CX1017" s="121"/>
      <c r="CY1017" s="121"/>
      <c r="CZ1017" s="121"/>
      <c r="DA1017" s="121"/>
      <c r="DB1017" s="121"/>
      <c r="DC1017" s="121"/>
      <c r="DD1017" s="121"/>
      <c r="DE1017" s="121"/>
      <c r="DF1017" s="121"/>
      <c r="DG1017" s="121"/>
      <c r="DH1017" s="121"/>
      <c r="DI1017" s="121"/>
    </row>
    <row r="1018" spans="30:113" x14ac:dyDescent="0.35">
      <c r="AD1018" s="121"/>
      <c r="AE1018" s="121"/>
      <c r="AF1018" s="121"/>
      <c r="AG1018" s="121"/>
      <c r="AH1018" s="121"/>
      <c r="AI1018" s="121"/>
      <c r="AJ1018" s="121"/>
      <c r="AK1018" s="121"/>
      <c r="AL1018" s="121"/>
      <c r="AM1018" s="121"/>
      <c r="AN1018" s="121"/>
      <c r="AO1018" s="121"/>
      <c r="AP1018" s="121"/>
      <c r="AQ1018" s="121"/>
      <c r="AR1018" s="121"/>
      <c r="AS1018" s="121"/>
      <c r="AT1018" s="121"/>
      <c r="AU1018" s="121"/>
      <c r="AV1018" s="121"/>
      <c r="AW1018" s="293"/>
      <c r="AX1018" s="293"/>
      <c r="AY1018" s="293"/>
      <c r="AZ1018" s="293"/>
      <c r="BA1018" s="293"/>
      <c r="BB1018" s="293"/>
      <c r="BC1018" s="294"/>
      <c r="BD1018" s="294"/>
      <c r="BE1018" s="295"/>
      <c r="BF1018" s="293"/>
      <c r="BG1018" s="293"/>
      <c r="BH1018" s="293"/>
      <c r="BI1018" s="295"/>
      <c r="BJ1018" s="121"/>
      <c r="BK1018" s="121"/>
      <c r="BL1018" s="121"/>
      <c r="BM1018" s="121"/>
      <c r="BN1018" s="121"/>
      <c r="BO1018" s="121"/>
      <c r="BP1018" s="121"/>
      <c r="BQ1018" s="121"/>
      <c r="BR1018" s="121"/>
      <c r="BS1018" s="121"/>
      <c r="BT1018" s="121"/>
      <c r="BU1018" s="121"/>
      <c r="BV1018" s="121"/>
      <c r="BW1018" s="121"/>
      <c r="BX1018" s="121"/>
      <c r="BY1018" s="121"/>
      <c r="BZ1018" s="121"/>
      <c r="CA1018" s="121"/>
      <c r="CB1018" s="121"/>
      <c r="CC1018" s="121"/>
      <c r="CD1018" s="121"/>
      <c r="CE1018" s="121"/>
      <c r="CF1018" s="121"/>
      <c r="CG1018" s="121"/>
      <c r="CH1018" s="121"/>
      <c r="CI1018" s="121"/>
      <c r="CJ1018" s="121"/>
      <c r="CK1018" s="121"/>
      <c r="CL1018" s="121"/>
      <c r="CM1018" s="121"/>
      <c r="CN1018" s="121"/>
      <c r="CO1018" s="121"/>
      <c r="CP1018" s="121"/>
      <c r="CQ1018" s="121"/>
      <c r="CR1018" s="121"/>
      <c r="CS1018" s="121"/>
      <c r="CT1018" s="121"/>
      <c r="CU1018" s="121"/>
      <c r="CV1018" s="121"/>
      <c r="CW1018" s="121"/>
      <c r="CX1018" s="121"/>
      <c r="CY1018" s="121"/>
      <c r="CZ1018" s="121"/>
      <c r="DA1018" s="121"/>
      <c r="DB1018" s="121"/>
      <c r="DC1018" s="121"/>
      <c r="DD1018" s="121"/>
      <c r="DE1018" s="121"/>
      <c r="DF1018" s="121"/>
      <c r="DG1018" s="121"/>
      <c r="DH1018" s="121"/>
      <c r="DI1018" s="121"/>
    </row>
    <row r="1019" spans="30:113" x14ac:dyDescent="0.35">
      <c r="AD1019" s="121"/>
      <c r="AE1019" s="121"/>
      <c r="AF1019" s="121"/>
      <c r="AG1019" s="121"/>
      <c r="AH1019" s="121"/>
      <c r="AI1019" s="121"/>
      <c r="AJ1019" s="121"/>
      <c r="AK1019" s="121"/>
      <c r="AL1019" s="121"/>
      <c r="AM1019" s="121"/>
      <c r="AN1019" s="121"/>
      <c r="AO1019" s="121"/>
      <c r="AP1019" s="121"/>
      <c r="AQ1019" s="121"/>
      <c r="AR1019" s="121"/>
      <c r="AS1019" s="121"/>
      <c r="AT1019" s="121"/>
      <c r="AU1019" s="121"/>
      <c r="AV1019" s="121"/>
      <c r="AW1019" s="288"/>
      <c r="AX1019" s="288"/>
      <c r="AY1019" s="288"/>
      <c r="AZ1019" s="288"/>
      <c r="BA1019" s="288"/>
      <c r="BB1019" s="288"/>
      <c r="BC1019" s="291"/>
      <c r="BD1019" s="292"/>
      <c r="BE1019" s="275"/>
      <c r="BF1019" s="288"/>
      <c r="BG1019" s="288"/>
      <c r="BH1019" s="288"/>
      <c r="BI1019" s="275"/>
      <c r="BJ1019" s="121"/>
      <c r="BK1019" s="121"/>
      <c r="BL1019" s="121"/>
      <c r="BM1019" s="121"/>
      <c r="BN1019" s="121"/>
      <c r="BO1019" s="121"/>
      <c r="BP1019" s="121"/>
      <c r="BQ1019" s="121"/>
      <c r="BR1019" s="121"/>
      <c r="BS1019" s="121"/>
      <c r="BT1019" s="121"/>
      <c r="BU1019" s="121"/>
      <c r="BV1019" s="121"/>
      <c r="BW1019" s="121"/>
      <c r="BX1019" s="121"/>
      <c r="BY1019" s="121"/>
      <c r="BZ1019" s="121"/>
      <c r="CA1019" s="121"/>
      <c r="CB1019" s="121"/>
      <c r="CC1019" s="121"/>
      <c r="CD1019" s="121"/>
      <c r="CE1019" s="121"/>
      <c r="CF1019" s="121"/>
      <c r="CG1019" s="121"/>
      <c r="CH1019" s="121"/>
      <c r="CI1019" s="121"/>
      <c r="CJ1019" s="121"/>
      <c r="CK1019" s="121"/>
      <c r="CL1019" s="121"/>
      <c r="CM1019" s="121"/>
      <c r="CN1019" s="121"/>
      <c r="CO1019" s="121"/>
      <c r="CP1019" s="121"/>
      <c r="CQ1019" s="121"/>
      <c r="CR1019" s="121"/>
      <c r="CS1019" s="121"/>
      <c r="CT1019" s="121"/>
      <c r="CU1019" s="121"/>
      <c r="CV1019" s="121"/>
      <c r="CW1019" s="121"/>
      <c r="CX1019" s="121"/>
      <c r="CY1019" s="121"/>
      <c r="CZ1019" s="121"/>
      <c r="DA1019" s="121"/>
      <c r="DB1019" s="121"/>
      <c r="DC1019" s="121"/>
      <c r="DD1019" s="121"/>
      <c r="DE1019" s="121"/>
      <c r="DF1019" s="121"/>
      <c r="DG1019" s="121"/>
      <c r="DH1019" s="121"/>
      <c r="DI1019" s="121"/>
    </row>
    <row r="1020" spans="30:113" x14ac:dyDescent="0.35">
      <c r="AD1020" s="121"/>
      <c r="AE1020" s="121"/>
      <c r="AF1020" s="121"/>
      <c r="AG1020" s="121"/>
      <c r="AH1020" s="121"/>
      <c r="AI1020" s="121"/>
      <c r="AJ1020" s="121"/>
      <c r="AK1020" s="121"/>
      <c r="AL1020" s="121"/>
      <c r="AM1020" s="121"/>
      <c r="AN1020" s="121"/>
      <c r="AO1020" s="121"/>
      <c r="AP1020" s="121"/>
      <c r="AQ1020" s="121"/>
      <c r="AR1020" s="121"/>
      <c r="AS1020" s="121"/>
      <c r="AT1020" s="121"/>
      <c r="AU1020" s="121"/>
      <c r="AV1020" s="121"/>
      <c r="AW1020" s="288"/>
      <c r="AX1020" s="288"/>
      <c r="AY1020" s="288"/>
      <c r="AZ1020" s="288"/>
      <c r="BA1020" s="288"/>
      <c r="BB1020" s="288"/>
      <c r="BC1020" s="291"/>
      <c r="BD1020" s="292"/>
      <c r="BE1020" s="288"/>
      <c r="BF1020" s="288"/>
      <c r="BG1020" s="288"/>
      <c r="BH1020" s="288"/>
      <c r="BI1020" s="275"/>
      <c r="BJ1020" s="121"/>
      <c r="BK1020" s="121"/>
      <c r="BL1020" s="121"/>
      <c r="BM1020" s="121"/>
      <c r="BN1020" s="121"/>
      <c r="BO1020" s="121"/>
      <c r="BP1020" s="121"/>
      <c r="BQ1020" s="121"/>
      <c r="BR1020" s="121"/>
      <c r="BS1020" s="121"/>
      <c r="BT1020" s="121"/>
      <c r="BU1020" s="121"/>
      <c r="BV1020" s="121"/>
      <c r="BW1020" s="121"/>
      <c r="BX1020" s="121"/>
      <c r="BY1020" s="121"/>
      <c r="BZ1020" s="121"/>
      <c r="CA1020" s="121"/>
      <c r="CB1020" s="121"/>
      <c r="CC1020" s="121"/>
      <c r="CD1020" s="121"/>
      <c r="CE1020" s="121"/>
      <c r="CF1020" s="121"/>
      <c r="CG1020" s="121"/>
      <c r="CH1020" s="121"/>
      <c r="CI1020" s="121"/>
      <c r="CJ1020" s="121"/>
      <c r="CK1020" s="121"/>
      <c r="CL1020" s="121"/>
      <c r="CM1020" s="121"/>
      <c r="CN1020" s="121"/>
      <c r="CO1020" s="121"/>
      <c r="CP1020" s="121"/>
      <c r="CQ1020" s="121"/>
      <c r="CR1020" s="121"/>
      <c r="CS1020" s="121"/>
      <c r="CT1020" s="121"/>
      <c r="CU1020" s="121"/>
      <c r="CV1020" s="121"/>
      <c r="CW1020" s="121"/>
      <c r="CX1020" s="121"/>
      <c r="CY1020" s="121"/>
      <c r="CZ1020" s="121"/>
      <c r="DA1020" s="121"/>
      <c r="DB1020" s="121"/>
      <c r="DC1020" s="121"/>
      <c r="DD1020" s="121"/>
      <c r="DE1020" s="121"/>
      <c r="DF1020" s="121"/>
      <c r="DG1020" s="121"/>
      <c r="DH1020" s="121"/>
      <c r="DI1020" s="121"/>
    </row>
    <row r="1021" spans="30:113" x14ac:dyDescent="0.35">
      <c r="AD1021" s="121"/>
      <c r="AE1021" s="121"/>
      <c r="AF1021" s="121"/>
      <c r="AG1021" s="121"/>
      <c r="AH1021" s="121"/>
      <c r="AI1021" s="121"/>
      <c r="AJ1021" s="121"/>
      <c r="AK1021" s="121"/>
      <c r="AL1021" s="121"/>
      <c r="AM1021" s="121"/>
      <c r="AN1021" s="121"/>
      <c r="AO1021" s="121"/>
      <c r="AP1021" s="121"/>
      <c r="AQ1021" s="121"/>
      <c r="AR1021" s="121"/>
      <c r="AS1021" s="121"/>
      <c r="AT1021" s="121"/>
      <c r="AU1021" s="121"/>
      <c r="AV1021" s="121"/>
      <c r="AW1021" s="288"/>
      <c r="AX1021" s="288"/>
      <c r="AY1021" s="288"/>
      <c r="AZ1021" s="288"/>
      <c r="BA1021" s="288"/>
      <c r="BB1021" s="288"/>
      <c r="BC1021" s="291"/>
      <c r="BD1021" s="292"/>
      <c r="BE1021" s="288"/>
      <c r="BF1021" s="288"/>
      <c r="BG1021" s="288"/>
      <c r="BH1021" s="288"/>
      <c r="BI1021" s="275"/>
      <c r="BJ1021" s="121"/>
      <c r="BK1021" s="121"/>
      <c r="BL1021" s="121"/>
      <c r="BM1021" s="121"/>
      <c r="BN1021" s="121"/>
      <c r="BO1021" s="121"/>
      <c r="BP1021" s="121"/>
      <c r="BQ1021" s="121"/>
      <c r="BR1021" s="121"/>
      <c r="BS1021" s="121"/>
      <c r="BT1021" s="121"/>
      <c r="BU1021" s="121"/>
      <c r="BV1021" s="121"/>
      <c r="BW1021" s="121"/>
      <c r="BX1021" s="121"/>
      <c r="BY1021" s="121"/>
      <c r="BZ1021" s="121"/>
      <c r="CA1021" s="121"/>
      <c r="CB1021" s="121"/>
      <c r="CC1021" s="121"/>
      <c r="CD1021" s="121"/>
      <c r="CE1021" s="121"/>
      <c r="CF1021" s="121"/>
      <c r="CG1021" s="121"/>
      <c r="CH1021" s="121"/>
      <c r="CI1021" s="121"/>
      <c r="CJ1021" s="121"/>
      <c r="CK1021" s="121"/>
      <c r="CL1021" s="121"/>
      <c r="CM1021" s="121"/>
      <c r="CN1021" s="121"/>
      <c r="CO1021" s="121"/>
      <c r="CP1021" s="121"/>
      <c r="CQ1021" s="121"/>
      <c r="CR1021" s="121"/>
      <c r="CS1021" s="121"/>
      <c r="CT1021" s="121"/>
      <c r="CU1021" s="121"/>
      <c r="CV1021" s="121"/>
      <c r="CW1021" s="121"/>
      <c r="CX1021" s="121"/>
      <c r="CY1021" s="121"/>
      <c r="CZ1021" s="121"/>
      <c r="DA1021" s="121"/>
      <c r="DB1021" s="121"/>
      <c r="DC1021" s="121"/>
      <c r="DD1021" s="121"/>
      <c r="DE1021" s="121"/>
      <c r="DF1021" s="121"/>
      <c r="DG1021" s="121"/>
      <c r="DH1021" s="121"/>
      <c r="DI1021" s="121"/>
    </row>
    <row r="1022" spans="30:113" x14ac:dyDescent="0.35">
      <c r="AD1022" s="121"/>
      <c r="AE1022" s="121"/>
      <c r="AF1022" s="121"/>
      <c r="AG1022" s="121"/>
      <c r="AH1022" s="121"/>
      <c r="AI1022" s="121"/>
      <c r="AJ1022" s="121"/>
      <c r="AK1022" s="121"/>
      <c r="AL1022" s="121"/>
      <c r="AM1022" s="121"/>
      <c r="AN1022" s="121"/>
      <c r="AO1022" s="121"/>
      <c r="AP1022" s="121"/>
      <c r="AQ1022" s="121"/>
      <c r="AR1022" s="121"/>
      <c r="AS1022" s="121"/>
      <c r="AT1022" s="121"/>
      <c r="AU1022" s="121"/>
      <c r="AV1022" s="121"/>
      <c r="AW1022" s="288"/>
      <c r="AX1022" s="288"/>
      <c r="AY1022" s="288"/>
      <c r="AZ1022" s="288"/>
      <c r="BA1022" s="288"/>
      <c r="BB1022" s="288"/>
      <c r="BC1022" s="291"/>
      <c r="BD1022" s="292"/>
      <c r="BE1022" s="288"/>
      <c r="BF1022" s="288"/>
      <c r="BG1022" s="288"/>
      <c r="BH1022" s="288"/>
      <c r="BI1022" s="275"/>
      <c r="BJ1022" s="121"/>
      <c r="BK1022" s="121"/>
      <c r="BL1022" s="121"/>
      <c r="BM1022" s="121"/>
      <c r="BN1022" s="121"/>
      <c r="BO1022" s="121"/>
      <c r="BP1022" s="121"/>
      <c r="BQ1022" s="121"/>
      <c r="BR1022" s="121"/>
      <c r="BS1022" s="121"/>
      <c r="BT1022" s="121"/>
      <c r="BU1022" s="121"/>
      <c r="BV1022" s="121"/>
      <c r="BW1022" s="121"/>
      <c r="BX1022" s="121"/>
      <c r="BY1022" s="121"/>
      <c r="BZ1022" s="121"/>
      <c r="CA1022" s="121"/>
      <c r="CB1022" s="121"/>
      <c r="CC1022" s="121"/>
      <c r="CD1022" s="121"/>
      <c r="CE1022" s="121"/>
      <c r="CF1022" s="121"/>
      <c r="CG1022" s="121"/>
      <c r="CH1022" s="121"/>
      <c r="CI1022" s="121"/>
      <c r="CJ1022" s="121"/>
      <c r="CK1022" s="121"/>
      <c r="CL1022" s="121"/>
      <c r="CM1022" s="121"/>
      <c r="CN1022" s="121"/>
      <c r="CO1022" s="121"/>
      <c r="CP1022" s="121"/>
      <c r="CQ1022" s="121"/>
      <c r="CR1022" s="121"/>
      <c r="CS1022" s="121"/>
      <c r="CT1022" s="121"/>
      <c r="CU1022" s="121"/>
      <c r="CV1022" s="121"/>
      <c r="CW1022" s="121"/>
      <c r="CX1022" s="121"/>
      <c r="CY1022" s="121"/>
      <c r="CZ1022" s="121"/>
      <c r="DA1022" s="121"/>
      <c r="DB1022" s="121"/>
      <c r="DC1022" s="121"/>
      <c r="DD1022" s="121"/>
      <c r="DE1022" s="121"/>
      <c r="DF1022" s="121"/>
      <c r="DG1022" s="121"/>
      <c r="DH1022" s="121"/>
      <c r="DI1022" s="121"/>
    </row>
    <row r="1023" spans="30:113" x14ac:dyDescent="0.35">
      <c r="AD1023" s="121"/>
      <c r="AE1023" s="121"/>
      <c r="AF1023" s="121"/>
      <c r="AG1023" s="121"/>
      <c r="AH1023" s="121"/>
      <c r="AI1023" s="121"/>
      <c r="AJ1023" s="121"/>
      <c r="AK1023" s="121"/>
      <c r="AL1023" s="121"/>
      <c r="AM1023" s="121"/>
      <c r="AN1023" s="121"/>
      <c r="AO1023" s="121"/>
      <c r="AP1023" s="121"/>
      <c r="AQ1023" s="121"/>
      <c r="AR1023" s="121"/>
      <c r="AS1023" s="121"/>
      <c r="AT1023" s="121"/>
      <c r="AU1023" s="121"/>
      <c r="AV1023" s="121"/>
      <c r="AW1023" s="288"/>
      <c r="AX1023" s="288"/>
      <c r="AY1023" s="288"/>
      <c r="AZ1023" s="288"/>
      <c r="BA1023" s="288"/>
      <c r="BB1023" s="288"/>
      <c r="BC1023" s="291"/>
      <c r="BD1023" s="292"/>
      <c r="BE1023" s="288"/>
      <c r="BF1023" s="288"/>
      <c r="BG1023" s="288"/>
      <c r="BH1023" s="288"/>
      <c r="BI1023" s="275"/>
      <c r="BJ1023" s="121"/>
      <c r="BK1023" s="121"/>
      <c r="BL1023" s="121"/>
      <c r="BM1023" s="121"/>
      <c r="BN1023" s="121"/>
      <c r="BO1023" s="121"/>
      <c r="BP1023" s="121"/>
      <c r="BQ1023" s="121"/>
      <c r="BR1023" s="121"/>
      <c r="BS1023" s="121"/>
      <c r="BT1023" s="121"/>
      <c r="BU1023" s="121"/>
      <c r="BV1023" s="121"/>
      <c r="BW1023" s="121"/>
      <c r="BX1023" s="121"/>
      <c r="BY1023" s="121"/>
      <c r="BZ1023" s="121"/>
      <c r="CA1023" s="121"/>
      <c r="CB1023" s="121"/>
      <c r="CC1023" s="121"/>
      <c r="CD1023" s="121"/>
      <c r="CE1023" s="121"/>
      <c r="CF1023" s="121"/>
      <c r="CG1023" s="121"/>
      <c r="CH1023" s="121"/>
      <c r="CI1023" s="121"/>
      <c r="CJ1023" s="121"/>
      <c r="CK1023" s="121"/>
      <c r="CL1023" s="121"/>
      <c r="CM1023" s="121"/>
      <c r="CN1023" s="121"/>
      <c r="CO1023" s="121"/>
      <c r="CP1023" s="121"/>
      <c r="CQ1023" s="121"/>
      <c r="CR1023" s="121"/>
      <c r="CS1023" s="121"/>
      <c r="CT1023" s="121"/>
      <c r="CU1023" s="121"/>
      <c r="CV1023" s="121"/>
      <c r="CW1023" s="121"/>
      <c r="CX1023" s="121"/>
      <c r="CY1023" s="121"/>
      <c r="CZ1023" s="121"/>
      <c r="DA1023" s="121"/>
      <c r="DB1023" s="121"/>
      <c r="DC1023" s="121"/>
      <c r="DD1023" s="121"/>
      <c r="DE1023" s="121"/>
      <c r="DF1023" s="121"/>
      <c r="DG1023" s="121"/>
      <c r="DH1023" s="121"/>
      <c r="DI1023" s="121"/>
    </row>
    <row r="1024" spans="30:113" x14ac:dyDescent="0.35">
      <c r="AD1024" s="121"/>
      <c r="AE1024" s="121"/>
      <c r="AF1024" s="121"/>
      <c r="AG1024" s="121"/>
      <c r="AH1024" s="121"/>
      <c r="AI1024" s="121"/>
      <c r="AJ1024" s="121"/>
      <c r="AK1024" s="121"/>
      <c r="AL1024" s="121"/>
      <c r="AM1024" s="121"/>
      <c r="AN1024" s="121"/>
      <c r="AO1024" s="121"/>
      <c r="AP1024" s="121"/>
      <c r="AQ1024" s="121"/>
      <c r="AR1024" s="121"/>
      <c r="AS1024" s="121"/>
      <c r="AT1024" s="121"/>
      <c r="AU1024" s="121"/>
      <c r="AV1024" s="121"/>
      <c r="AW1024" s="288"/>
      <c r="AX1024" s="288"/>
      <c r="AY1024" s="288"/>
      <c r="AZ1024" s="288"/>
      <c r="BA1024" s="288"/>
      <c r="BB1024" s="288"/>
      <c r="BC1024" s="288"/>
      <c r="BD1024" s="288"/>
      <c r="BE1024" s="288"/>
      <c r="BF1024" s="288"/>
      <c r="BG1024" s="288"/>
      <c r="BH1024" s="288"/>
      <c r="BI1024" s="275"/>
      <c r="BJ1024" s="121"/>
      <c r="BK1024" s="121"/>
      <c r="BL1024" s="121"/>
      <c r="BM1024" s="121"/>
      <c r="BN1024" s="121"/>
      <c r="BO1024" s="121"/>
      <c r="BP1024" s="121"/>
      <c r="BQ1024" s="121"/>
      <c r="BR1024" s="121"/>
      <c r="BS1024" s="121"/>
      <c r="BT1024" s="121"/>
      <c r="BU1024" s="121"/>
      <c r="BV1024" s="121"/>
      <c r="BW1024" s="121"/>
      <c r="BX1024" s="121"/>
      <c r="BY1024" s="121"/>
      <c r="BZ1024" s="121"/>
      <c r="CA1024" s="121"/>
      <c r="CB1024" s="121"/>
      <c r="CC1024" s="121"/>
      <c r="CD1024" s="121"/>
      <c r="CE1024" s="121"/>
      <c r="CF1024" s="121"/>
      <c r="CG1024" s="121"/>
      <c r="CH1024" s="121"/>
      <c r="CI1024" s="121"/>
      <c r="CJ1024" s="121"/>
      <c r="CK1024" s="121"/>
      <c r="CL1024" s="121"/>
      <c r="CM1024" s="121"/>
      <c r="CN1024" s="121"/>
      <c r="CO1024" s="121"/>
      <c r="CP1024" s="121"/>
      <c r="CQ1024" s="121"/>
      <c r="CR1024" s="121"/>
      <c r="CS1024" s="121"/>
      <c r="CT1024" s="121"/>
      <c r="CU1024" s="121"/>
      <c r="CV1024" s="121"/>
      <c r="CW1024" s="121"/>
      <c r="CX1024" s="121"/>
      <c r="CY1024" s="121"/>
      <c r="CZ1024" s="121"/>
      <c r="DA1024" s="121"/>
      <c r="DB1024" s="121"/>
      <c r="DC1024" s="121"/>
      <c r="DD1024" s="121"/>
      <c r="DE1024" s="121"/>
      <c r="DF1024" s="121"/>
      <c r="DG1024" s="121"/>
      <c r="DH1024" s="121"/>
      <c r="DI1024" s="121"/>
    </row>
    <row r="1025" spans="30:113" x14ac:dyDescent="0.35">
      <c r="AD1025" s="121"/>
      <c r="AE1025" s="121"/>
      <c r="AF1025" s="121"/>
      <c r="AG1025" s="121"/>
      <c r="AH1025" s="121"/>
      <c r="AI1025" s="121"/>
      <c r="AJ1025" s="121"/>
      <c r="AK1025" s="121"/>
      <c r="AL1025" s="121"/>
      <c r="AM1025" s="121"/>
      <c r="AN1025" s="121"/>
      <c r="AO1025" s="121"/>
      <c r="AP1025" s="121"/>
      <c r="AQ1025" s="121"/>
      <c r="AR1025" s="121"/>
      <c r="AS1025" s="121"/>
      <c r="AT1025" s="121"/>
      <c r="AU1025" s="121"/>
      <c r="AV1025" s="121"/>
      <c r="AW1025" s="268"/>
      <c r="AX1025" s="268"/>
      <c r="AY1025" s="268"/>
      <c r="AZ1025" s="121"/>
      <c r="BA1025" s="121"/>
      <c r="BB1025" s="121"/>
      <c r="BC1025" s="121"/>
      <c r="BD1025" s="121"/>
      <c r="BE1025" s="121"/>
      <c r="BF1025" s="121"/>
      <c r="BG1025" s="121"/>
      <c r="BH1025" s="121"/>
      <c r="BI1025" s="121"/>
      <c r="BJ1025" s="121"/>
      <c r="BK1025" s="121"/>
      <c r="BL1025" s="121"/>
      <c r="BM1025" s="121"/>
      <c r="BN1025" s="121"/>
      <c r="BO1025" s="121"/>
      <c r="BP1025" s="121"/>
      <c r="BQ1025" s="121"/>
      <c r="BR1025" s="121"/>
      <c r="BS1025" s="121"/>
      <c r="BT1025" s="121"/>
      <c r="BU1025" s="121"/>
      <c r="BV1025" s="121"/>
      <c r="BW1025" s="121"/>
      <c r="BX1025" s="121"/>
      <c r="BY1025" s="121"/>
      <c r="BZ1025" s="121"/>
      <c r="CA1025" s="121"/>
      <c r="CB1025" s="121"/>
      <c r="CC1025" s="121"/>
      <c r="CD1025" s="121"/>
      <c r="CE1025" s="121"/>
      <c r="CF1025" s="121"/>
      <c r="CG1025" s="121"/>
      <c r="CH1025" s="121"/>
      <c r="CI1025" s="121"/>
      <c r="CJ1025" s="121"/>
      <c r="CK1025" s="121"/>
      <c r="CL1025" s="121"/>
      <c r="CM1025" s="121"/>
      <c r="CN1025" s="121"/>
      <c r="CO1025" s="121"/>
      <c r="CP1025" s="121"/>
      <c r="CQ1025" s="121"/>
      <c r="CR1025" s="121"/>
      <c r="CS1025" s="121"/>
      <c r="CT1025" s="121"/>
      <c r="CU1025" s="121"/>
      <c r="CV1025" s="121"/>
      <c r="CW1025" s="121"/>
      <c r="CX1025" s="121"/>
      <c r="CY1025" s="121"/>
      <c r="CZ1025" s="121"/>
      <c r="DA1025" s="121"/>
      <c r="DB1025" s="121"/>
      <c r="DC1025" s="121"/>
      <c r="DD1025" s="121"/>
      <c r="DE1025" s="121"/>
      <c r="DF1025" s="121"/>
      <c r="DG1025" s="121"/>
      <c r="DH1025" s="121"/>
      <c r="DI1025" s="121"/>
    </row>
    <row r="1026" spans="30:113" x14ac:dyDescent="0.35">
      <c r="AD1026" s="121"/>
      <c r="AE1026" s="121"/>
      <c r="AF1026" s="121"/>
      <c r="AG1026" s="121"/>
      <c r="AH1026" s="121"/>
      <c r="AI1026" s="121"/>
      <c r="AJ1026" s="121"/>
      <c r="AK1026" s="121"/>
      <c r="AL1026" s="121"/>
      <c r="AM1026" s="121"/>
      <c r="AN1026" s="121"/>
      <c r="AO1026" s="121"/>
      <c r="AP1026" s="121"/>
      <c r="AQ1026" s="121"/>
      <c r="AR1026" s="121"/>
      <c r="AS1026" s="121"/>
      <c r="AT1026" s="121"/>
      <c r="AU1026" s="121"/>
      <c r="AV1026" s="121"/>
      <c r="AW1026" s="279"/>
      <c r="AX1026" s="280"/>
      <c r="AY1026" s="280"/>
      <c r="AZ1026" s="121"/>
      <c r="BA1026" s="121"/>
      <c r="BB1026" s="121"/>
      <c r="BC1026" s="121"/>
      <c r="BD1026" s="121"/>
      <c r="BE1026" s="121"/>
      <c r="BF1026" s="121"/>
      <c r="BG1026" s="121"/>
      <c r="BH1026" s="121"/>
      <c r="BI1026" s="121"/>
      <c r="BJ1026" s="121"/>
      <c r="BK1026" s="121"/>
      <c r="BL1026" s="121"/>
      <c r="BM1026" s="121"/>
      <c r="BN1026" s="121"/>
      <c r="BO1026" s="121"/>
      <c r="BP1026" s="121"/>
      <c r="BQ1026" s="121"/>
      <c r="BR1026" s="121"/>
      <c r="BS1026" s="121"/>
      <c r="BT1026" s="121"/>
      <c r="BU1026" s="121"/>
      <c r="BV1026" s="121"/>
      <c r="BW1026" s="121"/>
      <c r="BX1026" s="121"/>
      <c r="BY1026" s="121"/>
      <c r="BZ1026" s="121"/>
      <c r="CA1026" s="121"/>
      <c r="CB1026" s="121"/>
      <c r="CC1026" s="121"/>
      <c r="CD1026" s="121"/>
      <c r="CE1026" s="121"/>
      <c r="CF1026" s="121"/>
      <c r="CG1026" s="121"/>
      <c r="CH1026" s="121"/>
      <c r="CI1026" s="121"/>
      <c r="CJ1026" s="121"/>
      <c r="CK1026" s="121"/>
      <c r="CL1026" s="121"/>
      <c r="CM1026" s="121"/>
      <c r="CN1026" s="121"/>
      <c r="CO1026" s="121"/>
      <c r="CP1026" s="121"/>
      <c r="CQ1026" s="121"/>
      <c r="CR1026" s="121"/>
      <c r="CS1026" s="121"/>
      <c r="CT1026" s="121"/>
      <c r="CU1026" s="121"/>
      <c r="CV1026" s="121"/>
      <c r="CW1026" s="121"/>
      <c r="CX1026" s="121"/>
      <c r="CY1026" s="121"/>
      <c r="CZ1026" s="121"/>
      <c r="DA1026" s="121"/>
      <c r="DB1026" s="121"/>
      <c r="DC1026" s="121"/>
      <c r="DD1026" s="121"/>
      <c r="DE1026" s="121"/>
      <c r="DF1026" s="121"/>
      <c r="DG1026" s="121"/>
      <c r="DH1026" s="121"/>
      <c r="DI1026" s="121"/>
    </row>
    <row r="1027" spans="30:113" x14ac:dyDescent="0.35">
      <c r="AD1027" s="121"/>
      <c r="AE1027" s="121"/>
      <c r="AF1027" s="121"/>
      <c r="AG1027" s="121"/>
      <c r="AH1027" s="121"/>
      <c r="AI1027" s="121"/>
      <c r="AJ1027" s="121"/>
      <c r="AK1027" s="121"/>
      <c r="AL1027" s="121"/>
      <c r="AM1027" s="121"/>
      <c r="AN1027" s="121"/>
      <c r="AO1027" s="121"/>
      <c r="AP1027" s="121"/>
      <c r="AQ1027" s="121"/>
      <c r="AR1027" s="121"/>
      <c r="AS1027" s="121"/>
      <c r="AT1027" s="121"/>
      <c r="AU1027" s="121"/>
      <c r="AV1027" s="121"/>
      <c r="AW1027" s="279"/>
      <c r="AX1027" s="280"/>
      <c r="AY1027" s="280"/>
      <c r="AZ1027" s="121"/>
      <c r="BA1027" s="121"/>
      <c r="BB1027" s="121"/>
      <c r="BC1027" s="121"/>
      <c r="BD1027" s="121"/>
      <c r="BE1027" s="121"/>
      <c r="BF1027" s="121"/>
      <c r="BG1027" s="121"/>
      <c r="BH1027" s="121"/>
      <c r="BI1027" s="121"/>
      <c r="BJ1027" s="121"/>
      <c r="BK1027" s="121"/>
      <c r="BL1027" s="121"/>
      <c r="BM1027" s="121"/>
      <c r="BN1027" s="121"/>
      <c r="BO1027" s="121"/>
      <c r="BP1027" s="121"/>
      <c r="BQ1027" s="121"/>
      <c r="BR1027" s="121"/>
      <c r="BS1027" s="121"/>
      <c r="BT1027" s="121"/>
      <c r="BU1027" s="121"/>
      <c r="BV1027" s="121"/>
      <c r="BW1027" s="121"/>
      <c r="BX1027" s="121"/>
      <c r="BY1027" s="121"/>
      <c r="BZ1027" s="121"/>
      <c r="CA1027" s="121"/>
      <c r="CB1027" s="121"/>
      <c r="CC1027" s="121"/>
      <c r="CD1027" s="121"/>
      <c r="CE1027" s="121"/>
      <c r="CF1027" s="121"/>
      <c r="CG1027" s="121"/>
      <c r="CH1027" s="121"/>
      <c r="CI1027" s="121"/>
      <c r="CJ1027" s="121"/>
      <c r="CK1027" s="121"/>
      <c r="CL1027" s="121"/>
      <c r="CM1027" s="121"/>
      <c r="CN1027" s="121"/>
      <c r="CO1027" s="121"/>
      <c r="CP1027" s="121"/>
      <c r="CQ1027" s="121"/>
      <c r="CR1027" s="121"/>
      <c r="CS1027" s="121"/>
      <c r="CT1027" s="121"/>
      <c r="CU1027" s="121"/>
      <c r="CV1027" s="121"/>
      <c r="CW1027" s="121"/>
      <c r="CX1027" s="121"/>
      <c r="CY1027" s="121"/>
      <c r="CZ1027" s="121"/>
      <c r="DA1027" s="121"/>
      <c r="DB1027" s="121"/>
      <c r="DC1027" s="121"/>
      <c r="DD1027" s="121"/>
      <c r="DE1027" s="121"/>
      <c r="DF1027" s="121"/>
      <c r="DG1027" s="121"/>
      <c r="DH1027" s="121"/>
      <c r="DI1027" s="121"/>
    </row>
    <row r="1028" spans="30:113" x14ac:dyDescent="0.35">
      <c r="AD1028" s="121"/>
      <c r="AE1028" s="121"/>
      <c r="AF1028" s="121"/>
      <c r="AG1028" s="121"/>
      <c r="AH1028" s="121"/>
      <c r="AI1028" s="121"/>
      <c r="AJ1028" s="121"/>
      <c r="AK1028" s="121"/>
      <c r="AL1028" s="121"/>
      <c r="AM1028" s="121"/>
      <c r="AN1028" s="121"/>
      <c r="AO1028" s="121"/>
      <c r="AP1028" s="121"/>
      <c r="AQ1028" s="121"/>
      <c r="AR1028" s="121"/>
      <c r="AS1028" s="121"/>
      <c r="AT1028" s="121"/>
      <c r="AU1028" s="121"/>
      <c r="AV1028" s="121"/>
      <c r="AW1028" s="279"/>
      <c r="AX1028" s="280"/>
      <c r="AY1028" s="280"/>
      <c r="AZ1028" s="121"/>
      <c r="BA1028" s="121"/>
      <c r="BB1028" s="121"/>
      <c r="BC1028" s="121"/>
      <c r="BD1028" s="121"/>
      <c r="BE1028" s="121"/>
      <c r="BF1028" s="121"/>
      <c r="BG1028" s="121"/>
      <c r="BH1028" s="121"/>
      <c r="BI1028" s="121"/>
      <c r="BJ1028" s="121"/>
      <c r="BK1028" s="121"/>
      <c r="BL1028" s="121"/>
      <c r="BM1028" s="121"/>
      <c r="BN1028" s="121"/>
      <c r="BO1028" s="121"/>
      <c r="BP1028" s="121"/>
      <c r="BQ1028" s="121"/>
      <c r="BR1028" s="121"/>
      <c r="BS1028" s="121"/>
      <c r="BT1028" s="121"/>
      <c r="BU1028" s="121"/>
      <c r="BV1028" s="121"/>
      <c r="BW1028" s="121"/>
      <c r="BX1028" s="121"/>
      <c r="BY1028" s="121"/>
      <c r="BZ1028" s="121"/>
      <c r="CA1028" s="121"/>
      <c r="CB1028" s="121"/>
      <c r="CC1028" s="121"/>
      <c r="CD1028" s="121"/>
      <c r="CE1028" s="121"/>
      <c r="CF1028" s="121"/>
      <c r="CG1028" s="121"/>
      <c r="CH1028" s="121"/>
      <c r="CI1028" s="121"/>
      <c r="CJ1028" s="121"/>
      <c r="CK1028" s="121"/>
      <c r="CL1028" s="121"/>
      <c r="CM1028" s="121"/>
      <c r="CN1028" s="121"/>
      <c r="CO1028" s="121"/>
      <c r="CP1028" s="121"/>
      <c r="CQ1028" s="121"/>
      <c r="CR1028" s="121"/>
      <c r="CS1028" s="121"/>
      <c r="CT1028" s="121"/>
      <c r="CU1028" s="121"/>
      <c r="CV1028" s="121"/>
      <c r="CW1028" s="121"/>
      <c r="CX1028" s="121"/>
      <c r="CY1028" s="121"/>
      <c r="CZ1028" s="121"/>
      <c r="DA1028" s="121"/>
      <c r="DB1028" s="121"/>
      <c r="DC1028" s="121"/>
      <c r="DD1028" s="121"/>
      <c r="DE1028" s="121"/>
      <c r="DF1028" s="121"/>
      <c r="DG1028" s="121"/>
      <c r="DH1028" s="121"/>
      <c r="DI1028" s="121"/>
    </row>
    <row r="1029" spans="30:113" x14ac:dyDescent="0.35">
      <c r="AD1029" s="121"/>
      <c r="AE1029" s="121"/>
      <c r="AF1029" s="121"/>
      <c r="AG1029" s="121"/>
      <c r="AH1029" s="121"/>
      <c r="AI1029" s="121"/>
      <c r="AJ1029" s="121"/>
      <c r="AK1029" s="121"/>
      <c r="AL1029" s="121"/>
      <c r="AM1029" s="121"/>
      <c r="AN1029" s="121"/>
      <c r="AO1029" s="121"/>
      <c r="AP1029" s="121"/>
      <c r="AQ1029" s="121"/>
      <c r="AR1029" s="121"/>
      <c r="AS1029" s="121"/>
      <c r="AT1029" s="121"/>
      <c r="AU1029" s="121"/>
      <c r="AV1029" s="121"/>
      <c r="AW1029" s="279"/>
      <c r="AX1029" s="280"/>
      <c r="AY1029" s="280"/>
      <c r="AZ1029" s="121"/>
      <c r="BA1029" s="121"/>
      <c r="BB1029" s="121"/>
      <c r="BC1029" s="121"/>
      <c r="BD1029" s="121"/>
      <c r="BE1029" s="121"/>
      <c r="BF1029" s="121"/>
      <c r="BG1029" s="121"/>
      <c r="BH1029" s="121"/>
      <c r="BI1029" s="121"/>
      <c r="BJ1029" s="121"/>
      <c r="BK1029" s="121"/>
      <c r="BL1029" s="121"/>
      <c r="BM1029" s="121"/>
      <c r="BN1029" s="121"/>
      <c r="BO1029" s="121"/>
      <c r="BP1029" s="121"/>
      <c r="BQ1029" s="121"/>
      <c r="BR1029" s="121"/>
      <c r="BS1029" s="121"/>
      <c r="BT1029" s="121"/>
      <c r="BU1029" s="121"/>
      <c r="BV1029" s="121"/>
      <c r="BW1029" s="121"/>
      <c r="BX1029" s="121"/>
      <c r="BY1029" s="121"/>
      <c r="BZ1029" s="121"/>
      <c r="CA1029" s="121"/>
      <c r="CB1029" s="121"/>
      <c r="CC1029" s="121"/>
      <c r="CD1029" s="121"/>
      <c r="CE1029" s="121"/>
      <c r="CF1029" s="121"/>
      <c r="CG1029" s="121"/>
      <c r="CH1029" s="121"/>
      <c r="CI1029" s="121"/>
      <c r="CJ1029" s="121"/>
      <c r="CK1029" s="121"/>
      <c r="CL1029" s="121"/>
      <c r="CM1029" s="121"/>
      <c r="CN1029" s="121"/>
      <c r="CO1029" s="121"/>
      <c r="CP1029" s="121"/>
      <c r="CQ1029" s="121"/>
      <c r="CR1029" s="121"/>
      <c r="CS1029" s="121"/>
      <c r="CT1029" s="121"/>
      <c r="CU1029" s="121"/>
      <c r="CV1029" s="121"/>
      <c r="CW1029" s="121"/>
      <c r="CX1029" s="121"/>
      <c r="CY1029" s="121"/>
      <c r="CZ1029" s="121"/>
      <c r="DA1029" s="121"/>
      <c r="DB1029" s="121"/>
      <c r="DC1029" s="121"/>
      <c r="DD1029" s="121"/>
      <c r="DE1029" s="121"/>
      <c r="DF1029" s="121"/>
      <c r="DG1029" s="121"/>
      <c r="DH1029" s="121"/>
      <c r="DI1029" s="121"/>
    </row>
    <row r="1030" spans="30:113" x14ac:dyDescent="0.35">
      <c r="AD1030" s="121"/>
      <c r="AE1030" s="121"/>
      <c r="AF1030" s="121"/>
      <c r="AG1030" s="121"/>
      <c r="AH1030" s="121"/>
      <c r="AI1030" s="121"/>
      <c r="AJ1030" s="121"/>
      <c r="AK1030" s="121"/>
      <c r="AL1030" s="121"/>
      <c r="AM1030" s="121"/>
      <c r="AN1030" s="121"/>
      <c r="AO1030" s="121"/>
      <c r="AP1030" s="121"/>
      <c r="AQ1030" s="121"/>
      <c r="AR1030" s="121"/>
      <c r="AS1030" s="121"/>
      <c r="AT1030" s="121"/>
      <c r="AU1030" s="121"/>
      <c r="AV1030" s="121"/>
      <c r="AW1030" s="279"/>
      <c r="AX1030" s="280"/>
      <c r="AY1030" s="280"/>
      <c r="AZ1030" s="121"/>
      <c r="BA1030" s="121"/>
      <c r="BB1030" s="121"/>
      <c r="BC1030" s="121"/>
      <c r="BD1030" s="121"/>
      <c r="BE1030" s="121"/>
      <c r="BF1030" s="121"/>
      <c r="BG1030" s="121"/>
      <c r="BH1030" s="121"/>
      <c r="BI1030" s="121"/>
      <c r="BJ1030" s="121"/>
      <c r="BK1030" s="121"/>
      <c r="BL1030" s="121"/>
      <c r="BM1030" s="121"/>
      <c r="BN1030" s="121"/>
      <c r="BO1030" s="121"/>
      <c r="BP1030" s="121"/>
      <c r="BQ1030" s="121"/>
      <c r="BR1030" s="121"/>
      <c r="BS1030" s="121"/>
      <c r="BT1030" s="121"/>
      <c r="BU1030" s="121"/>
      <c r="BV1030" s="121"/>
      <c r="BW1030" s="121"/>
      <c r="BX1030" s="121"/>
      <c r="BY1030" s="121"/>
      <c r="BZ1030" s="121"/>
      <c r="CA1030" s="121"/>
      <c r="CB1030" s="121"/>
      <c r="CC1030" s="121"/>
      <c r="CD1030" s="121"/>
      <c r="CE1030" s="121"/>
      <c r="CF1030" s="121"/>
      <c r="CG1030" s="121"/>
      <c r="CH1030" s="121"/>
      <c r="CI1030" s="121"/>
      <c r="CJ1030" s="121"/>
      <c r="CK1030" s="121"/>
      <c r="CL1030" s="121"/>
      <c r="CM1030" s="121"/>
      <c r="CN1030" s="121"/>
      <c r="CO1030" s="121"/>
      <c r="CP1030" s="121"/>
      <c r="CQ1030" s="121"/>
      <c r="CR1030" s="121"/>
      <c r="CS1030" s="121"/>
      <c r="CT1030" s="121"/>
      <c r="CU1030" s="121"/>
      <c r="CV1030" s="121"/>
      <c r="CW1030" s="121"/>
      <c r="CX1030" s="121"/>
      <c r="CY1030" s="121"/>
      <c r="CZ1030" s="121"/>
      <c r="DA1030" s="121"/>
      <c r="DB1030" s="121"/>
      <c r="DC1030" s="121"/>
      <c r="DD1030" s="121"/>
      <c r="DE1030" s="121"/>
      <c r="DF1030" s="121"/>
      <c r="DG1030" s="121"/>
      <c r="DH1030" s="121"/>
      <c r="DI1030" s="121"/>
    </row>
    <row r="1031" spans="30:113" x14ac:dyDescent="0.35">
      <c r="AD1031" s="121"/>
      <c r="AE1031" s="121"/>
      <c r="AF1031" s="121"/>
      <c r="AG1031" s="121"/>
      <c r="AH1031" s="121"/>
      <c r="AI1031" s="121"/>
      <c r="AJ1031" s="121"/>
      <c r="AK1031" s="121"/>
      <c r="AL1031" s="121"/>
      <c r="AM1031" s="121"/>
      <c r="AN1031" s="121"/>
      <c r="AO1031" s="121"/>
      <c r="AP1031" s="121"/>
      <c r="AQ1031" s="121"/>
      <c r="AR1031" s="121"/>
      <c r="AS1031" s="121"/>
      <c r="AT1031" s="121"/>
      <c r="AU1031" s="121"/>
      <c r="AV1031" s="121"/>
      <c r="AW1031" s="279"/>
      <c r="AX1031" s="280"/>
      <c r="AY1031" s="280"/>
      <c r="AZ1031" s="121"/>
      <c r="BA1031" s="121"/>
      <c r="BB1031" s="121"/>
      <c r="BC1031" s="121"/>
      <c r="BD1031" s="121"/>
      <c r="BE1031" s="121"/>
      <c r="BF1031" s="121"/>
      <c r="BG1031" s="121"/>
      <c r="BH1031" s="121"/>
      <c r="BI1031" s="121"/>
      <c r="BJ1031" s="121"/>
      <c r="BK1031" s="121"/>
      <c r="BL1031" s="121"/>
      <c r="BM1031" s="121"/>
      <c r="BN1031" s="121"/>
      <c r="BO1031" s="121"/>
      <c r="BP1031" s="121"/>
      <c r="BQ1031" s="121"/>
      <c r="BR1031" s="121"/>
      <c r="BS1031" s="121"/>
      <c r="BT1031" s="121"/>
      <c r="BU1031" s="121"/>
      <c r="BV1031" s="121"/>
      <c r="BW1031" s="121"/>
      <c r="BX1031" s="121"/>
      <c r="BY1031" s="121"/>
      <c r="BZ1031" s="121"/>
      <c r="CA1031" s="121"/>
      <c r="CB1031" s="121"/>
      <c r="CC1031" s="121"/>
      <c r="CD1031" s="121"/>
      <c r="CE1031" s="121"/>
      <c r="CF1031" s="121"/>
      <c r="CG1031" s="121"/>
      <c r="CH1031" s="121"/>
      <c r="CI1031" s="121"/>
      <c r="CJ1031" s="121"/>
      <c r="CK1031" s="121"/>
      <c r="CL1031" s="121"/>
      <c r="CM1031" s="121"/>
      <c r="CN1031" s="121"/>
      <c r="CO1031" s="121"/>
      <c r="CP1031" s="121"/>
      <c r="CQ1031" s="121"/>
      <c r="CR1031" s="121"/>
      <c r="CS1031" s="121"/>
      <c r="CT1031" s="121"/>
      <c r="CU1031" s="121"/>
      <c r="CV1031" s="121"/>
      <c r="CW1031" s="121"/>
      <c r="CX1031" s="121"/>
      <c r="CY1031" s="121"/>
      <c r="CZ1031" s="121"/>
      <c r="DA1031" s="121"/>
      <c r="DB1031" s="121"/>
      <c r="DC1031" s="121"/>
      <c r="DD1031" s="121"/>
      <c r="DE1031" s="121"/>
      <c r="DF1031" s="121"/>
      <c r="DG1031" s="121"/>
      <c r="DH1031" s="121"/>
      <c r="DI1031" s="121"/>
    </row>
    <row r="1032" spans="30:113" x14ac:dyDescent="0.35">
      <c r="AD1032" s="121"/>
      <c r="AE1032" s="121"/>
      <c r="AF1032" s="121"/>
      <c r="AG1032" s="121"/>
      <c r="AH1032" s="121"/>
      <c r="AI1032" s="121"/>
      <c r="AJ1032" s="121"/>
      <c r="AK1032" s="121"/>
      <c r="AL1032" s="121"/>
      <c r="AM1032" s="121"/>
      <c r="AN1032" s="121"/>
      <c r="AO1032" s="121"/>
      <c r="AP1032" s="121"/>
      <c r="AQ1032" s="121"/>
      <c r="AR1032" s="121"/>
      <c r="AS1032" s="121"/>
      <c r="AT1032" s="121"/>
      <c r="AU1032" s="121"/>
      <c r="AV1032" s="121"/>
      <c r="AW1032" s="279"/>
      <c r="AX1032" s="280"/>
      <c r="AY1032" s="280"/>
      <c r="AZ1032" s="121"/>
      <c r="BA1032" s="121"/>
      <c r="BB1032" s="121"/>
      <c r="BC1032" s="121"/>
      <c r="BD1032" s="121"/>
      <c r="BE1032" s="121"/>
      <c r="BF1032" s="121"/>
      <c r="BG1032" s="121"/>
      <c r="BH1032" s="121"/>
      <c r="BI1032" s="121"/>
      <c r="BJ1032" s="121"/>
      <c r="BK1032" s="121"/>
      <c r="BL1032" s="121"/>
      <c r="BM1032" s="121"/>
      <c r="BN1032" s="121"/>
      <c r="BO1032" s="121"/>
      <c r="BP1032" s="121"/>
      <c r="BQ1032" s="121"/>
      <c r="BR1032" s="121"/>
      <c r="BS1032" s="121"/>
      <c r="BT1032" s="121"/>
      <c r="BU1032" s="121"/>
      <c r="BV1032" s="121"/>
      <c r="BW1032" s="121"/>
      <c r="BX1032" s="121"/>
      <c r="BY1032" s="121"/>
      <c r="BZ1032" s="121"/>
      <c r="CA1032" s="121"/>
      <c r="CB1032" s="121"/>
      <c r="CC1032" s="121"/>
      <c r="CD1032" s="121"/>
      <c r="CE1032" s="121"/>
      <c r="CF1032" s="121"/>
      <c r="CG1032" s="121"/>
      <c r="CH1032" s="121"/>
      <c r="CI1032" s="121"/>
      <c r="CJ1032" s="121"/>
      <c r="CK1032" s="121"/>
      <c r="CL1032" s="121"/>
      <c r="CM1032" s="121"/>
      <c r="CN1032" s="121"/>
      <c r="CO1032" s="121"/>
      <c r="CP1032" s="121"/>
      <c r="CQ1032" s="121"/>
      <c r="CR1032" s="121"/>
      <c r="CS1032" s="121"/>
      <c r="CT1032" s="121"/>
      <c r="CU1032" s="121"/>
      <c r="CV1032" s="121"/>
      <c r="CW1032" s="121"/>
      <c r="CX1032" s="121"/>
      <c r="CY1032" s="121"/>
      <c r="CZ1032" s="121"/>
      <c r="DA1032" s="121"/>
      <c r="DB1032" s="121"/>
      <c r="DC1032" s="121"/>
      <c r="DD1032" s="121"/>
      <c r="DE1032" s="121"/>
      <c r="DF1032" s="121"/>
      <c r="DG1032" s="121"/>
      <c r="DH1032" s="121"/>
      <c r="DI1032" s="121"/>
    </row>
    <row r="1033" spans="30:113" x14ac:dyDescent="0.35">
      <c r="AD1033" s="121"/>
      <c r="AE1033" s="121"/>
      <c r="AF1033" s="121"/>
      <c r="AG1033" s="121"/>
      <c r="AH1033" s="121"/>
      <c r="AI1033" s="121"/>
      <c r="AJ1033" s="121"/>
      <c r="AK1033" s="121"/>
      <c r="AL1033" s="121"/>
      <c r="AM1033" s="121"/>
      <c r="AN1033" s="121"/>
      <c r="AO1033" s="121"/>
      <c r="AP1033" s="121"/>
      <c r="AQ1033" s="121"/>
      <c r="AR1033" s="121"/>
      <c r="AS1033" s="121"/>
      <c r="AT1033" s="121"/>
      <c r="AU1033" s="121"/>
      <c r="AV1033" s="121"/>
      <c r="AW1033" s="279"/>
      <c r="AX1033" s="280"/>
      <c r="AY1033" s="280"/>
      <c r="AZ1033" s="121"/>
      <c r="BA1033" s="121"/>
      <c r="BB1033" s="121"/>
      <c r="BC1033" s="121"/>
      <c r="BD1033" s="121"/>
      <c r="BE1033" s="121"/>
      <c r="BF1033" s="121"/>
      <c r="BG1033" s="121"/>
      <c r="BH1033" s="121"/>
      <c r="BI1033" s="121"/>
      <c r="BJ1033" s="121"/>
      <c r="BK1033" s="121"/>
      <c r="BL1033" s="121"/>
      <c r="BM1033" s="121"/>
      <c r="BN1033" s="121"/>
      <c r="BO1033" s="121"/>
      <c r="BP1033" s="121"/>
      <c r="BQ1033" s="121"/>
      <c r="BR1033" s="121"/>
      <c r="BS1033" s="121"/>
      <c r="BT1033" s="121"/>
      <c r="BU1033" s="121"/>
      <c r="BV1033" s="121"/>
      <c r="BW1033" s="121"/>
      <c r="BX1033" s="121"/>
      <c r="BY1033" s="121"/>
      <c r="BZ1033" s="121"/>
      <c r="CA1033" s="121"/>
      <c r="CB1033" s="121"/>
      <c r="CC1033" s="121"/>
      <c r="CD1033" s="121"/>
      <c r="CE1033" s="121"/>
      <c r="CF1033" s="121"/>
      <c r="CG1033" s="121"/>
      <c r="CH1033" s="121"/>
      <c r="CI1033" s="121"/>
      <c r="CJ1033" s="121"/>
      <c r="CK1033" s="121"/>
      <c r="CL1033" s="121"/>
      <c r="CM1033" s="121"/>
      <c r="CN1033" s="121"/>
      <c r="CO1033" s="121"/>
      <c r="CP1033" s="121"/>
      <c r="CQ1033" s="121"/>
      <c r="CR1033" s="121"/>
      <c r="CS1033" s="121"/>
      <c r="CT1033" s="121"/>
      <c r="CU1033" s="121"/>
      <c r="CV1033" s="121"/>
      <c r="CW1033" s="121"/>
      <c r="CX1033" s="121"/>
      <c r="CY1033" s="121"/>
      <c r="CZ1033" s="121"/>
      <c r="DA1033" s="121"/>
      <c r="DB1033" s="121"/>
      <c r="DC1033" s="121"/>
      <c r="DD1033" s="121"/>
      <c r="DE1033" s="121"/>
      <c r="DF1033" s="121"/>
      <c r="DG1033" s="121"/>
      <c r="DH1033" s="121"/>
      <c r="DI1033" s="121"/>
    </row>
    <row r="1034" spans="30:113" x14ac:dyDescent="0.35">
      <c r="AD1034" s="121"/>
      <c r="AE1034" s="121"/>
      <c r="AF1034" s="121"/>
      <c r="AG1034" s="121"/>
      <c r="AH1034" s="121"/>
      <c r="AI1034" s="121"/>
      <c r="AJ1034" s="121"/>
      <c r="AK1034" s="121"/>
      <c r="AL1034" s="121"/>
      <c r="AM1034" s="121"/>
      <c r="AN1034" s="121"/>
      <c r="AO1034" s="121"/>
      <c r="AP1034" s="121"/>
      <c r="AQ1034" s="121"/>
      <c r="AR1034" s="121"/>
      <c r="AS1034" s="121"/>
      <c r="AT1034" s="121"/>
      <c r="AU1034" s="121"/>
      <c r="AV1034" s="121"/>
      <c r="AW1034" s="279"/>
      <c r="AX1034" s="287"/>
      <c r="AY1034" s="287"/>
      <c r="AZ1034" s="121"/>
      <c r="BA1034" s="121"/>
      <c r="BB1034" s="121"/>
      <c r="BC1034" s="121"/>
      <c r="BD1034" s="121"/>
      <c r="BE1034" s="121"/>
      <c r="BF1034" s="121"/>
      <c r="BG1034" s="121"/>
      <c r="BH1034" s="121"/>
      <c r="BI1034" s="121"/>
      <c r="BJ1034" s="121"/>
      <c r="BK1034" s="121"/>
      <c r="BL1034" s="121"/>
      <c r="BM1034" s="121"/>
      <c r="BN1034" s="121"/>
      <c r="BO1034" s="121"/>
      <c r="BP1034" s="121"/>
      <c r="BQ1034" s="121"/>
      <c r="BR1034" s="121"/>
      <c r="BS1034" s="121"/>
      <c r="BT1034" s="121"/>
      <c r="BU1034" s="121"/>
      <c r="BV1034" s="121"/>
      <c r="BW1034" s="121"/>
      <c r="BX1034" s="121"/>
      <c r="BY1034" s="121"/>
      <c r="BZ1034" s="121"/>
      <c r="CA1034" s="121"/>
      <c r="CB1034" s="121"/>
      <c r="CC1034" s="121"/>
      <c r="CD1034" s="121"/>
      <c r="CE1034" s="121"/>
      <c r="CF1034" s="121"/>
      <c r="CG1034" s="121"/>
      <c r="CH1034" s="121"/>
      <c r="CI1034" s="121"/>
      <c r="CJ1034" s="121"/>
      <c r="CK1034" s="121"/>
      <c r="CL1034" s="121"/>
      <c r="CM1034" s="121"/>
      <c r="CN1034" s="121"/>
      <c r="CO1034" s="121"/>
      <c r="CP1034" s="121"/>
      <c r="CQ1034" s="121"/>
      <c r="CR1034" s="121"/>
      <c r="CS1034" s="121"/>
      <c r="CT1034" s="121"/>
      <c r="CU1034" s="121"/>
      <c r="CV1034" s="121"/>
      <c r="CW1034" s="121"/>
      <c r="CX1034" s="121"/>
      <c r="CY1034" s="121"/>
      <c r="CZ1034" s="121"/>
      <c r="DA1034" s="121"/>
      <c r="DB1034" s="121"/>
      <c r="DC1034" s="121"/>
      <c r="DD1034" s="121"/>
      <c r="DE1034" s="121"/>
      <c r="DF1034" s="121"/>
      <c r="DG1034" s="121"/>
      <c r="DH1034" s="121"/>
      <c r="DI1034" s="121"/>
    </row>
    <row r="1035" spans="30:113" x14ac:dyDescent="0.35">
      <c r="AD1035" s="121"/>
      <c r="AE1035" s="121"/>
      <c r="AF1035" s="121"/>
      <c r="AG1035" s="121"/>
      <c r="AH1035" s="121"/>
      <c r="AI1035" s="121"/>
      <c r="AJ1035" s="121"/>
      <c r="AK1035" s="121"/>
      <c r="AL1035" s="121"/>
      <c r="AM1035" s="121"/>
      <c r="AN1035" s="121"/>
      <c r="AO1035" s="121"/>
      <c r="AP1035" s="121"/>
      <c r="AQ1035" s="121"/>
      <c r="AR1035" s="121"/>
      <c r="AS1035" s="121"/>
      <c r="AT1035" s="121"/>
      <c r="AU1035" s="121"/>
      <c r="AV1035" s="121"/>
      <c r="AW1035" s="279"/>
      <c r="AX1035" s="296"/>
      <c r="AY1035" s="296"/>
      <c r="AZ1035" s="121"/>
      <c r="BA1035" s="121"/>
      <c r="BB1035" s="121"/>
      <c r="BC1035" s="121"/>
      <c r="BD1035" s="121"/>
      <c r="BE1035" s="121"/>
      <c r="BF1035" s="121"/>
      <c r="BG1035" s="121"/>
      <c r="BH1035" s="121"/>
      <c r="BI1035" s="121"/>
      <c r="BJ1035" s="121"/>
      <c r="BK1035" s="121"/>
      <c r="BL1035" s="121"/>
      <c r="BM1035" s="121"/>
      <c r="BN1035" s="121"/>
      <c r="BO1035" s="121"/>
      <c r="BP1035" s="121"/>
      <c r="BQ1035" s="121"/>
      <c r="BR1035" s="121"/>
      <c r="BS1035" s="121"/>
      <c r="BT1035" s="121"/>
      <c r="BU1035" s="121"/>
      <c r="BV1035" s="121"/>
      <c r="BW1035" s="121"/>
      <c r="BX1035" s="121"/>
      <c r="BY1035" s="121"/>
      <c r="BZ1035" s="121"/>
      <c r="CA1035" s="121"/>
      <c r="CB1035" s="121"/>
      <c r="CC1035" s="121"/>
      <c r="CD1035" s="121"/>
      <c r="CE1035" s="121"/>
      <c r="CF1035" s="121"/>
      <c r="CG1035" s="121"/>
      <c r="CH1035" s="121"/>
      <c r="CI1035" s="121"/>
      <c r="CJ1035" s="121"/>
      <c r="CK1035" s="121"/>
      <c r="CL1035" s="121"/>
      <c r="CM1035" s="121"/>
      <c r="CN1035" s="121"/>
      <c r="CO1035" s="121"/>
      <c r="CP1035" s="121"/>
      <c r="CQ1035" s="121"/>
      <c r="CR1035" s="121"/>
      <c r="CS1035" s="121"/>
      <c r="CT1035" s="121"/>
      <c r="CU1035" s="121"/>
      <c r="CV1035" s="121"/>
      <c r="CW1035" s="121"/>
      <c r="CX1035" s="121"/>
      <c r="CY1035" s="121"/>
      <c r="CZ1035" s="121"/>
      <c r="DA1035" s="121"/>
      <c r="DB1035" s="121"/>
      <c r="DC1035" s="121"/>
      <c r="DD1035" s="121"/>
      <c r="DE1035" s="121"/>
      <c r="DF1035" s="121"/>
      <c r="DG1035" s="121"/>
      <c r="DH1035" s="121"/>
      <c r="DI1035" s="121"/>
    </row>
    <row r="1036" spans="30:113" x14ac:dyDescent="0.35">
      <c r="AD1036" s="121"/>
      <c r="AE1036" s="121"/>
      <c r="AF1036" s="121"/>
      <c r="AG1036" s="121"/>
      <c r="AH1036" s="121"/>
      <c r="AI1036" s="121"/>
      <c r="AJ1036" s="121"/>
      <c r="AK1036" s="121"/>
      <c r="AL1036" s="121"/>
      <c r="AM1036" s="121"/>
      <c r="AN1036" s="121"/>
      <c r="AO1036" s="121"/>
      <c r="AP1036" s="121"/>
      <c r="AQ1036" s="121"/>
      <c r="AR1036" s="121"/>
      <c r="AS1036" s="121"/>
      <c r="AT1036" s="121"/>
      <c r="AU1036" s="121"/>
      <c r="AV1036" s="121"/>
      <c r="AW1036" s="279"/>
      <c r="AX1036" s="280"/>
      <c r="AY1036" s="280"/>
      <c r="AZ1036" s="121"/>
      <c r="BA1036" s="121"/>
      <c r="BB1036" s="121"/>
      <c r="BC1036" s="121"/>
      <c r="BD1036" s="121"/>
      <c r="BE1036" s="121"/>
      <c r="BF1036" s="121"/>
      <c r="BG1036" s="121"/>
      <c r="BH1036" s="121"/>
      <c r="BI1036" s="121"/>
      <c r="BJ1036" s="121"/>
      <c r="BK1036" s="121"/>
      <c r="BL1036" s="121"/>
      <c r="BM1036" s="121"/>
      <c r="BN1036" s="121"/>
      <c r="BO1036" s="121"/>
      <c r="BP1036" s="121"/>
      <c r="BQ1036" s="121"/>
      <c r="BR1036" s="121"/>
      <c r="BS1036" s="121"/>
      <c r="BT1036" s="121"/>
      <c r="BU1036" s="121"/>
      <c r="BV1036" s="121"/>
      <c r="BW1036" s="121"/>
      <c r="BX1036" s="121"/>
      <c r="BY1036" s="121"/>
      <c r="BZ1036" s="121"/>
      <c r="CA1036" s="121"/>
      <c r="CB1036" s="121"/>
      <c r="CC1036" s="121"/>
      <c r="CD1036" s="121"/>
      <c r="CE1036" s="121"/>
      <c r="CF1036" s="121"/>
      <c r="CG1036" s="121"/>
      <c r="CH1036" s="121"/>
      <c r="CI1036" s="121"/>
      <c r="CJ1036" s="121"/>
      <c r="CK1036" s="121"/>
      <c r="CL1036" s="121"/>
      <c r="CM1036" s="121"/>
      <c r="CN1036" s="121"/>
      <c r="CO1036" s="121"/>
      <c r="CP1036" s="121"/>
      <c r="CQ1036" s="121"/>
      <c r="CR1036" s="121"/>
      <c r="CS1036" s="121"/>
      <c r="CT1036" s="121"/>
      <c r="CU1036" s="121"/>
      <c r="CV1036" s="121"/>
      <c r="CW1036" s="121"/>
      <c r="CX1036" s="121"/>
      <c r="CY1036" s="121"/>
      <c r="CZ1036" s="121"/>
      <c r="DA1036" s="121"/>
      <c r="DB1036" s="121"/>
      <c r="DC1036" s="121"/>
      <c r="DD1036" s="121"/>
      <c r="DE1036" s="121"/>
      <c r="DF1036" s="121"/>
      <c r="DG1036" s="121"/>
      <c r="DH1036" s="121"/>
      <c r="DI1036" s="121"/>
    </row>
    <row r="1037" spans="30:113" x14ac:dyDescent="0.35">
      <c r="AD1037" s="121"/>
      <c r="AE1037" s="121"/>
      <c r="AF1037" s="121"/>
      <c r="AG1037" s="121"/>
      <c r="AH1037" s="121"/>
      <c r="AI1037" s="121"/>
      <c r="AJ1037" s="121"/>
      <c r="AK1037" s="121"/>
      <c r="AL1037" s="121"/>
      <c r="AM1037" s="121"/>
      <c r="AN1037" s="121"/>
      <c r="AO1037" s="121"/>
      <c r="AP1037" s="121"/>
      <c r="AQ1037" s="121"/>
      <c r="AR1037" s="121"/>
      <c r="AS1037" s="121"/>
      <c r="AT1037" s="121"/>
      <c r="AU1037" s="121"/>
      <c r="AV1037" s="121"/>
      <c r="AW1037" s="279"/>
      <c r="AX1037" s="280"/>
      <c r="AY1037" s="280"/>
      <c r="AZ1037" s="121"/>
      <c r="BA1037" s="121"/>
      <c r="BB1037" s="121"/>
      <c r="BC1037" s="121"/>
      <c r="BD1037" s="121"/>
      <c r="BE1037" s="121"/>
      <c r="BF1037" s="121"/>
      <c r="BG1037" s="121"/>
      <c r="BH1037" s="121"/>
      <c r="BI1037" s="121"/>
      <c r="BJ1037" s="121"/>
      <c r="BK1037" s="121"/>
      <c r="BL1037" s="121"/>
      <c r="BM1037" s="121"/>
      <c r="BN1037" s="121"/>
      <c r="BO1037" s="121"/>
      <c r="BP1037" s="121"/>
      <c r="BQ1037" s="121"/>
      <c r="BR1037" s="121"/>
      <c r="BS1037" s="121"/>
      <c r="BT1037" s="121"/>
      <c r="BU1037" s="121"/>
      <c r="BV1037" s="121"/>
      <c r="BW1037" s="121"/>
      <c r="BX1037" s="121"/>
      <c r="BY1037" s="121"/>
      <c r="BZ1037" s="121"/>
      <c r="CA1037" s="121"/>
      <c r="CB1037" s="121"/>
      <c r="CC1037" s="121"/>
      <c r="CD1037" s="121"/>
      <c r="CE1037" s="121"/>
      <c r="CF1037" s="121"/>
      <c r="CG1037" s="121"/>
      <c r="CH1037" s="121"/>
      <c r="CI1037" s="121"/>
      <c r="CJ1037" s="121"/>
      <c r="CK1037" s="121"/>
      <c r="CL1037" s="121"/>
      <c r="CM1037" s="121"/>
      <c r="CN1037" s="121"/>
      <c r="CO1037" s="121"/>
      <c r="CP1037" s="121"/>
      <c r="CQ1037" s="121"/>
      <c r="CR1037" s="121"/>
      <c r="CS1037" s="121"/>
      <c r="CT1037" s="121"/>
      <c r="CU1037" s="121"/>
      <c r="CV1037" s="121"/>
      <c r="CW1037" s="121"/>
      <c r="CX1037" s="121"/>
      <c r="CY1037" s="121"/>
      <c r="CZ1037" s="121"/>
      <c r="DA1037" s="121"/>
      <c r="DB1037" s="121"/>
      <c r="DC1037" s="121"/>
      <c r="DD1037" s="121"/>
      <c r="DE1037" s="121"/>
      <c r="DF1037" s="121"/>
      <c r="DG1037" s="121"/>
      <c r="DH1037" s="121"/>
      <c r="DI1037" s="121"/>
    </row>
    <row r="1038" spans="30:113" x14ac:dyDescent="0.35">
      <c r="AD1038" s="121"/>
      <c r="AE1038" s="121"/>
      <c r="AF1038" s="121"/>
      <c r="AG1038" s="121"/>
      <c r="AH1038" s="121"/>
      <c r="AI1038" s="121"/>
      <c r="AJ1038" s="121"/>
      <c r="AK1038" s="121"/>
      <c r="AL1038" s="121"/>
      <c r="AM1038" s="121"/>
      <c r="AN1038" s="121"/>
      <c r="AO1038" s="121"/>
      <c r="AP1038" s="121"/>
      <c r="AQ1038" s="121"/>
      <c r="AR1038" s="121"/>
      <c r="AS1038" s="121"/>
      <c r="AT1038" s="121"/>
      <c r="AU1038" s="121"/>
      <c r="AV1038" s="121"/>
      <c r="AW1038" s="121"/>
      <c r="AX1038" s="121"/>
      <c r="AY1038" s="121"/>
      <c r="AZ1038" s="121"/>
      <c r="BA1038" s="121"/>
      <c r="BB1038" s="121"/>
      <c r="BC1038" s="121"/>
      <c r="BD1038" s="121"/>
      <c r="BE1038" s="121"/>
      <c r="BF1038" s="121"/>
      <c r="BG1038" s="121"/>
      <c r="BH1038" s="121"/>
      <c r="BI1038" s="121"/>
      <c r="BJ1038" s="121"/>
      <c r="BK1038" s="121"/>
      <c r="BL1038" s="121"/>
      <c r="BM1038" s="121"/>
      <c r="BN1038" s="121"/>
      <c r="BO1038" s="121"/>
      <c r="BP1038" s="121"/>
      <c r="BQ1038" s="121"/>
      <c r="BR1038" s="121"/>
      <c r="BS1038" s="121"/>
      <c r="BT1038" s="121"/>
      <c r="BU1038" s="121"/>
      <c r="BV1038" s="121"/>
      <c r="BW1038" s="121"/>
      <c r="BX1038" s="121"/>
      <c r="BY1038" s="121"/>
      <c r="BZ1038" s="121"/>
      <c r="CA1038" s="121"/>
      <c r="CB1038" s="121"/>
      <c r="CC1038" s="121"/>
      <c r="CD1038" s="121"/>
      <c r="CE1038" s="121"/>
      <c r="CF1038" s="121"/>
      <c r="CG1038" s="121"/>
      <c r="CH1038" s="121"/>
      <c r="CI1038" s="121"/>
      <c r="CJ1038" s="121"/>
      <c r="CK1038" s="121"/>
      <c r="CL1038" s="121"/>
      <c r="CM1038" s="121"/>
      <c r="CN1038" s="121"/>
      <c r="CO1038" s="121"/>
      <c r="CP1038" s="121"/>
      <c r="CQ1038" s="121"/>
      <c r="CR1038" s="121"/>
      <c r="CS1038" s="121"/>
      <c r="CT1038" s="121"/>
      <c r="CU1038" s="121"/>
      <c r="CV1038" s="121"/>
      <c r="CW1038" s="121"/>
      <c r="CX1038" s="121"/>
      <c r="CY1038" s="121"/>
      <c r="CZ1038" s="121"/>
      <c r="DA1038" s="121"/>
      <c r="DB1038" s="121"/>
      <c r="DC1038" s="121"/>
      <c r="DD1038" s="121"/>
      <c r="DE1038" s="121"/>
      <c r="DF1038" s="121"/>
      <c r="DG1038" s="121"/>
      <c r="DH1038" s="121"/>
      <c r="DI1038" s="121"/>
    </row>
    <row r="1039" spans="30:113" x14ac:dyDescent="0.35">
      <c r="AD1039" s="121"/>
      <c r="AE1039" s="121"/>
      <c r="AF1039" s="121"/>
      <c r="AG1039" s="121"/>
      <c r="AH1039" s="121"/>
      <c r="AI1039" s="121"/>
      <c r="AJ1039" s="121"/>
      <c r="AK1039" s="121"/>
      <c r="AL1039" s="121"/>
      <c r="AM1039" s="121"/>
      <c r="AN1039" s="121"/>
      <c r="AO1039" s="121"/>
      <c r="AP1039" s="121"/>
      <c r="AQ1039" s="121"/>
      <c r="AR1039" s="121"/>
      <c r="AS1039" s="121"/>
      <c r="AT1039" s="121"/>
      <c r="AU1039" s="121"/>
      <c r="AV1039" s="121"/>
      <c r="AW1039" s="121"/>
      <c r="AX1039" s="121"/>
      <c r="AY1039" s="121"/>
      <c r="AZ1039" s="121"/>
      <c r="BA1039" s="121"/>
      <c r="BB1039" s="121"/>
      <c r="BC1039" s="121"/>
      <c r="BD1039" s="121"/>
      <c r="BE1039" s="121"/>
      <c r="BF1039" s="121"/>
      <c r="BG1039" s="121"/>
      <c r="BH1039" s="121"/>
      <c r="BI1039" s="121"/>
      <c r="BJ1039" s="121"/>
      <c r="BK1039" s="121"/>
      <c r="BL1039" s="121"/>
      <c r="BM1039" s="121"/>
      <c r="BN1039" s="121"/>
      <c r="BO1039" s="121"/>
      <c r="BP1039" s="121"/>
      <c r="BQ1039" s="121"/>
      <c r="BR1039" s="121"/>
      <c r="BS1039" s="121"/>
      <c r="BT1039" s="121"/>
      <c r="BU1039" s="121"/>
      <c r="BV1039" s="121"/>
      <c r="BW1039" s="121"/>
      <c r="BX1039" s="121"/>
      <c r="BY1039" s="121"/>
      <c r="BZ1039" s="121"/>
      <c r="CA1039" s="121"/>
      <c r="CB1039" s="121"/>
      <c r="CC1039" s="121"/>
      <c r="CD1039" s="121"/>
      <c r="CE1039" s="121"/>
      <c r="CF1039" s="121"/>
      <c r="CG1039" s="121"/>
      <c r="CH1039" s="121"/>
      <c r="CI1039" s="121"/>
      <c r="CJ1039" s="121"/>
      <c r="CK1039" s="121"/>
      <c r="CL1039" s="121"/>
      <c r="CM1039" s="121"/>
      <c r="CN1039" s="121"/>
      <c r="CO1039" s="121"/>
      <c r="CP1039" s="121"/>
      <c r="CQ1039" s="121"/>
      <c r="CR1039" s="121"/>
      <c r="CS1039" s="121"/>
      <c r="CT1039" s="121"/>
      <c r="CU1039" s="121"/>
      <c r="CV1039" s="121"/>
      <c r="CW1039" s="121"/>
      <c r="CX1039" s="121"/>
      <c r="CY1039" s="121"/>
      <c r="CZ1039" s="121"/>
      <c r="DA1039" s="121"/>
      <c r="DB1039" s="121"/>
      <c r="DC1039" s="121"/>
      <c r="DD1039" s="121"/>
      <c r="DE1039" s="121"/>
      <c r="DF1039" s="121"/>
      <c r="DG1039" s="121"/>
      <c r="DH1039" s="121"/>
      <c r="DI1039" s="121"/>
    </row>
    <row r="1040" spans="30:113" x14ac:dyDescent="0.35">
      <c r="AD1040" s="121"/>
      <c r="AE1040" s="121"/>
      <c r="AF1040" s="121"/>
      <c r="AG1040" s="121"/>
      <c r="AH1040" s="121"/>
      <c r="AI1040" s="121"/>
      <c r="AJ1040" s="121"/>
      <c r="AK1040" s="121"/>
      <c r="AL1040" s="121"/>
      <c r="AM1040" s="121"/>
      <c r="AN1040" s="121"/>
      <c r="AO1040" s="121"/>
      <c r="AP1040" s="121"/>
      <c r="AQ1040" s="121"/>
      <c r="AR1040" s="121"/>
      <c r="AS1040" s="121"/>
      <c r="AT1040" s="121"/>
      <c r="AU1040" s="121"/>
      <c r="AV1040" s="121"/>
      <c r="AW1040" s="121"/>
      <c r="AX1040" s="121"/>
      <c r="AY1040" s="121"/>
      <c r="AZ1040" s="121"/>
      <c r="BA1040" s="121"/>
      <c r="BB1040" s="121"/>
      <c r="BC1040" s="121"/>
      <c r="BD1040" s="121"/>
      <c r="BE1040" s="121"/>
      <c r="BF1040" s="121"/>
      <c r="BG1040" s="121"/>
      <c r="BH1040" s="121"/>
      <c r="BI1040" s="121"/>
      <c r="BJ1040" s="121"/>
      <c r="BK1040" s="121"/>
      <c r="BL1040" s="121"/>
      <c r="BM1040" s="121"/>
      <c r="BN1040" s="121"/>
      <c r="BO1040" s="121"/>
      <c r="BP1040" s="121"/>
      <c r="BQ1040" s="121"/>
      <c r="BR1040" s="121"/>
      <c r="BS1040" s="121"/>
      <c r="BT1040" s="121"/>
      <c r="BU1040" s="121"/>
      <c r="BV1040" s="121"/>
      <c r="BW1040" s="121"/>
      <c r="BX1040" s="121"/>
      <c r="BY1040" s="121"/>
      <c r="BZ1040" s="121"/>
      <c r="CA1040" s="121"/>
      <c r="CB1040" s="121"/>
      <c r="CC1040" s="121"/>
      <c r="CD1040" s="121"/>
      <c r="CE1040" s="121"/>
      <c r="CF1040" s="121"/>
      <c r="CG1040" s="121"/>
      <c r="CH1040" s="121"/>
      <c r="CI1040" s="121"/>
      <c r="CJ1040" s="121"/>
      <c r="CK1040" s="121"/>
      <c r="CL1040" s="121"/>
      <c r="CM1040" s="121"/>
      <c r="CN1040" s="121"/>
      <c r="CO1040" s="121"/>
      <c r="CP1040" s="121"/>
      <c r="CQ1040" s="121"/>
      <c r="CR1040" s="121"/>
      <c r="CS1040" s="121"/>
      <c r="CT1040" s="121"/>
      <c r="CU1040" s="121"/>
      <c r="CV1040" s="121"/>
      <c r="CW1040" s="121"/>
      <c r="CX1040" s="121"/>
      <c r="CY1040" s="121"/>
      <c r="CZ1040" s="121"/>
      <c r="DA1040" s="121"/>
      <c r="DB1040" s="121"/>
      <c r="DC1040" s="121"/>
      <c r="DD1040" s="121"/>
      <c r="DE1040" s="121"/>
      <c r="DF1040" s="121"/>
      <c r="DG1040" s="121"/>
      <c r="DH1040" s="121"/>
      <c r="DI1040" s="121"/>
    </row>
    <row r="1041" spans="30:113" x14ac:dyDescent="0.35">
      <c r="AD1041" s="121"/>
      <c r="AE1041" s="121"/>
      <c r="AF1041" s="121"/>
      <c r="AG1041" s="121"/>
      <c r="AH1041" s="121"/>
      <c r="AI1041" s="121"/>
      <c r="AJ1041" s="121"/>
      <c r="AK1041" s="121"/>
      <c r="AL1041" s="121"/>
      <c r="AM1041" s="121"/>
      <c r="AN1041" s="121"/>
      <c r="AO1041" s="121"/>
      <c r="AP1041" s="121"/>
      <c r="AQ1041" s="121"/>
      <c r="AR1041" s="121"/>
      <c r="AS1041" s="121"/>
      <c r="AT1041" s="121"/>
      <c r="AU1041" s="121"/>
      <c r="AV1041" s="121"/>
      <c r="AW1041" s="121"/>
      <c r="AX1041" s="121"/>
      <c r="AY1041" s="121"/>
      <c r="AZ1041" s="121"/>
      <c r="BA1041" s="121"/>
      <c r="BB1041" s="121"/>
      <c r="BC1041" s="121"/>
      <c r="BD1041" s="121"/>
      <c r="BE1041" s="121"/>
      <c r="BF1041" s="121"/>
      <c r="BG1041" s="121"/>
      <c r="BH1041" s="121"/>
      <c r="BI1041" s="121"/>
      <c r="BJ1041" s="121"/>
      <c r="BK1041" s="121"/>
      <c r="BL1041" s="121"/>
      <c r="BM1041" s="121"/>
      <c r="BN1041" s="121"/>
      <c r="BO1041" s="121"/>
      <c r="BP1041" s="121"/>
      <c r="BQ1041" s="121"/>
      <c r="BR1041" s="121"/>
      <c r="BS1041" s="121"/>
      <c r="BT1041" s="121"/>
      <c r="BU1041" s="121"/>
      <c r="BV1041" s="121"/>
      <c r="BW1041" s="121"/>
      <c r="BX1041" s="121"/>
      <c r="BY1041" s="121"/>
      <c r="BZ1041" s="121"/>
      <c r="CA1041" s="121"/>
      <c r="CB1041" s="121"/>
      <c r="CC1041" s="121"/>
      <c r="CD1041" s="121"/>
      <c r="CE1041" s="121"/>
      <c r="CF1041" s="121"/>
      <c r="CG1041" s="121"/>
      <c r="CH1041" s="121"/>
      <c r="CI1041" s="121"/>
      <c r="CJ1041" s="121"/>
      <c r="CK1041" s="121"/>
      <c r="CL1041" s="121"/>
      <c r="CM1041" s="121"/>
      <c r="CN1041" s="121"/>
      <c r="CO1041" s="121"/>
      <c r="CP1041" s="121"/>
      <c r="CQ1041" s="121"/>
      <c r="CR1041" s="121"/>
      <c r="CS1041" s="121"/>
      <c r="CT1041" s="121"/>
      <c r="CU1041" s="121"/>
      <c r="CV1041" s="121"/>
      <c r="CW1041" s="121"/>
      <c r="CX1041" s="121"/>
      <c r="CY1041" s="121"/>
      <c r="CZ1041" s="121"/>
      <c r="DA1041" s="121"/>
      <c r="DB1041" s="121"/>
      <c r="DC1041" s="121"/>
      <c r="DD1041" s="121"/>
      <c r="DE1041" s="121"/>
      <c r="DF1041" s="121"/>
      <c r="DG1041" s="121"/>
      <c r="DH1041" s="121"/>
      <c r="DI1041" s="121"/>
    </row>
    <row r="1042" spans="30:113" x14ac:dyDescent="0.35">
      <c r="AD1042" s="121"/>
      <c r="AE1042" s="121"/>
      <c r="AF1042" s="121"/>
      <c r="AG1042" s="121"/>
      <c r="AH1042" s="121"/>
      <c r="AI1042" s="121"/>
      <c r="AJ1042" s="121"/>
      <c r="AK1042" s="121"/>
      <c r="AL1042" s="121"/>
      <c r="AM1042" s="121"/>
      <c r="AN1042" s="121"/>
      <c r="AO1042" s="121"/>
      <c r="AP1042" s="121"/>
      <c r="AQ1042" s="121"/>
      <c r="AR1042" s="121"/>
      <c r="AS1042" s="121"/>
      <c r="AT1042" s="121"/>
      <c r="AU1042" s="121"/>
      <c r="AV1042" s="121"/>
      <c r="AW1042" s="121"/>
      <c r="AX1042" s="121"/>
      <c r="AY1042" s="121"/>
      <c r="AZ1042" s="121"/>
      <c r="BA1042" s="121"/>
      <c r="BB1042" s="121"/>
      <c r="BC1042" s="121"/>
      <c r="BD1042" s="121"/>
      <c r="BE1042" s="121"/>
      <c r="BF1042" s="121"/>
      <c r="BG1042" s="121"/>
      <c r="BH1042" s="121"/>
      <c r="BI1042" s="121"/>
      <c r="BJ1042" s="121"/>
      <c r="BK1042" s="121"/>
      <c r="BL1042" s="121"/>
      <c r="BM1042" s="121"/>
      <c r="BN1042" s="121"/>
      <c r="BO1042" s="121"/>
      <c r="BP1042" s="121"/>
      <c r="BQ1042" s="121"/>
      <c r="BR1042" s="121"/>
      <c r="BS1042" s="121"/>
      <c r="BT1042" s="121"/>
      <c r="BU1042" s="121"/>
      <c r="BV1042" s="121"/>
      <c r="BW1042" s="121"/>
      <c r="BX1042" s="121"/>
      <c r="BY1042" s="121"/>
      <c r="BZ1042" s="121"/>
      <c r="CA1042" s="121"/>
      <c r="CB1042" s="121"/>
      <c r="CC1042" s="121"/>
      <c r="CD1042" s="121"/>
      <c r="CE1042" s="121"/>
      <c r="CF1042" s="121"/>
      <c r="CG1042" s="121"/>
      <c r="CH1042" s="121"/>
      <c r="CI1042" s="121"/>
      <c r="CJ1042" s="121"/>
      <c r="CK1042" s="121"/>
      <c r="CL1042" s="121"/>
      <c r="CM1042" s="121"/>
      <c r="CN1042" s="121"/>
      <c r="CO1042" s="121"/>
      <c r="CP1042" s="121"/>
      <c r="CQ1042" s="121"/>
      <c r="CR1042" s="121"/>
      <c r="CS1042" s="121"/>
      <c r="CT1042" s="121"/>
      <c r="CU1042" s="121"/>
      <c r="CV1042" s="121"/>
      <c r="CW1042" s="121"/>
      <c r="CX1042" s="121"/>
      <c r="CY1042" s="121"/>
      <c r="CZ1042" s="121"/>
      <c r="DA1042" s="121"/>
      <c r="DB1042" s="121"/>
      <c r="DC1042" s="121"/>
      <c r="DD1042" s="121"/>
      <c r="DE1042" s="121"/>
      <c r="DF1042" s="121"/>
      <c r="DG1042" s="121"/>
      <c r="DH1042" s="121"/>
      <c r="DI1042" s="121"/>
    </row>
    <row r="1043" spans="30:113" x14ac:dyDescent="0.35">
      <c r="AD1043" s="121"/>
      <c r="AE1043" s="121"/>
      <c r="AF1043" s="121"/>
      <c r="AG1043" s="121"/>
      <c r="AH1043" s="121"/>
      <c r="AI1043" s="121"/>
      <c r="AJ1043" s="121"/>
      <c r="AK1043" s="121"/>
      <c r="AL1043" s="121"/>
      <c r="AM1043" s="121"/>
      <c r="AN1043" s="121"/>
      <c r="AO1043" s="121"/>
      <c r="AP1043" s="121"/>
      <c r="AQ1043" s="121"/>
      <c r="AR1043" s="121"/>
      <c r="AS1043" s="121"/>
      <c r="AT1043" s="121"/>
      <c r="AU1043" s="121"/>
      <c r="AV1043" s="121"/>
      <c r="AW1043" s="121"/>
      <c r="AX1043" s="121"/>
      <c r="AY1043" s="121"/>
      <c r="AZ1043" s="121"/>
      <c r="BA1043" s="121"/>
      <c r="BB1043" s="121"/>
      <c r="BC1043" s="121"/>
      <c r="BD1043" s="121"/>
      <c r="BE1043" s="121"/>
      <c r="BF1043" s="121"/>
      <c r="BG1043" s="121"/>
      <c r="BH1043" s="121"/>
      <c r="BI1043" s="121"/>
      <c r="BJ1043" s="121"/>
      <c r="BK1043" s="121"/>
      <c r="BL1043" s="121"/>
      <c r="BM1043" s="121"/>
      <c r="BN1043" s="121"/>
      <c r="BO1043" s="121"/>
      <c r="BP1043" s="121"/>
      <c r="BQ1043" s="121"/>
      <c r="BR1043" s="121"/>
      <c r="BS1043" s="121"/>
      <c r="BT1043" s="121"/>
      <c r="BU1043" s="121"/>
      <c r="BV1043" s="121"/>
      <c r="BW1043" s="121"/>
      <c r="BX1043" s="121"/>
      <c r="BY1043" s="121"/>
      <c r="BZ1043" s="121"/>
      <c r="CA1043" s="121"/>
      <c r="CB1043" s="121"/>
      <c r="CC1043" s="121"/>
      <c r="CD1043" s="121"/>
      <c r="CE1043" s="121"/>
      <c r="CF1043" s="121"/>
      <c r="CG1043" s="121"/>
      <c r="CH1043" s="121"/>
      <c r="CI1043" s="121"/>
      <c r="CJ1043" s="121"/>
      <c r="CK1043" s="121"/>
      <c r="CL1043" s="121"/>
      <c r="CM1043" s="121"/>
      <c r="CN1043" s="121"/>
      <c r="CO1043" s="121"/>
      <c r="CP1043" s="121"/>
      <c r="CQ1043" s="121"/>
      <c r="CR1043" s="121"/>
      <c r="CS1043" s="121"/>
      <c r="CT1043" s="121"/>
      <c r="CU1043" s="121"/>
      <c r="CV1043" s="121"/>
      <c r="CW1043" s="121"/>
      <c r="CX1043" s="121"/>
      <c r="CY1043" s="121"/>
      <c r="CZ1043" s="121"/>
      <c r="DA1043" s="121"/>
      <c r="DB1043" s="121"/>
      <c r="DC1043" s="121"/>
      <c r="DD1043" s="121"/>
      <c r="DE1043" s="121"/>
      <c r="DF1043" s="121"/>
      <c r="DG1043" s="121"/>
      <c r="DH1043" s="121"/>
      <c r="DI1043" s="121"/>
    </row>
    <row r="1044" spans="30:113" x14ac:dyDescent="0.35">
      <c r="AD1044" s="121"/>
      <c r="AE1044" s="121"/>
      <c r="AF1044" s="121"/>
      <c r="AG1044" s="121"/>
      <c r="AH1044" s="121"/>
      <c r="AI1044" s="121"/>
      <c r="AJ1044" s="121"/>
      <c r="AK1044" s="121"/>
      <c r="AL1044" s="121"/>
      <c r="AM1044" s="121"/>
      <c r="AN1044" s="121"/>
      <c r="AO1044" s="121"/>
      <c r="AP1044" s="121"/>
      <c r="AQ1044" s="121"/>
      <c r="AR1044" s="121"/>
      <c r="AS1044" s="121"/>
      <c r="AT1044" s="121"/>
      <c r="AU1044" s="121"/>
      <c r="AV1044" s="121"/>
      <c r="AW1044" s="121"/>
      <c r="AX1044" s="121"/>
      <c r="AY1044" s="121"/>
      <c r="AZ1044" s="121"/>
      <c r="BA1044" s="121"/>
      <c r="BB1044" s="121"/>
      <c r="BC1044" s="121"/>
      <c r="BD1044" s="121"/>
      <c r="BE1044" s="121"/>
      <c r="BF1044" s="121"/>
      <c r="BG1044" s="121"/>
      <c r="BH1044" s="121"/>
      <c r="BI1044" s="121"/>
      <c r="BJ1044" s="121"/>
      <c r="BK1044" s="121"/>
      <c r="BL1044" s="121"/>
      <c r="BM1044" s="121"/>
      <c r="BN1044" s="121"/>
      <c r="BO1044" s="121"/>
      <c r="BP1044" s="121"/>
      <c r="BQ1044" s="121"/>
      <c r="BR1044" s="121"/>
      <c r="BS1044" s="121"/>
      <c r="BT1044" s="121"/>
      <c r="BU1044" s="121"/>
      <c r="BV1044" s="121"/>
      <c r="BW1044" s="121"/>
      <c r="BX1044" s="121"/>
      <c r="BY1044" s="121"/>
      <c r="BZ1044" s="121"/>
      <c r="CA1044" s="121"/>
      <c r="CB1044" s="121"/>
      <c r="CC1044" s="121"/>
      <c r="CD1044" s="121"/>
      <c r="CE1044" s="121"/>
      <c r="CF1044" s="121"/>
      <c r="CG1044" s="121"/>
      <c r="CH1044" s="121"/>
      <c r="CI1044" s="121"/>
      <c r="CJ1044" s="121"/>
      <c r="CK1044" s="121"/>
      <c r="CL1044" s="121"/>
      <c r="CM1044" s="121"/>
      <c r="CN1044" s="121"/>
      <c r="CO1044" s="121"/>
      <c r="CP1044" s="121"/>
      <c r="CQ1044" s="121"/>
      <c r="CR1044" s="121"/>
      <c r="CS1044" s="121"/>
      <c r="CT1044" s="121"/>
      <c r="CU1044" s="121"/>
      <c r="CV1044" s="121"/>
      <c r="CW1044" s="121"/>
      <c r="CX1044" s="121"/>
      <c r="CY1044" s="121"/>
      <c r="CZ1044" s="121"/>
      <c r="DA1044" s="121"/>
      <c r="DB1044" s="121"/>
      <c r="DC1044" s="121"/>
      <c r="DD1044" s="121"/>
      <c r="DE1044" s="121"/>
      <c r="DF1044" s="121"/>
      <c r="DG1044" s="121"/>
      <c r="DH1044" s="121"/>
      <c r="DI1044" s="121"/>
    </row>
    <row r="1045" spans="30:113" x14ac:dyDescent="0.35">
      <c r="AD1045" s="121"/>
      <c r="AE1045" s="121"/>
      <c r="AF1045" s="121"/>
      <c r="AG1045" s="121"/>
      <c r="AH1045" s="121"/>
      <c r="AI1045" s="121"/>
      <c r="AJ1045" s="121"/>
      <c r="AK1045" s="121"/>
      <c r="AL1045" s="121"/>
      <c r="AM1045" s="121"/>
      <c r="AN1045" s="121"/>
      <c r="AO1045" s="121"/>
      <c r="AP1045" s="121"/>
      <c r="AQ1045" s="121"/>
      <c r="AR1045" s="121"/>
      <c r="AS1045" s="121"/>
      <c r="AT1045" s="121"/>
      <c r="AU1045" s="121"/>
      <c r="AV1045" s="121"/>
      <c r="AW1045" s="121"/>
      <c r="AX1045" s="121"/>
      <c r="AY1045" s="121"/>
      <c r="AZ1045" s="121"/>
      <c r="BA1045" s="121"/>
      <c r="BB1045" s="121"/>
      <c r="BC1045" s="121"/>
      <c r="BD1045" s="121"/>
      <c r="BE1045" s="121"/>
      <c r="BF1045" s="121"/>
      <c r="BG1045" s="121"/>
      <c r="BH1045" s="121"/>
      <c r="BI1045" s="121"/>
      <c r="BJ1045" s="121"/>
      <c r="BK1045" s="121"/>
      <c r="BL1045" s="121"/>
      <c r="BM1045" s="121"/>
      <c r="BN1045" s="121"/>
      <c r="BO1045" s="121"/>
      <c r="BP1045" s="121"/>
      <c r="BQ1045" s="121"/>
      <c r="BR1045" s="121"/>
      <c r="BS1045" s="121"/>
      <c r="BT1045" s="121"/>
      <c r="BU1045" s="121"/>
      <c r="BV1045" s="121"/>
      <c r="BW1045" s="121"/>
      <c r="BX1045" s="121"/>
      <c r="BY1045" s="121"/>
      <c r="BZ1045" s="121"/>
      <c r="CA1045" s="121"/>
      <c r="CB1045" s="121"/>
      <c r="CC1045" s="121"/>
      <c r="CD1045" s="121"/>
      <c r="CE1045" s="121"/>
      <c r="CF1045" s="121"/>
      <c r="CG1045" s="121"/>
      <c r="CH1045" s="121"/>
      <c r="CI1045" s="121"/>
      <c r="CJ1045" s="121"/>
      <c r="CK1045" s="121"/>
      <c r="CL1045" s="121"/>
      <c r="CM1045" s="121"/>
      <c r="CN1045" s="121"/>
      <c r="CO1045" s="121"/>
      <c r="CP1045" s="121"/>
      <c r="CQ1045" s="121"/>
      <c r="CR1045" s="121"/>
      <c r="CS1045" s="121"/>
      <c r="CT1045" s="121"/>
      <c r="CU1045" s="121"/>
      <c r="CV1045" s="121"/>
      <c r="CW1045" s="121"/>
      <c r="CX1045" s="121"/>
      <c r="CY1045" s="121"/>
      <c r="CZ1045" s="121"/>
      <c r="DA1045" s="121"/>
      <c r="DB1045" s="121"/>
      <c r="DC1045" s="121"/>
      <c r="DD1045" s="121"/>
      <c r="DE1045" s="121"/>
      <c r="DF1045" s="121"/>
      <c r="DG1045" s="121"/>
      <c r="DH1045" s="121"/>
      <c r="DI1045" s="121"/>
    </row>
    <row r="1046" spans="30:113" x14ac:dyDescent="0.35">
      <c r="AD1046" s="121"/>
      <c r="AE1046" s="121"/>
      <c r="AF1046" s="121"/>
      <c r="AG1046" s="121"/>
      <c r="AH1046" s="121"/>
      <c r="AI1046" s="121"/>
      <c r="AJ1046" s="121"/>
      <c r="AK1046" s="121"/>
      <c r="AL1046" s="121"/>
      <c r="AM1046" s="121"/>
      <c r="AN1046" s="121"/>
      <c r="AO1046" s="121"/>
      <c r="AP1046" s="121"/>
      <c r="AQ1046" s="121"/>
      <c r="AR1046" s="121"/>
      <c r="AS1046" s="121"/>
      <c r="AT1046" s="121"/>
      <c r="AU1046" s="121"/>
      <c r="AV1046" s="121"/>
      <c r="AW1046" s="121"/>
      <c r="AX1046" s="121"/>
      <c r="AY1046" s="121"/>
      <c r="AZ1046" s="121"/>
      <c r="BA1046" s="121"/>
      <c r="BB1046" s="121"/>
      <c r="BC1046" s="121"/>
      <c r="BD1046" s="121"/>
      <c r="BE1046" s="121"/>
      <c r="BF1046" s="121"/>
      <c r="BG1046" s="121"/>
      <c r="BH1046" s="121"/>
      <c r="BI1046" s="121"/>
      <c r="BJ1046" s="121"/>
      <c r="BK1046" s="121"/>
      <c r="BL1046" s="121"/>
      <c r="BM1046" s="121"/>
      <c r="BN1046" s="121"/>
      <c r="BO1046" s="121"/>
      <c r="BP1046" s="121"/>
      <c r="BQ1046" s="121"/>
      <c r="BR1046" s="121"/>
      <c r="BS1046" s="121"/>
      <c r="BT1046" s="121"/>
      <c r="BU1046" s="121"/>
      <c r="BV1046" s="121"/>
      <c r="BW1046" s="121"/>
      <c r="BX1046" s="121"/>
      <c r="BY1046" s="121"/>
      <c r="BZ1046" s="121"/>
      <c r="CA1046" s="121"/>
      <c r="CB1046" s="121"/>
      <c r="CC1046" s="121"/>
      <c r="CD1046" s="121"/>
      <c r="CE1046" s="121"/>
      <c r="CF1046" s="121"/>
      <c r="CG1046" s="121"/>
      <c r="CH1046" s="121"/>
      <c r="CI1046" s="121"/>
      <c r="CJ1046" s="121"/>
      <c r="CK1046" s="121"/>
      <c r="CL1046" s="121"/>
      <c r="CM1046" s="121"/>
      <c r="CN1046" s="121"/>
      <c r="CO1046" s="121"/>
      <c r="CP1046" s="121"/>
      <c r="CQ1046" s="121"/>
      <c r="CR1046" s="121"/>
      <c r="CS1046" s="121"/>
      <c r="CT1046" s="121"/>
      <c r="CU1046" s="121"/>
      <c r="CV1046" s="121"/>
      <c r="CW1046" s="121"/>
      <c r="CX1046" s="121"/>
      <c r="CY1046" s="121"/>
      <c r="CZ1046" s="121"/>
      <c r="DA1046" s="121"/>
      <c r="DB1046" s="121"/>
      <c r="DC1046" s="121"/>
      <c r="DD1046" s="121"/>
      <c r="DE1046" s="121"/>
      <c r="DF1046" s="121"/>
      <c r="DG1046" s="121"/>
      <c r="DH1046" s="121"/>
      <c r="DI1046" s="121"/>
    </row>
    <row r="1047" spans="30:113" x14ac:dyDescent="0.35">
      <c r="AD1047" s="121"/>
      <c r="AE1047" s="121"/>
      <c r="AF1047" s="121"/>
      <c r="AG1047" s="121"/>
      <c r="AH1047" s="121"/>
      <c r="AI1047" s="121"/>
      <c r="AJ1047" s="121"/>
      <c r="AK1047" s="121"/>
      <c r="AL1047" s="121"/>
      <c r="AM1047" s="121"/>
      <c r="AN1047" s="121"/>
      <c r="AO1047" s="121"/>
      <c r="AP1047" s="121"/>
      <c r="AQ1047" s="121"/>
      <c r="AR1047" s="121"/>
      <c r="AS1047" s="121"/>
      <c r="AT1047" s="121"/>
      <c r="AU1047" s="121"/>
      <c r="AV1047" s="121"/>
      <c r="AW1047" s="121"/>
      <c r="AX1047" s="121"/>
      <c r="AY1047" s="121"/>
      <c r="AZ1047" s="121"/>
      <c r="BA1047" s="121"/>
      <c r="BB1047" s="121"/>
      <c r="BC1047" s="121"/>
      <c r="BD1047" s="121"/>
      <c r="BE1047" s="121"/>
      <c r="BF1047" s="121"/>
      <c r="BG1047" s="121"/>
      <c r="BH1047" s="121"/>
      <c r="BI1047" s="121"/>
      <c r="BJ1047" s="121"/>
      <c r="BK1047" s="121"/>
      <c r="BL1047" s="121"/>
      <c r="BM1047" s="121"/>
      <c r="BN1047" s="121"/>
      <c r="BO1047" s="121"/>
      <c r="BP1047" s="121"/>
      <c r="BQ1047" s="121"/>
      <c r="BR1047" s="121"/>
      <c r="BS1047" s="121"/>
      <c r="BT1047" s="121"/>
      <c r="BU1047" s="121"/>
      <c r="BV1047" s="121"/>
      <c r="BW1047" s="121"/>
      <c r="BX1047" s="121"/>
      <c r="BY1047" s="121"/>
      <c r="BZ1047" s="121"/>
      <c r="CA1047" s="121"/>
      <c r="CB1047" s="121"/>
      <c r="CC1047" s="121"/>
      <c r="CD1047" s="121"/>
      <c r="CE1047" s="121"/>
      <c r="CF1047" s="121"/>
      <c r="CG1047" s="121"/>
      <c r="CH1047" s="121"/>
      <c r="CI1047" s="121"/>
      <c r="CJ1047" s="121"/>
      <c r="CK1047" s="121"/>
      <c r="CL1047" s="121"/>
      <c r="CM1047" s="121"/>
      <c r="CN1047" s="121"/>
      <c r="CO1047" s="121"/>
      <c r="CP1047" s="121"/>
      <c r="CQ1047" s="121"/>
      <c r="CR1047" s="121"/>
      <c r="CS1047" s="121"/>
      <c r="CT1047" s="121"/>
      <c r="CU1047" s="121"/>
      <c r="CV1047" s="121"/>
      <c r="CW1047" s="121"/>
      <c r="CX1047" s="121"/>
      <c r="CY1047" s="121"/>
      <c r="CZ1047" s="121"/>
      <c r="DA1047" s="121"/>
      <c r="DB1047" s="121"/>
      <c r="DC1047" s="121"/>
      <c r="DD1047" s="121"/>
      <c r="DE1047" s="121"/>
      <c r="DF1047" s="121"/>
      <c r="DG1047" s="121"/>
      <c r="DH1047" s="121"/>
      <c r="DI1047" s="121"/>
    </row>
    <row r="1048" spans="30:113" x14ac:dyDescent="0.35">
      <c r="AD1048" s="121"/>
      <c r="AE1048" s="121"/>
      <c r="AF1048" s="121"/>
      <c r="AG1048" s="121"/>
      <c r="AH1048" s="121"/>
      <c r="AI1048" s="121"/>
      <c r="AJ1048" s="121"/>
      <c r="AK1048" s="121"/>
      <c r="AL1048" s="121"/>
      <c r="AM1048" s="121"/>
      <c r="AN1048" s="121"/>
      <c r="AO1048" s="121"/>
      <c r="AP1048" s="121"/>
      <c r="AQ1048" s="121"/>
      <c r="AR1048" s="121"/>
      <c r="AS1048" s="121"/>
      <c r="AT1048" s="121"/>
      <c r="AU1048" s="121"/>
      <c r="AV1048" s="121"/>
      <c r="AW1048" s="121"/>
      <c r="AX1048" s="121"/>
      <c r="AY1048" s="121"/>
      <c r="AZ1048" s="121"/>
      <c r="BA1048" s="121"/>
      <c r="BB1048" s="121"/>
      <c r="BC1048" s="121"/>
      <c r="BD1048" s="121"/>
      <c r="BE1048" s="121"/>
      <c r="BF1048" s="121"/>
      <c r="BG1048" s="121"/>
      <c r="BH1048" s="121"/>
      <c r="BI1048" s="121"/>
      <c r="BJ1048" s="121"/>
      <c r="BK1048" s="121"/>
      <c r="BL1048" s="121"/>
      <c r="BM1048" s="121"/>
      <c r="BN1048" s="121"/>
      <c r="BO1048" s="121"/>
      <c r="BP1048" s="121"/>
      <c r="BQ1048" s="121"/>
      <c r="BR1048" s="121"/>
      <c r="BS1048" s="121"/>
      <c r="BT1048" s="121"/>
      <c r="BU1048" s="121"/>
      <c r="BV1048" s="121"/>
      <c r="BW1048" s="121"/>
      <c r="BX1048" s="121"/>
      <c r="BY1048" s="121"/>
      <c r="BZ1048" s="121"/>
      <c r="CA1048" s="121"/>
      <c r="CB1048" s="121"/>
      <c r="CC1048" s="121"/>
      <c r="CD1048" s="121"/>
      <c r="CE1048" s="121"/>
      <c r="CF1048" s="121"/>
      <c r="CG1048" s="121"/>
      <c r="CH1048" s="121"/>
      <c r="CI1048" s="121"/>
      <c r="CJ1048" s="121"/>
      <c r="CK1048" s="121"/>
      <c r="CL1048" s="121"/>
      <c r="CM1048" s="121"/>
      <c r="CN1048" s="121"/>
      <c r="CO1048" s="121"/>
      <c r="CP1048" s="121"/>
      <c r="CQ1048" s="121"/>
      <c r="CR1048" s="121"/>
      <c r="CS1048" s="121"/>
      <c r="CT1048" s="121"/>
      <c r="CU1048" s="121"/>
      <c r="CV1048" s="121"/>
      <c r="CW1048" s="121"/>
      <c r="CX1048" s="121"/>
      <c r="CY1048" s="121"/>
      <c r="CZ1048" s="121"/>
      <c r="DA1048" s="121"/>
      <c r="DB1048" s="121"/>
      <c r="DC1048" s="121"/>
      <c r="DD1048" s="121"/>
      <c r="DE1048" s="121"/>
      <c r="DF1048" s="121"/>
      <c r="DG1048" s="121"/>
      <c r="DH1048" s="121"/>
      <c r="DI1048" s="121"/>
    </row>
    <row r="1049" spans="30:113" x14ac:dyDescent="0.35">
      <c r="AD1049" s="121"/>
      <c r="AE1049" s="121"/>
      <c r="AF1049" s="121"/>
      <c r="AG1049" s="121"/>
      <c r="AH1049" s="121"/>
      <c r="AI1049" s="121"/>
      <c r="AJ1049" s="121"/>
      <c r="AK1049" s="121"/>
      <c r="AL1049" s="121"/>
      <c r="AM1049" s="121"/>
      <c r="AN1049" s="121"/>
      <c r="AO1049" s="121"/>
      <c r="AP1049" s="121"/>
      <c r="AQ1049" s="121"/>
      <c r="AR1049" s="121"/>
      <c r="AS1049" s="121"/>
      <c r="AT1049" s="121"/>
      <c r="AU1049" s="121"/>
      <c r="AV1049" s="121"/>
      <c r="AW1049" s="121"/>
      <c r="AX1049" s="121"/>
      <c r="AY1049" s="121"/>
      <c r="AZ1049" s="121"/>
      <c r="BA1049" s="121"/>
      <c r="BB1049" s="121"/>
      <c r="BC1049" s="121"/>
      <c r="BD1049" s="121"/>
      <c r="BE1049" s="121"/>
      <c r="BF1049" s="121"/>
      <c r="BG1049" s="121"/>
      <c r="BH1049" s="121"/>
      <c r="BI1049" s="121"/>
      <c r="BJ1049" s="121"/>
      <c r="BK1049" s="121"/>
      <c r="BL1049" s="121"/>
      <c r="BM1049" s="121"/>
      <c r="BN1049" s="121"/>
      <c r="BO1049" s="121"/>
      <c r="BP1049" s="121"/>
      <c r="BQ1049" s="121"/>
      <c r="BR1049" s="121"/>
      <c r="BS1049" s="121"/>
      <c r="BT1049" s="121"/>
      <c r="BU1049" s="121"/>
      <c r="BV1049" s="121"/>
      <c r="BW1049" s="121"/>
      <c r="BX1049" s="121"/>
      <c r="BY1049" s="121"/>
      <c r="BZ1049" s="121"/>
      <c r="CA1049" s="121"/>
      <c r="CB1049" s="121"/>
      <c r="CC1049" s="121"/>
      <c r="CD1049" s="121"/>
      <c r="CE1049" s="121"/>
      <c r="CF1049" s="121"/>
      <c r="CG1049" s="121"/>
      <c r="CH1049" s="121"/>
      <c r="CI1049" s="121"/>
      <c r="CJ1049" s="121"/>
      <c r="CK1049" s="121"/>
      <c r="CL1049" s="121"/>
      <c r="CM1049" s="121"/>
      <c r="CN1049" s="121"/>
      <c r="CO1049" s="121"/>
      <c r="CP1049" s="121"/>
      <c r="CQ1049" s="121"/>
      <c r="CR1049" s="121"/>
      <c r="CS1049" s="121"/>
      <c r="CT1049" s="121"/>
      <c r="CU1049" s="121"/>
      <c r="CV1049" s="121"/>
      <c r="CW1049" s="121"/>
      <c r="CX1049" s="121"/>
      <c r="CY1049" s="121"/>
      <c r="CZ1049" s="121"/>
      <c r="DA1049" s="121"/>
      <c r="DB1049" s="121"/>
      <c r="DC1049" s="121"/>
      <c r="DD1049" s="121"/>
      <c r="DE1049" s="121"/>
      <c r="DF1049" s="121"/>
      <c r="DG1049" s="121"/>
      <c r="DH1049" s="121"/>
      <c r="DI1049" s="121"/>
    </row>
    <row r="1050" spans="30:113" x14ac:dyDescent="0.35">
      <c r="AD1050" s="121"/>
      <c r="AE1050" s="121"/>
      <c r="AF1050" s="121"/>
      <c r="AG1050" s="121"/>
      <c r="AH1050" s="121"/>
      <c r="AI1050" s="121"/>
      <c r="AJ1050" s="121"/>
      <c r="AK1050" s="121"/>
      <c r="AL1050" s="121"/>
      <c r="AM1050" s="121"/>
      <c r="AN1050" s="121"/>
      <c r="AO1050" s="121"/>
      <c r="AP1050" s="121"/>
      <c r="AQ1050" s="121"/>
      <c r="AR1050" s="121"/>
      <c r="AS1050" s="121"/>
      <c r="AT1050" s="121"/>
      <c r="AU1050" s="121"/>
      <c r="AV1050" s="121"/>
      <c r="AW1050" s="121"/>
      <c r="AX1050" s="121"/>
      <c r="AY1050" s="121"/>
      <c r="AZ1050" s="121"/>
      <c r="BA1050" s="121"/>
      <c r="BB1050" s="121"/>
      <c r="BC1050" s="121"/>
      <c r="BD1050" s="121"/>
      <c r="BE1050" s="121"/>
      <c r="BF1050" s="121"/>
      <c r="BG1050" s="121"/>
      <c r="BH1050" s="121"/>
      <c r="BI1050" s="121"/>
      <c r="BJ1050" s="121"/>
      <c r="BK1050" s="121"/>
      <c r="BL1050" s="121"/>
      <c r="BM1050" s="121"/>
      <c r="BN1050" s="121"/>
      <c r="BO1050" s="121"/>
      <c r="BP1050" s="121"/>
      <c r="BQ1050" s="121"/>
      <c r="BR1050" s="121"/>
      <c r="BS1050" s="121"/>
      <c r="BT1050" s="121"/>
      <c r="BU1050" s="121"/>
      <c r="BV1050" s="121"/>
      <c r="BW1050" s="121"/>
      <c r="BX1050" s="121"/>
      <c r="BY1050" s="121"/>
      <c r="BZ1050" s="121"/>
      <c r="CA1050" s="121"/>
      <c r="CB1050" s="121"/>
      <c r="CC1050" s="121"/>
      <c r="CD1050" s="121"/>
      <c r="CE1050" s="121"/>
      <c r="CF1050" s="121"/>
      <c r="CG1050" s="121"/>
      <c r="CH1050" s="121"/>
      <c r="CI1050" s="121"/>
      <c r="CJ1050" s="121"/>
      <c r="CK1050" s="121"/>
      <c r="CL1050" s="121"/>
      <c r="CM1050" s="121"/>
      <c r="CN1050" s="121"/>
      <c r="CO1050" s="121"/>
      <c r="CP1050" s="121"/>
      <c r="CQ1050" s="121"/>
      <c r="CR1050" s="121"/>
      <c r="CS1050" s="121"/>
      <c r="CT1050" s="121"/>
      <c r="CU1050" s="121"/>
      <c r="CV1050" s="121"/>
      <c r="CW1050" s="121"/>
      <c r="CX1050" s="121"/>
      <c r="CY1050" s="121"/>
      <c r="CZ1050" s="121"/>
      <c r="DA1050" s="121"/>
      <c r="DB1050" s="121"/>
      <c r="DC1050" s="121"/>
      <c r="DD1050" s="121"/>
      <c r="DE1050" s="121"/>
      <c r="DF1050" s="121"/>
      <c r="DG1050" s="121"/>
      <c r="DH1050" s="121"/>
      <c r="DI1050" s="121"/>
    </row>
    <row r="1051" spans="30:113" x14ac:dyDescent="0.35">
      <c r="AD1051" s="121"/>
      <c r="AE1051" s="121"/>
      <c r="AF1051" s="121"/>
      <c r="AG1051" s="121"/>
      <c r="AH1051" s="121"/>
      <c r="AI1051" s="121"/>
      <c r="AJ1051" s="121"/>
      <c r="AK1051" s="121"/>
      <c r="AL1051" s="121"/>
      <c r="AM1051" s="121"/>
      <c r="AN1051" s="121"/>
      <c r="AO1051" s="121"/>
      <c r="AP1051" s="121"/>
      <c r="AQ1051" s="121"/>
      <c r="AR1051" s="121"/>
      <c r="AS1051" s="121"/>
      <c r="AT1051" s="121"/>
      <c r="AU1051" s="121"/>
      <c r="AV1051" s="121"/>
      <c r="AW1051" s="121"/>
      <c r="AX1051" s="121"/>
      <c r="AY1051" s="121"/>
      <c r="AZ1051" s="121"/>
      <c r="BA1051" s="121"/>
      <c r="BB1051" s="121"/>
      <c r="BC1051" s="121"/>
      <c r="BD1051" s="121"/>
      <c r="BE1051" s="121"/>
      <c r="BF1051" s="121"/>
      <c r="BG1051" s="121"/>
      <c r="BH1051" s="121"/>
      <c r="BI1051" s="121"/>
      <c r="BJ1051" s="121"/>
      <c r="BK1051" s="121"/>
      <c r="BL1051" s="121"/>
      <c r="BM1051" s="121"/>
      <c r="BN1051" s="121"/>
      <c r="BO1051" s="121"/>
      <c r="BP1051" s="121"/>
      <c r="BQ1051" s="121"/>
      <c r="BR1051" s="121"/>
      <c r="BS1051" s="121"/>
      <c r="BT1051" s="121"/>
      <c r="BU1051" s="121"/>
      <c r="BV1051" s="121"/>
      <c r="BW1051" s="121"/>
      <c r="BX1051" s="121"/>
      <c r="BY1051" s="121"/>
      <c r="BZ1051" s="121"/>
      <c r="CA1051" s="121"/>
      <c r="CB1051" s="121"/>
      <c r="CC1051" s="121"/>
      <c r="CD1051" s="121"/>
      <c r="CE1051" s="121"/>
      <c r="CF1051" s="121"/>
      <c r="CG1051" s="121"/>
      <c r="CH1051" s="121"/>
      <c r="CI1051" s="121"/>
      <c r="CJ1051" s="121"/>
      <c r="CK1051" s="121"/>
      <c r="CL1051" s="121"/>
      <c r="CM1051" s="121"/>
      <c r="CN1051" s="121"/>
      <c r="CO1051" s="121"/>
      <c r="CP1051" s="121"/>
      <c r="CQ1051" s="121"/>
      <c r="CR1051" s="121"/>
      <c r="CS1051" s="121"/>
      <c r="CT1051" s="121"/>
      <c r="CU1051" s="121"/>
      <c r="CV1051" s="121"/>
      <c r="CW1051" s="121"/>
      <c r="CX1051" s="121"/>
      <c r="CY1051" s="121"/>
      <c r="CZ1051" s="121"/>
      <c r="DA1051" s="121"/>
      <c r="DB1051" s="121"/>
      <c r="DC1051" s="121"/>
      <c r="DD1051" s="121"/>
      <c r="DE1051" s="121"/>
      <c r="DF1051" s="121"/>
      <c r="DG1051" s="121"/>
      <c r="DH1051" s="121"/>
      <c r="DI1051" s="121"/>
    </row>
    <row r="1052" spans="30:113" x14ac:dyDescent="0.35">
      <c r="AD1052" s="121"/>
      <c r="AE1052" s="121"/>
      <c r="AF1052" s="121"/>
      <c r="AG1052" s="121"/>
      <c r="AH1052" s="121"/>
      <c r="AI1052" s="121"/>
      <c r="AJ1052" s="121"/>
      <c r="AK1052" s="121"/>
      <c r="AL1052" s="121"/>
      <c r="AM1052" s="121"/>
      <c r="AN1052" s="121"/>
      <c r="AO1052" s="121"/>
      <c r="AP1052" s="121"/>
      <c r="AQ1052" s="121"/>
      <c r="AR1052" s="121"/>
      <c r="AS1052" s="121"/>
      <c r="AT1052" s="121"/>
      <c r="AU1052" s="121"/>
      <c r="AV1052" s="121"/>
      <c r="AW1052" s="121"/>
      <c r="AX1052" s="121"/>
      <c r="AY1052" s="121"/>
      <c r="AZ1052" s="121"/>
      <c r="BA1052" s="121"/>
      <c r="BB1052" s="121"/>
      <c r="BC1052" s="121"/>
      <c r="BD1052" s="121"/>
      <c r="BE1052" s="121"/>
      <c r="BF1052" s="121"/>
      <c r="BG1052" s="121"/>
      <c r="BH1052" s="121"/>
      <c r="BI1052" s="121"/>
      <c r="BJ1052" s="121"/>
      <c r="BK1052" s="121"/>
      <c r="BL1052" s="121"/>
      <c r="BM1052" s="121"/>
      <c r="BN1052" s="121"/>
      <c r="BO1052" s="121"/>
      <c r="BP1052" s="121"/>
      <c r="BQ1052" s="121"/>
      <c r="BR1052" s="121"/>
      <c r="BS1052" s="121"/>
      <c r="BT1052" s="121"/>
      <c r="BU1052" s="121"/>
      <c r="BV1052" s="121"/>
      <c r="BW1052" s="121"/>
      <c r="BX1052" s="121"/>
      <c r="BY1052" s="121"/>
      <c r="BZ1052" s="121"/>
      <c r="CA1052" s="121"/>
      <c r="CB1052" s="121"/>
      <c r="CC1052" s="121"/>
      <c r="CD1052" s="121"/>
      <c r="CE1052" s="121"/>
      <c r="CF1052" s="121"/>
      <c r="CG1052" s="121"/>
      <c r="CH1052" s="121"/>
      <c r="CI1052" s="121"/>
      <c r="CJ1052" s="121"/>
      <c r="CK1052" s="121"/>
      <c r="CL1052" s="121"/>
      <c r="CM1052" s="121"/>
      <c r="CN1052" s="121"/>
      <c r="CO1052" s="121"/>
      <c r="CP1052" s="121"/>
      <c r="CQ1052" s="121"/>
      <c r="CR1052" s="121"/>
      <c r="CS1052" s="121"/>
      <c r="CT1052" s="121"/>
      <c r="CU1052" s="121"/>
      <c r="CV1052" s="121"/>
      <c r="CW1052" s="121"/>
      <c r="CX1052" s="121"/>
      <c r="CY1052" s="121"/>
      <c r="CZ1052" s="121"/>
      <c r="DA1052" s="121"/>
      <c r="DB1052" s="121"/>
      <c r="DC1052" s="121"/>
      <c r="DD1052" s="121"/>
      <c r="DE1052" s="121"/>
      <c r="DF1052" s="121"/>
      <c r="DG1052" s="121"/>
      <c r="DH1052" s="121"/>
      <c r="DI1052" s="121"/>
    </row>
    <row r="1053" spans="30:113" x14ac:dyDescent="0.35">
      <c r="AD1053" s="121"/>
      <c r="AE1053" s="121"/>
      <c r="AF1053" s="121"/>
      <c r="AG1053" s="121"/>
      <c r="AH1053" s="121"/>
      <c r="AI1053" s="121"/>
      <c r="AJ1053" s="121"/>
      <c r="AK1053" s="121"/>
      <c r="AL1053" s="121"/>
      <c r="AM1053" s="121"/>
      <c r="AN1053" s="121"/>
      <c r="AO1053" s="121"/>
      <c r="AP1053" s="121"/>
      <c r="AQ1053" s="121"/>
      <c r="AR1053" s="121"/>
      <c r="AS1053" s="121"/>
      <c r="AT1053" s="121"/>
      <c r="AU1053" s="121"/>
      <c r="AV1053" s="121"/>
      <c r="AW1053" s="121"/>
      <c r="AX1053" s="121"/>
      <c r="AY1053" s="121"/>
      <c r="AZ1053" s="121"/>
      <c r="BA1053" s="121"/>
      <c r="BB1053" s="121"/>
      <c r="BC1053" s="121"/>
      <c r="BD1053" s="121"/>
      <c r="BE1053" s="121"/>
      <c r="BF1053" s="121"/>
      <c r="BG1053" s="121"/>
      <c r="BH1053" s="121"/>
      <c r="BI1053" s="121"/>
      <c r="BJ1053" s="121"/>
      <c r="BK1053" s="121"/>
      <c r="BL1053" s="121"/>
      <c r="BM1053" s="121"/>
      <c r="BN1053" s="121"/>
      <c r="BO1053" s="121"/>
      <c r="BP1053" s="121"/>
      <c r="BQ1053" s="121"/>
      <c r="BR1053" s="121"/>
      <c r="BS1053" s="121"/>
      <c r="BT1053" s="121"/>
      <c r="BU1053" s="121"/>
      <c r="BV1053" s="121"/>
      <c r="BW1053" s="121"/>
      <c r="BX1053" s="121"/>
      <c r="BY1053" s="121"/>
      <c r="BZ1053" s="121"/>
      <c r="CA1053" s="121"/>
      <c r="CB1053" s="121"/>
      <c r="CC1053" s="121"/>
      <c r="CD1053" s="121"/>
      <c r="CE1053" s="121"/>
      <c r="CF1053" s="121"/>
      <c r="CG1053" s="121"/>
      <c r="CH1053" s="121"/>
      <c r="CI1053" s="121"/>
      <c r="CJ1053" s="121"/>
      <c r="CK1053" s="121"/>
      <c r="CL1053" s="121"/>
      <c r="CM1053" s="121"/>
      <c r="CN1053" s="121"/>
      <c r="CO1053" s="121"/>
      <c r="CP1053" s="121"/>
      <c r="CQ1053" s="121"/>
      <c r="CR1053" s="121"/>
      <c r="CS1053" s="121"/>
      <c r="CT1053" s="121"/>
      <c r="CU1053" s="121"/>
      <c r="CV1053" s="121"/>
      <c r="CW1053" s="121"/>
      <c r="CX1053" s="121"/>
      <c r="CY1053" s="121"/>
      <c r="CZ1053" s="121"/>
      <c r="DA1053" s="121"/>
      <c r="DB1053" s="121"/>
      <c r="DC1053" s="121"/>
      <c r="DD1053" s="121"/>
      <c r="DE1053" s="121"/>
      <c r="DF1053" s="121"/>
      <c r="DG1053" s="121"/>
      <c r="DH1053" s="121"/>
      <c r="DI1053" s="121"/>
    </row>
    <row r="1054" spans="30:113" x14ac:dyDescent="0.35">
      <c r="AD1054" s="121"/>
      <c r="AE1054" s="121"/>
      <c r="AF1054" s="121"/>
      <c r="AG1054" s="121"/>
      <c r="AH1054" s="121"/>
      <c r="AI1054" s="121"/>
      <c r="AJ1054" s="121"/>
      <c r="AK1054" s="121"/>
      <c r="AL1054" s="121"/>
      <c r="AM1054" s="121"/>
      <c r="AN1054" s="121"/>
      <c r="AO1054" s="121"/>
      <c r="AP1054" s="121"/>
      <c r="AQ1054" s="121"/>
      <c r="AR1054" s="121"/>
      <c r="AS1054" s="121"/>
      <c r="AT1054" s="121"/>
      <c r="AU1054" s="121"/>
      <c r="AV1054" s="121"/>
      <c r="AW1054" s="121"/>
      <c r="AX1054" s="121"/>
      <c r="AY1054" s="121"/>
      <c r="AZ1054" s="121"/>
      <c r="BA1054" s="121"/>
      <c r="BB1054" s="121"/>
      <c r="BC1054" s="121"/>
      <c r="BD1054" s="121"/>
      <c r="BE1054" s="121"/>
      <c r="BF1054" s="121"/>
      <c r="BG1054" s="121"/>
      <c r="BH1054" s="121"/>
      <c r="BI1054" s="121"/>
      <c r="BJ1054" s="121"/>
      <c r="BK1054" s="121"/>
      <c r="BL1054" s="121"/>
      <c r="BM1054" s="121"/>
      <c r="BN1054" s="121"/>
      <c r="BO1054" s="121"/>
      <c r="BP1054" s="121"/>
      <c r="BQ1054" s="121"/>
      <c r="BR1054" s="121"/>
      <c r="BS1054" s="121"/>
      <c r="BT1054" s="121"/>
      <c r="BU1054" s="121"/>
      <c r="BV1054" s="121"/>
      <c r="BW1054" s="121"/>
      <c r="BX1054" s="121"/>
      <c r="BY1054" s="121"/>
      <c r="BZ1054" s="121"/>
      <c r="CA1054" s="121"/>
      <c r="CB1054" s="121"/>
      <c r="CC1054" s="121"/>
      <c r="CD1054" s="121"/>
      <c r="CE1054" s="121"/>
      <c r="CF1054" s="121"/>
      <c r="CG1054" s="121"/>
      <c r="CH1054" s="121"/>
      <c r="CI1054" s="121"/>
      <c r="CJ1054" s="121"/>
      <c r="CK1054" s="121"/>
      <c r="CL1054" s="121"/>
      <c r="CM1054" s="121"/>
      <c r="CN1054" s="121"/>
      <c r="CO1054" s="121"/>
      <c r="CP1054" s="121"/>
      <c r="CQ1054" s="121"/>
      <c r="CR1054" s="121"/>
      <c r="CS1054" s="121"/>
      <c r="CT1054" s="121"/>
      <c r="CU1054" s="121"/>
      <c r="CV1054" s="121"/>
      <c r="CW1054" s="121"/>
      <c r="CX1054" s="121"/>
      <c r="CY1054" s="121"/>
      <c r="CZ1054" s="121"/>
      <c r="DA1054" s="121"/>
      <c r="DB1054" s="121"/>
      <c r="DC1054" s="121"/>
      <c r="DD1054" s="121"/>
      <c r="DE1054" s="121"/>
      <c r="DF1054" s="121"/>
      <c r="DG1054" s="121"/>
      <c r="DH1054" s="121"/>
      <c r="DI1054" s="121"/>
    </row>
    <row r="1055" spans="30:113" x14ac:dyDescent="0.35">
      <c r="AD1055" s="121"/>
      <c r="AE1055" s="121"/>
      <c r="AF1055" s="121"/>
      <c r="AG1055" s="121"/>
      <c r="AH1055" s="121"/>
      <c r="AI1055" s="121"/>
      <c r="AJ1055" s="121"/>
      <c r="AK1055" s="121"/>
      <c r="AL1055" s="121"/>
      <c r="AM1055" s="121"/>
      <c r="AN1055" s="121"/>
      <c r="AO1055" s="121"/>
      <c r="AP1055" s="121"/>
      <c r="AQ1055" s="121"/>
      <c r="AR1055" s="121"/>
      <c r="AS1055" s="121"/>
      <c r="AT1055" s="121"/>
      <c r="AU1055" s="121"/>
      <c r="AV1055" s="121"/>
      <c r="AW1055" s="121"/>
      <c r="AX1055" s="121"/>
      <c r="AY1055" s="121"/>
      <c r="AZ1055" s="121"/>
      <c r="BA1055" s="121"/>
      <c r="BB1055" s="121"/>
      <c r="BC1055" s="121"/>
      <c r="BD1055" s="121"/>
      <c r="BE1055" s="121"/>
      <c r="BF1055" s="121"/>
      <c r="BG1055" s="121"/>
      <c r="BH1055" s="121"/>
      <c r="BI1055" s="121"/>
      <c r="BJ1055" s="121"/>
      <c r="BK1055" s="121"/>
      <c r="BL1055" s="121"/>
      <c r="BM1055" s="121"/>
      <c r="BN1055" s="121"/>
      <c r="BO1055" s="121"/>
      <c r="BP1055" s="121"/>
      <c r="BQ1055" s="121"/>
      <c r="BR1055" s="121"/>
      <c r="BS1055" s="121"/>
      <c r="BT1055" s="121"/>
      <c r="BU1055" s="121"/>
      <c r="BV1055" s="121"/>
      <c r="BW1055" s="121"/>
      <c r="BX1055" s="121"/>
      <c r="BY1055" s="121"/>
      <c r="BZ1055" s="121"/>
      <c r="CA1055" s="121"/>
      <c r="CB1055" s="121"/>
      <c r="CC1055" s="121"/>
      <c r="CD1055" s="121"/>
      <c r="CE1055" s="121"/>
      <c r="CF1055" s="121"/>
      <c r="CG1055" s="121"/>
      <c r="CH1055" s="121"/>
      <c r="CI1055" s="121"/>
      <c r="CJ1055" s="121"/>
      <c r="CK1055" s="121"/>
      <c r="CL1055" s="121"/>
      <c r="CM1055" s="121"/>
      <c r="CN1055" s="121"/>
      <c r="CO1055" s="121"/>
      <c r="CP1055" s="121"/>
      <c r="CQ1055" s="121"/>
      <c r="CR1055" s="121"/>
      <c r="CS1055" s="121"/>
      <c r="CT1055" s="121"/>
      <c r="CU1055" s="121"/>
      <c r="CV1055" s="121"/>
      <c r="CW1055" s="121"/>
      <c r="CX1055" s="121"/>
      <c r="CY1055" s="121"/>
      <c r="CZ1055" s="121"/>
      <c r="DA1055" s="121"/>
      <c r="DB1055" s="121"/>
      <c r="DC1055" s="121"/>
      <c r="DD1055" s="121"/>
      <c r="DE1055" s="121"/>
      <c r="DF1055" s="121"/>
      <c r="DG1055" s="121"/>
      <c r="DH1055" s="121"/>
      <c r="DI1055" s="121"/>
    </row>
    <row r="1056" spans="30:113" x14ac:dyDescent="0.35">
      <c r="AD1056" s="121"/>
      <c r="AE1056" s="121"/>
      <c r="AF1056" s="121"/>
      <c r="AG1056" s="121"/>
      <c r="AH1056" s="121"/>
      <c r="AI1056" s="121"/>
      <c r="AJ1056" s="121"/>
      <c r="AK1056" s="121"/>
      <c r="AL1056" s="121"/>
      <c r="AM1056" s="121"/>
      <c r="AN1056" s="121"/>
      <c r="AO1056" s="121"/>
      <c r="AP1056" s="121"/>
      <c r="AQ1056" s="121"/>
      <c r="AR1056" s="121"/>
      <c r="AS1056" s="121"/>
      <c r="AT1056" s="121"/>
      <c r="AU1056" s="121"/>
      <c r="AV1056" s="121"/>
      <c r="AW1056" s="121"/>
      <c r="AX1056" s="121"/>
      <c r="AY1056" s="121"/>
      <c r="AZ1056" s="121"/>
      <c r="BA1056" s="121"/>
      <c r="BB1056" s="121"/>
      <c r="BC1056" s="121"/>
      <c r="BD1056" s="121"/>
      <c r="BE1056" s="121"/>
      <c r="BF1056" s="121"/>
      <c r="BG1056" s="121"/>
      <c r="BH1056" s="121"/>
      <c r="BI1056" s="121"/>
      <c r="BJ1056" s="121"/>
      <c r="BK1056" s="121"/>
      <c r="BL1056" s="121"/>
      <c r="BM1056" s="121"/>
      <c r="BN1056" s="121"/>
      <c r="BO1056" s="121"/>
      <c r="BP1056" s="121"/>
      <c r="BQ1056" s="121"/>
      <c r="BR1056" s="121"/>
      <c r="BS1056" s="121"/>
      <c r="BT1056" s="121"/>
      <c r="BU1056" s="121"/>
      <c r="BV1056" s="121"/>
      <c r="BW1056" s="121"/>
      <c r="BX1056" s="121"/>
      <c r="BY1056" s="121"/>
      <c r="BZ1056" s="121"/>
      <c r="CA1056" s="121"/>
      <c r="CB1056" s="121"/>
      <c r="CC1056" s="121"/>
      <c r="CD1056" s="121"/>
      <c r="CE1056" s="121"/>
      <c r="CF1056" s="121"/>
      <c r="CG1056" s="121"/>
      <c r="CH1056" s="121"/>
      <c r="CI1056" s="121"/>
      <c r="CJ1056" s="121"/>
      <c r="CK1056" s="121"/>
      <c r="CL1056" s="121"/>
      <c r="CM1056" s="121"/>
      <c r="CN1056" s="121"/>
      <c r="CO1056" s="121"/>
      <c r="CP1056" s="121"/>
      <c r="CQ1056" s="121"/>
      <c r="CR1056" s="121"/>
      <c r="CS1056" s="121"/>
      <c r="CT1056" s="121"/>
      <c r="CU1056" s="121"/>
      <c r="CV1056" s="121"/>
      <c r="CW1056" s="121"/>
      <c r="CX1056" s="121"/>
      <c r="CY1056" s="121"/>
      <c r="CZ1056" s="121"/>
      <c r="DA1056" s="121"/>
      <c r="DB1056" s="121"/>
      <c r="DC1056" s="121"/>
      <c r="DD1056" s="121"/>
      <c r="DE1056" s="121"/>
      <c r="DF1056" s="121"/>
      <c r="DG1056" s="121"/>
      <c r="DH1056" s="121"/>
      <c r="DI1056" s="121"/>
    </row>
    <row r="1057" spans="30:113" x14ac:dyDescent="0.35">
      <c r="AD1057" s="121"/>
      <c r="AE1057" s="121"/>
      <c r="AF1057" s="121"/>
      <c r="AG1057" s="121"/>
      <c r="AH1057" s="121"/>
      <c r="AI1057" s="121"/>
      <c r="AJ1057" s="121"/>
      <c r="AK1057" s="121"/>
      <c r="AL1057" s="121"/>
      <c r="AM1057" s="121"/>
      <c r="AN1057" s="121"/>
      <c r="AO1057" s="121"/>
      <c r="AP1057" s="121"/>
      <c r="AQ1057" s="121"/>
      <c r="AR1057" s="121"/>
      <c r="AS1057" s="121"/>
      <c r="AT1057" s="121"/>
      <c r="AU1057" s="121"/>
      <c r="AV1057" s="121"/>
      <c r="AW1057" s="121"/>
      <c r="AX1057" s="121"/>
      <c r="AY1057" s="121"/>
      <c r="AZ1057" s="121"/>
      <c r="BA1057" s="121"/>
      <c r="BB1057" s="121"/>
      <c r="BC1057" s="121"/>
      <c r="BD1057" s="121"/>
      <c r="BE1057" s="121"/>
      <c r="BF1057" s="121"/>
      <c r="BG1057" s="121"/>
      <c r="BH1057" s="121"/>
      <c r="BI1057" s="121"/>
      <c r="BJ1057" s="121"/>
      <c r="BK1057" s="121"/>
      <c r="BL1057" s="121"/>
      <c r="BM1057" s="121"/>
      <c r="BN1057" s="121"/>
      <c r="BO1057" s="121"/>
      <c r="BP1057" s="121"/>
      <c r="BQ1057" s="121"/>
      <c r="BR1057" s="121"/>
      <c r="BS1057" s="121"/>
      <c r="BT1057" s="121"/>
      <c r="BU1057" s="121"/>
      <c r="BV1057" s="121"/>
      <c r="BW1057" s="121"/>
      <c r="BX1057" s="121"/>
      <c r="BY1057" s="121"/>
      <c r="BZ1057" s="121"/>
      <c r="CA1057" s="121"/>
      <c r="CB1057" s="121"/>
      <c r="CC1057" s="121"/>
      <c r="CD1057" s="121"/>
      <c r="CE1057" s="121"/>
      <c r="CF1057" s="121"/>
      <c r="CG1057" s="121"/>
      <c r="CH1057" s="121"/>
      <c r="CI1057" s="121"/>
      <c r="CJ1057" s="121"/>
      <c r="CK1057" s="121"/>
      <c r="CL1057" s="121"/>
      <c r="CM1057" s="121"/>
      <c r="CN1057" s="121"/>
      <c r="CO1057" s="121"/>
      <c r="CP1057" s="121"/>
      <c r="CQ1057" s="121"/>
      <c r="CR1057" s="121"/>
      <c r="CS1057" s="121"/>
      <c r="CT1057" s="121"/>
      <c r="CU1057" s="121"/>
      <c r="CV1057" s="121"/>
      <c r="CW1057" s="121"/>
      <c r="CX1057" s="121"/>
      <c r="CY1057" s="121"/>
      <c r="CZ1057" s="121"/>
      <c r="DA1057" s="121"/>
      <c r="DB1057" s="121"/>
      <c r="DC1057" s="121"/>
      <c r="DD1057" s="121"/>
      <c r="DE1057" s="121"/>
      <c r="DF1057" s="121"/>
      <c r="DG1057" s="121"/>
      <c r="DH1057" s="121"/>
      <c r="DI1057" s="121"/>
    </row>
    <row r="1058" spans="30:113" x14ac:dyDescent="0.35">
      <c r="AD1058" s="121"/>
      <c r="AE1058" s="121"/>
      <c r="AF1058" s="121"/>
      <c r="AG1058" s="121"/>
      <c r="AH1058" s="121"/>
      <c r="AI1058" s="121"/>
      <c r="AJ1058" s="121"/>
      <c r="AK1058" s="121"/>
      <c r="AL1058" s="121"/>
      <c r="AM1058" s="121"/>
      <c r="AN1058" s="121"/>
      <c r="AO1058" s="121"/>
      <c r="AP1058" s="121"/>
      <c r="AQ1058" s="121"/>
      <c r="AR1058" s="121"/>
      <c r="AS1058" s="121"/>
      <c r="AT1058" s="121"/>
      <c r="AU1058" s="121"/>
      <c r="AV1058" s="121"/>
      <c r="AW1058" s="121"/>
      <c r="AX1058" s="121"/>
      <c r="AY1058" s="121"/>
      <c r="AZ1058" s="121"/>
      <c r="BA1058" s="121"/>
      <c r="BB1058" s="121"/>
      <c r="BC1058" s="121"/>
      <c r="BD1058" s="121"/>
      <c r="BE1058" s="121"/>
      <c r="BF1058" s="121"/>
      <c r="BG1058" s="121"/>
      <c r="BH1058" s="121"/>
      <c r="BI1058" s="121"/>
      <c r="BJ1058" s="121"/>
      <c r="BK1058" s="121"/>
      <c r="BL1058" s="121"/>
      <c r="BM1058" s="121"/>
      <c r="BN1058" s="121"/>
      <c r="BO1058" s="121"/>
      <c r="BP1058" s="121"/>
      <c r="BQ1058" s="121"/>
      <c r="BR1058" s="121"/>
      <c r="BS1058" s="121"/>
      <c r="BT1058" s="121"/>
      <c r="BU1058" s="121"/>
      <c r="BV1058" s="121"/>
      <c r="BW1058" s="121"/>
      <c r="BX1058" s="121"/>
      <c r="BY1058" s="121"/>
      <c r="BZ1058" s="121"/>
      <c r="CA1058" s="121"/>
      <c r="CB1058" s="121"/>
      <c r="CC1058" s="121"/>
      <c r="CD1058" s="121"/>
      <c r="CE1058" s="121"/>
      <c r="CF1058" s="121"/>
      <c r="CG1058" s="121"/>
      <c r="CH1058" s="121"/>
      <c r="CI1058" s="121"/>
      <c r="CJ1058" s="121"/>
      <c r="CK1058" s="121"/>
      <c r="CL1058" s="121"/>
      <c r="CM1058" s="121"/>
      <c r="CN1058" s="121"/>
      <c r="CO1058" s="121"/>
      <c r="CP1058" s="121"/>
      <c r="CQ1058" s="121"/>
      <c r="CR1058" s="121"/>
      <c r="CS1058" s="121"/>
      <c r="CT1058" s="121"/>
      <c r="CU1058" s="121"/>
      <c r="CV1058" s="121"/>
      <c r="CW1058" s="121"/>
      <c r="CX1058" s="121"/>
      <c r="CY1058" s="121"/>
      <c r="CZ1058" s="121"/>
      <c r="DA1058" s="121"/>
      <c r="DB1058" s="121"/>
      <c r="DC1058" s="121"/>
      <c r="DD1058" s="121"/>
      <c r="DE1058" s="121"/>
      <c r="DF1058" s="121"/>
      <c r="DG1058" s="121"/>
      <c r="DH1058" s="121"/>
      <c r="DI1058" s="121"/>
    </row>
    <row r="1059" spans="30:113" x14ac:dyDescent="0.35">
      <c r="AD1059" s="121"/>
      <c r="AE1059" s="121"/>
      <c r="AF1059" s="121"/>
      <c r="AG1059" s="121"/>
      <c r="AH1059" s="121"/>
      <c r="AI1059" s="121"/>
      <c r="AJ1059" s="121"/>
      <c r="AK1059" s="121"/>
      <c r="AL1059" s="121"/>
      <c r="AM1059" s="121"/>
      <c r="AN1059" s="121"/>
      <c r="AO1059" s="121"/>
      <c r="AP1059" s="121"/>
      <c r="AQ1059" s="121"/>
      <c r="AR1059" s="121"/>
      <c r="AS1059" s="121"/>
      <c r="AT1059" s="121"/>
      <c r="AU1059" s="121"/>
      <c r="AV1059" s="121"/>
      <c r="AW1059" s="121"/>
      <c r="AX1059" s="121"/>
      <c r="AY1059" s="121"/>
      <c r="AZ1059" s="121"/>
      <c r="BA1059" s="121"/>
      <c r="BB1059" s="121"/>
      <c r="BC1059" s="121"/>
      <c r="BD1059" s="121"/>
      <c r="BE1059" s="121"/>
      <c r="BF1059" s="121"/>
      <c r="BG1059" s="121"/>
      <c r="BH1059" s="121"/>
      <c r="BI1059" s="121"/>
      <c r="BJ1059" s="121"/>
      <c r="BK1059" s="121"/>
      <c r="BL1059" s="121"/>
      <c r="BM1059" s="121"/>
      <c r="BN1059" s="121"/>
      <c r="BO1059" s="121"/>
      <c r="BP1059" s="121"/>
      <c r="BQ1059" s="121"/>
      <c r="BR1059" s="121"/>
      <c r="BS1059" s="121"/>
      <c r="BT1059" s="121"/>
      <c r="BU1059" s="121"/>
      <c r="BV1059" s="121"/>
      <c r="BW1059" s="121"/>
      <c r="BX1059" s="121"/>
      <c r="BY1059" s="121"/>
      <c r="BZ1059" s="121"/>
      <c r="CA1059" s="121"/>
      <c r="CB1059" s="121"/>
      <c r="CC1059" s="121"/>
      <c r="CD1059" s="121"/>
      <c r="CE1059" s="121"/>
      <c r="CF1059" s="121"/>
      <c r="CG1059" s="121"/>
      <c r="CH1059" s="121"/>
      <c r="CI1059" s="121"/>
      <c r="CJ1059" s="121"/>
      <c r="CK1059" s="121"/>
      <c r="CL1059" s="121"/>
      <c r="CM1059" s="121"/>
      <c r="CN1059" s="121"/>
      <c r="CO1059" s="121"/>
      <c r="CP1059" s="121"/>
      <c r="CQ1059" s="121"/>
      <c r="CR1059" s="121"/>
      <c r="CS1059" s="121"/>
      <c r="CT1059" s="121"/>
      <c r="CU1059" s="121"/>
      <c r="CV1059" s="121"/>
      <c r="CW1059" s="121"/>
      <c r="CX1059" s="121"/>
      <c r="CY1059" s="121"/>
      <c r="CZ1059" s="121"/>
      <c r="DA1059" s="121"/>
      <c r="DB1059" s="121"/>
      <c r="DC1059" s="121"/>
      <c r="DD1059" s="121"/>
      <c r="DE1059" s="121"/>
      <c r="DF1059" s="121"/>
      <c r="DG1059" s="121"/>
      <c r="DH1059" s="121"/>
      <c r="DI1059" s="121"/>
    </row>
    <row r="1060" spans="30:113" x14ac:dyDescent="0.35">
      <c r="AD1060" s="121"/>
      <c r="AE1060" s="121"/>
      <c r="AF1060" s="121"/>
      <c r="AG1060" s="121"/>
      <c r="AH1060" s="121"/>
      <c r="AI1060" s="121"/>
      <c r="AJ1060" s="121"/>
      <c r="AK1060" s="121"/>
      <c r="AL1060" s="121"/>
      <c r="AM1060" s="121"/>
      <c r="AN1060" s="121"/>
      <c r="AO1060" s="121"/>
      <c r="AP1060" s="121"/>
      <c r="AQ1060" s="121"/>
      <c r="AR1060" s="121"/>
      <c r="AS1060" s="121"/>
      <c r="AT1060" s="121"/>
      <c r="AU1060" s="121"/>
      <c r="AV1060" s="121"/>
      <c r="AW1060" s="121"/>
      <c r="AX1060" s="121"/>
      <c r="AY1060" s="121"/>
      <c r="AZ1060" s="121"/>
      <c r="BA1060" s="121"/>
      <c r="BB1060" s="121"/>
      <c r="BC1060" s="121"/>
      <c r="BD1060" s="121"/>
      <c r="BE1060" s="121"/>
      <c r="BF1060" s="121"/>
      <c r="BG1060" s="121"/>
      <c r="BH1060" s="121"/>
      <c r="BI1060" s="121"/>
      <c r="BJ1060" s="121"/>
      <c r="BK1060" s="121"/>
      <c r="BL1060" s="121"/>
      <c r="BM1060" s="121"/>
      <c r="BN1060" s="121"/>
      <c r="BO1060" s="121"/>
      <c r="BP1060" s="121"/>
      <c r="BQ1060" s="121"/>
      <c r="BR1060" s="121"/>
      <c r="BS1060" s="121"/>
      <c r="BT1060" s="121"/>
      <c r="BU1060" s="121"/>
      <c r="BV1060" s="121"/>
      <c r="BW1060" s="121"/>
      <c r="BX1060" s="121"/>
      <c r="BY1060" s="121"/>
      <c r="BZ1060" s="121"/>
      <c r="CA1060" s="121"/>
      <c r="CB1060" s="121"/>
      <c r="CC1060" s="121"/>
      <c r="CD1060" s="121"/>
      <c r="CE1060" s="121"/>
      <c r="CF1060" s="121"/>
      <c r="CG1060" s="121"/>
      <c r="CH1060" s="121"/>
      <c r="CI1060" s="121"/>
      <c r="CJ1060" s="121"/>
      <c r="CK1060" s="121"/>
      <c r="CL1060" s="121"/>
      <c r="CM1060" s="121"/>
      <c r="CN1060" s="121"/>
      <c r="CO1060" s="121"/>
      <c r="CP1060" s="121"/>
      <c r="CQ1060" s="121"/>
      <c r="CR1060" s="121"/>
      <c r="CS1060" s="121"/>
      <c r="CT1060" s="121"/>
      <c r="CU1060" s="121"/>
      <c r="CV1060" s="121"/>
      <c r="CW1060" s="121"/>
      <c r="CX1060" s="121"/>
      <c r="CY1060" s="121"/>
      <c r="CZ1060" s="121"/>
      <c r="DA1060" s="121"/>
      <c r="DB1060" s="121"/>
      <c r="DC1060" s="121"/>
      <c r="DD1060" s="121"/>
      <c r="DE1060" s="121"/>
      <c r="DF1060" s="121"/>
      <c r="DG1060" s="121"/>
      <c r="DH1060" s="121"/>
      <c r="DI1060" s="121"/>
    </row>
    <row r="1061" spans="30:113" x14ac:dyDescent="0.35">
      <c r="AD1061" s="121"/>
      <c r="AE1061" s="121"/>
      <c r="AF1061" s="121"/>
      <c r="AG1061" s="121"/>
      <c r="AH1061" s="121"/>
      <c r="AI1061" s="121"/>
      <c r="AJ1061" s="121"/>
      <c r="AK1061" s="121"/>
      <c r="AL1061" s="121"/>
      <c r="AM1061" s="121"/>
      <c r="AN1061" s="121"/>
      <c r="AO1061" s="121"/>
      <c r="AP1061" s="121"/>
      <c r="AQ1061" s="121"/>
      <c r="AR1061" s="121"/>
      <c r="AS1061" s="121"/>
      <c r="AT1061" s="121"/>
      <c r="AU1061" s="121"/>
      <c r="AV1061" s="121"/>
      <c r="AW1061" s="121"/>
      <c r="AX1061" s="121"/>
      <c r="AY1061" s="121"/>
      <c r="AZ1061" s="121"/>
      <c r="BA1061" s="121"/>
      <c r="BB1061" s="121"/>
      <c r="BC1061" s="121"/>
      <c r="BD1061" s="121"/>
      <c r="BE1061" s="121"/>
      <c r="BF1061" s="121"/>
      <c r="BG1061" s="121"/>
      <c r="BH1061" s="121"/>
      <c r="BI1061" s="121"/>
      <c r="BJ1061" s="121"/>
      <c r="BK1061" s="121"/>
      <c r="BL1061" s="121"/>
      <c r="BM1061" s="121"/>
      <c r="BN1061" s="121"/>
      <c r="BO1061" s="121"/>
      <c r="BP1061" s="121"/>
      <c r="BQ1061" s="121"/>
      <c r="BR1061" s="121"/>
      <c r="BS1061" s="121"/>
      <c r="BT1061" s="121"/>
      <c r="BU1061" s="121"/>
      <c r="BV1061" s="121"/>
      <c r="BW1061" s="121"/>
      <c r="BX1061" s="121"/>
      <c r="BY1061" s="121"/>
      <c r="BZ1061" s="121"/>
      <c r="CA1061" s="121"/>
      <c r="CB1061" s="121"/>
      <c r="CC1061" s="121"/>
      <c r="CD1061" s="121"/>
      <c r="CE1061" s="121"/>
      <c r="CF1061" s="121"/>
      <c r="CG1061" s="121"/>
      <c r="CH1061" s="121"/>
      <c r="CI1061" s="121"/>
      <c r="CJ1061" s="121"/>
      <c r="CK1061" s="121"/>
      <c r="CL1061" s="121"/>
      <c r="CM1061" s="121"/>
      <c r="CN1061" s="121"/>
      <c r="CO1061" s="121"/>
      <c r="CP1061" s="121"/>
      <c r="CQ1061" s="121"/>
      <c r="CR1061" s="121"/>
      <c r="CS1061" s="121"/>
      <c r="CT1061" s="121"/>
      <c r="CU1061" s="121"/>
      <c r="CV1061" s="121"/>
      <c r="CW1061" s="121"/>
      <c r="CX1061" s="121"/>
      <c r="CY1061" s="121"/>
      <c r="CZ1061" s="121"/>
      <c r="DA1061" s="121"/>
      <c r="DB1061" s="121"/>
      <c r="DC1061" s="121"/>
      <c r="DD1061" s="121"/>
      <c r="DE1061" s="121"/>
      <c r="DF1061" s="121"/>
      <c r="DG1061" s="121"/>
      <c r="DH1061" s="121"/>
      <c r="DI1061" s="121"/>
    </row>
    <row r="1062" spans="30:113" x14ac:dyDescent="0.35">
      <c r="AD1062" s="121"/>
      <c r="AE1062" s="121"/>
      <c r="AF1062" s="121"/>
      <c r="AG1062" s="121"/>
      <c r="AH1062" s="121"/>
      <c r="AI1062" s="121"/>
      <c r="AJ1062" s="121"/>
      <c r="AK1062" s="121"/>
      <c r="AL1062" s="121"/>
      <c r="AM1062" s="121"/>
      <c r="AN1062" s="121"/>
      <c r="AO1062" s="121"/>
      <c r="AP1062" s="121"/>
      <c r="AQ1062" s="121"/>
      <c r="AR1062" s="121"/>
      <c r="AS1062" s="121"/>
      <c r="AT1062" s="121"/>
      <c r="AU1062" s="121"/>
      <c r="AV1062" s="121"/>
      <c r="AW1062" s="121"/>
      <c r="AX1062" s="121"/>
      <c r="AY1062" s="121"/>
      <c r="AZ1062" s="121"/>
      <c r="BA1062" s="121"/>
      <c r="BB1062" s="121"/>
      <c r="BC1062" s="121"/>
      <c r="BD1062" s="121"/>
      <c r="BE1062" s="121"/>
      <c r="BF1062" s="121"/>
      <c r="BG1062" s="121"/>
      <c r="BH1062" s="121"/>
      <c r="BI1062" s="121"/>
      <c r="BJ1062" s="121"/>
      <c r="BK1062" s="121"/>
      <c r="BL1062" s="121"/>
      <c r="BM1062" s="121"/>
      <c r="BN1062" s="121"/>
      <c r="BO1062" s="121"/>
      <c r="BP1062" s="121"/>
      <c r="BQ1062" s="121"/>
      <c r="BR1062" s="121"/>
      <c r="BS1062" s="121"/>
      <c r="BT1062" s="121"/>
      <c r="BU1062" s="121"/>
      <c r="BV1062" s="121"/>
      <c r="BW1062" s="121"/>
      <c r="BX1062" s="121"/>
      <c r="BY1062" s="121"/>
      <c r="BZ1062" s="121"/>
      <c r="CA1062" s="121"/>
      <c r="CB1062" s="121"/>
      <c r="CC1062" s="121"/>
      <c r="CD1062" s="121"/>
      <c r="CE1062" s="121"/>
      <c r="CF1062" s="121"/>
      <c r="CG1062" s="121"/>
      <c r="CH1062" s="121"/>
      <c r="CI1062" s="121"/>
      <c r="CJ1062" s="121"/>
      <c r="CK1062" s="121"/>
      <c r="CL1062" s="121"/>
      <c r="CM1062" s="121"/>
      <c r="CN1062" s="121"/>
      <c r="CO1062" s="121"/>
      <c r="CP1062" s="121"/>
      <c r="CQ1062" s="121"/>
      <c r="CR1062" s="121"/>
      <c r="CS1062" s="121"/>
      <c r="CT1062" s="121"/>
      <c r="CU1062" s="121"/>
      <c r="CV1062" s="121"/>
      <c r="CW1062" s="121"/>
      <c r="CX1062" s="121"/>
      <c r="CY1062" s="121"/>
      <c r="CZ1062" s="121"/>
      <c r="DA1062" s="121"/>
      <c r="DB1062" s="121"/>
      <c r="DC1062" s="121"/>
      <c r="DD1062" s="121"/>
      <c r="DE1062" s="121"/>
      <c r="DF1062" s="121"/>
      <c r="DG1062" s="121"/>
      <c r="DH1062" s="121"/>
      <c r="DI1062" s="121"/>
    </row>
    <row r="1063" spans="30:113" x14ac:dyDescent="0.35">
      <c r="AD1063" s="121"/>
      <c r="AE1063" s="121"/>
      <c r="AF1063" s="121"/>
      <c r="AG1063" s="121"/>
      <c r="AH1063" s="121"/>
      <c r="AI1063" s="121"/>
      <c r="AJ1063" s="121"/>
      <c r="AK1063" s="121"/>
      <c r="AL1063" s="121"/>
      <c r="AM1063" s="121"/>
      <c r="AN1063" s="121"/>
      <c r="AO1063" s="121"/>
      <c r="AP1063" s="121"/>
      <c r="AQ1063" s="121"/>
      <c r="AR1063" s="121"/>
      <c r="AS1063" s="121"/>
      <c r="AT1063" s="121"/>
      <c r="AU1063" s="121"/>
      <c r="AV1063" s="121"/>
      <c r="AW1063" s="121"/>
      <c r="AX1063" s="121"/>
      <c r="AY1063" s="121"/>
      <c r="AZ1063" s="121"/>
      <c r="BA1063" s="121"/>
      <c r="BB1063" s="121"/>
      <c r="BC1063" s="121"/>
      <c r="BD1063" s="121"/>
      <c r="BE1063" s="121"/>
      <c r="BF1063" s="121"/>
      <c r="BG1063" s="121"/>
      <c r="BH1063" s="121"/>
      <c r="BI1063" s="121"/>
      <c r="BJ1063" s="121"/>
      <c r="BK1063" s="121"/>
      <c r="BL1063" s="121"/>
      <c r="BM1063" s="121"/>
      <c r="BN1063" s="121"/>
      <c r="BO1063" s="121"/>
      <c r="BP1063" s="121"/>
      <c r="BQ1063" s="121"/>
      <c r="BR1063" s="121"/>
      <c r="BS1063" s="121"/>
      <c r="BT1063" s="121"/>
      <c r="BU1063" s="121"/>
      <c r="BV1063" s="121"/>
      <c r="BW1063" s="121"/>
      <c r="BX1063" s="121"/>
      <c r="BY1063" s="121"/>
      <c r="BZ1063" s="121"/>
      <c r="CA1063" s="121"/>
      <c r="CB1063" s="121"/>
      <c r="CC1063" s="121"/>
      <c r="CD1063" s="121"/>
      <c r="CE1063" s="121"/>
      <c r="CF1063" s="121"/>
      <c r="CG1063" s="121"/>
      <c r="CH1063" s="121"/>
      <c r="CI1063" s="121"/>
      <c r="CJ1063" s="121"/>
      <c r="CK1063" s="121"/>
      <c r="CL1063" s="121"/>
      <c r="CM1063" s="121"/>
      <c r="CN1063" s="121"/>
      <c r="CO1063" s="121"/>
      <c r="CP1063" s="121"/>
      <c r="CQ1063" s="121"/>
      <c r="CR1063" s="121"/>
      <c r="CS1063" s="121"/>
      <c r="CT1063" s="121"/>
      <c r="CU1063" s="121"/>
      <c r="CV1063" s="121"/>
      <c r="CW1063" s="121"/>
      <c r="CX1063" s="121"/>
      <c r="CY1063" s="121"/>
      <c r="CZ1063" s="121"/>
      <c r="DA1063" s="121"/>
      <c r="DB1063" s="121"/>
      <c r="DC1063" s="121"/>
      <c r="DD1063" s="121"/>
      <c r="DE1063" s="121"/>
      <c r="DF1063" s="121"/>
      <c r="DG1063" s="121"/>
      <c r="DH1063" s="121"/>
      <c r="DI1063" s="121"/>
    </row>
    <row r="1064" spans="30:113" x14ac:dyDescent="0.35">
      <c r="AD1064" s="121"/>
      <c r="AE1064" s="121"/>
      <c r="AF1064" s="121"/>
      <c r="AG1064" s="121"/>
      <c r="AH1064" s="121"/>
      <c r="AI1064" s="121"/>
      <c r="AJ1064" s="121"/>
      <c r="AK1064" s="121"/>
      <c r="AL1064" s="121"/>
      <c r="AM1064" s="121"/>
      <c r="AN1064" s="121"/>
      <c r="AO1064" s="121"/>
      <c r="AP1064" s="121"/>
      <c r="AQ1064" s="121"/>
      <c r="AR1064" s="121"/>
      <c r="AS1064" s="121"/>
      <c r="AT1064" s="121"/>
      <c r="AU1064" s="121"/>
      <c r="AV1064" s="121"/>
      <c r="AW1064" s="121"/>
      <c r="AX1064" s="121"/>
      <c r="AY1064" s="121"/>
      <c r="AZ1064" s="121"/>
      <c r="BA1064" s="121"/>
      <c r="BB1064" s="121"/>
      <c r="BC1064" s="121"/>
      <c r="BD1064" s="121"/>
      <c r="BE1064" s="121"/>
      <c r="BF1064" s="121"/>
      <c r="BG1064" s="121"/>
      <c r="BH1064" s="121"/>
      <c r="BI1064" s="121"/>
      <c r="BJ1064" s="121"/>
      <c r="BK1064" s="121"/>
      <c r="BL1064" s="121"/>
      <c r="BM1064" s="121"/>
      <c r="BN1064" s="121"/>
      <c r="BO1064" s="121"/>
      <c r="BP1064" s="121"/>
      <c r="BQ1064" s="121"/>
      <c r="BR1064" s="121"/>
      <c r="BS1064" s="121"/>
      <c r="BT1064" s="121"/>
      <c r="BU1064" s="121"/>
      <c r="BV1064" s="121"/>
      <c r="BW1064" s="121"/>
      <c r="BX1064" s="121"/>
      <c r="BY1064" s="121"/>
      <c r="BZ1064" s="121"/>
      <c r="CA1064" s="121"/>
      <c r="CB1064" s="121"/>
      <c r="CC1064" s="121"/>
      <c r="CD1064" s="121"/>
      <c r="CE1064" s="121"/>
      <c r="CF1064" s="121"/>
      <c r="CG1064" s="121"/>
      <c r="CH1064" s="121"/>
      <c r="CI1064" s="121"/>
      <c r="CJ1064" s="121"/>
      <c r="CK1064" s="121"/>
      <c r="CL1064" s="121"/>
      <c r="CM1064" s="121"/>
      <c r="CN1064" s="121"/>
      <c r="CO1064" s="121"/>
      <c r="CP1064" s="121"/>
      <c r="CQ1064" s="121"/>
      <c r="CR1064" s="121"/>
      <c r="CS1064" s="121"/>
      <c r="CT1064" s="121"/>
      <c r="CU1064" s="121"/>
      <c r="CV1064" s="121"/>
      <c r="CW1064" s="121"/>
      <c r="CX1064" s="121"/>
      <c r="CY1064" s="121"/>
      <c r="CZ1064" s="121"/>
      <c r="DA1064" s="121"/>
      <c r="DB1064" s="121"/>
      <c r="DC1064" s="121"/>
      <c r="DD1064" s="121"/>
      <c r="DE1064" s="121"/>
      <c r="DF1064" s="121"/>
      <c r="DG1064" s="121"/>
      <c r="DH1064" s="121"/>
      <c r="DI1064" s="121"/>
    </row>
    <row r="1065" spans="30:113" x14ac:dyDescent="0.35">
      <c r="AD1065" s="121"/>
      <c r="AE1065" s="121"/>
      <c r="AF1065" s="121"/>
      <c r="AG1065" s="121"/>
      <c r="AH1065" s="121"/>
      <c r="AI1065" s="121"/>
      <c r="AJ1065" s="121"/>
      <c r="AK1065" s="121"/>
      <c r="AL1065" s="121"/>
      <c r="AM1065" s="121"/>
      <c r="AN1065" s="121"/>
      <c r="AO1065" s="121"/>
      <c r="AP1065" s="121"/>
      <c r="AQ1065" s="121"/>
      <c r="AR1065" s="121"/>
      <c r="AS1065" s="121"/>
      <c r="AT1065" s="121"/>
      <c r="AU1065" s="121"/>
      <c r="AV1065" s="121"/>
      <c r="AW1065" s="121"/>
      <c r="AX1065" s="121"/>
      <c r="AY1065" s="121"/>
      <c r="AZ1065" s="121"/>
      <c r="BA1065" s="121"/>
      <c r="BB1065" s="121"/>
      <c r="BC1065" s="121"/>
      <c r="BD1065" s="121"/>
      <c r="BE1065" s="121"/>
      <c r="BF1065" s="121"/>
      <c r="BG1065" s="121"/>
      <c r="BH1065" s="121"/>
      <c r="BI1065" s="121"/>
      <c r="BJ1065" s="121"/>
      <c r="BK1065" s="121"/>
      <c r="BL1065" s="121"/>
      <c r="BM1065" s="121"/>
      <c r="BN1065" s="121"/>
      <c r="BO1065" s="121"/>
      <c r="BP1065" s="121"/>
      <c r="BQ1065" s="121"/>
      <c r="BR1065" s="121"/>
      <c r="BS1065" s="121"/>
      <c r="BT1065" s="121"/>
      <c r="BU1065" s="121"/>
      <c r="BV1065" s="121"/>
      <c r="BW1065" s="121"/>
      <c r="BX1065" s="121"/>
      <c r="BY1065" s="121"/>
      <c r="BZ1065" s="121"/>
      <c r="CA1065" s="121"/>
      <c r="CB1065" s="121"/>
      <c r="CC1065" s="121"/>
      <c r="CD1065" s="121"/>
      <c r="CE1065" s="121"/>
      <c r="CF1065" s="121"/>
      <c r="CG1065" s="121"/>
      <c r="CH1065" s="121"/>
      <c r="CI1065" s="121"/>
      <c r="CJ1065" s="121"/>
      <c r="CK1065" s="121"/>
      <c r="CL1065" s="121"/>
      <c r="CM1065" s="121"/>
      <c r="CN1065" s="121"/>
      <c r="CO1065" s="121"/>
      <c r="CP1065" s="121"/>
      <c r="CQ1065" s="121"/>
      <c r="CR1065" s="121"/>
      <c r="CS1065" s="121"/>
      <c r="CT1065" s="121"/>
      <c r="CU1065" s="121"/>
      <c r="CV1065" s="121"/>
      <c r="CW1065" s="121"/>
      <c r="CX1065" s="121"/>
      <c r="CY1065" s="121"/>
      <c r="CZ1065" s="121"/>
      <c r="DA1065" s="121"/>
      <c r="DB1065" s="121"/>
      <c r="DC1065" s="121"/>
      <c r="DD1065" s="121"/>
      <c r="DE1065" s="121"/>
      <c r="DF1065" s="121"/>
      <c r="DG1065" s="121"/>
      <c r="DH1065" s="121"/>
      <c r="DI1065" s="121"/>
    </row>
    <row r="1066" spans="30:113" x14ac:dyDescent="0.35">
      <c r="AD1066" s="121"/>
      <c r="AE1066" s="121"/>
      <c r="AF1066" s="121"/>
      <c r="AG1066" s="121"/>
      <c r="AH1066" s="121"/>
      <c r="AI1066" s="121"/>
      <c r="AJ1066" s="121"/>
      <c r="AK1066" s="121"/>
      <c r="AL1066" s="121"/>
      <c r="AM1066" s="121"/>
      <c r="AN1066" s="121"/>
      <c r="AO1066" s="121"/>
      <c r="AP1066" s="121"/>
      <c r="AQ1066" s="121"/>
      <c r="AR1066" s="121"/>
      <c r="AS1066" s="121"/>
      <c r="AT1066" s="121"/>
      <c r="AU1066" s="121"/>
      <c r="AV1066" s="121"/>
      <c r="AW1066" s="121"/>
      <c r="AX1066" s="121"/>
      <c r="AY1066" s="121"/>
      <c r="AZ1066" s="121"/>
      <c r="BA1066" s="121"/>
      <c r="BB1066" s="121"/>
      <c r="BC1066" s="121"/>
      <c r="BD1066" s="121"/>
      <c r="BE1066" s="121"/>
      <c r="BF1066" s="121"/>
      <c r="BG1066" s="121"/>
      <c r="BH1066" s="121"/>
      <c r="BI1066" s="121"/>
      <c r="BJ1066" s="121"/>
      <c r="BK1066" s="121"/>
      <c r="BL1066" s="121"/>
      <c r="BM1066" s="121"/>
      <c r="BN1066" s="121"/>
      <c r="BO1066" s="121"/>
      <c r="BP1066" s="121"/>
      <c r="BQ1066" s="121"/>
      <c r="BR1066" s="121"/>
      <c r="BS1066" s="121"/>
      <c r="BT1066" s="121"/>
      <c r="BU1066" s="121"/>
      <c r="BV1066" s="121"/>
      <c r="BW1066" s="121"/>
      <c r="BX1066" s="121"/>
      <c r="BY1066" s="121"/>
      <c r="BZ1066" s="121"/>
      <c r="CA1066" s="121"/>
      <c r="CB1066" s="121"/>
      <c r="CC1066" s="121"/>
      <c r="CD1066" s="121"/>
      <c r="CE1066" s="121"/>
      <c r="CF1066" s="121"/>
      <c r="CG1066" s="121"/>
      <c r="CH1066" s="121"/>
      <c r="CI1066" s="121"/>
      <c r="CJ1066" s="121"/>
      <c r="CK1066" s="121"/>
      <c r="CL1066" s="121"/>
      <c r="CM1066" s="121"/>
      <c r="CN1066" s="121"/>
      <c r="CO1066" s="121"/>
      <c r="CP1066" s="121"/>
      <c r="CQ1066" s="121"/>
      <c r="CR1066" s="121"/>
      <c r="CS1066" s="121"/>
      <c r="CT1066" s="121"/>
      <c r="CU1066" s="121"/>
      <c r="CV1066" s="121"/>
      <c r="CW1066" s="121"/>
      <c r="CX1066" s="121"/>
      <c r="CY1066" s="121"/>
      <c r="CZ1066" s="121"/>
      <c r="DA1066" s="121"/>
      <c r="DB1066" s="121"/>
      <c r="DC1066" s="121"/>
      <c r="DD1066" s="121"/>
      <c r="DE1066" s="121"/>
      <c r="DF1066" s="121"/>
      <c r="DG1066" s="121"/>
      <c r="DH1066" s="121"/>
      <c r="DI1066" s="121"/>
    </row>
    <row r="1067" spans="30:113" x14ac:dyDescent="0.35">
      <c r="AD1067" s="121"/>
      <c r="AE1067" s="121"/>
      <c r="AF1067" s="121"/>
      <c r="AG1067" s="121"/>
      <c r="AH1067" s="121"/>
      <c r="AI1067" s="121"/>
      <c r="AJ1067" s="121"/>
      <c r="AK1067" s="121"/>
      <c r="AL1067" s="121"/>
      <c r="AM1067" s="121"/>
      <c r="AN1067" s="121"/>
      <c r="AO1067" s="121"/>
      <c r="AP1067" s="121"/>
      <c r="AQ1067" s="121"/>
      <c r="AR1067" s="121"/>
      <c r="AS1067" s="121"/>
      <c r="AT1067" s="121"/>
      <c r="AU1067" s="121"/>
      <c r="AV1067" s="121"/>
      <c r="AW1067" s="121"/>
      <c r="AX1067" s="121"/>
      <c r="AY1067" s="121"/>
      <c r="AZ1067" s="121"/>
      <c r="BA1067" s="121"/>
      <c r="BB1067" s="121"/>
      <c r="BC1067" s="121"/>
      <c r="BD1067" s="121"/>
      <c r="BE1067" s="121"/>
      <c r="BF1067" s="121"/>
      <c r="BG1067" s="121"/>
      <c r="BH1067" s="121"/>
      <c r="BI1067" s="121"/>
      <c r="BJ1067" s="121"/>
      <c r="BK1067" s="121"/>
      <c r="BL1067" s="121"/>
      <c r="BM1067" s="121"/>
      <c r="BN1067" s="121"/>
      <c r="BO1067" s="121"/>
      <c r="BP1067" s="121"/>
      <c r="BQ1067" s="121"/>
      <c r="BR1067" s="121"/>
      <c r="BS1067" s="121"/>
      <c r="BT1067" s="121"/>
      <c r="BU1067" s="121"/>
      <c r="BV1067" s="121"/>
      <c r="BW1067" s="121"/>
      <c r="BX1067" s="121"/>
      <c r="BY1067" s="121"/>
      <c r="BZ1067" s="121"/>
      <c r="CA1067" s="121"/>
      <c r="CB1067" s="121"/>
      <c r="CC1067" s="121"/>
      <c r="CD1067" s="121"/>
      <c r="CE1067" s="121"/>
      <c r="CF1067" s="121"/>
      <c r="CG1067" s="121"/>
      <c r="CH1067" s="121"/>
      <c r="CI1067" s="121"/>
      <c r="CJ1067" s="121"/>
      <c r="CK1067" s="121"/>
      <c r="CL1067" s="121"/>
      <c r="CM1067" s="121"/>
      <c r="CN1067" s="121"/>
      <c r="CO1067" s="121"/>
      <c r="CP1067" s="121"/>
      <c r="CQ1067" s="121"/>
      <c r="CR1067" s="121"/>
      <c r="CS1067" s="121"/>
      <c r="CT1067" s="121"/>
      <c r="CU1067" s="121"/>
      <c r="CV1067" s="121"/>
      <c r="CW1067" s="121"/>
      <c r="CX1067" s="121"/>
      <c r="CY1067" s="121"/>
      <c r="CZ1067" s="121"/>
      <c r="DA1067" s="121"/>
      <c r="DB1067" s="121"/>
      <c r="DC1067" s="121"/>
      <c r="DD1067" s="121"/>
      <c r="DE1067" s="121"/>
      <c r="DF1067" s="121"/>
      <c r="DG1067" s="121"/>
      <c r="DH1067" s="121"/>
      <c r="DI1067" s="121"/>
    </row>
    <row r="1068" spans="30:113" x14ac:dyDescent="0.35">
      <c r="AD1068" s="121"/>
      <c r="AE1068" s="121"/>
      <c r="AF1068" s="121"/>
      <c r="AG1068" s="121"/>
      <c r="AH1068" s="121"/>
      <c r="AI1068" s="121"/>
      <c r="AJ1068" s="121"/>
      <c r="AK1068" s="121"/>
      <c r="AL1068" s="121"/>
      <c r="AM1068" s="121"/>
      <c r="AN1068" s="121"/>
      <c r="AO1068" s="121"/>
      <c r="AP1068" s="121"/>
      <c r="AQ1068" s="121"/>
      <c r="AR1068" s="121"/>
      <c r="AS1068" s="121"/>
      <c r="AT1068" s="121"/>
      <c r="AU1068" s="121"/>
      <c r="AV1068" s="121"/>
      <c r="AW1068" s="121"/>
      <c r="AX1068" s="121"/>
      <c r="AY1068" s="121"/>
      <c r="AZ1068" s="121"/>
      <c r="BA1068" s="121"/>
      <c r="BB1068" s="121"/>
      <c r="BC1068" s="121"/>
      <c r="BD1068" s="121"/>
      <c r="BE1068" s="121"/>
      <c r="BF1068" s="121"/>
      <c r="BG1068" s="121"/>
      <c r="BH1068" s="121"/>
      <c r="BI1068" s="121"/>
      <c r="BJ1068" s="121"/>
      <c r="BK1068" s="121"/>
      <c r="BL1068" s="121"/>
      <c r="BM1068" s="121"/>
      <c r="BN1068" s="121"/>
      <c r="BO1068" s="121"/>
      <c r="BP1068" s="121"/>
      <c r="BQ1068" s="121"/>
      <c r="BR1068" s="121"/>
      <c r="BS1068" s="121"/>
      <c r="BT1068" s="121"/>
      <c r="BU1068" s="121"/>
      <c r="BV1068" s="121"/>
      <c r="BW1068" s="121"/>
      <c r="BX1068" s="121"/>
      <c r="BY1068" s="121"/>
      <c r="BZ1068" s="121"/>
      <c r="CA1068" s="121"/>
      <c r="CB1068" s="121"/>
      <c r="CC1068" s="121"/>
      <c r="CD1068" s="121"/>
      <c r="CE1068" s="121"/>
      <c r="CF1068" s="121"/>
      <c r="CG1068" s="121"/>
      <c r="CH1068" s="121"/>
      <c r="CI1068" s="121"/>
      <c r="CJ1068" s="121"/>
      <c r="CK1068" s="121"/>
      <c r="CL1068" s="121"/>
      <c r="CM1068" s="121"/>
      <c r="CN1068" s="121"/>
      <c r="CO1068" s="121"/>
      <c r="CP1068" s="121"/>
      <c r="CQ1068" s="121"/>
      <c r="CR1068" s="121"/>
      <c r="CS1068" s="121"/>
      <c r="CT1068" s="121"/>
      <c r="CU1068" s="121"/>
      <c r="CV1068" s="121"/>
      <c r="CW1068" s="121"/>
      <c r="CX1068" s="121"/>
      <c r="CY1068" s="121"/>
      <c r="CZ1068" s="121"/>
      <c r="DA1068" s="121"/>
      <c r="DB1068" s="121"/>
      <c r="DC1068" s="121"/>
      <c r="DD1068" s="121"/>
      <c r="DE1068" s="121"/>
      <c r="DF1068" s="121"/>
      <c r="DG1068" s="121"/>
      <c r="DH1068" s="121"/>
      <c r="DI1068" s="121"/>
    </row>
    <row r="1069" spans="30:113" x14ac:dyDescent="0.35">
      <c r="AD1069" s="121"/>
      <c r="AE1069" s="121"/>
      <c r="AF1069" s="121"/>
      <c r="AG1069" s="121"/>
      <c r="AH1069" s="121"/>
      <c r="AI1069" s="121"/>
      <c r="AJ1069" s="121"/>
      <c r="AK1069" s="121"/>
      <c r="AL1069" s="121"/>
      <c r="AM1069" s="121"/>
      <c r="AN1069" s="121"/>
      <c r="AO1069" s="121"/>
      <c r="AP1069" s="121"/>
      <c r="AQ1069" s="121"/>
      <c r="AR1069" s="121"/>
      <c r="AS1069" s="121"/>
      <c r="AT1069" s="121"/>
      <c r="AU1069" s="121"/>
      <c r="AV1069" s="121"/>
      <c r="AW1069" s="121"/>
      <c r="AX1069" s="121"/>
      <c r="AY1069" s="121"/>
      <c r="AZ1069" s="121"/>
      <c r="BA1069" s="121"/>
      <c r="BB1069" s="121"/>
      <c r="BC1069" s="121"/>
      <c r="BD1069" s="121"/>
      <c r="BE1069" s="121"/>
      <c r="BF1069" s="121"/>
      <c r="BG1069" s="121"/>
      <c r="BH1069" s="121"/>
      <c r="BI1069" s="121"/>
      <c r="BJ1069" s="121"/>
      <c r="BK1069" s="121"/>
      <c r="BL1069" s="121"/>
      <c r="BM1069" s="121"/>
      <c r="BN1069" s="121"/>
      <c r="BO1069" s="121"/>
      <c r="BP1069" s="121"/>
      <c r="BQ1069" s="121"/>
      <c r="BR1069" s="121"/>
      <c r="BS1069" s="121"/>
      <c r="BT1069" s="121"/>
      <c r="BU1069" s="121"/>
      <c r="BV1069" s="121"/>
      <c r="BW1069" s="121"/>
      <c r="BX1069" s="121"/>
      <c r="BY1069" s="121"/>
      <c r="BZ1069" s="121"/>
      <c r="CA1069" s="121"/>
      <c r="CB1069" s="121"/>
      <c r="CC1069" s="121"/>
      <c r="CD1069" s="121"/>
      <c r="CE1069" s="121"/>
      <c r="CF1069" s="121"/>
      <c r="CG1069" s="121"/>
      <c r="CH1069" s="121"/>
      <c r="CI1069" s="121"/>
      <c r="CJ1069" s="121"/>
      <c r="CK1069" s="121"/>
      <c r="CL1069" s="121"/>
      <c r="CM1069" s="121"/>
      <c r="CN1069" s="121"/>
      <c r="CO1069" s="121"/>
      <c r="CP1069" s="121"/>
      <c r="CQ1069" s="121"/>
      <c r="CR1069" s="121"/>
      <c r="CS1069" s="121"/>
      <c r="CT1069" s="121"/>
      <c r="CU1069" s="121"/>
      <c r="CV1069" s="121"/>
      <c r="CW1069" s="121"/>
      <c r="CX1069" s="121"/>
      <c r="CY1069" s="121"/>
      <c r="CZ1069" s="121"/>
      <c r="DA1069" s="121"/>
      <c r="DB1069" s="121"/>
      <c r="DC1069" s="121"/>
      <c r="DD1069" s="121"/>
      <c r="DE1069" s="121"/>
      <c r="DF1069" s="121"/>
      <c r="DG1069" s="121"/>
      <c r="DH1069" s="121"/>
      <c r="DI1069" s="121"/>
    </row>
    <row r="1070" spans="30:113" x14ac:dyDescent="0.35">
      <c r="AD1070" s="121"/>
      <c r="AE1070" s="121"/>
      <c r="AF1070" s="121"/>
      <c r="AG1070" s="121"/>
      <c r="AH1070" s="121"/>
      <c r="AI1070" s="121"/>
      <c r="AJ1070" s="121"/>
      <c r="AK1070" s="121"/>
      <c r="AL1070" s="121"/>
      <c r="AM1070" s="121"/>
      <c r="AN1070" s="121"/>
      <c r="AO1070" s="121"/>
      <c r="AP1070" s="121"/>
      <c r="AQ1070" s="121"/>
      <c r="AR1070" s="121"/>
      <c r="AS1070" s="121"/>
      <c r="AT1070" s="121"/>
      <c r="AU1070" s="121"/>
      <c r="AV1070" s="121"/>
      <c r="AW1070" s="121"/>
      <c r="AX1070" s="121"/>
      <c r="AY1070" s="121"/>
      <c r="AZ1070" s="121"/>
      <c r="BA1070" s="121"/>
      <c r="BB1070" s="121"/>
      <c r="BC1070" s="121"/>
      <c r="BD1070" s="121"/>
      <c r="BE1070" s="121"/>
      <c r="BF1070" s="121"/>
      <c r="BG1070" s="121"/>
      <c r="BH1070" s="121"/>
      <c r="BI1070" s="121"/>
      <c r="BJ1070" s="121"/>
      <c r="BK1070" s="121"/>
      <c r="BL1070" s="121"/>
      <c r="BM1070" s="121"/>
      <c r="BN1070" s="121"/>
      <c r="BO1070" s="121"/>
      <c r="BP1070" s="121"/>
      <c r="BQ1070" s="121"/>
      <c r="BR1070" s="121"/>
      <c r="BS1070" s="121"/>
      <c r="BT1070" s="121"/>
      <c r="BU1070" s="121"/>
      <c r="BV1070" s="121"/>
      <c r="BW1070" s="121"/>
      <c r="BX1070" s="121"/>
      <c r="BY1070" s="121"/>
      <c r="BZ1070" s="121"/>
      <c r="CA1070" s="121"/>
      <c r="CB1070" s="121"/>
      <c r="CC1070" s="121"/>
      <c r="CD1070" s="121"/>
      <c r="CE1070" s="121"/>
      <c r="CF1070" s="121"/>
      <c r="CG1070" s="121"/>
      <c r="CH1070" s="121"/>
      <c r="CI1070" s="121"/>
      <c r="CJ1070" s="121"/>
      <c r="CK1070" s="121"/>
      <c r="CL1070" s="121"/>
      <c r="CM1070" s="121"/>
      <c r="CN1070" s="121"/>
      <c r="CO1070" s="121"/>
      <c r="CP1070" s="121"/>
      <c r="CQ1070" s="121"/>
      <c r="CR1070" s="121"/>
      <c r="CS1070" s="121"/>
      <c r="CT1070" s="121"/>
      <c r="CU1070" s="121"/>
      <c r="CV1070" s="121"/>
      <c r="CW1070" s="121"/>
      <c r="CX1070" s="121"/>
      <c r="CY1070" s="121"/>
      <c r="CZ1070" s="121"/>
      <c r="DA1070" s="121"/>
      <c r="DB1070" s="121"/>
      <c r="DC1070" s="121"/>
      <c r="DD1070" s="121"/>
      <c r="DE1070" s="121"/>
      <c r="DF1070" s="121"/>
      <c r="DG1070" s="121"/>
      <c r="DH1070" s="121"/>
      <c r="DI1070" s="121"/>
    </row>
    <row r="1071" spans="30:113" x14ac:dyDescent="0.35">
      <c r="AD1071" s="121"/>
      <c r="AE1071" s="121"/>
      <c r="AF1071" s="121"/>
      <c r="AG1071" s="121"/>
      <c r="AH1071" s="121"/>
      <c r="AI1071" s="121"/>
      <c r="AJ1071" s="121"/>
      <c r="AK1071" s="121"/>
      <c r="AL1071" s="121"/>
      <c r="AM1071" s="121"/>
      <c r="AN1071" s="121"/>
      <c r="AO1071" s="121"/>
      <c r="AP1071" s="121"/>
      <c r="AQ1071" s="121"/>
      <c r="AR1071" s="121"/>
      <c r="AS1071" s="121"/>
      <c r="AT1071" s="121"/>
      <c r="AU1071" s="121"/>
      <c r="AV1071" s="121"/>
      <c r="AW1071" s="121"/>
      <c r="AX1071" s="121"/>
      <c r="AY1071" s="121"/>
      <c r="AZ1071" s="121"/>
      <c r="BA1071" s="121"/>
      <c r="BB1071" s="121"/>
      <c r="BC1071" s="121"/>
      <c r="BD1071" s="121"/>
      <c r="BE1071" s="121"/>
      <c r="BF1071" s="121"/>
      <c r="BG1071" s="121"/>
      <c r="BH1071" s="121"/>
      <c r="BI1071" s="121"/>
      <c r="BJ1071" s="121"/>
      <c r="BK1071" s="121"/>
      <c r="BL1071" s="121"/>
      <c r="BM1071" s="121"/>
      <c r="BN1071" s="121"/>
      <c r="BO1071" s="121"/>
      <c r="BP1071" s="121"/>
      <c r="BQ1071" s="121"/>
      <c r="BR1071" s="121"/>
      <c r="BS1071" s="121"/>
      <c r="BT1071" s="121"/>
      <c r="BU1071" s="121"/>
      <c r="BV1071" s="121"/>
      <c r="BW1071" s="121"/>
      <c r="BX1071" s="121"/>
      <c r="BY1071" s="121"/>
      <c r="BZ1071" s="121"/>
      <c r="CA1071" s="121"/>
      <c r="CB1071" s="121"/>
      <c r="CC1071" s="121"/>
      <c r="CD1071" s="121"/>
      <c r="CE1071" s="121"/>
      <c r="CF1071" s="121"/>
      <c r="CG1071" s="121"/>
      <c r="CH1071" s="121"/>
      <c r="CI1071" s="121"/>
      <c r="CJ1071" s="121"/>
      <c r="CK1071" s="121"/>
      <c r="CL1071" s="121"/>
      <c r="CM1071" s="121"/>
      <c r="CN1071" s="121"/>
      <c r="CO1071" s="121"/>
      <c r="CP1071" s="121"/>
      <c r="CQ1071" s="121"/>
      <c r="CR1071" s="121"/>
      <c r="CS1071" s="121"/>
      <c r="CT1071" s="121"/>
      <c r="CU1071" s="121"/>
      <c r="CV1071" s="121"/>
      <c r="CW1071" s="121"/>
      <c r="CX1071" s="121"/>
      <c r="CY1071" s="121"/>
      <c r="CZ1071" s="121"/>
      <c r="DA1071" s="121"/>
      <c r="DB1071" s="121"/>
      <c r="DC1071" s="121"/>
      <c r="DD1071" s="121"/>
      <c r="DE1071" s="121"/>
      <c r="DF1071" s="121"/>
      <c r="DG1071" s="121"/>
      <c r="DH1071" s="121"/>
      <c r="DI1071" s="121"/>
    </row>
    <row r="1072" spans="30:113" x14ac:dyDescent="0.35">
      <c r="AD1072" s="121"/>
      <c r="AE1072" s="121"/>
      <c r="AF1072" s="121"/>
      <c r="AG1072" s="121"/>
      <c r="AH1072" s="121"/>
      <c r="AI1072" s="121"/>
      <c r="AJ1072" s="121"/>
      <c r="AK1072" s="121"/>
      <c r="AL1072" s="121"/>
      <c r="AM1072" s="121"/>
      <c r="AN1072" s="121"/>
      <c r="AO1072" s="121"/>
      <c r="AP1072" s="121"/>
      <c r="AQ1072" s="121"/>
      <c r="AR1072" s="121"/>
      <c r="AS1072" s="121"/>
      <c r="AT1072" s="121"/>
      <c r="AU1072" s="121"/>
      <c r="AV1072" s="121"/>
      <c r="AW1072" s="121"/>
      <c r="AX1072" s="121"/>
      <c r="AY1072" s="121"/>
      <c r="AZ1072" s="121"/>
      <c r="BA1072" s="121"/>
      <c r="BB1072" s="121"/>
      <c r="BC1072" s="121"/>
      <c r="BD1072" s="121"/>
      <c r="BE1072" s="121"/>
      <c r="BF1072" s="121"/>
      <c r="BG1072" s="121"/>
      <c r="BH1072" s="121"/>
      <c r="BI1072" s="121"/>
      <c r="BJ1072" s="121"/>
      <c r="BK1072" s="121"/>
      <c r="BL1072" s="121"/>
      <c r="BM1072" s="121"/>
      <c r="BN1072" s="121"/>
      <c r="BO1072" s="121"/>
      <c r="BP1072" s="121"/>
      <c r="BQ1072" s="121"/>
      <c r="BR1072" s="121"/>
      <c r="BS1072" s="121"/>
      <c r="BT1072" s="121"/>
      <c r="BU1072" s="121"/>
      <c r="BV1072" s="121"/>
      <c r="BW1072" s="121"/>
      <c r="BX1072" s="121"/>
      <c r="BY1072" s="121"/>
      <c r="BZ1072" s="121"/>
      <c r="CA1072" s="121"/>
      <c r="CB1072" s="121"/>
      <c r="CC1072" s="121"/>
      <c r="CD1072" s="121"/>
      <c r="CE1072" s="121"/>
      <c r="CF1072" s="121"/>
      <c r="CG1072" s="121"/>
      <c r="CH1072" s="121"/>
      <c r="CI1072" s="121"/>
      <c r="CJ1072" s="121"/>
      <c r="CK1072" s="121"/>
      <c r="CL1072" s="121"/>
      <c r="CM1072" s="121"/>
      <c r="CN1072" s="121"/>
      <c r="CO1072" s="121"/>
      <c r="CP1072" s="121"/>
      <c r="CQ1072" s="121"/>
      <c r="CR1072" s="121"/>
      <c r="CS1072" s="121"/>
      <c r="CT1072" s="121"/>
      <c r="CU1072" s="121"/>
      <c r="CV1072" s="121"/>
      <c r="CW1072" s="121"/>
      <c r="CX1072" s="121"/>
      <c r="CY1072" s="121"/>
      <c r="CZ1072" s="121"/>
      <c r="DA1072" s="121"/>
      <c r="DB1072" s="121"/>
      <c r="DC1072" s="121"/>
      <c r="DD1072" s="121"/>
      <c r="DE1072" s="121"/>
      <c r="DF1072" s="121"/>
      <c r="DG1072" s="121"/>
      <c r="DH1072" s="121"/>
      <c r="DI1072" s="121"/>
    </row>
    <row r="1073" spans="30:113" x14ac:dyDescent="0.35">
      <c r="AD1073" s="121"/>
      <c r="AE1073" s="121"/>
      <c r="AF1073" s="121"/>
      <c r="AG1073" s="121"/>
      <c r="AH1073" s="121"/>
      <c r="AI1073" s="121"/>
      <c r="AJ1073" s="121"/>
      <c r="AK1073" s="121"/>
      <c r="AL1073" s="121"/>
      <c r="AM1073" s="121"/>
      <c r="AN1073" s="121"/>
      <c r="AO1073" s="121"/>
      <c r="AP1073" s="121"/>
      <c r="AQ1073" s="121"/>
      <c r="AR1073" s="121"/>
      <c r="AS1073" s="121"/>
      <c r="AT1073" s="121"/>
      <c r="AU1073" s="121"/>
      <c r="AV1073" s="121"/>
      <c r="AW1073" s="121"/>
      <c r="AX1073" s="121"/>
      <c r="AY1073" s="121"/>
      <c r="AZ1073" s="121"/>
      <c r="BA1073" s="121"/>
      <c r="BB1073" s="121"/>
      <c r="BC1073" s="121"/>
      <c r="BD1073" s="121"/>
      <c r="BE1073" s="121"/>
      <c r="BF1073" s="121"/>
      <c r="BG1073" s="121"/>
      <c r="BH1073" s="121"/>
      <c r="BI1073" s="121"/>
      <c r="BJ1073" s="121"/>
      <c r="BK1073" s="121"/>
      <c r="BL1073" s="121"/>
      <c r="BM1073" s="121"/>
      <c r="BN1073" s="121"/>
      <c r="BO1073" s="121"/>
      <c r="BP1073" s="121"/>
      <c r="BQ1073" s="121"/>
      <c r="BR1073" s="121"/>
      <c r="BS1073" s="121"/>
      <c r="BT1073" s="121"/>
      <c r="BU1073" s="121"/>
      <c r="BV1073" s="121"/>
      <c r="BW1073" s="121"/>
      <c r="BX1073" s="121"/>
      <c r="BY1073" s="121"/>
      <c r="BZ1073" s="121"/>
      <c r="CA1073" s="121"/>
      <c r="CB1073" s="121"/>
      <c r="CC1073" s="121"/>
      <c r="CD1073" s="121"/>
      <c r="CE1073" s="121"/>
      <c r="CF1073" s="121"/>
      <c r="CG1073" s="121"/>
      <c r="CH1073" s="121"/>
      <c r="CI1073" s="121"/>
      <c r="CJ1073" s="121"/>
      <c r="CK1073" s="121"/>
      <c r="CL1073" s="121"/>
      <c r="CM1073" s="121"/>
      <c r="CN1073" s="121"/>
      <c r="CO1073" s="121"/>
      <c r="CP1073" s="121"/>
      <c r="CQ1073" s="121"/>
      <c r="CR1073" s="121"/>
      <c r="CS1073" s="121"/>
      <c r="CT1073" s="121"/>
      <c r="CU1073" s="121"/>
      <c r="CV1073" s="121"/>
      <c r="CW1073" s="121"/>
      <c r="CX1073" s="121"/>
      <c r="CY1073" s="121"/>
      <c r="CZ1073" s="121"/>
      <c r="DA1073" s="121"/>
      <c r="DB1073" s="121"/>
      <c r="DC1073" s="121"/>
      <c r="DD1073" s="121"/>
      <c r="DE1073" s="121"/>
      <c r="DF1073" s="121"/>
      <c r="DG1073" s="121"/>
      <c r="DH1073" s="121"/>
      <c r="DI1073" s="121"/>
    </row>
    <row r="1074" spans="30:113" x14ac:dyDescent="0.35">
      <c r="AD1074" s="121"/>
      <c r="AE1074" s="121"/>
      <c r="AF1074" s="121"/>
      <c r="AG1074" s="121"/>
      <c r="AH1074" s="121"/>
      <c r="AI1074" s="121"/>
      <c r="AJ1074" s="121"/>
      <c r="AK1074" s="121"/>
      <c r="AL1074" s="121"/>
      <c r="AM1074" s="121"/>
      <c r="AN1074" s="121"/>
      <c r="AO1074" s="121"/>
      <c r="AP1074" s="121"/>
      <c r="AQ1074" s="121"/>
      <c r="AR1074" s="121"/>
      <c r="AS1074" s="121"/>
      <c r="AT1074" s="121"/>
      <c r="AU1074" s="121"/>
      <c r="AV1074" s="121"/>
      <c r="AW1074" s="121"/>
      <c r="AX1074" s="121"/>
      <c r="AY1074" s="121"/>
      <c r="AZ1074" s="121"/>
      <c r="BA1074" s="121"/>
      <c r="BB1074" s="121"/>
      <c r="BC1074" s="121"/>
      <c r="BD1074" s="121"/>
      <c r="BE1074" s="121"/>
      <c r="BF1074" s="121"/>
      <c r="BG1074" s="121"/>
      <c r="BH1074" s="121"/>
      <c r="BI1074" s="121"/>
      <c r="BJ1074" s="121"/>
      <c r="BK1074" s="121"/>
      <c r="BL1074" s="121"/>
      <c r="BM1074" s="121"/>
      <c r="BN1074" s="121"/>
      <c r="BO1074" s="121"/>
      <c r="BP1074" s="121"/>
      <c r="BQ1074" s="121"/>
      <c r="BR1074" s="121"/>
      <c r="BS1074" s="121"/>
      <c r="BT1074" s="121"/>
      <c r="BU1074" s="121"/>
      <c r="BV1074" s="121"/>
      <c r="BW1074" s="121"/>
      <c r="BX1074" s="121"/>
      <c r="BY1074" s="121"/>
      <c r="BZ1074" s="121"/>
      <c r="CA1074" s="121"/>
      <c r="CB1074" s="121"/>
      <c r="CC1074" s="121"/>
      <c r="CD1074" s="121"/>
      <c r="CE1074" s="121"/>
      <c r="CF1074" s="121"/>
      <c r="CG1074" s="121"/>
      <c r="CH1074" s="121"/>
      <c r="CI1074" s="121"/>
      <c r="CJ1074" s="121"/>
      <c r="CK1074" s="121"/>
      <c r="CL1074" s="121"/>
      <c r="CM1074" s="121"/>
      <c r="CN1074" s="121"/>
      <c r="CO1074" s="121"/>
      <c r="CP1074" s="121"/>
      <c r="CQ1074" s="121"/>
      <c r="CR1074" s="121"/>
      <c r="CS1074" s="121"/>
      <c r="CT1074" s="121"/>
      <c r="CU1074" s="121"/>
      <c r="CV1074" s="121"/>
      <c r="CW1074" s="121"/>
      <c r="CX1074" s="121"/>
      <c r="CY1074" s="121"/>
      <c r="CZ1074" s="121"/>
      <c r="DA1074" s="121"/>
      <c r="DB1074" s="121"/>
      <c r="DC1074" s="121"/>
      <c r="DD1074" s="121"/>
      <c r="DE1074" s="121"/>
      <c r="DF1074" s="121"/>
      <c r="DG1074" s="121"/>
      <c r="DH1074" s="121"/>
      <c r="DI1074" s="121"/>
    </row>
    <row r="1075" spans="30:113" x14ac:dyDescent="0.35">
      <c r="AD1075" s="121"/>
      <c r="AE1075" s="121"/>
      <c r="AF1075" s="121"/>
      <c r="AG1075" s="121"/>
      <c r="AH1075" s="121"/>
      <c r="AI1075" s="121"/>
      <c r="AJ1075" s="121"/>
      <c r="AK1075" s="121"/>
      <c r="AL1075" s="121"/>
      <c r="AM1075" s="121"/>
      <c r="AN1075" s="121"/>
      <c r="AO1075" s="121"/>
      <c r="AP1075" s="121"/>
      <c r="AQ1075" s="121"/>
      <c r="AR1075" s="121"/>
      <c r="AS1075" s="121"/>
      <c r="AT1075" s="121"/>
      <c r="AU1075" s="121"/>
      <c r="AV1075" s="121"/>
      <c r="AW1075" s="121"/>
      <c r="AX1075" s="121"/>
      <c r="AY1075" s="121"/>
      <c r="AZ1075" s="121"/>
      <c r="BA1075" s="121"/>
      <c r="BB1075" s="121"/>
      <c r="BC1075" s="121"/>
      <c r="BD1075" s="121"/>
      <c r="BE1075" s="121"/>
      <c r="BF1075" s="121"/>
      <c r="BG1075" s="121"/>
      <c r="BH1075" s="121"/>
      <c r="BI1075" s="121"/>
      <c r="BJ1075" s="121"/>
      <c r="BK1075" s="121"/>
      <c r="BL1075" s="121"/>
      <c r="BM1075" s="121"/>
      <c r="BN1075" s="121"/>
      <c r="BO1075" s="121"/>
      <c r="BP1075" s="121"/>
      <c r="BQ1075" s="121"/>
      <c r="BR1075" s="121"/>
      <c r="BS1075" s="121"/>
      <c r="BT1075" s="121"/>
      <c r="BU1075" s="121"/>
      <c r="BV1075" s="121"/>
      <c r="BW1075" s="121"/>
      <c r="BX1075" s="121"/>
      <c r="BY1075" s="121"/>
      <c r="BZ1075" s="121"/>
      <c r="CA1075" s="121"/>
      <c r="CB1075" s="121"/>
      <c r="CC1075" s="121"/>
      <c r="CD1075" s="121"/>
      <c r="CE1075" s="121"/>
      <c r="CF1075" s="121"/>
      <c r="CG1075" s="121"/>
      <c r="CH1075" s="121"/>
      <c r="CI1075" s="121"/>
      <c r="CJ1075" s="121"/>
      <c r="CK1075" s="121"/>
      <c r="CL1075" s="121"/>
      <c r="CM1075" s="121"/>
      <c r="CN1075" s="121"/>
      <c r="CO1075" s="121"/>
      <c r="CP1075" s="121"/>
      <c r="CQ1075" s="121"/>
      <c r="CR1075" s="121"/>
      <c r="CS1075" s="121"/>
      <c r="CT1075" s="121"/>
      <c r="CU1075" s="121"/>
      <c r="CV1075" s="121"/>
      <c r="CW1075" s="121"/>
      <c r="CX1075" s="121"/>
      <c r="CY1075" s="121"/>
      <c r="CZ1075" s="121"/>
      <c r="DA1075" s="121"/>
      <c r="DB1075" s="121"/>
      <c r="DC1075" s="121"/>
      <c r="DD1075" s="121"/>
      <c r="DE1075" s="121"/>
      <c r="DF1075" s="121"/>
      <c r="DG1075" s="121"/>
      <c r="DH1075" s="121"/>
      <c r="DI1075" s="121"/>
    </row>
    <row r="1076" spans="30:113" x14ac:dyDescent="0.35">
      <c r="AD1076" s="121"/>
      <c r="AE1076" s="121"/>
      <c r="AF1076" s="121"/>
      <c r="AG1076" s="121"/>
      <c r="AH1076" s="121"/>
      <c r="AI1076" s="121"/>
      <c r="AJ1076" s="121"/>
      <c r="AK1076" s="121"/>
      <c r="AL1076" s="121"/>
      <c r="AM1076" s="121"/>
      <c r="AN1076" s="121"/>
      <c r="AO1076" s="121"/>
      <c r="AP1076" s="121"/>
      <c r="AQ1076" s="121"/>
      <c r="AR1076" s="121"/>
      <c r="AS1076" s="121"/>
      <c r="AT1076" s="121"/>
      <c r="AU1076" s="121"/>
      <c r="AV1076" s="121"/>
      <c r="AW1076" s="121"/>
      <c r="AX1076" s="121"/>
      <c r="AY1076" s="121"/>
      <c r="AZ1076" s="121"/>
      <c r="BA1076" s="121"/>
      <c r="BB1076" s="121"/>
      <c r="BC1076" s="121"/>
      <c r="BD1076" s="121"/>
      <c r="BE1076" s="121"/>
      <c r="BF1076" s="121"/>
      <c r="BG1076" s="121"/>
      <c r="BH1076" s="121"/>
      <c r="BI1076" s="121"/>
      <c r="BJ1076" s="121"/>
      <c r="BK1076" s="121"/>
      <c r="BL1076" s="121"/>
      <c r="BM1076" s="121"/>
      <c r="BN1076" s="121"/>
      <c r="BO1076" s="121"/>
      <c r="BP1076" s="121"/>
      <c r="BQ1076" s="121"/>
      <c r="BR1076" s="121"/>
      <c r="BS1076" s="121"/>
      <c r="BT1076" s="121"/>
      <c r="BU1076" s="121"/>
      <c r="BV1076" s="121"/>
      <c r="BW1076" s="121"/>
      <c r="BX1076" s="121"/>
      <c r="BY1076" s="121"/>
      <c r="BZ1076" s="121"/>
      <c r="CA1076" s="121"/>
      <c r="CB1076" s="121"/>
      <c r="CC1076" s="121"/>
      <c r="CD1076" s="121"/>
      <c r="CE1076" s="121"/>
      <c r="CF1076" s="121"/>
      <c r="CG1076" s="121"/>
      <c r="CH1076" s="121"/>
      <c r="CI1076" s="121"/>
      <c r="CJ1076" s="121"/>
      <c r="CK1076" s="121"/>
      <c r="CL1076" s="121"/>
      <c r="CM1076" s="121"/>
      <c r="CN1076" s="121"/>
      <c r="CO1076" s="121"/>
      <c r="CP1076" s="121"/>
      <c r="CQ1076" s="121"/>
      <c r="CR1076" s="121"/>
      <c r="CS1076" s="121"/>
      <c r="CT1076" s="121"/>
      <c r="CU1076" s="121"/>
      <c r="CV1076" s="121"/>
      <c r="CW1076" s="121"/>
      <c r="CX1076" s="121"/>
      <c r="CY1076" s="121"/>
      <c r="CZ1076" s="121"/>
      <c r="DA1076" s="121"/>
      <c r="DB1076" s="121"/>
      <c r="DC1076" s="121"/>
      <c r="DD1076" s="121"/>
      <c r="DE1076" s="121"/>
      <c r="DF1076" s="121"/>
      <c r="DG1076" s="121"/>
      <c r="DH1076" s="121"/>
      <c r="DI1076" s="121"/>
    </row>
    <row r="1077" spans="30:113" x14ac:dyDescent="0.35">
      <c r="AD1077" s="121"/>
      <c r="AE1077" s="121"/>
      <c r="AF1077" s="121"/>
      <c r="AG1077" s="121"/>
      <c r="AH1077" s="121"/>
      <c r="AI1077" s="121"/>
      <c r="AJ1077" s="121"/>
      <c r="AK1077" s="121"/>
      <c r="AL1077" s="121"/>
      <c r="AM1077" s="121"/>
      <c r="AN1077" s="121"/>
      <c r="AO1077" s="121"/>
      <c r="AP1077" s="121"/>
      <c r="AQ1077" s="121"/>
      <c r="AR1077" s="121"/>
      <c r="AS1077" s="121"/>
      <c r="AT1077" s="121"/>
      <c r="AU1077" s="121"/>
      <c r="AV1077" s="121"/>
      <c r="AW1077" s="121"/>
      <c r="AX1077" s="121"/>
      <c r="AY1077" s="121"/>
      <c r="AZ1077" s="121"/>
      <c r="BA1077" s="121"/>
      <c r="BB1077" s="121"/>
      <c r="BC1077" s="121"/>
      <c r="BD1077" s="121"/>
      <c r="BE1077" s="121"/>
      <c r="BF1077" s="121"/>
      <c r="BG1077" s="121"/>
      <c r="BH1077" s="121"/>
      <c r="BI1077" s="121"/>
      <c r="BJ1077" s="121"/>
      <c r="BK1077" s="121"/>
      <c r="BL1077" s="121"/>
      <c r="BM1077" s="121"/>
      <c r="BN1077" s="121"/>
      <c r="BO1077" s="121"/>
      <c r="BP1077" s="121"/>
      <c r="BQ1077" s="121"/>
      <c r="BR1077" s="121"/>
      <c r="BS1077" s="121"/>
      <c r="BT1077" s="121"/>
      <c r="BU1077" s="121"/>
      <c r="BV1077" s="121"/>
      <c r="BW1077" s="121"/>
      <c r="BX1077" s="121"/>
      <c r="BY1077" s="121"/>
      <c r="BZ1077" s="121"/>
      <c r="CA1077" s="121"/>
      <c r="CB1077" s="121"/>
      <c r="CC1077" s="121"/>
      <c r="CD1077" s="121"/>
      <c r="CE1077" s="121"/>
      <c r="CF1077" s="121"/>
      <c r="CG1077" s="121"/>
      <c r="CH1077" s="121"/>
      <c r="CI1077" s="121"/>
      <c r="CJ1077" s="121"/>
      <c r="CK1077" s="121"/>
      <c r="CL1077" s="121"/>
      <c r="CM1077" s="121"/>
      <c r="CN1077" s="121"/>
      <c r="CO1077" s="121"/>
      <c r="CP1077" s="121"/>
      <c r="CQ1077" s="121"/>
      <c r="CR1077" s="121"/>
      <c r="CS1077" s="121"/>
      <c r="CT1077" s="121"/>
      <c r="CU1077" s="121"/>
      <c r="CV1077" s="121"/>
      <c r="CW1077" s="121"/>
      <c r="CX1077" s="121"/>
      <c r="CY1077" s="121"/>
      <c r="CZ1077" s="121"/>
      <c r="DA1077" s="121"/>
      <c r="DB1077" s="121"/>
      <c r="DC1077" s="121"/>
      <c r="DD1077" s="121"/>
      <c r="DE1077" s="121"/>
      <c r="DF1077" s="121"/>
      <c r="DG1077" s="121"/>
      <c r="DH1077" s="121"/>
      <c r="DI1077" s="121"/>
    </row>
    <row r="1078" spans="30:113" x14ac:dyDescent="0.35">
      <c r="AD1078" s="121"/>
      <c r="AE1078" s="121"/>
      <c r="AF1078" s="121"/>
      <c r="AG1078" s="121"/>
      <c r="AH1078" s="121"/>
      <c r="AI1078" s="121"/>
      <c r="AJ1078" s="121"/>
      <c r="AK1078" s="121"/>
      <c r="AL1078" s="121"/>
      <c r="AM1078" s="121"/>
      <c r="AN1078" s="121"/>
      <c r="AO1078" s="121"/>
      <c r="AP1078" s="121"/>
      <c r="AQ1078" s="121"/>
      <c r="AR1078" s="121"/>
      <c r="AS1078" s="121"/>
      <c r="AT1078" s="121"/>
      <c r="AU1078" s="121"/>
      <c r="AV1078" s="121"/>
      <c r="AW1078" s="121"/>
      <c r="AX1078" s="121"/>
      <c r="AY1078" s="121"/>
      <c r="AZ1078" s="121"/>
      <c r="BA1078" s="121"/>
      <c r="BB1078" s="121"/>
      <c r="BC1078" s="121"/>
      <c r="BD1078" s="121"/>
      <c r="BE1078" s="121"/>
      <c r="BF1078" s="121"/>
      <c r="BG1078" s="121"/>
      <c r="BH1078" s="121"/>
      <c r="BI1078" s="121"/>
      <c r="BJ1078" s="121"/>
      <c r="BK1078" s="121"/>
      <c r="BL1078" s="121"/>
      <c r="BM1078" s="121"/>
      <c r="BN1078" s="121"/>
      <c r="BO1078" s="121"/>
      <c r="BP1078" s="121"/>
      <c r="BQ1078" s="121"/>
      <c r="BR1078" s="121"/>
      <c r="BS1078" s="121"/>
      <c r="BT1078" s="121"/>
      <c r="BU1078" s="121"/>
      <c r="BV1078" s="121"/>
      <c r="BW1078" s="121"/>
      <c r="BX1078" s="121"/>
      <c r="BY1078" s="121"/>
      <c r="BZ1078" s="121"/>
      <c r="CA1078" s="121"/>
      <c r="CB1078" s="121"/>
      <c r="CC1078" s="121"/>
      <c r="CD1078" s="121"/>
      <c r="CE1078" s="121"/>
      <c r="CF1078" s="121"/>
      <c r="CG1078" s="121"/>
      <c r="CH1078" s="121"/>
      <c r="CI1078" s="121"/>
      <c r="CJ1078" s="121"/>
      <c r="CK1078" s="121"/>
      <c r="CL1078" s="121"/>
      <c r="CM1078" s="121"/>
      <c r="CN1078" s="121"/>
      <c r="CO1078" s="121"/>
      <c r="CP1078" s="121"/>
      <c r="CQ1078" s="121"/>
      <c r="CR1078" s="121"/>
      <c r="CS1078" s="121"/>
      <c r="CT1078" s="121"/>
      <c r="CU1078" s="121"/>
      <c r="CV1078" s="121"/>
      <c r="CW1078" s="121"/>
      <c r="CX1078" s="121"/>
      <c r="CY1078" s="121"/>
      <c r="CZ1078" s="121"/>
      <c r="DA1078" s="121"/>
      <c r="DB1078" s="121"/>
      <c r="DC1078" s="121"/>
      <c r="DD1078" s="121"/>
      <c r="DE1078" s="121"/>
      <c r="DF1078" s="121"/>
      <c r="DG1078" s="121"/>
      <c r="DH1078" s="121"/>
      <c r="DI1078" s="121"/>
    </row>
    <row r="1079" spans="30:113" x14ac:dyDescent="0.35">
      <c r="AD1079" s="121"/>
      <c r="AE1079" s="121"/>
      <c r="AF1079" s="121"/>
      <c r="AG1079" s="121"/>
      <c r="AH1079" s="121"/>
      <c r="AI1079" s="121"/>
      <c r="AJ1079" s="121"/>
      <c r="AK1079" s="121"/>
      <c r="AL1079" s="121"/>
      <c r="AM1079" s="121"/>
      <c r="AN1079" s="121"/>
      <c r="AO1079" s="121"/>
      <c r="AP1079" s="121"/>
      <c r="AQ1079" s="121"/>
      <c r="AR1079" s="121"/>
      <c r="AS1079" s="121"/>
      <c r="AT1079" s="121"/>
      <c r="AU1079" s="121"/>
      <c r="AV1079" s="121"/>
      <c r="AW1079" s="121"/>
      <c r="AX1079" s="121"/>
      <c r="AY1079" s="121"/>
      <c r="AZ1079" s="121"/>
      <c r="BA1079" s="121"/>
      <c r="BB1079" s="121"/>
      <c r="BC1079" s="121"/>
      <c r="BD1079" s="121"/>
      <c r="BE1079" s="121"/>
      <c r="BF1079" s="121"/>
      <c r="BG1079" s="121"/>
      <c r="BH1079" s="121"/>
      <c r="BI1079" s="121"/>
      <c r="BJ1079" s="121"/>
      <c r="BK1079" s="121"/>
      <c r="BL1079" s="121"/>
      <c r="BM1079" s="121"/>
      <c r="BN1079" s="121"/>
      <c r="BO1079" s="121"/>
      <c r="BP1079" s="121"/>
      <c r="BQ1079" s="121"/>
      <c r="BR1079" s="121"/>
      <c r="BS1079" s="121"/>
      <c r="BT1079" s="121"/>
      <c r="BU1079" s="121"/>
      <c r="BV1079" s="121"/>
      <c r="BW1079" s="121"/>
      <c r="BX1079" s="121"/>
      <c r="BY1079" s="121"/>
      <c r="BZ1079" s="121"/>
      <c r="CA1079" s="121"/>
      <c r="CB1079" s="121"/>
      <c r="CC1079" s="121"/>
      <c r="CD1079" s="121"/>
      <c r="CE1079" s="121"/>
      <c r="CF1079" s="121"/>
      <c r="CG1079" s="121"/>
      <c r="CH1079" s="121"/>
      <c r="CI1079" s="121"/>
      <c r="CJ1079" s="121"/>
      <c r="CK1079" s="121"/>
      <c r="CL1079" s="121"/>
      <c r="CM1079" s="121"/>
      <c r="CN1079" s="121"/>
      <c r="CO1079" s="121"/>
      <c r="CP1079" s="121"/>
      <c r="CQ1079" s="121"/>
      <c r="CR1079" s="121"/>
      <c r="CS1079" s="121"/>
      <c r="CT1079" s="121"/>
      <c r="CU1079" s="121"/>
      <c r="CV1079" s="121"/>
      <c r="CW1079" s="121"/>
      <c r="CX1079" s="121"/>
      <c r="CY1079" s="121"/>
      <c r="CZ1079" s="121"/>
      <c r="DA1079" s="121"/>
      <c r="DB1079" s="121"/>
      <c r="DC1079" s="121"/>
      <c r="DD1079" s="121"/>
      <c r="DE1079" s="121"/>
      <c r="DF1079" s="121"/>
      <c r="DG1079" s="121"/>
      <c r="DH1079" s="121"/>
      <c r="DI1079" s="121"/>
    </row>
    <row r="1080" spans="30:113" x14ac:dyDescent="0.35">
      <c r="AD1080" s="121"/>
      <c r="AE1080" s="121"/>
      <c r="AF1080" s="121"/>
      <c r="AG1080" s="121"/>
      <c r="AH1080" s="121"/>
      <c r="AI1080" s="121"/>
      <c r="AJ1080" s="121"/>
      <c r="AK1080" s="121"/>
      <c r="AL1080" s="121"/>
      <c r="AM1080" s="121"/>
      <c r="AN1080" s="121"/>
      <c r="AO1080" s="121"/>
      <c r="AP1080" s="121"/>
      <c r="AQ1080" s="121"/>
      <c r="AR1080" s="121"/>
      <c r="AS1080" s="121"/>
      <c r="AT1080" s="121"/>
      <c r="AU1080" s="121"/>
      <c r="AV1080" s="121"/>
      <c r="AW1080" s="121"/>
      <c r="AX1080" s="121"/>
      <c r="AY1080" s="121"/>
      <c r="AZ1080" s="121"/>
      <c r="BA1080" s="121"/>
      <c r="BB1080" s="121"/>
      <c r="BC1080" s="121"/>
      <c r="BD1080" s="121"/>
      <c r="BE1080" s="121"/>
      <c r="BF1080" s="121"/>
      <c r="BG1080" s="121"/>
      <c r="BH1080" s="121"/>
      <c r="BI1080" s="121"/>
      <c r="BJ1080" s="121"/>
      <c r="BK1080" s="121"/>
      <c r="BL1080" s="121"/>
      <c r="BM1080" s="121"/>
      <c r="BN1080" s="121"/>
      <c r="BO1080" s="121"/>
      <c r="BP1080" s="121"/>
      <c r="BQ1080" s="121"/>
      <c r="BR1080" s="121"/>
      <c r="BS1080" s="121"/>
      <c r="BT1080" s="121"/>
      <c r="BU1080" s="121"/>
      <c r="BV1080" s="121"/>
      <c r="BW1080" s="121"/>
      <c r="BX1080" s="121"/>
      <c r="BY1080" s="121"/>
      <c r="BZ1080" s="121"/>
      <c r="CA1080" s="121"/>
      <c r="CB1080" s="121"/>
      <c r="CC1080" s="121"/>
      <c r="CD1080" s="121"/>
      <c r="CE1080" s="121"/>
      <c r="CF1080" s="121"/>
      <c r="CG1080" s="121"/>
      <c r="CH1080" s="121"/>
      <c r="CI1080" s="121"/>
      <c r="CJ1080" s="121"/>
      <c r="CK1080" s="121"/>
      <c r="CL1080" s="121"/>
      <c r="CM1080" s="121"/>
      <c r="CN1080" s="121"/>
      <c r="CO1080" s="121"/>
      <c r="CP1080" s="121"/>
      <c r="CQ1080" s="121"/>
      <c r="CR1080" s="121"/>
      <c r="CS1080" s="121"/>
      <c r="CT1080" s="121"/>
      <c r="CU1080" s="121"/>
      <c r="CV1080" s="121"/>
      <c r="CW1080" s="121"/>
      <c r="CX1080" s="121"/>
      <c r="CY1080" s="121"/>
      <c r="CZ1080" s="121"/>
      <c r="DA1080" s="121"/>
      <c r="DB1080" s="121"/>
      <c r="DC1080" s="121"/>
      <c r="DD1080" s="121"/>
      <c r="DE1080" s="121"/>
      <c r="DF1080" s="121"/>
      <c r="DG1080" s="121"/>
      <c r="DH1080" s="121"/>
      <c r="DI1080" s="121"/>
    </row>
    <row r="1081" spans="30:113" x14ac:dyDescent="0.35">
      <c r="AD1081" s="121"/>
      <c r="AE1081" s="121"/>
      <c r="AF1081" s="121"/>
      <c r="AG1081" s="121"/>
      <c r="AH1081" s="121"/>
      <c r="AI1081" s="121"/>
      <c r="AJ1081" s="121"/>
      <c r="AK1081" s="121"/>
      <c r="AL1081" s="121"/>
      <c r="AM1081" s="121"/>
      <c r="AN1081" s="121"/>
      <c r="AO1081" s="121"/>
      <c r="AP1081" s="121"/>
      <c r="AQ1081" s="121"/>
      <c r="AR1081" s="121"/>
      <c r="AS1081" s="121"/>
      <c r="AT1081" s="121"/>
      <c r="AU1081" s="121"/>
      <c r="AV1081" s="121"/>
      <c r="AW1081" s="121"/>
      <c r="AX1081" s="121"/>
      <c r="AY1081" s="121"/>
      <c r="AZ1081" s="121"/>
      <c r="BA1081" s="121"/>
      <c r="BB1081" s="121"/>
      <c r="BC1081" s="121"/>
      <c r="BD1081" s="121"/>
      <c r="BE1081" s="121"/>
      <c r="BF1081" s="121"/>
      <c r="BG1081" s="121"/>
      <c r="BH1081" s="121"/>
      <c r="BI1081" s="121"/>
      <c r="BJ1081" s="121"/>
      <c r="BK1081" s="121"/>
      <c r="BL1081" s="121"/>
      <c r="BM1081" s="121"/>
      <c r="BN1081" s="121"/>
      <c r="BO1081" s="121"/>
      <c r="BP1081" s="121"/>
      <c r="BQ1081" s="121"/>
      <c r="BR1081" s="121"/>
      <c r="BS1081" s="121"/>
      <c r="BT1081" s="121"/>
      <c r="BU1081" s="121"/>
      <c r="BV1081" s="121"/>
      <c r="BW1081" s="121"/>
      <c r="BX1081" s="121"/>
      <c r="BY1081" s="121"/>
      <c r="BZ1081" s="121"/>
      <c r="CA1081" s="121"/>
      <c r="CB1081" s="121"/>
      <c r="CC1081" s="121"/>
      <c r="CD1081" s="121"/>
      <c r="CE1081" s="121"/>
      <c r="CF1081" s="121"/>
      <c r="CG1081" s="121"/>
      <c r="CH1081" s="121"/>
      <c r="CI1081" s="121"/>
      <c r="CJ1081" s="121"/>
      <c r="CK1081" s="121"/>
      <c r="CL1081" s="121"/>
      <c r="CM1081" s="121"/>
      <c r="CN1081" s="121"/>
      <c r="CO1081" s="121"/>
      <c r="CP1081" s="121"/>
      <c r="CQ1081" s="121"/>
      <c r="CR1081" s="121"/>
      <c r="CS1081" s="121"/>
      <c r="CT1081" s="121"/>
      <c r="CU1081" s="121"/>
      <c r="CV1081" s="121"/>
      <c r="CW1081" s="121"/>
      <c r="CX1081" s="121"/>
      <c r="CY1081" s="121"/>
      <c r="CZ1081" s="121"/>
      <c r="DA1081" s="121"/>
      <c r="DB1081" s="121"/>
      <c r="DC1081" s="121"/>
      <c r="DD1081" s="121"/>
      <c r="DE1081" s="121"/>
      <c r="DF1081" s="121"/>
      <c r="DG1081" s="121"/>
      <c r="DH1081" s="121"/>
      <c r="DI1081" s="121"/>
    </row>
    <row r="1082" spans="30:113" x14ac:dyDescent="0.35">
      <c r="AD1082" s="121"/>
      <c r="AE1082" s="121"/>
      <c r="AF1082" s="121"/>
      <c r="AG1082" s="121"/>
      <c r="AH1082" s="121"/>
      <c r="AI1082" s="121"/>
      <c r="AJ1082" s="121"/>
      <c r="AK1082" s="121"/>
      <c r="AL1082" s="121"/>
      <c r="AM1082" s="121"/>
      <c r="AN1082" s="121"/>
      <c r="AO1082" s="121"/>
      <c r="AP1082" s="121"/>
      <c r="AQ1082" s="121"/>
      <c r="AR1082" s="121"/>
      <c r="AS1082" s="121"/>
      <c r="AT1082" s="121"/>
      <c r="AU1082" s="121"/>
      <c r="AV1082" s="121"/>
      <c r="AW1082" s="121"/>
      <c r="AX1082" s="121"/>
      <c r="AY1082" s="121"/>
      <c r="AZ1082" s="121"/>
      <c r="BA1082" s="121"/>
      <c r="BB1082" s="121"/>
      <c r="BC1082" s="121"/>
      <c r="BD1082" s="121"/>
      <c r="BE1082" s="121"/>
      <c r="BF1082" s="121"/>
      <c r="BG1082" s="121"/>
      <c r="BH1082" s="121"/>
      <c r="BI1082" s="121"/>
      <c r="BJ1082" s="121"/>
      <c r="BK1082" s="121"/>
      <c r="BL1082" s="121"/>
      <c r="BM1082" s="121"/>
      <c r="BN1082" s="121"/>
      <c r="BO1082" s="121"/>
      <c r="BP1082" s="121"/>
      <c r="BQ1082" s="121"/>
      <c r="BR1082" s="121"/>
      <c r="BS1082" s="121"/>
      <c r="BT1082" s="121"/>
      <c r="BU1082" s="121"/>
      <c r="BV1082" s="121"/>
      <c r="BW1082" s="121"/>
      <c r="BX1082" s="121"/>
      <c r="BY1082" s="121"/>
      <c r="BZ1082" s="121"/>
      <c r="CA1082" s="121"/>
      <c r="CB1082" s="121"/>
      <c r="CC1082" s="121"/>
      <c r="CD1082" s="121"/>
      <c r="CE1082" s="121"/>
      <c r="CF1082" s="121"/>
      <c r="CG1082" s="121"/>
      <c r="CH1082" s="121"/>
      <c r="CI1082" s="121"/>
      <c r="CJ1082" s="121"/>
      <c r="CK1082" s="121"/>
      <c r="CL1082" s="121"/>
      <c r="CM1082" s="121"/>
      <c r="CN1082" s="121"/>
      <c r="CO1082" s="121"/>
      <c r="CP1082" s="121"/>
      <c r="CQ1082" s="121"/>
      <c r="CR1082" s="121"/>
      <c r="CS1082" s="121"/>
      <c r="CT1082" s="121"/>
      <c r="CU1082" s="121"/>
      <c r="CV1082" s="121"/>
      <c r="CW1082" s="121"/>
      <c r="CX1082" s="121"/>
      <c r="CY1082" s="121"/>
      <c r="CZ1082" s="121"/>
      <c r="DA1082" s="121"/>
      <c r="DB1082" s="121"/>
      <c r="DC1082" s="121"/>
      <c r="DD1082" s="121"/>
      <c r="DE1082" s="121"/>
      <c r="DF1082" s="121"/>
      <c r="DG1082" s="121"/>
      <c r="DH1082" s="121"/>
      <c r="DI1082" s="121"/>
    </row>
    <row r="1083" spans="30:113" x14ac:dyDescent="0.35">
      <c r="AD1083" s="121"/>
      <c r="AE1083" s="121"/>
      <c r="AF1083" s="121"/>
      <c r="AG1083" s="121"/>
      <c r="AH1083" s="121"/>
      <c r="AI1083" s="121"/>
      <c r="AJ1083" s="121"/>
      <c r="AK1083" s="121"/>
      <c r="AL1083" s="121"/>
      <c r="AM1083" s="121"/>
      <c r="AN1083" s="121"/>
      <c r="AO1083" s="121"/>
      <c r="AP1083" s="121"/>
      <c r="AQ1083" s="121"/>
      <c r="AR1083" s="121"/>
      <c r="AS1083" s="121"/>
      <c r="AT1083" s="121"/>
      <c r="AU1083" s="121"/>
      <c r="AV1083" s="121"/>
      <c r="AW1083" s="121"/>
      <c r="AX1083" s="121"/>
      <c r="AY1083" s="121"/>
      <c r="AZ1083" s="121"/>
      <c r="BA1083" s="121"/>
      <c r="BB1083" s="121"/>
      <c r="BC1083" s="121"/>
      <c r="BD1083" s="121"/>
      <c r="BE1083" s="121"/>
      <c r="BF1083" s="121"/>
      <c r="BG1083" s="121"/>
      <c r="BH1083" s="121"/>
      <c r="BI1083" s="121"/>
      <c r="BJ1083" s="121"/>
      <c r="BK1083" s="121"/>
      <c r="BL1083" s="121"/>
      <c r="BM1083" s="121"/>
      <c r="BN1083" s="121"/>
      <c r="BO1083" s="121"/>
      <c r="BP1083" s="121"/>
      <c r="BQ1083" s="121"/>
      <c r="BR1083" s="121"/>
      <c r="BS1083" s="121"/>
      <c r="BT1083" s="121"/>
      <c r="BU1083" s="121"/>
      <c r="BV1083" s="121"/>
      <c r="BW1083" s="121"/>
      <c r="BX1083" s="121"/>
      <c r="BY1083" s="121"/>
      <c r="BZ1083" s="121"/>
      <c r="CA1083" s="121"/>
      <c r="CB1083" s="121"/>
      <c r="CC1083" s="121"/>
      <c r="CD1083" s="121"/>
      <c r="CE1083" s="121"/>
      <c r="CF1083" s="121"/>
      <c r="CG1083" s="121"/>
      <c r="CH1083" s="121"/>
      <c r="CI1083" s="121"/>
      <c r="CJ1083" s="121"/>
      <c r="CK1083" s="121"/>
      <c r="CL1083" s="121"/>
      <c r="CM1083" s="121"/>
      <c r="CN1083" s="121"/>
      <c r="CO1083" s="121"/>
      <c r="CP1083" s="121"/>
      <c r="CQ1083" s="121"/>
      <c r="CR1083" s="121"/>
      <c r="CS1083" s="121"/>
      <c r="CT1083" s="121"/>
      <c r="CU1083" s="121"/>
      <c r="CV1083" s="121"/>
      <c r="CW1083" s="121"/>
      <c r="CX1083" s="121"/>
      <c r="CY1083" s="121"/>
      <c r="CZ1083" s="121"/>
      <c r="DA1083" s="121"/>
      <c r="DB1083" s="121"/>
      <c r="DC1083" s="121"/>
      <c r="DD1083" s="121"/>
      <c r="DE1083" s="121"/>
      <c r="DF1083" s="121"/>
      <c r="DG1083" s="121"/>
      <c r="DH1083" s="121"/>
      <c r="DI1083" s="121"/>
    </row>
    <row r="1084" spans="30:113" x14ac:dyDescent="0.35">
      <c r="AD1084" s="121"/>
      <c r="AE1084" s="121"/>
      <c r="AF1084" s="121"/>
      <c r="AG1084" s="121"/>
      <c r="AH1084" s="121"/>
      <c r="AI1084" s="121"/>
      <c r="AJ1084" s="121"/>
      <c r="AK1084" s="121"/>
      <c r="AL1084" s="121"/>
      <c r="AM1084" s="121"/>
      <c r="AN1084" s="121"/>
      <c r="AO1084" s="121"/>
      <c r="AP1084" s="121"/>
      <c r="AQ1084" s="121"/>
      <c r="AR1084" s="121"/>
      <c r="AS1084" s="121"/>
      <c r="AT1084" s="121"/>
      <c r="AU1084" s="121"/>
      <c r="AV1084" s="121"/>
      <c r="AW1084" s="121"/>
      <c r="AX1084" s="121"/>
      <c r="AY1084" s="121"/>
      <c r="AZ1084" s="121"/>
      <c r="BA1084" s="121"/>
      <c r="BB1084" s="121"/>
      <c r="BC1084" s="121"/>
      <c r="BD1084" s="121"/>
      <c r="BE1084" s="121"/>
      <c r="BF1084" s="121"/>
      <c r="BG1084" s="121"/>
      <c r="BH1084" s="121"/>
      <c r="BI1084" s="121"/>
      <c r="BJ1084" s="121"/>
      <c r="BK1084" s="121"/>
      <c r="BL1084" s="121"/>
      <c r="BM1084" s="121"/>
      <c r="BN1084" s="121"/>
      <c r="BO1084" s="121"/>
      <c r="BP1084" s="121"/>
      <c r="BQ1084" s="121"/>
      <c r="BR1084" s="121"/>
      <c r="BS1084" s="121"/>
      <c r="BT1084" s="121"/>
      <c r="BU1084" s="121"/>
      <c r="BV1084" s="121"/>
      <c r="BW1084" s="121"/>
      <c r="BX1084" s="121"/>
      <c r="BY1084" s="121"/>
      <c r="BZ1084" s="121"/>
      <c r="CA1084" s="121"/>
      <c r="CB1084" s="121"/>
      <c r="CC1084" s="121"/>
      <c r="CD1084" s="121"/>
      <c r="CE1084" s="121"/>
      <c r="CF1084" s="121"/>
      <c r="CG1084" s="121"/>
      <c r="CH1084" s="121"/>
      <c r="CI1084" s="121"/>
      <c r="CJ1084" s="121"/>
      <c r="CK1084" s="121"/>
      <c r="CL1084" s="121"/>
      <c r="CM1084" s="121"/>
      <c r="CN1084" s="121"/>
      <c r="CO1084" s="121"/>
      <c r="CP1084" s="121"/>
      <c r="CQ1084" s="121"/>
      <c r="CR1084" s="121"/>
      <c r="CS1084" s="121"/>
      <c r="CT1084" s="121"/>
      <c r="CU1084" s="121"/>
      <c r="CV1084" s="121"/>
      <c r="CW1084" s="121"/>
      <c r="CX1084" s="121"/>
      <c r="CY1084" s="121"/>
      <c r="CZ1084" s="121"/>
      <c r="DA1084" s="121"/>
      <c r="DB1084" s="121"/>
      <c r="DC1084" s="121"/>
      <c r="DD1084" s="121"/>
      <c r="DE1084" s="121"/>
      <c r="DF1084" s="121"/>
      <c r="DG1084" s="121"/>
      <c r="DH1084" s="121"/>
      <c r="DI1084" s="121"/>
    </row>
    <row r="1085" spans="30:113" x14ac:dyDescent="0.35">
      <c r="AD1085" s="121"/>
      <c r="AE1085" s="121"/>
      <c r="AF1085" s="121"/>
      <c r="AG1085" s="121"/>
      <c r="AH1085" s="121"/>
      <c r="AI1085" s="121"/>
      <c r="AJ1085" s="121"/>
      <c r="AK1085" s="121"/>
      <c r="AL1085" s="121"/>
      <c r="AM1085" s="121"/>
      <c r="AN1085" s="121"/>
      <c r="AO1085" s="121"/>
      <c r="AP1085" s="121"/>
      <c r="AQ1085" s="121"/>
      <c r="AR1085" s="121"/>
      <c r="AS1085" s="121"/>
      <c r="AT1085" s="121"/>
      <c r="AU1085" s="121"/>
      <c r="AV1085" s="121"/>
      <c r="AW1085" s="121"/>
      <c r="AX1085" s="121"/>
      <c r="AY1085" s="121"/>
      <c r="AZ1085" s="121"/>
      <c r="BA1085" s="121"/>
      <c r="BB1085" s="121"/>
      <c r="BC1085" s="121"/>
      <c r="BD1085" s="121"/>
      <c r="BE1085" s="121"/>
      <c r="BF1085" s="121"/>
      <c r="BG1085" s="121"/>
      <c r="BH1085" s="121"/>
      <c r="BI1085" s="121"/>
      <c r="BJ1085" s="121"/>
      <c r="BK1085" s="121"/>
      <c r="BL1085" s="121"/>
      <c r="BM1085" s="121"/>
      <c r="BN1085" s="121"/>
      <c r="BO1085" s="121"/>
      <c r="BP1085" s="121"/>
      <c r="BQ1085" s="121"/>
      <c r="BR1085" s="121"/>
      <c r="BS1085" s="121"/>
      <c r="BT1085" s="121"/>
      <c r="BU1085" s="121"/>
      <c r="BV1085" s="121"/>
      <c r="BW1085" s="121"/>
      <c r="BX1085" s="121"/>
      <c r="BY1085" s="121"/>
      <c r="BZ1085" s="121"/>
      <c r="CA1085" s="121"/>
      <c r="CB1085" s="121"/>
      <c r="CC1085" s="121"/>
      <c r="CD1085" s="121"/>
      <c r="CE1085" s="121"/>
      <c r="CF1085" s="121"/>
      <c r="CG1085" s="121"/>
      <c r="CH1085" s="121"/>
      <c r="CI1085" s="121"/>
      <c r="CJ1085" s="121"/>
      <c r="CK1085" s="121"/>
      <c r="CL1085" s="121"/>
      <c r="CM1085" s="121"/>
      <c r="CN1085" s="121"/>
      <c r="CO1085" s="121"/>
      <c r="CP1085" s="121"/>
      <c r="CQ1085" s="121"/>
      <c r="CR1085" s="121"/>
      <c r="CS1085" s="121"/>
      <c r="CT1085" s="121"/>
      <c r="CU1085" s="121"/>
      <c r="CV1085" s="121"/>
      <c r="CW1085" s="121"/>
      <c r="CX1085" s="121"/>
      <c r="CY1085" s="121"/>
      <c r="CZ1085" s="121"/>
      <c r="DA1085" s="121"/>
      <c r="DB1085" s="121"/>
      <c r="DC1085" s="121"/>
      <c r="DD1085" s="121"/>
      <c r="DE1085" s="121"/>
      <c r="DF1085" s="121"/>
      <c r="DG1085" s="121"/>
      <c r="DH1085" s="121"/>
      <c r="DI1085" s="121"/>
    </row>
    <row r="1086" spans="30:113" x14ac:dyDescent="0.35">
      <c r="AD1086" s="121"/>
      <c r="AE1086" s="121"/>
      <c r="AF1086" s="121"/>
      <c r="AG1086" s="121"/>
      <c r="AH1086" s="121"/>
      <c r="AI1086" s="121"/>
      <c r="AJ1086" s="121"/>
      <c r="AK1086" s="121"/>
      <c r="AL1086" s="121"/>
      <c r="AM1086" s="121"/>
      <c r="AN1086" s="121"/>
      <c r="AO1086" s="121"/>
      <c r="AP1086" s="121"/>
      <c r="AQ1086" s="121"/>
      <c r="AR1086" s="121"/>
      <c r="AS1086" s="121"/>
      <c r="AT1086" s="121"/>
      <c r="AU1086" s="121"/>
      <c r="AV1086" s="121"/>
      <c r="AW1086" s="121"/>
      <c r="AX1086" s="121"/>
      <c r="AY1086" s="121"/>
      <c r="AZ1086" s="121"/>
      <c r="BA1086" s="121"/>
      <c r="BB1086" s="121"/>
      <c r="BC1086" s="121"/>
      <c r="BD1086" s="121"/>
      <c r="BE1086" s="121"/>
      <c r="BF1086" s="121"/>
      <c r="BG1086" s="121"/>
      <c r="BH1086" s="121"/>
      <c r="BI1086" s="121"/>
      <c r="BJ1086" s="121"/>
      <c r="BK1086" s="121"/>
      <c r="BL1086" s="121"/>
      <c r="BM1086" s="121"/>
      <c r="BN1086" s="121"/>
      <c r="BO1086" s="121"/>
      <c r="BP1086" s="121"/>
      <c r="BQ1086" s="121"/>
      <c r="BR1086" s="121"/>
      <c r="BS1086" s="121"/>
      <c r="BT1086" s="121"/>
      <c r="BU1086" s="121"/>
      <c r="BV1086" s="121"/>
      <c r="BW1086" s="121"/>
      <c r="BX1086" s="121"/>
      <c r="BY1086" s="121"/>
      <c r="BZ1086" s="121"/>
      <c r="CA1086" s="121"/>
      <c r="CB1086" s="121"/>
      <c r="CC1086" s="121"/>
      <c r="CD1086" s="121"/>
      <c r="CE1086" s="121"/>
      <c r="CF1086" s="121"/>
      <c r="CG1086" s="121"/>
      <c r="CH1086" s="121"/>
      <c r="CI1086" s="121"/>
      <c r="CJ1086" s="121"/>
      <c r="CK1086" s="121"/>
      <c r="CL1086" s="121"/>
      <c r="CM1086" s="121"/>
      <c r="CN1086" s="121"/>
      <c r="CO1086" s="121"/>
      <c r="CP1086" s="121"/>
      <c r="CQ1086" s="121"/>
      <c r="CR1086" s="121"/>
      <c r="CS1086" s="121"/>
      <c r="CT1086" s="121"/>
      <c r="CU1086" s="121"/>
      <c r="CV1086" s="121"/>
      <c r="CW1086" s="121"/>
      <c r="CX1086" s="121"/>
      <c r="CY1086" s="121"/>
      <c r="CZ1086" s="121"/>
      <c r="DA1086" s="121"/>
      <c r="DB1086" s="121"/>
      <c r="DC1086" s="121"/>
      <c r="DD1086" s="121"/>
      <c r="DE1086" s="121"/>
      <c r="DF1086" s="121"/>
      <c r="DG1086" s="121"/>
      <c r="DH1086" s="121"/>
      <c r="DI1086" s="121"/>
    </row>
    <row r="1087" spans="30:113" x14ac:dyDescent="0.35">
      <c r="AD1087" s="121"/>
      <c r="AE1087" s="121"/>
      <c r="AF1087" s="121"/>
      <c r="AG1087" s="121"/>
      <c r="AH1087" s="121"/>
      <c r="AI1087" s="121"/>
      <c r="AJ1087" s="121"/>
      <c r="AK1087" s="121"/>
      <c r="AL1087" s="121"/>
      <c r="AM1087" s="121"/>
      <c r="AN1087" s="121"/>
      <c r="AO1087" s="121"/>
      <c r="AP1087" s="121"/>
      <c r="AQ1087" s="121"/>
      <c r="AR1087" s="121"/>
      <c r="AS1087" s="121"/>
      <c r="AT1087" s="121"/>
      <c r="AU1087" s="121"/>
      <c r="AV1087" s="121"/>
      <c r="AW1087" s="121"/>
      <c r="AX1087" s="121"/>
      <c r="AY1087" s="121"/>
      <c r="AZ1087" s="121"/>
      <c r="BA1087" s="121"/>
      <c r="BB1087" s="121"/>
      <c r="BC1087" s="121"/>
      <c r="BD1087" s="121"/>
      <c r="BE1087" s="121"/>
      <c r="BF1087" s="121"/>
      <c r="BG1087" s="121"/>
      <c r="BH1087" s="121"/>
      <c r="BI1087" s="121"/>
      <c r="BJ1087" s="121"/>
      <c r="BK1087" s="121"/>
      <c r="BL1087" s="121"/>
      <c r="BM1087" s="121"/>
      <c r="BN1087" s="121"/>
      <c r="BO1087" s="121"/>
      <c r="BP1087" s="121"/>
      <c r="BQ1087" s="121"/>
      <c r="BR1087" s="121"/>
      <c r="BS1087" s="121"/>
      <c r="BT1087" s="121"/>
      <c r="BU1087" s="121"/>
      <c r="BV1087" s="121"/>
      <c r="BW1087" s="121"/>
      <c r="BX1087" s="121"/>
      <c r="BY1087" s="121"/>
      <c r="BZ1087" s="121"/>
      <c r="CA1087" s="121"/>
      <c r="CB1087" s="121"/>
      <c r="CC1087" s="121"/>
      <c r="CD1087" s="121"/>
      <c r="CE1087" s="121"/>
      <c r="CF1087" s="121"/>
      <c r="CG1087" s="121"/>
      <c r="CH1087" s="121"/>
      <c r="CI1087" s="121"/>
      <c r="CJ1087" s="121"/>
      <c r="CK1087" s="121"/>
      <c r="CL1087" s="121"/>
      <c r="CM1087" s="121"/>
      <c r="CN1087" s="121"/>
      <c r="CO1087" s="121"/>
      <c r="CP1087" s="121"/>
      <c r="CQ1087" s="121"/>
      <c r="CR1087" s="121"/>
      <c r="CS1087" s="121"/>
      <c r="CT1087" s="121"/>
      <c r="CU1087" s="121"/>
      <c r="CV1087" s="121"/>
      <c r="CW1087" s="121"/>
      <c r="CX1087" s="121"/>
      <c r="CY1087" s="121"/>
      <c r="CZ1087" s="121"/>
      <c r="DA1087" s="121"/>
      <c r="DB1087" s="121"/>
      <c r="DC1087" s="121"/>
      <c r="DD1087" s="121"/>
      <c r="DE1087" s="121"/>
      <c r="DF1087" s="121"/>
      <c r="DG1087" s="121"/>
      <c r="DH1087" s="121"/>
      <c r="DI1087" s="121"/>
    </row>
    <row r="1088" spans="30:113" x14ac:dyDescent="0.35">
      <c r="AD1088" s="121"/>
      <c r="AE1088" s="121"/>
      <c r="AF1088" s="121"/>
      <c r="AG1088" s="121"/>
      <c r="AH1088" s="121"/>
      <c r="AI1088" s="121"/>
      <c r="AJ1088" s="121"/>
      <c r="AK1088" s="121"/>
      <c r="AL1088" s="121"/>
      <c r="AM1088" s="121"/>
      <c r="AN1088" s="121"/>
      <c r="AO1088" s="121"/>
      <c r="AP1088" s="121"/>
      <c r="AQ1088" s="121"/>
      <c r="AR1088" s="121"/>
      <c r="AS1088" s="121"/>
      <c r="AT1088" s="121"/>
      <c r="AU1088" s="121"/>
      <c r="AV1088" s="121"/>
      <c r="AW1088" s="121"/>
      <c r="AX1088" s="121"/>
      <c r="AY1088" s="121"/>
      <c r="AZ1088" s="121"/>
      <c r="BA1088" s="121"/>
      <c r="BB1088" s="121"/>
      <c r="BC1088" s="121"/>
      <c r="BD1088" s="121"/>
      <c r="BE1088" s="121"/>
      <c r="BF1088" s="121"/>
      <c r="BG1088" s="121"/>
      <c r="BH1088" s="121"/>
      <c r="BI1088" s="121"/>
      <c r="BJ1088" s="121"/>
      <c r="BK1088" s="121"/>
      <c r="BL1088" s="121"/>
      <c r="BM1088" s="121"/>
      <c r="BN1088" s="121"/>
      <c r="BO1088" s="121"/>
      <c r="BP1088" s="121"/>
      <c r="BQ1088" s="121"/>
      <c r="BR1088" s="121"/>
      <c r="BS1088" s="121"/>
      <c r="BT1088" s="121"/>
      <c r="BU1088" s="121"/>
      <c r="BV1088" s="121"/>
      <c r="BW1088" s="121"/>
      <c r="BX1088" s="121"/>
      <c r="BY1088" s="121"/>
      <c r="BZ1088" s="121"/>
      <c r="CA1088" s="121"/>
      <c r="CB1088" s="121"/>
      <c r="CC1088" s="121"/>
      <c r="CD1088" s="121"/>
      <c r="CE1088" s="121"/>
      <c r="CF1088" s="121"/>
      <c r="CG1088" s="121"/>
      <c r="CH1088" s="121"/>
      <c r="CI1088" s="121"/>
      <c r="CJ1088" s="121"/>
      <c r="CK1088" s="121"/>
      <c r="CL1088" s="121"/>
      <c r="CM1088" s="121"/>
      <c r="CN1088" s="121"/>
      <c r="CO1088" s="121"/>
      <c r="CP1088" s="121"/>
      <c r="CQ1088" s="121"/>
      <c r="CR1088" s="121"/>
      <c r="CS1088" s="121"/>
      <c r="CT1088" s="121"/>
      <c r="CU1088" s="121"/>
      <c r="CV1088" s="121"/>
      <c r="CW1088" s="121"/>
      <c r="CX1088" s="121"/>
      <c r="CY1088" s="121"/>
      <c r="CZ1088" s="121"/>
      <c r="DA1088" s="121"/>
      <c r="DB1088" s="121"/>
      <c r="DC1088" s="121"/>
      <c r="DD1088" s="121"/>
      <c r="DE1088" s="121"/>
      <c r="DF1088" s="121"/>
      <c r="DG1088" s="121"/>
      <c r="DH1088" s="121"/>
      <c r="DI1088" s="121"/>
    </row>
    <row r="1089" spans="30:113" x14ac:dyDescent="0.35">
      <c r="AD1089" s="121"/>
      <c r="AE1089" s="121"/>
      <c r="AF1089" s="121"/>
      <c r="AG1089" s="121"/>
      <c r="AH1089" s="121"/>
      <c r="AI1089" s="121"/>
      <c r="AJ1089" s="121"/>
      <c r="AK1089" s="121"/>
      <c r="AL1089" s="121"/>
      <c r="AM1089" s="121"/>
      <c r="AN1089" s="121"/>
      <c r="AO1089" s="121"/>
      <c r="AP1089" s="121"/>
      <c r="AQ1089" s="121"/>
      <c r="AR1089" s="121"/>
      <c r="AS1089" s="121"/>
      <c r="AT1089" s="121"/>
      <c r="AU1089" s="121"/>
      <c r="AV1089" s="121"/>
      <c r="AW1089" s="121"/>
      <c r="AX1089" s="121"/>
      <c r="AY1089" s="121"/>
      <c r="AZ1089" s="121"/>
      <c r="BA1089" s="121"/>
      <c r="BB1089" s="121"/>
      <c r="BC1089" s="121"/>
      <c r="BD1089" s="121"/>
      <c r="BE1089" s="121"/>
      <c r="BF1089" s="121"/>
      <c r="BG1089" s="121"/>
      <c r="BH1089" s="121"/>
      <c r="BI1089" s="121"/>
      <c r="BJ1089" s="121"/>
      <c r="BK1089" s="121"/>
      <c r="BL1089" s="121"/>
      <c r="BM1089" s="121"/>
      <c r="BN1089" s="121"/>
      <c r="BO1089" s="121"/>
      <c r="BP1089" s="121"/>
      <c r="BQ1089" s="121"/>
      <c r="BR1089" s="121"/>
      <c r="BS1089" s="121"/>
      <c r="BT1089" s="121"/>
      <c r="BU1089" s="121"/>
      <c r="BV1089" s="121"/>
      <c r="BW1089" s="121"/>
      <c r="BX1089" s="121"/>
      <c r="BY1089" s="121"/>
      <c r="BZ1089" s="121"/>
      <c r="CA1089" s="121"/>
      <c r="CB1089" s="121"/>
      <c r="CC1089" s="121"/>
      <c r="CD1089" s="121"/>
      <c r="CE1089" s="121"/>
      <c r="CF1089" s="121"/>
      <c r="CG1089" s="121"/>
      <c r="CH1089" s="121"/>
      <c r="CI1089" s="121"/>
      <c r="CJ1089" s="121"/>
      <c r="CK1089" s="121"/>
      <c r="CL1089" s="121"/>
      <c r="CM1089" s="121"/>
      <c r="CN1089" s="121"/>
      <c r="CO1089" s="121"/>
      <c r="CP1089" s="121"/>
      <c r="CQ1089" s="121"/>
      <c r="CR1089" s="121"/>
      <c r="CS1089" s="121"/>
      <c r="CT1089" s="121"/>
      <c r="CU1089" s="121"/>
      <c r="CV1089" s="121"/>
      <c r="CW1089" s="121"/>
      <c r="CX1089" s="121"/>
      <c r="CY1089" s="121"/>
      <c r="CZ1089" s="121"/>
      <c r="DA1089" s="121"/>
      <c r="DB1089" s="121"/>
      <c r="DC1089" s="121"/>
      <c r="DD1089" s="121"/>
      <c r="DE1089" s="121"/>
      <c r="DF1089" s="121"/>
      <c r="DG1089" s="121"/>
      <c r="DH1089" s="121"/>
      <c r="DI1089" s="121"/>
    </row>
    <row r="1090" spans="30:113" x14ac:dyDescent="0.35">
      <c r="AD1090" s="121"/>
      <c r="AE1090" s="121"/>
      <c r="AF1090" s="121"/>
      <c r="AG1090" s="121"/>
      <c r="AH1090" s="121"/>
      <c r="AI1090" s="121"/>
      <c r="AJ1090" s="121"/>
      <c r="AK1090" s="121"/>
      <c r="AL1090" s="121"/>
      <c r="AM1090" s="121"/>
      <c r="AN1090" s="121"/>
      <c r="AO1090" s="121"/>
      <c r="AP1090" s="121"/>
      <c r="AQ1090" s="121"/>
      <c r="AR1090" s="121"/>
      <c r="AS1090" s="121"/>
      <c r="AT1090" s="121"/>
      <c r="AU1090" s="121"/>
      <c r="AV1090" s="121"/>
      <c r="AW1090" s="121"/>
      <c r="AX1090" s="121"/>
      <c r="AY1090" s="121"/>
      <c r="AZ1090" s="121"/>
      <c r="BA1090" s="121"/>
      <c r="BB1090" s="121"/>
      <c r="BC1090" s="121"/>
      <c r="BD1090" s="121"/>
      <c r="BE1090" s="121"/>
      <c r="BF1090" s="121"/>
      <c r="BG1090" s="121"/>
      <c r="BH1090" s="121"/>
      <c r="BI1090" s="121"/>
      <c r="BJ1090" s="121"/>
      <c r="BK1090" s="121"/>
      <c r="BL1090" s="121"/>
      <c r="BM1090" s="121"/>
      <c r="BN1090" s="121"/>
      <c r="BO1090" s="121"/>
      <c r="BP1090" s="121"/>
      <c r="BQ1090" s="121"/>
      <c r="BR1090" s="121"/>
      <c r="BS1090" s="121"/>
      <c r="BT1090" s="121"/>
      <c r="BU1090" s="121"/>
      <c r="BV1090" s="121"/>
      <c r="BW1090" s="121"/>
      <c r="BX1090" s="121"/>
      <c r="BY1090" s="121"/>
      <c r="BZ1090" s="121"/>
      <c r="CA1090" s="121"/>
      <c r="CB1090" s="121"/>
      <c r="CC1090" s="121"/>
      <c r="CD1090" s="121"/>
      <c r="CE1090" s="121"/>
      <c r="CF1090" s="121"/>
      <c r="CG1090" s="121"/>
      <c r="CH1090" s="121"/>
      <c r="CI1090" s="121"/>
      <c r="CJ1090" s="121"/>
      <c r="CK1090" s="121"/>
      <c r="CL1090" s="121"/>
      <c r="CM1090" s="121"/>
      <c r="CN1090" s="121"/>
      <c r="CO1090" s="121"/>
      <c r="CP1090" s="121"/>
      <c r="CQ1090" s="121"/>
      <c r="CR1090" s="121"/>
      <c r="CS1090" s="121"/>
      <c r="CT1090" s="121"/>
      <c r="CU1090" s="121"/>
      <c r="CV1090" s="121"/>
      <c r="CW1090" s="121"/>
      <c r="CX1090" s="121"/>
      <c r="CY1090" s="121"/>
      <c r="CZ1090" s="121"/>
      <c r="DA1090" s="121"/>
      <c r="DB1090" s="121"/>
      <c r="DC1090" s="121"/>
      <c r="DD1090" s="121"/>
      <c r="DE1090" s="121"/>
      <c r="DF1090" s="121"/>
      <c r="DG1090" s="121"/>
      <c r="DH1090" s="121"/>
      <c r="DI1090" s="121"/>
    </row>
    <row r="1091" spans="30:113" x14ac:dyDescent="0.35">
      <c r="AD1091" s="121"/>
      <c r="AE1091" s="121"/>
      <c r="AF1091" s="121"/>
      <c r="AG1091" s="121"/>
      <c r="AH1091" s="121"/>
      <c r="AI1091" s="121"/>
      <c r="AJ1091" s="121"/>
      <c r="AK1091" s="121"/>
      <c r="AL1091" s="121"/>
      <c r="AM1091" s="121"/>
      <c r="AN1091" s="121"/>
      <c r="AO1091" s="121"/>
      <c r="AP1091" s="121"/>
      <c r="AQ1091" s="121"/>
      <c r="AR1091" s="121"/>
      <c r="AS1091" s="121"/>
      <c r="AT1091" s="121"/>
      <c r="AU1091" s="121"/>
      <c r="AV1091" s="121"/>
      <c r="AW1091" s="121"/>
      <c r="AX1091" s="121"/>
      <c r="AY1091" s="121"/>
      <c r="AZ1091" s="121"/>
      <c r="BA1091" s="121"/>
      <c r="BB1091" s="121"/>
      <c r="BC1091" s="121"/>
      <c r="BD1091" s="121"/>
      <c r="BE1091" s="121"/>
      <c r="BF1091" s="121"/>
      <c r="BG1091" s="121"/>
      <c r="BH1091" s="121"/>
      <c r="BI1091" s="121"/>
      <c r="BJ1091" s="121"/>
      <c r="BK1091" s="121"/>
      <c r="BL1091" s="121"/>
      <c r="BM1091" s="121"/>
      <c r="BN1091" s="121"/>
      <c r="BO1091" s="121"/>
      <c r="BP1091" s="121"/>
      <c r="BQ1091" s="121"/>
      <c r="BR1091" s="121"/>
      <c r="BS1091" s="121"/>
      <c r="BT1091" s="121"/>
      <c r="BU1091" s="121"/>
      <c r="BV1091" s="121"/>
      <c r="BW1091" s="121"/>
      <c r="BX1091" s="121"/>
      <c r="BY1091" s="121"/>
      <c r="BZ1091" s="121"/>
      <c r="CA1091" s="121"/>
      <c r="CB1091" s="121"/>
      <c r="CC1091" s="121"/>
      <c r="CD1091" s="121"/>
      <c r="CE1091" s="121"/>
      <c r="CF1091" s="121"/>
      <c r="CG1091" s="121"/>
      <c r="CH1091" s="121"/>
      <c r="CI1091" s="121"/>
      <c r="CJ1091" s="121"/>
      <c r="CK1091" s="121"/>
      <c r="CL1091" s="121"/>
      <c r="CM1091" s="121"/>
      <c r="CN1091" s="121"/>
      <c r="CO1091" s="121"/>
      <c r="CP1091" s="121"/>
      <c r="CQ1091" s="121"/>
      <c r="CR1091" s="121"/>
      <c r="CS1091" s="121"/>
      <c r="CT1091" s="121"/>
      <c r="CU1091" s="121"/>
      <c r="CV1091" s="121"/>
      <c r="CW1091" s="121"/>
      <c r="CX1091" s="121"/>
      <c r="CY1091" s="121"/>
      <c r="CZ1091" s="121"/>
      <c r="DA1091" s="121"/>
      <c r="DB1091" s="121"/>
      <c r="DC1091" s="121"/>
      <c r="DD1091" s="121"/>
      <c r="DE1091" s="121"/>
      <c r="DF1091" s="121"/>
      <c r="DG1091" s="121"/>
      <c r="DH1091" s="121"/>
      <c r="DI1091" s="121"/>
    </row>
    <row r="1092" spans="30:113" x14ac:dyDescent="0.35">
      <c r="AD1092" s="121"/>
      <c r="AE1092" s="121"/>
      <c r="AF1092" s="121"/>
      <c r="AG1092" s="121"/>
      <c r="AH1092" s="121"/>
      <c r="AI1092" s="121"/>
      <c r="AJ1092" s="121"/>
      <c r="AK1092" s="121"/>
      <c r="AL1092" s="121"/>
      <c r="AM1092" s="121"/>
      <c r="AN1092" s="121"/>
      <c r="AO1092" s="121"/>
      <c r="AP1092" s="121"/>
      <c r="AQ1092" s="121"/>
      <c r="AR1092" s="121"/>
      <c r="AS1092" s="121"/>
      <c r="AT1092" s="121"/>
      <c r="AU1092" s="121"/>
      <c r="AV1092" s="121"/>
      <c r="AW1092" s="121"/>
      <c r="AX1092" s="121"/>
      <c r="AY1092" s="121"/>
      <c r="AZ1092" s="121"/>
      <c r="BA1092" s="121"/>
      <c r="BB1092" s="121"/>
      <c r="BC1092" s="121"/>
      <c r="BD1092" s="121"/>
      <c r="BE1092" s="121"/>
      <c r="BF1092" s="121"/>
      <c r="BG1092" s="121"/>
      <c r="BH1092" s="121"/>
      <c r="BI1092" s="121"/>
      <c r="BJ1092" s="121"/>
      <c r="BK1092" s="121"/>
      <c r="BL1092" s="121"/>
      <c r="BM1092" s="121"/>
      <c r="BN1092" s="121"/>
      <c r="BO1092" s="121"/>
      <c r="BP1092" s="121"/>
      <c r="BQ1092" s="121"/>
      <c r="BR1092" s="121"/>
      <c r="BS1092" s="121"/>
      <c r="BT1092" s="121"/>
      <c r="BU1092" s="121"/>
      <c r="BV1092" s="121"/>
      <c r="BW1092" s="121"/>
      <c r="BX1092" s="121"/>
      <c r="BY1092" s="121"/>
      <c r="BZ1092" s="121"/>
      <c r="CA1092" s="121"/>
      <c r="CB1092" s="121"/>
      <c r="CC1092" s="121"/>
      <c r="CD1092" s="121"/>
      <c r="CE1092" s="121"/>
      <c r="CF1092" s="121"/>
      <c r="CG1092" s="121"/>
      <c r="CH1092" s="121"/>
      <c r="CI1092" s="121"/>
      <c r="CJ1092" s="121"/>
      <c r="CK1092" s="121"/>
      <c r="CL1092" s="121"/>
      <c r="CM1092" s="121"/>
      <c r="CN1092" s="121"/>
      <c r="CO1092" s="121"/>
      <c r="CP1092" s="121"/>
      <c r="CQ1092" s="121"/>
      <c r="CR1092" s="121"/>
      <c r="CS1092" s="121"/>
      <c r="CT1092" s="121"/>
      <c r="CU1092" s="121"/>
      <c r="CV1092" s="121"/>
      <c r="CW1092" s="121"/>
      <c r="CX1092" s="121"/>
      <c r="CY1092" s="121"/>
      <c r="CZ1092" s="121"/>
      <c r="DA1092" s="121"/>
      <c r="DB1092" s="121"/>
      <c r="DC1092" s="121"/>
      <c r="DD1092" s="121"/>
      <c r="DE1092" s="121"/>
      <c r="DF1092" s="121"/>
      <c r="DG1092" s="121"/>
      <c r="DH1092" s="121"/>
      <c r="DI1092" s="121"/>
    </row>
    <row r="1093" spans="30:113" x14ac:dyDescent="0.35">
      <c r="AD1093" s="121"/>
      <c r="AE1093" s="121"/>
      <c r="AF1093" s="121"/>
      <c r="AG1093" s="121"/>
      <c r="AH1093" s="121"/>
      <c r="AI1093" s="121"/>
      <c r="AJ1093" s="121"/>
      <c r="AK1093" s="121"/>
      <c r="AL1093" s="121"/>
      <c r="AM1093" s="121"/>
      <c r="AN1093" s="121"/>
      <c r="AO1093" s="121"/>
      <c r="AP1093" s="121"/>
      <c r="AQ1093" s="121"/>
      <c r="AR1093" s="121"/>
      <c r="AS1093" s="121"/>
      <c r="AT1093" s="121"/>
      <c r="AU1093" s="121"/>
      <c r="AV1093" s="121"/>
      <c r="AW1093" s="121"/>
      <c r="AX1093" s="121"/>
      <c r="AY1093" s="121"/>
      <c r="AZ1093" s="121"/>
      <c r="BA1093" s="121"/>
      <c r="BB1093" s="121"/>
      <c r="BC1093" s="121"/>
      <c r="BD1093" s="121"/>
      <c r="BE1093" s="121"/>
      <c r="BF1093" s="121"/>
      <c r="BG1093" s="121"/>
      <c r="BH1093" s="121"/>
      <c r="BI1093" s="121"/>
      <c r="BJ1093" s="121"/>
      <c r="BK1093" s="121"/>
      <c r="BL1093" s="121"/>
      <c r="BM1093" s="121"/>
      <c r="BN1093" s="121"/>
      <c r="BO1093" s="121"/>
      <c r="BP1093" s="121"/>
      <c r="BQ1093" s="121"/>
      <c r="BR1093" s="121"/>
      <c r="BS1093" s="121"/>
      <c r="BT1093" s="121"/>
      <c r="BU1093" s="121"/>
      <c r="BV1093" s="121"/>
      <c r="BW1093" s="121"/>
      <c r="BX1093" s="121"/>
      <c r="BY1093" s="121"/>
      <c r="BZ1093" s="121"/>
      <c r="CA1093" s="121"/>
      <c r="CB1093" s="121"/>
      <c r="CC1093" s="121"/>
      <c r="CD1093" s="121"/>
      <c r="CE1093" s="121"/>
      <c r="CF1093" s="121"/>
      <c r="CG1093" s="121"/>
      <c r="CH1093" s="121"/>
      <c r="CI1093" s="121"/>
      <c r="CJ1093" s="121"/>
      <c r="CK1093" s="121"/>
      <c r="CL1093" s="121"/>
      <c r="CM1093" s="121"/>
      <c r="CN1093" s="121"/>
      <c r="CO1093" s="121"/>
      <c r="CP1093" s="121"/>
      <c r="CQ1093" s="121"/>
      <c r="CR1093" s="121"/>
      <c r="CS1093" s="121"/>
      <c r="CT1093" s="121"/>
      <c r="CU1093" s="121"/>
      <c r="CV1093" s="121"/>
      <c r="CW1093" s="121"/>
      <c r="CX1093" s="121"/>
      <c r="CY1093" s="121"/>
      <c r="CZ1093" s="121"/>
      <c r="DA1093" s="121"/>
      <c r="DB1093" s="121"/>
      <c r="DC1093" s="121"/>
      <c r="DD1093" s="121"/>
      <c r="DE1093" s="121"/>
      <c r="DF1093" s="121"/>
      <c r="DG1093" s="121"/>
      <c r="DH1093" s="121"/>
      <c r="DI1093" s="121"/>
    </row>
    <row r="1094" spans="30:113" x14ac:dyDescent="0.35">
      <c r="AD1094" s="121"/>
      <c r="AE1094" s="121"/>
      <c r="AF1094" s="121"/>
      <c r="AG1094" s="121"/>
      <c r="AH1094" s="121"/>
      <c r="AI1094" s="121"/>
      <c r="AJ1094" s="121"/>
      <c r="AK1094" s="121"/>
      <c r="AL1094" s="121"/>
      <c r="AM1094" s="121"/>
      <c r="AN1094" s="121"/>
      <c r="AO1094" s="121"/>
      <c r="AP1094" s="121"/>
      <c r="AQ1094" s="121"/>
      <c r="AR1094" s="121"/>
      <c r="AS1094" s="121"/>
      <c r="AT1094" s="121"/>
      <c r="AU1094" s="121"/>
      <c r="AV1094" s="121"/>
      <c r="AW1094" s="121"/>
      <c r="AX1094" s="121"/>
      <c r="AY1094" s="121"/>
      <c r="AZ1094" s="121"/>
      <c r="BA1094" s="121"/>
      <c r="BB1094" s="121"/>
      <c r="BC1094" s="121"/>
      <c r="BD1094" s="121"/>
      <c r="BE1094" s="121"/>
      <c r="BF1094" s="121"/>
      <c r="BG1094" s="121"/>
      <c r="BH1094" s="121"/>
      <c r="BI1094" s="121"/>
      <c r="BJ1094" s="121"/>
      <c r="BK1094" s="121"/>
      <c r="BL1094" s="121"/>
      <c r="BM1094" s="121"/>
      <c r="BN1094" s="121"/>
      <c r="BO1094" s="121"/>
      <c r="BP1094" s="121"/>
      <c r="BQ1094" s="121"/>
      <c r="BR1094" s="121"/>
      <c r="BS1094" s="121"/>
      <c r="BT1094" s="121"/>
      <c r="BU1094" s="121"/>
      <c r="BV1094" s="121"/>
      <c r="BW1094" s="121"/>
      <c r="BX1094" s="121"/>
      <c r="BY1094" s="121"/>
      <c r="BZ1094" s="121"/>
      <c r="CA1094" s="121"/>
      <c r="CB1094" s="121"/>
      <c r="CC1094" s="121"/>
      <c r="CD1094" s="121"/>
      <c r="CE1094" s="121"/>
      <c r="CF1094" s="121"/>
      <c r="CG1094" s="121"/>
      <c r="CH1094" s="121"/>
      <c r="CI1094" s="121"/>
      <c r="CJ1094" s="121"/>
      <c r="CK1094" s="121"/>
      <c r="CL1094" s="121"/>
      <c r="CM1094" s="121"/>
      <c r="CN1094" s="121"/>
      <c r="CO1094" s="121"/>
      <c r="CP1094" s="121"/>
      <c r="CQ1094" s="121"/>
      <c r="CR1094" s="121"/>
      <c r="CS1094" s="121"/>
      <c r="CT1094" s="121"/>
      <c r="CU1094" s="121"/>
      <c r="CV1094" s="121"/>
      <c r="CW1094" s="121"/>
      <c r="CX1094" s="121"/>
      <c r="CY1094" s="121"/>
      <c r="CZ1094" s="121"/>
      <c r="DA1094" s="121"/>
      <c r="DB1094" s="121"/>
      <c r="DC1094" s="121"/>
      <c r="DD1094" s="121"/>
      <c r="DE1094" s="121"/>
      <c r="DF1094" s="121"/>
      <c r="DG1094" s="121"/>
      <c r="DH1094" s="121"/>
      <c r="DI1094" s="121"/>
    </row>
    <row r="1095" spans="30:113" x14ac:dyDescent="0.35">
      <c r="AD1095" s="121"/>
      <c r="AE1095" s="121"/>
      <c r="AF1095" s="121"/>
      <c r="AG1095" s="121"/>
      <c r="AH1095" s="121"/>
      <c r="AI1095" s="121"/>
      <c r="AJ1095" s="121"/>
      <c r="AK1095" s="121"/>
      <c r="AL1095" s="121"/>
      <c r="AM1095" s="121"/>
      <c r="AN1095" s="121"/>
      <c r="AO1095" s="121"/>
      <c r="AP1095" s="121"/>
      <c r="AQ1095" s="121"/>
      <c r="AR1095" s="121"/>
      <c r="AS1095" s="121"/>
      <c r="AT1095" s="121"/>
      <c r="AU1095" s="121"/>
      <c r="AV1095" s="121"/>
      <c r="AW1095" s="121"/>
      <c r="AX1095" s="121"/>
      <c r="AY1095" s="121"/>
      <c r="AZ1095" s="121"/>
      <c r="BA1095" s="121"/>
      <c r="BB1095" s="121"/>
      <c r="BC1095" s="121"/>
      <c r="BD1095" s="121"/>
      <c r="BE1095" s="121"/>
      <c r="BF1095" s="121"/>
      <c r="BG1095" s="121"/>
      <c r="BH1095" s="121"/>
      <c r="BI1095" s="121"/>
      <c r="BJ1095" s="121"/>
      <c r="BK1095" s="121"/>
      <c r="BL1095" s="121"/>
      <c r="BM1095" s="121"/>
      <c r="BN1095" s="121"/>
      <c r="BO1095" s="121"/>
      <c r="BP1095" s="121"/>
      <c r="BQ1095" s="121"/>
      <c r="BR1095" s="121"/>
      <c r="BS1095" s="121"/>
      <c r="BT1095" s="121"/>
      <c r="BU1095" s="121"/>
      <c r="BV1095" s="121"/>
      <c r="BW1095" s="121"/>
      <c r="BX1095" s="121"/>
      <c r="BY1095" s="121"/>
      <c r="BZ1095" s="121"/>
      <c r="CA1095" s="121"/>
      <c r="CB1095" s="121"/>
      <c r="CC1095" s="121"/>
      <c r="CD1095" s="121"/>
      <c r="CE1095" s="121"/>
      <c r="CF1095" s="121"/>
      <c r="CG1095" s="121"/>
      <c r="CH1095" s="121"/>
      <c r="CI1095" s="121"/>
      <c r="CJ1095" s="121"/>
      <c r="CK1095" s="121"/>
      <c r="CL1095" s="121"/>
      <c r="CM1095" s="121"/>
      <c r="CN1095" s="121"/>
      <c r="CO1095" s="121"/>
      <c r="CP1095" s="121"/>
      <c r="CQ1095" s="121"/>
      <c r="CR1095" s="121"/>
      <c r="CS1095" s="121"/>
      <c r="CT1095" s="121"/>
      <c r="CU1095" s="121"/>
      <c r="CV1095" s="121"/>
      <c r="CW1095" s="121"/>
      <c r="CX1095" s="121"/>
      <c r="CY1095" s="121"/>
      <c r="CZ1095" s="121"/>
      <c r="DA1095" s="121"/>
      <c r="DB1095" s="121"/>
      <c r="DC1095" s="121"/>
      <c r="DD1095" s="121"/>
      <c r="DE1095" s="121"/>
      <c r="DF1095" s="121"/>
      <c r="DG1095" s="121"/>
      <c r="DH1095" s="121"/>
      <c r="DI1095" s="121"/>
    </row>
    <row r="1096" spans="30:113" x14ac:dyDescent="0.35">
      <c r="AD1096" s="121"/>
      <c r="AE1096" s="121"/>
      <c r="AF1096" s="121"/>
      <c r="AG1096" s="121"/>
      <c r="AH1096" s="121"/>
      <c r="AI1096" s="121"/>
      <c r="AJ1096" s="121"/>
      <c r="AK1096" s="121"/>
      <c r="AL1096" s="121"/>
      <c r="AM1096" s="121"/>
      <c r="AN1096" s="121"/>
      <c r="AO1096" s="121"/>
      <c r="AP1096" s="121"/>
      <c r="AQ1096" s="121"/>
      <c r="AR1096" s="121"/>
      <c r="AS1096" s="121"/>
      <c r="AT1096" s="121"/>
      <c r="AU1096" s="121"/>
      <c r="AV1096" s="121"/>
      <c r="AW1096" s="121"/>
      <c r="AX1096" s="121"/>
      <c r="AY1096" s="121"/>
      <c r="AZ1096" s="121"/>
      <c r="BA1096" s="121"/>
      <c r="BB1096" s="121"/>
      <c r="BC1096" s="121"/>
      <c r="BD1096" s="121"/>
      <c r="BE1096" s="121"/>
      <c r="BF1096" s="121"/>
      <c r="BG1096" s="121"/>
      <c r="BH1096" s="121"/>
      <c r="BI1096" s="121"/>
      <c r="BJ1096" s="121"/>
      <c r="BK1096" s="121"/>
      <c r="BL1096" s="121"/>
      <c r="BM1096" s="121"/>
      <c r="BN1096" s="121"/>
      <c r="BO1096" s="121"/>
      <c r="BP1096" s="121"/>
      <c r="BQ1096" s="121"/>
      <c r="BR1096" s="121"/>
      <c r="BS1096" s="121"/>
      <c r="BT1096" s="121"/>
      <c r="BU1096" s="121"/>
      <c r="BV1096" s="121"/>
      <c r="BW1096" s="121"/>
      <c r="BX1096" s="121"/>
      <c r="BY1096" s="121"/>
      <c r="BZ1096" s="121"/>
      <c r="CA1096" s="121"/>
      <c r="CB1096" s="121"/>
      <c r="CC1096" s="121"/>
      <c r="CD1096" s="121"/>
      <c r="CE1096" s="121"/>
      <c r="CF1096" s="121"/>
      <c r="CG1096" s="121"/>
      <c r="CH1096" s="121"/>
      <c r="CI1096" s="121"/>
      <c r="CJ1096" s="121"/>
      <c r="CK1096" s="121"/>
      <c r="CL1096" s="121"/>
      <c r="CM1096" s="121"/>
      <c r="CN1096" s="121"/>
      <c r="CO1096" s="121"/>
      <c r="CP1096" s="121"/>
      <c r="CQ1096" s="121"/>
      <c r="CR1096" s="121"/>
      <c r="CS1096" s="121"/>
      <c r="CT1096" s="121"/>
      <c r="CU1096" s="121"/>
      <c r="CV1096" s="121"/>
      <c r="CW1096" s="121"/>
      <c r="CX1096" s="121"/>
      <c r="CY1096" s="121"/>
      <c r="CZ1096" s="121"/>
      <c r="DA1096" s="121"/>
      <c r="DB1096" s="121"/>
      <c r="DC1096" s="121"/>
      <c r="DD1096" s="121"/>
      <c r="DE1096" s="121"/>
      <c r="DF1096" s="121"/>
      <c r="DG1096" s="121"/>
      <c r="DH1096" s="121"/>
      <c r="DI1096" s="121"/>
    </row>
    <row r="1097" spans="30:113" x14ac:dyDescent="0.35">
      <c r="AD1097" s="121"/>
      <c r="AE1097" s="121"/>
      <c r="AF1097" s="121"/>
      <c r="AG1097" s="121"/>
      <c r="AH1097" s="121"/>
      <c r="AI1097" s="121"/>
      <c r="AJ1097" s="121"/>
      <c r="AK1097" s="121"/>
      <c r="AL1097" s="121"/>
      <c r="AM1097" s="121"/>
      <c r="AN1097" s="121"/>
      <c r="AO1097" s="121"/>
      <c r="AP1097" s="121"/>
      <c r="AQ1097" s="121"/>
      <c r="AR1097" s="121"/>
      <c r="AS1097" s="121"/>
      <c r="AT1097" s="121"/>
      <c r="AU1097" s="121"/>
      <c r="AV1097" s="121"/>
      <c r="AW1097" s="121"/>
      <c r="AX1097" s="121"/>
      <c r="AY1097" s="121"/>
      <c r="AZ1097" s="121"/>
      <c r="BA1097" s="121"/>
      <c r="BB1097" s="121"/>
      <c r="BC1097" s="121"/>
      <c r="BD1097" s="121"/>
      <c r="BE1097" s="121"/>
      <c r="BF1097" s="121"/>
      <c r="BG1097" s="121"/>
      <c r="BH1097" s="121"/>
      <c r="BI1097" s="121"/>
      <c r="BJ1097" s="121"/>
      <c r="BK1097" s="121"/>
      <c r="BL1097" s="121"/>
      <c r="BM1097" s="121"/>
      <c r="BN1097" s="121"/>
      <c r="BO1097" s="121"/>
      <c r="BP1097" s="121"/>
      <c r="BQ1097" s="121"/>
      <c r="BR1097" s="121"/>
      <c r="BS1097" s="121"/>
      <c r="BT1097" s="121"/>
      <c r="BU1097" s="121"/>
      <c r="BV1097" s="121"/>
      <c r="BW1097" s="121"/>
      <c r="BX1097" s="121"/>
      <c r="BY1097" s="121"/>
      <c r="BZ1097" s="121"/>
      <c r="CA1097" s="121"/>
      <c r="CB1097" s="121"/>
      <c r="CC1097" s="121"/>
      <c r="CD1097" s="121"/>
      <c r="CE1097" s="121"/>
      <c r="CF1097" s="121"/>
      <c r="CG1097" s="121"/>
      <c r="CH1097" s="121"/>
      <c r="CI1097" s="121"/>
      <c r="CJ1097" s="121"/>
      <c r="CK1097" s="121"/>
      <c r="CL1097" s="121"/>
      <c r="CM1097" s="121"/>
      <c r="CN1097" s="121"/>
      <c r="CO1097" s="121"/>
      <c r="CP1097" s="121"/>
      <c r="CQ1097" s="121"/>
      <c r="CR1097" s="121"/>
      <c r="CS1097" s="121"/>
      <c r="CT1097" s="121"/>
      <c r="CU1097" s="121"/>
      <c r="CV1097" s="121"/>
      <c r="CW1097" s="121"/>
      <c r="CX1097" s="121"/>
      <c r="CY1097" s="121"/>
      <c r="CZ1097" s="121"/>
      <c r="DA1097" s="121"/>
      <c r="DB1097" s="121"/>
      <c r="DC1097" s="121"/>
      <c r="DD1097" s="121"/>
      <c r="DE1097" s="121"/>
      <c r="DF1097" s="121"/>
      <c r="DG1097" s="121"/>
      <c r="DH1097" s="121"/>
      <c r="DI1097" s="121"/>
    </row>
    <row r="1098" spans="30:113" x14ac:dyDescent="0.35">
      <c r="AD1098" s="121"/>
      <c r="AE1098" s="121"/>
      <c r="AF1098" s="121"/>
      <c r="AG1098" s="121"/>
      <c r="AH1098" s="121"/>
      <c r="AI1098" s="121"/>
      <c r="AJ1098" s="121"/>
      <c r="AK1098" s="121"/>
      <c r="AL1098" s="121"/>
      <c r="AM1098" s="121"/>
      <c r="AN1098" s="121"/>
      <c r="AO1098" s="121"/>
      <c r="AP1098" s="121"/>
      <c r="AQ1098" s="121"/>
      <c r="AR1098" s="121"/>
      <c r="AS1098" s="121"/>
      <c r="AT1098" s="121"/>
      <c r="AU1098" s="121"/>
      <c r="AV1098" s="121"/>
      <c r="AW1098" s="121"/>
      <c r="AX1098" s="121"/>
      <c r="AY1098" s="121"/>
      <c r="AZ1098" s="121"/>
      <c r="BA1098" s="121"/>
      <c r="BB1098" s="121"/>
      <c r="BC1098" s="121"/>
      <c r="BD1098" s="121"/>
      <c r="BE1098" s="121"/>
      <c r="BF1098" s="121"/>
      <c r="BG1098" s="121"/>
      <c r="BH1098" s="121"/>
      <c r="BI1098" s="121"/>
      <c r="BJ1098" s="121"/>
      <c r="BK1098" s="121"/>
      <c r="BL1098" s="121"/>
      <c r="BM1098" s="121"/>
      <c r="BN1098" s="121"/>
      <c r="BO1098" s="121"/>
      <c r="BP1098" s="121"/>
      <c r="BQ1098" s="121"/>
      <c r="BR1098" s="121"/>
      <c r="BS1098" s="121"/>
      <c r="BT1098" s="121"/>
      <c r="BU1098" s="121"/>
      <c r="BV1098" s="121"/>
      <c r="BW1098" s="121"/>
      <c r="BX1098" s="121"/>
      <c r="BY1098" s="121"/>
      <c r="BZ1098" s="121"/>
      <c r="CA1098" s="121"/>
      <c r="CB1098" s="121"/>
      <c r="CC1098" s="121"/>
      <c r="CD1098" s="121"/>
      <c r="CE1098" s="121"/>
      <c r="CF1098" s="121"/>
      <c r="CG1098" s="121"/>
      <c r="CH1098" s="121"/>
      <c r="CI1098" s="121"/>
      <c r="CJ1098" s="121"/>
      <c r="CK1098" s="121"/>
      <c r="CL1098" s="121"/>
      <c r="CM1098" s="121"/>
      <c r="CN1098" s="121"/>
      <c r="CO1098" s="121"/>
      <c r="CP1098" s="121"/>
      <c r="CQ1098" s="121"/>
      <c r="CR1098" s="121"/>
      <c r="CS1098" s="121"/>
      <c r="CT1098" s="121"/>
      <c r="CU1098" s="121"/>
      <c r="CV1098" s="121"/>
      <c r="CW1098" s="121"/>
      <c r="CX1098" s="121"/>
      <c r="CY1098" s="121"/>
      <c r="CZ1098" s="121"/>
      <c r="DA1098" s="121"/>
      <c r="DB1098" s="121"/>
      <c r="DC1098" s="121"/>
      <c r="DD1098" s="121"/>
      <c r="DE1098" s="121"/>
      <c r="DF1098" s="121"/>
      <c r="DG1098" s="121"/>
      <c r="DH1098" s="121"/>
      <c r="DI1098" s="121"/>
    </row>
    <row r="1099" spans="30:113" x14ac:dyDescent="0.35">
      <c r="AD1099" s="121"/>
      <c r="AE1099" s="121"/>
      <c r="AF1099" s="121"/>
      <c r="AG1099" s="121"/>
      <c r="AH1099" s="121"/>
      <c r="AI1099" s="121"/>
      <c r="AJ1099" s="121"/>
      <c r="AK1099" s="121"/>
      <c r="AL1099" s="121"/>
      <c r="AM1099" s="121"/>
      <c r="AN1099" s="121"/>
      <c r="AO1099" s="121"/>
      <c r="AP1099" s="121"/>
      <c r="AQ1099" s="121"/>
      <c r="AR1099" s="121"/>
      <c r="AS1099" s="121"/>
      <c r="AT1099" s="121"/>
      <c r="AU1099" s="121"/>
      <c r="AV1099" s="121"/>
      <c r="AW1099" s="121"/>
      <c r="AX1099" s="121"/>
      <c r="AY1099" s="121"/>
      <c r="AZ1099" s="121"/>
      <c r="BA1099" s="121"/>
      <c r="BB1099" s="121"/>
      <c r="BC1099" s="121"/>
      <c r="BD1099" s="121"/>
      <c r="BE1099" s="121"/>
      <c r="BF1099" s="121"/>
      <c r="BG1099" s="121"/>
      <c r="BH1099" s="121"/>
      <c r="BI1099" s="121"/>
      <c r="BJ1099" s="121"/>
      <c r="BK1099" s="121"/>
      <c r="BL1099" s="121"/>
      <c r="BM1099" s="121"/>
      <c r="BN1099" s="121"/>
      <c r="BO1099" s="121"/>
      <c r="BP1099" s="121"/>
      <c r="BQ1099" s="121"/>
      <c r="BR1099" s="121"/>
      <c r="BS1099" s="121"/>
      <c r="BT1099" s="121"/>
      <c r="BU1099" s="121"/>
      <c r="BV1099" s="121"/>
      <c r="BW1099" s="121"/>
      <c r="BX1099" s="121"/>
      <c r="BY1099" s="121"/>
      <c r="BZ1099" s="121"/>
      <c r="CA1099" s="121"/>
      <c r="CB1099" s="121"/>
      <c r="CC1099" s="121"/>
      <c r="CD1099" s="121"/>
      <c r="CE1099" s="121"/>
      <c r="CF1099" s="121"/>
      <c r="CG1099" s="121"/>
      <c r="CH1099" s="121"/>
      <c r="CI1099" s="121"/>
      <c r="CJ1099" s="121"/>
      <c r="CK1099" s="121"/>
      <c r="CL1099" s="121"/>
      <c r="CM1099" s="121"/>
      <c r="CN1099" s="121"/>
      <c r="CO1099" s="121"/>
      <c r="CP1099" s="121"/>
      <c r="CQ1099" s="121"/>
      <c r="CR1099" s="121"/>
      <c r="CS1099" s="121"/>
      <c r="CT1099" s="121"/>
      <c r="CU1099" s="121"/>
      <c r="CV1099" s="121"/>
      <c r="CW1099" s="121"/>
      <c r="CX1099" s="121"/>
      <c r="CY1099" s="121"/>
      <c r="CZ1099" s="121"/>
      <c r="DA1099" s="121"/>
      <c r="DB1099" s="121"/>
      <c r="DC1099" s="121"/>
      <c r="DD1099" s="121"/>
      <c r="DE1099" s="121"/>
      <c r="DF1099" s="121"/>
      <c r="DG1099" s="121"/>
      <c r="DH1099" s="121"/>
      <c r="DI1099" s="121"/>
    </row>
    <row r="1100" spans="30:113" x14ac:dyDescent="0.35">
      <c r="AD1100" s="121"/>
      <c r="AE1100" s="121"/>
      <c r="AF1100" s="121"/>
      <c r="AG1100" s="121"/>
      <c r="AH1100" s="121"/>
      <c r="AI1100" s="121"/>
      <c r="AJ1100" s="121"/>
      <c r="AK1100" s="121"/>
      <c r="AL1100" s="121"/>
      <c r="AM1100" s="121"/>
      <c r="AN1100" s="121"/>
      <c r="AO1100" s="121"/>
      <c r="AP1100" s="121"/>
      <c r="AQ1100" s="121"/>
      <c r="AR1100" s="121"/>
      <c r="AS1100" s="121"/>
      <c r="AT1100" s="121"/>
      <c r="AU1100" s="121"/>
      <c r="AV1100" s="121"/>
      <c r="AW1100" s="121"/>
      <c r="AX1100" s="121"/>
      <c r="AY1100" s="121"/>
      <c r="AZ1100" s="121"/>
      <c r="BA1100" s="121"/>
      <c r="BB1100" s="121"/>
      <c r="BC1100" s="121"/>
      <c r="BD1100" s="121"/>
      <c r="BE1100" s="121"/>
      <c r="BF1100" s="121"/>
      <c r="BG1100" s="121"/>
      <c r="BH1100" s="121"/>
      <c r="BI1100" s="121"/>
      <c r="BJ1100" s="121"/>
      <c r="BK1100" s="121"/>
      <c r="BL1100" s="121"/>
      <c r="BM1100" s="121"/>
      <c r="BN1100" s="121"/>
      <c r="BO1100" s="121"/>
      <c r="BP1100" s="121"/>
      <c r="BQ1100" s="121"/>
      <c r="BR1100" s="121"/>
      <c r="BS1100" s="121"/>
      <c r="BT1100" s="121"/>
      <c r="BU1100" s="121"/>
      <c r="BV1100" s="121"/>
      <c r="BW1100" s="121"/>
      <c r="BX1100" s="121"/>
      <c r="BY1100" s="121"/>
      <c r="BZ1100" s="121"/>
      <c r="CA1100" s="121"/>
      <c r="CB1100" s="121"/>
      <c r="CC1100" s="121"/>
      <c r="CD1100" s="121"/>
      <c r="CE1100" s="121"/>
      <c r="CF1100" s="121"/>
      <c r="CG1100" s="121"/>
      <c r="CH1100" s="121"/>
      <c r="CI1100" s="121"/>
      <c r="CJ1100" s="121"/>
      <c r="CK1100" s="121"/>
      <c r="CL1100" s="121"/>
      <c r="CM1100" s="121"/>
      <c r="CN1100" s="121"/>
      <c r="CO1100" s="121"/>
      <c r="CP1100" s="121"/>
      <c r="CQ1100" s="121"/>
      <c r="CR1100" s="121"/>
      <c r="CS1100" s="121"/>
      <c r="CT1100" s="121"/>
      <c r="CU1100" s="121"/>
      <c r="CV1100" s="121"/>
      <c r="CW1100" s="121"/>
      <c r="CX1100" s="121"/>
      <c r="CY1100" s="121"/>
      <c r="CZ1100" s="121"/>
      <c r="DA1100" s="121"/>
      <c r="DB1100" s="121"/>
      <c r="DC1100" s="121"/>
      <c r="DD1100" s="121"/>
      <c r="DE1100" s="121"/>
      <c r="DF1100" s="121"/>
      <c r="DG1100" s="121"/>
      <c r="DH1100" s="121"/>
      <c r="DI1100" s="121"/>
    </row>
    <row r="1101" spans="30:113" x14ac:dyDescent="0.35">
      <c r="AD1101" s="121"/>
      <c r="AE1101" s="121"/>
      <c r="AF1101" s="121"/>
      <c r="AG1101" s="121"/>
      <c r="AH1101" s="121"/>
      <c r="AI1101" s="121"/>
      <c r="AJ1101" s="121"/>
      <c r="AK1101" s="121"/>
      <c r="AL1101" s="121"/>
      <c r="AM1101" s="121"/>
      <c r="AN1101" s="121"/>
      <c r="AO1101" s="121"/>
      <c r="AP1101" s="121"/>
      <c r="AQ1101" s="121"/>
      <c r="AR1101" s="121"/>
      <c r="AS1101" s="121"/>
      <c r="AT1101" s="121"/>
      <c r="AU1101" s="121"/>
      <c r="AV1101" s="121"/>
      <c r="AW1101" s="121"/>
      <c r="AX1101" s="121"/>
      <c r="AY1101" s="121"/>
      <c r="AZ1101" s="121"/>
      <c r="BA1101" s="121"/>
      <c r="BB1101" s="121"/>
      <c r="BC1101" s="121"/>
      <c r="BD1101" s="121"/>
      <c r="BE1101" s="121"/>
      <c r="BF1101" s="121"/>
      <c r="BG1101" s="121"/>
      <c r="BH1101" s="121"/>
      <c r="BI1101" s="121"/>
      <c r="BJ1101" s="121"/>
      <c r="BK1101" s="121"/>
      <c r="BL1101" s="121"/>
      <c r="BM1101" s="121"/>
      <c r="BN1101" s="121"/>
      <c r="BO1101" s="121"/>
      <c r="BP1101" s="121"/>
      <c r="BQ1101" s="121"/>
      <c r="BR1101" s="121"/>
      <c r="BS1101" s="121"/>
      <c r="BT1101" s="121"/>
      <c r="BU1101" s="121"/>
      <c r="BV1101" s="121"/>
      <c r="BW1101" s="121"/>
      <c r="BX1101" s="121"/>
      <c r="BY1101" s="121"/>
      <c r="BZ1101" s="121"/>
      <c r="CA1101" s="121"/>
      <c r="CB1101" s="121"/>
      <c r="CC1101" s="121"/>
      <c r="CD1101" s="121"/>
      <c r="CE1101" s="121"/>
      <c r="CF1101" s="121"/>
      <c r="CG1101" s="121"/>
      <c r="CH1101" s="121"/>
      <c r="CI1101" s="121"/>
      <c r="CJ1101" s="121"/>
      <c r="CK1101" s="121"/>
      <c r="CL1101" s="121"/>
      <c r="CM1101" s="121"/>
      <c r="CN1101" s="121"/>
      <c r="CO1101" s="121"/>
      <c r="CP1101" s="121"/>
      <c r="CQ1101" s="121"/>
      <c r="CR1101" s="121"/>
      <c r="CS1101" s="121"/>
      <c r="CT1101" s="121"/>
      <c r="CU1101" s="121"/>
      <c r="CV1101" s="121"/>
      <c r="CW1101" s="121"/>
      <c r="CX1101" s="121"/>
      <c r="CY1101" s="121"/>
      <c r="CZ1101" s="121"/>
      <c r="DA1101" s="121"/>
      <c r="DB1101" s="121"/>
      <c r="DC1101" s="121"/>
      <c r="DD1101" s="121"/>
      <c r="DE1101" s="121"/>
      <c r="DF1101" s="121"/>
      <c r="DG1101" s="121"/>
      <c r="DH1101" s="121"/>
      <c r="DI1101" s="121"/>
    </row>
    <row r="1102" spans="30:113" x14ac:dyDescent="0.35">
      <c r="AD1102" s="121"/>
      <c r="AE1102" s="121"/>
      <c r="AF1102" s="121"/>
      <c r="AG1102" s="121"/>
      <c r="AH1102" s="121"/>
      <c r="AI1102" s="121"/>
      <c r="AJ1102" s="121"/>
      <c r="AK1102" s="121"/>
      <c r="AL1102" s="121"/>
      <c r="AM1102" s="121"/>
      <c r="AN1102" s="121"/>
      <c r="AO1102" s="121"/>
      <c r="AP1102" s="121"/>
      <c r="AQ1102" s="121"/>
      <c r="AR1102" s="121"/>
      <c r="AS1102" s="121"/>
      <c r="AT1102" s="121"/>
      <c r="AU1102" s="121"/>
      <c r="AV1102" s="121"/>
      <c r="AW1102" s="121"/>
      <c r="AX1102" s="121"/>
      <c r="AY1102" s="121"/>
      <c r="AZ1102" s="121"/>
      <c r="BA1102" s="121"/>
      <c r="BB1102" s="121"/>
      <c r="BC1102" s="121"/>
      <c r="BD1102" s="121"/>
      <c r="BE1102" s="121"/>
      <c r="BF1102" s="121"/>
      <c r="BG1102" s="121"/>
      <c r="BH1102" s="121"/>
      <c r="BI1102" s="121"/>
      <c r="BJ1102" s="121"/>
      <c r="BK1102" s="121"/>
      <c r="BL1102" s="121"/>
      <c r="BM1102" s="121"/>
      <c r="BN1102" s="121"/>
      <c r="BO1102" s="121"/>
      <c r="BP1102" s="121"/>
      <c r="BQ1102" s="121"/>
      <c r="BR1102" s="121"/>
      <c r="BS1102" s="121"/>
      <c r="BT1102" s="121"/>
      <c r="BU1102" s="121"/>
      <c r="BV1102" s="121"/>
      <c r="BW1102" s="121"/>
      <c r="BX1102" s="121"/>
      <c r="BY1102" s="121"/>
      <c r="BZ1102" s="121"/>
      <c r="CA1102" s="121"/>
      <c r="CB1102" s="121"/>
      <c r="CC1102" s="121"/>
      <c r="CD1102" s="121"/>
      <c r="CE1102" s="121"/>
      <c r="CF1102" s="121"/>
      <c r="CG1102" s="121"/>
      <c r="CH1102" s="121"/>
      <c r="CI1102" s="121"/>
      <c r="CJ1102" s="121"/>
      <c r="CK1102" s="121"/>
      <c r="CL1102" s="121"/>
      <c r="CM1102" s="121"/>
      <c r="CN1102" s="121"/>
      <c r="CO1102" s="121"/>
      <c r="CP1102" s="121"/>
      <c r="CQ1102" s="121"/>
      <c r="CR1102" s="121"/>
      <c r="CS1102" s="121"/>
      <c r="CT1102" s="121"/>
      <c r="CU1102" s="121"/>
      <c r="CV1102" s="121"/>
      <c r="CW1102" s="121"/>
      <c r="CX1102" s="121"/>
      <c r="CY1102" s="121"/>
      <c r="CZ1102" s="121"/>
      <c r="DA1102" s="121"/>
      <c r="DB1102" s="121"/>
      <c r="DC1102" s="121"/>
      <c r="DD1102" s="121"/>
      <c r="DE1102" s="121"/>
      <c r="DF1102" s="121"/>
      <c r="DG1102" s="121"/>
      <c r="DH1102" s="121"/>
      <c r="DI1102" s="121"/>
    </row>
    <row r="1103" spans="30:113" x14ac:dyDescent="0.35">
      <c r="AD1103" s="121"/>
      <c r="AE1103" s="121"/>
      <c r="AF1103" s="121"/>
      <c r="AG1103" s="121"/>
      <c r="AH1103" s="121"/>
      <c r="AI1103" s="121"/>
      <c r="AJ1103" s="121"/>
      <c r="AK1103" s="121"/>
      <c r="AL1103" s="121"/>
      <c r="AM1103" s="121"/>
      <c r="AN1103" s="121"/>
      <c r="AO1103" s="121"/>
      <c r="AP1103" s="121"/>
      <c r="AQ1103" s="121"/>
      <c r="AR1103" s="121"/>
      <c r="AS1103" s="121"/>
      <c r="AT1103" s="121"/>
      <c r="AU1103" s="121"/>
      <c r="AV1103" s="121"/>
      <c r="AW1103" s="121"/>
      <c r="AX1103" s="121"/>
      <c r="AY1103" s="121"/>
      <c r="AZ1103" s="121"/>
      <c r="BA1103" s="121"/>
      <c r="BB1103" s="121"/>
      <c r="BC1103" s="121"/>
      <c r="BD1103" s="121"/>
      <c r="BE1103" s="121"/>
      <c r="BF1103" s="121"/>
      <c r="BG1103" s="121"/>
      <c r="BH1103" s="121"/>
      <c r="BI1103" s="121"/>
      <c r="BJ1103" s="121"/>
      <c r="BK1103" s="121"/>
      <c r="BL1103" s="121"/>
      <c r="BM1103" s="121"/>
      <c r="BN1103" s="121"/>
      <c r="BO1103" s="121"/>
      <c r="BP1103" s="121"/>
      <c r="BQ1103" s="121"/>
      <c r="BR1103" s="121"/>
      <c r="BS1103" s="121"/>
      <c r="BT1103" s="121"/>
      <c r="BU1103" s="121"/>
      <c r="BV1103" s="121"/>
      <c r="BW1103" s="121"/>
      <c r="BX1103" s="121"/>
      <c r="BY1103" s="121"/>
      <c r="BZ1103" s="121"/>
      <c r="CA1103" s="121"/>
      <c r="CB1103" s="121"/>
      <c r="CC1103" s="121"/>
      <c r="CD1103" s="121"/>
      <c r="CE1103" s="121"/>
      <c r="CF1103" s="121"/>
      <c r="CG1103" s="121"/>
      <c r="CH1103" s="121"/>
      <c r="CI1103" s="121"/>
      <c r="CJ1103" s="121"/>
      <c r="CK1103" s="121"/>
      <c r="CL1103" s="121"/>
      <c r="CM1103" s="121"/>
      <c r="CN1103" s="121"/>
      <c r="CO1103" s="121"/>
      <c r="CP1103" s="121"/>
      <c r="CQ1103" s="121"/>
      <c r="CR1103" s="121"/>
      <c r="CS1103" s="121"/>
      <c r="CT1103" s="121"/>
      <c r="CU1103" s="121"/>
      <c r="CV1103" s="121"/>
      <c r="CW1103" s="121"/>
      <c r="CX1103" s="121"/>
      <c r="CY1103" s="121"/>
      <c r="CZ1103" s="121"/>
      <c r="DA1103" s="121"/>
      <c r="DB1103" s="121"/>
      <c r="DC1103" s="121"/>
      <c r="DD1103" s="121"/>
      <c r="DE1103" s="121"/>
      <c r="DF1103" s="121"/>
      <c r="DG1103" s="121"/>
      <c r="DH1103" s="121"/>
      <c r="DI1103" s="121"/>
    </row>
    <row r="1104" spans="30:113" x14ac:dyDescent="0.35">
      <c r="AD1104" s="121"/>
      <c r="AE1104" s="121"/>
      <c r="AF1104" s="121"/>
      <c r="AG1104" s="121"/>
      <c r="AH1104" s="121"/>
      <c r="AI1104" s="121"/>
      <c r="AJ1104" s="121"/>
      <c r="AK1104" s="121"/>
      <c r="AL1104" s="121"/>
      <c r="AM1104" s="121"/>
      <c r="AN1104" s="121"/>
      <c r="AO1104" s="121"/>
      <c r="AP1104" s="121"/>
      <c r="AQ1104" s="121"/>
      <c r="AR1104" s="121"/>
      <c r="AS1104" s="121"/>
      <c r="AT1104" s="121"/>
      <c r="AU1104" s="121"/>
      <c r="AV1104" s="121"/>
      <c r="AW1104" s="121"/>
      <c r="AX1104" s="121"/>
      <c r="AY1104" s="121"/>
      <c r="AZ1104" s="121"/>
      <c r="BA1104" s="121"/>
      <c r="BB1104" s="121"/>
      <c r="BC1104" s="121"/>
      <c r="BD1104" s="121"/>
      <c r="BE1104" s="121"/>
      <c r="BF1104" s="121"/>
      <c r="BG1104" s="121"/>
      <c r="BH1104" s="121"/>
      <c r="BI1104" s="121"/>
      <c r="BJ1104" s="121"/>
      <c r="BK1104" s="121"/>
      <c r="BL1104" s="121"/>
      <c r="BM1104" s="121"/>
      <c r="BN1104" s="121"/>
      <c r="BO1104" s="121"/>
      <c r="BP1104" s="121"/>
      <c r="BQ1104" s="121"/>
      <c r="BR1104" s="121"/>
      <c r="BS1104" s="121"/>
      <c r="BT1104" s="121"/>
      <c r="BU1104" s="121"/>
      <c r="BV1104" s="121"/>
      <c r="BW1104" s="121"/>
      <c r="BX1104" s="121"/>
      <c r="BY1104" s="121"/>
      <c r="BZ1104" s="121"/>
      <c r="CA1104" s="121"/>
      <c r="CB1104" s="121"/>
      <c r="CC1104" s="121"/>
      <c r="CD1104" s="121"/>
      <c r="CE1104" s="121"/>
      <c r="CF1104" s="121"/>
      <c r="CG1104" s="121"/>
      <c r="CH1104" s="121"/>
      <c r="CI1104" s="121"/>
      <c r="CJ1104" s="121"/>
      <c r="CK1104" s="121"/>
      <c r="CL1104" s="121"/>
      <c r="CM1104" s="121"/>
      <c r="CN1104" s="121"/>
      <c r="CO1104" s="121"/>
      <c r="CP1104" s="121"/>
      <c r="CQ1104" s="121"/>
      <c r="CR1104" s="121"/>
      <c r="CS1104" s="121"/>
      <c r="CT1104" s="121"/>
      <c r="CU1104" s="121"/>
      <c r="CV1104" s="121"/>
      <c r="CW1104" s="121"/>
      <c r="CX1104" s="121"/>
      <c r="CY1104" s="121"/>
      <c r="CZ1104" s="121"/>
      <c r="DA1104" s="121"/>
      <c r="DB1104" s="121"/>
      <c r="DC1104" s="121"/>
      <c r="DD1104" s="121"/>
      <c r="DE1104" s="121"/>
      <c r="DF1104" s="121"/>
      <c r="DG1104" s="121"/>
      <c r="DH1104" s="121"/>
      <c r="DI1104" s="121"/>
    </row>
    <row r="1105" spans="30:113" x14ac:dyDescent="0.35">
      <c r="AD1105" s="121"/>
      <c r="AE1105" s="121"/>
      <c r="AF1105" s="121"/>
      <c r="AG1105" s="121"/>
      <c r="AH1105" s="121"/>
      <c r="AI1105" s="121"/>
      <c r="AJ1105" s="121"/>
      <c r="AK1105" s="121"/>
      <c r="AL1105" s="121"/>
      <c r="AM1105" s="121"/>
      <c r="AN1105" s="121"/>
      <c r="AO1105" s="121"/>
      <c r="AP1105" s="121"/>
      <c r="AQ1105" s="121"/>
      <c r="AR1105" s="121"/>
      <c r="AS1105" s="121"/>
      <c r="AT1105" s="121"/>
      <c r="AU1105" s="121"/>
      <c r="AV1105" s="121"/>
      <c r="AW1105" s="121"/>
      <c r="AX1105" s="121"/>
      <c r="AY1105" s="121"/>
      <c r="AZ1105" s="121"/>
      <c r="BA1105" s="121"/>
      <c r="BB1105" s="121"/>
      <c r="BC1105" s="121"/>
      <c r="BD1105" s="121"/>
      <c r="BE1105" s="121"/>
      <c r="BF1105" s="121"/>
      <c r="BG1105" s="121"/>
      <c r="BH1105" s="121"/>
      <c r="BI1105" s="121"/>
      <c r="BJ1105" s="121"/>
      <c r="BK1105" s="121"/>
      <c r="BL1105" s="121"/>
      <c r="BM1105" s="121"/>
      <c r="BN1105" s="121"/>
      <c r="BO1105" s="121"/>
      <c r="BP1105" s="121"/>
      <c r="BQ1105" s="121"/>
      <c r="BR1105" s="121"/>
      <c r="BS1105" s="121"/>
      <c r="BT1105" s="121"/>
      <c r="BU1105" s="121"/>
      <c r="BV1105" s="121"/>
      <c r="BW1105" s="121"/>
      <c r="BX1105" s="121"/>
      <c r="BY1105" s="121"/>
      <c r="BZ1105" s="121"/>
      <c r="CA1105" s="121"/>
      <c r="CB1105" s="121"/>
      <c r="CC1105" s="121"/>
      <c r="CD1105" s="121"/>
      <c r="CE1105" s="121"/>
      <c r="CF1105" s="121"/>
      <c r="CG1105" s="121"/>
      <c r="CH1105" s="121"/>
      <c r="CI1105" s="121"/>
      <c r="CJ1105" s="121"/>
      <c r="CK1105" s="121"/>
      <c r="CL1105" s="121"/>
      <c r="CM1105" s="121"/>
      <c r="CN1105" s="121"/>
      <c r="CO1105" s="121"/>
      <c r="CP1105" s="121"/>
      <c r="CQ1105" s="121"/>
      <c r="CR1105" s="121"/>
      <c r="CS1105" s="121"/>
      <c r="CT1105" s="121"/>
      <c r="CU1105" s="121"/>
      <c r="CV1105" s="121"/>
      <c r="CW1105" s="121"/>
      <c r="CX1105" s="121"/>
      <c r="CY1105" s="121"/>
      <c r="CZ1105" s="121"/>
      <c r="DA1105" s="121"/>
      <c r="DB1105" s="121"/>
      <c r="DC1105" s="121"/>
      <c r="DD1105" s="121"/>
      <c r="DE1105" s="121"/>
      <c r="DF1105" s="121"/>
      <c r="DG1105" s="121"/>
      <c r="DH1105" s="121"/>
      <c r="DI1105" s="121"/>
    </row>
    <row r="1106" spans="30:113" x14ac:dyDescent="0.35">
      <c r="AD1106" s="121"/>
      <c r="AE1106" s="121"/>
      <c r="AF1106" s="121"/>
      <c r="AG1106" s="121"/>
      <c r="AH1106" s="121"/>
      <c r="AI1106" s="121"/>
      <c r="AJ1106" s="121"/>
      <c r="AK1106" s="121"/>
      <c r="AL1106" s="121"/>
      <c r="AM1106" s="121"/>
      <c r="AN1106" s="121"/>
      <c r="AO1106" s="121"/>
      <c r="AP1106" s="121"/>
      <c r="AQ1106" s="121"/>
      <c r="AR1106" s="121"/>
      <c r="AS1106" s="121"/>
      <c r="AT1106" s="121"/>
      <c r="AU1106" s="121"/>
      <c r="AV1106" s="121"/>
      <c r="AW1106" s="121"/>
      <c r="AX1106" s="121"/>
      <c r="AY1106" s="121"/>
      <c r="AZ1106" s="121"/>
      <c r="BA1106" s="121"/>
      <c r="BB1106" s="121"/>
      <c r="BC1106" s="121"/>
      <c r="BD1106" s="121"/>
      <c r="BE1106" s="121"/>
      <c r="BF1106" s="121"/>
      <c r="BG1106" s="121"/>
      <c r="BH1106" s="121"/>
      <c r="BI1106" s="121"/>
      <c r="BJ1106" s="121"/>
      <c r="BK1106" s="121"/>
      <c r="BL1106" s="121"/>
      <c r="BM1106" s="121"/>
      <c r="BN1106" s="121"/>
      <c r="BO1106" s="121"/>
      <c r="BP1106" s="121"/>
      <c r="BQ1106" s="121"/>
      <c r="BR1106" s="121"/>
      <c r="BS1106" s="121"/>
      <c r="BT1106" s="121"/>
      <c r="BU1106" s="121"/>
      <c r="BV1106" s="121"/>
      <c r="BW1106" s="121"/>
      <c r="BX1106" s="121"/>
      <c r="BY1106" s="121"/>
      <c r="BZ1106" s="121"/>
      <c r="CA1106" s="121"/>
      <c r="CB1106" s="121"/>
      <c r="CC1106" s="121"/>
      <c r="CD1106" s="121"/>
      <c r="CE1106" s="121"/>
      <c r="CF1106" s="121"/>
      <c r="CG1106" s="121"/>
      <c r="CH1106" s="121"/>
      <c r="CI1106" s="121"/>
      <c r="CJ1106" s="121"/>
      <c r="CK1106" s="121"/>
      <c r="CL1106" s="121"/>
      <c r="CM1106" s="121"/>
      <c r="CN1106" s="121"/>
      <c r="CO1106" s="121"/>
      <c r="CP1106" s="121"/>
      <c r="CQ1106" s="121"/>
      <c r="CR1106" s="121"/>
      <c r="CS1106" s="121"/>
      <c r="CT1106" s="121"/>
      <c r="CU1106" s="121"/>
      <c r="CV1106" s="121"/>
      <c r="CW1106" s="121"/>
      <c r="CX1106" s="121"/>
      <c r="CY1106" s="121"/>
      <c r="CZ1106" s="121"/>
      <c r="DA1106" s="121"/>
      <c r="DB1106" s="121"/>
      <c r="DC1106" s="121"/>
      <c r="DD1106" s="121"/>
      <c r="DE1106" s="121"/>
      <c r="DF1106" s="121"/>
      <c r="DG1106" s="121"/>
      <c r="DH1106" s="121"/>
      <c r="DI1106" s="121"/>
    </row>
    <row r="1107" spans="30:113" x14ac:dyDescent="0.35">
      <c r="AD1107" s="121"/>
      <c r="AE1107" s="121"/>
      <c r="AF1107" s="121"/>
      <c r="AG1107" s="121"/>
      <c r="AH1107" s="121"/>
      <c r="AI1107" s="121"/>
      <c r="AJ1107" s="121"/>
      <c r="AK1107" s="121"/>
      <c r="AL1107" s="121"/>
      <c r="AM1107" s="121"/>
      <c r="AN1107" s="121"/>
      <c r="AO1107" s="121"/>
      <c r="AP1107" s="121"/>
      <c r="AQ1107" s="121"/>
      <c r="AR1107" s="121"/>
      <c r="AS1107" s="121"/>
      <c r="AT1107" s="121"/>
      <c r="AU1107" s="121"/>
      <c r="AV1107" s="121"/>
      <c r="AW1107" s="121"/>
      <c r="AX1107" s="121"/>
      <c r="AY1107" s="121"/>
      <c r="AZ1107" s="121"/>
      <c r="BA1107" s="121"/>
      <c r="BB1107" s="121"/>
      <c r="BC1107" s="121"/>
      <c r="BD1107" s="121"/>
      <c r="BE1107" s="121"/>
      <c r="BF1107" s="121"/>
      <c r="BG1107" s="121"/>
      <c r="BH1107" s="121"/>
      <c r="BI1107" s="121"/>
      <c r="BJ1107" s="121"/>
      <c r="BK1107" s="121"/>
      <c r="BL1107" s="121"/>
      <c r="BM1107" s="121"/>
      <c r="BN1107" s="121"/>
      <c r="BO1107" s="121"/>
      <c r="BP1107" s="121"/>
      <c r="BQ1107" s="121"/>
      <c r="BR1107" s="121"/>
      <c r="BS1107" s="121"/>
      <c r="BT1107" s="121"/>
      <c r="BU1107" s="121"/>
      <c r="BV1107" s="121"/>
      <c r="BW1107" s="121"/>
      <c r="BX1107" s="121"/>
      <c r="BY1107" s="121"/>
      <c r="BZ1107" s="121"/>
      <c r="CA1107" s="121"/>
      <c r="CB1107" s="121"/>
      <c r="CC1107" s="121"/>
      <c r="CD1107" s="121"/>
      <c r="CE1107" s="121"/>
      <c r="CF1107" s="121"/>
      <c r="CG1107" s="121"/>
      <c r="CH1107" s="121"/>
      <c r="CI1107" s="121"/>
      <c r="CJ1107" s="121"/>
      <c r="CK1107" s="121"/>
      <c r="CL1107" s="121"/>
      <c r="CM1107" s="121"/>
      <c r="CN1107" s="121"/>
      <c r="CO1107" s="121"/>
      <c r="CP1107" s="121"/>
      <c r="CQ1107" s="121"/>
      <c r="CR1107" s="121"/>
      <c r="CS1107" s="121"/>
      <c r="CT1107" s="121"/>
      <c r="CU1107" s="121"/>
      <c r="CV1107" s="121"/>
      <c r="CW1107" s="121"/>
      <c r="CX1107" s="121"/>
      <c r="CY1107" s="121"/>
      <c r="CZ1107" s="121"/>
      <c r="DA1107" s="121"/>
      <c r="DB1107" s="121"/>
      <c r="DC1107" s="121"/>
      <c r="DD1107" s="121"/>
      <c r="DE1107" s="121"/>
      <c r="DF1107" s="121"/>
      <c r="DG1107" s="121"/>
      <c r="DH1107" s="121"/>
      <c r="DI1107" s="121"/>
    </row>
    <row r="1108" spans="30:113" x14ac:dyDescent="0.35">
      <c r="AD1108" s="121"/>
      <c r="AE1108" s="121"/>
      <c r="AF1108" s="121"/>
      <c r="AG1108" s="121"/>
      <c r="AH1108" s="121"/>
      <c r="AI1108" s="121"/>
      <c r="AJ1108" s="121"/>
      <c r="AK1108" s="121"/>
      <c r="AL1108" s="121"/>
      <c r="AM1108" s="121"/>
      <c r="AN1108" s="121"/>
      <c r="AO1108" s="121"/>
      <c r="AP1108" s="121"/>
      <c r="AQ1108" s="121"/>
      <c r="AR1108" s="121"/>
      <c r="AS1108" s="121"/>
      <c r="AT1108" s="121"/>
      <c r="AU1108" s="121"/>
      <c r="AV1108" s="121"/>
      <c r="AW1108" s="121"/>
      <c r="AX1108" s="121"/>
      <c r="AY1108" s="121"/>
      <c r="AZ1108" s="121"/>
      <c r="BA1108" s="121"/>
      <c r="BB1108" s="121"/>
      <c r="BC1108" s="121"/>
      <c r="BD1108" s="121"/>
      <c r="BE1108" s="121"/>
      <c r="BF1108" s="121"/>
      <c r="BG1108" s="121"/>
      <c r="BH1108" s="121"/>
      <c r="BI1108" s="121"/>
      <c r="BJ1108" s="121"/>
      <c r="BK1108" s="121"/>
      <c r="BL1108" s="121"/>
      <c r="BM1108" s="121"/>
      <c r="BN1108" s="121"/>
      <c r="BO1108" s="121"/>
      <c r="BP1108" s="121"/>
      <c r="BQ1108" s="121"/>
      <c r="BR1108" s="121"/>
      <c r="BS1108" s="121"/>
      <c r="BT1108" s="121"/>
      <c r="BU1108" s="121"/>
      <c r="BV1108" s="121"/>
      <c r="BW1108" s="121"/>
      <c r="BX1108" s="121"/>
      <c r="BY1108" s="121"/>
      <c r="BZ1108" s="121"/>
      <c r="CA1108" s="121"/>
      <c r="CB1108" s="121"/>
      <c r="CC1108" s="121"/>
      <c r="CD1108" s="121"/>
      <c r="CE1108" s="121"/>
      <c r="CF1108" s="121"/>
      <c r="CG1108" s="121"/>
      <c r="CH1108" s="121"/>
      <c r="CI1108" s="121"/>
      <c r="CJ1108" s="121"/>
      <c r="CK1108" s="121"/>
      <c r="CL1108" s="121"/>
      <c r="CM1108" s="121"/>
      <c r="CN1108" s="121"/>
      <c r="CO1108" s="121"/>
      <c r="CP1108" s="121"/>
      <c r="CQ1108" s="121"/>
      <c r="CR1108" s="121"/>
      <c r="CS1108" s="121"/>
      <c r="CT1108" s="121"/>
      <c r="CU1108" s="121"/>
      <c r="CV1108" s="121"/>
      <c r="CW1108" s="121"/>
      <c r="CX1108" s="121"/>
      <c r="CY1108" s="121"/>
      <c r="CZ1108" s="121"/>
      <c r="DA1108" s="121"/>
      <c r="DB1108" s="121"/>
      <c r="DC1108" s="121"/>
      <c r="DD1108" s="121"/>
      <c r="DE1108" s="121"/>
      <c r="DF1108" s="121"/>
      <c r="DG1108" s="121"/>
      <c r="DH1108" s="121"/>
      <c r="DI1108" s="121"/>
    </row>
    <row r="1109" spans="30:113" x14ac:dyDescent="0.35">
      <c r="AD1109" s="121"/>
      <c r="AE1109" s="121"/>
      <c r="AF1109" s="121"/>
      <c r="AG1109" s="121"/>
      <c r="AH1109" s="121"/>
      <c r="AI1109" s="121"/>
      <c r="AJ1109" s="121"/>
      <c r="AK1109" s="121"/>
      <c r="AL1109" s="121"/>
      <c r="AM1109" s="121"/>
      <c r="AN1109" s="121"/>
      <c r="AO1109" s="121"/>
      <c r="AP1109" s="121"/>
      <c r="AQ1109" s="121"/>
      <c r="AR1109" s="121"/>
      <c r="AS1109" s="121"/>
      <c r="AT1109" s="121"/>
      <c r="AU1109" s="121"/>
      <c r="AV1109" s="121"/>
      <c r="AW1109" s="121"/>
      <c r="AX1109" s="121"/>
      <c r="AY1109" s="121"/>
      <c r="AZ1109" s="121"/>
      <c r="BA1109" s="121"/>
      <c r="BB1109" s="121"/>
      <c r="BC1109" s="121"/>
      <c r="BD1109" s="121"/>
      <c r="BE1109" s="121"/>
      <c r="BF1109" s="121"/>
      <c r="BG1109" s="121"/>
      <c r="BH1109" s="121"/>
      <c r="BI1109" s="121"/>
      <c r="BJ1109" s="121"/>
      <c r="BK1109" s="121"/>
      <c r="BL1109" s="121"/>
      <c r="BM1109" s="121"/>
      <c r="BN1109" s="121"/>
      <c r="BO1109" s="121"/>
      <c r="BP1109" s="121"/>
      <c r="BQ1109" s="121"/>
      <c r="BR1109" s="121"/>
      <c r="BS1109" s="121"/>
      <c r="BT1109" s="121"/>
      <c r="BU1109" s="121"/>
      <c r="BV1109" s="121"/>
      <c r="BW1109" s="121"/>
      <c r="BX1109" s="121"/>
      <c r="BY1109" s="121"/>
      <c r="BZ1109" s="121"/>
      <c r="CA1109" s="121"/>
      <c r="CB1109" s="121"/>
      <c r="CC1109" s="121"/>
      <c r="CD1109" s="121"/>
      <c r="CE1109" s="121"/>
      <c r="CF1109" s="121"/>
      <c r="CG1109" s="121"/>
      <c r="CH1109" s="121"/>
      <c r="CI1109" s="121"/>
      <c r="CJ1109" s="121"/>
      <c r="CK1109" s="121"/>
      <c r="CL1109" s="121"/>
      <c r="CM1109" s="121"/>
      <c r="CN1109" s="121"/>
      <c r="CO1109" s="121"/>
      <c r="CP1109" s="121"/>
      <c r="CQ1109" s="121"/>
      <c r="CR1109" s="121"/>
      <c r="CS1109" s="121"/>
      <c r="CT1109" s="121"/>
      <c r="CU1109" s="121"/>
      <c r="CV1109" s="121"/>
      <c r="CW1109" s="121"/>
      <c r="CX1109" s="121"/>
      <c r="CY1109" s="121"/>
      <c r="CZ1109" s="121"/>
      <c r="DA1109" s="121"/>
      <c r="DB1109" s="121"/>
      <c r="DC1109" s="121"/>
      <c r="DD1109" s="121"/>
      <c r="DE1109" s="121"/>
      <c r="DF1109" s="121"/>
      <c r="DG1109" s="121"/>
      <c r="DH1109" s="121"/>
      <c r="DI1109" s="121"/>
    </row>
    <row r="1110" spans="30:113" x14ac:dyDescent="0.35">
      <c r="AD1110" s="121"/>
      <c r="AE1110" s="121"/>
      <c r="AF1110" s="121"/>
      <c r="AG1110" s="121"/>
      <c r="AH1110" s="121"/>
      <c r="AI1110" s="121"/>
      <c r="AJ1110" s="121"/>
      <c r="AK1110" s="121"/>
      <c r="AL1110" s="121"/>
      <c r="AM1110" s="121"/>
      <c r="AN1110" s="121"/>
      <c r="AO1110" s="121"/>
      <c r="AP1110" s="121"/>
      <c r="AQ1110" s="121"/>
      <c r="AR1110" s="121"/>
      <c r="AS1110" s="121"/>
      <c r="AT1110" s="121"/>
      <c r="AU1110" s="121"/>
      <c r="AV1110" s="121"/>
      <c r="AW1110" s="121"/>
      <c r="AX1110" s="121"/>
      <c r="AY1110" s="121"/>
      <c r="AZ1110" s="121"/>
      <c r="BA1110" s="121"/>
      <c r="BB1110" s="121"/>
      <c r="BC1110" s="121"/>
      <c r="BD1110" s="121"/>
      <c r="BE1110" s="121"/>
      <c r="BF1110" s="121"/>
      <c r="BG1110" s="121"/>
      <c r="BH1110" s="121"/>
      <c r="BI1110" s="121"/>
      <c r="BJ1110" s="121"/>
      <c r="BK1110" s="121"/>
      <c r="BL1110" s="121"/>
      <c r="BM1110" s="121"/>
      <c r="BN1110" s="121"/>
      <c r="BO1110" s="121"/>
      <c r="BP1110" s="121"/>
      <c r="BQ1110" s="121"/>
      <c r="BR1110" s="121"/>
      <c r="BS1110" s="121"/>
      <c r="BT1110" s="121"/>
      <c r="BU1110" s="121"/>
      <c r="BV1110" s="121"/>
      <c r="BW1110" s="121"/>
      <c r="BX1110" s="121"/>
      <c r="BY1110" s="121"/>
      <c r="BZ1110" s="121"/>
      <c r="CA1110" s="121"/>
      <c r="CB1110" s="121"/>
      <c r="CC1110" s="121"/>
      <c r="CD1110" s="121"/>
      <c r="CE1110" s="121"/>
      <c r="CF1110" s="121"/>
      <c r="CG1110" s="121"/>
      <c r="CH1110" s="121"/>
      <c r="CI1110" s="121"/>
      <c r="CJ1110" s="121"/>
      <c r="CK1110" s="121"/>
      <c r="CL1110" s="121"/>
      <c r="CM1110" s="121"/>
      <c r="CN1110" s="121"/>
      <c r="CO1110" s="121"/>
      <c r="CP1110" s="121"/>
      <c r="CQ1110" s="121"/>
      <c r="CR1110" s="121"/>
      <c r="CS1110" s="121"/>
      <c r="CT1110" s="121"/>
      <c r="CU1110" s="121"/>
      <c r="CV1110" s="121"/>
      <c r="CW1110" s="121"/>
      <c r="CX1110" s="121"/>
      <c r="CY1110" s="121"/>
      <c r="CZ1110" s="121"/>
      <c r="DA1110" s="121"/>
      <c r="DB1110" s="121"/>
      <c r="DC1110" s="121"/>
      <c r="DD1110" s="121"/>
      <c r="DE1110" s="121"/>
      <c r="DF1110" s="121"/>
      <c r="DG1110" s="121"/>
      <c r="DH1110" s="121"/>
      <c r="DI1110" s="121"/>
    </row>
    <row r="1111" spans="30:113" x14ac:dyDescent="0.35">
      <c r="AD1111" s="121"/>
      <c r="AE1111" s="121"/>
      <c r="AF1111" s="121"/>
      <c r="AG1111" s="121"/>
      <c r="AH1111" s="121"/>
      <c r="AI1111" s="121"/>
      <c r="AJ1111" s="121"/>
      <c r="AK1111" s="121"/>
      <c r="AL1111" s="121"/>
      <c r="AM1111" s="121"/>
      <c r="AN1111" s="121"/>
      <c r="AO1111" s="121"/>
      <c r="AP1111" s="121"/>
      <c r="AQ1111" s="121"/>
      <c r="AR1111" s="121"/>
      <c r="AS1111" s="121"/>
      <c r="AT1111" s="121"/>
      <c r="AU1111" s="121"/>
      <c r="AV1111" s="121"/>
      <c r="AW1111" s="121"/>
      <c r="AX1111" s="121"/>
      <c r="AY1111" s="121"/>
      <c r="AZ1111" s="121"/>
      <c r="BA1111" s="121"/>
      <c r="BB1111" s="121"/>
      <c r="BC1111" s="121"/>
      <c r="BD1111" s="121"/>
      <c r="BE1111" s="121"/>
      <c r="BF1111" s="121"/>
      <c r="BG1111" s="121"/>
      <c r="BH1111" s="121"/>
      <c r="BI1111" s="121"/>
      <c r="BJ1111" s="121"/>
      <c r="BK1111" s="121"/>
      <c r="BL1111" s="121"/>
      <c r="BM1111" s="121"/>
      <c r="BN1111" s="121"/>
      <c r="BO1111" s="121"/>
      <c r="BP1111" s="121"/>
      <c r="BQ1111" s="121"/>
      <c r="BR1111" s="121"/>
      <c r="BS1111" s="121"/>
      <c r="BT1111" s="121"/>
      <c r="BU1111" s="121"/>
      <c r="BV1111" s="121"/>
      <c r="BW1111" s="121"/>
      <c r="BX1111" s="121"/>
      <c r="BY1111" s="121"/>
      <c r="BZ1111" s="121"/>
      <c r="CA1111" s="121"/>
      <c r="CB1111" s="121"/>
      <c r="CC1111" s="121"/>
      <c r="CD1111" s="121"/>
      <c r="CE1111" s="121"/>
      <c r="CF1111" s="121"/>
      <c r="CG1111" s="121"/>
      <c r="CH1111" s="121"/>
      <c r="CI1111" s="121"/>
      <c r="CJ1111" s="121"/>
      <c r="CK1111" s="121"/>
      <c r="CL1111" s="121"/>
      <c r="CM1111" s="121"/>
      <c r="CN1111" s="121"/>
      <c r="CO1111" s="121"/>
      <c r="CP1111" s="121"/>
      <c r="CQ1111" s="121"/>
      <c r="CR1111" s="121"/>
      <c r="CS1111" s="121"/>
      <c r="CT1111" s="121"/>
      <c r="CU1111" s="121"/>
      <c r="CV1111" s="121"/>
      <c r="CW1111" s="121"/>
      <c r="CX1111" s="121"/>
      <c r="CY1111" s="121"/>
      <c r="CZ1111" s="121"/>
      <c r="DA1111" s="121"/>
      <c r="DB1111" s="121"/>
      <c r="DC1111" s="121"/>
      <c r="DD1111" s="121"/>
      <c r="DE1111" s="121"/>
      <c r="DF1111" s="121"/>
      <c r="DG1111" s="121"/>
      <c r="DH1111" s="121"/>
      <c r="DI1111" s="121"/>
    </row>
    <row r="1112" spans="30:113" x14ac:dyDescent="0.35">
      <c r="AD1112" s="121"/>
      <c r="AE1112" s="121"/>
      <c r="AF1112" s="121"/>
      <c r="AG1112" s="121"/>
      <c r="AH1112" s="121"/>
      <c r="AI1112" s="121"/>
      <c r="AJ1112" s="121"/>
      <c r="AK1112" s="121"/>
      <c r="AL1112" s="121"/>
      <c r="AM1112" s="121"/>
      <c r="AN1112" s="121"/>
      <c r="AO1112" s="121"/>
      <c r="AP1112" s="121"/>
      <c r="AQ1112" s="121"/>
      <c r="AR1112" s="121"/>
      <c r="AS1112" s="121"/>
      <c r="AT1112" s="121"/>
      <c r="AU1112" s="121"/>
      <c r="AV1112" s="121"/>
      <c r="AW1112" s="121"/>
      <c r="AX1112" s="121"/>
      <c r="AY1112" s="121"/>
      <c r="AZ1112" s="121"/>
      <c r="BA1112" s="121"/>
      <c r="BB1112" s="121"/>
      <c r="BC1112" s="121"/>
      <c r="BD1112" s="121"/>
      <c r="BE1112" s="121"/>
      <c r="BF1112" s="121"/>
      <c r="BG1112" s="121"/>
      <c r="BH1112" s="121"/>
      <c r="BI1112" s="121"/>
      <c r="BJ1112" s="121"/>
      <c r="BK1112" s="121"/>
      <c r="BL1112" s="121"/>
      <c r="BM1112" s="121"/>
      <c r="BN1112" s="121"/>
      <c r="BO1112" s="121"/>
      <c r="BP1112" s="121"/>
      <c r="BQ1112" s="121"/>
      <c r="BR1112" s="121"/>
      <c r="BS1112" s="121"/>
      <c r="BT1112" s="121"/>
      <c r="BU1112" s="121"/>
      <c r="BV1112" s="121"/>
      <c r="BW1112" s="121"/>
      <c r="BX1112" s="121"/>
      <c r="BY1112" s="121"/>
      <c r="BZ1112" s="121"/>
      <c r="CA1112" s="121"/>
      <c r="CB1112" s="121"/>
      <c r="CC1112" s="121"/>
      <c r="CD1112" s="121"/>
      <c r="CE1112" s="121"/>
      <c r="CF1112" s="121"/>
      <c r="CG1112" s="121"/>
      <c r="CH1112" s="121"/>
      <c r="CI1112" s="121"/>
      <c r="CJ1112" s="121"/>
      <c r="CK1112" s="121"/>
      <c r="CL1112" s="121"/>
      <c r="CM1112" s="121"/>
      <c r="CN1112" s="121"/>
      <c r="CO1112" s="121"/>
      <c r="CP1112" s="121"/>
      <c r="CQ1112" s="121"/>
      <c r="CR1112" s="121"/>
      <c r="CS1112" s="121"/>
      <c r="CT1112" s="121"/>
      <c r="CU1112" s="121"/>
      <c r="CV1112" s="121"/>
      <c r="CW1112" s="121"/>
      <c r="CX1112" s="121"/>
      <c r="CY1112" s="121"/>
      <c r="CZ1112" s="121"/>
      <c r="DA1112" s="121"/>
      <c r="DB1112" s="121"/>
      <c r="DC1112" s="121"/>
      <c r="DD1112" s="121"/>
      <c r="DE1112" s="121"/>
      <c r="DF1112" s="121"/>
      <c r="DG1112" s="121"/>
      <c r="DH1112" s="121"/>
      <c r="DI1112" s="121"/>
    </row>
    <row r="1113" spans="30:113" x14ac:dyDescent="0.35">
      <c r="AD1113" s="121"/>
      <c r="AE1113" s="121"/>
      <c r="AF1113" s="121"/>
      <c r="AG1113" s="121"/>
      <c r="AH1113" s="121"/>
      <c r="AI1113" s="121"/>
      <c r="AJ1113" s="121"/>
      <c r="AK1113" s="121"/>
      <c r="AL1113" s="121"/>
      <c r="AM1113" s="121"/>
      <c r="AN1113" s="121"/>
      <c r="AO1113" s="121"/>
      <c r="AP1113" s="121"/>
      <c r="AQ1113" s="121"/>
      <c r="AR1113" s="121"/>
      <c r="AS1113" s="121"/>
      <c r="AT1113" s="121"/>
      <c r="AU1113" s="121"/>
      <c r="AV1113" s="121"/>
      <c r="AW1113" s="121"/>
      <c r="AX1113" s="121"/>
      <c r="AY1113" s="121"/>
      <c r="AZ1113" s="121"/>
      <c r="BA1113" s="121"/>
      <c r="BB1113" s="121"/>
      <c r="BC1113" s="121"/>
      <c r="BD1113" s="121"/>
      <c r="BE1113" s="121"/>
      <c r="BF1113" s="121"/>
      <c r="BG1113" s="121"/>
      <c r="BH1113" s="121"/>
      <c r="BI1113" s="121"/>
      <c r="BJ1113" s="121"/>
      <c r="BK1113" s="121"/>
      <c r="BL1113" s="121"/>
      <c r="BM1113" s="121"/>
      <c r="BN1113" s="121"/>
      <c r="BO1113" s="121"/>
      <c r="BP1113" s="121"/>
      <c r="BQ1113" s="121"/>
      <c r="BR1113" s="121"/>
      <c r="BS1113" s="121"/>
      <c r="BT1113" s="121"/>
      <c r="BU1113" s="121"/>
      <c r="BV1113" s="121"/>
      <c r="BW1113" s="121"/>
      <c r="BX1113" s="121"/>
      <c r="BY1113" s="121"/>
      <c r="BZ1113" s="121"/>
      <c r="CA1113" s="121"/>
      <c r="CB1113" s="121"/>
      <c r="CC1113" s="121"/>
      <c r="CD1113" s="121"/>
      <c r="CE1113" s="121"/>
      <c r="CF1113" s="121"/>
      <c r="CG1113" s="121"/>
      <c r="CH1113" s="121"/>
      <c r="CI1113" s="121"/>
      <c r="CJ1113" s="121"/>
      <c r="CK1113" s="121"/>
      <c r="CL1113" s="121"/>
      <c r="CM1113" s="121"/>
      <c r="CN1113" s="121"/>
      <c r="CO1113" s="121"/>
      <c r="CP1113" s="121"/>
      <c r="CQ1113" s="121"/>
      <c r="CR1113" s="121"/>
      <c r="CS1113" s="121"/>
      <c r="CT1113" s="121"/>
      <c r="CU1113" s="121"/>
      <c r="CV1113" s="121"/>
      <c r="CW1113" s="121"/>
      <c r="CX1113" s="121"/>
      <c r="CY1113" s="121"/>
      <c r="CZ1113" s="121"/>
      <c r="DA1113" s="121"/>
      <c r="DB1113" s="121"/>
      <c r="DC1113" s="121"/>
      <c r="DD1113" s="121"/>
      <c r="DE1113" s="121"/>
      <c r="DF1113" s="121"/>
      <c r="DG1113" s="121"/>
      <c r="DH1113" s="121"/>
      <c r="DI1113" s="121"/>
    </row>
    <row r="1114" spans="30:113" x14ac:dyDescent="0.35">
      <c r="AD1114" s="121"/>
      <c r="AE1114" s="121"/>
      <c r="AF1114" s="121"/>
      <c r="AG1114" s="121"/>
      <c r="AH1114" s="121"/>
      <c r="AI1114" s="121"/>
      <c r="AJ1114" s="121"/>
      <c r="AK1114" s="121"/>
      <c r="AL1114" s="121"/>
      <c r="AM1114" s="121"/>
      <c r="AN1114" s="121"/>
      <c r="AO1114" s="121"/>
      <c r="AP1114" s="121"/>
      <c r="AQ1114" s="121"/>
      <c r="AR1114" s="121"/>
      <c r="AS1114" s="121"/>
      <c r="AT1114" s="121"/>
      <c r="AU1114" s="121"/>
      <c r="AV1114" s="121"/>
      <c r="AW1114" s="121"/>
      <c r="AX1114" s="121"/>
      <c r="AY1114" s="121"/>
      <c r="AZ1114" s="121"/>
      <c r="BA1114" s="121"/>
      <c r="BB1114" s="121"/>
      <c r="BC1114" s="121"/>
      <c r="BD1114" s="121"/>
      <c r="BE1114" s="121"/>
      <c r="BF1114" s="121"/>
      <c r="BG1114" s="121"/>
      <c r="BH1114" s="121"/>
      <c r="BI1114" s="121"/>
      <c r="BJ1114" s="121"/>
      <c r="BK1114" s="121"/>
      <c r="BL1114" s="121"/>
      <c r="BM1114" s="121"/>
      <c r="BN1114" s="121"/>
      <c r="BO1114" s="121"/>
      <c r="BP1114" s="121"/>
      <c r="BQ1114" s="121"/>
      <c r="BR1114" s="121"/>
      <c r="BS1114" s="121"/>
      <c r="BT1114" s="121"/>
      <c r="BU1114" s="121"/>
      <c r="BV1114" s="121"/>
      <c r="BW1114" s="121"/>
      <c r="BX1114" s="121"/>
      <c r="BY1114" s="121"/>
      <c r="BZ1114" s="121"/>
      <c r="CA1114" s="121"/>
      <c r="CB1114" s="121"/>
      <c r="CC1114" s="121"/>
      <c r="CD1114" s="121"/>
      <c r="CE1114" s="121"/>
      <c r="CF1114" s="121"/>
      <c r="CG1114" s="121"/>
      <c r="CH1114" s="121"/>
      <c r="CI1114" s="121"/>
      <c r="CJ1114" s="121"/>
      <c r="CK1114" s="121"/>
      <c r="CL1114" s="121"/>
      <c r="CM1114" s="121"/>
      <c r="CN1114" s="121"/>
      <c r="CO1114" s="121"/>
      <c r="CP1114" s="121"/>
      <c r="CQ1114" s="121"/>
      <c r="CR1114" s="121"/>
      <c r="CS1114" s="121"/>
      <c r="CT1114" s="121"/>
      <c r="CU1114" s="121"/>
      <c r="CV1114" s="121"/>
      <c r="CW1114" s="121"/>
      <c r="CX1114" s="121"/>
      <c r="CY1114" s="121"/>
      <c r="CZ1114" s="121"/>
      <c r="DA1114" s="121"/>
      <c r="DB1114" s="121"/>
      <c r="DC1114" s="121"/>
      <c r="DD1114" s="121"/>
      <c r="DE1114" s="121"/>
      <c r="DF1114" s="121"/>
      <c r="DG1114" s="121"/>
      <c r="DH1114" s="121"/>
      <c r="DI1114" s="121"/>
    </row>
    <row r="1115" spans="30:113" x14ac:dyDescent="0.35">
      <c r="AD1115" s="121"/>
      <c r="AE1115" s="121"/>
      <c r="AF1115" s="121"/>
      <c r="AG1115" s="121"/>
      <c r="AH1115" s="121"/>
      <c r="AI1115" s="121"/>
      <c r="AJ1115" s="121"/>
      <c r="AK1115" s="121"/>
      <c r="AL1115" s="121"/>
      <c r="AM1115" s="121"/>
      <c r="AN1115" s="121"/>
      <c r="AO1115" s="121"/>
      <c r="AP1115" s="121"/>
      <c r="AQ1115" s="121"/>
      <c r="AR1115" s="121"/>
      <c r="AS1115" s="121"/>
      <c r="AT1115" s="121"/>
      <c r="AU1115" s="121"/>
      <c r="AV1115" s="121"/>
      <c r="AW1115" s="121"/>
      <c r="AX1115" s="121"/>
      <c r="AY1115" s="121"/>
      <c r="AZ1115" s="121"/>
      <c r="BA1115" s="121"/>
      <c r="BB1115" s="121"/>
      <c r="BC1115" s="121"/>
      <c r="BD1115" s="121"/>
      <c r="BE1115" s="121"/>
      <c r="BF1115" s="121"/>
      <c r="BG1115" s="121"/>
      <c r="BH1115" s="121"/>
      <c r="BI1115" s="121"/>
      <c r="BJ1115" s="121"/>
      <c r="BK1115" s="121"/>
      <c r="BL1115" s="121"/>
      <c r="BM1115" s="121"/>
      <c r="BN1115" s="121"/>
      <c r="BO1115" s="121"/>
      <c r="BP1115" s="121"/>
      <c r="BQ1115" s="121"/>
      <c r="BR1115" s="121"/>
      <c r="BS1115" s="121"/>
      <c r="BT1115" s="121"/>
      <c r="BU1115" s="121"/>
      <c r="BV1115" s="121"/>
      <c r="BW1115" s="121"/>
      <c r="BX1115" s="121"/>
      <c r="BY1115" s="121"/>
      <c r="BZ1115" s="121"/>
      <c r="CA1115" s="121"/>
      <c r="CB1115" s="121"/>
      <c r="CC1115" s="121"/>
      <c r="CD1115" s="121"/>
      <c r="CE1115" s="121"/>
      <c r="CF1115" s="121"/>
      <c r="CG1115" s="121"/>
      <c r="CH1115" s="121"/>
      <c r="CI1115" s="121"/>
      <c r="CJ1115" s="121"/>
      <c r="CK1115" s="121"/>
      <c r="CL1115" s="121"/>
      <c r="CM1115" s="121"/>
      <c r="CN1115" s="121"/>
      <c r="CO1115" s="121"/>
      <c r="CP1115" s="121"/>
      <c r="CQ1115" s="121"/>
      <c r="CR1115" s="121"/>
      <c r="CS1115" s="121"/>
      <c r="CT1115" s="121"/>
      <c r="CU1115" s="121"/>
      <c r="CV1115" s="121"/>
      <c r="CW1115" s="121"/>
      <c r="CX1115" s="121"/>
      <c r="CY1115" s="121"/>
      <c r="CZ1115" s="121"/>
      <c r="DA1115" s="121"/>
      <c r="DB1115" s="121"/>
      <c r="DC1115" s="121"/>
      <c r="DD1115" s="121"/>
      <c r="DE1115" s="121"/>
      <c r="DF1115" s="121"/>
      <c r="DG1115" s="121"/>
      <c r="DH1115" s="121"/>
      <c r="DI1115" s="121"/>
    </row>
    <row r="1116" spans="30:113" x14ac:dyDescent="0.35">
      <c r="AD1116" s="121"/>
      <c r="AE1116" s="121"/>
      <c r="AF1116" s="121"/>
      <c r="AG1116" s="121"/>
      <c r="AH1116" s="121"/>
      <c r="AI1116" s="121"/>
      <c r="AJ1116" s="121"/>
      <c r="AK1116" s="121"/>
      <c r="AL1116" s="121"/>
      <c r="AM1116" s="121"/>
      <c r="AN1116" s="121"/>
      <c r="AO1116" s="121"/>
      <c r="AP1116" s="121"/>
      <c r="AQ1116" s="121"/>
      <c r="AR1116" s="121"/>
      <c r="AS1116" s="121"/>
      <c r="AT1116" s="121"/>
      <c r="AU1116" s="121"/>
      <c r="AV1116" s="121"/>
      <c r="AW1116" s="121"/>
      <c r="AX1116" s="121"/>
      <c r="AY1116" s="121"/>
      <c r="AZ1116" s="121"/>
      <c r="BA1116" s="121"/>
      <c r="BB1116" s="121"/>
      <c r="BC1116" s="121"/>
      <c r="BD1116" s="121"/>
      <c r="BE1116" s="121"/>
      <c r="BF1116" s="121"/>
      <c r="BG1116" s="121"/>
      <c r="BH1116" s="121"/>
      <c r="BI1116" s="121"/>
      <c r="BJ1116" s="121"/>
      <c r="BK1116" s="121"/>
      <c r="BL1116" s="121"/>
      <c r="BM1116" s="121"/>
      <c r="BN1116" s="121"/>
      <c r="BO1116" s="121"/>
      <c r="BP1116" s="121"/>
      <c r="BQ1116" s="121"/>
      <c r="BR1116" s="121"/>
      <c r="BS1116" s="121"/>
      <c r="BT1116" s="121"/>
      <c r="BU1116" s="121"/>
      <c r="BV1116" s="121"/>
      <c r="BW1116" s="121"/>
      <c r="BX1116" s="121"/>
      <c r="BY1116" s="121"/>
      <c r="BZ1116" s="121"/>
      <c r="CA1116" s="121"/>
      <c r="CB1116" s="121"/>
      <c r="CC1116" s="121"/>
      <c r="CD1116" s="121"/>
      <c r="CE1116" s="121"/>
      <c r="CF1116" s="121"/>
      <c r="CG1116" s="121"/>
      <c r="CH1116" s="121"/>
      <c r="CI1116" s="121"/>
      <c r="CJ1116" s="121"/>
      <c r="CK1116" s="121"/>
      <c r="CL1116" s="121"/>
      <c r="CM1116" s="121"/>
      <c r="CN1116" s="121"/>
      <c r="CO1116" s="121"/>
      <c r="CP1116" s="121"/>
      <c r="CQ1116" s="121"/>
      <c r="CR1116" s="121"/>
      <c r="CS1116" s="121"/>
      <c r="CT1116" s="121"/>
      <c r="CU1116" s="121"/>
      <c r="CV1116" s="121"/>
      <c r="CW1116" s="121"/>
      <c r="CX1116" s="121"/>
      <c r="CY1116" s="121"/>
      <c r="CZ1116" s="121"/>
      <c r="DA1116" s="121"/>
      <c r="DB1116" s="121"/>
      <c r="DC1116" s="121"/>
      <c r="DD1116" s="121"/>
      <c r="DE1116" s="121"/>
      <c r="DF1116" s="121"/>
      <c r="DG1116" s="121"/>
      <c r="DH1116" s="121"/>
      <c r="DI1116" s="121"/>
    </row>
    <row r="1117" spans="30:113" x14ac:dyDescent="0.35">
      <c r="AD1117" s="121"/>
      <c r="AE1117" s="121"/>
      <c r="AF1117" s="121"/>
      <c r="AG1117" s="121"/>
      <c r="AH1117" s="121"/>
      <c r="AI1117" s="121"/>
      <c r="AJ1117" s="121"/>
      <c r="AK1117" s="121"/>
      <c r="AL1117" s="121"/>
      <c r="AM1117" s="121"/>
      <c r="AN1117" s="121"/>
      <c r="AO1117" s="121"/>
      <c r="AP1117" s="121"/>
      <c r="AQ1117" s="121"/>
      <c r="AR1117" s="121"/>
      <c r="AS1117" s="121"/>
      <c r="AT1117" s="121"/>
      <c r="AU1117" s="121"/>
      <c r="AV1117" s="121"/>
      <c r="AW1117" s="121"/>
      <c r="AX1117" s="121"/>
      <c r="AY1117" s="121"/>
      <c r="AZ1117" s="121"/>
      <c r="BA1117" s="121"/>
      <c r="BB1117" s="121"/>
      <c r="BC1117" s="121"/>
      <c r="BD1117" s="121"/>
      <c r="BE1117" s="121"/>
      <c r="BF1117" s="121"/>
      <c r="BG1117" s="121"/>
      <c r="BH1117" s="121"/>
      <c r="BI1117" s="121"/>
      <c r="BJ1117" s="121"/>
      <c r="BK1117" s="121"/>
      <c r="BL1117" s="121"/>
      <c r="BM1117" s="121"/>
      <c r="BN1117" s="121"/>
      <c r="BO1117" s="121"/>
      <c r="BP1117" s="121"/>
      <c r="BQ1117" s="121"/>
      <c r="BR1117" s="121"/>
      <c r="BS1117" s="121"/>
      <c r="BT1117" s="121"/>
      <c r="BU1117" s="121"/>
      <c r="BV1117" s="121"/>
      <c r="BW1117" s="121"/>
      <c r="BX1117" s="121"/>
      <c r="BY1117" s="121"/>
      <c r="BZ1117" s="121"/>
      <c r="CA1117" s="121"/>
      <c r="CB1117" s="121"/>
      <c r="CC1117" s="121"/>
      <c r="CD1117" s="121"/>
      <c r="CE1117" s="121"/>
      <c r="CF1117" s="121"/>
      <c r="CG1117" s="121"/>
      <c r="CH1117" s="121"/>
      <c r="CI1117" s="121"/>
      <c r="CJ1117" s="121"/>
      <c r="CK1117" s="121"/>
      <c r="CL1117" s="121"/>
      <c r="CM1117" s="121"/>
      <c r="CN1117" s="121"/>
      <c r="CO1117" s="121"/>
      <c r="CP1117" s="121"/>
      <c r="CQ1117" s="121"/>
      <c r="CR1117" s="121"/>
      <c r="CS1117" s="121"/>
      <c r="CT1117" s="121"/>
      <c r="CU1117" s="121"/>
      <c r="CV1117" s="121"/>
      <c r="CW1117" s="121"/>
      <c r="CX1117" s="121"/>
      <c r="CY1117" s="121"/>
      <c r="CZ1117" s="121"/>
      <c r="DA1117" s="121"/>
      <c r="DB1117" s="121"/>
      <c r="DC1117" s="121"/>
      <c r="DD1117" s="121"/>
      <c r="DE1117" s="121"/>
      <c r="DF1117" s="121"/>
      <c r="DG1117" s="121"/>
      <c r="DH1117" s="121"/>
      <c r="DI1117" s="121"/>
    </row>
    <row r="1118" spans="30:113" x14ac:dyDescent="0.35">
      <c r="AD1118" s="121"/>
      <c r="AE1118" s="121"/>
      <c r="AF1118" s="121"/>
      <c r="AG1118" s="121"/>
      <c r="AH1118" s="121"/>
      <c r="AI1118" s="121"/>
      <c r="AJ1118" s="121"/>
      <c r="AK1118" s="121"/>
      <c r="AL1118" s="121"/>
      <c r="AM1118" s="121"/>
      <c r="AN1118" s="121"/>
      <c r="AO1118" s="121"/>
      <c r="AP1118" s="121"/>
      <c r="AQ1118" s="121"/>
      <c r="AR1118" s="121"/>
      <c r="AS1118" s="121"/>
      <c r="AT1118" s="121"/>
      <c r="AU1118" s="121"/>
      <c r="AV1118" s="121"/>
      <c r="AW1118" s="121"/>
      <c r="AX1118" s="121"/>
      <c r="AY1118" s="121"/>
      <c r="AZ1118" s="121"/>
      <c r="BA1118" s="121"/>
      <c r="BB1118" s="121"/>
      <c r="BC1118" s="121"/>
      <c r="BD1118" s="121"/>
      <c r="BE1118" s="121"/>
      <c r="BF1118" s="121"/>
      <c r="BG1118" s="121"/>
      <c r="BH1118" s="121"/>
      <c r="BI1118" s="121"/>
      <c r="BJ1118" s="121"/>
      <c r="BK1118" s="121"/>
      <c r="BL1118" s="121"/>
      <c r="BM1118" s="121"/>
      <c r="BN1118" s="121"/>
      <c r="BO1118" s="121"/>
      <c r="BP1118" s="121"/>
      <c r="BQ1118" s="121"/>
      <c r="BR1118" s="121"/>
      <c r="BS1118" s="121"/>
      <c r="BT1118" s="121"/>
      <c r="BU1118" s="121"/>
      <c r="BV1118" s="121"/>
      <c r="BW1118" s="121"/>
      <c r="BX1118" s="121"/>
      <c r="BY1118" s="121"/>
      <c r="BZ1118" s="121"/>
      <c r="CA1118" s="121"/>
      <c r="CB1118" s="121"/>
      <c r="CC1118" s="121"/>
      <c r="CD1118" s="121"/>
      <c r="CE1118" s="121"/>
      <c r="CF1118" s="121"/>
      <c r="CG1118" s="121"/>
      <c r="CH1118" s="121"/>
      <c r="CI1118" s="121"/>
      <c r="CJ1118" s="121"/>
      <c r="CK1118" s="121"/>
      <c r="CL1118" s="121"/>
      <c r="CM1118" s="121"/>
      <c r="CN1118" s="121"/>
      <c r="CO1118" s="121"/>
      <c r="CP1118" s="121"/>
      <c r="CQ1118" s="121"/>
      <c r="CR1118" s="121"/>
      <c r="CS1118" s="121"/>
      <c r="CT1118" s="121"/>
      <c r="CU1118" s="121"/>
      <c r="CV1118" s="121"/>
      <c r="CW1118" s="121"/>
      <c r="CX1118" s="121"/>
      <c r="CY1118" s="121"/>
      <c r="CZ1118" s="121"/>
      <c r="DA1118" s="121"/>
      <c r="DB1118" s="121"/>
      <c r="DC1118" s="121"/>
      <c r="DD1118" s="121"/>
      <c r="DE1118" s="121"/>
      <c r="DF1118" s="121"/>
      <c r="DG1118" s="121"/>
      <c r="DH1118" s="121"/>
      <c r="DI1118" s="121"/>
    </row>
    <row r="1119" spans="30:113" x14ac:dyDescent="0.35">
      <c r="AD1119" s="121"/>
      <c r="AE1119" s="121"/>
      <c r="AF1119" s="121"/>
      <c r="AG1119" s="121"/>
      <c r="AH1119" s="121"/>
      <c r="AI1119" s="121"/>
      <c r="AJ1119" s="121"/>
      <c r="AK1119" s="121"/>
      <c r="AL1119" s="121"/>
      <c r="AM1119" s="121"/>
      <c r="AN1119" s="121"/>
      <c r="AO1119" s="121"/>
      <c r="AP1119" s="121"/>
      <c r="AQ1119" s="121"/>
      <c r="AR1119" s="121"/>
      <c r="AS1119" s="121"/>
      <c r="AT1119" s="121"/>
      <c r="AU1119" s="121"/>
      <c r="AV1119" s="121"/>
      <c r="AW1119" s="121"/>
      <c r="AX1119" s="121"/>
      <c r="AY1119" s="121"/>
      <c r="AZ1119" s="121"/>
      <c r="BA1119" s="121"/>
      <c r="BB1119" s="121"/>
      <c r="BC1119" s="121"/>
      <c r="BD1119" s="121"/>
      <c r="BE1119" s="121"/>
      <c r="BF1119" s="121"/>
      <c r="BG1119" s="121"/>
      <c r="BH1119" s="121"/>
      <c r="BI1119" s="121"/>
      <c r="BJ1119" s="121"/>
      <c r="BK1119" s="121"/>
      <c r="BL1119" s="121"/>
      <c r="BM1119" s="121"/>
      <c r="BN1119" s="121"/>
      <c r="BO1119" s="121"/>
      <c r="BP1119" s="121"/>
      <c r="BQ1119" s="121"/>
      <c r="BR1119" s="121"/>
      <c r="BS1119" s="121"/>
      <c r="BT1119" s="121"/>
      <c r="BU1119" s="121"/>
      <c r="BV1119" s="121"/>
      <c r="BW1119" s="121"/>
      <c r="BX1119" s="121"/>
      <c r="BY1119" s="121"/>
      <c r="BZ1119" s="121"/>
      <c r="CA1119" s="121"/>
      <c r="CB1119" s="121"/>
      <c r="CC1119" s="121"/>
      <c r="CD1119" s="121"/>
      <c r="CE1119" s="121"/>
      <c r="CF1119" s="121"/>
      <c r="CG1119" s="121"/>
      <c r="CH1119" s="121"/>
      <c r="CI1119" s="121"/>
      <c r="CJ1119" s="121"/>
      <c r="CK1119" s="121"/>
      <c r="CL1119" s="121"/>
      <c r="CM1119" s="121"/>
      <c r="CN1119" s="121"/>
      <c r="CO1119" s="121"/>
      <c r="CP1119" s="121"/>
      <c r="CQ1119" s="121"/>
      <c r="CR1119" s="121"/>
      <c r="CS1119" s="121"/>
      <c r="CT1119" s="121"/>
      <c r="CU1119" s="121"/>
      <c r="CV1119" s="121"/>
      <c r="CW1119" s="121"/>
      <c r="CX1119" s="121"/>
      <c r="CY1119" s="121"/>
      <c r="CZ1119" s="121"/>
      <c r="DA1119" s="121"/>
      <c r="DB1119" s="121"/>
      <c r="DC1119" s="121"/>
      <c r="DD1119" s="121"/>
      <c r="DE1119" s="121"/>
      <c r="DF1119" s="121"/>
      <c r="DG1119" s="121"/>
      <c r="DH1119" s="121"/>
      <c r="DI1119" s="121"/>
    </row>
    <row r="1120" spans="30:113" x14ac:dyDescent="0.35">
      <c r="AD1120" s="121"/>
      <c r="AE1120" s="121"/>
      <c r="AF1120" s="121"/>
      <c r="AG1120" s="121"/>
      <c r="AH1120" s="121"/>
      <c r="AI1120" s="121"/>
      <c r="AJ1120" s="121"/>
      <c r="AK1120" s="121"/>
      <c r="AL1120" s="121"/>
      <c r="AM1120" s="121"/>
      <c r="AN1120" s="121"/>
      <c r="AO1120" s="121"/>
      <c r="AP1120" s="121"/>
      <c r="AQ1120" s="121"/>
      <c r="AR1120" s="121"/>
      <c r="AS1120" s="121"/>
      <c r="AT1120" s="121"/>
      <c r="AU1120" s="121"/>
      <c r="AV1120" s="121"/>
      <c r="AW1120" s="121"/>
      <c r="AX1120" s="121"/>
      <c r="AY1120" s="121"/>
      <c r="AZ1120" s="121"/>
      <c r="BA1120" s="121"/>
      <c r="BB1120" s="121"/>
      <c r="BC1120" s="121"/>
      <c r="BD1120" s="121"/>
      <c r="BE1120" s="121"/>
      <c r="BF1120" s="121"/>
      <c r="BG1120" s="121"/>
      <c r="BH1120" s="121"/>
      <c r="BI1120" s="121"/>
      <c r="BJ1120" s="121"/>
      <c r="BK1120" s="121"/>
      <c r="BL1120" s="121"/>
      <c r="BM1120" s="121"/>
      <c r="BN1120" s="121"/>
      <c r="BO1120" s="121"/>
      <c r="BP1120" s="121"/>
      <c r="BQ1120" s="121"/>
      <c r="BR1120" s="121"/>
      <c r="BS1120" s="121"/>
      <c r="BT1120" s="121"/>
      <c r="BU1120" s="121"/>
      <c r="BV1120" s="121"/>
      <c r="BW1120" s="121"/>
      <c r="BX1120" s="121"/>
      <c r="BY1120" s="121"/>
      <c r="BZ1120" s="121"/>
      <c r="CA1120" s="121"/>
      <c r="CB1120" s="121"/>
      <c r="CC1120" s="121"/>
      <c r="CD1120" s="121"/>
      <c r="CE1120" s="121"/>
      <c r="CF1120" s="121"/>
      <c r="CG1120" s="121"/>
      <c r="CH1120" s="121"/>
      <c r="CI1120" s="121"/>
      <c r="CJ1120" s="121"/>
      <c r="CK1120" s="121"/>
      <c r="CL1120" s="121"/>
      <c r="CM1120" s="121"/>
      <c r="CN1120" s="121"/>
      <c r="CO1120" s="121"/>
      <c r="CP1120" s="121"/>
      <c r="CQ1120" s="121"/>
      <c r="CR1120" s="121"/>
      <c r="CS1120" s="121"/>
      <c r="CT1120" s="121"/>
      <c r="CU1120" s="121"/>
      <c r="CV1120" s="121"/>
      <c r="CW1120" s="121"/>
      <c r="CX1120" s="121"/>
      <c r="CY1120" s="121"/>
      <c r="CZ1120" s="121"/>
      <c r="DA1120" s="121"/>
      <c r="DB1120" s="121"/>
      <c r="DC1120" s="121"/>
      <c r="DD1120" s="121"/>
      <c r="DE1120" s="121"/>
      <c r="DF1120" s="121"/>
      <c r="DG1120" s="121"/>
      <c r="DH1120" s="121"/>
      <c r="DI1120" s="121"/>
    </row>
    <row r="1121" spans="30:113" x14ac:dyDescent="0.35">
      <c r="AD1121" s="121"/>
      <c r="AE1121" s="121"/>
      <c r="AF1121" s="121"/>
      <c r="AG1121" s="121"/>
      <c r="AH1121" s="121"/>
      <c r="AI1121" s="121"/>
      <c r="AJ1121" s="121"/>
      <c r="AK1121" s="121"/>
      <c r="AL1121" s="121"/>
      <c r="AM1121" s="121"/>
      <c r="AN1121" s="121"/>
      <c r="AO1121" s="121"/>
      <c r="AP1121" s="121"/>
      <c r="AQ1121" s="121"/>
      <c r="AR1121" s="121"/>
      <c r="AS1121" s="121"/>
      <c r="AT1121" s="121"/>
      <c r="AU1121" s="121"/>
      <c r="AV1121" s="121"/>
      <c r="AW1121" s="121"/>
      <c r="AX1121" s="121"/>
      <c r="AY1121" s="121"/>
      <c r="AZ1121" s="121"/>
      <c r="BA1121" s="121"/>
      <c r="BB1121" s="121"/>
      <c r="BC1121" s="121"/>
      <c r="BD1121" s="121"/>
      <c r="BE1121" s="121"/>
      <c r="BF1121" s="121"/>
      <c r="BG1121" s="121"/>
      <c r="BH1121" s="121"/>
      <c r="BI1121" s="121"/>
      <c r="BJ1121" s="121"/>
      <c r="BK1121" s="121"/>
      <c r="BL1121" s="121"/>
      <c r="BM1121" s="121"/>
      <c r="BN1121" s="121"/>
      <c r="BO1121" s="121"/>
      <c r="BP1121" s="121"/>
      <c r="BQ1121" s="121"/>
      <c r="BR1121" s="121"/>
      <c r="BS1121" s="121"/>
      <c r="BT1121" s="121"/>
      <c r="BU1121" s="121"/>
      <c r="BV1121" s="121"/>
      <c r="BW1121" s="121"/>
      <c r="BX1121" s="121"/>
      <c r="BY1121" s="121"/>
      <c r="BZ1121" s="121"/>
      <c r="CA1121" s="121"/>
      <c r="CB1121" s="121"/>
      <c r="CC1121" s="121"/>
      <c r="CD1121" s="121"/>
      <c r="CE1121" s="121"/>
      <c r="CF1121" s="121"/>
      <c r="CG1121" s="121"/>
      <c r="CH1121" s="121"/>
      <c r="CI1121" s="121"/>
      <c r="CJ1121" s="121"/>
      <c r="CK1121" s="121"/>
      <c r="CL1121" s="121"/>
      <c r="CM1121" s="121"/>
      <c r="CN1121" s="121"/>
      <c r="CO1121" s="121"/>
      <c r="CP1121" s="121"/>
      <c r="CQ1121" s="121"/>
      <c r="CR1121" s="121"/>
      <c r="CS1121" s="121"/>
      <c r="CT1121" s="121"/>
      <c r="CU1121" s="121"/>
      <c r="CV1121" s="121"/>
      <c r="CW1121" s="121"/>
      <c r="CX1121" s="121"/>
      <c r="CY1121" s="121"/>
      <c r="CZ1121" s="121"/>
      <c r="DA1121" s="121"/>
      <c r="DB1121" s="121"/>
      <c r="DC1121" s="121"/>
      <c r="DD1121" s="121"/>
      <c r="DE1121" s="121"/>
      <c r="DF1121" s="121"/>
      <c r="DG1121" s="121"/>
      <c r="DH1121" s="121"/>
      <c r="DI1121" s="121"/>
    </row>
    <row r="1122" spans="30:113" x14ac:dyDescent="0.35">
      <c r="AD1122" s="121"/>
      <c r="AE1122" s="121"/>
      <c r="AF1122" s="121"/>
      <c r="AG1122" s="121"/>
      <c r="AH1122" s="121"/>
      <c r="AI1122" s="121"/>
      <c r="AJ1122" s="121"/>
      <c r="AK1122" s="121"/>
      <c r="AL1122" s="121"/>
      <c r="AM1122" s="121"/>
      <c r="AN1122" s="121"/>
      <c r="AO1122" s="121"/>
      <c r="AP1122" s="121"/>
      <c r="AQ1122" s="121"/>
      <c r="AR1122" s="121"/>
      <c r="AS1122" s="121"/>
      <c r="AT1122" s="121"/>
      <c r="AU1122" s="121"/>
      <c r="AV1122" s="121"/>
      <c r="AW1122" s="121"/>
      <c r="AX1122" s="121"/>
      <c r="AY1122" s="121"/>
      <c r="AZ1122" s="121"/>
      <c r="BA1122" s="121"/>
      <c r="BB1122" s="121"/>
      <c r="BC1122" s="121"/>
      <c r="BD1122" s="121"/>
      <c r="BE1122" s="121"/>
      <c r="BF1122" s="121"/>
      <c r="BG1122" s="121"/>
      <c r="BH1122" s="121"/>
      <c r="BI1122" s="121"/>
      <c r="BJ1122" s="121"/>
      <c r="BK1122" s="121"/>
      <c r="BL1122" s="121"/>
      <c r="BM1122" s="121"/>
      <c r="BN1122" s="121"/>
      <c r="BO1122" s="121"/>
      <c r="BP1122" s="121"/>
      <c r="BQ1122" s="121"/>
      <c r="BR1122" s="121"/>
      <c r="BS1122" s="121"/>
      <c r="BT1122" s="121"/>
      <c r="BU1122" s="121"/>
      <c r="BV1122" s="121"/>
      <c r="BW1122" s="121"/>
      <c r="BX1122" s="121"/>
      <c r="BY1122" s="121"/>
      <c r="BZ1122" s="121"/>
      <c r="CA1122" s="121"/>
      <c r="CB1122" s="121"/>
      <c r="CC1122" s="121"/>
      <c r="CD1122" s="121"/>
      <c r="CE1122" s="121"/>
      <c r="CF1122" s="121"/>
      <c r="CG1122" s="121"/>
      <c r="CH1122" s="121"/>
      <c r="CI1122" s="121"/>
      <c r="CJ1122" s="121"/>
      <c r="CK1122" s="121"/>
      <c r="CL1122" s="121"/>
      <c r="CM1122" s="121"/>
      <c r="CN1122" s="121"/>
      <c r="CO1122" s="121"/>
      <c r="CP1122" s="121"/>
      <c r="CQ1122" s="121"/>
      <c r="CR1122" s="121"/>
      <c r="CS1122" s="121"/>
      <c r="CT1122" s="121"/>
      <c r="CU1122" s="121"/>
      <c r="CV1122" s="121"/>
      <c r="CW1122" s="121"/>
      <c r="CX1122" s="121"/>
      <c r="CY1122" s="121"/>
      <c r="CZ1122" s="121"/>
      <c r="DA1122" s="121"/>
      <c r="DB1122" s="121"/>
      <c r="DC1122" s="121"/>
      <c r="DD1122" s="121"/>
      <c r="DE1122" s="121"/>
      <c r="DF1122" s="121"/>
      <c r="DG1122" s="121"/>
      <c r="DH1122" s="121"/>
      <c r="DI1122" s="121"/>
    </row>
    <row r="1123" spans="30:113" x14ac:dyDescent="0.35">
      <c r="AD1123" s="121"/>
      <c r="AE1123" s="121"/>
      <c r="AF1123" s="121"/>
      <c r="AG1123" s="121"/>
      <c r="AH1123" s="121"/>
      <c r="AI1123" s="121"/>
      <c r="AJ1123" s="121"/>
      <c r="AK1123" s="121"/>
      <c r="AL1123" s="121"/>
      <c r="AM1123" s="121"/>
      <c r="AN1123" s="121"/>
      <c r="AO1123" s="121"/>
      <c r="AP1123" s="121"/>
      <c r="AQ1123" s="121"/>
      <c r="AR1123" s="121"/>
      <c r="AS1123" s="121"/>
      <c r="AT1123" s="121"/>
      <c r="AU1123" s="121"/>
      <c r="AV1123" s="121"/>
      <c r="AW1123" s="121"/>
      <c r="AX1123" s="121"/>
      <c r="AY1123" s="121"/>
      <c r="AZ1123" s="121"/>
      <c r="BA1123" s="121"/>
      <c r="BB1123" s="121"/>
      <c r="BC1123" s="121"/>
      <c r="BD1123" s="121"/>
      <c r="BE1123" s="121"/>
      <c r="BF1123" s="121"/>
      <c r="BG1123" s="121"/>
      <c r="BH1123" s="121"/>
      <c r="BI1123" s="121"/>
      <c r="BJ1123" s="121"/>
      <c r="BK1123" s="121"/>
      <c r="BL1123" s="121"/>
      <c r="BM1123" s="121"/>
      <c r="BN1123" s="121"/>
      <c r="BO1123" s="121"/>
      <c r="BP1123" s="121"/>
      <c r="BQ1123" s="121"/>
      <c r="BR1123" s="121"/>
      <c r="BS1123" s="121"/>
      <c r="BT1123" s="121"/>
      <c r="BU1123" s="121"/>
      <c r="BV1123" s="121"/>
      <c r="BW1123" s="121"/>
      <c r="BX1123" s="121"/>
      <c r="BY1123" s="121"/>
      <c r="BZ1123" s="121"/>
      <c r="CA1123" s="121"/>
      <c r="CB1123" s="121"/>
      <c r="CC1123" s="121"/>
      <c r="CD1123" s="121"/>
      <c r="CE1123" s="121"/>
      <c r="CF1123" s="121"/>
      <c r="CG1123" s="121"/>
      <c r="CH1123" s="121"/>
      <c r="CI1123" s="121"/>
      <c r="CJ1123" s="121"/>
      <c r="CK1123" s="121"/>
      <c r="CL1123" s="121"/>
      <c r="CM1123" s="121"/>
      <c r="CN1123" s="121"/>
      <c r="CO1123" s="121"/>
      <c r="CP1123" s="121"/>
      <c r="CQ1123" s="121"/>
      <c r="CR1123" s="121"/>
      <c r="CS1123" s="121"/>
      <c r="CT1123" s="121"/>
      <c r="CU1123" s="121"/>
      <c r="CV1123" s="121"/>
      <c r="CW1123" s="121"/>
      <c r="CX1123" s="121"/>
      <c r="CY1123" s="121"/>
      <c r="CZ1123" s="121"/>
      <c r="DA1123" s="121"/>
      <c r="DB1123" s="121"/>
      <c r="DC1123" s="121"/>
      <c r="DD1123" s="121"/>
      <c r="DE1123" s="121"/>
      <c r="DF1123" s="121"/>
      <c r="DG1123" s="121"/>
      <c r="DH1123" s="121"/>
      <c r="DI1123" s="121"/>
    </row>
    <row r="1124" spans="30:113" x14ac:dyDescent="0.35">
      <c r="AD1124" s="121"/>
      <c r="AE1124" s="121"/>
      <c r="AF1124" s="121"/>
      <c r="AG1124" s="121"/>
      <c r="AH1124" s="121"/>
      <c r="AI1124" s="121"/>
      <c r="AJ1124" s="121"/>
      <c r="AK1124" s="121"/>
      <c r="AL1124" s="121"/>
      <c r="AM1124" s="121"/>
      <c r="AN1124" s="121"/>
      <c r="AO1124" s="121"/>
      <c r="AP1124" s="121"/>
      <c r="AQ1124" s="121"/>
      <c r="AR1124" s="121"/>
      <c r="AS1124" s="121"/>
      <c r="AT1124" s="121"/>
      <c r="AU1124" s="121"/>
      <c r="AV1124" s="121"/>
      <c r="AW1124" s="121"/>
      <c r="AX1124" s="121"/>
      <c r="AY1124" s="121"/>
      <c r="AZ1124" s="121"/>
      <c r="BA1124" s="121"/>
      <c r="BB1124" s="121"/>
      <c r="BC1124" s="121"/>
      <c r="BD1124" s="121"/>
      <c r="BE1124" s="121"/>
      <c r="BF1124" s="121"/>
      <c r="BG1124" s="121"/>
      <c r="BH1124" s="121"/>
      <c r="BI1124" s="121"/>
      <c r="BJ1124" s="121"/>
      <c r="BK1124" s="121"/>
      <c r="BL1124" s="121"/>
      <c r="BM1124" s="121"/>
      <c r="BN1124" s="121"/>
      <c r="BO1124" s="121"/>
      <c r="BP1124" s="121"/>
      <c r="BQ1124" s="121"/>
      <c r="BR1124" s="121"/>
      <c r="BS1124" s="121"/>
      <c r="BT1124" s="121"/>
      <c r="BU1124" s="121"/>
      <c r="BV1124" s="121"/>
      <c r="BW1124" s="121"/>
      <c r="BX1124" s="121"/>
      <c r="BY1124" s="121"/>
      <c r="BZ1124" s="121"/>
      <c r="CA1124" s="121"/>
      <c r="CB1124" s="121"/>
      <c r="CC1124" s="121"/>
      <c r="CD1124" s="121"/>
      <c r="CE1124" s="121"/>
      <c r="CF1124" s="121"/>
      <c r="CG1124" s="121"/>
      <c r="CH1124" s="121"/>
      <c r="CI1124" s="121"/>
      <c r="CJ1124" s="121"/>
      <c r="CK1124" s="121"/>
      <c r="CL1124" s="121"/>
      <c r="CM1124" s="121"/>
      <c r="CN1124" s="121"/>
      <c r="CO1124" s="121"/>
      <c r="CP1124" s="121"/>
      <c r="CQ1124" s="121"/>
      <c r="CR1124" s="121"/>
      <c r="CS1124" s="121"/>
      <c r="CT1124" s="121"/>
      <c r="CU1124" s="121"/>
      <c r="CV1124" s="121"/>
      <c r="CW1124" s="121"/>
      <c r="CX1124" s="121"/>
      <c r="CY1124" s="121"/>
      <c r="CZ1124" s="121"/>
      <c r="DA1124" s="121"/>
      <c r="DB1124" s="121"/>
      <c r="DC1124" s="121"/>
      <c r="DD1124" s="121"/>
      <c r="DE1124" s="121"/>
      <c r="DF1124" s="121"/>
      <c r="DG1124" s="121"/>
      <c r="DH1124" s="121"/>
      <c r="DI1124" s="121"/>
    </row>
    <row r="1125" spans="30:113" x14ac:dyDescent="0.35">
      <c r="AD1125" s="121"/>
      <c r="AE1125" s="121"/>
      <c r="AF1125" s="121"/>
      <c r="AG1125" s="121"/>
      <c r="AH1125" s="121"/>
      <c r="AI1125" s="121"/>
      <c r="AJ1125" s="121"/>
      <c r="AK1125" s="121"/>
      <c r="AL1125" s="121"/>
      <c r="AM1125" s="121"/>
      <c r="AN1125" s="121"/>
      <c r="AO1125" s="121"/>
      <c r="AP1125" s="121"/>
      <c r="AQ1125" s="121"/>
      <c r="AR1125" s="121"/>
      <c r="AS1125" s="121"/>
      <c r="AT1125" s="121"/>
      <c r="AU1125" s="121"/>
      <c r="AV1125" s="121"/>
      <c r="AW1125" s="121"/>
      <c r="AX1125" s="121"/>
      <c r="AY1125" s="121"/>
      <c r="AZ1125" s="121"/>
      <c r="BA1125" s="121"/>
      <c r="BB1125" s="121"/>
      <c r="BC1125" s="121"/>
      <c r="BD1125" s="121"/>
      <c r="BE1125" s="121"/>
      <c r="BF1125" s="121"/>
      <c r="BG1125" s="121"/>
      <c r="BH1125" s="121"/>
      <c r="BI1125" s="121"/>
      <c r="BJ1125" s="121"/>
      <c r="BK1125" s="121"/>
      <c r="BL1125" s="121"/>
      <c r="BM1125" s="121"/>
      <c r="BN1125" s="121"/>
      <c r="BO1125" s="121"/>
      <c r="BP1125" s="121"/>
      <c r="BQ1125" s="121"/>
      <c r="BR1125" s="121"/>
      <c r="BS1125" s="121"/>
      <c r="BT1125" s="121"/>
      <c r="BU1125" s="121"/>
      <c r="BV1125" s="121"/>
      <c r="BW1125" s="121"/>
      <c r="BX1125" s="121"/>
      <c r="BY1125" s="121"/>
      <c r="BZ1125" s="121"/>
      <c r="CA1125" s="121"/>
      <c r="CB1125" s="121"/>
      <c r="CC1125" s="121"/>
      <c r="CD1125" s="121"/>
      <c r="CE1125" s="121"/>
      <c r="CF1125" s="121"/>
      <c r="CG1125" s="121"/>
      <c r="CH1125" s="121"/>
      <c r="CI1125" s="121"/>
      <c r="CJ1125" s="121"/>
      <c r="CK1125" s="121"/>
      <c r="CL1125" s="121"/>
      <c r="CM1125" s="121"/>
      <c r="CN1125" s="121"/>
      <c r="CO1125" s="121"/>
      <c r="CP1125" s="121"/>
      <c r="CQ1125" s="121"/>
      <c r="CR1125" s="121"/>
      <c r="CS1125" s="121"/>
      <c r="CT1125" s="121"/>
      <c r="CU1125" s="121"/>
      <c r="CV1125" s="121"/>
      <c r="CW1125" s="121"/>
      <c r="CX1125" s="121"/>
      <c r="CY1125" s="121"/>
      <c r="CZ1125" s="121"/>
      <c r="DA1125" s="121"/>
      <c r="DB1125" s="121"/>
      <c r="DC1125" s="121"/>
      <c r="DD1125" s="121"/>
      <c r="DE1125" s="121"/>
      <c r="DF1125" s="121"/>
      <c r="DG1125" s="121"/>
      <c r="DH1125" s="121"/>
      <c r="DI1125" s="121"/>
    </row>
    <row r="1126" spans="30:113" x14ac:dyDescent="0.35">
      <c r="AD1126" s="121"/>
      <c r="AE1126" s="121"/>
      <c r="AF1126" s="121"/>
      <c r="AG1126" s="121"/>
      <c r="AH1126" s="121"/>
      <c r="AI1126" s="121"/>
      <c r="AJ1126" s="121"/>
      <c r="AK1126" s="121"/>
      <c r="AL1126" s="121"/>
      <c r="AM1126" s="121"/>
      <c r="AN1126" s="121"/>
      <c r="AO1126" s="121"/>
      <c r="AP1126" s="121"/>
      <c r="AQ1126" s="121"/>
      <c r="AR1126" s="121"/>
      <c r="AS1126" s="121"/>
      <c r="AT1126" s="121"/>
      <c r="AU1126" s="121"/>
      <c r="AV1126" s="121"/>
      <c r="AW1126" s="121"/>
      <c r="AX1126" s="121"/>
      <c r="AY1126" s="121"/>
      <c r="AZ1126" s="121"/>
      <c r="BA1126" s="121"/>
      <c r="BB1126" s="121"/>
      <c r="BC1126" s="121"/>
      <c r="BD1126" s="121"/>
      <c r="BE1126" s="121"/>
      <c r="BF1126" s="121"/>
      <c r="BG1126" s="121"/>
      <c r="BH1126" s="121"/>
      <c r="BI1126" s="121"/>
      <c r="BJ1126" s="121"/>
      <c r="BK1126" s="121"/>
      <c r="BL1126" s="121"/>
      <c r="BM1126" s="121"/>
      <c r="BN1126" s="121"/>
      <c r="BO1126" s="121"/>
      <c r="BP1126" s="121"/>
      <c r="BQ1126" s="121"/>
      <c r="BR1126" s="121"/>
      <c r="BS1126" s="121"/>
      <c r="BT1126" s="121"/>
      <c r="BU1126" s="121"/>
      <c r="BV1126" s="121"/>
      <c r="BW1126" s="121"/>
      <c r="BX1126" s="121"/>
      <c r="BY1126" s="121"/>
      <c r="BZ1126" s="121"/>
      <c r="CA1126" s="121"/>
      <c r="CB1126" s="121"/>
      <c r="CC1126" s="121"/>
      <c r="CD1126" s="121"/>
      <c r="CE1126" s="121"/>
      <c r="CF1126" s="121"/>
      <c r="CG1126" s="121"/>
      <c r="CH1126" s="121"/>
      <c r="CI1126" s="121"/>
      <c r="CJ1126" s="121"/>
      <c r="CK1126" s="121"/>
      <c r="CL1126" s="121"/>
      <c r="CM1126" s="121"/>
      <c r="CN1126" s="121"/>
      <c r="CO1126" s="121"/>
      <c r="CP1126" s="121"/>
      <c r="CQ1126" s="121"/>
      <c r="CR1126" s="121"/>
      <c r="CS1126" s="121"/>
      <c r="CT1126" s="121"/>
      <c r="CU1126" s="121"/>
      <c r="CV1126" s="121"/>
      <c r="CW1126" s="121"/>
      <c r="CX1126" s="121"/>
      <c r="CY1126" s="121"/>
      <c r="CZ1126" s="121"/>
      <c r="DA1126" s="121"/>
      <c r="DB1126" s="121"/>
      <c r="DC1126" s="121"/>
      <c r="DD1126" s="121"/>
      <c r="DE1126" s="121"/>
      <c r="DF1126" s="121"/>
      <c r="DG1126" s="121"/>
      <c r="DH1126" s="121"/>
      <c r="DI1126" s="121"/>
    </row>
    <row r="1127" spans="30:113" x14ac:dyDescent="0.35">
      <c r="AD1127" s="121"/>
      <c r="AE1127" s="121"/>
      <c r="AF1127" s="121"/>
      <c r="AG1127" s="121"/>
      <c r="AH1127" s="121"/>
      <c r="AI1127" s="121"/>
      <c r="AJ1127" s="121"/>
      <c r="AK1127" s="121"/>
      <c r="AL1127" s="121"/>
      <c r="AM1127" s="121"/>
      <c r="AN1127" s="121"/>
      <c r="AO1127" s="121"/>
      <c r="AP1127" s="121"/>
      <c r="AQ1127" s="121"/>
      <c r="AR1127" s="121"/>
      <c r="AS1127" s="121"/>
      <c r="AT1127" s="121"/>
      <c r="AU1127" s="121"/>
      <c r="AV1127" s="121"/>
      <c r="AW1127" s="121"/>
      <c r="AX1127" s="121"/>
      <c r="AY1127" s="121"/>
      <c r="AZ1127" s="121"/>
      <c r="BA1127" s="121"/>
      <c r="BB1127" s="121"/>
      <c r="BC1127" s="121"/>
      <c r="BD1127" s="121"/>
      <c r="BE1127" s="121"/>
      <c r="BF1127" s="121"/>
      <c r="BG1127" s="121"/>
      <c r="BH1127" s="121"/>
      <c r="BI1127" s="121"/>
      <c r="BJ1127" s="121"/>
      <c r="BK1127" s="121"/>
      <c r="BL1127" s="121"/>
      <c r="BM1127" s="121"/>
      <c r="BN1127" s="121"/>
      <c r="BO1127" s="121"/>
      <c r="BP1127" s="121"/>
      <c r="BQ1127" s="121"/>
      <c r="BR1127" s="121"/>
      <c r="BS1127" s="121"/>
      <c r="BT1127" s="121"/>
      <c r="BU1127" s="121"/>
      <c r="BV1127" s="121"/>
      <c r="BW1127" s="121"/>
      <c r="BX1127" s="121"/>
      <c r="BY1127" s="121"/>
      <c r="BZ1127" s="121"/>
      <c r="CA1127" s="121"/>
      <c r="CB1127" s="121"/>
      <c r="CC1127" s="121"/>
      <c r="CD1127" s="121"/>
      <c r="CE1127" s="121"/>
      <c r="CF1127" s="121"/>
      <c r="CG1127" s="121"/>
      <c r="CH1127" s="121"/>
      <c r="CI1127" s="121"/>
      <c r="CJ1127" s="121"/>
      <c r="CK1127" s="121"/>
      <c r="CL1127" s="121"/>
      <c r="CM1127" s="121"/>
      <c r="CN1127" s="121"/>
      <c r="CO1127" s="121"/>
      <c r="CP1127" s="121"/>
      <c r="CQ1127" s="121"/>
      <c r="CR1127" s="121"/>
      <c r="CS1127" s="121"/>
      <c r="CT1127" s="121"/>
      <c r="CU1127" s="121"/>
      <c r="CV1127" s="121"/>
      <c r="CW1127" s="121"/>
      <c r="CX1127" s="121"/>
      <c r="CY1127" s="121"/>
      <c r="CZ1127" s="121"/>
      <c r="DA1127" s="121"/>
      <c r="DB1127" s="121"/>
      <c r="DC1127" s="121"/>
      <c r="DD1127" s="121"/>
      <c r="DE1127" s="121"/>
      <c r="DF1127" s="121"/>
      <c r="DG1127" s="121"/>
      <c r="DH1127" s="121"/>
      <c r="DI1127" s="121"/>
    </row>
    <row r="1128" spans="30:113" x14ac:dyDescent="0.35">
      <c r="AD1128" s="121"/>
      <c r="AE1128" s="121"/>
      <c r="AF1128" s="121"/>
      <c r="AG1128" s="121"/>
      <c r="AH1128" s="121"/>
      <c r="AI1128" s="121"/>
      <c r="AJ1128" s="121"/>
      <c r="AK1128" s="121"/>
      <c r="AL1128" s="121"/>
      <c r="AM1128" s="121"/>
      <c r="AN1128" s="121"/>
      <c r="AO1128" s="121"/>
      <c r="AP1128" s="121"/>
      <c r="AQ1128" s="121"/>
      <c r="AR1128" s="121"/>
      <c r="AS1128" s="121"/>
      <c r="AT1128" s="121"/>
      <c r="AU1128" s="121"/>
      <c r="AV1128" s="121"/>
      <c r="AW1128" s="121"/>
      <c r="AX1128" s="121"/>
      <c r="AY1128" s="121"/>
      <c r="AZ1128" s="121"/>
      <c r="BA1128" s="121"/>
      <c r="BB1128" s="121"/>
      <c r="BC1128" s="121"/>
      <c r="BD1128" s="121"/>
      <c r="BE1128" s="121"/>
      <c r="BF1128" s="121"/>
      <c r="BG1128" s="121"/>
      <c r="BH1128" s="121"/>
      <c r="BI1128" s="121"/>
      <c r="BJ1128" s="121"/>
      <c r="BK1128" s="121"/>
      <c r="BL1128" s="121"/>
      <c r="BM1128" s="121"/>
      <c r="BN1128" s="121"/>
      <c r="BO1128" s="121"/>
      <c r="BP1128" s="121"/>
      <c r="BQ1128" s="121"/>
      <c r="BR1128" s="121"/>
      <c r="BS1128" s="121"/>
      <c r="BT1128" s="121"/>
      <c r="BU1128" s="121"/>
      <c r="BV1128" s="121"/>
      <c r="BW1128" s="121"/>
      <c r="BX1128" s="121"/>
      <c r="BY1128" s="121"/>
      <c r="BZ1128" s="121"/>
      <c r="CA1128" s="121"/>
      <c r="CB1128" s="121"/>
      <c r="CC1128" s="121"/>
      <c r="CD1128" s="121"/>
      <c r="CE1128" s="121"/>
      <c r="CF1128" s="121"/>
      <c r="CG1128" s="121"/>
      <c r="CH1128" s="121"/>
      <c r="CI1128" s="121"/>
      <c r="CJ1128" s="121"/>
      <c r="CK1128" s="121"/>
      <c r="CL1128" s="121"/>
      <c r="CM1128" s="121"/>
      <c r="CN1128" s="121"/>
      <c r="CO1128" s="121"/>
      <c r="CP1128" s="121"/>
      <c r="CQ1128" s="121"/>
      <c r="CR1128" s="121"/>
      <c r="CS1128" s="121"/>
      <c r="CT1128" s="121"/>
      <c r="CU1128" s="121"/>
      <c r="CV1128" s="121"/>
      <c r="CW1128" s="121"/>
      <c r="CX1128" s="121"/>
      <c r="CY1128" s="121"/>
      <c r="CZ1128" s="121"/>
      <c r="DA1128" s="121"/>
      <c r="DB1128" s="121"/>
      <c r="DC1128" s="121"/>
      <c r="DD1128" s="121"/>
      <c r="DE1128" s="121"/>
      <c r="DF1128" s="121"/>
      <c r="DG1128" s="121"/>
      <c r="DH1128" s="121"/>
      <c r="DI1128" s="121"/>
    </row>
    <row r="1129" spans="30:113" x14ac:dyDescent="0.35">
      <c r="AD1129" s="121"/>
      <c r="AE1129" s="121"/>
      <c r="AF1129" s="121"/>
      <c r="AG1129" s="121"/>
      <c r="AH1129" s="121"/>
      <c r="AI1129" s="121"/>
      <c r="AJ1129" s="121"/>
      <c r="AK1129" s="121"/>
      <c r="AL1129" s="121"/>
      <c r="AM1129" s="121"/>
      <c r="AN1129" s="121"/>
      <c r="AO1129" s="121"/>
      <c r="AP1129" s="121"/>
      <c r="AQ1129" s="121"/>
      <c r="AR1129" s="121"/>
      <c r="AS1129" s="121"/>
      <c r="AT1129" s="121"/>
      <c r="AU1129" s="121"/>
      <c r="AV1129" s="121"/>
      <c r="AW1129" s="121"/>
      <c r="AX1129" s="121"/>
      <c r="AY1129" s="121"/>
      <c r="AZ1129" s="121"/>
      <c r="BA1129" s="121"/>
      <c r="BB1129" s="121"/>
      <c r="BC1129" s="121"/>
      <c r="BD1129" s="121"/>
      <c r="BE1129" s="121"/>
      <c r="BF1129" s="121"/>
      <c r="BG1129" s="121"/>
      <c r="BH1129" s="121"/>
      <c r="BI1129" s="121"/>
      <c r="BJ1129" s="121"/>
      <c r="BK1129" s="121"/>
      <c r="BL1129" s="121"/>
      <c r="BM1129" s="121"/>
      <c r="BN1129" s="121"/>
      <c r="BO1129" s="121"/>
      <c r="BP1129" s="121"/>
      <c r="BQ1129" s="121"/>
      <c r="BR1129" s="121"/>
      <c r="BS1129" s="121"/>
      <c r="BT1129" s="121"/>
      <c r="BU1129" s="121"/>
      <c r="BV1129" s="121"/>
      <c r="BW1129" s="121"/>
      <c r="BX1129" s="121"/>
      <c r="BY1129" s="121"/>
      <c r="BZ1129" s="121"/>
      <c r="CA1129" s="121"/>
      <c r="CB1129" s="121"/>
      <c r="CC1129" s="121"/>
      <c r="CD1129" s="121"/>
      <c r="CE1129" s="121"/>
      <c r="CF1129" s="121"/>
      <c r="CG1129" s="121"/>
      <c r="CH1129" s="121"/>
      <c r="CI1129" s="121"/>
      <c r="CJ1129" s="121"/>
      <c r="CK1129" s="121"/>
      <c r="CL1129" s="121"/>
      <c r="CM1129" s="121"/>
      <c r="CN1129" s="121"/>
      <c r="CO1129" s="121"/>
      <c r="CP1129" s="121"/>
      <c r="CQ1129" s="121"/>
      <c r="CR1129" s="121"/>
      <c r="CS1129" s="121"/>
      <c r="CT1129" s="121"/>
      <c r="CU1129" s="121"/>
      <c r="CV1129" s="121"/>
      <c r="CW1129" s="121"/>
      <c r="CX1129" s="121"/>
      <c r="CY1129" s="121"/>
      <c r="CZ1129" s="121"/>
      <c r="DA1129" s="121"/>
      <c r="DB1129" s="121"/>
      <c r="DC1129" s="121"/>
      <c r="DD1129" s="121"/>
      <c r="DE1129" s="121"/>
      <c r="DF1129" s="121"/>
      <c r="DG1129" s="121"/>
      <c r="DH1129" s="121"/>
      <c r="DI1129" s="121"/>
    </row>
    <row r="1130" spans="30:113" x14ac:dyDescent="0.35">
      <c r="AD1130" s="121"/>
      <c r="AE1130" s="121"/>
      <c r="AF1130" s="121"/>
      <c r="AG1130" s="121"/>
      <c r="AH1130" s="121"/>
      <c r="AI1130" s="121"/>
      <c r="AJ1130" s="121"/>
      <c r="AK1130" s="121"/>
      <c r="AL1130" s="121"/>
      <c r="AM1130" s="121"/>
      <c r="AN1130" s="121"/>
      <c r="AO1130" s="121"/>
      <c r="AP1130" s="121"/>
      <c r="AQ1130" s="121"/>
      <c r="AR1130" s="121"/>
      <c r="AS1130" s="121"/>
      <c r="AT1130" s="121"/>
      <c r="AU1130" s="121"/>
      <c r="AV1130" s="121"/>
      <c r="AW1130" s="121"/>
      <c r="AX1130" s="121"/>
      <c r="AY1130" s="121"/>
      <c r="AZ1130" s="121"/>
      <c r="BA1130" s="121"/>
      <c r="BB1130" s="121"/>
      <c r="BC1130" s="121"/>
      <c r="BD1130" s="121"/>
      <c r="BE1130" s="121"/>
      <c r="BF1130" s="121"/>
      <c r="BG1130" s="121"/>
      <c r="BH1130" s="121"/>
      <c r="BI1130" s="121"/>
      <c r="BJ1130" s="121"/>
      <c r="BK1130" s="121"/>
      <c r="BL1130" s="121"/>
      <c r="BM1130" s="121"/>
      <c r="BN1130" s="121"/>
      <c r="BO1130" s="121"/>
      <c r="BP1130" s="121"/>
      <c r="BQ1130" s="121"/>
      <c r="BR1130" s="121"/>
      <c r="BS1130" s="121"/>
      <c r="BT1130" s="121"/>
      <c r="BU1130" s="121"/>
      <c r="BV1130" s="121"/>
      <c r="BW1130" s="121"/>
      <c r="BX1130" s="121"/>
      <c r="BY1130" s="121"/>
      <c r="BZ1130" s="121"/>
      <c r="CA1130" s="121"/>
      <c r="CB1130" s="121"/>
      <c r="CC1130" s="121"/>
      <c r="CD1130" s="121"/>
      <c r="CE1130" s="121"/>
      <c r="CF1130" s="121"/>
      <c r="CG1130" s="121"/>
      <c r="CH1130" s="121"/>
      <c r="CI1130" s="121"/>
      <c r="CJ1130" s="121"/>
      <c r="CK1130" s="121"/>
      <c r="CL1130" s="121"/>
      <c r="CM1130" s="121"/>
      <c r="CN1130" s="121"/>
      <c r="CO1130" s="121"/>
      <c r="CP1130" s="121"/>
      <c r="CQ1130" s="121"/>
      <c r="CR1130" s="121"/>
      <c r="CS1130" s="121"/>
      <c r="CT1130" s="121"/>
      <c r="CU1130" s="121"/>
      <c r="CV1130" s="121"/>
      <c r="CW1130" s="121"/>
      <c r="CX1130" s="121"/>
      <c r="CY1130" s="121"/>
      <c r="CZ1130" s="121"/>
      <c r="DA1130" s="121"/>
      <c r="DB1130" s="121"/>
      <c r="DC1130" s="121"/>
      <c r="DD1130" s="121"/>
      <c r="DE1130" s="121"/>
      <c r="DF1130" s="121"/>
      <c r="DG1130" s="121"/>
      <c r="DH1130" s="121"/>
      <c r="DI1130" s="121"/>
    </row>
    <row r="1131" spans="30:113" x14ac:dyDescent="0.35">
      <c r="AD1131" s="121"/>
      <c r="AE1131" s="121"/>
      <c r="AF1131" s="121"/>
      <c r="AG1131" s="121"/>
      <c r="AH1131" s="121"/>
      <c r="AI1131" s="121"/>
      <c r="AJ1131" s="121"/>
      <c r="AK1131" s="121"/>
      <c r="AL1131" s="121"/>
      <c r="AM1131" s="121"/>
      <c r="AN1131" s="121"/>
      <c r="AO1131" s="121"/>
      <c r="AP1131" s="121"/>
      <c r="AQ1131" s="121"/>
      <c r="AR1131" s="121"/>
      <c r="AS1131" s="121"/>
      <c r="AT1131" s="121"/>
      <c r="AU1131" s="121"/>
      <c r="AV1131" s="121"/>
      <c r="AW1131" s="121"/>
      <c r="AX1131" s="121"/>
      <c r="AY1131" s="121"/>
      <c r="AZ1131" s="121"/>
      <c r="BA1131" s="121"/>
      <c r="BB1131" s="121"/>
      <c r="BC1131" s="121"/>
      <c r="BD1131" s="121"/>
      <c r="BE1131" s="121"/>
      <c r="BF1131" s="121"/>
      <c r="BG1131" s="121"/>
      <c r="BH1131" s="121"/>
      <c r="BI1131" s="121"/>
      <c r="BJ1131" s="121"/>
      <c r="BK1131" s="121"/>
      <c r="BL1131" s="121"/>
      <c r="BM1131" s="121"/>
      <c r="BN1131" s="121"/>
      <c r="BO1131" s="121"/>
      <c r="BP1131" s="121"/>
      <c r="BQ1131" s="121"/>
      <c r="BR1131" s="121"/>
      <c r="BS1131" s="121"/>
      <c r="BT1131" s="121"/>
      <c r="BU1131" s="121"/>
      <c r="BV1131" s="121"/>
      <c r="BW1131" s="121"/>
      <c r="BX1131" s="121"/>
      <c r="BY1131" s="121"/>
      <c r="BZ1131" s="121"/>
      <c r="CA1131" s="121"/>
      <c r="CB1131" s="121"/>
      <c r="CC1131" s="121"/>
      <c r="CD1131" s="121"/>
      <c r="CE1131" s="121"/>
      <c r="CF1131" s="121"/>
      <c r="CG1131" s="121"/>
      <c r="CH1131" s="121"/>
      <c r="CI1131" s="121"/>
      <c r="CJ1131" s="121"/>
      <c r="CK1131" s="121"/>
      <c r="CL1131" s="121"/>
      <c r="CM1131" s="121"/>
      <c r="CN1131" s="121"/>
      <c r="CO1131" s="121"/>
      <c r="CP1131" s="121"/>
      <c r="CQ1131" s="121"/>
      <c r="CR1131" s="121"/>
      <c r="CS1131" s="121"/>
      <c r="CT1131" s="121"/>
      <c r="CU1131" s="121"/>
      <c r="CV1131" s="121"/>
      <c r="CW1131" s="121"/>
      <c r="CX1131" s="121"/>
      <c r="CY1131" s="121"/>
      <c r="CZ1131" s="121"/>
      <c r="DA1131" s="121"/>
      <c r="DB1131" s="121"/>
      <c r="DC1131" s="121"/>
      <c r="DD1131" s="121"/>
      <c r="DE1131" s="121"/>
      <c r="DF1131" s="121"/>
      <c r="DG1131" s="121"/>
      <c r="DH1131" s="121"/>
      <c r="DI1131" s="121"/>
    </row>
    <row r="1132" spans="30:113" x14ac:dyDescent="0.35">
      <c r="AD1132" s="121"/>
      <c r="AE1132" s="121"/>
      <c r="AF1132" s="121"/>
      <c r="AG1132" s="121"/>
      <c r="AH1132" s="121"/>
      <c r="AI1132" s="121"/>
      <c r="AJ1132" s="121"/>
      <c r="AK1132" s="121"/>
      <c r="AL1132" s="121"/>
      <c r="AM1132" s="121"/>
      <c r="AN1132" s="121"/>
      <c r="AO1132" s="121"/>
      <c r="AP1132" s="121"/>
      <c r="AQ1132" s="121"/>
      <c r="AR1132" s="121"/>
      <c r="AS1132" s="121"/>
      <c r="AT1132" s="121"/>
      <c r="AU1132" s="121"/>
      <c r="AV1132" s="121"/>
      <c r="AW1132" s="121"/>
      <c r="AX1132" s="121"/>
      <c r="AY1132" s="121"/>
      <c r="AZ1132" s="121"/>
      <c r="BA1132" s="121"/>
      <c r="BB1132" s="121"/>
      <c r="BC1132" s="121"/>
      <c r="BD1132" s="121"/>
      <c r="BE1132" s="121"/>
      <c r="BF1132" s="121"/>
      <c r="BG1132" s="121"/>
      <c r="BH1132" s="121"/>
      <c r="BI1132" s="121"/>
      <c r="BJ1132" s="121"/>
      <c r="BK1132" s="121"/>
      <c r="BL1132" s="121"/>
      <c r="BM1132" s="121"/>
      <c r="BN1132" s="121"/>
      <c r="BO1132" s="121"/>
      <c r="BP1132" s="121"/>
      <c r="BQ1132" s="121"/>
      <c r="BR1132" s="121"/>
      <c r="BS1132" s="121"/>
      <c r="BT1132" s="121"/>
      <c r="BU1132" s="121"/>
      <c r="BV1132" s="121"/>
      <c r="BW1132" s="121"/>
      <c r="BX1132" s="121"/>
      <c r="BY1132" s="121"/>
      <c r="BZ1132" s="121"/>
      <c r="CA1132" s="121"/>
      <c r="CB1132" s="121"/>
      <c r="CC1132" s="121"/>
      <c r="CD1132" s="121"/>
      <c r="CE1132" s="121"/>
      <c r="CF1132" s="121"/>
      <c r="CG1132" s="121"/>
      <c r="CH1132" s="121"/>
      <c r="CI1132" s="121"/>
      <c r="CJ1132" s="121"/>
      <c r="CK1132" s="121"/>
      <c r="CL1132" s="121"/>
      <c r="CM1132" s="121"/>
      <c r="CN1132" s="121"/>
      <c r="CO1132" s="121"/>
      <c r="CP1132" s="121"/>
      <c r="CQ1132" s="121"/>
      <c r="CR1132" s="121"/>
      <c r="CS1132" s="121"/>
      <c r="CT1132" s="121"/>
      <c r="CU1132" s="121"/>
      <c r="CV1132" s="121"/>
      <c r="CW1132" s="121"/>
      <c r="CX1132" s="121"/>
      <c r="CY1132" s="121"/>
      <c r="CZ1132" s="121"/>
      <c r="DA1132" s="121"/>
      <c r="DB1132" s="121"/>
      <c r="DC1132" s="121"/>
      <c r="DD1132" s="121"/>
      <c r="DE1132" s="121"/>
      <c r="DF1132" s="121"/>
      <c r="DG1132" s="121"/>
      <c r="DH1132" s="121"/>
      <c r="DI1132" s="121"/>
    </row>
    <row r="1133" spans="30:113" x14ac:dyDescent="0.35">
      <c r="AD1133" s="121"/>
      <c r="AE1133" s="121"/>
      <c r="AF1133" s="121"/>
      <c r="AG1133" s="121"/>
      <c r="AH1133" s="121"/>
      <c r="AI1133" s="121"/>
      <c r="AJ1133" s="121"/>
      <c r="AK1133" s="121"/>
      <c r="AL1133" s="121"/>
      <c r="AM1133" s="121"/>
      <c r="AN1133" s="121"/>
      <c r="AO1133" s="121"/>
      <c r="AP1133" s="121"/>
      <c r="AQ1133" s="121"/>
      <c r="AR1133" s="121"/>
      <c r="AS1133" s="121"/>
      <c r="AT1133" s="121"/>
      <c r="AU1133" s="121"/>
      <c r="AV1133" s="121"/>
      <c r="AW1133" s="121"/>
      <c r="AX1133" s="121"/>
      <c r="AY1133" s="121"/>
      <c r="AZ1133" s="121"/>
      <c r="BA1133" s="121"/>
      <c r="BB1133" s="121"/>
      <c r="BC1133" s="121"/>
      <c r="BD1133" s="121"/>
      <c r="BE1133" s="121"/>
      <c r="BF1133" s="121"/>
      <c r="BG1133" s="121"/>
      <c r="BH1133" s="121"/>
      <c r="BI1133" s="121"/>
      <c r="BJ1133" s="121"/>
      <c r="BK1133" s="121"/>
      <c r="BL1133" s="121"/>
      <c r="BM1133" s="121"/>
      <c r="BN1133" s="121"/>
      <c r="BO1133" s="121"/>
      <c r="BP1133" s="121"/>
      <c r="BQ1133" s="121"/>
      <c r="BR1133" s="121"/>
      <c r="BS1133" s="121"/>
      <c r="BT1133" s="121"/>
      <c r="BU1133" s="121"/>
      <c r="BV1133" s="121"/>
      <c r="BW1133" s="121"/>
      <c r="BX1133" s="121"/>
      <c r="BY1133" s="121"/>
      <c r="BZ1133" s="121"/>
      <c r="CA1133" s="121"/>
      <c r="CB1133" s="121"/>
      <c r="CC1133" s="121"/>
      <c r="CD1133" s="121"/>
      <c r="CE1133" s="121"/>
      <c r="CF1133" s="121"/>
      <c r="CG1133" s="121"/>
      <c r="CH1133" s="121"/>
      <c r="CI1133" s="121"/>
      <c r="CJ1133" s="121"/>
      <c r="CK1133" s="121"/>
      <c r="CL1133" s="121"/>
      <c r="CM1133" s="121"/>
      <c r="CN1133" s="121"/>
      <c r="CO1133" s="121"/>
      <c r="CP1133" s="121"/>
      <c r="CQ1133" s="121"/>
      <c r="CR1133" s="121"/>
      <c r="CS1133" s="121"/>
      <c r="CT1133" s="121"/>
      <c r="CU1133" s="121"/>
      <c r="CV1133" s="121"/>
      <c r="CW1133" s="121"/>
      <c r="CX1133" s="121"/>
      <c r="CY1133" s="121"/>
      <c r="CZ1133" s="121"/>
      <c r="DA1133" s="121"/>
      <c r="DB1133" s="121"/>
      <c r="DC1133" s="121"/>
      <c r="DD1133" s="121"/>
      <c r="DE1133" s="121"/>
      <c r="DF1133" s="121"/>
      <c r="DG1133" s="121"/>
      <c r="DH1133" s="121"/>
      <c r="DI1133" s="121"/>
    </row>
    <row r="1134" spans="30:113" x14ac:dyDescent="0.35">
      <c r="AD1134" s="121"/>
      <c r="AE1134" s="121"/>
      <c r="AF1134" s="121"/>
      <c r="AG1134" s="121"/>
      <c r="AH1134" s="121"/>
      <c r="AI1134" s="121"/>
      <c r="AJ1134" s="121"/>
      <c r="AK1134" s="121"/>
      <c r="AL1134" s="121"/>
      <c r="AM1134" s="121"/>
      <c r="AN1134" s="121"/>
      <c r="AO1134" s="121"/>
      <c r="AP1134" s="121"/>
      <c r="AQ1134" s="121"/>
      <c r="AR1134" s="121"/>
      <c r="AS1134" s="121"/>
      <c r="AT1134" s="121"/>
      <c r="AU1134" s="121"/>
      <c r="AV1134" s="121"/>
      <c r="AW1134" s="121"/>
      <c r="AX1134" s="121"/>
      <c r="AY1134" s="121"/>
      <c r="AZ1134" s="121"/>
      <c r="BA1134" s="121"/>
      <c r="BB1134" s="121"/>
      <c r="BC1134" s="121"/>
      <c r="BD1134" s="121"/>
      <c r="BE1134" s="121"/>
      <c r="BF1134" s="121"/>
      <c r="BG1134" s="121"/>
      <c r="BH1134" s="121"/>
      <c r="BI1134" s="121"/>
      <c r="BJ1134" s="121"/>
      <c r="BK1134" s="121"/>
      <c r="BL1134" s="121"/>
      <c r="BM1134" s="121"/>
      <c r="BN1134" s="121"/>
      <c r="BO1134" s="121"/>
      <c r="BP1134" s="121"/>
      <c r="BQ1134" s="121"/>
      <c r="BR1134" s="121"/>
      <c r="BS1134" s="121"/>
      <c r="BT1134" s="121"/>
      <c r="BU1134" s="121"/>
      <c r="BV1134" s="121"/>
      <c r="BW1134" s="121"/>
      <c r="BX1134" s="121"/>
      <c r="BY1134" s="121"/>
      <c r="BZ1134" s="121"/>
      <c r="CA1134" s="121"/>
      <c r="CB1134" s="121"/>
      <c r="CC1134" s="121"/>
      <c r="CD1134" s="121"/>
      <c r="CE1134" s="121"/>
      <c r="CF1134" s="121"/>
      <c r="CG1134" s="121"/>
      <c r="CH1134" s="121"/>
      <c r="CI1134" s="121"/>
      <c r="CJ1134" s="121"/>
      <c r="CK1134" s="121"/>
      <c r="CL1134" s="121"/>
      <c r="CM1134" s="121"/>
      <c r="CN1134" s="121"/>
      <c r="CO1134" s="121"/>
      <c r="CP1134" s="121"/>
      <c r="CQ1134" s="121"/>
      <c r="CR1134" s="121"/>
      <c r="CS1134" s="121"/>
      <c r="CT1134" s="121"/>
      <c r="CU1134" s="121"/>
      <c r="CV1134" s="121"/>
      <c r="CW1134" s="121"/>
      <c r="CX1134" s="121"/>
      <c r="CY1134" s="121"/>
      <c r="CZ1134" s="121"/>
      <c r="DA1134" s="121"/>
      <c r="DB1134" s="121"/>
      <c r="DC1134" s="121"/>
      <c r="DD1134" s="121"/>
      <c r="DE1134" s="121"/>
      <c r="DF1134" s="121"/>
      <c r="DG1134" s="121"/>
      <c r="DH1134" s="121"/>
      <c r="DI1134" s="121"/>
    </row>
    <row r="1135" spans="30:113" x14ac:dyDescent="0.35">
      <c r="AD1135" s="121"/>
      <c r="AE1135" s="121"/>
      <c r="AF1135" s="121"/>
      <c r="AG1135" s="121"/>
      <c r="AH1135" s="121"/>
      <c r="AI1135" s="121"/>
      <c r="AJ1135" s="121"/>
      <c r="AK1135" s="121"/>
      <c r="AL1135" s="121"/>
      <c r="AM1135" s="121"/>
      <c r="AN1135" s="121"/>
      <c r="AO1135" s="121"/>
      <c r="AP1135" s="121"/>
      <c r="AQ1135" s="121"/>
      <c r="AR1135" s="121"/>
      <c r="AS1135" s="121"/>
      <c r="AT1135" s="121"/>
      <c r="AU1135" s="121"/>
      <c r="AV1135" s="121"/>
      <c r="AW1135" s="121"/>
      <c r="AX1135" s="121"/>
      <c r="AY1135" s="121"/>
      <c r="AZ1135" s="121"/>
      <c r="BA1135" s="121"/>
      <c r="BB1135" s="121"/>
      <c r="BC1135" s="121"/>
      <c r="BD1135" s="121"/>
      <c r="BE1135" s="121"/>
      <c r="BF1135" s="121"/>
      <c r="BG1135" s="121"/>
      <c r="BH1135" s="121"/>
      <c r="BI1135" s="121"/>
      <c r="BJ1135" s="121"/>
      <c r="BK1135" s="121"/>
      <c r="BL1135" s="121"/>
      <c r="BM1135" s="121"/>
      <c r="BN1135" s="121"/>
      <c r="BO1135" s="121"/>
      <c r="BP1135" s="121"/>
      <c r="BQ1135" s="121"/>
      <c r="BR1135" s="121"/>
      <c r="BS1135" s="121"/>
      <c r="BT1135" s="121"/>
      <c r="BU1135" s="121"/>
      <c r="BV1135" s="121"/>
      <c r="BW1135" s="121"/>
      <c r="BX1135" s="121"/>
      <c r="BY1135" s="121"/>
      <c r="BZ1135" s="121"/>
      <c r="CA1135" s="121"/>
      <c r="CB1135" s="121"/>
      <c r="CC1135" s="121"/>
      <c r="CD1135" s="121"/>
      <c r="CE1135" s="121"/>
      <c r="CF1135" s="121"/>
      <c r="CG1135" s="121"/>
      <c r="CH1135" s="121"/>
      <c r="CI1135" s="121"/>
      <c r="CJ1135" s="121"/>
      <c r="CK1135" s="121"/>
      <c r="CL1135" s="121"/>
      <c r="CM1135" s="121"/>
      <c r="CN1135" s="121"/>
      <c r="CO1135" s="121"/>
      <c r="CP1135" s="121"/>
      <c r="CQ1135" s="121"/>
      <c r="CR1135" s="121"/>
      <c r="CS1135" s="121"/>
      <c r="CT1135" s="121"/>
      <c r="CU1135" s="121"/>
      <c r="CV1135" s="121"/>
      <c r="CW1135" s="121"/>
      <c r="CX1135" s="121"/>
      <c r="CY1135" s="121"/>
      <c r="CZ1135" s="121"/>
      <c r="DA1135" s="121"/>
      <c r="DB1135" s="121"/>
      <c r="DC1135" s="121"/>
      <c r="DD1135" s="121"/>
      <c r="DE1135" s="121"/>
      <c r="DF1135" s="121"/>
      <c r="DG1135" s="121"/>
      <c r="DH1135" s="121"/>
      <c r="DI1135" s="121"/>
    </row>
    <row r="1136" spans="30:113" x14ac:dyDescent="0.35">
      <c r="AD1136" s="121"/>
      <c r="AE1136" s="121"/>
      <c r="AF1136" s="121"/>
      <c r="AG1136" s="121"/>
      <c r="AH1136" s="121"/>
      <c r="AI1136" s="121"/>
      <c r="AJ1136" s="121"/>
      <c r="AK1136" s="121"/>
      <c r="AL1136" s="121"/>
      <c r="AM1136" s="121"/>
      <c r="AN1136" s="121"/>
      <c r="AO1136" s="121"/>
      <c r="AP1136" s="121"/>
      <c r="AQ1136" s="121"/>
      <c r="AR1136" s="121"/>
      <c r="AS1136" s="121"/>
      <c r="AT1136" s="121"/>
      <c r="AU1136" s="121"/>
      <c r="AV1136" s="121"/>
      <c r="AW1136" s="121"/>
      <c r="AX1136" s="121"/>
      <c r="AY1136" s="121"/>
      <c r="AZ1136" s="121"/>
      <c r="BA1136" s="121"/>
      <c r="BB1136" s="121"/>
      <c r="BC1136" s="121"/>
      <c r="BD1136" s="121"/>
      <c r="BE1136" s="121"/>
      <c r="BF1136" s="121"/>
      <c r="BG1136" s="121"/>
      <c r="BH1136" s="121"/>
      <c r="BI1136" s="121"/>
      <c r="BJ1136" s="121"/>
      <c r="BK1136" s="121"/>
      <c r="BL1136" s="121"/>
      <c r="BM1136" s="121"/>
      <c r="BN1136" s="121"/>
      <c r="BO1136" s="121"/>
      <c r="BP1136" s="121"/>
      <c r="BQ1136" s="121"/>
      <c r="BR1136" s="121"/>
      <c r="BS1136" s="121"/>
      <c r="BT1136" s="121"/>
      <c r="BU1136" s="121"/>
      <c r="BV1136" s="121"/>
      <c r="BW1136" s="121"/>
      <c r="BX1136" s="121"/>
      <c r="BY1136" s="121"/>
      <c r="BZ1136" s="121"/>
      <c r="CA1136" s="121"/>
      <c r="CB1136" s="121"/>
      <c r="CC1136" s="121"/>
      <c r="CD1136" s="121"/>
      <c r="CE1136" s="121"/>
      <c r="CF1136" s="121"/>
      <c r="CG1136" s="121"/>
      <c r="CH1136" s="121"/>
      <c r="CI1136" s="121"/>
      <c r="CJ1136" s="121"/>
      <c r="CK1136" s="121"/>
      <c r="CL1136" s="121"/>
      <c r="CM1136" s="121"/>
      <c r="CN1136" s="121"/>
      <c r="CO1136" s="121"/>
      <c r="CP1136" s="121"/>
      <c r="CQ1136" s="121"/>
      <c r="CR1136" s="121"/>
      <c r="CS1136" s="121"/>
      <c r="CT1136" s="121"/>
      <c r="CU1136" s="121"/>
      <c r="CV1136" s="121"/>
      <c r="CW1136" s="121"/>
      <c r="CX1136" s="121"/>
      <c r="CY1136" s="121"/>
      <c r="CZ1136" s="121"/>
      <c r="DA1136" s="121"/>
      <c r="DB1136" s="121"/>
      <c r="DC1136" s="121"/>
      <c r="DD1136" s="121"/>
      <c r="DE1136" s="121"/>
      <c r="DF1136" s="121"/>
      <c r="DG1136" s="121"/>
      <c r="DH1136" s="121"/>
      <c r="DI1136" s="121"/>
    </row>
    <row r="1137" spans="30:113" x14ac:dyDescent="0.35">
      <c r="AD1137" s="121"/>
      <c r="AE1137" s="121"/>
      <c r="AF1137" s="121"/>
      <c r="AG1137" s="121"/>
      <c r="AH1137" s="121"/>
      <c r="AI1137" s="121"/>
      <c r="AJ1137" s="121"/>
      <c r="AK1137" s="121"/>
      <c r="AL1137" s="121"/>
      <c r="AM1137" s="121"/>
      <c r="AN1137" s="121"/>
      <c r="AO1137" s="121"/>
      <c r="AP1137" s="121"/>
      <c r="AQ1137" s="121"/>
      <c r="AR1137" s="121"/>
      <c r="AS1137" s="121"/>
      <c r="AT1137" s="121"/>
      <c r="AU1137" s="121"/>
      <c r="AV1137" s="121"/>
      <c r="AW1137" s="121"/>
      <c r="AX1137" s="121"/>
      <c r="AY1137" s="121"/>
      <c r="AZ1137" s="121"/>
      <c r="BA1137" s="121"/>
      <c r="BB1137" s="121"/>
      <c r="BC1137" s="121"/>
      <c r="BD1137" s="121"/>
      <c r="BE1137" s="121"/>
      <c r="BF1137" s="121"/>
      <c r="BG1137" s="121"/>
      <c r="BH1137" s="121"/>
      <c r="BI1137" s="121"/>
      <c r="BJ1137" s="121"/>
      <c r="BK1137" s="121"/>
      <c r="BL1137" s="121"/>
      <c r="BM1137" s="121"/>
      <c r="BN1137" s="121"/>
      <c r="BO1137" s="121"/>
      <c r="BP1137" s="121"/>
      <c r="BQ1137" s="121"/>
      <c r="BR1137" s="121"/>
      <c r="BS1137" s="121"/>
      <c r="BT1137" s="121"/>
      <c r="BU1137" s="121"/>
      <c r="BV1137" s="121"/>
      <c r="BW1137" s="121"/>
      <c r="BX1137" s="121"/>
      <c r="BY1137" s="121"/>
      <c r="BZ1137" s="121"/>
      <c r="CA1137" s="121"/>
      <c r="CB1137" s="121"/>
      <c r="CC1137" s="121"/>
      <c r="CD1137" s="121"/>
      <c r="CE1137" s="121"/>
      <c r="CF1137" s="121"/>
      <c r="CG1137" s="121"/>
      <c r="CH1137" s="121"/>
      <c r="CI1137" s="121"/>
      <c r="CJ1137" s="121"/>
      <c r="CK1137" s="121"/>
      <c r="CL1137" s="121"/>
      <c r="CM1137" s="121"/>
      <c r="CN1137" s="121"/>
      <c r="CO1137" s="121"/>
      <c r="CP1137" s="121"/>
      <c r="CQ1137" s="121"/>
      <c r="CR1137" s="121"/>
      <c r="CS1137" s="121"/>
      <c r="CT1137" s="121"/>
      <c r="CU1137" s="121"/>
      <c r="CV1137" s="121"/>
      <c r="CW1137" s="121"/>
      <c r="CX1137" s="121"/>
      <c r="CY1137" s="121"/>
      <c r="CZ1137" s="121"/>
      <c r="DA1137" s="121"/>
      <c r="DB1137" s="121"/>
      <c r="DC1137" s="121"/>
      <c r="DD1137" s="121"/>
      <c r="DE1137" s="121"/>
      <c r="DF1137" s="121"/>
      <c r="DG1137" s="121"/>
      <c r="DH1137" s="121"/>
      <c r="DI1137" s="121"/>
    </row>
    <row r="1138" spans="30:113" x14ac:dyDescent="0.35">
      <c r="AD1138" s="121"/>
      <c r="AE1138" s="121"/>
      <c r="AF1138" s="121"/>
      <c r="AG1138" s="121"/>
      <c r="AH1138" s="121"/>
      <c r="AI1138" s="121"/>
      <c r="AJ1138" s="121"/>
      <c r="AK1138" s="121"/>
      <c r="AL1138" s="121"/>
      <c r="AM1138" s="121"/>
      <c r="AN1138" s="121"/>
      <c r="AO1138" s="121"/>
      <c r="AP1138" s="121"/>
      <c r="AQ1138" s="121"/>
      <c r="AR1138" s="121"/>
      <c r="AS1138" s="121"/>
      <c r="AT1138" s="121"/>
      <c r="AU1138" s="121"/>
      <c r="AV1138" s="121"/>
      <c r="AW1138" s="121"/>
      <c r="AX1138" s="121"/>
      <c r="AY1138" s="121"/>
      <c r="AZ1138" s="121"/>
      <c r="BA1138" s="121"/>
      <c r="BB1138" s="121"/>
      <c r="BC1138" s="121"/>
      <c r="BD1138" s="121"/>
      <c r="BE1138" s="121"/>
      <c r="BF1138" s="121"/>
      <c r="BG1138" s="121"/>
      <c r="BH1138" s="121"/>
      <c r="BI1138" s="121"/>
      <c r="BJ1138" s="121"/>
      <c r="BK1138" s="121"/>
      <c r="BL1138" s="121"/>
      <c r="BM1138" s="121"/>
      <c r="BN1138" s="121"/>
      <c r="BO1138" s="121"/>
      <c r="BP1138" s="121"/>
      <c r="BQ1138" s="121"/>
      <c r="BR1138" s="121"/>
      <c r="BS1138" s="121"/>
      <c r="BT1138" s="121"/>
      <c r="BU1138" s="121"/>
      <c r="BV1138" s="121"/>
      <c r="BW1138" s="121"/>
      <c r="BX1138" s="121"/>
      <c r="BY1138" s="121"/>
      <c r="BZ1138" s="121"/>
      <c r="CA1138" s="121"/>
      <c r="CB1138" s="121"/>
      <c r="CC1138" s="121"/>
      <c r="CD1138" s="121"/>
      <c r="CE1138" s="121"/>
      <c r="CF1138" s="121"/>
      <c r="CG1138" s="121"/>
      <c r="CH1138" s="121"/>
      <c r="CI1138" s="121"/>
      <c r="CJ1138" s="121"/>
      <c r="CK1138" s="121"/>
      <c r="CL1138" s="121"/>
      <c r="CM1138" s="121"/>
      <c r="CN1138" s="121"/>
      <c r="CO1138" s="121"/>
      <c r="CP1138" s="121"/>
      <c r="CQ1138" s="121"/>
      <c r="CR1138" s="121"/>
      <c r="CS1138" s="121"/>
      <c r="CT1138" s="121"/>
      <c r="CU1138" s="121"/>
      <c r="CV1138" s="121"/>
      <c r="CW1138" s="121"/>
      <c r="CX1138" s="121"/>
      <c r="CY1138" s="121"/>
      <c r="CZ1138" s="121"/>
      <c r="DA1138" s="121"/>
      <c r="DB1138" s="121"/>
      <c r="DC1138" s="121"/>
      <c r="DD1138" s="121"/>
      <c r="DE1138" s="121"/>
      <c r="DF1138" s="121"/>
      <c r="DG1138" s="121"/>
      <c r="DH1138" s="121"/>
      <c r="DI1138" s="121"/>
    </row>
    <row r="1139" spans="30:113" x14ac:dyDescent="0.35">
      <c r="AD1139" s="121"/>
      <c r="AE1139" s="121"/>
      <c r="AF1139" s="121"/>
      <c r="AG1139" s="121"/>
      <c r="AH1139" s="121"/>
      <c r="AI1139" s="121"/>
      <c r="AJ1139" s="121"/>
      <c r="AK1139" s="121"/>
      <c r="AL1139" s="121"/>
      <c r="AM1139" s="121"/>
      <c r="AN1139" s="121"/>
      <c r="AO1139" s="121"/>
      <c r="AP1139" s="121"/>
      <c r="AQ1139" s="121"/>
      <c r="AR1139" s="121"/>
      <c r="AS1139" s="121"/>
      <c r="AT1139" s="121"/>
      <c r="AU1139" s="121"/>
      <c r="AV1139" s="121"/>
      <c r="AW1139" s="121"/>
      <c r="AX1139" s="121"/>
      <c r="AY1139" s="121"/>
      <c r="AZ1139" s="121"/>
      <c r="BA1139" s="121"/>
      <c r="BB1139" s="121"/>
      <c r="BC1139" s="121"/>
      <c r="BD1139" s="121"/>
      <c r="BE1139" s="121"/>
      <c r="BF1139" s="121"/>
      <c r="BG1139" s="121"/>
      <c r="BH1139" s="121"/>
      <c r="BI1139" s="121"/>
      <c r="BJ1139" s="121"/>
      <c r="BK1139" s="121"/>
      <c r="BL1139" s="121"/>
      <c r="BM1139" s="121"/>
      <c r="BN1139" s="121"/>
      <c r="BO1139" s="121"/>
      <c r="BP1139" s="121"/>
      <c r="BQ1139" s="121"/>
      <c r="BR1139" s="121"/>
      <c r="BS1139" s="121"/>
      <c r="BT1139" s="121"/>
      <c r="BU1139" s="121"/>
      <c r="BV1139" s="121"/>
      <c r="BW1139" s="121"/>
      <c r="BX1139" s="121"/>
      <c r="BY1139" s="121"/>
      <c r="BZ1139" s="121"/>
      <c r="CA1139" s="121"/>
      <c r="CB1139" s="121"/>
      <c r="CC1139" s="121"/>
      <c r="CD1139" s="121"/>
      <c r="CE1139" s="121"/>
      <c r="CF1139" s="121"/>
      <c r="CG1139" s="121"/>
      <c r="CH1139" s="121"/>
      <c r="CI1139" s="121"/>
      <c r="CJ1139" s="121"/>
      <c r="CK1139" s="121"/>
      <c r="CL1139" s="121"/>
      <c r="CM1139" s="121"/>
      <c r="CN1139" s="121"/>
      <c r="CO1139" s="121"/>
      <c r="CP1139" s="121"/>
      <c r="CQ1139" s="121"/>
      <c r="CR1139" s="121"/>
      <c r="CS1139" s="121"/>
      <c r="CT1139" s="121"/>
      <c r="CU1139" s="121"/>
      <c r="CV1139" s="121"/>
      <c r="CW1139" s="121"/>
      <c r="CX1139" s="121"/>
      <c r="CY1139" s="121"/>
      <c r="CZ1139" s="121"/>
      <c r="DA1139" s="121"/>
      <c r="DB1139" s="121"/>
      <c r="DC1139" s="121"/>
      <c r="DD1139" s="121"/>
      <c r="DE1139" s="121"/>
      <c r="DF1139" s="121"/>
      <c r="DG1139" s="121"/>
      <c r="DH1139" s="121"/>
      <c r="DI1139" s="121"/>
    </row>
    <row r="1140" spans="30:113" x14ac:dyDescent="0.35">
      <c r="AD1140" s="121"/>
      <c r="AE1140" s="121"/>
      <c r="AF1140" s="121"/>
      <c r="AG1140" s="121"/>
      <c r="AH1140" s="121"/>
      <c r="AI1140" s="121"/>
      <c r="AJ1140" s="121"/>
      <c r="AK1140" s="121"/>
      <c r="AL1140" s="121"/>
      <c r="AM1140" s="121"/>
      <c r="AN1140" s="121"/>
      <c r="AO1140" s="121"/>
      <c r="AP1140" s="121"/>
      <c r="AQ1140" s="121"/>
      <c r="AR1140" s="121"/>
      <c r="AS1140" s="121"/>
      <c r="AT1140" s="121"/>
      <c r="AU1140" s="121"/>
      <c r="AV1140" s="121"/>
      <c r="AW1140" s="121"/>
      <c r="AX1140" s="121"/>
      <c r="AY1140" s="121"/>
      <c r="AZ1140" s="121"/>
      <c r="BA1140" s="121"/>
      <c r="BB1140" s="121"/>
      <c r="BC1140" s="121"/>
      <c r="BD1140" s="121"/>
      <c r="BE1140" s="121"/>
      <c r="BF1140" s="121"/>
      <c r="BG1140" s="121"/>
      <c r="BH1140" s="121"/>
      <c r="BI1140" s="121"/>
      <c r="BJ1140" s="121"/>
      <c r="BK1140" s="121"/>
      <c r="BL1140" s="121"/>
      <c r="BM1140" s="121"/>
      <c r="BN1140" s="121"/>
      <c r="BO1140" s="121"/>
      <c r="BP1140" s="121"/>
      <c r="BQ1140" s="121"/>
      <c r="BR1140" s="121"/>
      <c r="BS1140" s="121"/>
      <c r="BT1140" s="121"/>
      <c r="BU1140" s="121"/>
      <c r="BV1140" s="121"/>
      <c r="BW1140" s="121"/>
      <c r="BX1140" s="121"/>
      <c r="BY1140" s="121"/>
      <c r="BZ1140" s="121"/>
      <c r="CA1140" s="121"/>
      <c r="CB1140" s="121"/>
      <c r="CC1140" s="121"/>
      <c r="CD1140" s="121"/>
      <c r="CE1140" s="121"/>
      <c r="CF1140" s="121"/>
      <c r="CG1140" s="121"/>
      <c r="CH1140" s="121"/>
      <c r="CI1140" s="121"/>
      <c r="CJ1140" s="121"/>
      <c r="CK1140" s="121"/>
      <c r="CL1140" s="121"/>
      <c r="CM1140" s="121"/>
      <c r="CN1140" s="121"/>
      <c r="CO1140" s="121"/>
      <c r="CP1140" s="121"/>
      <c r="CQ1140" s="121"/>
      <c r="CR1140" s="121"/>
      <c r="CS1140" s="121"/>
      <c r="CT1140" s="121"/>
      <c r="CU1140" s="121"/>
      <c r="CV1140" s="121"/>
      <c r="CW1140" s="121"/>
      <c r="CX1140" s="121"/>
      <c r="CY1140" s="121"/>
      <c r="CZ1140" s="121"/>
      <c r="DA1140" s="121"/>
      <c r="DB1140" s="121"/>
      <c r="DC1140" s="121"/>
      <c r="DD1140" s="121"/>
      <c r="DE1140" s="121"/>
      <c r="DF1140" s="121"/>
      <c r="DG1140" s="121"/>
      <c r="DH1140" s="121"/>
      <c r="DI1140" s="121"/>
    </row>
    <row r="1141" spans="30:113" x14ac:dyDescent="0.35">
      <c r="AD1141" s="121"/>
      <c r="AE1141" s="121"/>
      <c r="AF1141" s="121"/>
      <c r="AG1141" s="121"/>
      <c r="AH1141" s="121"/>
      <c r="AI1141" s="121"/>
      <c r="AJ1141" s="121"/>
      <c r="AK1141" s="121"/>
      <c r="AL1141" s="121"/>
      <c r="AM1141" s="121"/>
      <c r="AN1141" s="121"/>
      <c r="AO1141" s="121"/>
      <c r="AP1141" s="121"/>
      <c r="AQ1141" s="121"/>
      <c r="AR1141" s="121"/>
      <c r="AS1141" s="121"/>
      <c r="AT1141" s="121"/>
      <c r="AU1141" s="121"/>
      <c r="AV1141" s="121"/>
      <c r="AW1141" s="121"/>
      <c r="AX1141" s="121"/>
      <c r="AY1141" s="121"/>
      <c r="AZ1141" s="121"/>
      <c r="BA1141" s="121"/>
      <c r="BB1141" s="121"/>
      <c r="BC1141" s="121"/>
      <c r="BD1141" s="121"/>
      <c r="BE1141" s="121"/>
      <c r="BF1141" s="121"/>
      <c r="BG1141" s="121"/>
      <c r="BH1141" s="121"/>
      <c r="BI1141" s="121"/>
      <c r="BJ1141" s="121"/>
      <c r="BK1141" s="121"/>
      <c r="BL1141" s="121"/>
      <c r="BM1141" s="121"/>
      <c r="BN1141" s="121"/>
      <c r="BO1141" s="121"/>
      <c r="BP1141" s="121"/>
      <c r="BQ1141" s="121"/>
      <c r="BR1141" s="121"/>
      <c r="BS1141" s="121"/>
      <c r="BT1141" s="121"/>
      <c r="BU1141" s="121"/>
      <c r="BV1141" s="121"/>
      <c r="BW1141" s="121"/>
      <c r="BX1141" s="121"/>
      <c r="BY1141" s="121"/>
      <c r="BZ1141" s="121"/>
      <c r="CA1141" s="121"/>
      <c r="CB1141" s="121"/>
      <c r="CC1141" s="121"/>
      <c r="CD1141" s="121"/>
      <c r="CE1141" s="121"/>
      <c r="CF1141" s="121"/>
      <c r="CG1141" s="121"/>
      <c r="CH1141" s="121"/>
      <c r="CI1141" s="121"/>
      <c r="CJ1141" s="121"/>
      <c r="CK1141" s="121"/>
      <c r="CL1141" s="121"/>
      <c r="CM1141" s="121"/>
      <c r="CN1141" s="121"/>
      <c r="CO1141" s="121"/>
      <c r="CP1141" s="121"/>
      <c r="CQ1141" s="121"/>
      <c r="CR1141" s="121"/>
      <c r="CS1141" s="121"/>
      <c r="CT1141" s="121"/>
      <c r="CU1141" s="121"/>
      <c r="CV1141" s="121"/>
      <c r="CW1141" s="121"/>
      <c r="CX1141" s="121"/>
      <c r="CY1141" s="121"/>
      <c r="CZ1141" s="121"/>
      <c r="DA1141" s="121"/>
      <c r="DB1141" s="121"/>
      <c r="DC1141" s="121"/>
      <c r="DD1141" s="121"/>
      <c r="DE1141" s="121"/>
      <c r="DF1141" s="121"/>
      <c r="DG1141" s="121"/>
      <c r="DH1141" s="121"/>
      <c r="DI1141" s="121"/>
    </row>
    <row r="1142" spans="30:113" x14ac:dyDescent="0.35">
      <c r="AD1142" s="121"/>
      <c r="AE1142" s="121"/>
      <c r="AF1142" s="121"/>
      <c r="AG1142" s="121"/>
      <c r="AH1142" s="121"/>
      <c r="AI1142" s="121"/>
      <c r="AJ1142" s="121"/>
      <c r="AK1142" s="121"/>
      <c r="AL1142" s="121"/>
      <c r="AM1142" s="121"/>
      <c r="AN1142" s="121"/>
      <c r="AO1142" s="121"/>
      <c r="AP1142" s="121"/>
      <c r="AQ1142" s="121"/>
      <c r="AR1142" s="121"/>
      <c r="AS1142" s="121"/>
      <c r="AT1142" s="121"/>
      <c r="AU1142" s="121"/>
      <c r="AV1142" s="121"/>
      <c r="AW1142" s="121"/>
      <c r="AX1142" s="121"/>
      <c r="AY1142" s="121"/>
      <c r="AZ1142" s="121"/>
      <c r="BA1142" s="121"/>
      <c r="BB1142" s="121"/>
      <c r="BC1142" s="121"/>
      <c r="BD1142" s="121"/>
      <c r="BE1142" s="121"/>
      <c r="BF1142" s="121"/>
      <c r="BG1142" s="121"/>
      <c r="BH1142" s="121"/>
      <c r="BI1142" s="121"/>
      <c r="BJ1142" s="121"/>
      <c r="BK1142" s="121"/>
      <c r="BL1142" s="121"/>
      <c r="BM1142" s="121"/>
      <c r="BN1142" s="121"/>
      <c r="BO1142" s="121"/>
      <c r="BP1142" s="121"/>
      <c r="BQ1142" s="121"/>
      <c r="BR1142" s="121"/>
      <c r="BS1142" s="121"/>
      <c r="BT1142" s="121"/>
      <c r="BU1142" s="121"/>
      <c r="BV1142" s="121"/>
      <c r="BW1142" s="121"/>
      <c r="BX1142" s="121"/>
      <c r="BY1142" s="121"/>
      <c r="BZ1142" s="121"/>
      <c r="CA1142" s="121"/>
      <c r="CB1142" s="121"/>
      <c r="CC1142" s="121"/>
      <c r="CD1142" s="121"/>
      <c r="CE1142" s="121"/>
      <c r="CF1142" s="121"/>
      <c r="CG1142" s="121"/>
      <c r="CH1142" s="121"/>
      <c r="CI1142" s="121"/>
      <c r="CJ1142" s="121"/>
      <c r="CK1142" s="121"/>
      <c r="CL1142" s="121"/>
      <c r="CM1142" s="121"/>
      <c r="CN1142" s="121"/>
      <c r="CO1142" s="121"/>
      <c r="CP1142" s="121"/>
      <c r="CQ1142" s="121"/>
      <c r="CR1142" s="121"/>
      <c r="CS1142" s="121"/>
      <c r="CT1142" s="121"/>
      <c r="CU1142" s="121"/>
      <c r="CV1142" s="121"/>
      <c r="CW1142" s="121"/>
      <c r="CX1142" s="121"/>
      <c r="CY1142" s="121"/>
      <c r="CZ1142" s="121"/>
      <c r="DA1142" s="121"/>
      <c r="DB1142" s="121"/>
      <c r="DC1142" s="121"/>
      <c r="DD1142" s="121"/>
      <c r="DE1142" s="121"/>
      <c r="DF1142" s="121"/>
      <c r="DG1142" s="121"/>
      <c r="DH1142" s="121"/>
      <c r="DI1142" s="121"/>
    </row>
    <row r="1143" spans="30:113" x14ac:dyDescent="0.35">
      <c r="AD1143" s="121"/>
      <c r="AE1143" s="121"/>
      <c r="AF1143" s="121"/>
      <c r="AG1143" s="121"/>
      <c r="AH1143" s="121"/>
      <c r="AI1143" s="121"/>
      <c r="AJ1143" s="121"/>
      <c r="AK1143" s="121"/>
      <c r="AL1143" s="121"/>
      <c r="AM1143" s="121"/>
      <c r="AN1143" s="121"/>
      <c r="AO1143" s="121"/>
      <c r="AP1143" s="121"/>
      <c r="AQ1143" s="121"/>
      <c r="AR1143" s="121"/>
      <c r="AS1143" s="121"/>
      <c r="AT1143" s="121"/>
      <c r="AU1143" s="121"/>
      <c r="AV1143" s="121"/>
      <c r="AW1143" s="121"/>
      <c r="AX1143" s="121"/>
      <c r="AY1143" s="121"/>
      <c r="AZ1143" s="121"/>
      <c r="BA1143" s="121"/>
      <c r="BB1143" s="121"/>
      <c r="BC1143" s="121"/>
      <c r="BD1143" s="121"/>
      <c r="BE1143" s="121"/>
      <c r="BF1143" s="121"/>
      <c r="BG1143" s="121"/>
      <c r="BH1143" s="121"/>
      <c r="BI1143" s="121"/>
      <c r="BJ1143" s="121"/>
      <c r="BK1143" s="121"/>
      <c r="BL1143" s="121"/>
      <c r="BM1143" s="121"/>
      <c r="BN1143" s="121"/>
      <c r="BO1143" s="121"/>
      <c r="BP1143" s="121"/>
      <c r="BQ1143" s="121"/>
      <c r="BR1143" s="121"/>
      <c r="BS1143" s="121"/>
      <c r="BT1143" s="121"/>
      <c r="BU1143" s="121"/>
      <c r="BV1143" s="121"/>
      <c r="BW1143" s="121"/>
      <c r="BX1143" s="121"/>
      <c r="BY1143" s="121"/>
      <c r="BZ1143" s="121"/>
      <c r="CA1143" s="121"/>
      <c r="CB1143" s="121"/>
      <c r="CC1143" s="121"/>
      <c r="CD1143" s="121"/>
      <c r="CE1143" s="121"/>
      <c r="CF1143" s="121"/>
      <c r="CG1143" s="121"/>
      <c r="CH1143" s="121"/>
      <c r="CI1143" s="121"/>
      <c r="CJ1143" s="121"/>
      <c r="CK1143" s="121"/>
      <c r="CL1143" s="121"/>
      <c r="CM1143" s="121"/>
      <c r="CN1143" s="121"/>
      <c r="CO1143" s="121"/>
      <c r="CP1143" s="121"/>
      <c r="CQ1143" s="121"/>
      <c r="CR1143" s="121"/>
      <c r="CS1143" s="121"/>
      <c r="CT1143" s="121"/>
      <c r="CU1143" s="121"/>
      <c r="CV1143" s="121"/>
      <c r="CW1143" s="121"/>
      <c r="CX1143" s="121"/>
      <c r="CY1143" s="121"/>
      <c r="CZ1143" s="121"/>
      <c r="DA1143" s="121"/>
      <c r="DB1143" s="121"/>
      <c r="DC1143" s="121"/>
      <c r="DD1143" s="121"/>
      <c r="DE1143" s="121"/>
      <c r="DF1143" s="121"/>
      <c r="DG1143" s="121"/>
      <c r="DH1143" s="121"/>
      <c r="DI1143" s="121"/>
    </row>
    <row r="1144" spans="30:113" x14ac:dyDescent="0.35">
      <c r="AD1144" s="121"/>
      <c r="AE1144" s="121"/>
      <c r="AF1144" s="121"/>
      <c r="AG1144" s="121"/>
      <c r="AH1144" s="121"/>
      <c r="AI1144" s="121"/>
      <c r="AJ1144" s="121"/>
      <c r="AK1144" s="121"/>
      <c r="AL1144" s="121"/>
      <c r="AM1144" s="121"/>
      <c r="AN1144" s="121"/>
      <c r="AO1144" s="121"/>
      <c r="AP1144" s="121"/>
      <c r="AQ1144" s="121"/>
      <c r="AR1144" s="121"/>
      <c r="AS1144" s="121"/>
      <c r="AT1144" s="121"/>
      <c r="AU1144" s="121"/>
      <c r="AV1144" s="121"/>
      <c r="AW1144" s="121"/>
      <c r="AX1144" s="121"/>
      <c r="AY1144" s="121"/>
      <c r="AZ1144" s="121"/>
      <c r="BA1144" s="121"/>
      <c r="BB1144" s="121"/>
      <c r="BC1144" s="121"/>
      <c r="BD1144" s="121"/>
      <c r="BE1144" s="121"/>
      <c r="BF1144" s="121"/>
      <c r="BG1144" s="121"/>
      <c r="BH1144" s="121"/>
      <c r="BI1144" s="121"/>
      <c r="BJ1144" s="121"/>
      <c r="BK1144" s="121"/>
      <c r="BL1144" s="121"/>
      <c r="BM1144" s="121"/>
      <c r="BN1144" s="121"/>
      <c r="BO1144" s="121"/>
      <c r="BP1144" s="121"/>
      <c r="BQ1144" s="121"/>
      <c r="BR1144" s="121"/>
      <c r="BS1144" s="121"/>
      <c r="BT1144" s="121"/>
      <c r="BU1144" s="121"/>
      <c r="BV1144" s="121"/>
      <c r="BW1144" s="121"/>
      <c r="BX1144" s="121"/>
      <c r="BY1144" s="121"/>
      <c r="BZ1144" s="121"/>
      <c r="CA1144" s="121"/>
      <c r="CB1144" s="121"/>
      <c r="CC1144" s="121"/>
      <c r="CD1144" s="121"/>
      <c r="CE1144" s="121"/>
      <c r="CF1144" s="121"/>
      <c r="CG1144" s="121"/>
      <c r="CH1144" s="121"/>
      <c r="CI1144" s="121"/>
      <c r="CJ1144" s="121"/>
      <c r="CK1144" s="121"/>
      <c r="CL1144" s="121"/>
      <c r="CM1144" s="121"/>
      <c r="CN1144" s="121"/>
      <c r="CO1144" s="121"/>
      <c r="CP1144" s="121"/>
      <c r="CQ1144" s="121"/>
      <c r="CR1144" s="121"/>
      <c r="CS1144" s="121"/>
      <c r="CT1144" s="121"/>
      <c r="CU1144" s="121"/>
      <c r="CV1144" s="121"/>
      <c r="CW1144" s="121"/>
      <c r="CX1144" s="121"/>
      <c r="CY1144" s="121"/>
      <c r="CZ1144" s="121"/>
      <c r="DA1144" s="121"/>
      <c r="DB1144" s="121"/>
      <c r="DC1144" s="121"/>
      <c r="DD1144" s="121"/>
      <c r="DE1144" s="121"/>
      <c r="DF1144" s="121"/>
      <c r="DG1144" s="121"/>
      <c r="DH1144" s="121"/>
      <c r="DI1144" s="121"/>
    </row>
    <row r="1145" spans="30:113" x14ac:dyDescent="0.35">
      <c r="AD1145" s="121"/>
      <c r="AE1145" s="121"/>
      <c r="AF1145" s="121"/>
      <c r="AG1145" s="121"/>
      <c r="AH1145" s="121"/>
      <c r="AI1145" s="121"/>
      <c r="AJ1145" s="121"/>
      <c r="AK1145" s="121"/>
      <c r="AL1145" s="121"/>
      <c r="AM1145" s="121"/>
      <c r="AN1145" s="121"/>
      <c r="AO1145" s="121"/>
      <c r="AP1145" s="121"/>
      <c r="AQ1145" s="121"/>
      <c r="AR1145" s="121"/>
      <c r="AS1145" s="121"/>
      <c r="AT1145" s="121"/>
      <c r="AU1145" s="121"/>
      <c r="AV1145" s="121"/>
      <c r="AW1145" s="121"/>
      <c r="AX1145" s="121"/>
      <c r="AY1145" s="121"/>
      <c r="AZ1145" s="121"/>
      <c r="BA1145" s="121"/>
      <c r="BB1145" s="121"/>
      <c r="BC1145" s="121"/>
      <c r="BD1145" s="121"/>
      <c r="BE1145" s="121"/>
      <c r="BF1145" s="121"/>
      <c r="BG1145" s="121"/>
      <c r="BH1145" s="121"/>
      <c r="BI1145" s="121"/>
      <c r="BJ1145" s="121"/>
      <c r="BK1145" s="121"/>
      <c r="BL1145" s="121"/>
      <c r="BM1145" s="121"/>
      <c r="BN1145" s="121"/>
      <c r="BO1145" s="121"/>
      <c r="BP1145" s="121"/>
      <c r="BQ1145" s="121"/>
      <c r="BR1145" s="121"/>
      <c r="BS1145" s="121"/>
      <c r="BT1145" s="121"/>
      <c r="BU1145" s="121"/>
      <c r="BV1145" s="121"/>
      <c r="BW1145" s="121"/>
      <c r="BX1145" s="121"/>
      <c r="BY1145" s="121"/>
      <c r="BZ1145" s="121"/>
      <c r="CA1145" s="121"/>
      <c r="CB1145" s="121"/>
      <c r="CC1145" s="121"/>
      <c r="CD1145" s="121"/>
      <c r="CE1145" s="121"/>
      <c r="CF1145" s="121"/>
      <c r="CG1145" s="121"/>
      <c r="CH1145" s="121"/>
      <c r="CI1145" s="121"/>
      <c r="CJ1145" s="121"/>
      <c r="CK1145" s="121"/>
      <c r="CL1145" s="121"/>
      <c r="CM1145" s="121"/>
      <c r="CN1145" s="121"/>
      <c r="CO1145" s="121"/>
      <c r="CP1145" s="121"/>
      <c r="CQ1145" s="121"/>
      <c r="CR1145" s="121"/>
      <c r="CS1145" s="121"/>
      <c r="CT1145" s="121"/>
      <c r="CU1145" s="121"/>
      <c r="CV1145" s="121"/>
      <c r="CW1145" s="121"/>
      <c r="CX1145" s="121"/>
      <c r="CY1145" s="121"/>
      <c r="CZ1145" s="121"/>
      <c r="DA1145" s="121"/>
      <c r="DB1145" s="121"/>
      <c r="DC1145" s="121"/>
      <c r="DD1145" s="121"/>
      <c r="DE1145" s="121"/>
      <c r="DF1145" s="121"/>
      <c r="DG1145" s="121"/>
      <c r="DH1145" s="121"/>
      <c r="DI1145" s="121"/>
    </row>
    <row r="1146" spans="30:113" x14ac:dyDescent="0.35">
      <c r="AD1146" s="121"/>
      <c r="AE1146" s="121"/>
      <c r="AF1146" s="121"/>
      <c r="AG1146" s="121"/>
      <c r="AH1146" s="121"/>
      <c r="AI1146" s="121"/>
      <c r="AJ1146" s="121"/>
      <c r="AK1146" s="121"/>
      <c r="AL1146" s="121"/>
      <c r="AM1146" s="121"/>
      <c r="AN1146" s="121"/>
      <c r="AO1146" s="121"/>
      <c r="AP1146" s="121"/>
      <c r="AQ1146" s="121"/>
      <c r="AR1146" s="121"/>
      <c r="AS1146" s="121"/>
      <c r="AT1146" s="121"/>
      <c r="AU1146" s="121"/>
      <c r="AV1146" s="121"/>
      <c r="AW1146" s="121"/>
      <c r="AX1146" s="121"/>
      <c r="AY1146" s="121"/>
      <c r="AZ1146" s="121"/>
      <c r="BA1146" s="121"/>
      <c r="BB1146" s="121"/>
      <c r="BC1146" s="121"/>
      <c r="BD1146" s="121"/>
      <c r="BE1146" s="121"/>
      <c r="BF1146" s="121"/>
      <c r="BG1146" s="121"/>
      <c r="BH1146" s="121"/>
      <c r="BI1146" s="121"/>
      <c r="BJ1146" s="121"/>
      <c r="BK1146" s="121"/>
      <c r="BL1146" s="121"/>
      <c r="BM1146" s="121"/>
      <c r="BN1146" s="121"/>
      <c r="BO1146" s="121"/>
      <c r="BP1146" s="121"/>
      <c r="BQ1146" s="121"/>
      <c r="BR1146" s="121"/>
      <c r="BS1146" s="121"/>
      <c r="BT1146" s="121"/>
      <c r="BU1146" s="121"/>
      <c r="BV1146" s="121"/>
      <c r="BW1146" s="121"/>
      <c r="BX1146" s="121"/>
      <c r="BY1146" s="121"/>
      <c r="BZ1146" s="121"/>
      <c r="CA1146" s="121"/>
      <c r="CB1146" s="121"/>
      <c r="CC1146" s="121"/>
      <c r="CD1146" s="121"/>
      <c r="CE1146" s="121"/>
      <c r="CF1146" s="121"/>
      <c r="CG1146" s="121"/>
      <c r="CH1146" s="121"/>
      <c r="CI1146" s="121"/>
      <c r="CJ1146" s="121"/>
      <c r="CK1146" s="121"/>
      <c r="CL1146" s="121"/>
      <c r="CM1146" s="121"/>
      <c r="CN1146" s="121"/>
      <c r="CO1146" s="121"/>
      <c r="CP1146" s="121"/>
      <c r="CQ1146" s="121"/>
      <c r="CR1146" s="121"/>
      <c r="CS1146" s="121"/>
      <c r="CT1146" s="121"/>
      <c r="CU1146" s="121"/>
      <c r="CV1146" s="121"/>
      <c r="CW1146" s="121"/>
      <c r="CX1146" s="121"/>
      <c r="CY1146" s="121"/>
      <c r="CZ1146" s="121"/>
      <c r="DA1146" s="121"/>
      <c r="DB1146" s="121"/>
      <c r="DC1146" s="121"/>
      <c r="DD1146" s="121"/>
      <c r="DE1146" s="121"/>
      <c r="DF1146" s="121"/>
      <c r="DG1146" s="121"/>
      <c r="DH1146" s="121"/>
      <c r="DI1146" s="121"/>
    </row>
    <row r="1147" spans="30:113" x14ac:dyDescent="0.35">
      <c r="AD1147" s="121"/>
      <c r="AE1147" s="121"/>
      <c r="AF1147" s="121"/>
      <c r="AG1147" s="121"/>
      <c r="AH1147" s="121"/>
      <c r="AI1147" s="121"/>
      <c r="AJ1147" s="121"/>
      <c r="AK1147" s="121"/>
      <c r="AL1147" s="121"/>
      <c r="AM1147" s="121"/>
      <c r="AN1147" s="121"/>
      <c r="AO1147" s="121"/>
      <c r="AP1147" s="121"/>
      <c r="AQ1147" s="121"/>
      <c r="AR1147" s="121"/>
      <c r="AS1147" s="121"/>
      <c r="AT1147" s="121"/>
      <c r="AU1147" s="121"/>
      <c r="AV1147" s="121"/>
      <c r="AW1147" s="121"/>
      <c r="AX1147" s="121"/>
      <c r="AY1147" s="121"/>
      <c r="AZ1147" s="121"/>
      <c r="BA1147" s="121"/>
      <c r="BB1147" s="121"/>
      <c r="BC1147" s="121"/>
      <c r="BD1147" s="121"/>
      <c r="BE1147" s="121"/>
      <c r="BF1147" s="121"/>
      <c r="BG1147" s="121"/>
      <c r="BH1147" s="121"/>
      <c r="BI1147" s="121"/>
      <c r="BJ1147" s="121"/>
      <c r="BK1147" s="121"/>
      <c r="BL1147" s="121"/>
      <c r="BM1147" s="121"/>
      <c r="BN1147" s="121"/>
      <c r="BO1147" s="121"/>
      <c r="BP1147" s="121"/>
      <c r="BQ1147" s="121"/>
      <c r="BR1147" s="121"/>
      <c r="BS1147" s="121"/>
      <c r="BT1147" s="121"/>
      <c r="BU1147" s="121"/>
      <c r="BV1147" s="121"/>
      <c r="BW1147" s="121"/>
      <c r="BX1147" s="121"/>
      <c r="BY1147" s="121"/>
      <c r="BZ1147" s="121"/>
      <c r="CA1147" s="121"/>
      <c r="CB1147" s="121"/>
      <c r="CC1147" s="121"/>
      <c r="CD1147" s="121"/>
      <c r="CE1147" s="121"/>
      <c r="CF1147" s="121"/>
      <c r="CG1147" s="121"/>
      <c r="CH1147" s="121"/>
      <c r="CI1147" s="121"/>
      <c r="CJ1147" s="121"/>
      <c r="CK1147" s="121"/>
      <c r="CL1147" s="121"/>
      <c r="CM1147" s="121"/>
      <c r="CN1147" s="121"/>
      <c r="CO1147" s="121"/>
      <c r="CP1147" s="121"/>
      <c r="CQ1147" s="121"/>
      <c r="CR1147" s="121"/>
      <c r="CS1147" s="121"/>
      <c r="CT1147" s="121"/>
      <c r="CU1147" s="121"/>
      <c r="CV1147" s="121"/>
      <c r="CW1147" s="121"/>
      <c r="CX1147" s="121"/>
      <c r="CY1147" s="121"/>
      <c r="CZ1147" s="121"/>
      <c r="DA1147" s="121"/>
      <c r="DB1147" s="121"/>
      <c r="DC1147" s="121"/>
      <c r="DD1147" s="121"/>
      <c r="DE1147" s="121"/>
      <c r="DF1147" s="121"/>
      <c r="DG1147" s="121"/>
      <c r="DH1147" s="121"/>
      <c r="DI1147" s="121"/>
    </row>
    <row r="1148" spans="30:113" x14ac:dyDescent="0.35">
      <c r="AD1148" s="121"/>
      <c r="AE1148" s="121"/>
      <c r="AF1148" s="121"/>
      <c r="AG1148" s="121"/>
      <c r="AH1148" s="121"/>
      <c r="AI1148" s="121"/>
      <c r="AJ1148" s="121"/>
      <c r="AK1148" s="121"/>
      <c r="AL1148" s="121"/>
      <c r="AM1148" s="121"/>
      <c r="AN1148" s="121"/>
      <c r="AO1148" s="121"/>
      <c r="AP1148" s="121"/>
      <c r="AQ1148" s="121"/>
      <c r="AR1148" s="121"/>
      <c r="AS1148" s="121"/>
      <c r="AT1148" s="121"/>
      <c r="AU1148" s="121"/>
      <c r="AV1148" s="121"/>
      <c r="AW1148" s="121"/>
      <c r="AX1148" s="121"/>
      <c r="AY1148" s="121"/>
      <c r="AZ1148" s="121"/>
      <c r="BA1148" s="121"/>
      <c r="BB1148" s="121"/>
      <c r="BC1148" s="121"/>
      <c r="BD1148" s="121"/>
      <c r="BE1148" s="121"/>
      <c r="BF1148" s="121"/>
      <c r="BG1148" s="121"/>
      <c r="BH1148" s="121"/>
      <c r="BI1148" s="121"/>
      <c r="BJ1148" s="121"/>
      <c r="BK1148" s="121"/>
      <c r="BL1148" s="121"/>
      <c r="BM1148" s="121"/>
      <c r="BN1148" s="121"/>
      <c r="BO1148" s="121"/>
      <c r="BP1148" s="121"/>
      <c r="BQ1148" s="121"/>
      <c r="BR1148" s="121"/>
      <c r="BS1148" s="121"/>
      <c r="BT1148" s="121"/>
      <c r="BU1148" s="121"/>
      <c r="BV1148" s="121"/>
      <c r="BW1148" s="121"/>
      <c r="BX1148" s="121"/>
      <c r="BY1148" s="121"/>
      <c r="BZ1148" s="121"/>
      <c r="CA1148" s="121"/>
      <c r="CB1148" s="121"/>
      <c r="CC1148" s="121"/>
      <c r="CD1148" s="121"/>
      <c r="CE1148" s="121"/>
      <c r="CF1148" s="121"/>
      <c r="CG1148" s="121"/>
      <c r="CH1148" s="121"/>
      <c r="CI1148" s="121"/>
      <c r="CJ1148" s="121"/>
      <c r="CK1148" s="121"/>
      <c r="CL1148" s="121"/>
      <c r="CM1148" s="121"/>
      <c r="CN1148" s="121"/>
      <c r="CO1148" s="121"/>
      <c r="CP1148" s="121"/>
      <c r="CQ1148" s="121"/>
      <c r="CR1148" s="121"/>
      <c r="CS1148" s="121"/>
      <c r="CT1148" s="121"/>
      <c r="CU1148" s="121"/>
      <c r="CV1148" s="121"/>
      <c r="CW1148" s="121"/>
      <c r="CX1148" s="121"/>
      <c r="CY1148" s="121"/>
      <c r="CZ1148" s="121"/>
      <c r="DA1148" s="121"/>
      <c r="DB1148" s="121"/>
      <c r="DC1148" s="121"/>
      <c r="DD1148" s="121"/>
      <c r="DE1148" s="121"/>
      <c r="DF1148" s="121"/>
      <c r="DG1148" s="121"/>
      <c r="DH1148" s="121"/>
      <c r="DI1148" s="121"/>
    </row>
    <row r="1149" spans="30:113" x14ac:dyDescent="0.35">
      <c r="AD1149" s="121"/>
      <c r="AE1149" s="121"/>
      <c r="AF1149" s="121"/>
      <c r="AG1149" s="121"/>
      <c r="AH1149" s="121"/>
      <c r="AI1149" s="121"/>
      <c r="AJ1149" s="121"/>
      <c r="AK1149" s="121"/>
      <c r="AL1149" s="121"/>
      <c r="AM1149" s="121"/>
      <c r="AN1149" s="121"/>
      <c r="AO1149" s="121"/>
      <c r="AP1149" s="121"/>
      <c r="AQ1149" s="121"/>
      <c r="AR1149" s="121"/>
      <c r="AS1149" s="121"/>
      <c r="AT1149" s="121"/>
      <c r="AU1149" s="121"/>
      <c r="AV1149" s="121"/>
      <c r="AW1149" s="121"/>
      <c r="AX1149" s="121"/>
      <c r="AY1149" s="121"/>
      <c r="AZ1149" s="121"/>
      <c r="BA1149" s="121"/>
      <c r="BB1149" s="121"/>
      <c r="BC1149" s="121"/>
      <c r="BD1149" s="121"/>
      <c r="BE1149" s="121"/>
      <c r="BF1149" s="121"/>
      <c r="BG1149" s="121"/>
      <c r="BH1149" s="121"/>
      <c r="BI1149" s="121"/>
      <c r="BJ1149" s="121"/>
      <c r="BK1149" s="121"/>
      <c r="BL1149" s="121"/>
      <c r="BM1149" s="121"/>
      <c r="BN1149" s="121"/>
      <c r="BO1149" s="121"/>
      <c r="BP1149" s="121"/>
      <c r="BQ1149" s="121"/>
      <c r="BR1149" s="121"/>
      <c r="BS1149" s="121"/>
      <c r="BT1149" s="121"/>
      <c r="BU1149" s="121"/>
      <c r="BV1149" s="121"/>
      <c r="BW1149" s="121"/>
      <c r="BX1149" s="121"/>
      <c r="BY1149" s="121"/>
      <c r="BZ1149" s="121"/>
      <c r="CA1149" s="121"/>
      <c r="CB1149" s="121"/>
      <c r="CC1149" s="121"/>
      <c r="CD1149" s="121"/>
      <c r="CE1149" s="121"/>
      <c r="CF1149" s="121"/>
      <c r="CG1149" s="121"/>
      <c r="CH1149" s="121"/>
      <c r="CI1149" s="121"/>
      <c r="CJ1149" s="121"/>
      <c r="CK1149" s="121"/>
      <c r="CL1149" s="121"/>
      <c r="CM1149" s="121"/>
      <c r="CN1149" s="121"/>
      <c r="CO1149" s="121"/>
      <c r="CP1149" s="121"/>
      <c r="CQ1149" s="121"/>
      <c r="CR1149" s="121"/>
      <c r="CS1149" s="121"/>
      <c r="CT1149" s="121"/>
      <c r="CU1149" s="121"/>
      <c r="CV1149" s="121"/>
      <c r="CW1149" s="121"/>
      <c r="CX1149" s="121"/>
      <c r="CY1149" s="121"/>
      <c r="CZ1149" s="121"/>
      <c r="DA1149" s="121"/>
      <c r="DB1149" s="121"/>
      <c r="DC1149" s="121"/>
      <c r="DD1149" s="121"/>
      <c r="DE1149" s="121"/>
      <c r="DF1149" s="121"/>
      <c r="DG1149" s="121"/>
      <c r="DH1149" s="121"/>
      <c r="DI1149" s="121"/>
    </row>
    <row r="1150" spans="30:113" x14ac:dyDescent="0.35">
      <c r="AD1150" s="121"/>
      <c r="AE1150" s="121"/>
      <c r="AF1150" s="121"/>
      <c r="AG1150" s="121"/>
      <c r="AH1150" s="121"/>
      <c r="AI1150" s="121"/>
      <c r="AJ1150" s="121"/>
      <c r="AK1150" s="121"/>
      <c r="AL1150" s="121"/>
      <c r="AM1150" s="121"/>
      <c r="AN1150" s="121"/>
      <c r="AO1150" s="121"/>
      <c r="AP1150" s="121"/>
      <c r="AQ1150" s="121"/>
      <c r="AR1150" s="121"/>
      <c r="AS1150" s="121"/>
      <c r="AT1150" s="121"/>
      <c r="AU1150" s="121"/>
      <c r="AV1150" s="121"/>
      <c r="AW1150" s="121"/>
      <c r="AX1150" s="121"/>
      <c r="AY1150" s="121"/>
      <c r="AZ1150" s="121"/>
      <c r="BA1150" s="121"/>
      <c r="BB1150" s="121"/>
      <c r="BC1150" s="121"/>
      <c r="BD1150" s="121"/>
      <c r="BE1150" s="121"/>
      <c r="BF1150" s="121"/>
      <c r="BG1150" s="121"/>
      <c r="BH1150" s="121"/>
      <c r="BI1150" s="121"/>
      <c r="BJ1150" s="121"/>
      <c r="BK1150" s="121"/>
      <c r="BL1150" s="121"/>
      <c r="BM1150" s="121"/>
      <c r="BN1150" s="121"/>
      <c r="BO1150" s="121"/>
      <c r="BP1150" s="121"/>
      <c r="BQ1150" s="121"/>
      <c r="BR1150" s="121"/>
      <c r="BS1150" s="121"/>
      <c r="BT1150" s="121"/>
      <c r="BU1150" s="121"/>
      <c r="BV1150" s="121"/>
      <c r="BW1150" s="121"/>
      <c r="BX1150" s="121"/>
      <c r="BY1150" s="121"/>
      <c r="BZ1150" s="121"/>
      <c r="CA1150" s="121"/>
      <c r="CB1150" s="121"/>
      <c r="CC1150" s="121"/>
      <c r="CD1150" s="121"/>
      <c r="CE1150" s="121"/>
      <c r="CF1150" s="121"/>
      <c r="CG1150" s="121"/>
      <c r="CH1150" s="121"/>
      <c r="CI1150" s="121"/>
      <c r="CJ1150" s="121"/>
      <c r="CK1150" s="121"/>
      <c r="CL1150" s="121"/>
      <c r="CM1150" s="121"/>
      <c r="CN1150" s="121"/>
      <c r="CO1150" s="121"/>
      <c r="CP1150" s="121"/>
      <c r="CQ1150" s="121"/>
      <c r="CR1150" s="121"/>
      <c r="CS1150" s="121"/>
      <c r="CT1150" s="121"/>
      <c r="CU1150" s="121"/>
      <c r="CV1150" s="121"/>
      <c r="CW1150" s="121"/>
      <c r="CX1150" s="121"/>
      <c r="CY1150" s="121"/>
      <c r="CZ1150" s="121"/>
      <c r="DA1150" s="121"/>
      <c r="DB1150" s="121"/>
      <c r="DC1150" s="121"/>
      <c r="DD1150" s="121"/>
      <c r="DE1150" s="121"/>
      <c r="DF1150" s="121"/>
      <c r="DG1150" s="121"/>
      <c r="DH1150" s="121"/>
      <c r="DI1150" s="121"/>
    </row>
    <row r="1151" spans="30:113" x14ac:dyDescent="0.35">
      <c r="AD1151" s="121"/>
      <c r="AE1151" s="121"/>
      <c r="AF1151" s="121"/>
      <c r="AG1151" s="121"/>
      <c r="AH1151" s="121"/>
      <c r="AI1151" s="121"/>
      <c r="AJ1151" s="121"/>
      <c r="AK1151" s="121"/>
      <c r="AL1151" s="121"/>
      <c r="AM1151" s="121"/>
      <c r="AN1151" s="121"/>
      <c r="AO1151" s="121"/>
      <c r="AP1151" s="121"/>
      <c r="AQ1151" s="121"/>
      <c r="AR1151" s="121"/>
      <c r="AS1151" s="121"/>
      <c r="AT1151" s="121"/>
      <c r="AU1151" s="121"/>
      <c r="AV1151" s="121"/>
      <c r="AW1151" s="121"/>
      <c r="AX1151" s="121"/>
      <c r="AY1151" s="121"/>
      <c r="AZ1151" s="121"/>
      <c r="BA1151" s="121"/>
      <c r="BB1151" s="121"/>
      <c r="BC1151" s="121"/>
      <c r="BD1151" s="121"/>
      <c r="BE1151" s="121"/>
      <c r="BF1151" s="121"/>
      <c r="BG1151" s="121"/>
      <c r="BH1151" s="121"/>
      <c r="BI1151" s="121"/>
      <c r="BJ1151" s="121"/>
      <c r="BK1151" s="121"/>
      <c r="BL1151" s="121"/>
      <c r="BM1151" s="121"/>
      <c r="BN1151" s="121"/>
      <c r="BO1151" s="121"/>
      <c r="BP1151" s="121"/>
      <c r="BQ1151" s="121"/>
      <c r="BR1151" s="121"/>
      <c r="BS1151" s="121"/>
      <c r="BT1151" s="121"/>
      <c r="BU1151" s="121"/>
      <c r="BV1151" s="121"/>
      <c r="BW1151" s="121"/>
      <c r="BX1151" s="121"/>
      <c r="BY1151" s="121"/>
      <c r="BZ1151" s="121"/>
      <c r="CA1151" s="121"/>
      <c r="CB1151" s="121"/>
      <c r="CC1151" s="121"/>
      <c r="CD1151" s="121"/>
      <c r="CE1151" s="121"/>
      <c r="CF1151" s="121"/>
      <c r="CG1151" s="121"/>
      <c r="CH1151" s="121"/>
      <c r="CI1151" s="121"/>
      <c r="CJ1151" s="121"/>
      <c r="CK1151" s="121"/>
      <c r="CL1151" s="121"/>
      <c r="CM1151" s="121"/>
      <c r="CN1151" s="121"/>
      <c r="CO1151" s="121"/>
      <c r="CP1151" s="121"/>
      <c r="CQ1151" s="121"/>
      <c r="CR1151" s="121"/>
      <c r="CS1151" s="121"/>
      <c r="CT1151" s="121"/>
      <c r="CU1151" s="121"/>
      <c r="CV1151" s="121"/>
      <c r="CW1151" s="121"/>
      <c r="CX1151" s="121"/>
      <c r="CY1151" s="121"/>
      <c r="CZ1151" s="121"/>
      <c r="DA1151" s="121"/>
      <c r="DB1151" s="121"/>
      <c r="DC1151" s="121"/>
      <c r="DD1151" s="121"/>
      <c r="DE1151" s="121"/>
      <c r="DF1151" s="121"/>
      <c r="DG1151" s="121"/>
      <c r="DH1151" s="121"/>
      <c r="DI1151" s="121"/>
    </row>
    <row r="1152" spans="30:113" x14ac:dyDescent="0.35">
      <c r="AD1152" s="121"/>
      <c r="AE1152" s="121"/>
      <c r="AF1152" s="121"/>
      <c r="AG1152" s="121"/>
      <c r="AH1152" s="121"/>
      <c r="AI1152" s="121"/>
      <c r="AJ1152" s="121"/>
      <c r="AK1152" s="121"/>
      <c r="AL1152" s="121"/>
      <c r="AM1152" s="121"/>
      <c r="AN1152" s="121"/>
      <c r="AO1152" s="121"/>
      <c r="AP1152" s="121"/>
      <c r="AQ1152" s="121"/>
      <c r="AR1152" s="121"/>
      <c r="AS1152" s="121"/>
      <c r="AT1152" s="121"/>
      <c r="AU1152" s="121"/>
      <c r="AV1152" s="121"/>
      <c r="AW1152" s="121"/>
      <c r="AX1152" s="121"/>
      <c r="AY1152" s="121"/>
      <c r="AZ1152" s="121"/>
      <c r="BA1152" s="121"/>
      <c r="BB1152" s="121"/>
      <c r="BC1152" s="121"/>
      <c r="BD1152" s="121"/>
      <c r="BE1152" s="121"/>
      <c r="BF1152" s="121"/>
      <c r="BG1152" s="121"/>
      <c r="BH1152" s="121"/>
      <c r="BI1152" s="121"/>
      <c r="BJ1152" s="121"/>
      <c r="BK1152" s="121"/>
      <c r="BL1152" s="121"/>
      <c r="BM1152" s="121"/>
      <c r="BN1152" s="121"/>
      <c r="BO1152" s="121"/>
      <c r="BP1152" s="121"/>
      <c r="BQ1152" s="121"/>
      <c r="BR1152" s="121"/>
      <c r="BS1152" s="121"/>
      <c r="BT1152" s="121"/>
      <c r="BU1152" s="121"/>
      <c r="BV1152" s="121"/>
      <c r="BW1152" s="121"/>
      <c r="BX1152" s="121"/>
      <c r="BY1152" s="121"/>
      <c r="BZ1152" s="121"/>
      <c r="CA1152" s="121"/>
      <c r="CB1152" s="121"/>
      <c r="CC1152" s="121"/>
      <c r="CD1152" s="121"/>
      <c r="CE1152" s="121"/>
      <c r="CF1152" s="121"/>
      <c r="CG1152" s="121"/>
      <c r="CH1152" s="121"/>
      <c r="CI1152" s="121"/>
      <c r="CJ1152" s="121"/>
      <c r="CK1152" s="121"/>
      <c r="CL1152" s="121"/>
      <c r="CM1152" s="121"/>
      <c r="CN1152" s="121"/>
      <c r="CO1152" s="121"/>
      <c r="CP1152" s="121"/>
      <c r="CQ1152" s="121"/>
      <c r="CR1152" s="121"/>
      <c r="CS1152" s="121"/>
      <c r="CT1152" s="121"/>
      <c r="CU1152" s="121"/>
      <c r="CV1152" s="121"/>
      <c r="CW1152" s="121"/>
      <c r="CX1152" s="121"/>
      <c r="CY1152" s="121"/>
      <c r="CZ1152" s="121"/>
      <c r="DA1152" s="121"/>
      <c r="DB1152" s="121"/>
      <c r="DC1152" s="121"/>
      <c r="DD1152" s="121"/>
      <c r="DE1152" s="121"/>
      <c r="DF1152" s="121"/>
      <c r="DG1152" s="121"/>
      <c r="DH1152" s="121"/>
      <c r="DI1152" s="121"/>
    </row>
    <row r="1153" spans="30:113" x14ac:dyDescent="0.35">
      <c r="AD1153" s="121"/>
      <c r="AE1153" s="121"/>
      <c r="AF1153" s="121"/>
      <c r="AG1153" s="121"/>
      <c r="AH1153" s="121"/>
      <c r="AI1153" s="121"/>
      <c r="AJ1153" s="121"/>
      <c r="AK1153" s="121"/>
      <c r="AL1153" s="121"/>
      <c r="AM1153" s="121"/>
      <c r="AN1153" s="121"/>
      <c r="AO1153" s="121"/>
      <c r="AP1153" s="121"/>
      <c r="AQ1153" s="121"/>
      <c r="AR1153" s="121"/>
      <c r="AS1153" s="121"/>
      <c r="AT1153" s="121"/>
      <c r="AU1153" s="121"/>
      <c r="AV1153" s="121"/>
      <c r="AW1153" s="121"/>
      <c r="AX1153" s="121"/>
      <c r="AY1153" s="121"/>
      <c r="AZ1153" s="121"/>
      <c r="BA1153" s="121"/>
      <c r="BB1153" s="121"/>
      <c r="BC1153" s="121"/>
      <c r="BD1153" s="121"/>
      <c r="BE1153" s="121"/>
      <c r="BF1153" s="121"/>
      <c r="BG1153" s="121"/>
      <c r="BH1153" s="121"/>
      <c r="BI1153" s="121"/>
      <c r="BJ1153" s="121"/>
      <c r="BK1153" s="121"/>
      <c r="BL1153" s="121"/>
      <c r="BM1153" s="121"/>
      <c r="BN1153" s="121"/>
      <c r="BO1153" s="121"/>
      <c r="BP1153" s="121"/>
      <c r="BQ1153" s="121"/>
      <c r="BR1153" s="121"/>
      <c r="BS1153" s="121"/>
      <c r="BT1153" s="121"/>
      <c r="BU1153" s="121"/>
      <c r="BV1153" s="121"/>
      <c r="BW1153" s="121"/>
      <c r="BX1153" s="121"/>
      <c r="BY1153" s="121"/>
      <c r="BZ1153" s="121"/>
      <c r="CA1153" s="121"/>
      <c r="CB1153" s="121"/>
      <c r="CC1153" s="121"/>
      <c r="CD1153" s="121"/>
      <c r="CE1153" s="121"/>
      <c r="CF1153" s="121"/>
      <c r="CG1153" s="121"/>
      <c r="CH1153" s="121"/>
      <c r="CI1153" s="121"/>
      <c r="CJ1153" s="121"/>
      <c r="CK1153" s="121"/>
      <c r="CL1153" s="121"/>
      <c r="CM1153" s="121"/>
      <c r="CN1153" s="121"/>
      <c r="CO1153" s="121"/>
      <c r="CP1153" s="121"/>
      <c r="CQ1153" s="121"/>
      <c r="CR1153" s="121"/>
      <c r="CS1153" s="121"/>
      <c r="CT1153" s="121"/>
      <c r="CU1153" s="121"/>
      <c r="CV1153" s="121"/>
      <c r="CW1153" s="121"/>
      <c r="CX1153" s="121"/>
      <c r="CY1153" s="121"/>
      <c r="CZ1153" s="121"/>
      <c r="DA1153" s="121"/>
      <c r="DB1153" s="121"/>
      <c r="DC1153" s="121"/>
      <c r="DD1153" s="121"/>
      <c r="DE1153" s="121"/>
      <c r="DF1153" s="121"/>
      <c r="DG1153" s="121"/>
      <c r="DH1153" s="121"/>
      <c r="DI1153" s="121"/>
    </row>
    <row r="1154" spans="30:113" x14ac:dyDescent="0.35">
      <c r="AD1154" s="121"/>
      <c r="AE1154" s="121"/>
      <c r="AF1154" s="121"/>
      <c r="AG1154" s="121"/>
      <c r="AH1154" s="121"/>
      <c r="AI1154" s="121"/>
      <c r="AJ1154" s="121"/>
      <c r="AK1154" s="121"/>
      <c r="AL1154" s="121"/>
      <c r="AM1154" s="121"/>
      <c r="AN1154" s="121"/>
      <c r="AO1154" s="121"/>
      <c r="AP1154" s="121"/>
      <c r="AQ1154" s="121"/>
      <c r="AR1154" s="121"/>
      <c r="AS1154" s="121"/>
      <c r="AT1154" s="121"/>
      <c r="AU1154" s="121"/>
      <c r="AV1154" s="121"/>
      <c r="AW1154" s="121"/>
      <c r="AX1154" s="121"/>
      <c r="AY1154" s="121"/>
      <c r="AZ1154" s="121"/>
      <c r="BA1154" s="121"/>
      <c r="BB1154" s="121"/>
      <c r="BC1154" s="121"/>
      <c r="BD1154" s="121"/>
      <c r="BE1154" s="121"/>
      <c r="BF1154" s="121"/>
      <c r="BG1154" s="121"/>
      <c r="BH1154" s="121"/>
      <c r="BI1154" s="121"/>
      <c r="BJ1154" s="121"/>
      <c r="BK1154" s="121"/>
      <c r="BL1154" s="121"/>
      <c r="BM1154" s="121"/>
      <c r="BN1154" s="121"/>
      <c r="BO1154" s="121"/>
      <c r="BP1154" s="121"/>
      <c r="BQ1154" s="121"/>
      <c r="BR1154" s="121"/>
      <c r="BS1154" s="121"/>
      <c r="BT1154" s="121"/>
      <c r="BU1154" s="121"/>
      <c r="BV1154" s="121"/>
      <c r="BW1154" s="121"/>
      <c r="BX1154" s="121"/>
      <c r="BY1154" s="121"/>
      <c r="BZ1154" s="121"/>
      <c r="CA1154" s="121"/>
      <c r="CB1154" s="121"/>
      <c r="CC1154" s="121"/>
      <c r="CD1154" s="121"/>
      <c r="CE1154" s="121"/>
      <c r="CF1154" s="121"/>
      <c r="CG1154" s="121"/>
      <c r="CH1154" s="121"/>
      <c r="CI1154" s="121"/>
      <c r="CJ1154" s="121"/>
      <c r="CK1154" s="121"/>
      <c r="CL1154" s="121"/>
      <c r="CM1154" s="121"/>
      <c r="CN1154" s="121"/>
      <c r="CO1154" s="121"/>
      <c r="CP1154" s="121"/>
      <c r="CQ1154" s="121"/>
      <c r="CR1154" s="121"/>
      <c r="CS1154" s="121"/>
      <c r="CT1154" s="121"/>
      <c r="CU1154" s="121"/>
      <c r="CV1154" s="121"/>
      <c r="CW1154" s="121"/>
      <c r="CX1154" s="121"/>
      <c r="CY1154" s="121"/>
      <c r="CZ1154" s="121"/>
      <c r="DA1154" s="121"/>
      <c r="DB1154" s="121"/>
      <c r="DC1154" s="121"/>
      <c r="DD1154" s="121"/>
      <c r="DE1154" s="121"/>
      <c r="DF1154" s="121"/>
      <c r="DG1154" s="121"/>
      <c r="DH1154" s="121"/>
      <c r="DI1154" s="121"/>
    </row>
    <row r="1155" spans="30:113" x14ac:dyDescent="0.35">
      <c r="AD1155" s="121"/>
      <c r="AE1155" s="121"/>
      <c r="AF1155" s="121"/>
      <c r="AG1155" s="121"/>
      <c r="AH1155" s="121"/>
      <c r="AI1155" s="121"/>
      <c r="AJ1155" s="121"/>
      <c r="AK1155" s="121"/>
      <c r="AL1155" s="121"/>
      <c r="AM1155" s="121"/>
      <c r="AN1155" s="121"/>
      <c r="AO1155" s="121"/>
      <c r="AP1155" s="121"/>
      <c r="AQ1155" s="121"/>
      <c r="AR1155" s="121"/>
      <c r="AS1155" s="121"/>
      <c r="AT1155" s="121"/>
      <c r="AU1155" s="121"/>
      <c r="AV1155" s="121"/>
      <c r="AW1155" s="121"/>
      <c r="AX1155" s="121"/>
      <c r="AY1155" s="121"/>
      <c r="AZ1155" s="121"/>
      <c r="BA1155" s="121"/>
      <c r="BB1155" s="121"/>
      <c r="BC1155" s="121"/>
      <c r="BD1155" s="121"/>
      <c r="BE1155" s="121"/>
      <c r="BF1155" s="121"/>
      <c r="BG1155" s="121"/>
      <c r="BH1155" s="121"/>
      <c r="BI1155" s="121"/>
      <c r="BJ1155" s="121"/>
      <c r="BK1155" s="121"/>
      <c r="BL1155" s="121"/>
      <c r="BM1155" s="121"/>
      <c r="BN1155" s="121"/>
      <c r="BO1155" s="121"/>
      <c r="BP1155" s="121"/>
      <c r="BQ1155" s="121"/>
      <c r="BR1155" s="121"/>
      <c r="BS1155" s="121"/>
      <c r="BT1155" s="121"/>
      <c r="BU1155" s="121"/>
      <c r="BV1155" s="121"/>
      <c r="BW1155" s="121"/>
      <c r="BX1155" s="121"/>
      <c r="BY1155" s="121"/>
      <c r="BZ1155" s="121"/>
      <c r="CA1155" s="121"/>
      <c r="CB1155" s="121"/>
      <c r="CC1155" s="121"/>
      <c r="CD1155" s="121"/>
      <c r="CE1155" s="121"/>
      <c r="CF1155" s="121"/>
      <c r="CG1155" s="121"/>
      <c r="CH1155" s="121"/>
      <c r="CI1155" s="121"/>
      <c r="CJ1155" s="121"/>
      <c r="CK1155" s="121"/>
      <c r="CL1155" s="121"/>
      <c r="CM1155" s="121"/>
      <c r="CN1155" s="121"/>
      <c r="CO1155" s="121"/>
      <c r="CP1155" s="121"/>
      <c r="CQ1155" s="121"/>
      <c r="CR1155" s="121"/>
      <c r="CS1155" s="121"/>
      <c r="CT1155" s="121"/>
      <c r="CU1155" s="121"/>
      <c r="CV1155" s="121"/>
      <c r="CW1155" s="121"/>
      <c r="CX1155" s="121"/>
      <c r="CY1155" s="121"/>
      <c r="CZ1155" s="121"/>
      <c r="DA1155" s="121"/>
      <c r="DB1155" s="121"/>
      <c r="DC1155" s="121"/>
      <c r="DD1155" s="121"/>
      <c r="DE1155" s="121"/>
      <c r="DF1155" s="121"/>
      <c r="DG1155" s="121"/>
      <c r="DH1155" s="121"/>
      <c r="DI1155" s="121"/>
    </row>
    <row r="1156" spans="30:113" x14ac:dyDescent="0.35">
      <c r="AD1156" s="121"/>
      <c r="AE1156" s="121"/>
      <c r="AF1156" s="121"/>
      <c r="AG1156" s="121"/>
      <c r="AH1156" s="121"/>
      <c r="AI1156" s="121"/>
      <c r="AJ1156" s="121"/>
      <c r="AK1156" s="121"/>
      <c r="AL1156" s="121"/>
      <c r="AM1156" s="121"/>
      <c r="AN1156" s="121"/>
      <c r="AO1156" s="121"/>
      <c r="AP1156" s="121"/>
      <c r="AQ1156" s="121"/>
      <c r="AR1156" s="121"/>
      <c r="AS1156" s="121"/>
      <c r="AT1156" s="121"/>
      <c r="AU1156" s="121"/>
      <c r="AV1156" s="121"/>
      <c r="AW1156" s="121"/>
      <c r="AX1156" s="121"/>
      <c r="AY1156" s="121"/>
      <c r="AZ1156" s="121"/>
      <c r="BA1156" s="121"/>
      <c r="BB1156" s="121"/>
      <c r="BC1156" s="121"/>
      <c r="BD1156" s="121"/>
      <c r="BE1156" s="121"/>
      <c r="BF1156" s="121"/>
      <c r="BG1156" s="121"/>
      <c r="BH1156" s="121"/>
      <c r="BI1156" s="121"/>
      <c r="BJ1156" s="121"/>
      <c r="BK1156" s="121"/>
      <c r="BL1156" s="121"/>
      <c r="BM1156" s="121"/>
      <c r="BN1156" s="121"/>
      <c r="BO1156" s="121"/>
      <c r="BP1156" s="121"/>
      <c r="BQ1156" s="121"/>
      <c r="BR1156" s="121"/>
      <c r="BS1156" s="121"/>
      <c r="BT1156" s="121"/>
      <c r="BU1156" s="121"/>
      <c r="BV1156" s="121"/>
      <c r="BW1156" s="121"/>
      <c r="BX1156" s="121"/>
      <c r="BY1156" s="121"/>
      <c r="BZ1156" s="121"/>
      <c r="CA1156" s="121"/>
      <c r="CB1156" s="121"/>
      <c r="CC1156" s="121"/>
      <c r="CD1156" s="121"/>
      <c r="CE1156" s="121"/>
      <c r="CF1156" s="121"/>
      <c r="CG1156" s="121"/>
      <c r="CH1156" s="121"/>
      <c r="CI1156" s="121"/>
      <c r="CJ1156" s="121"/>
      <c r="CK1156" s="121"/>
      <c r="CL1156" s="121"/>
      <c r="CM1156" s="121"/>
      <c r="CN1156" s="121"/>
      <c r="CO1156" s="121"/>
      <c r="CP1156" s="121"/>
      <c r="CQ1156" s="121"/>
      <c r="CR1156" s="121"/>
      <c r="CS1156" s="121"/>
      <c r="CT1156" s="121"/>
      <c r="CU1156" s="121"/>
      <c r="CV1156" s="121"/>
      <c r="CW1156" s="121"/>
      <c r="CX1156" s="121"/>
      <c r="CY1156" s="121"/>
      <c r="CZ1156" s="121"/>
      <c r="DA1156" s="121"/>
      <c r="DB1156" s="121"/>
      <c r="DC1156" s="121"/>
      <c r="DD1156" s="121"/>
      <c r="DE1156" s="121"/>
      <c r="DF1156" s="121"/>
      <c r="DG1156" s="121"/>
      <c r="DH1156" s="121"/>
      <c r="DI1156" s="121"/>
    </row>
    <row r="1157" spans="30:113" x14ac:dyDescent="0.35">
      <c r="AD1157" s="121"/>
      <c r="AE1157" s="121"/>
      <c r="AF1157" s="121"/>
      <c r="AG1157" s="121"/>
      <c r="AH1157" s="121"/>
      <c r="AI1157" s="121"/>
      <c r="AJ1157" s="121"/>
      <c r="AK1157" s="121"/>
      <c r="AL1157" s="121"/>
      <c r="AM1157" s="121"/>
      <c r="AN1157" s="121"/>
      <c r="AO1157" s="121"/>
      <c r="AP1157" s="121"/>
      <c r="AQ1157" s="121"/>
      <c r="AR1157" s="121"/>
      <c r="AS1157" s="121"/>
      <c r="AT1157" s="121"/>
      <c r="AU1157" s="121"/>
      <c r="AV1157" s="121"/>
      <c r="AW1157" s="121"/>
      <c r="AX1157" s="121"/>
      <c r="AY1157" s="121"/>
      <c r="AZ1157" s="121"/>
      <c r="BA1157" s="121"/>
      <c r="BB1157" s="121"/>
      <c r="BC1157" s="121"/>
      <c r="BD1157" s="121"/>
      <c r="BE1157" s="121"/>
      <c r="BF1157" s="121"/>
      <c r="BG1157" s="121"/>
      <c r="BH1157" s="121"/>
      <c r="BI1157" s="121"/>
      <c r="BJ1157" s="121"/>
      <c r="BK1157" s="121"/>
      <c r="BL1157" s="121"/>
      <c r="BM1157" s="121"/>
      <c r="BN1157" s="121"/>
      <c r="BO1157" s="121"/>
      <c r="BP1157" s="121"/>
      <c r="BQ1157" s="121"/>
      <c r="BR1157" s="121"/>
      <c r="BS1157" s="121"/>
      <c r="BT1157" s="121"/>
      <c r="BU1157" s="121"/>
      <c r="BV1157" s="121"/>
      <c r="BW1157" s="121"/>
      <c r="BX1157" s="121"/>
      <c r="BY1157" s="121"/>
      <c r="BZ1157" s="121"/>
      <c r="CA1157" s="121"/>
      <c r="CB1157" s="121"/>
      <c r="CC1157" s="121"/>
      <c r="CD1157" s="121"/>
      <c r="CE1157" s="121"/>
      <c r="CF1157" s="121"/>
      <c r="CG1157" s="121"/>
      <c r="CH1157" s="121"/>
      <c r="CI1157" s="121"/>
      <c r="CJ1157" s="121"/>
      <c r="CK1157" s="121"/>
      <c r="CL1157" s="121"/>
      <c r="CM1157" s="121"/>
      <c r="CN1157" s="121"/>
      <c r="CO1157" s="121"/>
      <c r="CP1157" s="121"/>
      <c r="CQ1157" s="121"/>
      <c r="CR1157" s="121"/>
      <c r="CS1157" s="121"/>
      <c r="CT1157" s="121"/>
      <c r="CU1157" s="121"/>
      <c r="CV1157" s="121"/>
      <c r="CW1157" s="121"/>
      <c r="CX1157" s="121"/>
      <c r="CY1157" s="121"/>
      <c r="CZ1157" s="121"/>
      <c r="DA1157" s="121"/>
      <c r="DB1157" s="121"/>
      <c r="DC1157" s="121"/>
      <c r="DD1157" s="121"/>
      <c r="DE1157" s="121"/>
      <c r="DF1157" s="121"/>
      <c r="DG1157" s="121"/>
      <c r="DH1157" s="121"/>
      <c r="DI1157" s="121"/>
    </row>
    <row r="1158" spans="30:113" x14ac:dyDescent="0.35">
      <c r="AD1158" s="121"/>
      <c r="AE1158" s="121"/>
      <c r="AF1158" s="121"/>
      <c r="AG1158" s="121"/>
      <c r="AH1158" s="121"/>
      <c r="AI1158" s="121"/>
      <c r="AJ1158" s="121"/>
      <c r="AK1158" s="121"/>
      <c r="AL1158" s="121"/>
      <c r="AM1158" s="121"/>
      <c r="AN1158" s="121"/>
      <c r="AO1158" s="121"/>
      <c r="AP1158" s="121"/>
      <c r="AQ1158" s="121"/>
      <c r="AR1158" s="121"/>
      <c r="AS1158" s="121"/>
      <c r="AT1158" s="121"/>
      <c r="AU1158" s="121"/>
      <c r="AV1158" s="121"/>
      <c r="AW1158" s="121"/>
      <c r="AX1158" s="121"/>
      <c r="AY1158" s="121"/>
      <c r="AZ1158" s="121"/>
      <c r="BA1158" s="121"/>
      <c r="BB1158" s="121"/>
      <c r="BC1158" s="121"/>
      <c r="BD1158" s="121"/>
      <c r="BE1158" s="121"/>
      <c r="BF1158" s="121"/>
      <c r="BG1158" s="121"/>
      <c r="BH1158" s="121"/>
      <c r="BI1158" s="121"/>
      <c r="BJ1158" s="121"/>
      <c r="BK1158" s="121"/>
      <c r="BL1158" s="121"/>
      <c r="BM1158" s="121"/>
      <c r="BN1158" s="121"/>
      <c r="BO1158" s="121"/>
      <c r="BP1158" s="121"/>
      <c r="BQ1158" s="121"/>
      <c r="BR1158" s="121"/>
      <c r="BS1158" s="121"/>
      <c r="BT1158" s="121"/>
      <c r="BU1158" s="121"/>
      <c r="BV1158" s="121"/>
      <c r="BW1158" s="121"/>
      <c r="BX1158" s="121"/>
      <c r="BY1158" s="121"/>
      <c r="BZ1158" s="121"/>
      <c r="CA1158" s="121"/>
      <c r="CB1158" s="121"/>
      <c r="CC1158" s="121"/>
      <c r="CD1158" s="121"/>
      <c r="CE1158" s="121"/>
      <c r="CF1158" s="121"/>
      <c r="CG1158" s="121"/>
      <c r="CH1158" s="121"/>
      <c r="CI1158" s="121"/>
      <c r="CJ1158" s="121"/>
      <c r="CK1158" s="121"/>
      <c r="CL1158" s="121"/>
      <c r="CM1158" s="121"/>
      <c r="CN1158" s="121"/>
      <c r="CO1158" s="121"/>
      <c r="CP1158" s="121"/>
      <c r="CQ1158" s="121"/>
      <c r="CR1158" s="121"/>
      <c r="CS1158" s="121"/>
      <c r="CT1158" s="121"/>
      <c r="CU1158" s="121"/>
      <c r="CV1158" s="121"/>
      <c r="CW1158" s="121"/>
      <c r="CX1158" s="121"/>
      <c r="CY1158" s="121"/>
      <c r="CZ1158" s="121"/>
      <c r="DA1158" s="121"/>
      <c r="DB1158" s="121"/>
      <c r="DC1158" s="121"/>
      <c r="DD1158" s="121"/>
      <c r="DE1158" s="121"/>
      <c r="DF1158" s="121"/>
      <c r="DG1158" s="121"/>
      <c r="DH1158" s="121"/>
      <c r="DI1158" s="121"/>
    </row>
    <row r="1159" spans="30:113" x14ac:dyDescent="0.35">
      <c r="AD1159" s="121"/>
      <c r="AE1159" s="121"/>
      <c r="AF1159" s="121"/>
      <c r="AG1159" s="121"/>
      <c r="AH1159" s="121"/>
      <c r="AI1159" s="121"/>
      <c r="AJ1159" s="121"/>
      <c r="AK1159" s="121"/>
      <c r="AL1159" s="121"/>
      <c r="AM1159" s="121"/>
      <c r="AN1159" s="121"/>
      <c r="AO1159" s="121"/>
      <c r="AP1159" s="121"/>
      <c r="AQ1159" s="121"/>
      <c r="AR1159" s="121"/>
      <c r="AS1159" s="121"/>
      <c r="AT1159" s="121"/>
      <c r="AU1159" s="121"/>
      <c r="AV1159" s="121"/>
      <c r="AW1159" s="121"/>
      <c r="AX1159" s="121"/>
      <c r="AY1159" s="121"/>
      <c r="AZ1159" s="121"/>
      <c r="BA1159" s="121"/>
      <c r="BB1159" s="121"/>
      <c r="BC1159" s="121"/>
      <c r="BD1159" s="121"/>
      <c r="BE1159" s="121"/>
      <c r="BF1159" s="121"/>
      <c r="BG1159" s="121"/>
      <c r="BH1159" s="121"/>
      <c r="BI1159" s="121"/>
      <c r="BJ1159" s="121"/>
      <c r="BK1159" s="121"/>
      <c r="BL1159" s="121"/>
      <c r="BM1159" s="121"/>
      <c r="BN1159" s="121"/>
      <c r="BO1159" s="121"/>
      <c r="BP1159" s="121"/>
      <c r="BQ1159" s="121"/>
      <c r="BR1159" s="121"/>
      <c r="BS1159" s="121"/>
      <c r="BT1159" s="121"/>
      <c r="BU1159" s="121"/>
      <c r="BV1159" s="121"/>
      <c r="BW1159" s="121"/>
      <c r="BX1159" s="121"/>
      <c r="BY1159" s="121"/>
      <c r="BZ1159" s="121"/>
      <c r="CA1159" s="121"/>
      <c r="CB1159" s="121"/>
      <c r="CC1159" s="121"/>
      <c r="CD1159" s="121"/>
      <c r="CE1159" s="121"/>
      <c r="CF1159" s="121"/>
      <c r="CG1159" s="121"/>
      <c r="CH1159" s="121"/>
      <c r="CI1159" s="121"/>
      <c r="CJ1159" s="121"/>
      <c r="CK1159" s="121"/>
      <c r="CL1159" s="121"/>
      <c r="CM1159" s="121"/>
      <c r="CN1159" s="121"/>
      <c r="CO1159" s="121"/>
      <c r="CP1159" s="121"/>
      <c r="CQ1159" s="121"/>
      <c r="CR1159" s="121"/>
      <c r="CS1159" s="121"/>
      <c r="CT1159" s="121"/>
      <c r="CU1159" s="121"/>
      <c r="CV1159" s="121"/>
      <c r="CW1159" s="121"/>
      <c r="CX1159" s="121"/>
      <c r="CY1159" s="121"/>
      <c r="CZ1159" s="121"/>
      <c r="DA1159" s="121"/>
      <c r="DB1159" s="121"/>
      <c r="DC1159" s="121"/>
      <c r="DD1159" s="121"/>
      <c r="DE1159" s="121"/>
      <c r="DF1159" s="121"/>
      <c r="DG1159" s="121"/>
      <c r="DH1159" s="121"/>
      <c r="DI1159" s="121"/>
    </row>
    <row r="1160" spans="30:113" x14ac:dyDescent="0.35">
      <c r="AD1160" s="121"/>
      <c r="AE1160" s="121"/>
      <c r="AF1160" s="121"/>
      <c r="AG1160" s="121"/>
      <c r="AH1160" s="121"/>
      <c r="AI1160" s="121"/>
      <c r="AJ1160" s="121"/>
      <c r="AK1160" s="121"/>
      <c r="AL1160" s="121"/>
      <c r="AM1160" s="121"/>
      <c r="AN1160" s="121"/>
      <c r="AO1160" s="121"/>
      <c r="AP1160" s="121"/>
      <c r="AQ1160" s="121"/>
      <c r="AR1160" s="121"/>
      <c r="AS1160" s="121"/>
      <c r="AT1160" s="121"/>
      <c r="AU1160" s="121"/>
      <c r="AV1160" s="121"/>
      <c r="AW1160" s="121"/>
      <c r="AX1160" s="121"/>
      <c r="AY1160" s="121"/>
      <c r="AZ1160" s="121"/>
      <c r="BA1160" s="121"/>
      <c r="BB1160" s="121"/>
      <c r="BC1160" s="121"/>
      <c r="BD1160" s="121"/>
      <c r="BE1160" s="121"/>
      <c r="BF1160" s="121"/>
      <c r="BG1160" s="121"/>
      <c r="BH1160" s="121"/>
      <c r="BI1160" s="121"/>
      <c r="BJ1160" s="121"/>
      <c r="BK1160" s="121"/>
      <c r="BL1160" s="121"/>
      <c r="BM1160" s="121"/>
      <c r="BN1160" s="121"/>
      <c r="BO1160" s="121"/>
      <c r="BP1160" s="121"/>
      <c r="BQ1160" s="121"/>
      <c r="BR1160" s="121"/>
      <c r="BS1160" s="121"/>
      <c r="BT1160" s="121"/>
      <c r="BU1160" s="121"/>
      <c r="BV1160" s="121"/>
      <c r="BW1160" s="121"/>
      <c r="BX1160" s="121"/>
      <c r="BY1160" s="121"/>
      <c r="BZ1160" s="121"/>
      <c r="CA1160" s="121"/>
      <c r="CB1160" s="121"/>
      <c r="CC1160" s="121"/>
      <c r="CD1160" s="121"/>
      <c r="CE1160" s="121"/>
      <c r="CF1160" s="121"/>
      <c r="CG1160" s="121"/>
      <c r="CH1160" s="121"/>
      <c r="CI1160" s="121"/>
      <c r="CJ1160" s="121"/>
      <c r="CK1160" s="121"/>
      <c r="CL1160" s="121"/>
      <c r="CM1160" s="121"/>
      <c r="CN1160" s="121"/>
      <c r="CO1160" s="121"/>
      <c r="CP1160" s="121"/>
      <c r="CQ1160" s="121"/>
      <c r="CR1160" s="121"/>
      <c r="CS1160" s="121"/>
      <c r="CT1160" s="121"/>
      <c r="CU1160" s="121"/>
      <c r="CV1160" s="121"/>
      <c r="CW1160" s="121"/>
      <c r="CX1160" s="121"/>
      <c r="CY1160" s="121"/>
      <c r="CZ1160" s="121"/>
      <c r="DA1160" s="121"/>
      <c r="DB1160" s="121"/>
      <c r="DC1160" s="121"/>
      <c r="DD1160" s="121"/>
      <c r="DE1160" s="121"/>
      <c r="DF1160" s="121"/>
      <c r="DG1160" s="121"/>
      <c r="DH1160" s="121"/>
      <c r="DI1160" s="121"/>
    </row>
    <row r="1161" spans="30:113" x14ac:dyDescent="0.35">
      <c r="AD1161" s="121"/>
      <c r="AE1161" s="121"/>
      <c r="AF1161" s="121"/>
      <c r="AG1161" s="121"/>
      <c r="AH1161" s="121"/>
      <c r="AI1161" s="121"/>
      <c r="AJ1161" s="121"/>
      <c r="AK1161" s="121"/>
      <c r="AL1161" s="121"/>
      <c r="AM1161" s="121"/>
      <c r="AN1161" s="121"/>
      <c r="AO1161" s="121"/>
      <c r="AP1161" s="121"/>
      <c r="AQ1161" s="121"/>
      <c r="AR1161" s="121"/>
      <c r="AS1161" s="121"/>
      <c r="AT1161" s="121"/>
      <c r="AU1161" s="121"/>
      <c r="AV1161" s="121"/>
      <c r="AW1161" s="121"/>
      <c r="AX1161" s="121"/>
      <c r="AY1161" s="121"/>
      <c r="AZ1161" s="121"/>
      <c r="BA1161" s="121"/>
      <c r="BB1161" s="121"/>
      <c r="BC1161" s="121"/>
      <c r="BD1161" s="121"/>
      <c r="BE1161" s="121"/>
      <c r="BF1161" s="121"/>
      <c r="BG1161" s="121"/>
      <c r="BH1161" s="121"/>
      <c r="BI1161" s="121"/>
      <c r="BJ1161" s="121"/>
      <c r="BK1161" s="121"/>
      <c r="BL1161" s="121"/>
      <c r="BM1161" s="121"/>
      <c r="BN1161" s="121"/>
      <c r="BO1161" s="121"/>
      <c r="BP1161" s="121"/>
      <c r="BQ1161" s="121"/>
      <c r="BR1161" s="121"/>
      <c r="BS1161" s="121"/>
      <c r="BT1161" s="121"/>
      <c r="BU1161" s="121"/>
      <c r="BV1161" s="121"/>
      <c r="BW1161" s="121"/>
      <c r="BX1161" s="121"/>
      <c r="BY1161" s="121"/>
      <c r="BZ1161" s="121"/>
      <c r="CA1161" s="121"/>
      <c r="CB1161" s="121"/>
      <c r="CC1161" s="121"/>
      <c r="CD1161" s="121"/>
      <c r="CE1161" s="121"/>
      <c r="CF1161" s="121"/>
      <c r="CG1161" s="121"/>
      <c r="CH1161" s="121"/>
      <c r="CI1161" s="121"/>
      <c r="CJ1161" s="121"/>
      <c r="CK1161" s="121"/>
      <c r="CL1161" s="121"/>
      <c r="CM1161" s="121"/>
      <c r="CN1161" s="121"/>
      <c r="CO1161" s="121"/>
      <c r="CP1161" s="121"/>
      <c r="CQ1161" s="121"/>
      <c r="CR1161" s="121"/>
      <c r="CS1161" s="121"/>
      <c r="CT1161" s="121"/>
      <c r="CU1161" s="121"/>
      <c r="CV1161" s="121"/>
      <c r="CW1161" s="121"/>
      <c r="CX1161" s="121"/>
      <c r="CY1161" s="121"/>
      <c r="CZ1161" s="121"/>
      <c r="DA1161" s="121"/>
      <c r="DB1161" s="121"/>
      <c r="DC1161" s="121"/>
      <c r="DD1161" s="121"/>
      <c r="DE1161" s="121"/>
      <c r="DF1161" s="121"/>
      <c r="DG1161" s="121"/>
      <c r="DH1161" s="121"/>
      <c r="DI1161" s="121"/>
    </row>
    <row r="1162" spans="30:113" x14ac:dyDescent="0.35">
      <c r="AD1162" s="121"/>
      <c r="AE1162" s="121"/>
      <c r="AF1162" s="121"/>
      <c r="AG1162" s="121"/>
      <c r="AH1162" s="121"/>
      <c r="AI1162" s="121"/>
      <c r="AJ1162" s="121"/>
      <c r="AK1162" s="121"/>
      <c r="AL1162" s="121"/>
      <c r="AM1162" s="121"/>
      <c r="AN1162" s="121"/>
      <c r="AO1162" s="121"/>
      <c r="AP1162" s="121"/>
      <c r="AQ1162" s="121"/>
      <c r="AR1162" s="121"/>
      <c r="AS1162" s="121"/>
      <c r="AT1162" s="121"/>
      <c r="AU1162" s="121"/>
      <c r="AV1162" s="121"/>
      <c r="AW1162" s="121"/>
      <c r="AX1162" s="121"/>
      <c r="AY1162" s="121"/>
      <c r="AZ1162" s="121"/>
      <c r="BA1162" s="121"/>
      <c r="BB1162" s="121"/>
      <c r="BC1162" s="121"/>
      <c r="BD1162" s="121"/>
      <c r="BE1162" s="121"/>
      <c r="BF1162" s="121"/>
      <c r="BG1162" s="121"/>
      <c r="BH1162" s="121"/>
      <c r="BI1162" s="121"/>
      <c r="BJ1162" s="121"/>
      <c r="BK1162" s="121"/>
      <c r="BL1162" s="121"/>
      <c r="BM1162" s="121"/>
      <c r="BN1162" s="121"/>
      <c r="BO1162" s="121"/>
      <c r="BP1162" s="121"/>
      <c r="BQ1162" s="121"/>
      <c r="BR1162" s="121"/>
      <c r="BS1162" s="121"/>
      <c r="BT1162" s="121"/>
      <c r="BU1162" s="121"/>
      <c r="BV1162" s="121"/>
      <c r="BW1162" s="121"/>
      <c r="BX1162" s="121"/>
      <c r="BY1162" s="121"/>
      <c r="BZ1162" s="121"/>
      <c r="CA1162" s="121"/>
      <c r="CB1162" s="121"/>
      <c r="CC1162" s="121"/>
      <c r="CD1162" s="121"/>
      <c r="CE1162" s="121"/>
      <c r="CF1162" s="121"/>
      <c r="CG1162" s="121"/>
      <c r="CH1162" s="121"/>
      <c r="CI1162" s="121"/>
      <c r="CJ1162" s="121"/>
      <c r="CK1162" s="121"/>
      <c r="CL1162" s="121"/>
      <c r="CM1162" s="121"/>
      <c r="CN1162" s="121"/>
      <c r="CO1162" s="121"/>
      <c r="CP1162" s="121"/>
      <c r="CQ1162" s="121"/>
      <c r="CR1162" s="121"/>
      <c r="CS1162" s="121"/>
      <c r="CT1162" s="121"/>
      <c r="CU1162" s="121"/>
      <c r="CV1162" s="121"/>
      <c r="CW1162" s="121"/>
      <c r="CX1162" s="121"/>
      <c r="CY1162" s="121"/>
      <c r="CZ1162" s="121"/>
      <c r="DA1162" s="121"/>
      <c r="DB1162" s="121"/>
      <c r="DC1162" s="121"/>
      <c r="DD1162" s="121"/>
      <c r="DE1162" s="121"/>
      <c r="DF1162" s="121"/>
      <c r="DG1162" s="121"/>
      <c r="DH1162" s="121"/>
      <c r="DI1162" s="121"/>
    </row>
    <row r="1163" spans="30:113" x14ac:dyDescent="0.35">
      <c r="AD1163" s="121"/>
      <c r="AE1163" s="121"/>
      <c r="AF1163" s="121"/>
      <c r="AG1163" s="121"/>
      <c r="AH1163" s="121"/>
      <c r="AI1163" s="121"/>
      <c r="AJ1163" s="121"/>
      <c r="AK1163" s="121"/>
      <c r="AL1163" s="121"/>
      <c r="AM1163" s="121"/>
      <c r="AN1163" s="121"/>
      <c r="AO1163" s="121"/>
      <c r="AP1163" s="121"/>
      <c r="AQ1163" s="121"/>
      <c r="AR1163" s="121"/>
      <c r="AS1163" s="121"/>
      <c r="AT1163" s="121"/>
      <c r="AU1163" s="121"/>
      <c r="AV1163" s="121"/>
      <c r="AW1163" s="121"/>
      <c r="AX1163" s="121"/>
      <c r="AY1163" s="121"/>
      <c r="AZ1163" s="121"/>
      <c r="BA1163" s="121"/>
      <c r="BB1163" s="121"/>
      <c r="BC1163" s="121"/>
      <c r="BD1163" s="121"/>
      <c r="BE1163" s="121"/>
      <c r="BF1163" s="121"/>
      <c r="BG1163" s="121"/>
      <c r="BH1163" s="121"/>
      <c r="BI1163" s="121"/>
      <c r="BJ1163" s="121"/>
      <c r="BK1163" s="121"/>
      <c r="BL1163" s="121"/>
      <c r="BM1163" s="121"/>
      <c r="BN1163" s="121"/>
      <c r="BO1163" s="121"/>
      <c r="BP1163" s="121"/>
      <c r="BQ1163" s="121"/>
      <c r="BR1163" s="121"/>
      <c r="BS1163" s="121"/>
      <c r="BT1163" s="121"/>
      <c r="BU1163" s="121"/>
      <c r="BV1163" s="121"/>
      <c r="BW1163" s="121"/>
      <c r="BX1163" s="121"/>
      <c r="BY1163" s="121"/>
      <c r="BZ1163" s="121"/>
      <c r="CA1163" s="121"/>
      <c r="CB1163" s="121"/>
      <c r="CC1163" s="121"/>
      <c r="CD1163" s="121"/>
      <c r="CE1163" s="121"/>
      <c r="CF1163" s="121"/>
      <c r="CG1163" s="121"/>
      <c r="CH1163" s="121"/>
      <c r="CI1163" s="121"/>
      <c r="CJ1163" s="121"/>
      <c r="CK1163" s="121"/>
      <c r="CL1163" s="121"/>
      <c r="CM1163" s="121"/>
      <c r="CN1163" s="121"/>
      <c r="CO1163" s="121"/>
      <c r="CP1163" s="121"/>
      <c r="CQ1163" s="121"/>
      <c r="CR1163" s="121"/>
      <c r="CS1163" s="121"/>
      <c r="CT1163" s="121"/>
      <c r="CU1163" s="121"/>
      <c r="CV1163" s="121"/>
      <c r="CW1163" s="121"/>
      <c r="CX1163" s="121"/>
      <c r="CY1163" s="121"/>
      <c r="CZ1163" s="121"/>
      <c r="DA1163" s="121"/>
      <c r="DB1163" s="121"/>
      <c r="DC1163" s="121"/>
      <c r="DD1163" s="121"/>
      <c r="DE1163" s="121"/>
      <c r="DF1163" s="121"/>
      <c r="DG1163" s="121"/>
      <c r="DH1163" s="121"/>
      <c r="DI1163" s="121"/>
    </row>
    <row r="1164" spans="30:113" x14ac:dyDescent="0.35">
      <c r="AD1164" s="121"/>
      <c r="AE1164" s="121"/>
      <c r="AF1164" s="121"/>
      <c r="AG1164" s="121"/>
      <c r="AH1164" s="121"/>
      <c r="AI1164" s="121"/>
      <c r="AJ1164" s="121"/>
      <c r="AK1164" s="121"/>
      <c r="AL1164" s="121"/>
      <c r="AM1164" s="121"/>
      <c r="AN1164" s="121"/>
      <c r="AO1164" s="121"/>
      <c r="AP1164" s="121"/>
      <c r="AQ1164" s="121"/>
      <c r="AR1164" s="121"/>
      <c r="AS1164" s="121"/>
      <c r="AT1164" s="121"/>
      <c r="AU1164" s="121"/>
      <c r="AV1164" s="121"/>
      <c r="AW1164" s="121"/>
      <c r="AX1164" s="121"/>
      <c r="AY1164" s="121"/>
      <c r="AZ1164" s="121"/>
      <c r="BA1164" s="121"/>
      <c r="BB1164" s="121"/>
      <c r="BC1164" s="121"/>
      <c r="BD1164" s="121"/>
      <c r="BE1164" s="121"/>
      <c r="BF1164" s="121"/>
      <c r="BG1164" s="121"/>
      <c r="BH1164" s="121"/>
      <c r="BI1164" s="121"/>
      <c r="BJ1164" s="121"/>
      <c r="BK1164" s="121"/>
      <c r="BL1164" s="121"/>
      <c r="BM1164" s="121"/>
      <c r="BN1164" s="121"/>
      <c r="BO1164" s="121"/>
      <c r="BP1164" s="121"/>
      <c r="BQ1164" s="121"/>
      <c r="BR1164" s="121"/>
      <c r="BS1164" s="121"/>
      <c r="BT1164" s="121"/>
      <c r="BU1164" s="121"/>
      <c r="BV1164" s="121"/>
      <c r="BW1164" s="121"/>
      <c r="BX1164" s="121"/>
      <c r="BY1164" s="121"/>
      <c r="BZ1164" s="121"/>
      <c r="CA1164" s="121"/>
      <c r="CB1164" s="121"/>
      <c r="CC1164" s="121"/>
      <c r="CD1164" s="121"/>
      <c r="CE1164" s="121"/>
      <c r="CF1164" s="121"/>
      <c r="CG1164" s="121"/>
      <c r="CH1164" s="121"/>
      <c r="CI1164" s="121"/>
      <c r="CJ1164" s="121"/>
      <c r="CK1164" s="121"/>
      <c r="CL1164" s="121"/>
      <c r="CM1164" s="121"/>
      <c r="CN1164" s="121"/>
      <c r="CO1164" s="121"/>
      <c r="CP1164" s="121"/>
      <c r="CQ1164" s="121"/>
      <c r="CR1164" s="121"/>
      <c r="CS1164" s="121"/>
      <c r="CT1164" s="121"/>
      <c r="CU1164" s="121"/>
      <c r="CV1164" s="121"/>
      <c r="CW1164" s="121"/>
      <c r="CX1164" s="121"/>
      <c r="CY1164" s="121"/>
      <c r="CZ1164" s="121"/>
      <c r="DA1164" s="121"/>
      <c r="DB1164" s="121"/>
      <c r="DC1164" s="121"/>
      <c r="DD1164" s="121"/>
      <c r="DE1164" s="121"/>
      <c r="DF1164" s="121"/>
      <c r="DG1164" s="121"/>
      <c r="DH1164" s="121"/>
      <c r="DI1164" s="121"/>
    </row>
    <row r="1165" spans="30:113" x14ac:dyDescent="0.35">
      <c r="AD1165" s="121"/>
      <c r="AE1165" s="121"/>
      <c r="AF1165" s="121"/>
      <c r="AG1165" s="121"/>
      <c r="AH1165" s="121"/>
      <c r="AI1165" s="121"/>
      <c r="AJ1165" s="121"/>
      <c r="AK1165" s="121"/>
      <c r="AL1165" s="121"/>
      <c r="AM1165" s="121"/>
      <c r="AN1165" s="121"/>
      <c r="AO1165" s="121"/>
      <c r="AP1165" s="121"/>
      <c r="AQ1165" s="121"/>
      <c r="AR1165" s="121"/>
      <c r="AS1165" s="121"/>
      <c r="AT1165" s="121"/>
      <c r="AU1165" s="121"/>
      <c r="AV1165" s="121"/>
      <c r="AW1165" s="121"/>
      <c r="AX1165" s="121"/>
      <c r="AY1165" s="121"/>
      <c r="AZ1165" s="121"/>
      <c r="BA1165" s="121"/>
      <c r="BB1165" s="121"/>
      <c r="BC1165" s="121"/>
      <c r="BD1165" s="121"/>
      <c r="BE1165" s="121"/>
      <c r="BF1165" s="121"/>
      <c r="BG1165" s="121"/>
      <c r="BH1165" s="121"/>
      <c r="BI1165" s="121"/>
      <c r="BJ1165" s="121"/>
      <c r="BK1165" s="121"/>
      <c r="BL1165" s="121"/>
      <c r="BM1165" s="121"/>
      <c r="BN1165" s="121"/>
      <c r="BO1165" s="121"/>
      <c r="BP1165" s="121"/>
      <c r="BQ1165" s="121"/>
      <c r="BR1165" s="121"/>
      <c r="BS1165" s="121"/>
      <c r="BT1165" s="121"/>
      <c r="BU1165" s="121"/>
      <c r="BV1165" s="121"/>
      <c r="BW1165" s="121"/>
      <c r="BX1165" s="121"/>
      <c r="BY1165" s="121"/>
      <c r="BZ1165" s="121"/>
      <c r="CA1165" s="121"/>
      <c r="CB1165" s="121"/>
      <c r="CC1165" s="121"/>
      <c r="CD1165" s="121"/>
      <c r="CE1165" s="121"/>
      <c r="CF1165" s="121"/>
      <c r="CG1165" s="121"/>
      <c r="CH1165" s="121"/>
      <c r="CI1165" s="121"/>
      <c r="CJ1165" s="121"/>
      <c r="CK1165" s="121"/>
      <c r="CL1165" s="121"/>
      <c r="CM1165" s="121"/>
      <c r="CN1165" s="121"/>
      <c r="CO1165" s="121"/>
      <c r="CP1165" s="121"/>
      <c r="CQ1165" s="121"/>
      <c r="CR1165" s="121"/>
      <c r="CS1165" s="121"/>
      <c r="CT1165" s="121"/>
      <c r="CU1165" s="121"/>
      <c r="CV1165" s="121"/>
      <c r="CW1165" s="121"/>
      <c r="CX1165" s="121"/>
      <c r="CY1165" s="121"/>
      <c r="CZ1165" s="121"/>
      <c r="DA1165" s="121"/>
      <c r="DB1165" s="121"/>
      <c r="DC1165" s="121"/>
      <c r="DD1165" s="121"/>
      <c r="DE1165" s="121"/>
      <c r="DF1165" s="121"/>
      <c r="DG1165" s="121"/>
      <c r="DH1165" s="121"/>
      <c r="DI1165" s="121"/>
    </row>
    <row r="1166" spans="30:113" x14ac:dyDescent="0.35">
      <c r="AD1166" s="121"/>
      <c r="AE1166" s="121"/>
      <c r="AF1166" s="121"/>
      <c r="AG1166" s="121"/>
      <c r="AH1166" s="121"/>
      <c r="AI1166" s="121"/>
      <c r="AJ1166" s="121"/>
      <c r="AK1166" s="121"/>
      <c r="AL1166" s="121"/>
      <c r="AM1166" s="121"/>
      <c r="AN1166" s="121"/>
      <c r="AO1166" s="121"/>
      <c r="AP1166" s="121"/>
      <c r="AQ1166" s="121"/>
      <c r="AR1166" s="121"/>
      <c r="AS1166" s="121"/>
      <c r="AT1166" s="121"/>
      <c r="AU1166" s="121"/>
      <c r="AV1166" s="121"/>
      <c r="AW1166" s="121"/>
      <c r="AX1166" s="121"/>
      <c r="AY1166" s="121"/>
      <c r="AZ1166" s="121"/>
      <c r="BA1166" s="121"/>
      <c r="BB1166" s="121"/>
      <c r="BC1166" s="121"/>
      <c r="BD1166" s="121"/>
      <c r="BE1166" s="121"/>
      <c r="BF1166" s="121"/>
      <c r="BG1166" s="121"/>
      <c r="BH1166" s="121"/>
      <c r="BI1166" s="121"/>
      <c r="BJ1166" s="121"/>
      <c r="BK1166" s="121"/>
      <c r="BL1166" s="121"/>
      <c r="BM1166" s="121"/>
      <c r="BN1166" s="121"/>
      <c r="BO1166" s="121"/>
      <c r="BP1166" s="121"/>
      <c r="BQ1166" s="121"/>
      <c r="BR1166" s="121"/>
      <c r="BS1166" s="121"/>
      <c r="BT1166" s="121"/>
      <c r="BU1166" s="121"/>
      <c r="BV1166" s="121"/>
      <c r="BW1166" s="121"/>
      <c r="BX1166" s="121"/>
      <c r="BY1166" s="121"/>
      <c r="BZ1166" s="121"/>
      <c r="CA1166" s="121"/>
      <c r="CB1166" s="121"/>
      <c r="CC1166" s="121"/>
      <c r="CD1166" s="121"/>
      <c r="CE1166" s="121"/>
      <c r="CF1166" s="121"/>
      <c r="CG1166" s="121"/>
      <c r="CH1166" s="121"/>
      <c r="CI1166" s="121"/>
      <c r="CJ1166" s="121"/>
      <c r="CK1166" s="121"/>
      <c r="CL1166" s="121"/>
      <c r="CM1166" s="121"/>
      <c r="CN1166" s="121"/>
      <c r="CO1166" s="121"/>
      <c r="CP1166" s="121"/>
      <c r="CQ1166" s="121"/>
      <c r="CR1166" s="121"/>
      <c r="CS1166" s="121"/>
      <c r="CT1166" s="121"/>
      <c r="CU1166" s="121"/>
      <c r="CV1166" s="121"/>
      <c r="CW1166" s="121"/>
      <c r="CX1166" s="121"/>
      <c r="CY1166" s="121"/>
      <c r="CZ1166" s="121"/>
      <c r="DA1166" s="121"/>
      <c r="DB1166" s="121"/>
      <c r="DC1166" s="121"/>
      <c r="DD1166" s="121"/>
      <c r="DE1166" s="121"/>
      <c r="DF1166" s="121"/>
      <c r="DG1166" s="121"/>
      <c r="DH1166" s="121"/>
      <c r="DI1166" s="121"/>
    </row>
    <row r="1167" spans="30:113" x14ac:dyDescent="0.35">
      <c r="AD1167" s="121"/>
      <c r="AE1167" s="121"/>
      <c r="AF1167" s="121"/>
      <c r="AG1167" s="121"/>
      <c r="AH1167" s="121"/>
      <c r="AI1167" s="121"/>
      <c r="AJ1167" s="121"/>
      <c r="AK1167" s="121"/>
      <c r="AL1167" s="121"/>
      <c r="AM1167" s="121"/>
      <c r="AN1167" s="121"/>
      <c r="AO1167" s="121"/>
      <c r="AP1167" s="121"/>
      <c r="AQ1167" s="121"/>
      <c r="AR1167" s="121"/>
      <c r="AS1167" s="121"/>
      <c r="AT1167" s="121"/>
      <c r="AU1167" s="121"/>
      <c r="AV1167" s="121"/>
      <c r="AW1167" s="121"/>
      <c r="AX1167" s="121"/>
      <c r="AY1167" s="121"/>
      <c r="AZ1167" s="121"/>
      <c r="BA1167" s="121"/>
      <c r="BB1167" s="121"/>
      <c r="BC1167" s="121"/>
      <c r="BD1167" s="121"/>
      <c r="BE1167" s="121"/>
      <c r="BF1167" s="121"/>
      <c r="BG1167" s="121"/>
      <c r="BH1167" s="121"/>
      <c r="BI1167" s="121"/>
      <c r="BJ1167" s="121"/>
      <c r="BK1167" s="121"/>
      <c r="BL1167" s="121"/>
      <c r="BM1167" s="121"/>
      <c r="BN1167" s="121"/>
      <c r="BO1167" s="121"/>
      <c r="BP1167" s="121"/>
      <c r="BQ1167" s="121"/>
      <c r="BR1167" s="121"/>
      <c r="BS1167" s="121"/>
      <c r="BT1167" s="121"/>
      <c r="BU1167" s="121"/>
      <c r="BV1167" s="121"/>
      <c r="BW1167" s="121"/>
      <c r="BX1167" s="121"/>
      <c r="BY1167" s="121"/>
      <c r="BZ1167" s="121"/>
      <c r="CA1167" s="121"/>
      <c r="CB1167" s="121"/>
      <c r="CC1167" s="121"/>
      <c r="CD1167" s="121"/>
      <c r="CE1167" s="121"/>
      <c r="CF1167" s="121"/>
      <c r="CG1167" s="121"/>
      <c r="CH1167" s="121"/>
      <c r="CI1167" s="121"/>
      <c r="CJ1167" s="121"/>
      <c r="CK1167" s="121"/>
      <c r="CL1167" s="121"/>
      <c r="CM1167" s="121"/>
      <c r="CN1167" s="121"/>
      <c r="CO1167" s="121"/>
      <c r="CP1167" s="121"/>
      <c r="CQ1167" s="121"/>
      <c r="CR1167" s="121"/>
      <c r="CS1167" s="121"/>
      <c r="CT1167" s="121"/>
      <c r="CU1167" s="121"/>
      <c r="CV1167" s="121"/>
      <c r="CW1167" s="121"/>
      <c r="CX1167" s="121"/>
      <c r="CY1167" s="121"/>
      <c r="CZ1167" s="121"/>
      <c r="DA1167" s="121"/>
      <c r="DB1167" s="121"/>
      <c r="DC1167" s="121"/>
      <c r="DD1167" s="121"/>
      <c r="DE1167" s="121"/>
      <c r="DF1167" s="121"/>
      <c r="DG1167" s="121"/>
      <c r="DH1167" s="121"/>
      <c r="DI1167" s="121"/>
    </row>
    <row r="1168" spans="30:113" x14ac:dyDescent="0.35">
      <c r="AD1168" s="121"/>
      <c r="AE1168" s="121"/>
      <c r="AF1168" s="121"/>
      <c r="AG1168" s="121"/>
      <c r="AH1168" s="121"/>
      <c r="AI1168" s="121"/>
      <c r="AJ1168" s="121"/>
      <c r="AK1168" s="121"/>
      <c r="AL1168" s="121"/>
      <c r="AM1168" s="121"/>
      <c r="AN1168" s="121"/>
      <c r="AO1168" s="121"/>
      <c r="AP1168" s="121"/>
      <c r="AQ1168" s="121"/>
      <c r="AR1168" s="121"/>
      <c r="AS1168" s="121"/>
      <c r="AT1168" s="121"/>
      <c r="AU1168" s="121"/>
      <c r="AV1168" s="121"/>
      <c r="AW1168" s="121"/>
      <c r="AX1168" s="121"/>
      <c r="AY1168" s="121"/>
      <c r="AZ1168" s="121"/>
      <c r="BA1168" s="121"/>
      <c r="BB1168" s="121"/>
      <c r="BC1168" s="121"/>
      <c r="BD1168" s="121"/>
      <c r="BE1168" s="121"/>
      <c r="BF1168" s="121"/>
      <c r="BG1168" s="121"/>
      <c r="BH1168" s="121"/>
      <c r="BI1168" s="121"/>
      <c r="BJ1168" s="121"/>
      <c r="BK1168" s="121"/>
      <c r="BL1168" s="121"/>
      <c r="BM1168" s="121"/>
      <c r="BN1168" s="121"/>
      <c r="BO1168" s="121"/>
      <c r="BP1168" s="121"/>
      <c r="BQ1168" s="121"/>
      <c r="BR1168" s="121"/>
      <c r="BS1168" s="121"/>
      <c r="BT1168" s="121"/>
      <c r="BU1168" s="121"/>
      <c r="BV1168" s="121"/>
      <c r="BW1168" s="121"/>
      <c r="BX1168" s="121"/>
      <c r="BY1168" s="121"/>
      <c r="BZ1168" s="121"/>
      <c r="CA1168" s="121"/>
      <c r="CB1168" s="121"/>
      <c r="CC1168" s="121"/>
      <c r="CD1168" s="121"/>
      <c r="CE1168" s="121"/>
      <c r="CF1168" s="121"/>
      <c r="CG1168" s="121"/>
      <c r="CH1168" s="121"/>
      <c r="CI1168" s="121"/>
      <c r="CJ1168" s="121"/>
      <c r="CK1168" s="121"/>
      <c r="CL1168" s="121"/>
      <c r="CM1168" s="121"/>
      <c r="CN1168" s="121"/>
      <c r="CO1168" s="121"/>
      <c r="CP1168" s="121"/>
      <c r="CQ1168" s="121"/>
      <c r="CR1168" s="121"/>
      <c r="CS1168" s="121"/>
      <c r="CT1168" s="121"/>
      <c r="CU1168" s="121"/>
      <c r="CV1168" s="121"/>
      <c r="CW1168" s="121"/>
      <c r="CX1168" s="121"/>
      <c r="CY1168" s="121"/>
      <c r="CZ1168" s="121"/>
      <c r="DA1168" s="121"/>
      <c r="DB1168" s="121"/>
      <c r="DC1168" s="121"/>
      <c r="DD1168" s="121"/>
      <c r="DE1168" s="121"/>
      <c r="DF1168" s="121"/>
      <c r="DG1168" s="121"/>
      <c r="DH1168" s="121"/>
      <c r="DI1168" s="121"/>
    </row>
    <row r="1169" spans="30:113" x14ac:dyDescent="0.35">
      <c r="AD1169" s="121"/>
      <c r="AE1169" s="121"/>
      <c r="AF1169" s="121"/>
      <c r="AG1169" s="121"/>
      <c r="AH1169" s="121"/>
      <c r="AI1169" s="121"/>
      <c r="AJ1169" s="121"/>
      <c r="AK1169" s="121"/>
      <c r="AL1169" s="121"/>
      <c r="AM1169" s="121"/>
      <c r="AN1169" s="121"/>
      <c r="AO1169" s="121"/>
      <c r="AP1169" s="121"/>
      <c r="AQ1169" s="121"/>
      <c r="AR1169" s="121"/>
      <c r="AS1169" s="121"/>
      <c r="AT1169" s="121"/>
      <c r="AU1169" s="121"/>
      <c r="AV1169" s="121"/>
      <c r="AW1169" s="121"/>
      <c r="AX1169" s="121"/>
      <c r="AY1169" s="121"/>
      <c r="AZ1169" s="121"/>
      <c r="BA1169" s="121"/>
      <c r="BB1169" s="121"/>
      <c r="BC1169" s="121"/>
      <c r="BD1169" s="121"/>
      <c r="BE1169" s="121"/>
      <c r="BF1169" s="121"/>
      <c r="BG1169" s="121"/>
      <c r="BH1169" s="121"/>
      <c r="BI1169" s="121"/>
      <c r="BJ1169" s="121"/>
      <c r="BK1169" s="121"/>
      <c r="BL1169" s="121"/>
      <c r="BM1169" s="121"/>
      <c r="BN1169" s="121"/>
      <c r="BO1169" s="121"/>
      <c r="BP1169" s="121"/>
      <c r="BQ1169" s="121"/>
      <c r="BR1169" s="121"/>
      <c r="BS1169" s="121"/>
      <c r="BT1169" s="121"/>
      <c r="BU1169" s="121"/>
      <c r="BV1169" s="121"/>
      <c r="BW1169" s="121"/>
      <c r="BX1169" s="121"/>
      <c r="BY1169" s="121"/>
      <c r="BZ1169" s="121"/>
      <c r="CA1169" s="121"/>
      <c r="CB1169" s="121"/>
      <c r="CC1169" s="121"/>
      <c r="CD1169" s="121"/>
      <c r="CE1169" s="121"/>
      <c r="CF1169" s="121"/>
      <c r="CG1169" s="121"/>
      <c r="CH1169" s="121"/>
      <c r="CI1169" s="121"/>
      <c r="CJ1169" s="121"/>
      <c r="CK1169" s="121"/>
      <c r="CL1169" s="121"/>
      <c r="CM1169" s="121"/>
      <c r="CN1169" s="121"/>
      <c r="CO1169" s="121"/>
      <c r="CP1169" s="121"/>
      <c r="CQ1169" s="121"/>
      <c r="CR1169" s="121"/>
      <c r="CS1169" s="121"/>
      <c r="CT1169" s="121"/>
      <c r="CU1169" s="121"/>
      <c r="CV1169" s="121"/>
      <c r="CW1169" s="121"/>
      <c r="CX1169" s="121"/>
      <c r="CY1169" s="121"/>
      <c r="CZ1169" s="121"/>
      <c r="DA1169" s="121"/>
      <c r="DB1169" s="121"/>
      <c r="DC1169" s="121"/>
      <c r="DD1169" s="121"/>
      <c r="DE1169" s="121"/>
      <c r="DF1169" s="121"/>
      <c r="DG1169" s="121"/>
      <c r="DH1169" s="121"/>
      <c r="DI1169" s="121"/>
    </row>
    <row r="1170" spans="30:113" x14ac:dyDescent="0.35">
      <c r="AD1170" s="121"/>
      <c r="AE1170" s="121"/>
      <c r="AF1170" s="121"/>
      <c r="AG1170" s="121"/>
      <c r="AH1170" s="121"/>
      <c r="AI1170" s="121"/>
      <c r="AJ1170" s="121"/>
      <c r="AK1170" s="121"/>
      <c r="AL1170" s="121"/>
      <c r="AM1170" s="121"/>
      <c r="AN1170" s="121"/>
      <c r="AO1170" s="121"/>
      <c r="AP1170" s="121"/>
      <c r="AQ1170" s="121"/>
      <c r="AR1170" s="121"/>
      <c r="AS1170" s="121"/>
      <c r="AT1170" s="121"/>
      <c r="AU1170" s="121"/>
      <c r="AV1170" s="121"/>
      <c r="AW1170" s="121"/>
      <c r="AX1170" s="121"/>
      <c r="AY1170" s="121"/>
      <c r="AZ1170" s="121"/>
      <c r="BA1170" s="121"/>
      <c r="BB1170" s="121"/>
      <c r="BC1170" s="121"/>
      <c r="BD1170" s="121"/>
      <c r="BE1170" s="121"/>
      <c r="BF1170" s="121"/>
      <c r="BG1170" s="121"/>
      <c r="BH1170" s="121"/>
      <c r="BI1170" s="121"/>
      <c r="BJ1170" s="121"/>
      <c r="BK1170" s="121"/>
      <c r="BL1170" s="121"/>
      <c r="BM1170" s="121"/>
      <c r="BN1170" s="121"/>
      <c r="BO1170" s="121"/>
      <c r="BP1170" s="121"/>
      <c r="BQ1170" s="121"/>
      <c r="BR1170" s="121"/>
      <c r="BS1170" s="121"/>
      <c r="BT1170" s="121"/>
      <c r="BU1170" s="121"/>
      <c r="BV1170" s="121"/>
      <c r="BW1170" s="121"/>
      <c r="BX1170" s="121"/>
      <c r="BY1170" s="121"/>
      <c r="BZ1170" s="121"/>
      <c r="CA1170" s="121"/>
      <c r="CB1170" s="121"/>
      <c r="CC1170" s="121"/>
      <c r="CD1170" s="121"/>
      <c r="CE1170" s="121"/>
      <c r="CF1170" s="121"/>
      <c r="CG1170" s="121"/>
      <c r="CH1170" s="121"/>
      <c r="CI1170" s="121"/>
      <c r="CJ1170" s="121"/>
      <c r="CK1170" s="121"/>
      <c r="CL1170" s="121"/>
      <c r="CM1170" s="121"/>
      <c r="CN1170" s="121"/>
      <c r="CO1170" s="121"/>
      <c r="CP1170" s="121"/>
      <c r="CQ1170" s="121"/>
      <c r="CR1170" s="121"/>
      <c r="CS1170" s="121"/>
      <c r="CT1170" s="121"/>
      <c r="CU1170" s="121"/>
      <c r="CV1170" s="121"/>
      <c r="CW1170" s="121"/>
      <c r="CX1170" s="121"/>
      <c r="CY1170" s="121"/>
      <c r="CZ1170" s="121"/>
      <c r="DA1170" s="121"/>
      <c r="DB1170" s="121"/>
      <c r="DC1170" s="121"/>
      <c r="DD1170" s="121"/>
      <c r="DE1170" s="121"/>
      <c r="DF1170" s="121"/>
      <c r="DG1170" s="121"/>
      <c r="DH1170" s="121"/>
      <c r="DI1170" s="121"/>
    </row>
    <row r="1171" spans="30:113" x14ac:dyDescent="0.35">
      <c r="AD1171" s="121"/>
      <c r="AE1171" s="121"/>
      <c r="AF1171" s="121"/>
      <c r="AG1171" s="121"/>
      <c r="AH1171" s="121"/>
      <c r="AI1171" s="121"/>
      <c r="AJ1171" s="121"/>
      <c r="AK1171" s="121"/>
      <c r="AL1171" s="121"/>
      <c r="AM1171" s="121"/>
      <c r="AN1171" s="121"/>
      <c r="AO1171" s="121"/>
      <c r="AP1171" s="121"/>
      <c r="AQ1171" s="121"/>
      <c r="AR1171" s="121"/>
      <c r="AS1171" s="121"/>
      <c r="AT1171" s="121"/>
      <c r="AU1171" s="121"/>
      <c r="AV1171" s="121"/>
      <c r="AW1171" s="121"/>
      <c r="AX1171" s="121"/>
      <c r="AY1171" s="121"/>
      <c r="AZ1171" s="121"/>
      <c r="BA1171" s="121"/>
      <c r="BB1171" s="121"/>
      <c r="BC1171" s="121"/>
      <c r="BD1171" s="121"/>
      <c r="BE1171" s="121"/>
      <c r="BF1171" s="121"/>
      <c r="BG1171" s="121"/>
      <c r="BH1171" s="121"/>
      <c r="BI1171" s="121"/>
      <c r="BJ1171" s="121"/>
      <c r="BK1171" s="121"/>
      <c r="BL1171" s="121"/>
      <c r="BM1171" s="121"/>
      <c r="BN1171" s="121"/>
      <c r="BO1171" s="121"/>
      <c r="BP1171" s="121"/>
      <c r="BQ1171" s="121"/>
      <c r="BR1171" s="121"/>
      <c r="BS1171" s="121"/>
      <c r="BT1171" s="121"/>
      <c r="BU1171" s="121"/>
      <c r="BV1171" s="121"/>
      <c r="BW1171" s="121"/>
      <c r="BX1171" s="121"/>
      <c r="BY1171" s="121"/>
      <c r="BZ1171" s="121"/>
      <c r="CA1171" s="121"/>
      <c r="CB1171" s="121"/>
      <c r="CC1171" s="121"/>
      <c r="CD1171" s="121"/>
      <c r="CE1171" s="121"/>
      <c r="CF1171" s="121"/>
      <c r="CG1171" s="121"/>
      <c r="CH1171" s="121"/>
      <c r="CI1171" s="121"/>
      <c r="CJ1171" s="121"/>
      <c r="CK1171" s="121"/>
      <c r="CL1171" s="121"/>
      <c r="CM1171" s="121"/>
      <c r="CN1171" s="121"/>
      <c r="CO1171" s="121"/>
      <c r="CP1171" s="121"/>
      <c r="CQ1171" s="121"/>
      <c r="CR1171" s="121"/>
      <c r="CS1171" s="121"/>
      <c r="CT1171" s="121"/>
      <c r="CU1171" s="121"/>
      <c r="CV1171" s="121"/>
      <c r="CW1171" s="121"/>
      <c r="CX1171" s="121"/>
      <c r="CY1171" s="121"/>
      <c r="CZ1171" s="121"/>
      <c r="DA1171" s="121"/>
      <c r="DB1171" s="121"/>
      <c r="DC1171" s="121"/>
      <c r="DD1171" s="121"/>
      <c r="DE1171" s="121"/>
      <c r="DF1171" s="121"/>
      <c r="DG1171" s="121"/>
      <c r="DH1171" s="121"/>
      <c r="DI1171" s="121"/>
    </row>
    <row r="1172" spans="30:113" x14ac:dyDescent="0.35">
      <c r="AD1172" s="121"/>
      <c r="AE1172" s="121"/>
      <c r="AF1172" s="121"/>
      <c r="AG1172" s="121"/>
      <c r="AH1172" s="121"/>
      <c r="AI1172" s="121"/>
      <c r="AJ1172" s="121"/>
      <c r="AK1172" s="121"/>
      <c r="AL1172" s="121"/>
      <c r="AM1172" s="121"/>
      <c r="AN1172" s="121"/>
      <c r="AO1172" s="121"/>
      <c r="AP1172" s="121"/>
      <c r="AQ1172" s="121"/>
      <c r="AR1172" s="121"/>
      <c r="AS1172" s="121"/>
      <c r="AT1172" s="121"/>
      <c r="AU1172" s="121"/>
      <c r="AV1172" s="121"/>
      <c r="AW1172" s="121"/>
      <c r="AX1172" s="121"/>
      <c r="AY1172" s="121"/>
      <c r="AZ1172" s="121"/>
      <c r="BA1172" s="121"/>
      <c r="BB1172" s="121"/>
      <c r="BC1172" s="121"/>
      <c r="BD1172" s="121"/>
      <c r="BE1172" s="121"/>
      <c r="BF1172" s="121"/>
      <c r="BG1172" s="121"/>
      <c r="BH1172" s="121"/>
      <c r="BI1172" s="121"/>
      <c r="BJ1172" s="121"/>
      <c r="BK1172" s="121"/>
      <c r="BL1172" s="121"/>
      <c r="BM1172" s="121"/>
      <c r="BN1172" s="121"/>
      <c r="BO1172" s="121"/>
      <c r="BP1172" s="121"/>
      <c r="BQ1172" s="121"/>
      <c r="BR1172" s="121"/>
      <c r="BS1172" s="121"/>
      <c r="BT1172" s="121"/>
      <c r="BU1172" s="121"/>
      <c r="BV1172" s="121"/>
      <c r="BW1172" s="121"/>
      <c r="BX1172" s="121"/>
      <c r="BY1172" s="121"/>
      <c r="BZ1172" s="121"/>
      <c r="CA1172" s="121"/>
      <c r="CB1172" s="121"/>
      <c r="CC1172" s="121"/>
      <c r="CD1172" s="121"/>
      <c r="CE1172" s="121"/>
      <c r="CF1172" s="121"/>
      <c r="CG1172" s="121"/>
      <c r="CH1172" s="121"/>
      <c r="CI1172" s="121"/>
      <c r="CJ1172" s="121"/>
      <c r="CK1172" s="121"/>
      <c r="CL1172" s="121"/>
      <c r="CM1172" s="121"/>
      <c r="CN1172" s="121"/>
      <c r="CO1172" s="121"/>
      <c r="CP1172" s="121"/>
      <c r="CQ1172" s="121"/>
      <c r="CR1172" s="121"/>
      <c r="CS1172" s="121"/>
      <c r="CT1172" s="121"/>
      <c r="CU1172" s="121"/>
      <c r="CV1172" s="121"/>
      <c r="CW1172" s="121"/>
      <c r="CX1172" s="121"/>
      <c r="CY1172" s="121"/>
      <c r="CZ1172" s="121"/>
      <c r="DA1172" s="121"/>
      <c r="DB1172" s="121"/>
      <c r="DC1172" s="121"/>
      <c r="DD1172" s="121"/>
      <c r="DE1172" s="121"/>
      <c r="DF1172" s="121"/>
      <c r="DG1172" s="121"/>
      <c r="DH1172" s="121"/>
      <c r="DI1172" s="121"/>
    </row>
    <row r="1173" spans="30:113" x14ac:dyDescent="0.35">
      <c r="AD1173" s="121"/>
      <c r="AE1173" s="121"/>
      <c r="AF1173" s="121"/>
      <c r="AG1173" s="121"/>
      <c r="AH1173" s="121"/>
      <c r="AI1173" s="121"/>
      <c r="AJ1173" s="121"/>
      <c r="AK1173" s="121"/>
      <c r="AL1173" s="121"/>
      <c r="AM1173" s="121"/>
      <c r="AN1173" s="121"/>
      <c r="AO1173" s="121"/>
      <c r="AP1173" s="121"/>
      <c r="AQ1173" s="121"/>
      <c r="AR1173" s="121"/>
      <c r="AS1173" s="121"/>
      <c r="AT1173" s="121"/>
      <c r="AU1173" s="121"/>
      <c r="AV1173" s="121"/>
      <c r="AW1173" s="121"/>
      <c r="AX1173" s="121"/>
      <c r="AY1173" s="121"/>
      <c r="AZ1173" s="121"/>
      <c r="BA1173" s="121"/>
      <c r="BB1173" s="121"/>
      <c r="BC1173" s="121"/>
      <c r="BD1173" s="121"/>
      <c r="BE1173" s="121"/>
      <c r="BF1173" s="121"/>
      <c r="BG1173" s="121"/>
      <c r="BH1173" s="121"/>
      <c r="BI1173" s="121"/>
      <c r="BJ1173" s="121"/>
      <c r="BK1173" s="121"/>
      <c r="BL1173" s="121"/>
      <c r="BM1173" s="121"/>
      <c r="BN1173" s="121"/>
      <c r="BO1173" s="121"/>
      <c r="BP1173" s="121"/>
      <c r="BQ1173" s="121"/>
      <c r="BR1173" s="121"/>
      <c r="BS1173" s="121"/>
      <c r="BT1173" s="121"/>
      <c r="BU1173" s="121"/>
      <c r="BV1173" s="121"/>
      <c r="BW1173" s="121"/>
      <c r="BX1173" s="121"/>
      <c r="BY1173" s="121"/>
      <c r="BZ1173" s="121"/>
      <c r="CA1173" s="121"/>
      <c r="CB1173" s="121"/>
      <c r="CC1173" s="121"/>
      <c r="CD1173" s="121"/>
      <c r="CE1173" s="121"/>
      <c r="CF1173" s="121"/>
      <c r="CG1173" s="121"/>
      <c r="CH1173" s="121"/>
      <c r="CI1173" s="121"/>
      <c r="CJ1173" s="121"/>
      <c r="CK1173" s="121"/>
      <c r="CL1173" s="121"/>
      <c r="CM1173" s="121"/>
      <c r="CN1173" s="121"/>
      <c r="CO1173" s="121"/>
      <c r="CP1173" s="121"/>
      <c r="CQ1173" s="121"/>
      <c r="CR1173" s="121"/>
      <c r="CS1173" s="121"/>
      <c r="CT1173" s="121"/>
      <c r="CU1173" s="121"/>
      <c r="CV1173" s="121"/>
      <c r="CW1173" s="121"/>
      <c r="CX1173" s="121"/>
      <c r="CY1173" s="121"/>
      <c r="CZ1173" s="121"/>
      <c r="DA1173" s="121"/>
      <c r="DB1173" s="121"/>
      <c r="DC1173" s="121"/>
      <c r="DD1173" s="121"/>
      <c r="DE1173" s="121"/>
      <c r="DF1173" s="121"/>
      <c r="DG1173" s="121"/>
      <c r="DH1173" s="121"/>
      <c r="DI1173" s="121"/>
    </row>
    <row r="1174" spans="30:113" x14ac:dyDescent="0.35">
      <c r="AD1174" s="121"/>
      <c r="AE1174" s="121"/>
      <c r="AF1174" s="121"/>
      <c r="AG1174" s="121"/>
      <c r="AH1174" s="121"/>
      <c r="AI1174" s="121"/>
      <c r="AJ1174" s="121"/>
      <c r="AK1174" s="121"/>
      <c r="AL1174" s="121"/>
      <c r="AM1174" s="121"/>
      <c r="AN1174" s="121"/>
      <c r="AO1174" s="121"/>
      <c r="AP1174" s="121"/>
      <c r="AQ1174" s="121"/>
      <c r="AR1174" s="121"/>
      <c r="AS1174" s="121"/>
      <c r="AT1174" s="121"/>
      <c r="AU1174" s="121"/>
      <c r="AV1174" s="121"/>
      <c r="AW1174" s="121"/>
      <c r="AX1174" s="121"/>
      <c r="AY1174" s="121"/>
      <c r="AZ1174" s="121"/>
      <c r="BA1174" s="121"/>
      <c r="BB1174" s="121"/>
      <c r="BC1174" s="121"/>
      <c r="BD1174" s="121"/>
      <c r="BE1174" s="121"/>
      <c r="BF1174" s="121"/>
      <c r="BG1174" s="121"/>
      <c r="BH1174" s="121"/>
      <c r="BI1174" s="121"/>
      <c r="BJ1174" s="121"/>
      <c r="BK1174" s="121"/>
      <c r="BL1174" s="121"/>
      <c r="BM1174" s="121"/>
      <c r="BN1174" s="121"/>
      <c r="BO1174" s="121"/>
      <c r="BP1174" s="121"/>
      <c r="BQ1174" s="121"/>
      <c r="BR1174" s="121"/>
      <c r="BS1174" s="121"/>
      <c r="BT1174" s="121"/>
      <c r="BU1174" s="121"/>
      <c r="BV1174" s="121"/>
      <c r="BW1174" s="121"/>
      <c r="BX1174" s="121"/>
      <c r="BY1174" s="121"/>
      <c r="BZ1174" s="121"/>
      <c r="CA1174" s="121"/>
      <c r="CB1174" s="121"/>
      <c r="CC1174" s="121"/>
      <c r="CD1174" s="121"/>
      <c r="CE1174" s="121"/>
      <c r="CF1174" s="121"/>
      <c r="CG1174" s="121"/>
      <c r="CH1174" s="121"/>
      <c r="CI1174" s="121"/>
      <c r="CJ1174" s="121"/>
      <c r="CK1174" s="121"/>
      <c r="CL1174" s="121"/>
      <c r="CM1174" s="121"/>
      <c r="CN1174" s="121"/>
      <c r="CO1174" s="121"/>
      <c r="CP1174" s="121"/>
      <c r="CQ1174" s="121"/>
      <c r="CR1174" s="121"/>
      <c r="CS1174" s="121"/>
      <c r="CT1174" s="121"/>
      <c r="CU1174" s="121"/>
      <c r="CV1174" s="121"/>
      <c r="CW1174" s="121"/>
      <c r="CX1174" s="121"/>
      <c r="CY1174" s="121"/>
      <c r="CZ1174" s="121"/>
      <c r="DA1174" s="121"/>
      <c r="DB1174" s="121"/>
      <c r="DC1174" s="121"/>
      <c r="DD1174" s="121"/>
      <c r="DE1174" s="121"/>
      <c r="DF1174" s="121"/>
      <c r="DG1174" s="121"/>
      <c r="DH1174" s="121"/>
      <c r="DI1174" s="121"/>
    </row>
    <row r="1175" spans="30:113" x14ac:dyDescent="0.35">
      <c r="AD1175" s="121"/>
      <c r="AE1175" s="121"/>
      <c r="AF1175" s="121"/>
      <c r="AG1175" s="121"/>
      <c r="AH1175" s="121"/>
      <c r="AI1175" s="121"/>
      <c r="AJ1175" s="121"/>
      <c r="AK1175" s="121"/>
      <c r="AL1175" s="121"/>
      <c r="AM1175" s="121"/>
      <c r="AN1175" s="121"/>
      <c r="AO1175" s="121"/>
      <c r="AP1175" s="121"/>
      <c r="AQ1175" s="121"/>
      <c r="AR1175" s="121"/>
      <c r="AS1175" s="121"/>
      <c r="AT1175" s="121"/>
      <c r="AU1175" s="121"/>
      <c r="AV1175" s="121"/>
      <c r="AW1175" s="121"/>
      <c r="AX1175" s="121"/>
      <c r="AY1175" s="121"/>
      <c r="AZ1175" s="121"/>
      <c r="BA1175" s="121"/>
      <c r="BB1175" s="121"/>
      <c r="BC1175" s="121"/>
      <c r="BD1175" s="121"/>
      <c r="BE1175" s="121"/>
      <c r="BF1175" s="121"/>
      <c r="BG1175" s="121"/>
      <c r="BH1175" s="121"/>
      <c r="BI1175" s="121"/>
      <c r="BJ1175" s="121"/>
      <c r="BK1175" s="121"/>
      <c r="BL1175" s="121"/>
      <c r="BM1175" s="121"/>
      <c r="BN1175" s="121"/>
      <c r="BO1175" s="121"/>
      <c r="BP1175" s="121"/>
      <c r="BQ1175" s="121"/>
      <c r="BR1175" s="121"/>
      <c r="BS1175" s="121"/>
      <c r="BT1175" s="121"/>
      <c r="BU1175" s="121"/>
      <c r="BV1175" s="121"/>
      <c r="BW1175" s="121"/>
      <c r="BX1175" s="121"/>
      <c r="BY1175" s="121"/>
      <c r="BZ1175" s="121"/>
      <c r="CA1175" s="121"/>
      <c r="CB1175" s="121"/>
      <c r="CC1175" s="121"/>
      <c r="CD1175" s="121"/>
      <c r="CE1175" s="121"/>
      <c r="CF1175" s="121"/>
      <c r="CG1175" s="121"/>
      <c r="CH1175" s="121"/>
      <c r="CI1175" s="121"/>
      <c r="CJ1175" s="121"/>
      <c r="CK1175" s="121"/>
      <c r="CL1175" s="121"/>
      <c r="CM1175" s="121"/>
      <c r="CN1175" s="121"/>
      <c r="CO1175" s="121"/>
      <c r="CP1175" s="121"/>
      <c r="CQ1175" s="121"/>
      <c r="CR1175" s="121"/>
      <c r="CS1175" s="121"/>
      <c r="CT1175" s="121"/>
      <c r="CU1175" s="121"/>
      <c r="CV1175" s="121"/>
      <c r="CW1175" s="121"/>
      <c r="CX1175" s="121"/>
      <c r="CY1175" s="121"/>
      <c r="CZ1175" s="121"/>
      <c r="DA1175" s="121"/>
      <c r="DB1175" s="121"/>
      <c r="DC1175" s="121"/>
      <c r="DD1175" s="121"/>
      <c r="DE1175" s="121"/>
      <c r="DF1175" s="121"/>
      <c r="DG1175" s="121"/>
      <c r="DH1175" s="121"/>
      <c r="DI1175" s="121"/>
    </row>
    <row r="1176" spans="30:113" x14ac:dyDescent="0.35">
      <c r="AD1176" s="121"/>
      <c r="AE1176" s="121"/>
      <c r="AF1176" s="121"/>
      <c r="AG1176" s="121"/>
      <c r="AH1176" s="121"/>
      <c r="AI1176" s="121"/>
      <c r="AJ1176" s="121"/>
      <c r="AK1176" s="121"/>
      <c r="AL1176" s="121"/>
      <c r="AM1176" s="121"/>
      <c r="AN1176" s="121"/>
      <c r="AO1176" s="121"/>
      <c r="AP1176" s="121"/>
      <c r="AQ1176" s="121"/>
      <c r="AR1176" s="121"/>
      <c r="AS1176" s="121"/>
      <c r="AT1176" s="121"/>
      <c r="AU1176" s="121"/>
      <c r="AV1176" s="121"/>
      <c r="AW1176" s="121"/>
      <c r="AX1176" s="121"/>
      <c r="AY1176" s="121"/>
      <c r="AZ1176" s="121"/>
      <c r="BA1176" s="121"/>
      <c r="BB1176" s="121"/>
      <c r="BC1176" s="121"/>
      <c r="BD1176" s="121"/>
      <c r="BE1176" s="121"/>
      <c r="BF1176" s="121"/>
      <c r="BG1176" s="121"/>
      <c r="BH1176" s="121"/>
      <c r="BI1176" s="121"/>
      <c r="BJ1176" s="121"/>
      <c r="BK1176" s="121"/>
      <c r="BL1176" s="121"/>
      <c r="BM1176" s="121"/>
      <c r="BN1176" s="121"/>
      <c r="BO1176" s="121"/>
      <c r="BP1176" s="121"/>
      <c r="BQ1176" s="121"/>
      <c r="BR1176" s="121"/>
      <c r="BS1176" s="121"/>
      <c r="BT1176" s="121"/>
      <c r="BU1176" s="121"/>
      <c r="BV1176" s="121"/>
      <c r="BW1176" s="121"/>
      <c r="BX1176" s="121"/>
      <c r="BY1176" s="121"/>
      <c r="BZ1176" s="121"/>
      <c r="CA1176" s="121"/>
      <c r="CB1176" s="121"/>
      <c r="CC1176" s="121"/>
      <c r="CD1176" s="121"/>
      <c r="CE1176" s="121"/>
      <c r="CF1176" s="121"/>
      <c r="CG1176" s="121"/>
      <c r="CH1176" s="121"/>
      <c r="CI1176" s="121"/>
      <c r="CJ1176" s="121"/>
      <c r="CK1176" s="121"/>
      <c r="CL1176" s="121"/>
      <c r="CM1176" s="121"/>
      <c r="CN1176" s="121"/>
      <c r="CO1176" s="121"/>
      <c r="CP1176" s="121"/>
      <c r="CQ1176" s="121"/>
      <c r="CR1176" s="121"/>
      <c r="CS1176" s="121"/>
      <c r="CT1176" s="121"/>
      <c r="CU1176" s="121"/>
      <c r="CV1176" s="121"/>
      <c r="CW1176" s="121"/>
      <c r="CX1176" s="121"/>
      <c r="CY1176" s="121"/>
      <c r="CZ1176" s="121"/>
      <c r="DA1176" s="121"/>
      <c r="DB1176" s="121"/>
      <c r="DC1176" s="121"/>
      <c r="DD1176" s="121"/>
      <c r="DE1176" s="121"/>
      <c r="DF1176" s="121"/>
      <c r="DG1176" s="121"/>
      <c r="DH1176" s="121"/>
      <c r="DI1176" s="121"/>
    </row>
    <row r="1177" spans="30:113" x14ac:dyDescent="0.35">
      <c r="AD1177" s="121"/>
      <c r="AE1177" s="121"/>
      <c r="AF1177" s="121"/>
      <c r="AG1177" s="121"/>
      <c r="AH1177" s="121"/>
      <c r="AI1177" s="121"/>
      <c r="AJ1177" s="121"/>
      <c r="AK1177" s="121"/>
      <c r="AL1177" s="121"/>
      <c r="AM1177" s="121"/>
      <c r="AN1177" s="121"/>
      <c r="AO1177" s="121"/>
      <c r="AP1177" s="121"/>
      <c r="AQ1177" s="121"/>
      <c r="AR1177" s="121"/>
      <c r="AS1177" s="121"/>
      <c r="AT1177" s="121"/>
      <c r="AU1177" s="121"/>
      <c r="AV1177" s="121"/>
      <c r="AW1177" s="121"/>
      <c r="AX1177" s="121"/>
      <c r="AY1177" s="121"/>
      <c r="AZ1177" s="121"/>
      <c r="BA1177" s="121"/>
      <c r="BB1177" s="121"/>
      <c r="BC1177" s="121"/>
      <c r="BD1177" s="121"/>
      <c r="BE1177" s="121"/>
      <c r="BF1177" s="121"/>
      <c r="BG1177" s="121"/>
      <c r="BH1177" s="121"/>
      <c r="BI1177" s="121"/>
      <c r="BJ1177" s="121"/>
      <c r="BK1177" s="121"/>
      <c r="BL1177" s="121"/>
      <c r="BM1177" s="121"/>
      <c r="BN1177" s="121"/>
      <c r="BO1177" s="121"/>
      <c r="BP1177" s="121"/>
      <c r="BQ1177" s="121"/>
      <c r="BR1177" s="121"/>
      <c r="BS1177" s="121"/>
      <c r="BT1177" s="121"/>
      <c r="BU1177" s="121"/>
      <c r="BV1177" s="121"/>
      <c r="BW1177" s="121"/>
      <c r="BX1177" s="121"/>
      <c r="BY1177" s="121"/>
      <c r="BZ1177" s="121"/>
      <c r="CA1177" s="121"/>
      <c r="CB1177" s="121"/>
      <c r="CC1177" s="121"/>
      <c r="CD1177" s="121"/>
      <c r="CE1177" s="121"/>
      <c r="CF1177" s="121"/>
      <c r="CG1177" s="121"/>
      <c r="CH1177" s="121"/>
      <c r="CI1177" s="121"/>
      <c r="CJ1177" s="121"/>
      <c r="CK1177" s="121"/>
      <c r="CL1177" s="121"/>
      <c r="CM1177" s="121"/>
      <c r="CN1177" s="121"/>
      <c r="CO1177" s="121"/>
      <c r="CP1177" s="121"/>
      <c r="CQ1177" s="121"/>
      <c r="CR1177" s="121"/>
      <c r="CS1177" s="121"/>
      <c r="CT1177" s="121"/>
      <c r="CU1177" s="121"/>
      <c r="CV1177" s="121"/>
      <c r="CW1177" s="121"/>
      <c r="CX1177" s="121"/>
      <c r="CY1177" s="121"/>
      <c r="CZ1177" s="121"/>
      <c r="DA1177" s="121"/>
      <c r="DB1177" s="121"/>
      <c r="DC1177" s="121"/>
      <c r="DD1177" s="121"/>
      <c r="DE1177" s="121"/>
      <c r="DF1177" s="121"/>
      <c r="DG1177" s="121"/>
      <c r="DH1177" s="121"/>
      <c r="DI1177" s="121"/>
    </row>
    <row r="1178" spans="30:113" x14ac:dyDescent="0.35">
      <c r="AD1178" s="121"/>
      <c r="AE1178" s="121"/>
      <c r="AF1178" s="121"/>
      <c r="AG1178" s="121"/>
      <c r="AH1178" s="121"/>
      <c r="AI1178" s="121"/>
      <c r="AJ1178" s="121"/>
      <c r="AK1178" s="121"/>
      <c r="AL1178" s="121"/>
      <c r="AM1178" s="121"/>
      <c r="AN1178" s="121"/>
      <c r="AO1178" s="121"/>
      <c r="AP1178" s="121"/>
      <c r="AQ1178" s="121"/>
      <c r="AR1178" s="121"/>
      <c r="AS1178" s="121"/>
      <c r="AT1178" s="121"/>
      <c r="AU1178" s="121"/>
      <c r="AV1178" s="121"/>
      <c r="AW1178" s="121"/>
      <c r="AX1178" s="121"/>
      <c r="AY1178" s="121"/>
      <c r="AZ1178" s="121"/>
      <c r="BA1178" s="121"/>
      <c r="BB1178" s="121"/>
      <c r="BC1178" s="121"/>
      <c r="BD1178" s="121"/>
      <c r="BE1178" s="121"/>
      <c r="BF1178" s="121"/>
      <c r="BG1178" s="121"/>
      <c r="BH1178" s="121"/>
      <c r="BI1178" s="121"/>
      <c r="BJ1178" s="121"/>
      <c r="BK1178" s="121"/>
      <c r="BL1178" s="121"/>
      <c r="BM1178" s="121"/>
      <c r="BN1178" s="121"/>
      <c r="BO1178" s="121"/>
      <c r="BP1178" s="121"/>
      <c r="BQ1178" s="121"/>
      <c r="BR1178" s="121"/>
      <c r="BS1178" s="121"/>
      <c r="BT1178" s="121"/>
      <c r="BU1178" s="121"/>
      <c r="BV1178" s="121"/>
      <c r="BW1178" s="121"/>
      <c r="BX1178" s="121"/>
      <c r="BY1178" s="121"/>
      <c r="BZ1178" s="121"/>
      <c r="CA1178" s="121"/>
      <c r="CB1178" s="121"/>
      <c r="CC1178" s="121"/>
      <c r="CD1178" s="121"/>
      <c r="CE1178" s="121"/>
      <c r="CF1178" s="121"/>
      <c r="CG1178" s="121"/>
      <c r="CH1178" s="121"/>
      <c r="CI1178" s="121"/>
      <c r="CJ1178" s="121"/>
      <c r="CK1178" s="121"/>
      <c r="CL1178" s="121"/>
      <c r="CM1178" s="121"/>
      <c r="CN1178" s="121"/>
      <c r="CO1178" s="121"/>
      <c r="CP1178" s="121"/>
      <c r="CQ1178" s="121"/>
      <c r="CR1178" s="121"/>
      <c r="CS1178" s="121"/>
      <c r="CT1178" s="121"/>
      <c r="CU1178" s="121"/>
      <c r="CV1178" s="121"/>
      <c r="CW1178" s="121"/>
      <c r="CX1178" s="121"/>
      <c r="CY1178" s="121"/>
      <c r="CZ1178" s="121"/>
      <c r="DA1178" s="121"/>
      <c r="DB1178" s="121"/>
      <c r="DC1178" s="121"/>
      <c r="DD1178" s="121"/>
      <c r="DE1178" s="121"/>
      <c r="DF1178" s="121"/>
      <c r="DG1178" s="121"/>
      <c r="DH1178" s="121"/>
      <c r="DI1178" s="121"/>
    </row>
    <row r="1179" spans="30:113" x14ac:dyDescent="0.35">
      <c r="AD1179" s="121"/>
      <c r="AE1179" s="121"/>
      <c r="AF1179" s="121"/>
      <c r="AG1179" s="121"/>
      <c r="AH1179" s="121"/>
      <c r="AI1179" s="121"/>
      <c r="AJ1179" s="121"/>
      <c r="AK1179" s="121"/>
      <c r="AL1179" s="121"/>
      <c r="AM1179" s="121"/>
      <c r="AN1179" s="121"/>
      <c r="AO1179" s="121"/>
      <c r="AP1179" s="121"/>
      <c r="AQ1179" s="121"/>
      <c r="AR1179" s="121"/>
      <c r="AS1179" s="121"/>
      <c r="AT1179" s="121"/>
      <c r="AU1179" s="121"/>
      <c r="AV1179" s="121"/>
      <c r="AW1179" s="121"/>
      <c r="AX1179" s="121"/>
      <c r="AY1179" s="121"/>
      <c r="AZ1179" s="121"/>
      <c r="BA1179" s="121"/>
      <c r="BB1179" s="121"/>
      <c r="BC1179" s="121"/>
      <c r="BD1179" s="121"/>
      <c r="BE1179" s="121"/>
      <c r="BF1179" s="121"/>
      <c r="BG1179" s="121"/>
      <c r="BH1179" s="121"/>
      <c r="BI1179" s="121"/>
      <c r="BJ1179" s="121"/>
      <c r="BK1179" s="121"/>
      <c r="BL1179" s="121"/>
      <c r="BM1179" s="121"/>
      <c r="BN1179" s="121"/>
      <c r="BO1179" s="121"/>
      <c r="BP1179" s="121"/>
      <c r="BQ1179" s="121"/>
      <c r="BR1179" s="121"/>
      <c r="BS1179" s="121"/>
      <c r="BT1179" s="121"/>
      <c r="BU1179" s="121"/>
      <c r="BV1179" s="121"/>
      <c r="BW1179" s="121"/>
      <c r="BX1179" s="121"/>
      <c r="BY1179" s="121"/>
      <c r="BZ1179" s="121"/>
      <c r="CA1179" s="121"/>
      <c r="CB1179" s="121"/>
      <c r="CC1179" s="121"/>
      <c r="CD1179" s="121"/>
      <c r="CE1179" s="121"/>
      <c r="CF1179" s="121"/>
      <c r="CG1179" s="121"/>
      <c r="CH1179" s="121"/>
      <c r="CI1179" s="121"/>
      <c r="CJ1179" s="121"/>
      <c r="CK1179" s="121"/>
      <c r="CL1179" s="121"/>
      <c r="CM1179" s="121"/>
      <c r="CN1179" s="121"/>
      <c r="CO1179" s="121"/>
      <c r="CP1179" s="121"/>
      <c r="CQ1179" s="121"/>
      <c r="CR1179" s="121"/>
      <c r="CS1179" s="121"/>
      <c r="CT1179" s="121"/>
      <c r="CU1179" s="121"/>
      <c r="CV1179" s="121"/>
      <c r="CW1179" s="121"/>
      <c r="CX1179" s="121"/>
      <c r="CY1179" s="121"/>
      <c r="CZ1179" s="121"/>
      <c r="DA1179" s="121"/>
      <c r="DB1179" s="121"/>
      <c r="DC1179" s="121"/>
      <c r="DD1179" s="121"/>
      <c r="DE1179" s="121"/>
      <c r="DF1179" s="121"/>
      <c r="DG1179" s="121"/>
      <c r="DH1179" s="121"/>
      <c r="DI1179" s="121"/>
    </row>
    <row r="1180" spans="30:113" x14ac:dyDescent="0.35">
      <c r="AD1180" s="121"/>
      <c r="AE1180" s="121"/>
      <c r="AF1180" s="121"/>
      <c r="AG1180" s="121"/>
      <c r="AH1180" s="121"/>
      <c r="AI1180" s="121"/>
      <c r="AJ1180" s="121"/>
      <c r="AK1180" s="121"/>
      <c r="AL1180" s="121"/>
      <c r="AM1180" s="121"/>
      <c r="AN1180" s="121"/>
      <c r="AO1180" s="121"/>
      <c r="AP1180" s="121"/>
      <c r="AQ1180" s="121"/>
      <c r="AR1180" s="121"/>
      <c r="AS1180" s="121"/>
      <c r="AT1180" s="121"/>
      <c r="AU1180" s="121"/>
      <c r="AV1180" s="121"/>
      <c r="AW1180" s="121"/>
      <c r="AX1180" s="121"/>
      <c r="AY1180" s="121"/>
      <c r="AZ1180" s="121"/>
      <c r="BA1180" s="121"/>
      <c r="BB1180" s="121"/>
      <c r="BC1180" s="121"/>
      <c r="BD1180" s="121"/>
      <c r="BE1180" s="121"/>
      <c r="BF1180" s="121"/>
      <c r="BG1180" s="121"/>
      <c r="BH1180" s="121"/>
      <c r="BI1180" s="121"/>
      <c r="BJ1180" s="121"/>
      <c r="BK1180" s="121"/>
      <c r="BL1180" s="121"/>
      <c r="BM1180" s="121"/>
      <c r="BN1180" s="121"/>
      <c r="BO1180" s="121"/>
      <c r="BP1180" s="121"/>
      <c r="BQ1180" s="121"/>
      <c r="BR1180" s="121"/>
      <c r="BS1180" s="121"/>
      <c r="BT1180" s="121"/>
      <c r="BU1180" s="121"/>
      <c r="BV1180" s="121"/>
      <c r="BW1180" s="121"/>
      <c r="BX1180" s="121"/>
      <c r="BY1180" s="121"/>
      <c r="BZ1180" s="121"/>
      <c r="CA1180" s="121"/>
      <c r="CB1180" s="121"/>
      <c r="CC1180" s="121"/>
      <c r="CD1180" s="121"/>
      <c r="CE1180" s="121"/>
      <c r="CF1180" s="121"/>
      <c r="CG1180" s="121"/>
      <c r="CH1180" s="121"/>
      <c r="CI1180" s="121"/>
      <c r="CJ1180" s="121"/>
      <c r="CK1180" s="121"/>
      <c r="CL1180" s="121"/>
      <c r="CM1180" s="121"/>
      <c r="CN1180" s="121"/>
      <c r="CO1180" s="121"/>
      <c r="CP1180" s="121"/>
      <c r="CQ1180" s="121"/>
      <c r="CR1180" s="121"/>
      <c r="CS1180" s="121"/>
      <c r="CT1180" s="121"/>
      <c r="CU1180" s="121"/>
      <c r="CV1180" s="121"/>
      <c r="CW1180" s="121"/>
      <c r="CX1180" s="121"/>
      <c r="CY1180" s="121"/>
      <c r="CZ1180" s="121"/>
      <c r="DA1180" s="121"/>
      <c r="DB1180" s="121"/>
      <c r="DC1180" s="121"/>
      <c r="DD1180" s="121"/>
      <c r="DE1180" s="121"/>
      <c r="DF1180" s="121"/>
      <c r="DG1180" s="121"/>
      <c r="DH1180" s="121"/>
      <c r="DI1180" s="121"/>
    </row>
    <row r="1181" spans="30:113" x14ac:dyDescent="0.35">
      <c r="AD1181" s="121"/>
      <c r="AE1181" s="121"/>
      <c r="AF1181" s="121"/>
      <c r="AG1181" s="121"/>
      <c r="AH1181" s="121"/>
      <c r="AI1181" s="121"/>
      <c r="AJ1181" s="121"/>
      <c r="AK1181" s="121"/>
      <c r="AL1181" s="121"/>
      <c r="AM1181" s="121"/>
      <c r="AN1181" s="121"/>
      <c r="AO1181" s="121"/>
      <c r="AP1181" s="121"/>
      <c r="AQ1181" s="121"/>
      <c r="AR1181" s="121"/>
      <c r="AS1181" s="121"/>
      <c r="AT1181" s="121"/>
      <c r="AU1181" s="121"/>
      <c r="AV1181" s="121"/>
      <c r="AW1181" s="121"/>
      <c r="AX1181" s="121"/>
      <c r="AY1181" s="121"/>
      <c r="AZ1181" s="121"/>
      <c r="BA1181" s="121"/>
      <c r="BB1181" s="121"/>
      <c r="BC1181" s="121"/>
      <c r="BD1181" s="121"/>
      <c r="BE1181" s="121"/>
      <c r="BF1181" s="121"/>
      <c r="BG1181" s="121"/>
      <c r="BH1181" s="121"/>
      <c r="BI1181" s="121"/>
      <c r="BJ1181" s="121"/>
      <c r="BK1181" s="121"/>
      <c r="BL1181" s="121"/>
      <c r="BM1181" s="121"/>
      <c r="BN1181" s="121"/>
      <c r="BO1181" s="121"/>
      <c r="BP1181" s="121"/>
      <c r="BQ1181" s="121"/>
      <c r="BR1181" s="121"/>
      <c r="BS1181" s="121"/>
      <c r="BT1181" s="121"/>
      <c r="BU1181" s="121"/>
      <c r="BV1181" s="121"/>
      <c r="BW1181" s="121"/>
      <c r="BX1181" s="121"/>
      <c r="BY1181" s="121"/>
      <c r="BZ1181" s="121"/>
      <c r="CA1181" s="121"/>
      <c r="CB1181" s="121"/>
      <c r="CC1181" s="121"/>
      <c r="CD1181" s="121"/>
      <c r="CE1181" s="121"/>
      <c r="CF1181" s="121"/>
      <c r="CG1181" s="121"/>
      <c r="CH1181" s="121"/>
      <c r="CI1181" s="121"/>
      <c r="CJ1181" s="121"/>
      <c r="CK1181" s="121"/>
      <c r="CL1181" s="121"/>
      <c r="CM1181" s="121"/>
      <c r="CN1181" s="121"/>
      <c r="CO1181" s="121"/>
      <c r="CP1181" s="121"/>
      <c r="CQ1181" s="121"/>
      <c r="CR1181" s="121"/>
      <c r="CS1181" s="121"/>
      <c r="CT1181" s="121"/>
      <c r="CU1181" s="121"/>
      <c r="CV1181" s="121"/>
      <c r="CW1181" s="121"/>
      <c r="CX1181" s="121"/>
      <c r="CY1181" s="121"/>
      <c r="CZ1181" s="121"/>
      <c r="DA1181" s="121"/>
      <c r="DB1181" s="121"/>
      <c r="DC1181" s="121"/>
      <c r="DD1181" s="121"/>
      <c r="DE1181" s="121"/>
      <c r="DF1181" s="121"/>
      <c r="DG1181" s="121"/>
      <c r="DH1181" s="121"/>
      <c r="DI1181" s="121"/>
    </row>
    <row r="1182" spans="30:113" x14ac:dyDescent="0.35">
      <c r="AD1182" s="121"/>
      <c r="AE1182" s="121"/>
      <c r="AF1182" s="121"/>
      <c r="AG1182" s="121"/>
      <c r="AH1182" s="121"/>
      <c r="AI1182" s="121"/>
      <c r="AJ1182" s="121"/>
      <c r="AK1182" s="121"/>
      <c r="AL1182" s="121"/>
      <c r="AM1182" s="121"/>
      <c r="AN1182" s="121"/>
      <c r="AO1182" s="121"/>
      <c r="AP1182" s="121"/>
      <c r="AQ1182" s="121"/>
      <c r="AR1182" s="121"/>
      <c r="AS1182" s="121"/>
      <c r="AT1182" s="121"/>
      <c r="AU1182" s="121"/>
      <c r="AV1182" s="121"/>
      <c r="AW1182" s="121"/>
      <c r="AX1182" s="121"/>
      <c r="AY1182" s="121"/>
      <c r="AZ1182" s="121"/>
      <c r="BA1182" s="121"/>
      <c r="BB1182" s="121"/>
      <c r="BC1182" s="121"/>
      <c r="BD1182" s="121"/>
      <c r="BE1182" s="121"/>
      <c r="BF1182" s="121"/>
      <c r="BG1182" s="121"/>
      <c r="BH1182" s="121"/>
      <c r="BI1182" s="121"/>
      <c r="BJ1182" s="121"/>
      <c r="BK1182" s="121"/>
      <c r="BL1182" s="121"/>
      <c r="BM1182" s="121"/>
      <c r="BN1182" s="121"/>
      <c r="BO1182" s="121"/>
      <c r="BP1182" s="121"/>
      <c r="BQ1182" s="121"/>
      <c r="BR1182" s="121"/>
      <c r="BS1182" s="121"/>
      <c r="BT1182" s="121"/>
      <c r="BU1182" s="121"/>
      <c r="BV1182" s="121"/>
      <c r="BW1182" s="121"/>
      <c r="BX1182" s="121"/>
      <c r="BY1182" s="121"/>
      <c r="BZ1182" s="121"/>
      <c r="CA1182" s="121"/>
      <c r="CB1182" s="121"/>
      <c r="CC1182" s="121"/>
      <c r="CD1182" s="121"/>
      <c r="CE1182" s="121"/>
      <c r="CF1182" s="121"/>
      <c r="CG1182" s="121"/>
      <c r="CH1182" s="121"/>
      <c r="CI1182" s="121"/>
      <c r="CJ1182" s="121"/>
      <c r="CK1182" s="121"/>
      <c r="CL1182" s="121"/>
      <c r="CM1182" s="121"/>
      <c r="CN1182" s="121"/>
      <c r="CO1182" s="121"/>
      <c r="CP1182" s="121"/>
      <c r="CQ1182" s="121"/>
      <c r="CR1182" s="121"/>
      <c r="CS1182" s="121"/>
      <c r="CT1182" s="121"/>
      <c r="CU1182" s="121"/>
      <c r="CV1182" s="121"/>
      <c r="CW1182" s="121"/>
      <c r="CX1182" s="121"/>
      <c r="CY1182" s="121"/>
      <c r="CZ1182" s="121"/>
      <c r="DA1182" s="121"/>
      <c r="DB1182" s="121"/>
      <c r="DC1182" s="121"/>
      <c r="DD1182" s="121"/>
      <c r="DE1182" s="121"/>
      <c r="DF1182" s="121"/>
      <c r="DG1182" s="121"/>
      <c r="DH1182" s="121"/>
      <c r="DI1182" s="121"/>
    </row>
    <row r="1183" spans="30:113" x14ac:dyDescent="0.35">
      <c r="AD1183" s="121"/>
      <c r="AE1183" s="121"/>
      <c r="AF1183" s="121"/>
      <c r="AG1183" s="121"/>
      <c r="AH1183" s="121"/>
      <c r="AI1183" s="121"/>
      <c r="AJ1183" s="121"/>
      <c r="AK1183" s="121"/>
      <c r="AL1183" s="121"/>
      <c r="AM1183" s="121"/>
      <c r="AN1183" s="121"/>
      <c r="AO1183" s="121"/>
      <c r="AP1183" s="121"/>
      <c r="AQ1183" s="121"/>
      <c r="AR1183" s="121"/>
      <c r="AS1183" s="121"/>
      <c r="AT1183" s="121"/>
      <c r="AU1183" s="121"/>
      <c r="AV1183" s="121"/>
      <c r="AW1183" s="121"/>
      <c r="AX1183" s="121"/>
      <c r="AY1183" s="121"/>
      <c r="AZ1183" s="121"/>
      <c r="BA1183" s="121"/>
      <c r="BB1183" s="121"/>
      <c r="BC1183" s="121"/>
      <c r="BD1183" s="121"/>
      <c r="BE1183" s="121"/>
      <c r="BF1183" s="121"/>
      <c r="BG1183" s="121"/>
      <c r="BH1183" s="121"/>
      <c r="BI1183" s="121"/>
      <c r="BJ1183" s="121"/>
      <c r="BK1183" s="121"/>
      <c r="BL1183" s="121"/>
      <c r="BM1183" s="121"/>
      <c r="BN1183" s="121"/>
      <c r="BO1183" s="121"/>
      <c r="BP1183" s="121"/>
      <c r="BQ1183" s="121"/>
      <c r="BR1183" s="121"/>
      <c r="BS1183" s="121"/>
      <c r="BT1183" s="121"/>
      <c r="BU1183" s="121"/>
      <c r="BV1183" s="121"/>
      <c r="BW1183" s="121"/>
      <c r="BX1183" s="121"/>
      <c r="BY1183" s="121"/>
      <c r="BZ1183" s="121"/>
      <c r="CA1183" s="121"/>
      <c r="CB1183" s="121"/>
      <c r="CC1183" s="121"/>
      <c r="CD1183" s="121"/>
      <c r="CE1183" s="121"/>
      <c r="CF1183" s="121"/>
      <c r="CG1183" s="121"/>
      <c r="CH1183" s="121"/>
      <c r="CI1183" s="121"/>
      <c r="CJ1183" s="121"/>
      <c r="CK1183" s="121"/>
      <c r="CL1183" s="121"/>
      <c r="CM1183" s="121"/>
      <c r="CN1183" s="121"/>
      <c r="CO1183" s="121"/>
      <c r="CP1183" s="121"/>
      <c r="CQ1183" s="121"/>
      <c r="CR1183" s="121"/>
      <c r="CS1183" s="121"/>
      <c r="CT1183" s="121"/>
      <c r="CU1183" s="121"/>
      <c r="CV1183" s="121"/>
      <c r="CW1183" s="121"/>
      <c r="CX1183" s="121"/>
      <c r="CY1183" s="121"/>
      <c r="CZ1183" s="121"/>
      <c r="DA1183" s="121"/>
      <c r="DB1183" s="121"/>
      <c r="DC1183" s="121"/>
      <c r="DD1183" s="121"/>
      <c r="DE1183" s="121"/>
      <c r="DF1183" s="121"/>
      <c r="DG1183" s="121"/>
      <c r="DH1183" s="121"/>
      <c r="DI1183" s="121"/>
    </row>
    <row r="1184" spans="30:113" x14ac:dyDescent="0.35">
      <c r="AD1184" s="121"/>
      <c r="AE1184" s="121"/>
      <c r="AF1184" s="121"/>
      <c r="AG1184" s="121"/>
      <c r="AH1184" s="121"/>
      <c r="AI1184" s="121"/>
      <c r="AJ1184" s="121"/>
      <c r="AK1184" s="121"/>
      <c r="AL1184" s="121"/>
      <c r="AM1184" s="121"/>
      <c r="AN1184" s="121"/>
      <c r="AO1184" s="121"/>
      <c r="AP1184" s="121"/>
      <c r="AQ1184" s="121"/>
      <c r="AR1184" s="121"/>
      <c r="AS1184" s="121"/>
      <c r="AT1184" s="121"/>
      <c r="AU1184" s="121"/>
      <c r="AV1184" s="121"/>
      <c r="AW1184" s="121"/>
      <c r="AX1184" s="121"/>
      <c r="AY1184" s="121"/>
      <c r="AZ1184" s="121"/>
      <c r="BA1184" s="121"/>
      <c r="BB1184" s="121"/>
      <c r="BC1184" s="121"/>
      <c r="BD1184" s="121"/>
      <c r="BE1184" s="121"/>
      <c r="BF1184" s="121"/>
      <c r="BG1184" s="121"/>
      <c r="BH1184" s="121"/>
      <c r="BI1184" s="121"/>
      <c r="BJ1184" s="121"/>
      <c r="BK1184" s="121"/>
      <c r="BL1184" s="121"/>
      <c r="BM1184" s="121"/>
      <c r="BN1184" s="121"/>
      <c r="BO1184" s="121"/>
      <c r="BP1184" s="121"/>
      <c r="BQ1184" s="121"/>
      <c r="BR1184" s="121"/>
      <c r="BS1184" s="121"/>
      <c r="BT1184" s="121"/>
      <c r="BU1184" s="121"/>
      <c r="BV1184" s="121"/>
      <c r="BW1184" s="121"/>
      <c r="BX1184" s="121"/>
      <c r="BY1184" s="121"/>
      <c r="BZ1184" s="121"/>
      <c r="CA1184" s="121"/>
      <c r="CB1184" s="121"/>
      <c r="CC1184" s="121"/>
      <c r="CD1184" s="121"/>
      <c r="CE1184" s="121"/>
      <c r="CF1184" s="121"/>
      <c r="CG1184" s="121"/>
      <c r="CH1184" s="121"/>
      <c r="CI1184" s="121"/>
      <c r="CJ1184" s="121"/>
      <c r="CK1184" s="121"/>
      <c r="CL1184" s="121"/>
      <c r="CM1184" s="121"/>
      <c r="CN1184" s="121"/>
      <c r="CO1184" s="121"/>
      <c r="CP1184" s="121"/>
      <c r="CQ1184" s="121"/>
      <c r="CR1184" s="121"/>
      <c r="CS1184" s="121"/>
      <c r="CT1184" s="121"/>
      <c r="CU1184" s="121"/>
      <c r="CV1184" s="121"/>
      <c r="CW1184" s="121"/>
      <c r="CX1184" s="121"/>
      <c r="CY1184" s="121"/>
      <c r="CZ1184" s="121"/>
      <c r="DA1184" s="121"/>
      <c r="DB1184" s="121"/>
      <c r="DC1184" s="121"/>
      <c r="DD1184" s="121"/>
      <c r="DE1184" s="121"/>
      <c r="DF1184" s="121"/>
      <c r="DG1184" s="121"/>
      <c r="DH1184" s="121"/>
      <c r="DI1184" s="121"/>
    </row>
    <row r="1185" spans="30:113" x14ac:dyDescent="0.35">
      <c r="AD1185" s="121"/>
      <c r="AE1185" s="121"/>
      <c r="AF1185" s="121"/>
      <c r="AG1185" s="121"/>
      <c r="AH1185" s="121"/>
      <c r="AI1185" s="121"/>
      <c r="AJ1185" s="121"/>
      <c r="AK1185" s="121"/>
      <c r="AL1185" s="121"/>
      <c r="AM1185" s="121"/>
      <c r="AN1185" s="121"/>
      <c r="AO1185" s="121"/>
      <c r="AP1185" s="121"/>
      <c r="AQ1185" s="121"/>
      <c r="AR1185" s="121"/>
      <c r="AS1185" s="121"/>
      <c r="AT1185" s="121"/>
      <c r="AU1185" s="121"/>
      <c r="AV1185" s="121"/>
      <c r="AW1185" s="121"/>
      <c r="AX1185" s="121"/>
      <c r="AY1185" s="121"/>
      <c r="AZ1185" s="121"/>
      <c r="BA1185" s="121"/>
      <c r="BB1185" s="121"/>
      <c r="BC1185" s="121"/>
      <c r="BD1185" s="121"/>
      <c r="BE1185" s="121"/>
      <c r="BF1185" s="121"/>
      <c r="BG1185" s="121"/>
      <c r="BH1185" s="121"/>
      <c r="BI1185" s="121"/>
      <c r="BJ1185" s="121"/>
      <c r="BK1185" s="121"/>
      <c r="BL1185" s="121"/>
      <c r="BM1185" s="121"/>
      <c r="BN1185" s="121"/>
      <c r="BO1185" s="121"/>
      <c r="BP1185" s="121"/>
      <c r="BQ1185" s="121"/>
      <c r="BR1185" s="121"/>
      <c r="BS1185" s="121"/>
      <c r="BT1185" s="121"/>
      <c r="BU1185" s="121"/>
      <c r="BV1185" s="121"/>
      <c r="BW1185" s="121"/>
      <c r="BX1185" s="121"/>
      <c r="BY1185" s="121"/>
      <c r="BZ1185" s="121"/>
      <c r="CA1185" s="121"/>
      <c r="CB1185" s="121"/>
      <c r="CC1185" s="121"/>
      <c r="CD1185" s="121"/>
      <c r="CE1185" s="121"/>
      <c r="CF1185" s="121"/>
      <c r="CG1185" s="121"/>
      <c r="CH1185" s="121"/>
      <c r="CI1185" s="121"/>
      <c r="CJ1185" s="121"/>
      <c r="CK1185" s="121"/>
      <c r="CL1185" s="121"/>
      <c r="CM1185" s="121"/>
      <c r="CN1185" s="121"/>
      <c r="CO1185" s="121"/>
      <c r="CP1185" s="121"/>
      <c r="CQ1185" s="121"/>
      <c r="CR1185" s="121"/>
      <c r="CS1185" s="121"/>
      <c r="CT1185" s="121"/>
      <c r="CU1185" s="121"/>
      <c r="CV1185" s="121"/>
      <c r="CW1185" s="121"/>
      <c r="CX1185" s="121"/>
      <c r="CY1185" s="121"/>
      <c r="CZ1185" s="121"/>
      <c r="DA1185" s="121"/>
      <c r="DB1185" s="121"/>
      <c r="DC1185" s="121"/>
      <c r="DD1185" s="121"/>
      <c r="DE1185" s="121"/>
      <c r="DF1185" s="121"/>
      <c r="DG1185" s="121"/>
      <c r="DH1185" s="121"/>
      <c r="DI1185" s="121"/>
    </row>
    <row r="1186" spans="30:113" x14ac:dyDescent="0.35">
      <c r="AD1186" s="121"/>
      <c r="AE1186" s="121"/>
      <c r="AF1186" s="121"/>
      <c r="AG1186" s="121"/>
      <c r="AH1186" s="121"/>
      <c r="AI1186" s="121"/>
      <c r="AJ1186" s="121"/>
      <c r="AK1186" s="121"/>
      <c r="AL1186" s="121"/>
      <c r="AM1186" s="121"/>
      <c r="AN1186" s="121"/>
      <c r="AO1186" s="121"/>
      <c r="AP1186" s="121"/>
      <c r="AQ1186" s="121"/>
      <c r="AR1186" s="121"/>
      <c r="AS1186" s="121"/>
      <c r="AT1186" s="121"/>
      <c r="AU1186" s="121"/>
      <c r="AV1186" s="121"/>
      <c r="AW1186" s="121"/>
      <c r="AX1186" s="121"/>
      <c r="AY1186" s="121"/>
      <c r="AZ1186" s="121"/>
      <c r="BA1186" s="121"/>
      <c r="BB1186" s="121"/>
      <c r="BC1186" s="121"/>
      <c r="BD1186" s="121"/>
      <c r="BE1186" s="121"/>
      <c r="BF1186" s="121"/>
      <c r="BG1186" s="121"/>
      <c r="BH1186" s="121"/>
      <c r="BI1186" s="121"/>
      <c r="BJ1186" s="121"/>
      <c r="BK1186" s="121"/>
      <c r="BL1186" s="121"/>
      <c r="BM1186" s="121"/>
      <c r="BN1186" s="121"/>
      <c r="BO1186" s="121"/>
      <c r="BP1186" s="121"/>
      <c r="BQ1186" s="121"/>
      <c r="BR1186" s="121"/>
      <c r="BS1186" s="121"/>
      <c r="BT1186" s="121"/>
      <c r="BU1186" s="121"/>
      <c r="BV1186" s="121"/>
      <c r="BW1186" s="121"/>
      <c r="BX1186" s="121"/>
      <c r="BY1186" s="121"/>
      <c r="BZ1186" s="121"/>
      <c r="CA1186" s="121"/>
      <c r="CB1186" s="121"/>
      <c r="CC1186" s="121"/>
      <c r="CD1186" s="121"/>
      <c r="CE1186" s="121"/>
      <c r="CF1186" s="121"/>
      <c r="CG1186" s="121"/>
      <c r="CH1186" s="121"/>
      <c r="CI1186" s="121"/>
      <c r="CJ1186" s="121"/>
      <c r="CK1186" s="121"/>
      <c r="CL1186" s="121"/>
      <c r="CM1186" s="121"/>
      <c r="CN1186" s="121"/>
      <c r="CO1186" s="121"/>
      <c r="CP1186" s="121"/>
      <c r="CQ1186" s="121"/>
      <c r="CR1186" s="121"/>
      <c r="CS1186" s="121"/>
      <c r="CT1186" s="121"/>
      <c r="CU1186" s="121"/>
      <c r="CV1186" s="121"/>
      <c r="CW1186" s="121"/>
      <c r="CX1186" s="121"/>
      <c r="CY1186" s="121"/>
      <c r="CZ1186" s="121"/>
      <c r="DA1186" s="121"/>
      <c r="DB1186" s="121"/>
      <c r="DC1186" s="121"/>
      <c r="DD1186" s="121"/>
      <c r="DE1186" s="121"/>
      <c r="DF1186" s="121"/>
      <c r="DG1186" s="121"/>
      <c r="DH1186" s="121"/>
      <c r="DI1186" s="121"/>
    </row>
    <row r="1187" spans="30:113" x14ac:dyDescent="0.35">
      <c r="AD1187" s="121"/>
      <c r="AE1187" s="121"/>
      <c r="AF1187" s="121"/>
      <c r="AG1187" s="121"/>
      <c r="AH1187" s="121"/>
      <c r="AI1187" s="121"/>
      <c r="AJ1187" s="121"/>
      <c r="AK1187" s="121"/>
      <c r="AL1187" s="121"/>
      <c r="AM1187" s="121"/>
      <c r="AN1187" s="121"/>
      <c r="AO1187" s="121"/>
      <c r="AP1187" s="121"/>
      <c r="AQ1187" s="121"/>
      <c r="AR1187" s="121"/>
      <c r="AS1187" s="121"/>
      <c r="AT1187" s="121"/>
      <c r="AU1187" s="121"/>
      <c r="AV1187" s="121"/>
      <c r="AW1187" s="121"/>
      <c r="AX1187" s="121"/>
      <c r="AY1187" s="121"/>
      <c r="AZ1187" s="121"/>
      <c r="BA1187" s="121"/>
      <c r="BB1187" s="121"/>
      <c r="BC1187" s="121"/>
      <c r="BD1187" s="121"/>
      <c r="BE1187" s="121"/>
      <c r="BF1187" s="121"/>
      <c r="BG1187" s="121"/>
      <c r="BH1187" s="121"/>
      <c r="BI1187" s="121"/>
      <c r="BJ1187" s="121"/>
      <c r="BK1187" s="121"/>
      <c r="BL1187" s="121"/>
      <c r="BM1187" s="121"/>
      <c r="BN1187" s="121"/>
      <c r="BO1187" s="121"/>
      <c r="BP1187" s="121"/>
      <c r="BQ1187" s="121"/>
      <c r="BR1187" s="121"/>
      <c r="BS1187" s="121"/>
      <c r="BT1187" s="121"/>
      <c r="BU1187" s="121"/>
      <c r="BV1187" s="121"/>
      <c r="BW1187" s="121"/>
      <c r="BX1187" s="121"/>
      <c r="BY1187" s="121"/>
      <c r="BZ1187" s="121"/>
      <c r="CA1187" s="121"/>
      <c r="CB1187" s="121"/>
      <c r="CC1187" s="121"/>
      <c r="CD1187" s="121"/>
      <c r="CE1187" s="121"/>
      <c r="CF1187" s="121"/>
      <c r="CG1187" s="121"/>
      <c r="CH1187" s="121"/>
      <c r="CI1187" s="121"/>
      <c r="CJ1187" s="121"/>
      <c r="CK1187" s="121"/>
      <c r="CL1187" s="121"/>
      <c r="CM1187" s="121"/>
      <c r="CN1187" s="121"/>
      <c r="CO1187" s="121"/>
      <c r="CP1187" s="121"/>
      <c r="CQ1187" s="121"/>
      <c r="CR1187" s="121"/>
      <c r="CS1187" s="121"/>
      <c r="CT1187" s="121"/>
      <c r="CU1187" s="121"/>
      <c r="CV1187" s="121"/>
      <c r="CW1187" s="121"/>
      <c r="CX1187" s="121"/>
      <c r="CY1187" s="121"/>
      <c r="CZ1187" s="121"/>
      <c r="DA1187" s="121"/>
      <c r="DB1187" s="121"/>
      <c r="DC1187" s="121"/>
      <c r="DD1187" s="121"/>
      <c r="DE1187" s="121"/>
      <c r="DF1187" s="121"/>
      <c r="DG1187" s="121"/>
      <c r="DH1187" s="121"/>
      <c r="DI1187" s="121"/>
    </row>
    <row r="1188" spans="30:113" x14ac:dyDescent="0.35">
      <c r="AD1188" s="121"/>
      <c r="AE1188" s="121"/>
      <c r="AF1188" s="121"/>
      <c r="AG1188" s="121"/>
      <c r="AH1188" s="121"/>
      <c r="AI1188" s="121"/>
      <c r="AJ1188" s="121"/>
      <c r="AK1188" s="121"/>
      <c r="AL1188" s="121"/>
      <c r="AM1188" s="121"/>
      <c r="AN1188" s="121"/>
      <c r="AO1188" s="121"/>
      <c r="AP1188" s="121"/>
      <c r="AQ1188" s="121"/>
      <c r="AR1188" s="121"/>
      <c r="AS1188" s="121"/>
      <c r="AT1188" s="121"/>
      <c r="AU1188" s="121"/>
      <c r="AV1188" s="121"/>
      <c r="AW1188" s="121"/>
      <c r="AX1188" s="121"/>
      <c r="AY1188" s="121"/>
      <c r="AZ1188" s="121"/>
      <c r="BA1188" s="121"/>
      <c r="BB1188" s="121"/>
      <c r="BC1188" s="121"/>
      <c r="BD1188" s="121"/>
      <c r="BE1188" s="121"/>
      <c r="BF1188" s="121"/>
      <c r="BG1188" s="121"/>
      <c r="BH1188" s="121"/>
      <c r="BI1188" s="121"/>
      <c r="BJ1188" s="121"/>
      <c r="BK1188" s="121"/>
      <c r="BL1188" s="121"/>
      <c r="BM1188" s="121"/>
      <c r="BN1188" s="121"/>
      <c r="BO1188" s="121"/>
      <c r="BP1188" s="121"/>
      <c r="BQ1188" s="121"/>
      <c r="BR1188" s="121"/>
      <c r="BS1188" s="121"/>
      <c r="BT1188" s="121"/>
      <c r="BU1188" s="121"/>
      <c r="BV1188" s="121"/>
      <c r="BW1188" s="121"/>
      <c r="BX1188" s="121"/>
      <c r="BY1188" s="121"/>
      <c r="BZ1188" s="121"/>
      <c r="CA1188" s="121"/>
      <c r="CB1188" s="121"/>
      <c r="CC1188" s="121"/>
      <c r="CD1188" s="121"/>
      <c r="CE1188" s="121"/>
      <c r="CF1188" s="121"/>
      <c r="CG1188" s="121"/>
      <c r="CH1188" s="121"/>
      <c r="CI1188" s="121"/>
      <c r="CJ1188" s="121"/>
      <c r="CK1188" s="121"/>
      <c r="CL1188" s="121"/>
      <c r="CM1188" s="121"/>
      <c r="CN1188" s="121"/>
      <c r="CO1188" s="121"/>
      <c r="CP1188" s="121"/>
      <c r="CQ1188" s="121"/>
      <c r="CR1188" s="121"/>
      <c r="CS1188" s="121"/>
      <c r="CT1188" s="121"/>
      <c r="CU1188" s="121"/>
      <c r="CV1188" s="121"/>
      <c r="CW1188" s="121"/>
      <c r="CX1188" s="121"/>
      <c r="CY1188" s="121"/>
      <c r="CZ1188" s="121"/>
      <c r="DA1188" s="121"/>
      <c r="DB1188" s="121"/>
      <c r="DC1188" s="121"/>
      <c r="DD1188" s="121"/>
      <c r="DE1188" s="121"/>
      <c r="DF1188" s="121"/>
      <c r="DG1188" s="121"/>
      <c r="DH1188" s="121"/>
      <c r="DI1188" s="121"/>
    </row>
    <row r="1189" spans="30:113" x14ac:dyDescent="0.35">
      <c r="AD1189" s="121"/>
      <c r="AE1189" s="121"/>
      <c r="AF1189" s="121"/>
      <c r="AG1189" s="121"/>
      <c r="AH1189" s="121"/>
      <c r="AI1189" s="121"/>
      <c r="AJ1189" s="121"/>
      <c r="AK1189" s="121"/>
      <c r="AL1189" s="121"/>
      <c r="AM1189" s="121"/>
      <c r="AN1189" s="121"/>
      <c r="AO1189" s="121"/>
      <c r="AP1189" s="121"/>
      <c r="AQ1189" s="121"/>
      <c r="AR1189" s="121"/>
      <c r="AS1189" s="121"/>
      <c r="AT1189" s="121"/>
      <c r="AU1189" s="121"/>
      <c r="AV1189" s="121"/>
      <c r="AW1189" s="121"/>
      <c r="AX1189" s="121"/>
      <c r="AY1189" s="121"/>
      <c r="AZ1189" s="121"/>
      <c r="BA1189" s="121"/>
      <c r="BB1189" s="121"/>
      <c r="BC1189" s="121"/>
      <c r="BD1189" s="121"/>
      <c r="BE1189" s="121"/>
      <c r="BF1189" s="121"/>
      <c r="BG1189" s="121"/>
      <c r="BH1189" s="121"/>
      <c r="BI1189" s="121"/>
      <c r="BJ1189" s="121"/>
      <c r="BK1189" s="121"/>
      <c r="BL1189" s="121"/>
      <c r="BM1189" s="121"/>
      <c r="BN1189" s="121"/>
      <c r="BO1189" s="121"/>
      <c r="BP1189" s="121"/>
      <c r="BQ1189" s="121"/>
      <c r="BR1189" s="121"/>
      <c r="BS1189" s="121"/>
      <c r="BT1189" s="121"/>
      <c r="BU1189" s="121"/>
      <c r="BV1189" s="121"/>
      <c r="BW1189" s="121"/>
      <c r="BX1189" s="121"/>
      <c r="BY1189" s="121"/>
      <c r="BZ1189" s="121"/>
      <c r="CA1189" s="121"/>
      <c r="CB1189" s="121"/>
      <c r="CC1189" s="121"/>
      <c r="CD1189" s="121"/>
      <c r="CE1189" s="121"/>
      <c r="CF1189" s="121"/>
      <c r="CG1189" s="121"/>
      <c r="CH1189" s="121"/>
      <c r="CI1189" s="121"/>
      <c r="CJ1189" s="121"/>
      <c r="CK1189" s="121"/>
      <c r="CL1189" s="121"/>
      <c r="CM1189" s="121"/>
      <c r="CN1189" s="121"/>
      <c r="CO1189" s="121"/>
      <c r="CP1189" s="121"/>
      <c r="CQ1189" s="121"/>
      <c r="CR1189" s="121"/>
      <c r="CS1189" s="121"/>
      <c r="CT1189" s="121"/>
      <c r="CU1189" s="121"/>
      <c r="CV1189" s="121"/>
      <c r="CW1189" s="121"/>
      <c r="CX1189" s="121"/>
      <c r="CY1189" s="121"/>
      <c r="CZ1189" s="121"/>
      <c r="DA1189" s="121"/>
      <c r="DB1189" s="121"/>
      <c r="DC1189" s="121"/>
      <c r="DD1189" s="121"/>
      <c r="DE1189" s="121"/>
      <c r="DF1189" s="121"/>
      <c r="DG1189" s="121"/>
      <c r="DH1189" s="121"/>
      <c r="DI1189" s="121"/>
    </row>
    <row r="1190" spans="30:113" x14ac:dyDescent="0.35">
      <c r="AD1190" s="121"/>
      <c r="AE1190" s="121"/>
      <c r="AF1190" s="121"/>
      <c r="AG1190" s="121"/>
      <c r="AH1190" s="121"/>
      <c r="AI1190" s="121"/>
      <c r="AJ1190" s="121"/>
      <c r="AK1190" s="121"/>
      <c r="AL1190" s="121"/>
      <c r="AM1190" s="121"/>
      <c r="AN1190" s="121"/>
      <c r="AO1190" s="121"/>
      <c r="AP1190" s="121"/>
      <c r="AQ1190" s="121"/>
      <c r="AR1190" s="121"/>
      <c r="AS1190" s="121"/>
      <c r="AT1190" s="121"/>
      <c r="AU1190" s="121"/>
      <c r="AV1190" s="121"/>
      <c r="AW1190" s="121"/>
      <c r="AX1190" s="121"/>
      <c r="AY1190" s="121"/>
      <c r="AZ1190" s="121"/>
      <c r="BA1190" s="121"/>
      <c r="BB1190" s="121"/>
      <c r="BC1190" s="121"/>
      <c r="BD1190" s="121"/>
      <c r="BE1190" s="121"/>
      <c r="BF1190" s="121"/>
      <c r="BG1190" s="121"/>
      <c r="BH1190" s="121"/>
      <c r="BI1190" s="121"/>
      <c r="BJ1190" s="121"/>
      <c r="BK1190" s="121"/>
      <c r="BL1190" s="121"/>
      <c r="BM1190" s="121"/>
      <c r="BN1190" s="121"/>
      <c r="BO1190" s="121"/>
      <c r="BP1190" s="121"/>
      <c r="BQ1190" s="121"/>
      <c r="BR1190" s="121"/>
      <c r="BS1190" s="121"/>
      <c r="BT1190" s="121"/>
      <c r="BU1190" s="121"/>
      <c r="BV1190" s="121"/>
      <c r="BW1190" s="121"/>
      <c r="BX1190" s="121"/>
      <c r="BY1190" s="121"/>
      <c r="BZ1190" s="121"/>
      <c r="CA1190" s="121"/>
      <c r="CB1190" s="121"/>
      <c r="CC1190" s="121"/>
      <c r="CD1190" s="121"/>
      <c r="CE1190" s="121"/>
      <c r="CF1190" s="121"/>
      <c r="CG1190" s="121"/>
      <c r="CH1190" s="121"/>
      <c r="CI1190" s="121"/>
      <c r="CJ1190" s="121"/>
      <c r="CK1190" s="121"/>
      <c r="CL1190" s="121"/>
      <c r="CM1190" s="121"/>
      <c r="CN1190" s="121"/>
      <c r="CO1190" s="121"/>
      <c r="CP1190" s="121"/>
      <c r="CQ1190" s="121"/>
      <c r="CR1190" s="121"/>
      <c r="CS1190" s="121"/>
      <c r="CT1190" s="121"/>
      <c r="CU1190" s="121"/>
      <c r="CV1190" s="121"/>
      <c r="CW1190" s="121"/>
      <c r="CX1190" s="121"/>
      <c r="CY1190" s="121"/>
      <c r="CZ1190" s="121"/>
      <c r="DA1190" s="121"/>
      <c r="DB1190" s="121"/>
      <c r="DC1190" s="121"/>
      <c r="DD1190" s="121"/>
      <c r="DE1190" s="121"/>
      <c r="DF1190" s="121"/>
      <c r="DG1190" s="121"/>
      <c r="DH1190" s="121"/>
      <c r="DI1190" s="121"/>
    </row>
    <row r="1191" spans="30:113" x14ac:dyDescent="0.35">
      <c r="AD1191" s="121"/>
      <c r="AE1191" s="121"/>
      <c r="AF1191" s="121"/>
      <c r="AG1191" s="121"/>
      <c r="AH1191" s="121"/>
      <c r="AI1191" s="121"/>
      <c r="AJ1191" s="121"/>
      <c r="AK1191" s="121"/>
      <c r="AL1191" s="121"/>
      <c r="AM1191" s="121"/>
      <c r="AN1191" s="121"/>
      <c r="AO1191" s="121"/>
      <c r="AP1191" s="121"/>
      <c r="AQ1191" s="121"/>
      <c r="AR1191" s="121"/>
      <c r="AS1191" s="121"/>
      <c r="AT1191" s="121"/>
      <c r="AU1191" s="121"/>
      <c r="AV1191" s="121"/>
      <c r="AW1191" s="121"/>
      <c r="AX1191" s="121"/>
      <c r="AY1191" s="121"/>
      <c r="AZ1191" s="121"/>
      <c r="BA1191" s="121"/>
      <c r="BB1191" s="121"/>
      <c r="BC1191" s="121"/>
      <c r="BD1191" s="121"/>
      <c r="BE1191" s="121"/>
      <c r="BF1191" s="121"/>
      <c r="BG1191" s="121"/>
      <c r="BH1191" s="121"/>
      <c r="BI1191" s="121"/>
      <c r="BJ1191" s="121"/>
      <c r="BK1191" s="121"/>
      <c r="BL1191" s="121"/>
      <c r="BM1191" s="121"/>
      <c r="BN1191" s="121"/>
      <c r="BO1191" s="121"/>
      <c r="BP1191" s="121"/>
      <c r="BQ1191" s="121"/>
      <c r="BR1191" s="121"/>
      <c r="BS1191" s="121"/>
      <c r="BT1191" s="121"/>
      <c r="BU1191" s="121"/>
      <c r="BV1191" s="121"/>
      <c r="BW1191" s="121"/>
      <c r="BX1191" s="121"/>
      <c r="BY1191" s="121"/>
      <c r="BZ1191" s="121"/>
      <c r="CA1191" s="121"/>
      <c r="CB1191" s="121"/>
      <c r="CC1191" s="121"/>
      <c r="CD1191" s="121"/>
      <c r="CE1191" s="121"/>
      <c r="CF1191" s="121"/>
      <c r="CG1191" s="121"/>
      <c r="CH1191" s="121"/>
      <c r="CI1191" s="121"/>
      <c r="CJ1191" s="121"/>
      <c r="CK1191" s="121"/>
      <c r="CL1191" s="121"/>
      <c r="CM1191" s="121"/>
      <c r="CN1191" s="121"/>
      <c r="CO1191" s="121"/>
      <c r="CP1191" s="121"/>
      <c r="CQ1191" s="121"/>
      <c r="CR1191" s="121"/>
      <c r="CS1191" s="121"/>
      <c r="CT1191" s="121"/>
      <c r="CU1191" s="121"/>
      <c r="CV1191" s="121"/>
      <c r="CW1191" s="121"/>
      <c r="CX1191" s="121"/>
      <c r="CY1191" s="121"/>
      <c r="CZ1191" s="121"/>
      <c r="DA1191" s="121"/>
      <c r="DB1191" s="121"/>
      <c r="DC1191" s="121"/>
      <c r="DD1191" s="121"/>
      <c r="DE1191" s="121"/>
      <c r="DF1191" s="121"/>
      <c r="DG1191" s="121"/>
      <c r="DH1191" s="121"/>
      <c r="DI1191" s="121"/>
    </row>
    <row r="1192" spans="30:113" x14ac:dyDescent="0.35">
      <c r="AD1192" s="121"/>
      <c r="AE1192" s="121"/>
      <c r="AF1192" s="121"/>
      <c r="AG1192" s="121"/>
      <c r="AH1192" s="121"/>
      <c r="AI1192" s="121"/>
      <c r="AJ1192" s="121"/>
      <c r="AK1192" s="121"/>
      <c r="AL1192" s="121"/>
      <c r="AM1192" s="121"/>
      <c r="AN1192" s="121"/>
      <c r="AO1192" s="121"/>
      <c r="AP1192" s="121"/>
      <c r="AQ1192" s="121"/>
      <c r="AR1192" s="121"/>
      <c r="AS1192" s="121"/>
      <c r="AT1192" s="121"/>
      <c r="AU1192" s="121"/>
      <c r="AV1192" s="121"/>
      <c r="AW1192" s="121"/>
      <c r="AX1192" s="121"/>
      <c r="AY1192" s="121"/>
      <c r="AZ1192" s="121"/>
      <c r="BA1192" s="121"/>
      <c r="BB1192" s="121"/>
      <c r="BC1192" s="121"/>
      <c r="BD1192" s="121"/>
      <c r="BE1192" s="121"/>
      <c r="BF1192" s="121"/>
      <c r="BG1192" s="121"/>
      <c r="BH1192" s="121"/>
      <c r="BI1192" s="121"/>
      <c r="BJ1192" s="121"/>
      <c r="BK1192" s="121"/>
      <c r="BL1192" s="121"/>
      <c r="BM1192" s="121"/>
      <c r="BN1192" s="121"/>
      <c r="BO1192" s="121"/>
      <c r="BP1192" s="121"/>
      <c r="BQ1192" s="121"/>
      <c r="BR1192" s="121"/>
      <c r="BS1192" s="121"/>
      <c r="BT1192" s="121"/>
      <c r="BU1192" s="121"/>
      <c r="BV1192" s="121"/>
      <c r="BW1192" s="121"/>
      <c r="BX1192" s="121"/>
      <c r="BY1192" s="121"/>
      <c r="BZ1192" s="121"/>
      <c r="CA1192" s="121"/>
      <c r="CB1192" s="121"/>
      <c r="CC1192" s="121"/>
      <c r="CD1192" s="121"/>
      <c r="CE1192" s="121"/>
      <c r="CF1192" s="121"/>
      <c r="CG1192" s="121"/>
      <c r="CH1192" s="121"/>
      <c r="CI1192" s="121"/>
      <c r="CJ1192" s="121"/>
      <c r="CK1192" s="121"/>
      <c r="CL1192" s="121"/>
      <c r="CM1192" s="121"/>
      <c r="CN1192" s="121"/>
      <c r="CO1192" s="121"/>
      <c r="CP1192" s="121"/>
      <c r="CQ1192" s="121"/>
      <c r="CR1192" s="121"/>
      <c r="CS1192" s="121"/>
      <c r="CT1192" s="121"/>
      <c r="CU1192" s="121"/>
      <c r="CV1192" s="121"/>
      <c r="CW1192" s="121"/>
      <c r="CX1192" s="121"/>
      <c r="CY1192" s="121"/>
      <c r="CZ1192" s="121"/>
      <c r="DA1192" s="121"/>
      <c r="DB1192" s="121"/>
      <c r="DC1192" s="121"/>
      <c r="DD1192" s="121"/>
      <c r="DE1192" s="121"/>
      <c r="DF1192" s="121"/>
      <c r="DG1192" s="121"/>
      <c r="DH1192" s="121"/>
      <c r="DI1192" s="121"/>
    </row>
    <row r="1193" spans="30:113" x14ac:dyDescent="0.35">
      <c r="AD1193" s="121"/>
      <c r="AE1193" s="121"/>
      <c r="AF1193" s="121"/>
      <c r="AG1193" s="121"/>
      <c r="AH1193" s="121"/>
      <c r="AI1193" s="121"/>
      <c r="AJ1193" s="121"/>
      <c r="AK1193" s="121"/>
      <c r="AL1193" s="121"/>
      <c r="AM1193" s="121"/>
      <c r="AN1193" s="121"/>
      <c r="AO1193" s="121"/>
      <c r="AP1193" s="121"/>
      <c r="AQ1193" s="121"/>
      <c r="AR1193" s="121"/>
      <c r="AS1193" s="121"/>
      <c r="AT1193" s="121"/>
      <c r="AU1193" s="121"/>
      <c r="AV1193" s="121"/>
      <c r="AW1193" s="121"/>
      <c r="AX1193" s="121"/>
      <c r="AY1193" s="121"/>
      <c r="AZ1193" s="121"/>
      <c r="BA1193" s="121"/>
      <c r="BB1193" s="121"/>
      <c r="BC1193" s="121"/>
      <c r="BD1193" s="121"/>
      <c r="BE1193" s="121"/>
      <c r="BF1193" s="121"/>
      <c r="BG1193" s="121"/>
      <c r="BH1193" s="121"/>
      <c r="BI1193" s="121"/>
      <c r="BJ1193" s="121"/>
      <c r="BK1193" s="121"/>
      <c r="BL1193" s="121"/>
      <c r="BM1193" s="121"/>
      <c r="BN1193" s="121"/>
      <c r="BO1193" s="121"/>
      <c r="BP1193" s="121"/>
      <c r="BQ1193" s="121"/>
      <c r="BR1193" s="121"/>
      <c r="BS1193" s="121"/>
      <c r="BT1193" s="121"/>
      <c r="BU1193" s="121"/>
      <c r="BV1193" s="121"/>
      <c r="BW1193" s="121"/>
      <c r="BX1193" s="121"/>
      <c r="BY1193" s="121"/>
      <c r="BZ1193" s="121"/>
      <c r="CA1193" s="121"/>
      <c r="CB1193" s="121"/>
      <c r="CC1193" s="121"/>
      <c r="CD1193" s="121"/>
      <c r="CE1193" s="121"/>
      <c r="CF1193" s="121"/>
      <c r="CG1193" s="121"/>
      <c r="CH1193" s="121"/>
      <c r="CI1193" s="121"/>
      <c r="CJ1193" s="121"/>
      <c r="CK1193" s="121"/>
      <c r="CL1193" s="121"/>
      <c r="CM1193" s="121"/>
      <c r="CN1193" s="121"/>
      <c r="CO1193" s="121"/>
      <c r="CP1193" s="121"/>
      <c r="CQ1193" s="121"/>
      <c r="CR1193" s="121"/>
      <c r="CS1193" s="121"/>
      <c r="CT1193" s="121"/>
      <c r="CU1193" s="121"/>
      <c r="CV1193" s="121"/>
      <c r="CW1193" s="121"/>
      <c r="CX1193" s="121"/>
      <c r="CY1193" s="121"/>
      <c r="CZ1193" s="121"/>
      <c r="DA1193" s="121"/>
      <c r="DB1193" s="121"/>
      <c r="DC1193" s="121"/>
      <c r="DD1193" s="121"/>
      <c r="DE1193" s="121"/>
      <c r="DF1193" s="121"/>
      <c r="DG1193" s="121"/>
      <c r="DH1193" s="121"/>
      <c r="DI1193" s="121"/>
    </row>
    <row r="1194" spans="30:113" x14ac:dyDescent="0.35">
      <c r="AD1194" s="121"/>
      <c r="AE1194" s="121"/>
      <c r="AF1194" s="121"/>
      <c r="AG1194" s="121"/>
      <c r="AH1194" s="121"/>
      <c r="AI1194" s="121"/>
      <c r="AJ1194" s="121"/>
      <c r="AK1194" s="121"/>
      <c r="AL1194" s="121"/>
      <c r="AM1194" s="121"/>
      <c r="AN1194" s="121"/>
      <c r="AO1194" s="121"/>
      <c r="AP1194" s="121"/>
      <c r="AQ1194" s="121"/>
      <c r="AR1194" s="121"/>
      <c r="AS1194" s="121"/>
      <c r="AT1194" s="121"/>
      <c r="AU1194" s="121"/>
      <c r="AV1194" s="121"/>
      <c r="AW1194" s="121"/>
      <c r="AX1194" s="121"/>
      <c r="AY1194" s="121"/>
      <c r="AZ1194" s="121"/>
      <c r="BA1194" s="121"/>
      <c r="BB1194" s="121"/>
      <c r="BC1194" s="121"/>
      <c r="BD1194" s="121"/>
      <c r="BE1194" s="121"/>
      <c r="BF1194" s="121"/>
      <c r="BG1194" s="121"/>
      <c r="BH1194" s="121"/>
      <c r="BI1194" s="121"/>
      <c r="BJ1194" s="121"/>
      <c r="BK1194" s="121"/>
      <c r="BL1194" s="121"/>
      <c r="BM1194" s="121"/>
      <c r="BN1194" s="121"/>
      <c r="BO1194" s="121"/>
      <c r="BP1194" s="121"/>
      <c r="BQ1194" s="121"/>
      <c r="BR1194" s="121"/>
      <c r="BS1194" s="121"/>
      <c r="BT1194" s="121"/>
      <c r="BU1194" s="121"/>
      <c r="BV1194" s="121"/>
      <c r="BW1194" s="121"/>
      <c r="BX1194" s="121"/>
      <c r="BY1194" s="121"/>
      <c r="BZ1194" s="121"/>
      <c r="CA1194" s="121"/>
      <c r="CB1194" s="121"/>
      <c r="CC1194" s="121"/>
      <c r="CD1194" s="121"/>
      <c r="CE1194" s="121"/>
      <c r="CF1194" s="121"/>
      <c r="CG1194" s="121"/>
      <c r="CH1194" s="121"/>
      <c r="CI1194" s="121"/>
      <c r="CJ1194" s="121"/>
      <c r="CK1194" s="121"/>
      <c r="CL1194" s="121"/>
      <c r="CM1194" s="121"/>
      <c r="CN1194" s="121"/>
      <c r="CO1194" s="121"/>
      <c r="CP1194" s="121"/>
      <c r="CQ1194" s="121"/>
      <c r="CR1194" s="121"/>
      <c r="CS1194" s="121"/>
      <c r="CT1194" s="121"/>
      <c r="CU1194" s="121"/>
      <c r="CV1194" s="121"/>
      <c r="CW1194" s="121"/>
      <c r="CX1194" s="121"/>
      <c r="CY1194" s="121"/>
      <c r="CZ1194" s="121"/>
      <c r="DA1194" s="121"/>
      <c r="DB1194" s="121"/>
      <c r="DC1194" s="121"/>
      <c r="DD1194" s="121"/>
      <c r="DE1194" s="121"/>
      <c r="DF1194" s="121"/>
      <c r="DG1194" s="121"/>
      <c r="DH1194" s="121"/>
      <c r="DI1194" s="121"/>
    </row>
    <row r="1195" spans="30:113" x14ac:dyDescent="0.35">
      <c r="AD1195" s="121"/>
      <c r="AE1195" s="121"/>
      <c r="AF1195" s="121"/>
      <c r="AG1195" s="121"/>
      <c r="AH1195" s="121"/>
      <c r="AI1195" s="121"/>
      <c r="AJ1195" s="121"/>
      <c r="AK1195" s="121"/>
      <c r="AL1195" s="121"/>
      <c r="AM1195" s="121"/>
      <c r="AN1195" s="121"/>
      <c r="AO1195" s="121"/>
      <c r="AP1195" s="121"/>
      <c r="AQ1195" s="121"/>
      <c r="AR1195" s="121"/>
      <c r="AS1195" s="121"/>
      <c r="AT1195" s="121"/>
      <c r="AU1195" s="121"/>
      <c r="AV1195" s="121"/>
      <c r="AW1195" s="121"/>
      <c r="AX1195" s="121"/>
      <c r="AY1195" s="121"/>
      <c r="AZ1195" s="121"/>
      <c r="BA1195" s="121"/>
      <c r="BB1195" s="121"/>
      <c r="BC1195" s="121"/>
      <c r="BD1195" s="121"/>
      <c r="BE1195" s="121"/>
      <c r="BF1195" s="121"/>
      <c r="BG1195" s="121"/>
      <c r="BH1195" s="121"/>
      <c r="BI1195" s="121"/>
      <c r="BJ1195" s="121"/>
      <c r="BK1195" s="121"/>
      <c r="BL1195" s="121"/>
      <c r="BM1195" s="121"/>
      <c r="BN1195" s="121"/>
      <c r="BO1195" s="121"/>
      <c r="BP1195" s="121"/>
      <c r="BQ1195" s="121"/>
      <c r="BR1195" s="121"/>
      <c r="BS1195" s="121"/>
      <c r="BT1195" s="121"/>
      <c r="BU1195" s="121"/>
      <c r="BV1195" s="121"/>
      <c r="BW1195" s="121"/>
      <c r="BX1195" s="121"/>
      <c r="BY1195" s="121"/>
      <c r="BZ1195" s="121"/>
      <c r="CA1195" s="121"/>
      <c r="CB1195" s="121"/>
      <c r="CC1195" s="121"/>
      <c r="CD1195" s="121"/>
      <c r="CE1195" s="121"/>
      <c r="CF1195" s="121"/>
      <c r="CG1195" s="121"/>
      <c r="CH1195" s="121"/>
      <c r="CI1195" s="121"/>
      <c r="CJ1195" s="121"/>
      <c r="CK1195" s="121"/>
      <c r="CL1195" s="121"/>
      <c r="CM1195" s="121"/>
      <c r="CN1195" s="121"/>
      <c r="CO1195" s="121"/>
      <c r="CP1195" s="121"/>
      <c r="CQ1195" s="121"/>
      <c r="CR1195" s="121"/>
      <c r="CS1195" s="121"/>
      <c r="CT1195" s="121"/>
      <c r="CU1195" s="121"/>
      <c r="CV1195" s="121"/>
      <c r="CW1195" s="121"/>
      <c r="CX1195" s="121"/>
      <c r="CY1195" s="121"/>
      <c r="CZ1195" s="121"/>
      <c r="DA1195" s="121"/>
      <c r="DB1195" s="121"/>
      <c r="DC1195" s="121"/>
      <c r="DD1195" s="121"/>
      <c r="DE1195" s="121"/>
      <c r="DF1195" s="121"/>
      <c r="DG1195" s="121"/>
      <c r="DH1195" s="121"/>
      <c r="DI1195" s="121"/>
    </row>
    <row r="1196" spans="30:113" x14ac:dyDescent="0.35">
      <c r="AD1196" s="121"/>
      <c r="AE1196" s="121"/>
      <c r="AF1196" s="121"/>
      <c r="AG1196" s="121"/>
      <c r="AH1196" s="121"/>
      <c r="AI1196" s="121"/>
      <c r="AJ1196" s="121"/>
      <c r="AK1196" s="121"/>
      <c r="AL1196" s="121"/>
      <c r="AM1196" s="121"/>
      <c r="AN1196" s="121"/>
      <c r="AO1196" s="121"/>
      <c r="AP1196" s="121"/>
      <c r="AQ1196" s="121"/>
      <c r="AR1196" s="121"/>
      <c r="AS1196" s="121"/>
      <c r="AT1196" s="121"/>
      <c r="AU1196" s="121"/>
      <c r="AV1196" s="121"/>
      <c r="AW1196" s="121"/>
      <c r="AX1196" s="121"/>
      <c r="AY1196" s="121"/>
      <c r="AZ1196" s="121"/>
      <c r="BA1196" s="121"/>
      <c r="BB1196" s="121"/>
      <c r="BC1196" s="121"/>
      <c r="BD1196" s="121"/>
      <c r="BE1196" s="121"/>
      <c r="BF1196" s="121"/>
      <c r="BG1196" s="121"/>
      <c r="BH1196" s="121"/>
      <c r="BI1196" s="121"/>
      <c r="BJ1196" s="121"/>
      <c r="BK1196" s="121"/>
      <c r="BL1196" s="121"/>
      <c r="BM1196" s="121"/>
      <c r="BN1196" s="121"/>
      <c r="BO1196" s="121"/>
      <c r="BP1196" s="121"/>
      <c r="BQ1196" s="121"/>
      <c r="BR1196" s="121"/>
      <c r="BS1196" s="121"/>
      <c r="BT1196" s="121"/>
      <c r="BU1196" s="121"/>
      <c r="BV1196" s="121"/>
      <c r="BW1196" s="121"/>
      <c r="BX1196" s="121"/>
      <c r="BY1196" s="121"/>
      <c r="BZ1196" s="121"/>
      <c r="CA1196" s="121"/>
      <c r="CB1196" s="121"/>
      <c r="CC1196" s="121"/>
      <c r="CD1196" s="121"/>
      <c r="CE1196" s="121"/>
      <c r="CF1196" s="121"/>
      <c r="CG1196" s="121"/>
      <c r="CH1196" s="121"/>
      <c r="CI1196" s="121"/>
      <c r="CJ1196" s="121"/>
      <c r="CK1196" s="121"/>
      <c r="CL1196" s="121"/>
      <c r="CM1196" s="121"/>
      <c r="CN1196" s="121"/>
      <c r="CO1196" s="121"/>
      <c r="CP1196" s="121"/>
      <c r="CQ1196" s="121"/>
      <c r="CR1196" s="121"/>
      <c r="CS1196" s="121"/>
      <c r="CT1196" s="121"/>
      <c r="CU1196" s="121"/>
      <c r="CV1196" s="121"/>
      <c r="CW1196" s="121"/>
      <c r="CX1196" s="121"/>
      <c r="CY1196" s="121"/>
      <c r="CZ1196" s="121"/>
      <c r="DA1196" s="121"/>
      <c r="DB1196" s="121"/>
      <c r="DC1196" s="121"/>
      <c r="DD1196" s="121"/>
      <c r="DE1196" s="121"/>
      <c r="DF1196" s="121"/>
      <c r="DG1196" s="121"/>
      <c r="DH1196" s="121"/>
      <c r="DI1196" s="121"/>
    </row>
    <row r="1197" spans="30:113" x14ac:dyDescent="0.35">
      <c r="AD1197" s="121"/>
      <c r="AE1197" s="121"/>
      <c r="AF1197" s="121"/>
      <c r="AG1197" s="121"/>
      <c r="AH1197" s="121"/>
      <c r="AI1197" s="121"/>
      <c r="AJ1197" s="121"/>
      <c r="AK1197" s="121"/>
      <c r="AL1197" s="121"/>
      <c r="AM1197" s="121"/>
      <c r="AN1197" s="121"/>
      <c r="AO1197" s="121"/>
      <c r="AP1197" s="121"/>
      <c r="AQ1197" s="121"/>
      <c r="AR1197" s="121"/>
      <c r="AS1197" s="121"/>
      <c r="AT1197" s="121"/>
      <c r="AU1197" s="121"/>
      <c r="AV1197" s="121"/>
      <c r="AW1197" s="121"/>
      <c r="AX1197" s="121"/>
      <c r="AY1197" s="121"/>
      <c r="AZ1197" s="121"/>
      <c r="BA1197" s="121"/>
      <c r="BB1197" s="121"/>
      <c r="BC1197" s="121"/>
      <c r="BD1197" s="121"/>
      <c r="BE1197" s="121"/>
      <c r="BF1197" s="121"/>
      <c r="BG1197" s="121"/>
      <c r="BH1197" s="121"/>
      <c r="BI1197" s="121"/>
      <c r="BJ1197" s="121"/>
      <c r="BK1197" s="121"/>
      <c r="BL1197" s="121"/>
      <c r="BM1197" s="121"/>
      <c r="BN1197" s="121"/>
      <c r="BO1197" s="121"/>
      <c r="BP1197" s="121"/>
      <c r="BQ1197" s="121"/>
      <c r="BR1197" s="121"/>
      <c r="BS1197" s="121"/>
      <c r="BT1197" s="121"/>
      <c r="BU1197" s="121"/>
      <c r="BV1197" s="121"/>
      <c r="BW1197" s="121"/>
      <c r="BX1197" s="121"/>
      <c r="BY1197" s="121"/>
      <c r="BZ1197" s="121"/>
      <c r="CA1197" s="121"/>
      <c r="CB1197" s="121"/>
      <c r="CC1197" s="121"/>
      <c r="CD1197" s="121"/>
      <c r="CE1197" s="121"/>
      <c r="CF1197" s="121"/>
      <c r="CG1197" s="121"/>
      <c r="CH1197" s="121"/>
      <c r="CI1197" s="121"/>
      <c r="CJ1197" s="121"/>
      <c r="CK1197" s="121"/>
      <c r="CL1197" s="121"/>
      <c r="CM1197" s="121"/>
      <c r="CN1197" s="121"/>
      <c r="CO1197" s="121"/>
      <c r="CP1197" s="121"/>
      <c r="CQ1197" s="121"/>
      <c r="CR1197" s="121"/>
      <c r="CS1197" s="121"/>
      <c r="CT1197" s="121"/>
      <c r="CU1197" s="121"/>
      <c r="CV1197" s="121"/>
      <c r="CW1197" s="121"/>
      <c r="CX1197" s="121"/>
      <c r="CY1197" s="121"/>
      <c r="CZ1197" s="121"/>
      <c r="DA1197" s="121"/>
      <c r="DB1197" s="121"/>
      <c r="DC1197" s="121"/>
      <c r="DD1197" s="121"/>
      <c r="DE1197" s="121"/>
      <c r="DF1197" s="121"/>
      <c r="DG1197" s="121"/>
      <c r="DH1197" s="121"/>
      <c r="DI1197" s="121"/>
    </row>
    <row r="1198" spans="30:113" x14ac:dyDescent="0.35">
      <c r="AD1198" s="121"/>
      <c r="AE1198" s="121"/>
      <c r="AF1198" s="121"/>
      <c r="AG1198" s="121"/>
      <c r="AH1198" s="121"/>
      <c r="AI1198" s="121"/>
      <c r="AJ1198" s="121"/>
      <c r="AK1198" s="121"/>
      <c r="AL1198" s="121"/>
      <c r="AM1198" s="121"/>
      <c r="AN1198" s="121"/>
      <c r="AO1198" s="121"/>
      <c r="AP1198" s="121"/>
      <c r="AQ1198" s="121"/>
      <c r="AR1198" s="121"/>
      <c r="AS1198" s="121"/>
      <c r="AT1198" s="121"/>
      <c r="AU1198" s="121"/>
      <c r="AV1198" s="121"/>
      <c r="AW1198" s="121"/>
      <c r="AX1198" s="121"/>
      <c r="AY1198" s="121"/>
      <c r="AZ1198" s="121"/>
      <c r="BA1198" s="121"/>
      <c r="BB1198" s="121"/>
      <c r="BC1198" s="121"/>
      <c r="BD1198" s="121"/>
      <c r="BE1198" s="121"/>
      <c r="BF1198" s="121"/>
      <c r="BG1198" s="121"/>
      <c r="BH1198" s="121"/>
      <c r="BI1198" s="121"/>
      <c r="BJ1198" s="121"/>
      <c r="BK1198" s="121"/>
      <c r="BL1198" s="121"/>
      <c r="BM1198" s="121"/>
      <c r="BN1198" s="121"/>
      <c r="BO1198" s="121"/>
      <c r="BP1198" s="121"/>
      <c r="BQ1198" s="121"/>
      <c r="BR1198" s="121"/>
      <c r="BS1198" s="121"/>
      <c r="BT1198" s="121"/>
      <c r="BU1198" s="121"/>
      <c r="BV1198" s="121"/>
      <c r="BW1198" s="121"/>
      <c r="BX1198" s="121"/>
      <c r="BY1198" s="121"/>
      <c r="BZ1198" s="121"/>
      <c r="CA1198" s="121"/>
      <c r="CB1198" s="121"/>
      <c r="CC1198" s="121"/>
      <c r="CD1198" s="121"/>
      <c r="CE1198" s="121"/>
      <c r="CF1198" s="121"/>
      <c r="CG1198" s="121"/>
      <c r="CH1198" s="121"/>
      <c r="CI1198" s="121"/>
      <c r="CJ1198" s="121"/>
      <c r="CK1198" s="121"/>
      <c r="CL1198" s="121"/>
      <c r="CM1198" s="121"/>
      <c r="CN1198" s="121"/>
      <c r="CO1198" s="121"/>
      <c r="CP1198" s="121"/>
      <c r="CQ1198" s="121"/>
      <c r="CR1198" s="121"/>
      <c r="CS1198" s="121"/>
      <c r="CT1198" s="121"/>
      <c r="CU1198" s="121"/>
      <c r="CV1198" s="121"/>
      <c r="CW1198" s="121"/>
      <c r="CX1198" s="121"/>
      <c r="CY1198" s="121"/>
      <c r="CZ1198" s="121"/>
      <c r="DA1198" s="121"/>
      <c r="DB1198" s="121"/>
      <c r="DC1198" s="121"/>
      <c r="DD1198" s="121"/>
      <c r="DE1198" s="121"/>
      <c r="DF1198" s="121"/>
      <c r="DG1198" s="121"/>
      <c r="DH1198" s="121"/>
      <c r="DI1198" s="121"/>
    </row>
    <row r="1199" spans="30:113" x14ac:dyDescent="0.35">
      <c r="AD1199" s="121"/>
      <c r="AE1199" s="121"/>
      <c r="AF1199" s="121"/>
      <c r="AG1199" s="121"/>
      <c r="AH1199" s="121"/>
      <c r="AI1199" s="121"/>
      <c r="AJ1199" s="121"/>
      <c r="AK1199" s="121"/>
      <c r="AL1199" s="121"/>
      <c r="AM1199" s="121"/>
      <c r="AN1199" s="121"/>
      <c r="AO1199" s="121"/>
      <c r="AP1199" s="121"/>
      <c r="AQ1199" s="121"/>
      <c r="AR1199" s="121"/>
      <c r="AS1199" s="121"/>
      <c r="AT1199" s="121"/>
      <c r="AU1199" s="121"/>
      <c r="AV1199" s="121"/>
      <c r="AW1199" s="121"/>
      <c r="AX1199" s="121"/>
      <c r="AY1199" s="121"/>
      <c r="AZ1199" s="121"/>
      <c r="BA1199" s="121"/>
      <c r="BB1199" s="121"/>
      <c r="BC1199" s="121"/>
      <c r="BD1199" s="121"/>
      <c r="BE1199" s="121"/>
      <c r="BF1199" s="121"/>
      <c r="BG1199" s="121"/>
      <c r="BH1199" s="121"/>
      <c r="BI1199" s="121"/>
      <c r="BJ1199" s="121"/>
      <c r="BK1199" s="121"/>
      <c r="BL1199" s="121"/>
      <c r="BM1199" s="121"/>
      <c r="BN1199" s="121"/>
      <c r="BO1199" s="121"/>
      <c r="BP1199" s="121"/>
      <c r="BQ1199" s="121"/>
      <c r="BR1199" s="121"/>
      <c r="BS1199" s="121"/>
      <c r="BT1199" s="121"/>
      <c r="BU1199" s="121"/>
      <c r="BV1199" s="121"/>
      <c r="BW1199" s="121"/>
      <c r="BX1199" s="121"/>
      <c r="BY1199" s="121"/>
      <c r="BZ1199" s="121"/>
      <c r="CA1199" s="121"/>
      <c r="CB1199" s="121"/>
      <c r="CC1199" s="121"/>
      <c r="CD1199" s="121"/>
      <c r="CE1199" s="121"/>
      <c r="CF1199" s="121"/>
      <c r="CG1199" s="121"/>
      <c r="CH1199" s="121"/>
      <c r="CI1199" s="121"/>
      <c r="CJ1199" s="121"/>
      <c r="CK1199" s="121"/>
      <c r="CL1199" s="121"/>
      <c r="CM1199" s="121"/>
      <c r="CN1199" s="121"/>
      <c r="CO1199" s="121"/>
      <c r="CP1199" s="121"/>
      <c r="CQ1199" s="121"/>
      <c r="CR1199" s="121"/>
      <c r="CS1199" s="121"/>
      <c r="CT1199" s="121"/>
      <c r="CU1199" s="121"/>
      <c r="CV1199" s="121"/>
      <c r="CW1199" s="121"/>
      <c r="CX1199" s="121"/>
      <c r="CY1199" s="121"/>
      <c r="CZ1199" s="121"/>
      <c r="DA1199" s="121"/>
      <c r="DB1199" s="121"/>
      <c r="DC1199" s="121"/>
      <c r="DD1199" s="121"/>
      <c r="DE1199" s="121"/>
      <c r="DF1199" s="121"/>
      <c r="DG1199" s="121"/>
      <c r="DH1199" s="121"/>
      <c r="DI1199" s="121"/>
    </row>
    <row r="1200" spans="30:113" x14ac:dyDescent="0.35">
      <c r="AD1200" s="121"/>
      <c r="AE1200" s="121"/>
      <c r="AF1200" s="121"/>
      <c r="AG1200" s="121"/>
      <c r="AH1200" s="121"/>
      <c r="AI1200" s="121"/>
      <c r="AJ1200" s="121"/>
      <c r="AK1200" s="121"/>
      <c r="AL1200" s="121"/>
      <c r="AM1200" s="121"/>
      <c r="AN1200" s="121"/>
      <c r="AO1200" s="121"/>
      <c r="AP1200" s="121"/>
      <c r="AQ1200" s="121"/>
      <c r="AR1200" s="121"/>
      <c r="AS1200" s="121"/>
      <c r="AT1200" s="121"/>
      <c r="AU1200" s="121"/>
      <c r="AV1200" s="121"/>
      <c r="AW1200" s="121"/>
      <c r="AX1200" s="121"/>
      <c r="AY1200" s="121"/>
      <c r="AZ1200" s="121"/>
      <c r="BA1200" s="121"/>
      <c r="BB1200" s="121"/>
      <c r="BC1200" s="121"/>
      <c r="BD1200" s="121"/>
      <c r="BE1200" s="121"/>
      <c r="BF1200" s="121"/>
      <c r="BG1200" s="121"/>
      <c r="BH1200" s="121"/>
      <c r="BI1200" s="121"/>
      <c r="BJ1200" s="121"/>
      <c r="BK1200" s="121"/>
      <c r="BL1200" s="121"/>
      <c r="BM1200" s="121"/>
      <c r="BN1200" s="121"/>
      <c r="BO1200" s="121"/>
      <c r="BP1200" s="121"/>
      <c r="BQ1200" s="121"/>
      <c r="BR1200" s="121"/>
      <c r="BS1200" s="121"/>
      <c r="BT1200" s="121"/>
      <c r="BU1200" s="121"/>
      <c r="BV1200" s="121"/>
      <c r="BW1200" s="121"/>
      <c r="BX1200" s="121"/>
      <c r="BY1200" s="121"/>
      <c r="BZ1200" s="121"/>
      <c r="CA1200" s="121"/>
      <c r="CB1200" s="121"/>
      <c r="CC1200" s="121"/>
      <c r="CD1200" s="121"/>
      <c r="CE1200" s="121"/>
      <c r="CF1200" s="121"/>
      <c r="CG1200" s="121"/>
      <c r="CH1200" s="121"/>
      <c r="CI1200" s="121"/>
      <c r="CJ1200" s="121"/>
      <c r="CK1200" s="121"/>
      <c r="CL1200" s="121"/>
      <c r="CM1200" s="121"/>
      <c r="CN1200" s="121"/>
      <c r="CO1200" s="121"/>
      <c r="CP1200" s="121"/>
      <c r="CQ1200" s="121"/>
      <c r="CR1200" s="121"/>
      <c r="CS1200" s="121"/>
      <c r="CT1200" s="121"/>
      <c r="CU1200" s="121"/>
      <c r="CV1200" s="121"/>
      <c r="CW1200" s="121"/>
      <c r="CX1200" s="121"/>
      <c r="CY1200" s="121"/>
      <c r="CZ1200" s="121"/>
      <c r="DA1200" s="121"/>
      <c r="DB1200" s="121"/>
      <c r="DC1200" s="121"/>
      <c r="DD1200" s="121"/>
      <c r="DE1200" s="121"/>
      <c r="DF1200" s="121"/>
      <c r="DG1200" s="121"/>
      <c r="DH1200" s="121"/>
      <c r="DI1200" s="121"/>
    </row>
    <row r="1201" spans="30:113" x14ac:dyDescent="0.35">
      <c r="AD1201" s="121"/>
      <c r="AE1201" s="121"/>
      <c r="AF1201" s="121"/>
      <c r="AG1201" s="121"/>
      <c r="AH1201" s="121"/>
      <c r="AI1201" s="121"/>
      <c r="AJ1201" s="121"/>
      <c r="AK1201" s="121"/>
      <c r="AL1201" s="121"/>
      <c r="AM1201" s="121"/>
      <c r="AN1201" s="121"/>
      <c r="AO1201" s="121"/>
      <c r="AP1201" s="121"/>
      <c r="AQ1201" s="121"/>
      <c r="AR1201" s="121"/>
      <c r="AS1201" s="121"/>
      <c r="AT1201" s="121"/>
      <c r="AU1201" s="121"/>
      <c r="AV1201" s="121"/>
      <c r="AW1201" s="121"/>
      <c r="AX1201" s="121"/>
      <c r="AY1201" s="121"/>
      <c r="AZ1201" s="121"/>
      <c r="BA1201" s="121"/>
      <c r="BB1201" s="121"/>
      <c r="BC1201" s="121"/>
      <c r="BD1201" s="121"/>
      <c r="BE1201" s="121"/>
      <c r="BF1201" s="121"/>
      <c r="BG1201" s="121"/>
      <c r="BH1201" s="121"/>
      <c r="BI1201" s="121"/>
      <c r="BJ1201" s="121"/>
      <c r="BK1201" s="121"/>
      <c r="BL1201" s="121"/>
      <c r="BM1201" s="121"/>
      <c r="BN1201" s="121"/>
      <c r="BO1201" s="121"/>
      <c r="BP1201" s="121"/>
      <c r="BQ1201" s="121"/>
      <c r="BR1201" s="121"/>
      <c r="BS1201" s="121"/>
      <c r="BT1201" s="121"/>
      <c r="BU1201" s="121"/>
      <c r="BV1201" s="121"/>
      <c r="BW1201" s="121"/>
      <c r="BX1201" s="121"/>
      <c r="BY1201" s="121"/>
      <c r="BZ1201" s="121"/>
      <c r="CA1201" s="121"/>
      <c r="CB1201" s="121"/>
      <c r="CC1201" s="121"/>
      <c r="CD1201" s="121"/>
      <c r="CE1201" s="121"/>
      <c r="CF1201" s="121"/>
      <c r="CG1201" s="121"/>
      <c r="CH1201" s="121"/>
      <c r="CI1201" s="121"/>
      <c r="CJ1201" s="121"/>
      <c r="CK1201" s="121"/>
      <c r="CL1201" s="121"/>
      <c r="CM1201" s="121"/>
      <c r="CN1201" s="121"/>
      <c r="CO1201" s="121"/>
      <c r="CP1201" s="121"/>
      <c r="CQ1201" s="121"/>
      <c r="CR1201" s="121"/>
      <c r="CS1201" s="121"/>
      <c r="CT1201" s="121"/>
      <c r="CU1201" s="121"/>
      <c r="CV1201" s="121"/>
      <c r="CW1201" s="121"/>
      <c r="CX1201" s="121"/>
      <c r="CY1201" s="121"/>
      <c r="CZ1201" s="121"/>
      <c r="DA1201" s="121"/>
      <c r="DB1201" s="121"/>
      <c r="DC1201" s="121"/>
      <c r="DD1201" s="121"/>
      <c r="DE1201" s="121"/>
      <c r="DF1201" s="121"/>
      <c r="DG1201" s="121"/>
      <c r="DH1201" s="121"/>
      <c r="DI1201" s="121"/>
    </row>
    <row r="1202" spans="30:113" x14ac:dyDescent="0.35">
      <c r="AD1202" s="121"/>
      <c r="AE1202" s="121"/>
      <c r="AF1202" s="121"/>
      <c r="AG1202" s="121"/>
      <c r="AH1202" s="121"/>
      <c r="AI1202" s="121"/>
      <c r="AJ1202" s="121"/>
      <c r="AK1202" s="121"/>
      <c r="AL1202" s="121"/>
      <c r="AM1202" s="121"/>
      <c r="AN1202" s="121"/>
      <c r="AO1202" s="121"/>
      <c r="AP1202" s="121"/>
      <c r="AQ1202" s="121"/>
      <c r="AR1202" s="121"/>
      <c r="AS1202" s="121"/>
      <c r="AT1202" s="121"/>
      <c r="AU1202" s="121"/>
      <c r="AV1202" s="121"/>
      <c r="AW1202" s="121"/>
      <c r="AX1202" s="121"/>
      <c r="AY1202" s="121"/>
      <c r="AZ1202" s="121"/>
      <c r="BA1202" s="121"/>
      <c r="BB1202" s="121"/>
      <c r="BC1202" s="121"/>
      <c r="BD1202" s="121"/>
      <c r="BE1202" s="121"/>
      <c r="BF1202" s="121"/>
      <c r="BG1202" s="121"/>
      <c r="BH1202" s="121"/>
      <c r="BI1202" s="121"/>
      <c r="BJ1202" s="121"/>
      <c r="BK1202" s="121"/>
      <c r="BL1202" s="121"/>
      <c r="BM1202" s="121"/>
      <c r="BN1202" s="121"/>
      <c r="BO1202" s="121"/>
      <c r="BP1202" s="121"/>
      <c r="BQ1202" s="121"/>
      <c r="BR1202" s="121"/>
      <c r="BS1202" s="121"/>
      <c r="BT1202" s="121"/>
      <c r="BU1202" s="121"/>
      <c r="BV1202" s="121"/>
      <c r="BW1202" s="121"/>
      <c r="BX1202" s="121"/>
      <c r="BY1202" s="121"/>
      <c r="BZ1202" s="121"/>
      <c r="CA1202" s="121"/>
      <c r="CB1202" s="121"/>
      <c r="CC1202" s="121"/>
      <c r="CD1202" s="121"/>
      <c r="CE1202" s="121"/>
      <c r="CF1202" s="121"/>
      <c r="CG1202" s="121"/>
      <c r="CH1202" s="121"/>
      <c r="CI1202" s="121"/>
      <c r="CJ1202" s="121"/>
      <c r="CK1202" s="121"/>
      <c r="CL1202" s="121"/>
      <c r="CM1202" s="121"/>
      <c r="CN1202" s="121"/>
      <c r="CO1202" s="121"/>
      <c r="CP1202" s="121"/>
      <c r="CQ1202" s="121"/>
      <c r="CR1202" s="121"/>
      <c r="CS1202" s="121"/>
      <c r="CT1202" s="121"/>
      <c r="CU1202" s="121"/>
      <c r="CV1202" s="121"/>
      <c r="CW1202" s="121"/>
      <c r="CX1202" s="121"/>
      <c r="CY1202" s="121"/>
      <c r="CZ1202" s="121"/>
      <c r="DA1202" s="121"/>
      <c r="DB1202" s="121"/>
      <c r="DC1202" s="121"/>
      <c r="DD1202" s="121"/>
      <c r="DE1202" s="121"/>
      <c r="DF1202" s="121"/>
      <c r="DG1202" s="121"/>
      <c r="DH1202" s="121"/>
      <c r="DI1202" s="121"/>
    </row>
    <row r="1203" spans="30:113" x14ac:dyDescent="0.35">
      <c r="AD1203" s="121"/>
      <c r="AE1203" s="121"/>
      <c r="AF1203" s="121"/>
      <c r="AG1203" s="121"/>
      <c r="AH1203" s="121"/>
      <c r="AI1203" s="121"/>
      <c r="AJ1203" s="121"/>
      <c r="AK1203" s="121"/>
      <c r="AL1203" s="121"/>
      <c r="AM1203" s="121"/>
      <c r="AN1203" s="121"/>
      <c r="AO1203" s="121"/>
      <c r="AP1203" s="121"/>
      <c r="AQ1203" s="121"/>
      <c r="AR1203" s="121"/>
      <c r="AS1203" s="121"/>
      <c r="AT1203" s="121"/>
      <c r="AU1203" s="121"/>
      <c r="AV1203" s="121"/>
      <c r="AW1203" s="121"/>
      <c r="AX1203" s="121"/>
      <c r="AY1203" s="121"/>
      <c r="AZ1203" s="121"/>
      <c r="BA1203" s="121"/>
      <c r="BB1203" s="121"/>
      <c r="BC1203" s="121"/>
      <c r="BD1203" s="121"/>
      <c r="BE1203" s="121"/>
      <c r="BF1203" s="121"/>
      <c r="BG1203" s="121"/>
      <c r="BH1203" s="121"/>
      <c r="BI1203" s="121"/>
      <c r="BJ1203" s="121"/>
      <c r="BK1203" s="121"/>
      <c r="BL1203" s="121"/>
      <c r="BM1203" s="121"/>
      <c r="BN1203" s="121"/>
      <c r="BO1203" s="121"/>
      <c r="BP1203" s="121"/>
      <c r="BQ1203" s="121"/>
      <c r="BR1203" s="121"/>
      <c r="BS1203" s="121"/>
      <c r="BT1203" s="121"/>
      <c r="BU1203" s="121"/>
      <c r="BV1203" s="121"/>
      <c r="BW1203" s="121"/>
      <c r="BX1203" s="121"/>
      <c r="BY1203" s="121"/>
      <c r="BZ1203" s="121"/>
      <c r="CA1203" s="121"/>
      <c r="CB1203" s="121"/>
      <c r="CC1203" s="121"/>
      <c r="CD1203" s="121"/>
      <c r="CE1203" s="121"/>
      <c r="CF1203" s="121"/>
      <c r="CG1203" s="121"/>
      <c r="CH1203" s="121"/>
      <c r="CI1203" s="121"/>
      <c r="CJ1203" s="121"/>
      <c r="CK1203" s="121"/>
      <c r="CL1203" s="121"/>
      <c r="CM1203" s="121"/>
      <c r="CN1203" s="121"/>
      <c r="CO1203" s="121"/>
      <c r="CP1203" s="121"/>
      <c r="CQ1203" s="121"/>
      <c r="CR1203" s="121"/>
      <c r="CS1203" s="121"/>
      <c r="CT1203" s="121"/>
      <c r="CU1203" s="121"/>
      <c r="CV1203" s="121"/>
      <c r="CW1203" s="121"/>
      <c r="CX1203" s="121"/>
      <c r="CY1203" s="121"/>
      <c r="CZ1203" s="121"/>
      <c r="DA1203" s="121"/>
      <c r="DB1203" s="121"/>
      <c r="DC1203" s="121"/>
      <c r="DD1203" s="121"/>
      <c r="DE1203" s="121"/>
      <c r="DF1203" s="121"/>
      <c r="DG1203" s="121"/>
      <c r="DH1203" s="121"/>
      <c r="DI1203" s="121"/>
    </row>
    <row r="1204" spans="30:113" x14ac:dyDescent="0.35">
      <c r="AD1204" s="121"/>
      <c r="AE1204" s="121"/>
      <c r="AF1204" s="121"/>
      <c r="AG1204" s="121"/>
      <c r="AH1204" s="121"/>
      <c r="AI1204" s="121"/>
      <c r="AJ1204" s="121"/>
      <c r="AK1204" s="121"/>
      <c r="AL1204" s="121"/>
      <c r="AM1204" s="121"/>
      <c r="AN1204" s="121"/>
      <c r="AO1204" s="121"/>
      <c r="AP1204" s="121"/>
      <c r="AQ1204" s="121"/>
      <c r="AR1204" s="121"/>
      <c r="AS1204" s="121"/>
      <c r="AT1204" s="121"/>
      <c r="AU1204" s="121"/>
      <c r="AV1204" s="121"/>
      <c r="AW1204" s="121"/>
      <c r="AX1204" s="121"/>
      <c r="AY1204" s="121"/>
      <c r="AZ1204" s="121"/>
      <c r="BA1204" s="121"/>
      <c r="BB1204" s="121"/>
      <c r="BC1204" s="121"/>
      <c r="BD1204" s="121"/>
      <c r="BE1204" s="121"/>
      <c r="BF1204" s="121"/>
      <c r="BG1204" s="121"/>
      <c r="BH1204" s="121"/>
      <c r="BI1204" s="121"/>
      <c r="BJ1204" s="121"/>
      <c r="BK1204" s="121"/>
      <c r="BL1204" s="121"/>
      <c r="BM1204" s="121"/>
      <c r="BN1204" s="121"/>
      <c r="BO1204" s="121"/>
      <c r="BP1204" s="121"/>
      <c r="BQ1204" s="121"/>
      <c r="BR1204" s="121"/>
      <c r="BS1204" s="121"/>
      <c r="BT1204" s="121"/>
      <c r="BU1204" s="121"/>
      <c r="BV1204" s="121"/>
      <c r="BW1204" s="121"/>
      <c r="BX1204" s="121"/>
      <c r="BY1204" s="121"/>
      <c r="BZ1204" s="121"/>
      <c r="CA1204" s="121"/>
      <c r="CB1204" s="121"/>
      <c r="CC1204" s="121"/>
      <c r="CD1204" s="121"/>
      <c r="CE1204" s="121"/>
      <c r="CF1204" s="121"/>
      <c r="CG1204" s="121"/>
      <c r="CH1204" s="121"/>
      <c r="CI1204" s="121"/>
      <c r="CJ1204" s="121"/>
      <c r="CK1204" s="121"/>
      <c r="CL1204" s="121"/>
      <c r="CM1204" s="121"/>
      <c r="CN1204" s="121"/>
      <c r="CO1204" s="121"/>
      <c r="CP1204" s="121"/>
      <c r="CQ1204" s="121"/>
      <c r="CR1204" s="121"/>
      <c r="CS1204" s="121"/>
      <c r="CT1204" s="121"/>
      <c r="CU1204" s="121"/>
      <c r="CV1204" s="121"/>
      <c r="CW1204" s="121"/>
      <c r="CX1204" s="121"/>
      <c r="CY1204" s="121"/>
      <c r="CZ1204" s="121"/>
      <c r="DA1204" s="121"/>
      <c r="DB1204" s="121"/>
      <c r="DC1204" s="121"/>
      <c r="DD1204" s="121"/>
      <c r="DE1204" s="121"/>
      <c r="DF1204" s="121"/>
      <c r="DG1204" s="121"/>
      <c r="DH1204" s="121"/>
      <c r="DI1204" s="121"/>
    </row>
    <row r="1205" spans="30:113" x14ac:dyDescent="0.35">
      <c r="AD1205" s="121"/>
      <c r="AE1205" s="121"/>
      <c r="AF1205" s="121"/>
      <c r="AG1205" s="121"/>
      <c r="AH1205" s="121"/>
      <c r="AI1205" s="121"/>
      <c r="AJ1205" s="121"/>
      <c r="AK1205" s="121"/>
      <c r="AL1205" s="121"/>
      <c r="AM1205" s="121"/>
      <c r="AN1205" s="121"/>
      <c r="AO1205" s="121"/>
      <c r="AP1205" s="121"/>
      <c r="AQ1205" s="121"/>
      <c r="AR1205" s="121"/>
      <c r="AS1205" s="121"/>
      <c r="AT1205" s="121"/>
      <c r="AU1205" s="121"/>
      <c r="AV1205" s="121"/>
      <c r="AW1205" s="121"/>
      <c r="AX1205" s="121"/>
      <c r="AY1205" s="121"/>
      <c r="AZ1205" s="121"/>
      <c r="BA1205" s="121"/>
      <c r="BB1205" s="121"/>
      <c r="BC1205" s="121"/>
      <c r="BD1205" s="121"/>
      <c r="BE1205" s="121"/>
      <c r="BF1205" s="121"/>
      <c r="BG1205" s="121"/>
      <c r="BH1205" s="121"/>
      <c r="BI1205" s="121"/>
      <c r="BJ1205" s="121"/>
      <c r="BK1205" s="121"/>
      <c r="BL1205" s="121"/>
      <c r="BM1205" s="121"/>
      <c r="BN1205" s="121"/>
      <c r="BO1205" s="121"/>
      <c r="BP1205" s="121"/>
      <c r="BQ1205" s="121"/>
      <c r="BR1205" s="121"/>
      <c r="BS1205" s="121"/>
      <c r="BT1205" s="121"/>
      <c r="BU1205" s="121"/>
      <c r="BV1205" s="121"/>
      <c r="BW1205" s="121"/>
      <c r="BX1205" s="121"/>
      <c r="BY1205" s="121"/>
      <c r="BZ1205" s="121"/>
      <c r="CA1205" s="121"/>
      <c r="CB1205" s="121"/>
      <c r="CC1205" s="121"/>
      <c r="CD1205" s="121"/>
      <c r="CE1205" s="121"/>
      <c r="CF1205" s="121"/>
      <c r="CG1205" s="121"/>
      <c r="CH1205" s="121"/>
      <c r="CI1205" s="121"/>
      <c r="CJ1205" s="121"/>
      <c r="CK1205" s="121"/>
      <c r="CL1205" s="121"/>
      <c r="CM1205" s="121"/>
      <c r="CN1205" s="121"/>
      <c r="CO1205" s="121"/>
      <c r="CP1205" s="121"/>
      <c r="CQ1205" s="121"/>
      <c r="CR1205" s="121"/>
      <c r="CS1205" s="121"/>
      <c r="CT1205" s="121"/>
      <c r="CU1205" s="121"/>
      <c r="CV1205" s="121"/>
      <c r="CW1205" s="121"/>
      <c r="CX1205" s="121"/>
      <c r="CY1205" s="121"/>
      <c r="CZ1205" s="121"/>
      <c r="DA1205" s="121"/>
      <c r="DB1205" s="121"/>
      <c r="DC1205" s="121"/>
      <c r="DD1205" s="121"/>
      <c r="DE1205" s="121"/>
      <c r="DF1205" s="121"/>
      <c r="DG1205" s="121"/>
      <c r="DH1205" s="121"/>
      <c r="DI1205" s="121"/>
    </row>
    <row r="1206" spans="30:113" x14ac:dyDescent="0.35">
      <c r="AD1206" s="121"/>
      <c r="AE1206" s="121"/>
      <c r="AF1206" s="121"/>
      <c r="AG1206" s="121"/>
      <c r="AH1206" s="121"/>
      <c r="AI1206" s="121"/>
      <c r="AJ1206" s="121"/>
      <c r="AK1206" s="121"/>
      <c r="AL1206" s="121"/>
      <c r="AM1206" s="121"/>
      <c r="AN1206" s="121"/>
      <c r="AO1206" s="121"/>
      <c r="AP1206" s="121"/>
      <c r="AQ1206" s="121"/>
      <c r="AR1206" s="121"/>
      <c r="AS1206" s="121"/>
      <c r="AT1206" s="121"/>
      <c r="AU1206" s="121"/>
      <c r="AV1206" s="121"/>
      <c r="AW1206" s="121"/>
      <c r="AX1206" s="121"/>
      <c r="AY1206" s="121"/>
      <c r="AZ1206" s="121"/>
      <c r="BA1206" s="121"/>
      <c r="BB1206" s="121"/>
      <c r="BC1206" s="121"/>
      <c r="BD1206" s="121"/>
      <c r="BE1206" s="121"/>
      <c r="BF1206" s="121"/>
      <c r="BG1206" s="121"/>
      <c r="BH1206" s="121"/>
      <c r="BI1206" s="121"/>
      <c r="BJ1206" s="121"/>
      <c r="BK1206" s="121"/>
      <c r="BL1206" s="121"/>
      <c r="BM1206" s="121"/>
      <c r="BN1206" s="121"/>
      <c r="BO1206" s="121"/>
      <c r="BP1206" s="121"/>
      <c r="BQ1206" s="121"/>
      <c r="BR1206" s="121"/>
      <c r="BS1206" s="121"/>
      <c r="BT1206" s="121"/>
      <c r="BU1206" s="121"/>
      <c r="BV1206" s="121"/>
      <c r="BW1206" s="121"/>
      <c r="BX1206" s="121"/>
      <c r="BY1206" s="121"/>
      <c r="BZ1206" s="121"/>
      <c r="CA1206" s="121"/>
      <c r="CB1206" s="121"/>
      <c r="CC1206" s="121"/>
      <c r="CD1206" s="121"/>
      <c r="CE1206" s="121"/>
      <c r="CF1206" s="121"/>
      <c r="CG1206" s="121"/>
      <c r="CH1206" s="121"/>
      <c r="CI1206" s="121"/>
      <c r="CJ1206" s="121"/>
      <c r="CK1206" s="121"/>
      <c r="CL1206" s="121"/>
      <c r="CM1206" s="121"/>
      <c r="CN1206" s="121"/>
      <c r="CO1206" s="121"/>
      <c r="CP1206" s="121"/>
      <c r="CQ1206" s="121"/>
      <c r="CR1206" s="121"/>
      <c r="CS1206" s="121"/>
      <c r="CT1206" s="121"/>
      <c r="CU1206" s="121"/>
      <c r="CV1206" s="121"/>
      <c r="CW1206" s="121"/>
      <c r="CX1206" s="121"/>
      <c r="CY1206" s="121"/>
      <c r="CZ1206" s="121"/>
      <c r="DA1206" s="121"/>
      <c r="DB1206" s="121"/>
      <c r="DC1206" s="121"/>
      <c r="DD1206" s="121"/>
      <c r="DE1206" s="121"/>
      <c r="DF1206" s="121"/>
      <c r="DG1206" s="121"/>
      <c r="DH1206" s="121"/>
      <c r="DI1206" s="121"/>
    </row>
    <row r="1207" spans="30:113" x14ac:dyDescent="0.35">
      <c r="AD1207" s="121"/>
      <c r="AE1207" s="121"/>
      <c r="AF1207" s="121"/>
      <c r="AG1207" s="121"/>
      <c r="AH1207" s="121"/>
      <c r="AI1207" s="121"/>
      <c r="AJ1207" s="121"/>
      <c r="AK1207" s="121"/>
      <c r="AL1207" s="121"/>
      <c r="AM1207" s="121"/>
      <c r="AN1207" s="121"/>
      <c r="AO1207" s="121"/>
      <c r="AP1207" s="121"/>
      <c r="AQ1207" s="121"/>
      <c r="AR1207" s="121"/>
      <c r="AS1207" s="121"/>
      <c r="AT1207" s="121"/>
      <c r="AU1207" s="121"/>
      <c r="AV1207" s="121"/>
      <c r="AW1207" s="121"/>
      <c r="AX1207" s="121"/>
      <c r="AY1207" s="121"/>
      <c r="AZ1207" s="121"/>
      <c r="BA1207" s="121"/>
      <c r="BB1207" s="121"/>
      <c r="BC1207" s="121"/>
      <c r="BD1207" s="121"/>
      <c r="BE1207" s="121"/>
      <c r="BF1207" s="121"/>
      <c r="BG1207" s="121"/>
      <c r="BH1207" s="121"/>
      <c r="BI1207" s="121"/>
      <c r="BJ1207" s="121"/>
      <c r="BK1207" s="121"/>
      <c r="BL1207" s="121"/>
      <c r="BM1207" s="121"/>
      <c r="BN1207" s="121"/>
      <c r="BO1207" s="121"/>
      <c r="BP1207" s="121"/>
      <c r="BQ1207" s="121"/>
      <c r="BR1207" s="121"/>
      <c r="BS1207" s="121"/>
      <c r="BT1207" s="121"/>
      <c r="BU1207" s="121"/>
      <c r="BV1207" s="121"/>
      <c r="BW1207" s="121"/>
      <c r="BX1207" s="121"/>
      <c r="BY1207" s="121"/>
      <c r="BZ1207" s="121"/>
      <c r="CA1207" s="121"/>
      <c r="CB1207" s="121"/>
      <c r="CC1207" s="121"/>
      <c r="CD1207" s="121"/>
      <c r="CE1207" s="121"/>
      <c r="CF1207" s="121"/>
      <c r="CG1207" s="121"/>
      <c r="CH1207" s="121"/>
      <c r="CI1207" s="121"/>
      <c r="CJ1207" s="121"/>
      <c r="CK1207" s="121"/>
      <c r="CL1207" s="121"/>
      <c r="CM1207" s="121"/>
      <c r="CN1207" s="121"/>
      <c r="CO1207" s="121"/>
      <c r="CP1207" s="121"/>
      <c r="CQ1207" s="121"/>
      <c r="CR1207" s="121"/>
      <c r="CS1207" s="121"/>
      <c r="CT1207" s="121"/>
      <c r="CU1207" s="121"/>
      <c r="CV1207" s="121"/>
      <c r="CW1207" s="121"/>
      <c r="CX1207" s="121"/>
      <c r="CY1207" s="121"/>
      <c r="CZ1207" s="121"/>
      <c r="DA1207" s="121"/>
      <c r="DB1207" s="121"/>
      <c r="DC1207" s="121"/>
      <c r="DD1207" s="121"/>
      <c r="DE1207" s="121"/>
      <c r="DF1207" s="121"/>
      <c r="DG1207" s="121"/>
      <c r="DH1207" s="121"/>
      <c r="DI1207" s="121"/>
    </row>
    <row r="1208" spans="30:113" x14ac:dyDescent="0.35">
      <c r="AD1208" s="121"/>
      <c r="AE1208" s="121"/>
      <c r="AF1208" s="121"/>
      <c r="AG1208" s="121"/>
      <c r="AH1208" s="121"/>
      <c r="AI1208" s="121"/>
      <c r="AJ1208" s="121"/>
      <c r="AK1208" s="121"/>
      <c r="AL1208" s="121"/>
      <c r="AM1208" s="121"/>
      <c r="AN1208" s="121"/>
      <c r="AO1208" s="121"/>
      <c r="AP1208" s="121"/>
      <c r="AQ1208" s="121"/>
      <c r="AR1208" s="121"/>
      <c r="AS1208" s="121"/>
      <c r="AT1208" s="121"/>
      <c r="AU1208" s="121"/>
      <c r="AV1208" s="121"/>
      <c r="AW1208" s="121"/>
      <c r="AX1208" s="121"/>
      <c r="AY1208" s="121"/>
      <c r="AZ1208" s="121"/>
      <c r="BA1208" s="121"/>
      <c r="BB1208" s="121"/>
      <c r="BC1208" s="121"/>
      <c r="BD1208" s="121"/>
      <c r="BE1208" s="121"/>
      <c r="BF1208" s="121"/>
      <c r="BG1208" s="121"/>
      <c r="BH1208" s="121"/>
      <c r="BI1208" s="121"/>
      <c r="BJ1208" s="121"/>
      <c r="BK1208" s="121"/>
      <c r="BL1208" s="121"/>
      <c r="BM1208" s="121"/>
      <c r="BN1208" s="121"/>
      <c r="BO1208" s="121"/>
      <c r="BP1208" s="121"/>
      <c r="BQ1208" s="121"/>
      <c r="BR1208" s="121"/>
      <c r="BS1208" s="121"/>
      <c r="BT1208" s="121"/>
      <c r="BU1208" s="121"/>
      <c r="BV1208" s="121"/>
      <c r="BW1208" s="121"/>
      <c r="BX1208" s="121"/>
      <c r="BY1208" s="121"/>
      <c r="BZ1208" s="121"/>
      <c r="CA1208" s="121"/>
      <c r="CB1208" s="121"/>
      <c r="CC1208" s="121"/>
      <c r="CD1208" s="121"/>
      <c r="CE1208" s="121"/>
      <c r="CF1208" s="121"/>
      <c r="CG1208" s="121"/>
      <c r="CH1208" s="121"/>
      <c r="CI1208" s="121"/>
      <c r="CJ1208" s="121"/>
      <c r="CK1208" s="121"/>
      <c r="CL1208" s="121"/>
      <c r="CM1208" s="121"/>
      <c r="CN1208" s="121"/>
      <c r="CO1208" s="121"/>
      <c r="CP1208" s="121"/>
      <c r="CQ1208" s="121"/>
      <c r="CR1208" s="121"/>
      <c r="CS1208" s="121"/>
      <c r="CT1208" s="121"/>
      <c r="CU1208" s="121"/>
      <c r="CV1208" s="121"/>
      <c r="CW1208" s="121"/>
      <c r="CX1208" s="121"/>
      <c r="CY1208" s="121"/>
      <c r="CZ1208" s="121"/>
      <c r="DA1208" s="121"/>
      <c r="DB1208" s="121"/>
      <c r="DC1208" s="121"/>
      <c r="DD1208" s="121"/>
      <c r="DE1208" s="121"/>
      <c r="DF1208" s="121"/>
      <c r="DG1208" s="121"/>
      <c r="DH1208" s="121"/>
      <c r="DI1208" s="121"/>
    </row>
    <row r="1209" spans="30:113" x14ac:dyDescent="0.35">
      <c r="AD1209" s="121"/>
      <c r="AE1209" s="121"/>
      <c r="AF1209" s="121"/>
      <c r="AG1209" s="121"/>
      <c r="AH1209" s="121"/>
      <c r="AI1209" s="121"/>
      <c r="AJ1209" s="121"/>
      <c r="AK1209" s="121"/>
      <c r="AL1209" s="121"/>
      <c r="AM1209" s="121"/>
      <c r="AN1209" s="121"/>
      <c r="AO1209" s="121"/>
      <c r="AP1209" s="121"/>
      <c r="AQ1209" s="121"/>
      <c r="AR1209" s="121"/>
      <c r="AS1209" s="121"/>
      <c r="AT1209" s="121"/>
      <c r="AU1209" s="121"/>
      <c r="AV1209" s="121"/>
      <c r="AW1209" s="121"/>
      <c r="AX1209" s="121"/>
      <c r="AY1209" s="121"/>
      <c r="AZ1209" s="121"/>
      <c r="BA1209" s="121"/>
      <c r="BB1209" s="121"/>
      <c r="BC1209" s="121"/>
      <c r="BD1209" s="121"/>
      <c r="BE1209" s="121"/>
      <c r="BF1209" s="121"/>
      <c r="BG1209" s="121"/>
      <c r="BH1209" s="121"/>
      <c r="BI1209" s="121"/>
      <c r="BJ1209" s="121"/>
      <c r="BK1209" s="121"/>
      <c r="BL1209" s="121"/>
      <c r="BM1209" s="121"/>
      <c r="BN1209" s="121"/>
      <c r="BO1209" s="121"/>
      <c r="BP1209" s="121"/>
      <c r="BQ1209" s="121"/>
      <c r="BR1209" s="121"/>
      <c r="BS1209" s="121"/>
      <c r="BT1209" s="121"/>
      <c r="BU1209" s="121"/>
      <c r="BV1209" s="121"/>
      <c r="BW1209" s="121"/>
      <c r="BX1209" s="121"/>
      <c r="BY1209" s="121"/>
      <c r="BZ1209" s="121"/>
      <c r="CA1209" s="121"/>
      <c r="CB1209" s="121"/>
      <c r="CC1209" s="121"/>
      <c r="CD1209" s="121"/>
      <c r="CE1209" s="121"/>
      <c r="CF1209" s="121"/>
      <c r="CG1209" s="121"/>
      <c r="CH1209" s="121"/>
      <c r="CI1209" s="121"/>
      <c r="CJ1209" s="121"/>
      <c r="CK1209" s="121"/>
      <c r="CL1209" s="121"/>
      <c r="CM1209" s="121"/>
      <c r="CN1209" s="121"/>
      <c r="CO1209" s="121"/>
      <c r="CP1209" s="121"/>
      <c r="CQ1209" s="121"/>
      <c r="CR1209" s="121"/>
      <c r="CS1209" s="121"/>
      <c r="CT1209" s="121"/>
      <c r="CU1209" s="121"/>
      <c r="CV1209" s="121"/>
      <c r="CW1209" s="121"/>
      <c r="CX1209" s="121"/>
      <c r="CY1209" s="121"/>
      <c r="CZ1209" s="121"/>
      <c r="DA1209" s="121"/>
      <c r="DB1209" s="121"/>
      <c r="DC1209" s="121"/>
      <c r="DD1209" s="121"/>
      <c r="DE1209" s="121"/>
      <c r="DF1209" s="121"/>
      <c r="DG1209" s="121"/>
      <c r="DH1209" s="121"/>
      <c r="DI1209" s="121"/>
    </row>
    <row r="1210" spans="30:113" x14ac:dyDescent="0.35">
      <c r="AD1210" s="121"/>
      <c r="AE1210" s="121"/>
      <c r="AF1210" s="121"/>
      <c r="AG1210" s="121"/>
      <c r="AH1210" s="121"/>
      <c r="AI1210" s="121"/>
      <c r="AJ1210" s="121"/>
      <c r="AK1210" s="121"/>
      <c r="AL1210" s="121"/>
      <c r="AM1210" s="121"/>
      <c r="AN1210" s="121"/>
      <c r="AO1210" s="121"/>
      <c r="AP1210" s="121"/>
      <c r="AQ1210" s="121"/>
      <c r="AR1210" s="121"/>
      <c r="AS1210" s="121"/>
      <c r="AT1210" s="121"/>
      <c r="AU1210" s="121"/>
      <c r="AV1210" s="121"/>
      <c r="AW1210" s="121"/>
      <c r="AX1210" s="121"/>
      <c r="AY1210" s="121"/>
      <c r="AZ1210" s="121"/>
      <c r="BA1210" s="121"/>
      <c r="BB1210" s="121"/>
      <c r="BC1210" s="121"/>
      <c r="BD1210" s="121"/>
      <c r="BE1210" s="121"/>
      <c r="BF1210" s="121"/>
      <c r="BG1210" s="121"/>
      <c r="BH1210" s="121"/>
      <c r="BI1210" s="121"/>
      <c r="BJ1210" s="121"/>
      <c r="BK1210" s="121"/>
      <c r="BL1210" s="121"/>
      <c r="BM1210" s="121"/>
      <c r="BN1210" s="121"/>
      <c r="BO1210" s="121"/>
      <c r="BP1210" s="121"/>
      <c r="BQ1210" s="121"/>
      <c r="BR1210" s="121"/>
      <c r="BS1210" s="121"/>
      <c r="BT1210" s="121"/>
      <c r="BU1210" s="121"/>
      <c r="BV1210" s="121"/>
      <c r="BW1210" s="121"/>
      <c r="BX1210" s="121"/>
      <c r="BY1210" s="121"/>
      <c r="BZ1210" s="121"/>
      <c r="CA1210" s="121"/>
      <c r="CB1210" s="121"/>
      <c r="CC1210" s="121"/>
      <c r="CD1210" s="121"/>
      <c r="CE1210" s="121"/>
      <c r="CF1210" s="121"/>
      <c r="CG1210" s="121"/>
      <c r="CH1210" s="121"/>
      <c r="CI1210" s="121"/>
      <c r="CJ1210" s="121"/>
      <c r="CK1210" s="121"/>
      <c r="CL1210" s="121"/>
      <c r="CM1210" s="121"/>
      <c r="CN1210" s="121"/>
      <c r="CO1210" s="121"/>
      <c r="CP1210" s="121"/>
      <c r="CQ1210" s="121"/>
      <c r="CR1210" s="121"/>
      <c r="CS1210" s="121"/>
      <c r="CT1210" s="121"/>
      <c r="CU1210" s="121"/>
      <c r="CV1210" s="121"/>
      <c r="CW1210" s="121"/>
      <c r="CX1210" s="121"/>
      <c r="CY1210" s="121"/>
      <c r="CZ1210" s="121"/>
      <c r="DA1210" s="121"/>
      <c r="DB1210" s="121"/>
      <c r="DC1210" s="121"/>
      <c r="DD1210" s="121"/>
      <c r="DE1210" s="121"/>
      <c r="DF1210" s="121"/>
      <c r="DG1210" s="121"/>
      <c r="DH1210" s="121"/>
      <c r="DI1210" s="121"/>
    </row>
    <row r="1211" spans="30:113" x14ac:dyDescent="0.35">
      <c r="AD1211" s="121"/>
      <c r="AE1211" s="121"/>
      <c r="AF1211" s="121"/>
      <c r="AG1211" s="121"/>
      <c r="AH1211" s="121"/>
      <c r="AI1211" s="121"/>
      <c r="AJ1211" s="121"/>
      <c r="AK1211" s="121"/>
      <c r="AL1211" s="121"/>
      <c r="AM1211" s="121"/>
      <c r="AN1211" s="121"/>
      <c r="AO1211" s="121"/>
      <c r="AP1211" s="121"/>
      <c r="AQ1211" s="121"/>
      <c r="AR1211" s="121"/>
      <c r="AS1211" s="121"/>
      <c r="AT1211" s="121"/>
      <c r="AU1211" s="121"/>
      <c r="AV1211" s="121"/>
      <c r="AW1211" s="121"/>
      <c r="AX1211" s="121"/>
      <c r="AY1211" s="121"/>
      <c r="AZ1211" s="121"/>
      <c r="BA1211" s="121"/>
      <c r="BB1211" s="121"/>
      <c r="BC1211" s="121"/>
      <c r="BD1211" s="121"/>
      <c r="BE1211" s="121"/>
      <c r="BF1211" s="121"/>
      <c r="BG1211" s="121"/>
      <c r="BH1211" s="121"/>
      <c r="BI1211" s="121"/>
      <c r="BJ1211" s="121"/>
      <c r="BK1211" s="121"/>
      <c r="BL1211" s="121"/>
      <c r="BM1211" s="121"/>
      <c r="BN1211" s="121"/>
      <c r="BO1211" s="121"/>
      <c r="BP1211" s="121"/>
      <c r="BQ1211" s="121"/>
      <c r="BR1211" s="121"/>
      <c r="BS1211" s="121"/>
      <c r="BT1211" s="121"/>
      <c r="BU1211" s="121"/>
      <c r="BV1211" s="121"/>
      <c r="BW1211" s="121"/>
      <c r="BX1211" s="121"/>
      <c r="BY1211" s="121"/>
      <c r="BZ1211" s="121"/>
      <c r="CA1211" s="121"/>
      <c r="CB1211" s="121"/>
      <c r="CC1211" s="121"/>
      <c r="CD1211" s="121"/>
      <c r="CE1211" s="121"/>
      <c r="CF1211" s="121"/>
      <c r="CG1211" s="121"/>
      <c r="CH1211" s="121"/>
      <c r="CI1211" s="121"/>
      <c r="CJ1211" s="121"/>
      <c r="CK1211" s="121"/>
      <c r="CL1211" s="121"/>
      <c r="CM1211" s="121"/>
      <c r="CN1211" s="121"/>
      <c r="CO1211" s="121"/>
      <c r="CP1211" s="121"/>
      <c r="CQ1211" s="121"/>
      <c r="CR1211" s="121"/>
      <c r="CS1211" s="121"/>
      <c r="CT1211" s="121"/>
      <c r="CU1211" s="121"/>
      <c r="CV1211" s="121"/>
      <c r="CW1211" s="121"/>
      <c r="CX1211" s="121"/>
      <c r="CY1211" s="121"/>
      <c r="CZ1211" s="121"/>
      <c r="DA1211" s="121"/>
      <c r="DB1211" s="121"/>
      <c r="DC1211" s="121"/>
      <c r="DD1211" s="121"/>
      <c r="DE1211" s="121"/>
      <c r="DF1211" s="121"/>
      <c r="DG1211" s="121"/>
      <c r="DH1211" s="121"/>
      <c r="DI1211" s="121"/>
    </row>
    <row r="1212" spans="30:113" x14ac:dyDescent="0.35">
      <c r="AD1212" s="121"/>
      <c r="AE1212" s="121"/>
      <c r="AF1212" s="121"/>
      <c r="AG1212" s="121"/>
      <c r="AH1212" s="121"/>
      <c r="AI1212" s="121"/>
      <c r="AJ1212" s="121"/>
      <c r="AK1212" s="121"/>
      <c r="AL1212" s="121"/>
      <c r="AM1212" s="121"/>
      <c r="AN1212" s="121"/>
      <c r="AO1212" s="121"/>
      <c r="AP1212" s="121"/>
      <c r="AQ1212" s="121"/>
      <c r="AR1212" s="121"/>
      <c r="AS1212" s="121"/>
      <c r="AT1212" s="121"/>
      <c r="AU1212" s="121"/>
      <c r="AV1212" s="121"/>
      <c r="AW1212" s="121"/>
      <c r="AX1212" s="121"/>
      <c r="AY1212" s="121"/>
      <c r="AZ1212" s="121"/>
      <c r="BA1212" s="121"/>
      <c r="BB1212" s="121"/>
      <c r="BC1212" s="121"/>
      <c r="BD1212" s="121"/>
      <c r="BE1212" s="121"/>
      <c r="BF1212" s="121"/>
      <c r="BG1212" s="121"/>
      <c r="BH1212" s="121"/>
      <c r="BI1212" s="121"/>
      <c r="BJ1212" s="121"/>
      <c r="BK1212" s="121"/>
      <c r="BL1212" s="121"/>
      <c r="BM1212" s="121"/>
      <c r="BN1212" s="121"/>
      <c r="BO1212" s="121"/>
      <c r="BP1212" s="121"/>
      <c r="BQ1212" s="121"/>
      <c r="BR1212" s="121"/>
      <c r="BS1212" s="121"/>
      <c r="BT1212" s="121"/>
      <c r="BU1212" s="121"/>
      <c r="BV1212" s="121"/>
      <c r="BW1212" s="121"/>
      <c r="BX1212" s="121"/>
      <c r="BY1212" s="121"/>
      <c r="BZ1212" s="121"/>
      <c r="CA1212" s="121"/>
      <c r="CB1212" s="121"/>
      <c r="CC1212" s="121"/>
      <c r="CD1212" s="121"/>
      <c r="CE1212" s="121"/>
      <c r="CF1212" s="121"/>
      <c r="CG1212" s="121"/>
      <c r="CH1212" s="121"/>
      <c r="CI1212" s="121"/>
      <c r="CJ1212" s="121"/>
      <c r="CK1212" s="121"/>
      <c r="CL1212" s="121"/>
      <c r="CM1212" s="121"/>
      <c r="CN1212" s="121"/>
      <c r="CO1212" s="121"/>
      <c r="CP1212" s="121"/>
      <c r="CQ1212" s="121"/>
      <c r="CR1212" s="121"/>
      <c r="CS1212" s="121"/>
      <c r="CT1212" s="121"/>
      <c r="CU1212" s="121"/>
      <c r="CV1212" s="121"/>
      <c r="CW1212" s="121"/>
      <c r="CX1212" s="121"/>
      <c r="CY1212" s="121"/>
      <c r="CZ1212" s="121"/>
      <c r="DA1212" s="121"/>
      <c r="DB1212" s="121"/>
      <c r="DC1212" s="121"/>
      <c r="DD1212" s="121"/>
      <c r="DE1212" s="121"/>
      <c r="DF1212" s="121"/>
      <c r="DG1212" s="121"/>
      <c r="DH1212" s="121"/>
      <c r="DI1212" s="121"/>
    </row>
    <row r="1213" spans="30:113" x14ac:dyDescent="0.35">
      <c r="AD1213" s="121"/>
      <c r="AE1213" s="121"/>
      <c r="AF1213" s="121"/>
      <c r="AG1213" s="121"/>
      <c r="AH1213" s="121"/>
      <c r="AI1213" s="121"/>
      <c r="AJ1213" s="121"/>
      <c r="AK1213" s="121"/>
      <c r="AL1213" s="121"/>
      <c r="AM1213" s="121"/>
      <c r="AN1213" s="121"/>
      <c r="AO1213" s="121"/>
      <c r="AP1213" s="121"/>
      <c r="AQ1213" s="121"/>
      <c r="AR1213" s="121"/>
      <c r="AS1213" s="121"/>
      <c r="AT1213" s="121"/>
      <c r="AU1213" s="121"/>
      <c r="AV1213" s="121"/>
      <c r="AW1213" s="121"/>
      <c r="AX1213" s="121"/>
      <c r="AY1213" s="121"/>
      <c r="AZ1213" s="121"/>
      <c r="BA1213" s="121"/>
      <c r="BB1213" s="121"/>
      <c r="BC1213" s="121"/>
      <c r="BD1213" s="121"/>
      <c r="BE1213" s="121"/>
      <c r="BF1213" s="121"/>
      <c r="BG1213" s="121"/>
      <c r="BH1213" s="121"/>
      <c r="BI1213" s="121"/>
      <c r="BJ1213" s="121"/>
      <c r="BK1213" s="121"/>
      <c r="BL1213" s="121"/>
      <c r="BM1213" s="121"/>
      <c r="BN1213" s="121"/>
      <c r="BO1213" s="121"/>
      <c r="BP1213" s="121"/>
      <c r="BQ1213" s="121"/>
      <c r="BR1213" s="121"/>
      <c r="BS1213" s="121"/>
      <c r="BT1213" s="121"/>
      <c r="BU1213" s="121"/>
      <c r="BV1213" s="121"/>
      <c r="BW1213" s="121"/>
      <c r="BX1213" s="121"/>
      <c r="BY1213" s="121"/>
      <c r="BZ1213" s="121"/>
      <c r="CA1213" s="121"/>
      <c r="CB1213" s="121"/>
      <c r="CC1213" s="121"/>
      <c r="CD1213" s="121"/>
      <c r="CE1213" s="121"/>
      <c r="CF1213" s="121"/>
      <c r="CG1213" s="121"/>
      <c r="CH1213" s="121"/>
      <c r="CI1213" s="121"/>
      <c r="CJ1213" s="121"/>
      <c r="CK1213" s="121"/>
      <c r="CL1213" s="121"/>
      <c r="CM1213" s="121"/>
      <c r="CN1213" s="121"/>
      <c r="CO1213" s="121"/>
      <c r="CP1213" s="121"/>
      <c r="CQ1213" s="121"/>
      <c r="CR1213" s="121"/>
      <c r="CS1213" s="121"/>
      <c r="CT1213" s="121"/>
      <c r="CU1213" s="121"/>
      <c r="CV1213" s="121"/>
      <c r="CW1213" s="121"/>
      <c r="CX1213" s="121"/>
      <c r="CY1213" s="121"/>
      <c r="CZ1213" s="121"/>
      <c r="DA1213" s="121"/>
      <c r="DB1213" s="121"/>
      <c r="DC1213" s="121"/>
      <c r="DD1213" s="121"/>
      <c r="DE1213" s="121"/>
      <c r="DF1213" s="121"/>
      <c r="DG1213" s="121"/>
      <c r="DH1213" s="121"/>
      <c r="DI1213" s="121"/>
    </row>
    <row r="1214" spans="30:113" x14ac:dyDescent="0.35">
      <c r="AD1214" s="121"/>
      <c r="AE1214" s="121"/>
      <c r="AF1214" s="121"/>
      <c r="AG1214" s="121"/>
      <c r="AH1214" s="121"/>
      <c r="AI1214" s="121"/>
      <c r="AJ1214" s="121"/>
      <c r="AK1214" s="121"/>
      <c r="AL1214" s="121"/>
      <c r="AM1214" s="121"/>
      <c r="AN1214" s="121"/>
      <c r="AO1214" s="121"/>
      <c r="AP1214" s="121"/>
      <c r="AQ1214" s="121"/>
      <c r="AR1214" s="121"/>
      <c r="AS1214" s="121"/>
      <c r="AT1214" s="121"/>
      <c r="AU1214" s="121"/>
      <c r="AV1214" s="121"/>
      <c r="AW1214" s="121"/>
      <c r="AX1214" s="121"/>
      <c r="AY1214" s="121"/>
      <c r="AZ1214" s="121"/>
      <c r="BA1214" s="121"/>
      <c r="BB1214" s="121"/>
      <c r="BC1214" s="121"/>
      <c r="BD1214" s="121"/>
      <c r="BE1214" s="121"/>
      <c r="BF1214" s="121"/>
      <c r="BG1214" s="121"/>
      <c r="BH1214" s="121"/>
      <c r="BI1214" s="121"/>
      <c r="BJ1214" s="121"/>
      <c r="BK1214" s="121"/>
      <c r="BL1214" s="121"/>
      <c r="BM1214" s="121"/>
      <c r="BN1214" s="121"/>
      <c r="BO1214" s="121"/>
      <c r="BP1214" s="121"/>
      <c r="BQ1214" s="121"/>
      <c r="BR1214" s="121"/>
      <c r="BS1214" s="121"/>
      <c r="BT1214" s="121"/>
      <c r="BU1214" s="121"/>
      <c r="BV1214" s="121"/>
      <c r="BW1214" s="121"/>
      <c r="BX1214" s="121"/>
      <c r="BY1214" s="121"/>
      <c r="BZ1214" s="121"/>
      <c r="CA1214" s="121"/>
      <c r="CB1214" s="121"/>
      <c r="CC1214" s="121"/>
      <c r="CD1214" s="121"/>
      <c r="CE1214" s="121"/>
      <c r="CF1214" s="121"/>
      <c r="CG1214" s="121"/>
      <c r="CH1214" s="121"/>
      <c r="CI1214" s="121"/>
      <c r="CJ1214" s="121"/>
      <c r="CK1214" s="121"/>
      <c r="CL1214" s="121"/>
      <c r="CM1214" s="121"/>
      <c r="CN1214" s="121"/>
      <c r="CO1214" s="121"/>
      <c r="CP1214" s="121"/>
      <c r="CQ1214" s="121"/>
      <c r="CR1214" s="121"/>
      <c r="CS1214" s="121"/>
      <c r="CT1214" s="121"/>
      <c r="CU1214" s="121"/>
      <c r="CV1214" s="121"/>
      <c r="CW1214" s="121"/>
      <c r="CX1214" s="121"/>
      <c r="CY1214" s="121"/>
      <c r="CZ1214" s="121"/>
      <c r="DA1214" s="121"/>
      <c r="DB1214" s="121"/>
      <c r="DC1214" s="121"/>
      <c r="DD1214" s="121"/>
      <c r="DE1214" s="121"/>
      <c r="DF1214" s="121"/>
      <c r="DG1214" s="121"/>
      <c r="DH1214" s="121"/>
      <c r="DI1214" s="121"/>
    </row>
    <row r="1215" spans="30:113" x14ac:dyDescent="0.35">
      <c r="AD1215" s="121"/>
      <c r="AE1215" s="121"/>
      <c r="AF1215" s="121"/>
      <c r="AG1215" s="121"/>
      <c r="AH1215" s="121"/>
      <c r="AI1215" s="121"/>
      <c r="AJ1215" s="121"/>
      <c r="AK1215" s="121"/>
      <c r="AL1215" s="121"/>
      <c r="AM1215" s="121"/>
      <c r="AN1215" s="121"/>
      <c r="AO1215" s="121"/>
      <c r="AP1215" s="121"/>
      <c r="AQ1215" s="121"/>
      <c r="AR1215" s="121"/>
      <c r="AS1215" s="121"/>
      <c r="AT1215" s="121"/>
      <c r="AU1215" s="121"/>
      <c r="AV1215" s="121"/>
      <c r="AW1215" s="121"/>
      <c r="AX1215" s="121"/>
      <c r="AY1215" s="121"/>
      <c r="AZ1215" s="121"/>
      <c r="BA1215" s="121"/>
      <c r="BB1215" s="121"/>
      <c r="BC1215" s="121"/>
      <c r="BD1215" s="121"/>
      <c r="BE1215" s="121"/>
      <c r="BF1215" s="121"/>
      <c r="BG1215" s="121"/>
      <c r="BH1215" s="121"/>
      <c r="BI1215" s="121"/>
      <c r="BJ1215" s="121"/>
      <c r="BK1215" s="121"/>
      <c r="BL1215" s="121"/>
      <c r="BM1215" s="121"/>
      <c r="BN1215" s="121"/>
      <c r="BO1215" s="121"/>
      <c r="BP1215" s="121"/>
      <c r="BQ1215" s="121"/>
      <c r="BR1215" s="121"/>
      <c r="BS1215" s="121"/>
      <c r="BT1215" s="121"/>
      <c r="BU1215" s="121"/>
      <c r="BV1215" s="121"/>
      <c r="BW1215" s="121"/>
      <c r="BX1215" s="121"/>
      <c r="BY1215" s="121"/>
      <c r="BZ1215" s="121"/>
      <c r="CA1215" s="121"/>
      <c r="CB1215" s="121"/>
      <c r="CC1215" s="121"/>
      <c r="CD1215" s="121"/>
      <c r="CE1215" s="121"/>
      <c r="CF1215" s="121"/>
      <c r="CG1215" s="121"/>
      <c r="CH1215" s="121"/>
      <c r="CI1215" s="121"/>
      <c r="CJ1215" s="121"/>
      <c r="CK1215" s="121"/>
      <c r="CL1215" s="121"/>
      <c r="CM1215" s="121"/>
      <c r="CN1215" s="121"/>
      <c r="CO1215" s="121"/>
      <c r="CP1215" s="121"/>
      <c r="CQ1215" s="121"/>
      <c r="CR1215" s="121"/>
      <c r="CS1215" s="121"/>
      <c r="CT1215" s="121"/>
      <c r="CU1215" s="121"/>
      <c r="CV1215" s="121"/>
      <c r="CW1215" s="121"/>
      <c r="CX1215" s="121"/>
      <c r="CY1215" s="121"/>
      <c r="CZ1215" s="121"/>
      <c r="DA1215" s="121"/>
      <c r="DB1215" s="121"/>
      <c r="DC1215" s="121"/>
      <c r="DD1215" s="121"/>
      <c r="DE1215" s="121"/>
      <c r="DF1215" s="121"/>
      <c r="DG1215" s="121"/>
      <c r="DH1215" s="121"/>
      <c r="DI1215" s="121"/>
    </row>
    <row r="1216" spans="30:113" x14ac:dyDescent="0.35">
      <c r="AD1216" s="121"/>
      <c r="AE1216" s="121"/>
      <c r="AF1216" s="121"/>
      <c r="AG1216" s="121"/>
      <c r="AH1216" s="121"/>
      <c r="AI1216" s="121"/>
      <c r="AJ1216" s="121"/>
      <c r="AK1216" s="121"/>
      <c r="AL1216" s="121"/>
      <c r="AM1216" s="121"/>
      <c r="AN1216" s="121"/>
      <c r="AO1216" s="121"/>
      <c r="AP1216" s="121"/>
      <c r="AQ1216" s="121"/>
      <c r="AR1216" s="121"/>
      <c r="AS1216" s="121"/>
      <c r="AT1216" s="121"/>
      <c r="AU1216" s="121"/>
      <c r="AV1216" s="121"/>
      <c r="AW1216" s="121"/>
      <c r="AX1216" s="121"/>
      <c r="AY1216" s="121"/>
      <c r="AZ1216" s="121"/>
      <c r="BA1216" s="121"/>
      <c r="BB1216" s="121"/>
      <c r="BC1216" s="121"/>
      <c r="BD1216" s="121"/>
      <c r="BE1216" s="121"/>
      <c r="BF1216" s="121"/>
      <c r="BG1216" s="121"/>
      <c r="BH1216" s="121"/>
      <c r="BI1216" s="121"/>
      <c r="BJ1216" s="121"/>
      <c r="BK1216" s="121"/>
      <c r="BL1216" s="121"/>
      <c r="BM1216" s="121"/>
      <c r="BN1216" s="121"/>
      <c r="BO1216" s="121"/>
      <c r="BP1216" s="121"/>
      <c r="BQ1216" s="121"/>
      <c r="BR1216" s="121"/>
      <c r="BS1216" s="121"/>
      <c r="BT1216" s="121"/>
      <c r="BU1216" s="121"/>
      <c r="BV1216" s="121"/>
      <c r="BW1216" s="121"/>
      <c r="BX1216" s="121"/>
      <c r="BY1216" s="121"/>
      <c r="BZ1216" s="121"/>
      <c r="CA1216" s="121"/>
      <c r="CB1216" s="121"/>
      <c r="CC1216" s="121"/>
      <c r="CD1216" s="121"/>
      <c r="CE1216" s="121"/>
      <c r="CF1216" s="121"/>
      <c r="CG1216" s="121"/>
      <c r="CH1216" s="121"/>
      <c r="CI1216" s="121"/>
      <c r="CJ1216" s="121"/>
      <c r="CK1216" s="121"/>
      <c r="CL1216" s="121"/>
      <c r="CM1216" s="121"/>
      <c r="CN1216" s="121"/>
      <c r="CO1216" s="121"/>
      <c r="CP1216" s="121"/>
      <c r="CQ1216" s="121"/>
      <c r="CR1216" s="121"/>
      <c r="CS1216" s="121"/>
      <c r="CT1216" s="121"/>
      <c r="CU1216" s="121"/>
      <c r="CV1216" s="121"/>
      <c r="CW1216" s="121"/>
      <c r="CX1216" s="121"/>
      <c r="CY1216" s="121"/>
      <c r="CZ1216" s="121"/>
      <c r="DA1216" s="121"/>
      <c r="DB1216" s="121"/>
      <c r="DC1216" s="121"/>
      <c r="DD1216" s="121"/>
      <c r="DE1216" s="121"/>
      <c r="DF1216" s="121"/>
      <c r="DG1216" s="121"/>
      <c r="DH1216" s="121"/>
      <c r="DI1216" s="121"/>
    </row>
    <row r="1217" spans="30:113" x14ac:dyDescent="0.35">
      <c r="AD1217" s="121"/>
      <c r="AE1217" s="121"/>
      <c r="AF1217" s="121"/>
      <c r="AG1217" s="121"/>
      <c r="AH1217" s="121"/>
      <c r="AI1217" s="121"/>
      <c r="AJ1217" s="121"/>
      <c r="AK1217" s="121"/>
      <c r="AL1217" s="121"/>
      <c r="AM1217" s="121"/>
      <c r="AN1217" s="121"/>
      <c r="AO1217" s="121"/>
      <c r="AP1217" s="121"/>
      <c r="AQ1217" s="121"/>
      <c r="AR1217" s="121"/>
      <c r="AS1217" s="121"/>
      <c r="AT1217" s="121"/>
      <c r="AU1217" s="121"/>
      <c r="AV1217" s="121"/>
      <c r="AW1217" s="121"/>
      <c r="AX1217" s="121"/>
      <c r="AY1217" s="121"/>
      <c r="AZ1217" s="121"/>
      <c r="BA1217" s="121"/>
      <c r="BB1217" s="121"/>
      <c r="BC1217" s="121"/>
      <c r="BD1217" s="121"/>
      <c r="BE1217" s="121"/>
      <c r="BF1217" s="121"/>
      <c r="BG1217" s="121"/>
      <c r="BH1217" s="121"/>
      <c r="BI1217" s="121"/>
      <c r="BJ1217" s="121"/>
      <c r="BK1217" s="121"/>
      <c r="BL1217" s="121"/>
      <c r="BM1217" s="121"/>
      <c r="BN1217" s="121"/>
      <c r="BO1217" s="121"/>
      <c r="BP1217" s="121"/>
      <c r="BQ1217" s="121"/>
      <c r="BR1217" s="121"/>
      <c r="BS1217" s="121"/>
      <c r="BT1217" s="121"/>
      <c r="BU1217" s="121"/>
      <c r="BV1217" s="121"/>
      <c r="BW1217" s="121"/>
      <c r="BX1217" s="121"/>
      <c r="BY1217" s="121"/>
      <c r="BZ1217" s="121"/>
      <c r="CA1217" s="121"/>
      <c r="CB1217" s="121"/>
      <c r="CC1217" s="121"/>
      <c r="CD1217" s="121"/>
      <c r="CE1217" s="121"/>
      <c r="CF1217" s="121"/>
      <c r="CG1217" s="121"/>
      <c r="CH1217" s="121"/>
      <c r="CI1217" s="121"/>
      <c r="CJ1217" s="121"/>
      <c r="CK1217" s="121"/>
      <c r="CL1217" s="121"/>
      <c r="CM1217" s="121"/>
      <c r="CN1217" s="121"/>
      <c r="CO1217" s="121"/>
      <c r="CP1217" s="121"/>
      <c r="CQ1217" s="121"/>
      <c r="CR1217" s="121"/>
      <c r="CS1217" s="121"/>
      <c r="CT1217" s="121"/>
      <c r="CU1217" s="121"/>
      <c r="CV1217" s="121"/>
      <c r="CW1217" s="121"/>
      <c r="CX1217" s="121"/>
      <c r="CY1217" s="121"/>
      <c r="CZ1217" s="121"/>
      <c r="DA1217" s="121"/>
      <c r="DB1217" s="121"/>
      <c r="DC1217" s="121"/>
      <c r="DD1217" s="121"/>
      <c r="DE1217" s="121"/>
      <c r="DF1217" s="121"/>
      <c r="DG1217" s="121"/>
      <c r="DH1217" s="121"/>
      <c r="DI1217" s="121"/>
    </row>
    <row r="1218" spans="30:113" x14ac:dyDescent="0.35">
      <c r="AD1218" s="121"/>
      <c r="AE1218" s="121"/>
      <c r="AF1218" s="121"/>
      <c r="AG1218" s="121"/>
      <c r="AH1218" s="121"/>
      <c r="AI1218" s="121"/>
      <c r="AJ1218" s="121"/>
      <c r="AK1218" s="121"/>
      <c r="AL1218" s="121"/>
      <c r="AM1218" s="121"/>
      <c r="AN1218" s="121"/>
      <c r="AO1218" s="121"/>
      <c r="AP1218" s="121"/>
      <c r="AQ1218" s="121"/>
      <c r="AR1218" s="121"/>
      <c r="AS1218" s="121"/>
      <c r="AT1218" s="121"/>
      <c r="AU1218" s="121"/>
      <c r="AV1218" s="121"/>
      <c r="AW1218" s="121"/>
      <c r="AX1218" s="121"/>
      <c r="AY1218" s="121"/>
      <c r="AZ1218" s="121"/>
      <c r="BA1218" s="121"/>
      <c r="BB1218" s="121"/>
      <c r="BC1218" s="121"/>
      <c r="BD1218" s="121"/>
      <c r="BE1218" s="121"/>
      <c r="BF1218" s="121"/>
      <c r="BG1218" s="121"/>
      <c r="BH1218" s="121"/>
      <c r="BI1218" s="121"/>
      <c r="BJ1218" s="121"/>
      <c r="BK1218" s="121"/>
      <c r="BL1218" s="121"/>
      <c r="BM1218" s="121"/>
      <c r="BN1218" s="121"/>
      <c r="BO1218" s="121"/>
      <c r="BP1218" s="121"/>
      <c r="BQ1218" s="121"/>
      <c r="BR1218" s="121"/>
      <c r="BS1218" s="121"/>
      <c r="BT1218" s="121"/>
      <c r="BU1218" s="121"/>
      <c r="BV1218" s="121"/>
      <c r="BW1218" s="121"/>
      <c r="BX1218" s="121"/>
      <c r="BY1218" s="121"/>
      <c r="BZ1218" s="121"/>
      <c r="CA1218" s="121"/>
      <c r="CB1218" s="121"/>
      <c r="CC1218" s="121"/>
      <c r="CD1218" s="121"/>
      <c r="CE1218" s="121"/>
      <c r="CF1218" s="121"/>
      <c r="CG1218" s="121"/>
      <c r="CH1218" s="121"/>
      <c r="CI1218" s="121"/>
      <c r="CJ1218" s="121"/>
      <c r="CK1218" s="121"/>
      <c r="CL1218" s="121"/>
      <c r="CM1218" s="121"/>
      <c r="CN1218" s="121"/>
      <c r="CO1218" s="121"/>
      <c r="CP1218" s="121"/>
      <c r="CQ1218" s="121"/>
      <c r="CR1218" s="121"/>
      <c r="CS1218" s="121"/>
      <c r="CT1218" s="121"/>
      <c r="CU1218" s="121"/>
      <c r="CV1218" s="121"/>
      <c r="CW1218" s="121"/>
      <c r="CX1218" s="121"/>
      <c r="CY1218" s="121"/>
      <c r="CZ1218" s="121"/>
      <c r="DA1218" s="121"/>
      <c r="DB1218" s="121"/>
      <c r="DC1218" s="121"/>
      <c r="DD1218" s="121"/>
      <c r="DE1218" s="121"/>
      <c r="DF1218" s="121"/>
      <c r="DG1218" s="121"/>
      <c r="DH1218" s="121"/>
      <c r="DI1218" s="121"/>
    </row>
    <row r="1219" spans="30:113" x14ac:dyDescent="0.35">
      <c r="AD1219" s="121"/>
      <c r="AE1219" s="121"/>
      <c r="AF1219" s="121"/>
      <c r="AG1219" s="121"/>
      <c r="AH1219" s="121"/>
      <c r="AI1219" s="121"/>
      <c r="AJ1219" s="121"/>
      <c r="AK1219" s="121"/>
      <c r="AL1219" s="121"/>
      <c r="AM1219" s="121"/>
      <c r="AN1219" s="121"/>
      <c r="AO1219" s="121"/>
      <c r="AP1219" s="121"/>
      <c r="AQ1219" s="121"/>
      <c r="AR1219" s="121"/>
      <c r="AS1219" s="121"/>
      <c r="AT1219" s="121"/>
      <c r="AU1219" s="121"/>
      <c r="AV1219" s="121"/>
      <c r="AW1219" s="121"/>
      <c r="AX1219" s="121"/>
      <c r="AY1219" s="121"/>
      <c r="AZ1219" s="121"/>
      <c r="BA1219" s="121"/>
      <c r="BB1219" s="121"/>
      <c r="BC1219" s="121"/>
      <c r="BD1219" s="121"/>
      <c r="BE1219" s="121"/>
      <c r="BF1219" s="121"/>
      <c r="BG1219" s="121"/>
      <c r="BH1219" s="121"/>
      <c r="BI1219" s="121"/>
      <c r="BJ1219" s="121"/>
      <c r="BK1219" s="121"/>
      <c r="BL1219" s="121"/>
      <c r="BM1219" s="121"/>
      <c r="BN1219" s="121"/>
      <c r="BO1219" s="121"/>
      <c r="BP1219" s="121"/>
      <c r="BQ1219" s="121"/>
      <c r="BR1219" s="121"/>
      <c r="BS1219" s="121"/>
      <c r="BT1219" s="121"/>
      <c r="BU1219" s="121"/>
      <c r="BV1219" s="121"/>
      <c r="BW1219" s="121"/>
      <c r="BX1219" s="121"/>
      <c r="BY1219" s="121"/>
      <c r="BZ1219" s="121"/>
      <c r="CA1219" s="121"/>
      <c r="CB1219" s="121"/>
      <c r="CC1219" s="121"/>
      <c r="CD1219" s="121"/>
      <c r="CE1219" s="121"/>
      <c r="CF1219" s="121"/>
      <c r="CG1219" s="121"/>
      <c r="CH1219" s="121"/>
      <c r="CI1219" s="121"/>
      <c r="CJ1219" s="121"/>
      <c r="CK1219" s="121"/>
      <c r="CL1219" s="121"/>
      <c r="CM1219" s="121"/>
      <c r="CN1219" s="121"/>
      <c r="CO1219" s="121"/>
      <c r="CP1219" s="121"/>
      <c r="CQ1219" s="121"/>
      <c r="CR1219" s="121"/>
      <c r="CS1219" s="121"/>
      <c r="CT1219" s="121"/>
      <c r="CU1219" s="121"/>
      <c r="CV1219" s="121"/>
      <c r="CW1219" s="121"/>
      <c r="CX1219" s="121"/>
      <c r="CY1219" s="121"/>
      <c r="CZ1219" s="121"/>
      <c r="DA1219" s="121"/>
      <c r="DB1219" s="121"/>
      <c r="DC1219" s="121"/>
      <c r="DD1219" s="121"/>
      <c r="DE1219" s="121"/>
      <c r="DF1219" s="121"/>
      <c r="DG1219" s="121"/>
      <c r="DH1219" s="121"/>
      <c r="DI1219" s="121"/>
    </row>
    <row r="1220" spans="30:113" x14ac:dyDescent="0.35">
      <c r="AD1220" s="121"/>
      <c r="AE1220" s="121"/>
      <c r="AF1220" s="121"/>
      <c r="AG1220" s="121"/>
      <c r="AH1220" s="121"/>
      <c r="AI1220" s="121"/>
      <c r="AJ1220" s="121"/>
      <c r="AK1220" s="121"/>
      <c r="AL1220" s="121"/>
      <c r="AM1220" s="121"/>
      <c r="AN1220" s="121"/>
      <c r="AO1220" s="121"/>
      <c r="AP1220" s="121"/>
      <c r="AQ1220" s="121"/>
      <c r="AR1220" s="121"/>
      <c r="AS1220" s="121"/>
      <c r="AT1220" s="121"/>
      <c r="AU1220" s="121"/>
      <c r="AV1220" s="121"/>
      <c r="AW1220" s="121"/>
      <c r="AX1220" s="121"/>
      <c r="AY1220" s="121"/>
      <c r="AZ1220" s="121"/>
      <c r="BA1220" s="121"/>
      <c r="BB1220" s="121"/>
      <c r="BC1220" s="121"/>
      <c r="BD1220" s="121"/>
      <c r="BE1220" s="121"/>
      <c r="BF1220" s="121"/>
      <c r="BG1220" s="121"/>
      <c r="BH1220" s="121"/>
      <c r="BI1220" s="121"/>
      <c r="BJ1220" s="121"/>
      <c r="BK1220" s="121"/>
      <c r="BL1220" s="121"/>
      <c r="BM1220" s="121"/>
      <c r="BN1220" s="121"/>
      <c r="BO1220" s="121"/>
      <c r="BP1220" s="121"/>
      <c r="BQ1220" s="121"/>
      <c r="BR1220" s="121"/>
      <c r="BS1220" s="121"/>
      <c r="BT1220" s="121"/>
      <c r="BU1220" s="121"/>
      <c r="BV1220" s="121"/>
      <c r="BW1220" s="121"/>
      <c r="BX1220" s="121"/>
      <c r="BY1220" s="121"/>
      <c r="BZ1220" s="121"/>
      <c r="CA1220" s="121"/>
      <c r="CB1220" s="121"/>
      <c r="CC1220" s="121"/>
      <c r="CD1220" s="121"/>
      <c r="CE1220" s="121"/>
      <c r="CF1220" s="121"/>
      <c r="CG1220" s="121"/>
      <c r="CH1220" s="121"/>
      <c r="CI1220" s="121"/>
      <c r="CJ1220" s="121"/>
      <c r="CK1220" s="121"/>
      <c r="CL1220" s="121"/>
      <c r="CM1220" s="121"/>
      <c r="CN1220" s="121"/>
      <c r="CO1220" s="121"/>
      <c r="CP1220" s="121"/>
      <c r="CQ1220" s="121"/>
      <c r="CR1220" s="121"/>
      <c r="CS1220" s="121"/>
      <c r="CT1220" s="121"/>
      <c r="CU1220" s="121"/>
      <c r="CV1220" s="121"/>
      <c r="CW1220" s="121"/>
      <c r="CX1220" s="121"/>
      <c r="CY1220" s="121"/>
      <c r="CZ1220" s="121"/>
      <c r="DA1220" s="121"/>
      <c r="DB1220" s="121"/>
      <c r="DC1220" s="121"/>
      <c r="DD1220" s="121"/>
      <c r="DE1220" s="121"/>
      <c r="DF1220" s="121"/>
      <c r="DG1220" s="121"/>
      <c r="DH1220" s="121"/>
      <c r="DI1220" s="121"/>
    </row>
    <row r="1221" spans="30:113" x14ac:dyDescent="0.35">
      <c r="AD1221" s="121"/>
      <c r="AE1221" s="121"/>
      <c r="AF1221" s="121"/>
      <c r="AG1221" s="121"/>
      <c r="AH1221" s="121"/>
      <c r="AI1221" s="121"/>
      <c r="AJ1221" s="121"/>
      <c r="AK1221" s="121"/>
      <c r="AL1221" s="121"/>
      <c r="AM1221" s="121"/>
      <c r="AN1221" s="121"/>
      <c r="AO1221" s="121"/>
      <c r="AP1221" s="121"/>
      <c r="AQ1221" s="121"/>
      <c r="AR1221" s="121"/>
      <c r="AS1221" s="121"/>
      <c r="AT1221" s="121"/>
      <c r="AU1221" s="121"/>
      <c r="AV1221" s="121"/>
      <c r="AW1221" s="121"/>
      <c r="AX1221" s="121"/>
      <c r="AY1221" s="121"/>
      <c r="AZ1221" s="121"/>
      <c r="BA1221" s="121"/>
      <c r="BB1221" s="121"/>
      <c r="BC1221" s="121"/>
      <c r="BD1221" s="121"/>
      <c r="BE1221" s="121"/>
      <c r="BF1221" s="121"/>
      <c r="BG1221" s="121"/>
      <c r="BH1221" s="121"/>
      <c r="BI1221" s="121"/>
      <c r="BJ1221" s="121"/>
      <c r="BK1221" s="121"/>
      <c r="BL1221" s="121"/>
      <c r="BM1221" s="121"/>
      <c r="BN1221" s="121"/>
      <c r="BO1221" s="121"/>
      <c r="BP1221" s="121"/>
      <c r="BQ1221" s="121"/>
      <c r="BR1221" s="121"/>
      <c r="BS1221" s="121"/>
      <c r="BT1221" s="121"/>
      <c r="BU1221" s="121"/>
      <c r="BV1221" s="121"/>
      <c r="BW1221" s="121"/>
      <c r="BX1221" s="121"/>
      <c r="BY1221" s="121"/>
      <c r="BZ1221" s="121"/>
      <c r="CA1221" s="121"/>
      <c r="CB1221" s="121"/>
      <c r="CC1221" s="121"/>
      <c r="CD1221" s="121"/>
      <c r="CE1221" s="121"/>
      <c r="CF1221" s="121"/>
      <c r="CG1221" s="121"/>
      <c r="CH1221" s="121"/>
      <c r="CI1221" s="121"/>
      <c r="CJ1221" s="121"/>
      <c r="CK1221" s="121"/>
      <c r="CL1221" s="121"/>
      <c r="CM1221" s="121"/>
      <c r="CN1221" s="121"/>
      <c r="CO1221" s="121"/>
      <c r="CP1221" s="121"/>
      <c r="CQ1221" s="121"/>
      <c r="CR1221" s="121"/>
      <c r="CS1221" s="121"/>
      <c r="CT1221" s="121"/>
      <c r="CU1221" s="121"/>
      <c r="CV1221" s="121"/>
      <c r="CW1221" s="121"/>
      <c r="CX1221" s="121"/>
      <c r="CY1221" s="121"/>
      <c r="CZ1221" s="121"/>
      <c r="DA1221" s="121"/>
      <c r="DB1221" s="121"/>
      <c r="DC1221" s="121"/>
      <c r="DD1221" s="121"/>
      <c r="DE1221" s="121"/>
      <c r="DF1221" s="121"/>
      <c r="DG1221" s="121"/>
      <c r="DH1221" s="121"/>
      <c r="DI1221" s="121"/>
    </row>
    <row r="1222" spans="30:113" x14ac:dyDescent="0.35">
      <c r="AD1222" s="121"/>
      <c r="AE1222" s="121"/>
      <c r="AF1222" s="121"/>
      <c r="AG1222" s="121"/>
      <c r="AH1222" s="121"/>
      <c r="AI1222" s="121"/>
      <c r="AJ1222" s="121"/>
      <c r="AK1222" s="121"/>
      <c r="AL1222" s="121"/>
      <c r="AM1222" s="121"/>
      <c r="AN1222" s="121"/>
      <c r="AO1222" s="121"/>
      <c r="AP1222" s="121"/>
      <c r="AQ1222" s="121"/>
      <c r="AR1222" s="121"/>
      <c r="AS1222" s="121"/>
      <c r="AT1222" s="121"/>
      <c r="AU1222" s="121"/>
      <c r="AV1222" s="121"/>
      <c r="AW1222" s="121"/>
      <c r="AX1222" s="121"/>
      <c r="AY1222" s="121"/>
      <c r="AZ1222" s="121"/>
      <c r="BA1222" s="121"/>
      <c r="BB1222" s="121"/>
      <c r="BC1222" s="121"/>
      <c r="BD1222" s="121"/>
      <c r="BE1222" s="121"/>
      <c r="BF1222" s="121"/>
      <c r="BG1222" s="121"/>
      <c r="BH1222" s="121"/>
      <c r="BI1222" s="121"/>
      <c r="BJ1222" s="121"/>
      <c r="BK1222" s="121"/>
      <c r="BL1222" s="121"/>
      <c r="BM1222" s="121"/>
      <c r="BN1222" s="121"/>
      <c r="BO1222" s="121"/>
      <c r="BP1222" s="121"/>
      <c r="BQ1222" s="121"/>
      <c r="BR1222" s="121"/>
      <c r="BS1222" s="121"/>
      <c r="BT1222" s="121"/>
      <c r="BU1222" s="121"/>
      <c r="BV1222" s="121"/>
      <c r="BW1222" s="121"/>
      <c r="BX1222" s="121"/>
      <c r="BY1222" s="121"/>
      <c r="BZ1222" s="121"/>
      <c r="CA1222" s="121"/>
      <c r="CB1222" s="121"/>
      <c r="CC1222" s="121"/>
      <c r="CD1222" s="121"/>
      <c r="CE1222" s="121"/>
      <c r="CF1222" s="121"/>
      <c r="CG1222" s="121"/>
      <c r="CH1222" s="121"/>
      <c r="CI1222" s="121"/>
      <c r="CJ1222" s="121"/>
      <c r="CK1222" s="121"/>
      <c r="CL1222" s="121"/>
      <c r="CM1222" s="121"/>
      <c r="CN1222" s="121"/>
      <c r="CO1222" s="121"/>
      <c r="CP1222" s="121"/>
      <c r="CQ1222" s="121"/>
      <c r="CR1222" s="121"/>
      <c r="CS1222" s="121"/>
      <c r="CT1222" s="121"/>
      <c r="CU1222" s="121"/>
      <c r="CV1222" s="121"/>
      <c r="CW1222" s="121"/>
      <c r="CX1222" s="121"/>
      <c r="CY1222" s="121"/>
      <c r="CZ1222" s="121"/>
      <c r="DA1222" s="121"/>
      <c r="DB1222" s="121"/>
      <c r="DC1222" s="121"/>
      <c r="DD1222" s="121"/>
      <c r="DE1222" s="121"/>
      <c r="DF1222" s="121"/>
      <c r="DG1222" s="121"/>
      <c r="DH1222" s="121"/>
      <c r="DI1222" s="121"/>
    </row>
    <row r="1223" spans="30:113" x14ac:dyDescent="0.35">
      <c r="AD1223" s="121"/>
      <c r="AE1223" s="121"/>
      <c r="AF1223" s="121"/>
      <c r="AG1223" s="121"/>
      <c r="AH1223" s="121"/>
      <c r="AI1223" s="121"/>
      <c r="AJ1223" s="121"/>
      <c r="AK1223" s="121"/>
      <c r="AL1223" s="121"/>
      <c r="AM1223" s="121"/>
      <c r="AN1223" s="121"/>
      <c r="AO1223" s="121"/>
      <c r="AP1223" s="121"/>
      <c r="AQ1223" s="121"/>
      <c r="AR1223" s="121"/>
      <c r="AS1223" s="121"/>
      <c r="AT1223" s="121"/>
      <c r="AU1223" s="121"/>
      <c r="AV1223" s="121"/>
      <c r="AW1223" s="121"/>
      <c r="AX1223" s="121"/>
      <c r="AY1223" s="121"/>
      <c r="AZ1223" s="121"/>
      <c r="BA1223" s="121"/>
      <c r="BB1223" s="121"/>
      <c r="BC1223" s="121"/>
      <c r="BD1223" s="121"/>
      <c r="BE1223" s="121"/>
      <c r="BF1223" s="121"/>
      <c r="BG1223" s="121"/>
      <c r="BH1223" s="121"/>
      <c r="BI1223" s="121"/>
      <c r="BJ1223" s="121"/>
      <c r="BK1223" s="121"/>
      <c r="BL1223" s="121"/>
      <c r="BM1223" s="121"/>
      <c r="BN1223" s="121"/>
      <c r="BO1223" s="121"/>
      <c r="BP1223" s="121"/>
      <c r="BQ1223" s="121"/>
      <c r="BR1223" s="121"/>
      <c r="BS1223" s="121"/>
      <c r="BT1223" s="121"/>
      <c r="BU1223" s="121"/>
      <c r="BV1223" s="121"/>
      <c r="BW1223" s="121"/>
      <c r="BX1223" s="121"/>
      <c r="BY1223" s="121"/>
      <c r="BZ1223" s="121"/>
      <c r="CA1223" s="121"/>
      <c r="CB1223" s="121"/>
      <c r="CC1223" s="121"/>
      <c r="CD1223" s="121"/>
      <c r="CE1223" s="121"/>
      <c r="CF1223" s="121"/>
      <c r="CG1223" s="121"/>
      <c r="CH1223" s="121"/>
      <c r="CI1223" s="121"/>
      <c r="CJ1223" s="121"/>
      <c r="CK1223" s="121"/>
      <c r="CL1223" s="121"/>
      <c r="CM1223" s="121"/>
      <c r="CN1223" s="121"/>
      <c r="CO1223" s="121"/>
      <c r="CP1223" s="121"/>
      <c r="CQ1223" s="121"/>
      <c r="CR1223" s="121"/>
      <c r="CS1223" s="121"/>
      <c r="CT1223" s="121"/>
      <c r="CU1223" s="121"/>
      <c r="CV1223" s="121"/>
      <c r="CW1223" s="121"/>
      <c r="CX1223" s="121"/>
      <c r="CY1223" s="121"/>
      <c r="CZ1223" s="121"/>
      <c r="DA1223" s="121"/>
      <c r="DB1223" s="121"/>
      <c r="DC1223" s="121"/>
      <c r="DD1223" s="121"/>
      <c r="DE1223" s="121"/>
      <c r="DF1223" s="121"/>
      <c r="DG1223" s="121"/>
      <c r="DH1223" s="121"/>
      <c r="DI1223" s="121"/>
    </row>
    <row r="1224" spans="30:113" x14ac:dyDescent="0.35">
      <c r="AD1224" s="121"/>
      <c r="AE1224" s="121"/>
      <c r="AF1224" s="121"/>
      <c r="AG1224" s="121"/>
      <c r="AH1224" s="121"/>
      <c r="AI1224" s="121"/>
      <c r="AJ1224" s="121"/>
      <c r="AK1224" s="121"/>
      <c r="AL1224" s="121"/>
      <c r="AM1224" s="121"/>
      <c r="AN1224" s="121"/>
      <c r="AO1224" s="121"/>
      <c r="AP1224" s="121"/>
      <c r="AQ1224" s="121"/>
      <c r="AR1224" s="121"/>
      <c r="AS1224" s="121"/>
      <c r="AT1224" s="121"/>
      <c r="AU1224" s="121"/>
      <c r="AV1224" s="121"/>
      <c r="AW1224" s="121"/>
      <c r="AX1224" s="121"/>
      <c r="AY1224" s="121"/>
      <c r="AZ1224" s="121"/>
      <c r="BA1224" s="121"/>
      <c r="BB1224" s="121"/>
      <c r="BC1224" s="121"/>
      <c r="BD1224" s="121"/>
      <c r="BE1224" s="121"/>
      <c r="BF1224" s="121"/>
      <c r="BG1224" s="121"/>
      <c r="BH1224" s="121"/>
      <c r="BI1224" s="121"/>
      <c r="BJ1224" s="121"/>
      <c r="BK1224" s="121"/>
      <c r="BL1224" s="121"/>
      <c r="BM1224" s="121"/>
      <c r="BN1224" s="121"/>
      <c r="BO1224" s="121"/>
      <c r="BP1224" s="121"/>
      <c r="BQ1224" s="121"/>
      <c r="BR1224" s="121"/>
      <c r="BS1224" s="121"/>
      <c r="BT1224" s="121"/>
      <c r="BU1224" s="121"/>
      <c r="BV1224" s="121"/>
      <c r="BW1224" s="121"/>
      <c r="BX1224" s="121"/>
      <c r="BY1224" s="121"/>
      <c r="BZ1224" s="121"/>
      <c r="CA1224" s="121"/>
      <c r="CB1224" s="121"/>
      <c r="CC1224" s="121"/>
      <c r="CD1224" s="121"/>
      <c r="CE1224" s="121"/>
      <c r="CF1224" s="121"/>
      <c r="CG1224" s="121"/>
      <c r="CH1224" s="121"/>
      <c r="CI1224" s="121"/>
      <c r="CJ1224" s="121"/>
      <c r="CK1224" s="121"/>
      <c r="CL1224" s="121"/>
      <c r="CM1224" s="121"/>
      <c r="CN1224" s="121"/>
      <c r="CO1224" s="121"/>
      <c r="CP1224" s="121"/>
      <c r="CQ1224" s="121"/>
      <c r="CR1224" s="121"/>
      <c r="CS1224" s="121"/>
      <c r="CT1224" s="121"/>
      <c r="CU1224" s="121"/>
      <c r="CV1224" s="121"/>
      <c r="CW1224" s="121"/>
      <c r="CX1224" s="121"/>
      <c r="CY1224" s="121"/>
      <c r="CZ1224" s="121"/>
      <c r="DA1224" s="121"/>
      <c r="DB1224" s="121"/>
      <c r="DC1224" s="121"/>
      <c r="DD1224" s="121"/>
      <c r="DE1224" s="121"/>
      <c r="DF1224" s="121"/>
      <c r="DG1224" s="121"/>
      <c r="DH1224" s="121"/>
      <c r="DI1224" s="121"/>
    </row>
    <row r="1225" spans="30:113" x14ac:dyDescent="0.35">
      <c r="AD1225" s="121"/>
      <c r="AE1225" s="121"/>
      <c r="AF1225" s="121"/>
      <c r="AG1225" s="121"/>
      <c r="AH1225" s="121"/>
      <c r="AI1225" s="121"/>
      <c r="AJ1225" s="121"/>
      <c r="AK1225" s="121"/>
      <c r="AL1225" s="121"/>
      <c r="AM1225" s="121"/>
      <c r="AN1225" s="121"/>
      <c r="AO1225" s="121"/>
      <c r="AP1225" s="121"/>
      <c r="AQ1225" s="121"/>
      <c r="AR1225" s="121"/>
      <c r="AS1225" s="121"/>
      <c r="AT1225" s="121"/>
      <c r="AU1225" s="121"/>
      <c r="AV1225" s="121"/>
      <c r="AW1225" s="121"/>
      <c r="AX1225" s="121"/>
      <c r="AY1225" s="121"/>
      <c r="AZ1225" s="121"/>
      <c r="BA1225" s="121"/>
      <c r="BB1225" s="121"/>
      <c r="BC1225" s="121"/>
      <c r="BD1225" s="121"/>
      <c r="BE1225" s="121"/>
      <c r="BF1225" s="121"/>
      <c r="BG1225" s="121"/>
      <c r="BH1225" s="121"/>
      <c r="BI1225" s="121"/>
      <c r="BJ1225" s="121"/>
      <c r="BK1225" s="121"/>
      <c r="BL1225" s="121"/>
      <c r="BM1225" s="121"/>
      <c r="BN1225" s="121"/>
      <c r="BO1225" s="121"/>
      <c r="BP1225" s="121"/>
      <c r="BQ1225" s="121"/>
      <c r="BR1225" s="121"/>
      <c r="BS1225" s="121"/>
      <c r="BT1225" s="121"/>
      <c r="BU1225" s="121"/>
      <c r="BV1225" s="121"/>
      <c r="BW1225" s="121"/>
      <c r="BX1225" s="121"/>
      <c r="BY1225" s="121"/>
      <c r="BZ1225" s="121"/>
      <c r="CA1225" s="121"/>
      <c r="CB1225" s="121"/>
      <c r="CC1225" s="121"/>
      <c r="CD1225" s="121"/>
      <c r="CE1225" s="121"/>
      <c r="CF1225" s="121"/>
      <c r="CG1225" s="121"/>
      <c r="CH1225" s="121"/>
      <c r="CI1225" s="121"/>
      <c r="CJ1225" s="121"/>
      <c r="CK1225" s="121"/>
      <c r="CL1225" s="121"/>
      <c r="CM1225" s="121"/>
      <c r="CN1225" s="121"/>
      <c r="CO1225" s="121"/>
      <c r="CP1225" s="121"/>
      <c r="CQ1225" s="121"/>
      <c r="CR1225" s="121"/>
      <c r="CS1225" s="121"/>
      <c r="CT1225" s="121"/>
      <c r="CU1225" s="121"/>
      <c r="CV1225" s="121"/>
      <c r="CW1225" s="121"/>
      <c r="CX1225" s="121"/>
      <c r="CY1225" s="121"/>
      <c r="CZ1225" s="121"/>
      <c r="DA1225" s="121"/>
      <c r="DB1225" s="121"/>
      <c r="DC1225" s="121"/>
      <c r="DD1225" s="121"/>
      <c r="DE1225" s="121"/>
      <c r="DF1225" s="121"/>
      <c r="DG1225" s="121"/>
      <c r="DH1225" s="121"/>
      <c r="DI1225" s="121"/>
    </row>
    <row r="1226" spans="30:113" x14ac:dyDescent="0.35">
      <c r="AD1226" s="121"/>
      <c r="AE1226" s="121"/>
      <c r="AF1226" s="121"/>
      <c r="AG1226" s="121"/>
      <c r="AH1226" s="121"/>
      <c r="AI1226" s="121"/>
      <c r="AJ1226" s="121"/>
      <c r="AK1226" s="121"/>
      <c r="AL1226" s="121"/>
      <c r="AM1226" s="121"/>
      <c r="AN1226" s="121"/>
      <c r="AO1226" s="121"/>
      <c r="AP1226" s="121"/>
      <c r="AQ1226" s="121"/>
      <c r="AR1226" s="121"/>
      <c r="AS1226" s="121"/>
      <c r="AT1226" s="121"/>
      <c r="AU1226" s="121"/>
      <c r="AV1226" s="121"/>
      <c r="AW1226" s="121"/>
      <c r="AX1226" s="121"/>
      <c r="AY1226" s="121"/>
      <c r="AZ1226" s="121"/>
      <c r="BA1226" s="121"/>
      <c r="BB1226" s="121"/>
      <c r="BC1226" s="121"/>
      <c r="BD1226" s="121"/>
      <c r="BE1226" s="121"/>
      <c r="BF1226" s="121"/>
      <c r="BG1226" s="121"/>
      <c r="BH1226" s="121"/>
      <c r="BI1226" s="121"/>
      <c r="BJ1226" s="121"/>
      <c r="BK1226" s="121"/>
      <c r="BL1226" s="121"/>
      <c r="BM1226" s="121"/>
      <c r="BN1226" s="121"/>
      <c r="BO1226" s="121"/>
      <c r="BP1226" s="121"/>
      <c r="BQ1226" s="121"/>
      <c r="BR1226" s="121"/>
      <c r="BS1226" s="121"/>
      <c r="BT1226" s="121"/>
      <c r="BU1226" s="121"/>
      <c r="BV1226" s="121"/>
      <c r="BW1226" s="121"/>
      <c r="BX1226" s="121"/>
      <c r="BY1226" s="121"/>
      <c r="BZ1226" s="121"/>
      <c r="CA1226" s="121"/>
      <c r="CB1226" s="121"/>
      <c r="CC1226" s="121"/>
      <c r="CD1226" s="121"/>
      <c r="CE1226" s="121"/>
      <c r="CF1226" s="121"/>
      <c r="CG1226" s="121"/>
      <c r="CH1226" s="121"/>
      <c r="CI1226" s="121"/>
      <c r="CJ1226" s="121"/>
      <c r="CK1226" s="121"/>
      <c r="CL1226" s="121"/>
      <c r="CM1226" s="121"/>
      <c r="CN1226" s="121"/>
      <c r="CO1226" s="121"/>
      <c r="CP1226" s="121"/>
      <c r="CQ1226" s="121"/>
      <c r="CR1226" s="121"/>
      <c r="CS1226" s="121"/>
      <c r="CT1226" s="121"/>
      <c r="CU1226" s="121"/>
      <c r="CV1226" s="121"/>
      <c r="CW1226" s="121"/>
      <c r="CX1226" s="121"/>
      <c r="CY1226" s="121"/>
      <c r="CZ1226" s="121"/>
      <c r="DA1226" s="121"/>
      <c r="DB1226" s="121"/>
      <c r="DC1226" s="121"/>
      <c r="DD1226" s="121"/>
      <c r="DE1226" s="121"/>
      <c r="DF1226" s="121"/>
      <c r="DG1226" s="121"/>
      <c r="DH1226" s="121"/>
      <c r="DI1226" s="121"/>
    </row>
    <row r="1227" spans="30:113" x14ac:dyDescent="0.35">
      <c r="AD1227" s="121"/>
      <c r="AE1227" s="121"/>
      <c r="AF1227" s="121"/>
      <c r="AG1227" s="121"/>
      <c r="AH1227" s="121"/>
      <c r="AI1227" s="121"/>
      <c r="AJ1227" s="121"/>
      <c r="AK1227" s="121"/>
      <c r="AL1227" s="121"/>
      <c r="AM1227" s="121"/>
      <c r="AN1227" s="121"/>
      <c r="AO1227" s="121"/>
      <c r="AP1227" s="121"/>
      <c r="AQ1227" s="121"/>
      <c r="AR1227" s="121"/>
      <c r="AS1227" s="121"/>
      <c r="AT1227" s="121"/>
      <c r="AU1227" s="121"/>
      <c r="AV1227" s="121"/>
      <c r="AW1227" s="121"/>
      <c r="AX1227" s="121"/>
      <c r="AY1227" s="121"/>
      <c r="AZ1227" s="121"/>
      <c r="BA1227" s="121"/>
      <c r="BB1227" s="121"/>
      <c r="BC1227" s="121"/>
      <c r="BD1227" s="121"/>
      <c r="BE1227" s="121"/>
      <c r="BF1227" s="121"/>
      <c r="BG1227" s="121"/>
      <c r="BH1227" s="121"/>
      <c r="BI1227" s="121"/>
      <c r="BJ1227" s="121"/>
      <c r="BK1227" s="121"/>
      <c r="BL1227" s="121"/>
      <c r="BM1227" s="121"/>
      <c r="BN1227" s="121"/>
      <c r="BO1227" s="121"/>
      <c r="BP1227" s="121"/>
      <c r="BQ1227" s="121"/>
      <c r="BR1227" s="121"/>
      <c r="BS1227" s="121"/>
      <c r="BT1227" s="121"/>
      <c r="BU1227" s="121"/>
      <c r="BV1227" s="121"/>
      <c r="BW1227" s="121"/>
      <c r="BX1227" s="121"/>
      <c r="BY1227" s="121"/>
      <c r="BZ1227" s="121"/>
      <c r="CA1227" s="121"/>
      <c r="CB1227" s="121"/>
      <c r="CC1227" s="121"/>
      <c r="CD1227" s="121"/>
      <c r="CE1227" s="121"/>
      <c r="CF1227" s="121"/>
      <c r="CG1227" s="121"/>
      <c r="CH1227" s="121"/>
      <c r="CI1227" s="121"/>
      <c r="CJ1227" s="121"/>
      <c r="CK1227" s="121"/>
      <c r="CL1227" s="121"/>
      <c r="CM1227" s="121"/>
      <c r="CN1227" s="121"/>
      <c r="CO1227" s="121"/>
      <c r="CP1227" s="121"/>
      <c r="CQ1227" s="121"/>
      <c r="CR1227" s="121"/>
      <c r="CS1227" s="121"/>
      <c r="CT1227" s="121"/>
      <c r="CU1227" s="121"/>
      <c r="CV1227" s="121"/>
      <c r="CW1227" s="121"/>
      <c r="CX1227" s="121"/>
      <c r="CY1227" s="121"/>
      <c r="CZ1227" s="121"/>
      <c r="DA1227" s="121"/>
      <c r="DB1227" s="121"/>
      <c r="DC1227" s="121"/>
      <c r="DD1227" s="121"/>
      <c r="DE1227" s="121"/>
      <c r="DF1227" s="121"/>
      <c r="DG1227" s="121"/>
      <c r="DH1227" s="121"/>
      <c r="DI1227" s="121"/>
    </row>
    <row r="1228" spans="30:113" x14ac:dyDescent="0.35">
      <c r="AD1228" s="121"/>
      <c r="AE1228" s="121"/>
      <c r="AF1228" s="121"/>
      <c r="AG1228" s="121"/>
      <c r="AH1228" s="121"/>
      <c r="AI1228" s="121"/>
      <c r="AJ1228" s="121"/>
      <c r="AK1228" s="121"/>
      <c r="AL1228" s="121"/>
      <c r="AM1228" s="121"/>
      <c r="AN1228" s="121"/>
      <c r="AO1228" s="121"/>
      <c r="AP1228" s="121"/>
      <c r="AQ1228" s="121"/>
      <c r="AR1228" s="121"/>
      <c r="AS1228" s="121"/>
      <c r="AT1228" s="121"/>
      <c r="AU1228" s="121"/>
      <c r="AV1228" s="121"/>
      <c r="AW1228" s="121"/>
      <c r="AX1228" s="121"/>
      <c r="AY1228" s="121"/>
      <c r="AZ1228" s="121"/>
      <c r="BA1228" s="121"/>
      <c r="BB1228" s="121"/>
      <c r="BC1228" s="121"/>
      <c r="BD1228" s="121"/>
      <c r="BE1228" s="121"/>
      <c r="BF1228" s="121"/>
      <c r="BG1228" s="121"/>
      <c r="BH1228" s="121"/>
      <c r="BI1228" s="121"/>
      <c r="BJ1228" s="121"/>
      <c r="BK1228" s="121"/>
      <c r="BL1228" s="121"/>
      <c r="BM1228" s="121"/>
      <c r="BN1228" s="121"/>
      <c r="BO1228" s="121"/>
      <c r="BP1228" s="121"/>
      <c r="BQ1228" s="121"/>
      <c r="BR1228" s="121"/>
      <c r="BS1228" s="121"/>
      <c r="BT1228" s="121"/>
      <c r="BU1228" s="121"/>
      <c r="BV1228" s="121"/>
      <c r="BW1228" s="121"/>
      <c r="BX1228" s="121"/>
      <c r="BY1228" s="121"/>
      <c r="BZ1228" s="121"/>
      <c r="CA1228" s="121"/>
      <c r="CB1228" s="121"/>
      <c r="CC1228" s="121"/>
      <c r="CD1228" s="121"/>
      <c r="CE1228" s="121"/>
      <c r="CF1228" s="121"/>
      <c r="CG1228" s="121"/>
      <c r="CH1228" s="121"/>
      <c r="CI1228" s="121"/>
      <c r="CJ1228" s="121"/>
      <c r="CK1228" s="121"/>
      <c r="CL1228" s="121"/>
      <c r="CM1228" s="121"/>
      <c r="CN1228" s="121"/>
      <c r="CO1228" s="121"/>
      <c r="CP1228" s="121"/>
      <c r="CQ1228" s="121"/>
      <c r="CR1228" s="121"/>
      <c r="CS1228" s="121"/>
      <c r="CT1228" s="121"/>
      <c r="CU1228" s="121"/>
      <c r="CV1228" s="121"/>
      <c r="CW1228" s="121"/>
      <c r="CX1228" s="121"/>
      <c r="CY1228" s="121"/>
      <c r="CZ1228" s="121"/>
      <c r="DA1228" s="121"/>
      <c r="DB1228" s="121"/>
      <c r="DC1228" s="121"/>
      <c r="DD1228" s="121"/>
      <c r="DE1228" s="121"/>
      <c r="DF1228" s="121"/>
      <c r="DG1228" s="121"/>
      <c r="DH1228" s="121"/>
      <c r="DI1228" s="121"/>
    </row>
    <row r="1229" spans="30:113" x14ac:dyDescent="0.35">
      <c r="AD1229" s="121"/>
      <c r="AE1229" s="121"/>
      <c r="AF1229" s="121"/>
      <c r="AG1229" s="121"/>
      <c r="AH1229" s="121"/>
      <c r="AI1229" s="121"/>
      <c r="AJ1229" s="121"/>
      <c r="AK1229" s="121"/>
      <c r="AL1229" s="121"/>
      <c r="AM1229" s="121"/>
      <c r="AN1229" s="121"/>
      <c r="AO1229" s="121"/>
      <c r="AP1229" s="121"/>
      <c r="AQ1229" s="121"/>
      <c r="AR1229" s="121"/>
      <c r="AS1229" s="121"/>
      <c r="AT1229" s="121"/>
      <c r="AU1229" s="121"/>
      <c r="AV1229" s="121"/>
      <c r="AW1229" s="121"/>
      <c r="AX1229" s="121"/>
      <c r="AY1229" s="121"/>
      <c r="AZ1229" s="121"/>
      <c r="BA1229" s="121"/>
      <c r="BB1229" s="121"/>
      <c r="BC1229" s="121"/>
      <c r="BD1229" s="121"/>
      <c r="BE1229" s="121"/>
      <c r="BF1229" s="121"/>
      <c r="BG1229" s="121"/>
      <c r="BH1229" s="121"/>
      <c r="BI1229" s="121"/>
      <c r="BJ1229" s="121"/>
      <c r="BK1229" s="121"/>
      <c r="BL1229" s="121"/>
      <c r="BM1229" s="121"/>
      <c r="BN1229" s="121"/>
      <c r="BO1229" s="121"/>
      <c r="BP1229" s="121"/>
      <c r="BQ1229" s="121"/>
      <c r="BR1229" s="121"/>
      <c r="BS1229" s="121"/>
      <c r="BT1229" s="121"/>
      <c r="BU1229" s="121"/>
      <c r="BV1229" s="121"/>
      <c r="BW1229" s="121"/>
      <c r="BX1229" s="121"/>
      <c r="BY1229" s="121"/>
      <c r="BZ1229" s="121"/>
      <c r="CA1229" s="121"/>
      <c r="CB1229" s="121"/>
      <c r="CC1229" s="121"/>
      <c r="CD1229" s="121"/>
      <c r="CE1229" s="121"/>
      <c r="CF1229" s="121"/>
      <c r="CG1229" s="121"/>
      <c r="CH1229" s="121"/>
      <c r="CI1229" s="121"/>
      <c r="CJ1229" s="121"/>
      <c r="CK1229" s="121"/>
      <c r="CL1229" s="121"/>
      <c r="CM1229" s="121"/>
      <c r="CN1229" s="121"/>
      <c r="CO1229" s="121"/>
      <c r="CP1229" s="121"/>
      <c r="CQ1229" s="121"/>
      <c r="CR1229" s="121"/>
      <c r="CS1229" s="121"/>
      <c r="CT1229" s="121"/>
      <c r="CU1229" s="121"/>
      <c r="CV1229" s="121"/>
      <c r="CW1229" s="121"/>
      <c r="CX1229" s="121"/>
      <c r="CY1229" s="121"/>
      <c r="CZ1229" s="121"/>
      <c r="DA1229" s="121"/>
      <c r="DB1229" s="121"/>
      <c r="DC1229" s="121"/>
      <c r="DD1229" s="121"/>
      <c r="DE1229" s="121"/>
      <c r="DF1229" s="121"/>
      <c r="DG1229" s="121"/>
      <c r="DH1229" s="121"/>
      <c r="DI1229" s="121"/>
    </row>
    <row r="1230" spans="30:113" x14ac:dyDescent="0.35">
      <c r="AD1230" s="121"/>
      <c r="AE1230" s="121"/>
      <c r="AF1230" s="121"/>
      <c r="AG1230" s="121"/>
      <c r="AH1230" s="121"/>
      <c r="AI1230" s="121"/>
      <c r="AJ1230" s="121"/>
      <c r="AK1230" s="121"/>
      <c r="AL1230" s="121"/>
      <c r="AM1230" s="121"/>
      <c r="AN1230" s="121"/>
      <c r="AO1230" s="121"/>
      <c r="AP1230" s="121"/>
      <c r="AQ1230" s="121"/>
      <c r="AR1230" s="121"/>
      <c r="AS1230" s="121"/>
      <c r="AT1230" s="121"/>
      <c r="AU1230" s="121"/>
      <c r="AV1230" s="121"/>
      <c r="AW1230" s="121"/>
      <c r="AX1230" s="121"/>
      <c r="AY1230" s="121"/>
      <c r="AZ1230" s="121"/>
      <c r="BA1230" s="121"/>
      <c r="BB1230" s="121"/>
      <c r="BC1230" s="121"/>
      <c r="BD1230" s="121"/>
      <c r="BE1230" s="121"/>
      <c r="BF1230" s="121"/>
      <c r="BG1230" s="121"/>
      <c r="BH1230" s="121"/>
      <c r="BI1230" s="121"/>
      <c r="BJ1230" s="121"/>
      <c r="BK1230" s="121"/>
      <c r="BL1230" s="121"/>
      <c r="BM1230" s="121"/>
      <c r="BN1230" s="121"/>
      <c r="BO1230" s="121"/>
      <c r="BP1230" s="121"/>
      <c r="BQ1230" s="121"/>
      <c r="BR1230" s="121"/>
      <c r="BS1230" s="121"/>
      <c r="BT1230" s="121"/>
      <c r="BU1230" s="121"/>
      <c r="BV1230" s="121"/>
      <c r="BW1230" s="121"/>
      <c r="BX1230" s="121"/>
      <c r="BY1230" s="121"/>
      <c r="BZ1230" s="121"/>
      <c r="CA1230" s="121"/>
      <c r="CB1230" s="121"/>
      <c r="CC1230" s="121"/>
      <c r="CD1230" s="121"/>
      <c r="CE1230" s="121"/>
      <c r="CF1230" s="121"/>
      <c r="CG1230" s="121"/>
      <c r="CH1230" s="121"/>
      <c r="CI1230" s="121"/>
      <c r="CJ1230" s="121"/>
      <c r="CK1230" s="121"/>
      <c r="CL1230" s="121"/>
      <c r="CM1230" s="121"/>
      <c r="CN1230" s="121"/>
      <c r="CO1230" s="121"/>
      <c r="CP1230" s="121"/>
      <c r="CQ1230" s="121"/>
      <c r="CR1230" s="121"/>
      <c r="CS1230" s="121"/>
      <c r="CT1230" s="121"/>
      <c r="CU1230" s="121"/>
      <c r="CV1230" s="121"/>
      <c r="CW1230" s="121"/>
      <c r="CX1230" s="121"/>
      <c r="CY1230" s="121"/>
      <c r="CZ1230" s="121"/>
      <c r="DA1230" s="121"/>
      <c r="DB1230" s="121"/>
      <c r="DC1230" s="121"/>
      <c r="DD1230" s="121"/>
      <c r="DE1230" s="121"/>
      <c r="DF1230" s="121"/>
      <c r="DG1230" s="121"/>
      <c r="DH1230" s="121"/>
      <c r="DI1230" s="121"/>
    </row>
    <row r="1231" spans="30:113" x14ac:dyDescent="0.35">
      <c r="AD1231" s="121"/>
      <c r="AE1231" s="121"/>
      <c r="AF1231" s="121"/>
      <c r="AG1231" s="121"/>
      <c r="AH1231" s="121"/>
      <c r="AI1231" s="121"/>
      <c r="AJ1231" s="121"/>
      <c r="AK1231" s="121"/>
      <c r="AL1231" s="121"/>
      <c r="AM1231" s="121"/>
      <c r="AN1231" s="121"/>
      <c r="AO1231" s="121"/>
      <c r="AP1231" s="121"/>
      <c r="AQ1231" s="121"/>
      <c r="AR1231" s="121"/>
      <c r="AS1231" s="121"/>
      <c r="AT1231" s="121"/>
      <c r="AU1231" s="121"/>
      <c r="AV1231" s="121"/>
      <c r="AW1231" s="121"/>
      <c r="AX1231" s="121"/>
      <c r="AY1231" s="121"/>
      <c r="AZ1231" s="121"/>
      <c r="BA1231" s="121"/>
      <c r="BB1231" s="121"/>
      <c r="BC1231" s="121"/>
      <c r="BD1231" s="121"/>
      <c r="BE1231" s="121"/>
      <c r="BF1231" s="121"/>
      <c r="BG1231" s="121"/>
      <c r="BH1231" s="121"/>
      <c r="BI1231" s="121"/>
      <c r="BJ1231" s="121"/>
      <c r="BK1231" s="121"/>
      <c r="BL1231" s="121"/>
      <c r="BM1231" s="121"/>
      <c r="BN1231" s="121"/>
      <c r="BO1231" s="121"/>
      <c r="BP1231" s="121"/>
      <c r="BQ1231" s="121"/>
      <c r="BR1231" s="121"/>
      <c r="BS1231" s="121"/>
      <c r="BT1231" s="121"/>
      <c r="BU1231" s="121"/>
      <c r="BV1231" s="121"/>
      <c r="BW1231" s="121"/>
      <c r="BX1231" s="121"/>
      <c r="BY1231" s="121"/>
      <c r="BZ1231" s="121"/>
      <c r="CA1231" s="121"/>
      <c r="CB1231" s="121"/>
      <c r="CC1231" s="121"/>
      <c r="CD1231" s="121"/>
      <c r="CE1231" s="121"/>
      <c r="CF1231" s="121"/>
      <c r="CG1231" s="121"/>
      <c r="CH1231" s="121"/>
      <c r="CI1231" s="121"/>
      <c r="CJ1231" s="121"/>
      <c r="CK1231" s="121"/>
      <c r="CL1231" s="121"/>
      <c r="CM1231" s="121"/>
      <c r="CN1231" s="121"/>
      <c r="CO1231" s="121"/>
      <c r="CP1231" s="121"/>
      <c r="CQ1231" s="121"/>
      <c r="CR1231" s="121"/>
      <c r="CS1231" s="121"/>
      <c r="CT1231" s="121"/>
      <c r="CU1231" s="121"/>
      <c r="CV1231" s="121"/>
      <c r="CW1231" s="121"/>
      <c r="CX1231" s="121"/>
      <c r="CY1231" s="121"/>
      <c r="CZ1231" s="121"/>
      <c r="DA1231" s="121"/>
      <c r="DB1231" s="121"/>
      <c r="DC1231" s="121"/>
      <c r="DD1231" s="121"/>
      <c r="DE1231" s="121"/>
      <c r="DF1231" s="121"/>
      <c r="DG1231" s="121"/>
      <c r="DH1231" s="121"/>
      <c r="DI1231" s="121"/>
    </row>
    <row r="1232" spans="30:113" x14ac:dyDescent="0.35">
      <c r="AD1232" s="121"/>
      <c r="AE1232" s="121"/>
      <c r="AF1232" s="121"/>
      <c r="AG1232" s="121"/>
      <c r="AH1232" s="121"/>
      <c r="AI1232" s="121"/>
      <c r="AJ1232" s="121"/>
      <c r="AK1232" s="121"/>
      <c r="AL1232" s="121"/>
      <c r="AM1232" s="121"/>
      <c r="AN1232" s="121"/>
      <c r="AO1232" s="121"/>
      <c r="AP1232" s="121"/>
      <c r="AQ1232" s="121"/>
      <c r="AR1232" s="121"/>
      <c r="AS1232" s="121"/>
      <c r="AT1232" s="121"/>
      <c r="AU1232" s="121"/>
      <c r="AV1232" s="121"/>
      <c r="AW1232" s="121"/>
      <c r="AX1232" s="121"/>
      <c r="AY1232" s="121"/>
      <c r="AZ1232" s="121"/>
      <c r="BA1232" s="121"/>
      <c r="BB1232" s="121"/>
      <c r="BC1232" s="121"/>
      <c r="BD1232" s="121"/>
      <c r="BE1232" s="121"/>
      <c r="BF1232" s="121"/>
      <c r="BG1232" s="121"/>
      <c r="BH1232" s="121"/>
      <c r="BI1232" s="121"/>
      <c r="BJ1232" s="121"/>
      <c r="BK1232" s="121"/>
      <c r="BL1232" s="121"/>
      <c r="BM1232" s="121"/>
      <c r="BN1232" s="121"/>
      <c r="BO1232" s="121"/>
      <c r="BP1232" s="121"/>
      <c r="BQ1232" s="121"/>
      <c r="BR1232" s="121"/>
      <c r="BS1232" s="121"/>
      <c r="BT1232" s="121"/>
      <c r="BU1232" s="121"/>
      <c r="BV1232" s="121"/>
      <c r="BW1232" s="121"/>
      <c r="BX1232" s="121"/>
      <c r="BY1232" s="121"/>
      <c r="BZ1232" s="121"/>
      <c r="CA1232" s="121"/>
      <c r="CB1232" s="121"/>
      <c r="CC1232" s="121"/>
      <c r="CD1232" s="121"/>
      <c r="CE1232" s="121"/>
      <c r="CF1232" s="121"/>
      <c r="CG1232" s="121"/>
      <c r="CH1232" s="121"/>
      <c r="CI1232" s="121"/>
      <c r="CJ1232" s="121"/>
      <c r="CK1232" s="121"/>
      <c r="CL1232" s="121"/>
      <c r="CM1232" s="121"/>
      <c r="CN1232" s="121"/>
      <c r="CO1232" s="121"/>
      <c r="CP1232" s="121"/>
      <c r="CQ1232" s="121"/>
      <c r="CR1232" s="121"/>
      <c r="CS1232" s="121"/>
      <c r="CT1232" s="121"/>
      <c r="CU1232" s="121"/>
      <c r="CV1232" s="121"/>
      <c r="CW1232" s="121"/>
      <c r="CX1232" s="121"/>
      <c r="CY1232" s="121"/>
      <c r="CZ1232" s="121"/>
      <c r="DA1232" s="121"/>
      <c r="DB1232" s="121"/>
      <c r="DC1232" s="121"/>
      <c r="DD1232" s="121"/>
      <c r="DE1232" s="121"/>
      <c r="DF1232" s="121"/>
      <c r="DG1232" s="121"/>
      <c r="DH1232" s="121"/>
      <c r="DI1232" s="121"/>
    </row>
    <row r="1233" spans="30:113" x14ac:dyDescent="0.35">
      <c r="AD1233" s="121"/>
      <c r="AE1233" s="121"/>
      <c r="AF1233" s="121"/>
      <c r="AG1233" s="121"/>
      <c r="AH1233" s="121"/>
      <c r="AI1233" s="121"/>
      <c r="AJ1233" s="121"/>
      <c r="AK1233" s="121"/>
      <c r="AL1233" s="121"/>
      <c r="AM1233" s="121"/>
      <c r="AN1233" s="121"/>
      <c r="AO1233" s="121"/>
      <c r="AP1233" s="121"/>
      <c r="AQ1233" s="121"/>
      <c r="AR1233" s="121"/>
      <c r="AS1233" s="121"/>
      <c r="AT1233" s="121"/>
      <c r="AU1233" s="121"/>
      <c r="AV1233" s="121"/>
      <c r="AW1233" s="121"/>
      <c r="AX1233" s="121"/>
      <c r="AY1233" s="121"/>
      <c r="AZ1233" s="121"/>
      <c r="BA1233" s="121"/>
      <c r="BB1233" s="121"/>
      <c r="BC1233" s="121"/>
      <c r="BD1233" s="121"/>
      <c r="BE1233" s="121"/>
      <c r="BF1233" s="121"/>
      <c r="BG1233" s="121"/>
      <c r="BH1233" s="121"/>
      <c r="BI1233" s="121"/>
      <c r="BJ1233" s="121"/>
      <c r="BK1233" s="121"/>
      <c r="BL1233" s="121"/>
      <c r="BM1233" s="121"/>
      <c r="BN1233" s="121"/>
      <c r="BO1233" s="121"/>
      <c r="BP1233" s="121"/>
      <c r="BQ1233" s="121"/>
      <c r="BR1233" s="121"/>
      <c r="BS1233" s="121"/>
      <c r="BT1233" s="121"/>
      <c r="BU1233" s="121"/>
      <c r="BV1233" s="121"/>
      <c r="BW1233" s="121"/>
      <c r="BX1233" s="121"/>
      <c r="BY1233" s="121"/>
      <c r="BZ1233" s="121"/>
      <c r="CA1233" s="121"/>
      <c r="CB1233" s="121"/>
      <c r="CC1233" s="121"/>
      <c r="CD1233" s="121"/>
      <c r="CE1233" s="121"/>
      <c r="CF1233" s="121"/>
      <c r="CG1233" s="121"/>
      <c r="CH1233" s="121"/>
      <c r="CI1233" s="121"/>
      <c r="CJ1233" s="121"/>
      <c r="CK1233" s="121"/>
      <c r="CL1233" s="121"/>
      <c r="CM1233" s="121"/>
      <c r="CN1233" s="121"/>
      <c r="CO1233" s="121"/>
      <c r="CP1233" s="121"/>
      <c r="CQ1233" s="121"/>
      <c r="CR1233" s="121"/>
      <c r="CS1233" s="121"/>
      <c r="CT1233" s="121"/>
      <c r="CU1233" s="121"/>
      <c r="CV1233" s="121"/>
      <c r="CW1233" s="121"/>
      <c r="CX1233" s="121"/>
      <c r="CY1233" s="121"/>
      <c r="CZ1233" s="121"/>
      <c r="DA1233" s="121"/>
      <c r="DB1233" s="121"/>
      <c r="DC1233" s="121"/>
      <c r="DD1233" s="121"/>
      <c r="DE1233" s="121"/>
      <c r="DF1233" s="121"/>
      <c r="DG1233" s="121"/>
      <c r="DH1233" s="121"/>
      <c r="DI1233" s="121"/>
    </row>
    <row r="1234" spans="30:113" x14ac:dyDescent="0.35">
      <c r="AD1234" s="121"/>
      <c r="AE1234" s="121"/>
      <c r="AF1234" s="121"/>
      <c r="AG1234" s="121"/>
      <c r="AH1234" s="121"/>
      <c r="AI1234" s="121"/>
      <c r="AJ1234" s="121"/>
      <c r="AK1234" s="121"/>
      <c r="AL1234" s="121"/>
      <c r="AM1234" s="121"/>
      <c r="AN1234" s="121"/>
      <c r="AO1234" s="121"/>
      <c r="AP1234" s="121"/>
      <c r="AQ1234" s="121"/>
      <c r="AR1234" s="121"/>
      <c r="AS1234" s="121"/>
      <c r="AT1234" s="121"/>
      <c r="AU1234" s="121"/>
      <c r="AV1234" s="121"/>
      <c r="AW1234" s="121"/>
      <c r="AX1234" s="121"/>
      <c r="AY1234" s="121"/>
      <c r="AZ1234" s="121"/>
      <c r="BA1234" s="121"/>
      <c r="BB1234" s="121"/>
      <c r="BC1234" s="121"/>
      <c r="BD1234" s="121"/>
      <c r="BE1234" s="121"/>
      <c r="BF1234" s="121"/>
      <c r="BG1234" s="121"/>
      <c r="BH1234" s="121"/>
      <c r="BI1234" s="121"/>
      <c r="BJ1234" s="121"/>
      <c r="BK1234" s="121"/>
      <c r="BL1234" s="121"/>
      <c r="BM1234" s="121"/>
      <c r="BN1234" s="121"/>
      <c r="BO1234" s="121"/>
      <c r="BP1234" s="121"/>
      <c r="BQ1234" s="121"/>
      <c r="BR1234" s="121"/>
      <c r="BS1234" s="121"/>
      <c r="BT1234" s="121"/>
      <c r="BU1234" s="121"/>
      <c r="BV1234" s="121"/>
      <c r="BW1234" s="121"/>
      <c r="BX1234" s="121"/>
      <c r="BY1234" s="121"/>
      <c r="BZ1234" s="121"/>
      <c r="CA1234" s="121"/>
      <c r="CB1234" s="121"/>
      <c r="CC1234" s="121"/>
      <c r="CD1234" s="121"/>
      <c r="CE1234" s="121"/>
      <c r="CF1234" s="121"/>
      <c r="CG1234" s="121"/>
      <c r="CH1234" s="121"/>
      <c r="CI1234" s="121"/>
      <c r="CJ1234" s="121"/>
      <c r="CK1234" s="121"/>
      <c r="CL1234" s="121"/>
      <c r="CM1234" s="121"/>
      <c r="CN1234" s="121"/>
      <c r="CO1234" s="121"/>
      <c r="CP1234" s="121"/>
      <c r="CQ1234" s="121"/>
      <c r="CR1234" s="121"/>
      <c r="CS1234" s="121"/>
      <c r="CT1234" s="121"/>
      <c r="CU1234" s="121"/>
      <c r="CV1234" s="121"/>
      <c r="CW1234" s="121"/>
      <c r="CX1234" s="121"/>
      <c r="CY1234" s="121"/>
      <c r="CZ1234" s="121"/>
      <c r="DA1234" s="121"/>
      <c r="DB1234" s="121"/>
      <c r="DC1234" s="121"/>
      <c r="DD1234" s="121"/>
      <c r="DE1234" s="121"/>
      <c r="DF1234" s="121"/>
      <c r="DG1234" s="121"/>
      <c r="DH1234" s="121"/>
      <c r="DI1234" s="121"/>
    </row>
    <row r="1235" spans="30:113" x14ac:dyDescent="0.35">
      <c r="AD1235" s="121"/>
      <c r="AE1235" s="121"/>
      <c r="AF1235" s="121"/>
      <c r="AG1235" s="121"/>
      <c r="AH1235" s="121"/>
      <c r="AI1235" s="121"/>
      <c r="AJ1235" s="121"/>
      <c r="AK1235" s="121"/>
      <c r="AL1235" s="121"/>
      <c r="AM1235" s="121"/>
      <c r="AN1235" s="121"/>
      <c r="AO1235" s="121"/>
      <c r="AP1235" s="121"/>
      <c r="AQ1235" s="121"/>
      <c r="AR1235" s="121"/>
      <c r="AS1235" s="121"/>
      <c r="AT1235" s="121"/>
      <c r="AU1235" s="121"/>
      <c r="AV1235" s="121"/>
      <c r="AW1235" s="121"/>
      <c r="AX1235" s="121"/>
      <c r="AY1235" s="121"/>
      <c r="AZ1235" s="121"/>
      <c r="BA1235" s="121"/>
      <c r="BB1235" s="121"/>
      <c r="BC1235" s="121"/>
      <c r="BD1235" s="121"/>
      <c r="BE1235" s="121"/>
      <c r="BF1235" s="121"/>
      <c r="BG1235" s="121"/>
      <c r="BH1235" s="121"/>
      <c r="BI1235" s="121"/>
      <c r="BJ1235" s="121"/>
      <c r="BK1235" s="121"/>
      <c r="BL1235" s="121"/>
      <c r="BM1235" s="121"/>
      <c r="BN1235" s="121"/>
      <c r="BO1235" s="121"/>
      <c r="BP1235" s="121"/>
      <c r="BQ1235" s="121"/>
      <c r="BR1235" s="121"/>
      <c r="BS1235" s="121"/>
      <c r="BT1235" s="121"/>
      <c r="BU1235" s="121"/>
      <c r="BV1235" s="121"/>
      <c r="BW1235" s="121"/>
      <c r="BX1235" s="121"/>
      <c r="BY1235" s="121"/>
      <c r="BZ1235" s="121"/>
      <c r="CA1235" s="121"/>
      <c r="CB1235" s="121"/>
      <c r="CC1235" s="121"/>
      <c r="CD1235" s="121"/>
      <c r="CE1235" s="121"/>
      <c r="CF1235" s="121"/>
      <c r="CG1235" s="121"/>
      <c r="CH1235" s="121"/>
      <c r="CI1235" s="121"/>
      <c r="CJ1235" s="121"/>
      <c r="CK1235" s="121"/>
      <c r="CL1235" s="121"/>
      <c r="CM1235" s="121"/>
      <c r="CN1235" s="121"/>
      <c r="CO1235" s="121"/>
      <c r="CP1235" s="121"/>
      <c r="CQ1235" s="121"/>
      <c r="CR1235" s="121"/>
      <c r="CS1235" s="121"/>
      <c r="CT1235" s="121"/>
      <c r="CU1235" s="121"/>
      <c r="CV1235" s="121"/>
      <c r="CW1235" s="121"/>
      <c r="CX1235" s="121"/>
      <c r="CY1235" s="121"/>
      <c r="CZ1235" s="121"/>
      <c r="DA1235" s="121"/>
      <c r="DB1235" s="121"/>
      <c r="DC1235" s="121"/>
      <c r="DD1235" s="121"/>
      <c r="DE1235" s="121"/>
      <c r="DF1235" s="121"/>
      <c r="DG1235" s="121"/>
      <c r="DH1235" s="121"/>
      <c r="DI1235" s="121"/>
    </row>
    <row r="1236" spans="30:113" x14ac:dyDescent="0.35">
      <c r="AD1236" s="121"/>
      <c r="AE1236" s="121"/>
      <c r="AF1236" s="121"/>
      <c r="AG1236" s="121"/>
      <c r="AH1236" s="121"/>
      <c r="AI1236" s="121"/>
      <c r="AJ1236" s="121"/>
      <c r="AK1236" s="121"/>
      <c r="AL1236" s="121"/>
      <c r="AM1236" s="121"/>
      <c r="AN1236" s="121"/>
      <c r="AO1236" s="121"/>
      <c r="AP1236" s="121"/>
      <c r="AQ1236" s="121"/>
      <c r="AR1236" s="121"/>
      <c r="AS1236" s="121"/>
      <c r="AT1236" s="121"/>
      <c r="AU1236" s="121"/>
      <c r="AV1236" s="121"/>
      <c r="AW1236" s="121"/>
      <c r="AX1236" s="121"/>
      <c r="AY1236" s="121"/>
      <c r="AZ1236" s="121"/>
      <c r="BA1236" s="121"/>
      <c r="BB1236" s="121"/>
      <c r="BC1236" s="121"/>
      <c r="BD1236" s="121"/>
      <c r="BE1236" s="121"/>
      <c r="BF1236" s="121"/>
      <c r="BG1236" s="121"/>
      <c r="BH1236" s="121"/>
      <c r="BI1236" s="121"/>
      <c r="BJ1236" s="121"/>
      <c r="BK1236" s="121"/>
      <c r="BL1236" s="121"/>
      <c r="BM1236" s="121"/>
      <c r="BN1236" s="121"/>
      <c r="BO1236" s="121"/>
      <c r="BP1236" s="121"/>
      <c r="BQ1236" s="121"/>
      <c r="BR1236" s="121"/>
      <c r="BS1236" s="121"/>
      <c r="BT1236" s="121"/>
      <c r="BU1236" s="121"/>
      <c r="BV1236" s="121"/>
      <c r="BW1236" s="121"/>
      <c r="BX1236" s="121"/>
      <c r="BY1236" s="121"/>
      <c r="BZ1236" s="121"/>
      <c r="CA1236" s="121"/>
      <c r="CB1236" s="121"/>
      <c r="CC1236" s="121"/>
      <c r="CD1236" s="121"/>
      <c r="CE1236" s="121"/>
      <c r="CF1236" s="121"/>
      <c r="CG1236" s="121"/>
      <c r="CH1236" s="121"/>
      <c r="CI1236" s="121"/>
      <c r="CJ1236" s="121"/>
      <c r="CK1236" s="121"/>
      <c r="CL1236" s="121"/>
      <c r="CM1236" s="121"/>
      <c r="CN1236" s="121"/>
      <c r="CO1236" s="121"/>
      <c r="CP1236" s="121"/>
      <c r="CQ1236" s="121"/>
      <c r="CR1236" s="121"/>
      <c r="CS1236" s="121"/>
      <c r="CT1236" s="121"/>
      <c r="CU1236" s="121"/>
      <c r="CV1236" s="121"/>
      <c r="CW1236" s="121"/>
      <c r="CX1236" s="121"/>
      <c r="CY1236" s="121"/>
      <c r="CZ1236" s="121"/>
      <c r="DA1236" s="121"/>
      <c r="DB1236" s="121"/>
      <c r="DC1236" s="121"/>
      <c r="DD1236" s="121"/>
      <c r="DE1236" s="121"/>
      <c r="DF1236" s="121"/>
      <c r="DG1236" s="121"/>
      <c r="DH1236" s="121"/>
      <c r="DI1236" s="121"/>
    </row>
    <row r="1237" spans="30:113" x14ac:dyDescent="0.35">
      <c r="AD1237" s="121"/>
      <c r="AE1237" s="121"/>
      <c r="AF1237" s="121"/>
      <c r="AG1237" s="121"/>
      <c r="AH1237" s="121"/>
      <c r="AI1237" s="121"/>
      <c r="AJ1237" s="121"/>
      <c r="AK1237" s="121"/>
      <c r="AL1237" s="121"/>
      <c r="AM1237" s="121"/>
      <c r="AN1237" s="121"/>
      <c r="AO1237" s="121"/>
      <c r="AP1237" s="121"/>
      <c r="AQ1237" s="121"/>
      <c r="AR1237" s="121"/>
      <c r="AS1237" s="121"/>
      <c r="AT1237" s="121"/>
      <c r="AU1237" s="121"/>
      <c r="AV1237" s="121"/>
      <c r="AW1237" s="121"/>
      <c r="AX1237" s="121"/>
      <c r="AY1237" s="121"/>
      <c r="AZ1237" s="121"/>
      <c r="BA1237" s="121"/>
      <c r="BB1237" s="121"/>
      <c r="BC1237" s="121"/>
      <c r="BD1237" s="121"/>
      <c r="BE1237" s="121"/>
      <c r="BF1237" s="121"/>
      <c r="BG1237" s="121"/>
      <c r="BH1237" s="121"/>
      <c r="BI1237" s="121"/>
      <c r="BJ1237" s="121"/>
      <c r="BK1237" s="121"/>
      <c r="BL1237" s="121"/>
      <c r="BM1237" s="121"/>
      <c r="BN1237" s="121"/>
      <c r="BO1237" s="121"/>
      <c r="BP1237" s="121"/>
      <c r="BQ1237" s="121"/>
      <c r="BR1237" s="121"/>
      <c r="BS1237" s="121"/>
      <c r="BT1237" s="121"/>
      <c r="BU1237" s="121"/>
      <c r="BV1237" s="121"/>
      <c r="BW1237" s="121"/>
      <c r="BX1237" s="121"/>
      <c r="BY1237" s="121"/>
      <c r="BZ1237" s="121"/>
      <c r="CA1237" s="121"/>
      <c r="CB1237" s="121"/>
      <c r="CC1237" s="121"/>
      <c r="CD1237" s="121"/>
      <c r="CE1237" s="121"/>
      <c r="CF1237" s="121"/>
      <c r="CG1237" s="121"/>
      <c r="CH1237" s="121"/>
      <c r="CI1237" s="121"/>
      <c r="CJ1237" s="121"/>
      <c r="CK1237" s="121"/>
      <c r="CL1237" s="121"/>
      <c r="CM1237" s="121"/>
      <c r="CN1237" s="121"/>
      <c r="CO1237" s="121"/>
      <c r="CP1237" s="121"/>
      <c r="CQ1237" s="121"/>
      <c r="CR1237" s="121"/>
      <c r="CS1237" s="121"/>
      <c r="CT1237" s="121"/>
      <c r="CU1237" s="121"/>
      <c r="CV1237" s="121"/>
      <c r="CW1237" s="121"/>
      <c r="CX1237" s="121"/>
      <c r="CY1237" s="121"/>
      <c r="CZ1237" s="121"/>
      <c r="DA1237" s="121"/>
      <c r="DB1237" s="121"/>
      <c r="DC1237" s="121"/>
      <c r="DD1237" s="121"/>
      <c r="DE1237" s="121"/>
      <c r="DF1237" s="121"/>
      <c r="DG1237" s="121"/>
      <c r="DH1237" s="121"/>
      <c r="DI1237" s="121"/>
    </row>
    <row r="1238" spans="30:113" x14ac:dyDescent="0.35">
      <c r="AD1238" s="121"/>
      <c r="AE1238" s="121"/>
      <c r="AF1238" s="121"/>
      <c r="AG1238" s="121"/>
      <c r="AH1238" s="121"/>
      <c r="AI1238" s="121"/>
      <c r="AJ1238" s="121"/>
      <c r="AK1238" s="121"/>
      <c r="AL1238" s="121"/>
      <c r="AM1238" s="121"/>
      <c r="AN1238" s="121"/>
      <c r="AO1238" s="121"/>
      <c r="AP1238" s="121"/>
      <c r="AQ1238" s="121"/>
      <c r="AR1238" s="121"/>
      <c r="AS1238" s="121"/>
      <c r="AT1238" s="121"/>
      <c r="AU1238" s="121"/>
      <c r="AV1238" s="121"/>
      <c r="AW1238" s="121"/>
      <c r="AX1238" s="121"/>
      <c r="AY1238" s="121"/>
      <c r="AZ1238" s="121"/>
      <c r="BA1238" s="121"/>
      <c r="BB1238" s="121"/>
      <c r="BC1238" s="121"/>
      <c r="BD1238" s="121"/>
      <c r="BE1238" s="121"/>
      <c r="BF1238" s="121"/>
      <c r="BG1238" s="121"/>
      <c r="BH1238" s="121"/>
      <c r="BI1238" s="121"/>
      <c r="BJ1238" s="121"/>
      <c r="BK1238" s="121"/>
      <c r="BL1238" s="121"/>
      <c r="BM1238" s="121"/>
      <c r="BN1238" s="121"/>
      <c r="BO1238" s="121"/>
      <c r="BP1238" s="121"/>
      <c r="BQ1238" s="121"/>
      <c r="BR1238" s="121"/>
      <c r="BS1238" s="121"/>
      <c r="BT1238" s="121"/>
      <c r="BU1238" s="121"/>
      <c r="BV1238" s="121"/>
      <c r="BW1238" s="121"/>
      <c r="BX1238" s="121"/>
      <c r="BY1238" s="121"/>
      <c r="BZ1238" s="121"/>
      <c r="CA1238" s="121"/>
      <c r="CB1238" s="121"/>
      <c r="CC1238" s="121"/>
      <c r="CD1238" s="121"/>
      <c r="CE1238" s="121"/>
      <c r="CF1238" s="121"/>
      <c r="CG1238" s="121"/>
      <c r="CH1238" s="121"/>
      <c r="CI1238" s="121"/>
      <c r="CJ1238" s="121"/>
      <c r="CK1238" s="121"/>
      <c r="CL1238" s="121"/>
      <c r="CM1238" s="121"/>
      <c r="CN1238" s="121"/>
      <c r="CO1238" s="121"/>
      <c r="CP1238" s="121"/>
      <c r="CQ1238" s="121"/>
      <c r="CR1238" s="121"/>
      <c r="CS1238" s="121"/>
      <c r="CT1238" s="121"/>
      <c r="CU1238" s="121"/>
      <c r="CV1238" s="121"/>
      <c r="CW1238" s="121"/>
      <c r="CX1238" s="121"/>
      <c r="CY1238" s="121"/>
      <c r="CZ1238" s="121"/>
      <c r="DA1238" s="121"/>
      <c r="DB1238" s="121"/>
      <c r="DC1238" s="121"/>
      <c r="DD1238" s="121"/>
      <c r="DE1238" s="121"/>
      <c r="DF1238" s="121"/>
      <c r="DG1238" s="121"/>
      <c r="DH1238" s="121"/>
      <c r="DI1238" s="121"/>
    </row>
    <row r="1239" spans="30:113" x14ac:dyDescent="0.35">
      <c r="AD1239" s="121"/>
      <c r="AE1239" s="121"/>
      <c r="AF1239" s="121"/>
      <c r="AG1239" s="121"/>
      <c r="AH1239" s="121"/>
      <c r="AI1239" s="121"/>
      <c r="AJ1239" s="121"/>
      <c r="AK1239" s="121"/>
      <c r="AL1239" s="121"/>
      <c r="AM1239" s="121"/>
      <c r="AN1239" s="121"/>
      <c r="AO1239" s="121"/>
      <c r="AP1239" s="121"/>
      <c r="AQ1239" s="121"/>
      <c r="AR1239" s="121"/>
      <c r="AS1239" s="121"/>
      <c r="AT1239" s="121"/>
      <c r="AU1239" s="121"/>
      <c r="AV1239" s="121"/>
      <c r="AW1239" s="121"/>
      <c r="AX1239" s="121"/>
      <c r="AY1239" s="121"/>
      <c r="AZ1239" s="121"/>
      <c r="BA1239" s="121"/>
      <c r="BB1239" s="121"/>
      <c r="BC1239" s="121"/>
      <c r="BD1239" s="121"/>
      <c r="BE1239" s="121"/>
      <c r="BF1239" s="121"/>
      <c r="BG1239" s="121"/>
      <c r="BH1239" s="121"/>
      <c r="BI1239" s="121"/>
      <c r="BJ1239" s="121"/>
      <c r="BK1239" s="121"/>
      <c r="BL1239" s="121"/>
      <c r="BM1239" s="121"/>
      <c r="BN1239" s="121"/>
      <c r="BO1239" s="121"/>
      <c r="BP1239" s="121"/>
      <c r="BQ1239" s="121"/>
      <c r="BR1239" s="121"/>
      <c r="BS1239" s="121"/>
      <c r="BT1239" s="121"/>
      <c r="BU1239" s="121"/>
      <c r="BV1239" s="121"/>
      <c r="BW1239" s="121"/>
      <c r="BX1239" s="121"/>
      <c r="BY1239" s="121"/>
      <c r="BZ1239" s="121"/>
      <c r="CA1239" s="121"/>
      <c r="CB1239" s="121"/>
      <c r="CC1239" s="121"/>
      <c r="CD1239" s="121"/>
      <c r="CE1239" s="121"/>
      <c r="CF1239" s="121"/>
      <c r="CG1239" s="121"/>
      <c r="CH1239" s="121"/>
      <c r="CI1239" s="121"/>
      <c r="CJ1239" s="121"/>
      <c r="CK1239" s="121"/>
      <c r="CL1239" s="121"/>
      <c r="CM1239" s="121"/>
      <c r="CN1239" s="121"/>
      <c r="CO1239" s="121"/>
      <c r="CP1239" s="121"/>
      <c r="CQ1239" s="121"/>
      <c r="CR1239" s="121"/>
      <c r="CS1239" s="121"/>
      <c r="CT1239" s="121"/>
      <c r="CU1239" s="121"/>
      <c r="CV1239" s="121"/>
      <c r="CW1239" s="121"/>
      <c r="CX1239" s="121"/>
      <c r="CY1239" s="121"/>
      <c r="CZ1239" s="121"/>
      <c r="DA1239" s="121"/>
      <c r="DB1239" s="121"/>
      <c r="DC1239" s="121"/>
      <c r="DD1239" s="121"/>
      <c r="DE1239" s="121"/>
      <c r="DF1239" s="121"/>
      <c r="DG1239" s="121"/>
      <c r="DH1239" s="121"/>
      <c r="DI1239" s="121"/>
    </row>
    <row r="1240" spans="30:113" x14ac:dyDescent="0.35">
      <c r="AD1240" s="121"/>
      <c r="AE1240" s="121"/>
      <c r="AF1240" s="121"/>
      <c r="AG1240" s="121"/>
      <c r="AH1240" s="121"/>
      <c r="AI1240" s="121"/>
      <c r="AJ1240" s="121"/>
      <c r="AK1240" s="121"/>
      <c r="AL1240" s="121"/>
      <c r="AM1240" s="121"/>
      <c r="AN1240" s="121"/>
      <c r="AO1240" s="121"/>
      <c r="AP1240" s="121"/>
      <c r="AQ1240" s="121"/>
      <c r="AR1240" s="121"/>
      <c r="AS1240" s="121"/>
      <c r="AT1240" s="121"/>
      <c r="AU1240" s="121"/>
      <c r="AV1240" s="121"/>
      <c r="AW1240" s="121"/>
      <c r="AX1240" s="121"/>
      <c r="AY1240" s="121"/>
      <c r="AZ1240" s="121"/>
      <c r="BA1240" s="121"/>
      <c r="BB1240" s="121"/>
      <c r="BC1240" s="121"/>
      <c r="BD1240" s="121"/>
      <c r="BE1240" s="121"/>
      <c r="BF1240" s="121"/>
      <c r="BG1240" s="121"/>
      <c r="BH1240" s="121"/>
      <c r="BI1240" s="121"/>
      <c r="BJ1240" s="121"/>
      <c r="BK1240" s="121"/>
      <c r="BL1240" s="121"/>
      <c r="BM1240" s="121"/>
      <c r="BN1240" s="121"/>
      <c r="BO1240" s="121"/>
      <c r="BP1240" s="121"/>
      <c r="BQ1240" s="121"/>
      <c r="BR1240" s="121"/>
      <c r="BS1240" s="121"/>
      <c r="BT1240" s="121"/>
      <c r="BU1240" s="121"/>
      <c r="BV1240" s="121"/>
      <c r="BW1240" s="121"/>
      <c r="BX1240" s="121"/>
      <c r="BY1240" s="121"/>
      <c r="BZ1240" s="121"/>
      <c r="CA1240" s="121"/>
      <c r="CB1240" s="121"/>
      <c r="CC1240" s="121"/>
      <c r="CD1240" s="121"/>
      <c r="CE1240" s="121"/>
      <c r="CF1240" s="121"/>
      <c r="CG1240" s="121"/>
      <c r="CH1240" s="121"/>
      <c r="CI1240" s="121"/>
      <c r="CJ1240" s="121"/>
      <c r="CK1240" s="121"/>
      <c r="CL1240" s="121"/>
      <c r="CM1240" s="121"/>
      <c r="CN1240" s="121"/>
      <c r="CO1240" s="121"/>
      <c r="CP1240" s="121"/>
      <c r="CQ1240" s="121"/>
      <c r="CR1240" s="121"/>
      <c r="CS1240" s="121"/>
      <c r="CT1240" s="121"/>
      <c r="CU1240" s="121"/>
      <c r="CV1240" s="121"/>
      <c r="CW1240" s="121"/>
      <c r="CX1240" s="121"/>
      <c r="CY1240" s="121"/>
      <c r="CZ1240" s="121"/>
      <c r="DA1240" s="121"/>
      <c r="DB1240" s="121"/>
      <c r="DC1240" s="121"/>
      <c r="DD1240" s="121"/>
      <c r="DE1240" s="121"/>
      <c r="DF1240" s="121"/>
      <c r="DG1240" s="121"/>
      <c r="DH1240" s="121"/>
      <c r="DI1240" s="121"/>
    </row>
    <row r="1241" spans="30:113" x14ac:dyDescent="0.35">
      <c r="AD1241" s="121"/>
      <c r="AE1241" s="121"/>
      <c r="AF1241" s="121"/>
      <c r="AG1241" s="121"/>
      <c r="AH1241" s="121"/>
      <c r="AI1241" s="121"/>
      <c r="AJ1241" s="121"/>
      <c r="AK1241" s="121"/>
      <c r="AL1241" s="121"/>
      <c r="AM1241" s="121"/>
      <c r="AN1241" s="121"/>
      <c r="AO1241" s="121"/>
      <c r="AP1241" s="121"/>
      <c r="AQ1241" s="121"/>
      <c r="AR1241" s="121"/>
      <c r="AS1241" s="121"/>
      <c r="AT1241" s="121"/>
      <c r="AU1241" s="121"/>
      <c r="AV1241" s="121"/>
      <c r="AW1241" s="121"/>
      <c r="AX1241" s="121"/>
      <c r="AY1241" s="121"/>
      <c r="AZ1241" s="121"/>
      <c r="BA1241" s="121"/>
      <c r="BB1241" s="121"/>
      <c r="BC1241" s="121"/>
      <c r="BD1241" s="121"/>
      <c r="BE1241" s="121"/>
      <c r="BF1241" s="121"/>
      <c r="BG1241" s="121"/>
      <c r="BH1241" s="121"/>
      <c r="BI1241" s="121"/>
      <c r="BJ1241" s="121"/>
      <c r="BK1241" s="121"/>
      <c r="BL1241" s="121"/>
      <c r="BM1241" s="121"/>
      <c r="BN1241" s="121"/>
      <c r="BO1241" s="121"/>
      <c r="BP1241" s="121"/>
      <c r="BQ1241" s="121"/>
      <c r="BR1241" s="121"/>
      <c r="BS1241" s="121"/>
      <c r="BT1241" s="121"/>
      <c r="BU1241" s="121"/>
      <c r="BV1241" s="121"/>
      <c r="BW1241" s="121"/>
      <c r="BX1241" s="121"/>
      <c r="BY1241" s="121"/>
      <c r="BZ1241" s="121"/>
      <c r="CA1241" s="121"/>
      <c r="CB1241" s="121"/>
      <c r="CC1241" s="121"/>
      <c r="CD1241" s="121"/>
      <c r="CE1241" s="121"/>
      <c r="CF1241" s="121"/>
      <c r="CG1241" s="121"/>
      <c r="CH1241" s="121"/>
      <c r="CI1241" s="121"/>
      <c r="CJ1241" s="121"/>
      <c r="CK1241" s="121"/>
      <c r="CL1241" s="121"/>
      <c r="CM1241" s="121"/>
      <c r="CN1241" s="121"/>
      <c r="CO1241" s="121"/>
      <c r="CP1241" s="121"/>
      <c r="CQ1241" s="121"/>
      <c r="CR1241" s="121"/>
      <c r="CS1241" s="121"/>
      <c r="CT1241" s="121"/>
      <c r="CU1241" s="121"/>
      <c r="CV1241" s="121"/>
      <c r="CW1241" s="121"/>
      <c r="CX1241" s="121"/>
      <c r="CY1241" s="121"/>
      <c r="CZ1241" s="121"/>
      <c r="DA1241" s="121"/>
      <c r="DB1241" s="121"/>
      <c r="DC1241" s="121"/>
      <c r="DD1241" s="121"/>
      <c r="DE1241" s="121"/>
      <c r="DF1241" s="121"/>
      <c r="DG1241" s="121"/>
      <c r="DH1241" s="121"/>
      <c r="DI1241" s="121"/>
    </row>
    <row r="1242" spans="30:113" x14ac:dyDescent="0.35">
      <c r="AD1242" s="121"/>
      <c r="AE1242" s="121"/>
      <c r="AF1242" s="121"/>
      <c r="AG1242" s="121"/>
      <c r="AH1242" s="121"/>
      <c r="AI1242" s="121"/>
      <c r="AJ1242" s="121"/>
      <c r="AK1242" s="121"/>
      <c r="AL1242" s="121"/>
      <c r="AM1242" s="121"/>
      <c r="AN1242" s="121"/>
      <c r="AO1242" s="121"/>
      <c r="AP1242" s="121"/>
      <c r="AQ1242" s="121"/>
      <c r="AR1242" s="121"/>
      <c r="AS1242" s="121"/>
      <c r="AT1242" s="121"/>
      <c r="AU1242" s="121"/>
      <c r="AV1242" s="121"/>
      <c r="AW1242" s="121"/>
      <c r="AX1242" s="121"/>
      <c r="AY1242" s="121"/>
      <c r="AZ1242" s="121"/>
      <c r="BA1242" s="121"/>
      <c r="BB1242" s="121"/>
      <c r="BC1242" s="121"/>
      <c r="BD1242" s="121"/>
      <c r="BE1242" s="121"/>
      <c r="BF1242" s="121"/>
      <c r="BG1242" s="121"/>
      <c r="BH1242" s="121"/>
      <c r="BI1242" s="121"/>
      <c r="BJ1242" s="121"/>
      <c r="BK1242" s="121"/>
      <c r="BL1242" s="121"/>
      <c r="BM1242" s="121"/>
      <c r="BN1242" s="121"/>
      <c r="BO1242" s="121"/>
      <c r="BP1242" s="121"/>
      <c r="BQ1242" s="121"/>
      <c r="BR1242" s="121"/>
      <c r="BS1242" s="121"/>
      <c r="BT1242" s="121"/>
      <c r="BU1242" s="121"/>
      <c r="BV1242" s="121"/>
      <c r="BW1242" s="121"/>
      <c r="BX1242" s="121"/>
      <c r="BY1242" s="121"/>
      <c r="BZ1242" s="121"/>
      <c r="CA1242" s="121"/>
      <c r="CB1242" s="121"/>
      <c r="CC1242" s="121"/>
      <c r="CD1242" s="121"/>
      <c r="CE1242" s="121"/>
      <c r="CF1242" s="121"/>
      <c r="CG1242" s="121"/>
      <c r="CH1242" s="121"/>
      <c r="CI1242" s="121"/>
      <c r="CJ1242" s="121"/>
      <c r="CK1242" s="121"/>
      <c r="CL1242" s="121"/>
      <c r="CM1242" s="121"/>
      <c r="CN1242" s="121"/>
      <c r="CO1242" s="121"/>
      <c r="CP1242" s="121"/>
      <c r="CQ1242" s="121"/>
      <c r="CR1242" s="121"/>
      <c r="CS1242" s="121"/>
      <c r="CT1242" s="121"/>
      <c r="CU1242" s="121"/>
      <c r="CV1242" s="121"/>
      <c r="CW1242" s="121"/>
      <c r="CX1242" s="121"/>
      <c r="CY1242" s="121"/>
      <c r="CZ1242" s="121"/>
      <c r="DA1242" s="121"/>
      <c r="DB1242" s="121"/>
      <c r="DC1242" s="121"/>
      <c r="DD1242" s="121"/>
      <c r="DE1242" s="121"/>
      <c r="DF1242" s="121"/>
      <c r="DG1242" s="121"/>
      <c r="DH1242" s="121"/>
      <c r="DI1242" s="121"/>
    </row>
    <row r="1243" spans="30:113" x14ac:dyDescent="0.35">
      <c r="AD1243" s="121"/>
      <c r="AE1243" s="121"/>
      <c r="AF1243" s="121"/>
      <c r="AG1243" s="121"/>
      <c r="AH1243" s="121"/>
      <c r="AI1243" s="121"/>
      <c r="AJ1243" s="121"/>
      <c r="AK1243" s="121"/>
      <c r="AL1243" s="121"/>
      <c r="AM1243" s="121"/>
      <c r="AN1243" s="121"/>
      <c r="AO1243" s="121"/>
      <c r="AP1243" s="121"/>
      <c r="AQ1243" s="121"/>
      <c r="AR1243" s="121"/>
      <c r="AS1243" s="121"/>
      <c r="AT1243" s="121"/>
      <c r="AU1243" s="121"/>
      <c r="AV1243" s="121"/>
      <c r="AW1243" s="121"/>
      <c r="AX1243" s="121"/>
      <c r="AY1243" s="121"/>
      <c r="AZ1243" s="121"/>
      <c r="BA1243" s="121"/>
      <c r="BB1243" s="121"/>
      <c r="BC1243" s="121"/>
      <c r="BD1243" s="121"/>
      <c r="BE1243" s="121"/>
      <c r="BF1243" s="121"/>
      <c r="BG1243" s="121"/>
      <c r="BH1243" s="121"/>
      <c r="BI1243" s="121"/>
      <c r="BJ1243" s="121"/>
      <c r="BK1243" s="121"/>
      <c r="BL1243" s="121"/>
      <c r="BM1243" s="121"/>
      <c r="BN1243" s="121"/>
      <c r="BO1243" s="121"/>
      <c r="BP1243" s="121"/>
      <c r="BQ1243" s="121"/>
      <c r="BR1243" s="121"/>
      <c r="BS1243" s="121"/>
      <c r="BT1243" s="121"/>
      <c r="BU1243" s="121"/>
      <c r="BV1243" s="121"/>
      <c r="BW1243" s="121"/>
      <c r="BX1243" s="121"/>
      <c r="BY1243" s="121"/>
      <c r="BZ1243" s="121"/>
      <c r="CA1243" s="121"/>
      <c r="CB1243" s="121"/>
      <c r="CC1243" s="121"/>
      <c r="CD1243" s="121"/>
      <c r="CE1243" s="121"/>
      <c r="CF1243" s="121"/>
      <c r="CG1243" s="121"/>
      <c r="CH1243" s="121"/>
      <c r="CI1243" s="121"/>
      <c r="CJ1243" s="121"/>
      <c r="CK1243" s="121"/>
      <c r="CL1243" s="121"/>
      <c r="CM1243" s="121"/>
      <c r="CN1243" s="121"/>
      <c r="CO1243" s="121"/>
      <c r="CP1243" s="121"/>
      <c r="CQ1243" s="121"/>
      <c r="CR1243" s="121"/>
      <c r="CS1243" s="121"/>
      <c r="CT1243" s="121"/>
      <c r="CU1243" s="121"/>
      <c r="CV1243" s="121"/>
      <c r="CW1243" s="121"/>
      <c r="CX1243" s="121"/>
      <c r="CY1243" s="121"/>
      <c r="CZ1243" s="121"/>
      <c r="DA1243" s="121"/>
      <c r="DB1243" s="121"/>
      <c r="DC1243" s="121"/>
      <c r="DD1243" s="121"/>
      <c r="DE1243" s="121"/>
      <c r="DF1243" s="121"/>
      <c r="DG1243" s="121"/>
      <c r="DH1243" s="121"/>
      <c r="DI1243" s="121"/>
    </row>
    <row r="1244" spans="30:113" x14ac:dyDescent="0.35">
      <c r="AD1244" s="121"/>
      <c r="AE1244" s="121"/>
      <c r="AF1244" s="121"/>
      <c r="AG1244" s="121"/>
      <c r="AH1244" s="121"/>
      <c r="AI1244" s="121"/>
      <c r="AJ1244" s="121"/>
      <c r="AK1244" s="121"/>
      <c r="AL1244" s="121"/>
      <c r="AM1244" s="121"/>
      <c r="AN1244" s="121"/>
      <c r="AO1244" s="121"/>
      <c r="AP1244" s="121"/>
      <c r="AQ1244" s="121"/>
      <c r="AR1244" s="121"/>
      <c r="AS1244" s="121"/>
      <c r="AT1244" s="121"/>
      <c r="AU1244" s="121"/>
      <c r="AV1244" s="121"/>
      <c r="AW1244" s="121"/>
      <c r="AX1244" s="121"/>
      <c r="AY1244" s="121"/>
      <c r="AZ1244" s="121"/>
      <c r="BA1244" s="121"/>
      <c r="BB1244" s="121"/>
      <c r="BC1244" s="121"/>
      <c r="BD1244" s="121"/>
      <c r="BE1244" s="121"/>
      <c r="BF1244" s="121"/>
      <c r="BG1244" s="121"/>
      <c r="BH1244" s="121"/>
      <c r="BI1244" s="121"/>
      <c r="BJ1244" s="121"/>
      <c r="BK1244" s="121"/>
      <c r="BL1244" s="121"/>
      <c r="BM1244" s="121"/>
      <c r="BN1244" s="121"/>
      <c r="BO1244" s="121"/>
      <c r="BP1244" s="121"/>
      <c r="BQ1244" s="121"/>
      <c r="BR1244" s="121"/>
      <c r="BS1244" s="121"/>
      <c r="BT1244" s="121"/>
      <c r="BU1244" s="121"/>
      <c r="BV1244" s="121"/>
      <c r="BW1244" s="121"/>
      <c r="BX1244" s="121"/>
      <c r="BY1244" s="121"/>
      <c r="BZ1244" s="121"/>
      <c r="CA1244" s="121"/>
      <c r="CB1244" s="121"/>
      <c r="CC1244" s="121"/>
      <c r="CD1244" s="121"/>
      <c r="CE1244" s="121"/>
      <c r="CF1244" s="121"/>
      <c r="CG1244" s="121"/>
      <c r="CH1244" s="121"/>
      <c r="CI1244" s="121"/>
      <c r="CJ1244" s="121"/>
      <c r="CK1244" s="121"/>
      <c r="CL1244" s="121"/>
      <c r="CM1244" s="121"/>
      <c r="CN1244" s="121"/>
      <c r="CO1244" s="121"/>
      <c r="CP1244" s="121"/>
      <c r="CQ1244" s="121"/>
      <c r="CR1244" s="121"/>
      <c r="CS1244" s="121"/>
      <c r="CT1244" s="121"/>
      <c r="CU1244" s="121"/>
      <c r="CV1244" s="121"/>
      <c r="CW1244" s="121"/>
      <c r="CX1244" s="121"/>
      <c r="CY1244" s="121"/>
      <c r="CZ1244" s="121"/>
      <c r="DA1244" s="121"/>
      <c r="DB1244" s="121"/>
      <c r="DC1244" s="121"/>
      <c r="DD1244" s="121"/>
      <c r="DE1244" s="121"/>
      <c r="DF1244" s="121"/>
      <c r="DG1244" s="121"/>
      <c r="DH1244" s="121"/>
      <c r="DI1244" s="121"/>
    </row>
    <row r="1245" spans="30:113" x14ac:dyDescent="0.35">
      <c r="AD1245" s="121"/>
      <c r="AE1245" s="121"/>
      <c r="AF1245" s="121"/>
      <c r="AG1245" s="121"/>
      <c r="AH1245" s="121"/>
      <c r="AI1245" s="121"/>
      <c r="AJ1245" s="121"/>
      <c r="AK1245" s="121"/>
      <c r="AL1245" s="121"/>
      <c r="AM1245" s="121"/>
      <c r="AN1245" s="121"/>
      <c r="AO1245" s="121"/>
      <c r="AP1245" s="121"/>
      <c r="AQ1245" s="121"/>
      <c r="AR1245" s="121"/>
      <c r="AS1245" s="121"/>
      <c r="AT1245" s="121"/>
      <c r="AU1245" s="121"/>
      <c r="AV1245" s="121"/>
      <c r="AW1245" s="121"/>
      <c r="AX1245" s="121"/>
      <c r="AY1245" s="121"/>
      <c r="AZ1245" s="121"/>
      <c r="BA1245" s="121"/>
      <c r="BB1245" s="121"/>
      <c r="BC1245" s="121"/>
      <c r="BD1245" s="121"/>
      <c r="BE1245" s="121"/>
      <c r="BF1245" s="121"/>
      <c r="BG1245" s="121"/>
      <c r="BH1245" s="121"/>
      <c r="BI1245" s="121"/>
      <c r="BJ1245" s="121"/>
      <c r="BK1245" s="121"/>
      <c r="BL1245" s="121"/>
      <c r="BM1245" s="121"/>
      <c r="BN1245" s="121"/>
      <c r="BO1245" s="121"/>
      <c r="BP1245" s="121"/>
      <c r="BQ1245" s="121"/>
      <c r="BR1245" s="121"/>
      <c r="BS1245" s="121"/>
      <c r="BT1245" s="121"/>
      <c r="BU1245" s="121"/>
      <c r="BV1245" s="121"/>
      <c r="BW1245" s="121"/>
      <c r="BX1245" s="121"/>
      <c r="BY1245" s="121"/>
      <c r="BZ1245" s="121"/>
      <c r="CA1245" s="121"/>
      <c r="CB1245" s="121"/>
      <c r="CC1245" s="121"/>
      <c r="CD1245" s="121"/>
      <c r="CE1245" s="121"/>
      <c r="CF1245" s="121"/>
      <c r="CG1245" s="121"/>
      <c r="CH1245" s="121"/>
      <c r="CI1245" s="121"/>
      <c r="CJ1245" s="121"/>
      <c r="CK1245" s="121"/>
      <c r="CL1245" s="121"/>
      <c r="CM1245" s="121"/>
      <c r="CN1245" s="121"/>
      <c r="CO1245" s="121"/>
      <c r="CP1245" s="121"/>
      <c r="CQ1245" s="121"/>
      <c r="CR1245" s="121"/>
      <c r="CS1245" s="121"/>
      <c r="CT1245" s="121"/>
      <c r="CU1245" s="121"/>
      <c r="CV1245" s="121"/>
      <c r="CW1245" s="121"/>
      <c r="CX1245" s="121"/>
      <c r="CY1245" s="121"/>
      <c r="CZ1245" s="121"/>
      <c r="DA1245" s="121"/>
      <c r="DB1245" s="121"/>
      <c r="DC1245" s="121"/>
      <c r="DD1245" s="121"/>
      <c r="DE1245" s="121"/>
      <c r="DF1245" s="121"/>
      <c r="DG1245" s="121"/>
      <c r="DH1245" s="121"/>
      <c r="DI1245" s="121"/>
    </row>
    <row r="1246" spans="30:113" x14ac:dyDescent="0.35">
      <c r="AD1246" s="121"/>
      <c r="AE1246" s="121"/>
      <c r="AF1246" s="121"/>
      <c r="AG1246" s="121"/>
      <c r="AH1246" s="121"/>
      <c r="AI1246" s="121"/>
      <c r="AJ1246" s="121"/>
      <c r="AK1246" s="121"/>
      <c r="AL1246" s="121"/>
      <c r="AM1246" s="121"/>
      <c r="AN1246" s="121"/>
      <c r="AO1246" s="121"/>
      <c r="AP1246" s="121"/>
      <c r="AQ1246" s="121"/>
      <c r="AR1246" s="121"/>
      <c r="AS1246" s="121"/>
      <c r="AT1246" s="121"/>
      <c r="AU1246" s="121"/>
      <c r="AV1246" s="121"/>
      <c r="AW1246" s="121"/>
      <c r="AX1246" s="121"/>
      <c r="AY1246" s="121"/>
      <c r="AZ1246" s="121"/>
      <c r="BA1246" s="121"/>
      <c r="BB1246" s="121"/>
      <c r="BC1246" s="121"/>
      <c r="BD1246" s="121"/>
      <c r="BE1246" s="121"/>
      <c r="BF1246" s="121"/>
      <c r="BG1246" s="121"/>
      <c r="BH1246" s="121"/>
      <c r="BI1246" s="121"/>
      <c r="BJ1246" s="121"/>
      <c r="BK1246" s="121"/>
      <c r="BL1246" s="121"/>
      <c r="BM1246" s="121"/>
      <c r="BN1246" s="121"/>
      <c r="BO1246" s="121"/>
      <c r="BP1246" s="121"/>
      <c r="BQ1246" s="121"/>
      <c r="BR1246" s="121"/>
      <c r="BS1246" s="121"/>
      <c r="BT1246" s="121"/>
      <c r="BU1246" s="121"/>
      <c r="BV1246" s="121"/>
      <c r="BW1246" s="121"/>
      <c r="BX1246" s="121"/>
      <c r="BY1246" s="121"/>
      <c r="BZ1246" s="121"/>
      <c r="CA1246" s="121"/>
      <c r="CB1246" s="121"/>
      <c r="CC1246" s="121"/>
      <c r="CD1246" s="121"/>
      <c r="CE1246" s="121"/>
      <c r="CF1246" s="121"/>
      <c r="CG1246" s="121"/>
      <c r="CH1246" s="121"/>
      <c r="CI1246" s="121"/>
      <c r="CJ1246" s="121"/>
      <c r="CK1246" s="121"/>
      <c r="CL1246" s="121"/>
      <c r="CM1246" s="121"/>
      <c r="CN1246" s="121"/>
      <c r="CO1246" s="121"/>
      <c r="CP1246" s="121"/>
      <c r="CQ1246" s="121"/>
      <c r="CR1246" s="121"/>
      <c r="CS1246" s="121"/>
      <c r="CT1246" s="121"/>
      <c r="CU1246" s="121"/>
      <c r="CV1246" s="121"/>
      <c r="CW1246" s="121"/>
      <c r="CX1246" s="121"/>
      <c r="CY1246" s="121"/>
      <c r="CZ1246" s="121"/>
      <c r="DA1246" s="121"/>
      <c r="DB1246" s="121"/>
      <c r="DC1246" s="121"/>
      <c r="DD1246" s="121"/>
      <c r="DE1246" s="121"/>
      <c r="DF1246" s="121"/>
      <c r="DG1246" s="121"/>
      <c r="DH1246" s="121"/>
      <c r="DI1246" s="121"/>
    </row>
    <row r="1247" spans="30:113" x14ac:dyDescent="0.35">
      <c r="AD1247" s="121"/>
      <c r="AE1247" s="121"/>
      <c r="AF1247" s="121"/>
      <c r="AG1247" s="121"/>
      <c r="AH1247" s="121"/>
      <c r="AI1247" s="121"/>
      <c r="AJ1247" s="121"/>
      <c r="AK1247" s="121"/>
      <c r="AL1247" s="121"/>
      <c r="AM1247" s="121"/>
      <c r="AN1247" s="121"/>
      <c r="AO1247" s="121"/>
      <c r="AP1247" s="121"/>
      <c r="AQ1247" s="121"/>
      <c r="AR1247" s="121"/>
      <c r="AS1247" s="121"/>
      <c r="AT1247" s="121"/>
      <c r="AU1247" s="121"/>
      <c r="AV1247" s="121"/>
      <c r="AW1247" s="121"/>
      <c r="AX1247" s="121"/>
      <c r="AY1247" s="121"/>
      <c r="AZ1247" s="121"/>
      <c r="BA1247" s="121"/>
      <c r="BB1247" s="121"/>
      <c r="BC1247" s="121"/>
      <c r="BD1247" s="121"/>
      <c r="BE1247" s="121"/>
      <c r="BF1247" s="121"/>
      <c r="BG1247" s="121"/>
      <c r="BH1247" s="121"/>
      <c r="BI1247" s="121"/>
      <c r="BJ1247" s="121"/>
      <c r="BK1247" s="121"/>
      <c r="BL1247" s="121"/>
      <c r="BM1247" s="121"/>
      <c r="BN1247" s="121"/>
      <c r="BO1247" s="121"/>
      <c r="BP1247" s="121"/>
      <c r="BQ1247" s="121"/>
      <c r="BR1247" s="121"/>
      <c r="BS1247" s="121"/>
      <c r="BT1247" s="121"/>
      <c r="BU1247" s="121"/>
      <c r="BV1247" s="121"/>
      <c r="BW1247" s="121"/>
      <c r="BX1247" s="121"/>
      <c r="BY1247" s="121"/>
      <c r="BZ1247" s="121"/>
      <c r="CA1247" s="121"/>
      <c r="CB1247" s="121"/>
      <c r="CC1247" s="121"/>
      <c r="CD1247" s="121"/>
      <c r="CE1247" s="121"/>
      <c r="CF1247" s="121"/>
      <c r="CG1247" s="121"/>
      <c r="CH1247" s="121"/>
      <c r="CI1247" s="121"/>
      <c r="CJ1247" s="121"/>
      <c r="CK1247" s="121"/>
      <c r="CL1247" s="121"/>
      <c r="CM1247" s="121"/>
      <c r="CN1247" s="121"/>
      <c r="CO1247" s="121"/>
      <c r="CP1247" s="121"/>
      <c r="CQ1247" s="121"/>
      <c r="CR1247" s="121"/>
      <c r="CS1247" s="121"/>
      <c r="CT1247" s="121"/>
      <c r="CU1247" s="121"/>
      <c r="CV1247" s="121"/>
      <c r="CW1247" s="121"/>
      <c r="CX1247" s="121"/>
      <c r="CY1247" s="121"/>
      <c r="CZ1247" s="121"/>
      <c r="DA1247" s="121"/>
      <c r="DB1247" s="121"/>
      <c r="DC1247" s="121"/>
      <c r="DD1247" s="121"/>
      <c r="DE1247" s="121"/>
      <c r="DF1247" s="121"/>
      <c r="DG1247" s="121"/>
      <c r="DH1247" s="121"/>
      <c r="DI1247" s="121"/>
    </row>
    <row r="1248" spans="30:113" x14ac:dyDescent="0.35">
      <c r="AD1248" s="121"/>
      <c r="AE1248" s="121"/>
      <c r="AF1248" s="121"/>
      <c r="AG1248" s="121"/>
      <c r="AH1248" s="121"/>
      <c r="AI1248" s="121"/>
      <c r="AJ1248" s="121"/>
      <c r="AK1248" s="121"/>
      <c r="AL1248" s="121"/>
      <c r="AM1248" s="121"/>
      <c r="AN1248" s="121"/>
      <c r="AO1248" s="121"/>
      <c r="AP1248" s="121"/>
      <c r="AQ1248" s="121"/>
      <c r="AR1248" s="121"/>
      <c r="AS1248" s="121"/>
      <c r="AT1248" s="121"/>
      <c r="AU1248" s="121"/>
      <c r="AV1248" s="121"/>
      <c r="AW1248" s="121"/>
      <c r="AX1248" s="121"/>
      <c r="AY1248" s="121"/>
      <c r="AZ1248" s="121"/>
      <c r="BA1248" s="121"/>
      <c r="BB1248" s="121"/>
      <c r="BC1248" s="121"/>
      <c r="BD1248" s="121"/>
      <c r="BE1248" s="121"/>
      <c r="BF1248" s="121"/>
      <c r="BG1248" s="121"/>
      <c r="BH1248" s="121"/>
      <c r="BI1248" s="121"/>
      <c r="BJ1248" s="121"/>
      <c r="BK1248" s="121"/>
      <c r="BL1248" s="121"/>
      <c r="BM1248" s="121"/>
      <c r="BN1248" s="121"/>
      <c r="BO1248" s="121"/>
      <c r="BP1248" s="121"/>
      <c r="BQ1248" s="121"/>
      <c r="BR1248" s="121"/>
      <c r="BS1248" s="121"/>
      <c r="BT1248" s="121"/>
      <c r="BU1248" s="121"/>
      <c r="BV1248" s="121"/>
      <c r="BW1248" s="121"/>
      <c r="BX1248" s="121"/>
      <c r="BY1248" s="121"/>
      <c r="BZ1248" s="121"/>
      <c r="CA1248" s="121"/>
      <c r="CB1248" s="121"/>
      <c r="CC1248" s="121"/>
      <c r="CD1248" s="121"/>
      <c r="CE1248" s="121"/>
      <c r="CF1248" s="121"/>
      <c r="CG1248" s="121"/>
      <c r="CH1248" s="121"/>
      <c r="CI1248" s="121"/>
      <c r="CJ1248" s="121"/>
      <c r="CK1248" s="121"/>
      <c r="CL1248" s="121"/>
      <c r="CM1248" s="121"/>
      <c r="CN1248" s="121"/>
      <c r="CO1248" s="121"/>
      <c r="CP1248" s="121"/>
      <c r="CQ1248" s="121"/>
      <c r="CR1248" s="121"/>
      <c r="CS1248" s="121"/>
      <c r="CT1248" s="121"/>
      <c r="CU1248" s="121"/>
      <c r="CV1248" s="121"/>
      <c r="CW1248" s="121"/>
      <c r="CX1248" s="121"/>
      <c r="CY1248" s="121"/>
      <c r="CZ1248" s="121"/>
      <c r="DA1248" s="121"/>
      <c r="DB1248" s="121"/>
      <c r="DC1248" s="121"/>
      <c r="DD1248" s="121"/>
      <c r="DE1248" s="121"/>
      <c r="DF1248" s="121"/>
      <c r="DG1248" s="121"/>
      <c r="DH1248" s="121"/>
      <c r="DI1248" s="121"/>
    </row>
    <row r="1249" spans="30:113" x14ac:dyDescent="0.35">
      <c r="AD1249" s="121"/>
      <c r="AE1249" s="121"/>
      <c r="AF1249" s="121"/>
      <c r="AG1249" s="121"/>
      <c r="AH1249" s="121"/>
      <c r="AI1249" s="121"/>
      <c r="AJ1249" s="121"/>
      <c r="AK1249" s="121"/>
      <c r="AL1249" s="121"/>
      <c r="AM1249" s="121"/>
      <c r="AN1249" s="121"/>
      <c r="AO1249" s="121"/>
      <c r="AP1249" s="121"/>
      <c r="AQ1249" s="121"/>
      <c r="AR1249" s="121"/>
      <c r="AS1249" s="121"/>
      <c r="AT1249" s="121"/>
      <c r="AU1249" s="121"/>
      <c r="AV1249" s="121"/>
      <c r="AW1249" s="121"/>
      <c r="AX1249" s="121"/>
      <c r="AY1249" s="121"/>
      <c r="AZ1249" s="121"/>
      <c r="BA1249" s="121"/>
      <c r="BB1249" s="121"/>
      <c r="BC1249" s="121"/>
      <c r="BD1249" s="121"/>
      <c r="BE1249" s="121"/>
      <c r="BF1249" s="121"/>
      <c r="BG1249" s="121"/>
      <c r="BH1249" s="121"/>
      <c r="BI1249" s="121"/>
      <c r="BJ1249" s="121"/>
      <c r="BK1249" s="121"/>
      <c r="BL1249" s="121"/>
      <c r="BM1249" s="121"/>
      <c r="BN1249" s="121"/>
      <c r="BO1249" s="121"/>
      <c r="BP1249" s="121"/>
      <c r="BQ1249" s="121"/>
      <c r="BR1249" s="121"/>
      <c r="BS1249" s="121"/>
      <c r="BT1249" s="121"/>
      <c r="BU1249" s="121"/>
      <c r="BV1249" s="121"/>
      <c r="BW1249" s="121"/>
      <c r="BX1249" s="121"/>
      <c r="BY1249" s="121"/>
      <c r="BZ1249" s="121"/>
      <c r="CA1249" s="121"/>
      <c r="CB1249" s="121"/>
      <c r="CC1249" s="121"/>
      <c r="CD1249" s="121"/>
      <c r="CE1249" s="121"/>
      <c r="CF1249" s="121"/>
      <c r="CG1249" s="121"/>
      <c r="CH1249" s="121"/>
      <c r="CI1249" s="121"/>
      <c r="CJ1249" s="121"/>
      <c r="CK1249" s="121"/>
      <c r="CL1249" s="121"/>
      <c r="CM1249" s="121"/>
      <c r="CN1249" s="121"/>
      <c r="CO1249" s="121"/>
      <c r="CP1249" s="121"/>
      <c r="CQ1249" s="121"/>
      <c r="CR1249" s="121"/>
      <c r="CS1249" s="121"/>
      <c r="CT1249" s="121"/>
      <c r="CU1249" s="121"/>
      <c r="CV1249" s="121"/>
      <c r="CW1249" s="121"/>
      <c r="CX1249" s="121"/>
      <c r="CY1249" s="121"/>
      <c r="CZ1249" s="121"/>
      <c r="DA1249" s="121"/>
      <c r="DB1249" s="121"/>
      <c r="DC1249" s="121"/>
      <c r="DD1249" s="121"/>
      <c r="DE1249" s="121"/>
      <c r="DF1249" s="121"/>
      <c r="DG1249" s="121"/>
      <c r="DH1249" s="121"/>
      <c r="DI1249" s="121"/>
    </row>
    <row r="1250" spans="30:113" x14ac:dyDescent="0.35">
      <c r="AD1250" s="121"/>
      <c r="AE1250" s="121"/>
      <c r="AF1250" s="121"/>
      <c r="AG1250" s="121"/>
      <c r="AH1250" s="121"/>
      <c r="AI1250" s="121"/>
      <c r="AJ1250" s="121"/>
      <c r="AK1250" s="121"/>
      <c r="AL1250" s="121"/>
      <c r="AM1250" s="121"/>
      <c r="AN1250" s="121"/>
      <c r="AO1250" s="121"/>
      <c r="AP1250" s="121"/>
      <c r="AQ1250" s="121"/>
      <c r="AR1250" s="121"/>
      <c r="AS1250" s="121"/>
      <c r="AT1250" s="121"/>
      <c r="AU1250" s="121"/>
      <c r="AV1250" s="121"/>
      <c r="AW1250" s="121"/>
      <c r="AX1250" s="121"/>
      <c r="AY1250" s="121"/>
      <c r="AZ1250" s="121"/>
      <c r="BA1250" s="121"/>
      <c r="BB1250" s="121"/>
      <c r="BC1250" s="121"/>
      <c r="BD1250" s="121"/>
      <c r="BE1250" s="121"/>
      <c r="BF1250" s="121"/>
      <c r="BG1250" s="121"/>
      <c r="BH1250" s="121"/>
      <c r="BI1250" s="121"/>
      <c r="BJ1250" s="121"/>
      <c r="BK1250" s="121"/>
      <c r="BL1250" s="121"/>
      <c r="BM1250" s="121"/>
      <c r="BN1250" s="121"/>
      <c r="BO1250" s="121"/>
      <c r="BP1250" s="121"/>
      <c r="BQ1250" s="121"/>
      <c r="BR1250" s="121"/>
      <c r="BS1250" s="121"/>
      <c r="BT1250" s="121"/>
      <c r="BU1250" s="121"/>
      <c r="BV1250" s="121"/>
      <c r="BW1250" s="121"/>
      <c r="BX1250" s="121"/>
      <c r="BY1250" s="121"/>
      <c r="BZ1250" s="121"/>
      <c r="CA1250" s="121"/>
      <c r="CB1250" s="121"/>
      <c r="CC1250" s="121"/>
      <c r="CD1250" s="121"/>
      <c r="CE1250" s="121"/>
      <c r="CF1250" s="121"/>
      <c r="CG1250" s="121"/>
      <c r="CH1250" s="121"/>
      <c r="CI1250" s="121"/>
      <c r="CJ1250" s="121"/>
      <c r="CK1250" s="121"/>
      <c r="CL1250" s="121"/>
      <c r="CM1250" s="121"/>
      <c r="CN1250" s="121"/>
      <c r="CO1250" s="121"/>
      <c r="CP1250" s="121"/>
      <c r="CQ1250" s="121"/>
      <c r="CR1250" s="121"/>
      <c r="CS1250" s="121"/>
      <c r="CT1250" s="121"/>
      <c r="CU1250" s="121"/>
      <c r="CV1250" s="121"/>
      <c r="CW1250" s="121"/>
      <c r="CX1250" s="121"/>
      <c r="CY1250" s="121"/>
      <c r="CZ1250" s="121"/>
      <c r="DA1250" s="121"/>
      <c r="DB1250" s="121"/>
      <c r="DC1250" s="121"/>
      <c r="DD1250" s="121"/>
      <c r="DE1250" s="121"/>
      <c r="DF1250" s="121"/>
      <c r="DG1250" s="121"/>
      <c r="DH1250" s="121"/>
      <c r="DI1250" s="121"/>
    </row>
    <row r="1251" spans="30:113" x14ac:dyDescent="0.35">
      <c r="AD1251" s="121"/>
      <c r="AE1251" s="121"/>
      <c r="AF1251" s="121"/>
      <c r="AG1251" s="121"/>
      <c r="AH1251" s="121"/>
      <c r="AI1251" s="121"/>
      <c r="AJ1251" s="121"/>
      <c r="AK1251" s="121"/>
      <c r="AL1251" s="121"/>
      <c r="AM1251" s="121"/>
      <c r="AN1251" s="121"/>
      <c r="AO1251" s="121"/>
      <c r="AP1251" s="121"/>
      <c r="AQ1251" s="121"/>
      <c r="AR1251" s="121"/>
      <c r="AS1251" s="121"/>
      <c r="AT1251" s="121"/>
      <c r="AU1251" s="121"/>
      <c r="AV1251" s="121"/>
      <c r="AW1251" s="121"/>
      <c r="AX1251" s="121"/>
      <c r="AY1251" s="121"/>
      <c r="AZ1251" s="121"/>
      <c r="BA1251" s="121"/>
      <c r="BB1251" s="121"/>
      <c r="BC1251" s="121"/>
      <c r="BD1251" s="121"/>
      <c r="BE1251" s="121"/>
      <c r="BF1251" s="121"/>
      <c r="BG1251" s="121"/>
      <c r="BH1251" s="121"/>
      <c r="BI1251" s="121"/>
      <c r="BJ1251" s="121"/>
      <c r="BK1251" s="121"/>
      <c r="BL1251" s="121"/>
      <c r="BM1251" s="121"/>
      <c r="BN1251" s="121"/>
      <c r="BO1251" s="121"/>
      <c r="BP1251" s="121"/>
      <c r="BQ1251" s="121"/>
      <c r="BR1251" s="121"/>
      <c r="BS1251" s="121"/>
      <c r="BT1251" s="121"/>
      <c r="BU1251" s="121"/>
      <c r="BV1251" s="121"/>
      <c r="BW1251" s="121"/>
      <c r="BX1251" s="121"/>
      <c r="BY1251" s="121"/>
      <c r="BZ1251" s="121"/>
      <c r="CA1251" s="121"/>
      <c r="CB1251" s="121"/>
      <c r="CC1251" s="121"/>
      <c r="CD1251" s="121"/>
      <c r="CE1251" s="121"/>
      <c r="CF1251" s="121"/>
      <c r="CG1251" s="121"/>
      <c r="CH1251" s="121"/>
      <c r="CI1251" s="121"/>
      <c r="CJ1251" s="121"/>
      <c r="CK1251" s="121"/>
      <c r="CL1251" s="121"/>
      <c r="CM1251" s="121"/>
      <c r="CN1251" s="121"/>
      <c r="CO1251" s="121"/>
      <c r="CP1251" s="121"/>
      <c r="CQ1251" s="121"/>
      <c r="CR1251" s="121"/>
      <c r="CS1251" s="121"/>
      <c r="CT1251" s="121"/>
      <c r="CU1251" s="121"/>
      <c r="CV1251" s="121"/>
      <c r="CW1251" s="121"/>
      <c r="CX1251" s="121"/>
      <c r="CY1251" s="121"/>
      <c r="CZ1251" s="121"/>
      <c r="DA1251" s="121"/>
      <c r="DB1251" s="121"/>
      <c r="DC1251" s="121"/>
      <c r="DD1251" s="121"/>
      <c r="DE1251" s="121"/>
      <c r="DF1251" s="121"/>
      <c r="DG1251" s="121"/>
      <c r="DH1251" s="121"/>
      <c r="DI1251" s="121"/>
    </row>
    <row r="1252" spans="30:113" x14ac:dyDescent="0.35">
      <c r="AD1252" s="121"/>
      <c r="AE1252" s="121"/>
      <c r="AF1252" s="121"/>
      <c r="AG1252" s="121"/>
      <c r="AH1252" s="121"/>
      <c r="AI1252" s="121"/>
      <c r="AJ1252" s="121"/>
      <c r="AK1252" s="121"/>
      <c r="AL1252" s="121"/>
      <c r="AM1252" s="121"/>
      <c r="AN1252" s="121"/>
      <c r="AO1252" s="121"/>
      <c r="AP1252" s="121"/>
      <c r="AQ1252" s="121"/>
      <c r="AR1252" s="121"/>
      <c r="AS1252" s="121"/>
      <c r="AT1252" s="121"/>
      <c r="AU1252" s="121"/>
      <c r="AV1252" s="121"/>
      <c r="AW1252" s="121"/>
      <c r="AX1252" s="121"/>
      <c r="AY1252" s="121"/>
      <c r="AZ1252" s="121"/>
      <c r="BA1252" s="121"/>
      <c r="BB1252" s="121"/>
      <c r="BC1252" s="121"/>
      <c r="BD1252" s="121"/>
      <c r="BE1252" s="121"/>
      <c r="BF1252" s="121"/>
      <c r="BG1252" s="121"/>
      <c r="BH1252" s="121"/>
      <c r="BI1252" s="121"/>
      <c r="BJ1252" s="121"/>
      <c r="BK1252" s="121"/>
      <c r="BL1252" s="121"/>
      <c r="BM1252" s="121"/>
      <c r="BN1252" s="121"/>
      <c r="BO1252" s="121"/>
      <c r="BP1252" s="121"/>
      <c r="BQ1252" s="121"/>
      <c r="BR1252" s="121"/>
      <c r="BS1252" s="121"/>
      <c r="BT1252" s="121"/>
      <c r="BU1252" s="121"/>
      <c r="BV1252" s="121"/>
      <c r="BW1252" s="121"/>
      <c r="BX1252" s="121"/>
      <c r="BY1252" s="121"/>
      <c r="BZ1252" s="121"/>
      <c r="CA1252" s="121"/>
      <c r="CB1252" s="121"/>
      <c r="CC1252" s="121"/>
      <c r="CD1252" s="121"/>
      <c r="CE1252" s="121"/>
      <c r="CF1252" s="121"/>
      <c r="CG1252" s="121"/>
      <c r="CH1252" s="121"/>
      <c r="CI1252" s="121"/>
      <c r="CJ1252" s="121"/>
      <c r="CK1252" s="121"/>
      <c r="CL1252" s="121"/>
      <c r="CM1252" s="121"/>
      <c r="CN1252" s="121"/>
      <c r="CO1252" s="121"/>
      <c r="CP1252" s="121"/>
      <c r="CQ1252" s="121"/>
      <c r="CR1252" s="121"/>
      <c r="CS1252" s="121"/>
      <c r="CT1252" s="121"/>
      <c r="CU1252" s="121"/>
      <c r="CV1252" s="121"/>
      <c r="CW1252" s="121"/>
      <c r="CX1252" s="121"/>
      <c r="CY1252" s="121"/>
      <c r="CZ1252" s="121"/>
      <c r="DA1252" s="121"/>
      <c r="DB1252" s="121"/>
      <c r="DC1252" s="121"/>
      <c r="DD1252" s="121"/>
      <c r="DE1252" s="121"/>
      <c r="DF1252" s="121"/>
      <c r="DG1252" s="121"/>
      <c r="DH1252" s="121"/>
      <c r="DI1252" s="121"/>
    </row>
    <row r="1253" spans="30:113" x14ac:dyDescent="0.35">
      <c r="AD1253" s="121"/>
      <c r="AE1253" s="121"/>
      <c r="AF1253" s="121"/>
      <c r="AG1253" s="121"/>
      <c r="AH1253" s="121"/>
      <c r="AI1253" s="121"/>
      <c r="AJ1253" s="121"/>
      <c r="AK1253" s="121"/>
      <c r="AL1253" s="121"/>
      <c r="AM1253" s="121"/>
      <c r="AN1253" s="121"/>
      <c r="AO1253" s="121"/>
      <c r="AP1253" s="121"/>
      <c r="AQ1253" s="121"/>
      <c r="AR1253" s="121"/>
      <c r="AS1253" s="121"/>
      <c r="AT1253" s="121"/>
      <c r="AU1253" s="121"/>
      <c r="AV1253" s="121"/>
      <c r="AW1253" s="121"/>
      <c r="AX1253" s="121"/>
      <c r="AY1253" s="121"/>
      <c r="AZ1253" s="121"/>
      <c r="BA1253" s="121"/>
      <c r="BB1253" s="121"/>
      <c r="BC1253" s="121"/>
      <c r="BD1253" s="121"/>
      <c r="BE1253" s="121"/>
      <c r="BF1253" s="121"/>
      <c r="BG1253" s="121"/>
      <c r="BH1253" s="121"/>
      <c r="BI1253" s="121"/>
      <c r="BJ1253" s="121"/>
      <c r="BK1253" s="121"/>
      <c r="BL1253" s="121"/>
      <c r="BM1253" s="121"/>
      <c r="BN1253" s="121"/>
      <c r="BO1253" s="121"/>
      <c r="BP1253" s="121"/>
      <c r="BQ1253" s="121"/>
      <c r="BR1253" s="121"/>
      <c r="BS1253" s="121"/>
      <c r="BT1253" s="121"/>
      <c r="BU1253" s="121"/>
      <c r="BV1253" s="121"/>
      <c r="BW1253" s="121"/>
      <c r="BX1253" s="121"/>
      <c r="BY1253" s="121"/>
      <c r="BZ1253" s="121"/>
      <c r="CA1253" s="121"/>
      <c r="CB1253" s="121"/>
      <c r="CC1253" s="121"/>
      <c r="CD1253" s="121"/>
      <c r="CE1253" s="121"/>
      <c r="CF1253" s="121"/>
      <c r="CG1253" s="121"/>
      <c r="CH1253" s="121"/>
      <c r="CI1253" s="121"/>
      <c r="CJ1253" s="121"/>
      <c r="CK1253" s="121"/>
      <c r="CL1253" s="121"/>
      <c r="CM1253" s="121"/>
      <c r="CN1253" s="121"/>
      <c r="CO1253" s="121"/>
      <c r="CP1253" s="121"/>
      <c r="CQ1253" s="121"/>
      <c r="CR1253" s="121"/>
      <c r="CS1253" s="121"/>
      <c r="CT1253" s="121"/>
      <c r="CU1253" s="121"/>
      <c r="CV1253" s="121"/>
      <c r="CW1253" s="121"/>
      <c r="CX1253" s="121"/>
      <c r="CY1253" s="121"/>
      <c r="CZ1253" s="121"/>
      <c r="DA1253" s="121"/>
      <c r="DB1253" s="121"/>
      <c r="DC1253" s="121"/>
      <c r="DD1253" s="121"/>
      <c r="DE1253" s="121"/>
      <c r="DF1253" s="121"/>
      <c r="DG1253" s="121"/>
      <c r="DH1253" s="121"/>
      <c r="DI1253" s="121"/>
    </row>
    <row r="1254" spans="30:113" x14ac:dyDescent="0.35">
      <c r="AD1254" s="121"/>
      <c r="AE1254" s="121"/>
      <c r="AF1254" s="121"/>
      <c r="AG1254" s="121"/>
      <c r="AH1254" s="121"/>
      <c r="AI1254" s="121"/>
      <c r="AJ1254" s="121"/>
      <c r="AK1254" s="121"/>
      <c r="AL1254" s="121"/>
      <c r="AM1254" s="121"/>
      <c r="AN1254" s="121"/>
      <c r="AO1254" s="121"/>
      <c r="AP1254" s="121"/>
      <c r="AQ1254" s="121"/>
      <c r="AR1254" s="121"/>
      <c r="AS1254" s="121"/>
      <c r="AT1254" s="121"/>
      <c r="AU1254" s="121"/>
      <c r="AV1254" s="121"/>
      <c r="AW1254" s="121"/>
      <c r="AX1254" s="121"/>
      <c r="AY1254" s="121"/>
      <c r="AZ1254" s="121"/>
      <c r="BA1254" s="121"/>
      <c r="BB1254" s="121"/>
      <c r="BC1254" s="121"/>
      <c r="BD1254" s="121"/>
      <c r="BE1254" s="121"/>
      <c r="BF1254" s="121"/>
      <c r="BG1254" s="121"/>
      <c r="BH1254" s="121"/>
      <c r="BI1254" s="121"/>
      <c r="BJ1254" s="121"/>
      <c r="BK1254" s="121"/>
      <c r="BL1254" s="121"/>
      <c r="BM1254" s="121"/>
      <c r="BN1254" s="121"/>
      <c r="BO1254" s="121"/>
      <c r="BP1254" s="121"/>
      <c r="BQ1254" s="121"/>
      <c r="BR1254" s="121"/>
      <c r="BS1254" s="121"/>
      <c r="BT1254" s="121"/>
      <c r="BU1254" s="121"/>
      <c r="BV1254" s="121"/>
      <c r="BW1254" s="121"/>
      <c r="BX1254" s="121"/>
      <c r="BY1254" s="121"/>
      <c r="BZ1254" s="121"/>
      <c r="CA1254" s="121"/>
      <c r="CB1254" s="121"/>
      <c r="CC1254" s="121"/>
      <c r="CD1254" s="121"/>
      <c r="CE1254" s="121"/>
      <c r="CF1254" s="121"/>
      <c r="CG1254" s="121"/>
      <c r="CH1254" s="121"/>
      <c r="CI1254" s="121"/>
      <c r="CJ1254" s="121"/>
      <c r="CK1254" s="121"/>
      <c r="CL1254" s="121"/>
      <c r="CM1254" s="121"/>
      <c r="CN1254" s="121"/>
      <c r="CO1254" s="121"/>
      <c r="CP1254" s="121"/>
      <c r="CQ1254" s="121"/>
      <c r="CR1254" s="121"/>
      <c r="CS1254" s="121"/>
      <c r="CT1254" s="121"/>
      <c r="CU1254" s="121"/>
      <c r="CV1254" s="121"/>
      <c r="CW1254" s="121"/>
      <c r="CX1254" s="121"/>
      <c r="CY1254" s="121"/>
      <c r="CZ1254" s="121"/>
      <c r="DA1254" s="121"/>
      <c r="DB1254" s="121"/>
      <c r="DC1254" s="121"/>
      <c r="DD1254" s="121"/>
      <c r="DE1254" s="121"/>
      <c r="DF1254" s="121"/>
      <c r="DG1254" s="121"/>
      <c r="DH1254" s="121"/>
      <c r="DI1254" s="121"/>
    </row>
    <row r="1255" spans="30:113" x14ac:dyDescent="0.35">
      <c r="AD1255" s="121"/>
      <c r="AE1255" s="121"/>
      <c r="AF1255" s="121"/>
      <c r="AG1255" s="121"/>
      <c r="AH1255" s="121"/>
      <c r="AI1255" s="121"/>
      <c r="AJ1255" s="121"/>
      <c r="AK1255" s="121"/>
      <c r="AL1255" s="121"/>
      <c r="AM1255" s="121"/>
      <c r="AN1255" s="121"/>
      <c r="AO1255" s="121"/>
      <c r="AP1255" s="121"/>
      <c r="AQ1255" s="121"/>
      <c r="AR1255" s="121"/>
      <c r="AS1255" s="121"/>
      <c r="AT1255" s="121"/>
      <c r="AU1255" s="121"/>
      <c r="AV1255" s="121"/>
      <c r="AW1255" s="121"/>
      <c r="AX1255" s="121"/>
      <c r="AY1255" s="121"/>
      <c r="AZ1255" s="121"/>
      <c r="BA1255" s="121"/>
      <c r="BB1255" s="121"/>
      <c r="BC1255" s="121"/>
      <c r="BD1255" s="121"/>
      <c r="BE1255" s="121"/>
      <c r="BF1255" s="121"/>
      <c r="BG1255" s="121"/>
      <c r="BH1255" s="121"/>
      <c r="BI1255" s="121"/>
      <c r="BJ1255" s="121"/>
      <c r="BK1255" s="121"/>
      <c r="BL1255" s="121"/>
      <c r="BM1255" s="121"/>
      <c r="BN1255" s="121"/>
      <c r="BO1255" s="121"/>
      <c r="BP1255" s="121"/>
      <c r="BQ1255" s="121"/>
      <c r="BR1255" s="121"/>
      <c r="BS1255" s="121"/>
      <c r="BT1255" s="121"/>
      <c r="BU1255" s="121"/>
      <c r="BV1255" s="121"/>
      <c r="BW1255" s="121"/>
      <c r="BX1255" s="121"/>
      <c r="BY1255" s="121"/>
      <c r="BZ1255" s="121"/>
      <c r="CA1255" s="121"/>
      <c r="CB1255" s="121"/>
      <c r="CC1255" s="121"/>
      <c r="CD1255" s="121"/>
      <c r="CE1255" s="121"/>
      <c r="CF1255" s="121"/>
      <c r="CG1255" s="121"/>
      <c r="CH1255" s="121"/>
      <c r="CI1255" s="121"/>
      <c r="CJ1255" s="121"/>
      <c r="CK1255" s="121"/>
      <c r="CL1255" s="121"/>
      <c r="CM1255" s="121"/>
      <c r="CN1255" s="121"/>
      <c r="CO1255" s="121"/>
      <c r="CP1255" s="121"/>
      <c r="CQ1255" s="121"/>
      <c r="CR1255" s="121"/>
      <c r="CS1255" s="121"/>
      <c r="CT1255" s="121"/>
      <c r="CU1255" s="121"/>
      <c r="CV1255" s="121"/>
      <c r="CW1255" s="121"/>
      <c r="CX1255" s="121"/>
      <c r="CY1255" s="121"/>
      <c r="CZ1255" s="121"/>
      <c r="DA1255" s="121"/>
      <c r="DB1255" s="121"/>
      <c r="DC1255" s="121"/>
      <c r="DD1255" s="121"/>
      <c r="DE1255" s="121"/>
      <c r="DF1255" s="121"/>
      <c r="DG1255" s="121"/>
      <c r="DH1255" s="121"/>
      <c r="DI1255" s="121"/>
    </row>
    <row r="1256" spans="30:113" x14ac:dyDescent="0.35">
      <c r="AD1256" s="121"/>
      <c r="AE1256" s="121"/>
      <c r="AF1256" s="121"/>
      <c r="AG1256" s="121"/>
      <c r="AH1256" s="121"/>
      <c r="AI1256" s="121"/>
      <c r="AJ1256" s="121"/>
      <c r="AK1256" s="121"/>
      <c r="AL1256" s="121"/>
      <c r="AM1256" s="121"/>
      <c r="AN1256" s="121"/>
      <c r="AO1256" s="121"/>
      <c r="AP1256" s="121"/>
      <c r="AQ1256" s="121"/>
      <c r="AR1256" s="121"/>
      <c r="AS1256" s="121"/>
      <c r="AT1256" s="121"/>
      <c r="AU1256" s="121"/>
      <c r="AV1256" s="121"/>
      <c r="AW1256" s="121"/>
      <c r="AX1256" s="121"/>
      <c r="AY1256" s="121"/>
      <c r="AZ1256" s="121"/>
      <c r="BA1256" s="121"/>
      <c r="BB1256" s="121"/>
      <c r="BC1256" s="121"/>
      <c r="BD1256" s="121"/>
      <c r="BE1256" s="121"/>
      <c r="BF1256" s="121"/>
      <c r="BG1256" s="121"/>
      <c r="BH1256" s="121"/>
      <c r="BI1256" s="121"/>
      <c r="BJ1256" s="121"/>
      <c r="BK1256" s="121"/>
      <c r="BL1256" s="121"/>
      <c r="BM1256" s="121"/>
      <c r="BN1256" s="121"/>
      <c r="BO1256" s="121"/>
      <c r="BP1256" s="121"/>
      <c r="BQ1256" s="121"/>
      <c r="BR1256" s="121"/>
      <c r="BS1256" s="121"/>
      <c r="BT1256" s="121"/>
      <c r="BU1256" s="121"/>
      <c r="BV1256" s="121"/>
      <c r="BW1256" s="121"/>
      <c r="BX1256" s="121"/>
      <c r="BY1256" s="121"/>
      <c r="BZ1256" s="121"/>
      <c r="CA1256" s="121"/>
      <c r="CB1256" s="121"/>
      <c r="CC1256" s="121"/>
      <c r="CD1256" s="121"/>
      <c r="CE1256" s="121"/>
      <c r="CF1256" s="121"/>
      <c r="CG1256" s="121"/>
      <c r="CH1256" s="121"/>
      <c r="CI1256" s="121"/>
      <c r="CJ1256" s="121"/>
      <c r="CK1256" s="121"/>
      <c r="CL1256" s="121"/>
      <c r="CM1256" s="121"/>
      <c r="CN1256" s="121"/>
      <c r="CO1256" s="121"/>
      <c r="CP1256" s="121"/>
      <c r="CQ1256" s="121"/>
      <c r="CR1256" s="121"/>
      <c r="CS1256" s="121"/>
      <c r="CT1256" s="121"/>
      <c r="CU1256" s="121"/>
      <c r="CV1256" s="121"/>
      <c r="CW1256" s="121"/>
      <c r="CX1256" s="121"/>
      <c r="CY1256" s="121"/>
      <c r="CZ1256" s="121"/>
      <c r="DA1256" s="121"/>
      <c r="DB1256" s="121"/>
      <c r="DC1256" s="121"/>
      <c r="DD1256" s="121"/>
      <c r="DE1256" s="121"/>
      <c r="DF1256" s="121"/>
      <c r="DG1256" s="121"/>
      <c r="DH1256" s="121"/>
      <c r="DI1256" s="121"/>
    </row>
    <row r="1257" spans="30:113" x14ac:dyDescent="0.35">
      <c r="AD1257" s="121"/>
      <c r="AE1257" s="121"/>
      <c r="AF1257" s="121"/>
      <c r="AG1257" s="121"/>
      <c r="AH1257" s="121"/>
      <c r="AI1257" s="121"/>
      <c r="AJ1257" s="121"/>
      <c r="AK1257" s="121"/>
      <c r="AL1257" s="121"/>
      <c r="AM1257" s="121"/>
      <c r="AN1257" s="121"/>
      <c r="AO1257" s="121"/>
      <c r="AP1257" s="121"/>
      <c r="AQ1257" s="121"/>
      <c r="AR1257" s="121"/>
      <c r="AS1257" s="121"/>
      <c r="AT1257" s="121"/>
      <c r="AU1257" s="121"/>
      <c r="AV1257" s="121"/>
      <c r="AW1257" s="121"/>
      <c r="AX1257" s="121"/>
      <c r="AY1257" s="121"/>
      <c r="AZ1257" s="121"/>
      <c r="BA1257" s="121"/>
      <c r="BB1257" s="121"/>
      <c r="BC1257" s="121"/>
      <c r="BD1257" s="121"/>
      <c r="BE1257" s="121"/>
      <c r="BF1257" s="121"/>
      <c r="BG1257" s="121"/>
      <c r="BH1257" s="121"/>
      <c r="BI1257" s="121"/>
      <c r="BJ1257" s="121"/>
      <c r="BK1257" s="121"/>
      <c r="BL1257" s="121"/>
      <c r="BM1257" s="121"/>
      <c r="BN1257" s="121"/>
      <c r="BO1257" s="121"/>
      <c r="BP1257" s="121"/>
      <c r="BQ1257" s="121"/>
      <c r="BR1257" s="121"/>
      <c r="BS1257" s="121"/>
      <c r="BT1257" s="121"/>
      <c r="BU1257" s="121"/>
      <c r="BV1257" s="121"/>
      <c r="BW1257" s="121"/>
      <c r="BX1257" s="121"/>
      <c r="BY1257" s="121"/>
      <c r="BZ1257" s="121"/>
      <c r="CA1257" s="121"/>
      <c r="CB1257" s="121"/>
      <c r="CC1257" s="121"/>
      <c r="CD1257" s="121"/>
      <c r="CE1257" s="121"/>
      <c r="CF1257" s="121"/>
      <c r="CG1257" s="121"/>
      <c r="CH1257" s="121"/>
      <c r="CI1257" s="121"/>
      <c r="CJ1257" s="121"/>
      <c r="CK1257" s="121"/>
      <c r="CL1257" s="121"/>
      <c r="CM1257" s="121"/>
      <c r="CN1257" s="121"/>
      <c r="CO1257" s="121"/>
      <c r="CP1257" s="121"/>
      <c r="CQ1257" s="121"/>
      <c r="CR1257" s="121"/>
      <c r="CS1257" s="121"/>
      <c r="CT1257" s="121"/>
      <c r="CU1257" s="121"/>
      <c r="CV1257" s="121"/>
      <c r="CW1257" s="121"/>
      <c r="CX1257" s="121"/>
      <c r="CY1257" s="121"/>
      <c r="CZ1257" s="121"/>
      <c r="DA1257" s="121"/>
      <c r="DB1257" s="121"/>
      <c r="DC1257" s="121"/>
      <c r="DD1257" s="121"/>
      <c r="DE1257" s="121"/>
      <c r="DF1257" s="121"/>
      <c r="DG1257" s="121"/>
      <c r="DH1257" s="121"/>
      <c r="DI1257" s="121"/>
    </row>
    <row r="1258" spans="30:113" x14ac:dyDescent="0.35">
      <c r="AD1258" s="121"/>
      <c r="AE1258" s="121"/>
      <c r="AF1258" s="121"/>
      <c r="AG1258" s="121"/>
      <c r="AH1258" s="121"/>
      <c r="AI1258" s="121"/>
      <c r="AJ1258" s="121"/>
      <c r="AK1258" s="121"/>
      <c r="AL1258" s="121"/>
      <c r="AM1258" s="121"/>
      <c r="AN1258" s="121"/>
      <c r="AO1258" s="121"/>
      <c r="AP1258" s="121"/>
      <c r="AQ1258" s="121"/>
      <c r="AR1258" s="121"/>
      <c r="AS1258" s="121"/>
      <c r="AT1258" s="121"/>
      <c r="AU1258" s="121"/>
      <c r="AV1258" s="121"/>
      <c r="AW1258" s="121"/>
      <c r="AX1258" s="121"/>
      <c r="AY1258" s="121"/>
      <c r="AZ1258" s="121"/>
      <c r="BA1258" s="121"/>
      <c r="BB1258" s="121"/>
      <c r="BC1258" s="121"/>
      <c r="BD1258" s="121"/>
      <c r="BE1258" s="121"/>
      <c r="BF1258" s="121"/>
      <c r="BG1258" s="121"/>
      <c r="BH1258" s="121"/>
      <c r="BI1258" s="121"/>
      <c r="BJ1258" s="121"/>
      <c r="BK1258" s="121"/>
      <c r="BL1258" s="121"/>
      <c r="BM1258" s="121"/>
      <c r="BN1258" s="121"/>
      <c r="BO1258" s="121"/>
      <c r="BP1258" s="121"/>
      <c r="BQ1258" s="121"/>
      <c r="BR1258" s="121"/>
      <c r="BS1258" s="121"/>
      <c r="BT1258" s="121"/>
      <c r="BU1258" s="121"/>
      <c r="BV1258" s="121"/>
      <c r="BW1258" s="121"/>
      <c r="BX1258" s="121"/>
      <c r="BY1258" s="121"/>
      <c r="BZ1258" s="121"/>
      <c r="CA1258" s="121"/>
      <c r="CB1258" s="121"/>
      <c r="CC1258" s="121"/>
      <c r="CD1258" s="121"/>
      <c r="CE1258" s="121"/>
      <c r="CF1258" s="121"/>
      <c r="CG1258" s="121"/>
      <c r="CH1258" s="121"/>
      <c r="CI1258" s="121"/>
      <c r="CJ1258" s="121"/>
      <c r="CK1258" s="121"/>
      <c r="CL1258" s="121"/>
      <c r="CM1258" s="121"/>
      <c r="CN1258" s="121"/>
      <c r="CO1258" s="121"/>
      <c r="CP1258" s="121"/>
      <c r="CQ1258" s="121"/>
      <c r="CR1258" s="121"/>
      <c r="CS1258" s="121"/>
      <c r="CT1258" s="121"/>
      <c r="CU1258" s="121"/>
      <c r="CV1258" s="121"/>
      <c r="CW1258" s="121"/>
      <c r="CX1258" s="121"/>
      <c r="CY1258" s="121"/>
      <c r="CZ1258" s="121"/>
      <c r="DA1258" s="121"/>
      <c r="DB1258" s="121"/>
      <c r="DC1258" s="121"/>
      <c r="DD1258" s="121"/>
      <c r="DE1258" s="121"/>
      <c r="DF1258" s="121"/>
      <c r="DG1258" s="121"/>
      <c r="DH1258" s="121"/>
      <c r="DI1258" s="121"/>
    </row>
    <row r="1259" spans="30:113" x14ac:dyDescent="0.35">
      <c r="AD1259" s="121"/>
      <c r="AE1259" s="121"/>
      <c r="AF1259" s="121"/>
      <c r="AG1259" s="121"/>
      <c r="AH1259" s="121"/>
      <c r="AI1259" s="121"/>
      <c r="AJ1259" s="121"/>
      <c r="AK1259" s="121"/>
      <c r="AL1259" s="121"/>
      <c r="AM1259" s="121"/>
      <c r="AN1259" s="121"/>
      <c r="AO1259" s="121"/>
      <c r="AP1259" s="121"/>
      <c r="AQ1259" s="121"/>
      <c r="AR1259" s="121"/>
      <c r="AS1259" s="121"/>
      <c r="AT1259" s="121"/>
      <c r="AU1259" s="121"/>
      <c r="AV1259" s="121"/>
      <c r="AW1259" s="121"/>
      <c r="AX1259" s="121"/>
      <c r="AY1259" s="121"/>
      <c r="AZ1259" s="121"/>
      <c r="BA1259" s="121"/>
      <c r="BB1259" s="121"/>
      <c r="BC1259" s="121"/>
      <c r="BD1259" s="121"/>
      <c r="BE1259" s="121"/>
      <c r="BF1259" s="121"/>
      <c r="BG1259" s="121"/>
      <c r="BH1259" s="121"/>
      <c r="BI1259" s="121"/>
      <c r="BJ1259" s="121"/>
      <c r="BK1259" s="121"/>
      <c r="BL1259" s="121"/>
      <c r="BM1259" s="121"/>
      <c r="BN1259" s="121"/>
      <c r="BO1259" s="121"/>
      <c r="BP1259" s="121"/>
      <c r="BQ1259" s="121"/>
      <c r="BR1259" s="121"/>
      <c r="BS1259" s="121"/>
      <c r="BT1259" s="121"/>
      <c r="BU1259" s="121"/>
      <c r="BV1259" s="121"/>
      <c r="BW1259" s="121"/>
      <c r="BX1259" s="121"/>
      <c r="BY1259" s="121"/>
      <c r="BZ1259" s="121"/>
      <c r="CA1259" s="121"/>
      <c r="CB1259" s="121"/>
      <c r="CC1259" s="121"/>
      <c r="CD1259" s="121"/>
      <c r="CE1259" s="121"/>
      <c r="CF1259" s="121"/>
      <c r="CG1259" s="121"/>
      <c r="CH1259" s="121"/>
      <c r="CI1259" s="121"/>
      <c r="CJ1259" s="121"/>
      <c r="CK1259" s="121"/>
      <c r="CL1259" s="121"/>
      <c r="CM1259" s="121"/>
      <c r="CN1259" s="121"/>
      <c r="CO1259" s="121"/>
      <c r="CP1259" s="121"/>
      <c r="CQ1259" s="121"/>
      <c r="CR1259" s="121"/>
      <c r="CS1259" s="121"/>
      <c r="CT1259" s="121"/>
      <c r="CU1259" s="121"/>
      <c r="CV1259" s="121"/>
      <c r="CW1259" s="121"/>
      <c r="CX1259" s="121"/>
      <c r="CY1259" s="121"/>
      <c r="CZ1259" s="121"/>
      <c r="DA1259" s="121"/>
      <c r="DB1259" s="121"/>
      <c r="DC1259" s="121"/>
      <c r="DD1259" s="121"/>
      <c r="DE1259" s="121"/>
      <c r="DF1259" s="121"/>
      <c r="DG1259" s="121"/>
      <c r="DH1259" s="121"/>
      <c r="DI1259" s="121"/>
    </row>
    <row r="1260" spans="30:113" x14ac:dyDescent="0.35">
      <c r="AD1260" s="121"/>
      <c r="AE1260" s="121"/>
      <c r="AF1260" s="121"/>
      <c r="AG1260" s="121"/>
      <c r="AH1260" s="121"/>
      <c r="AI1260" s="121"/>
      <c r="AJ1260" s="121"/>
      <c r="AK1260" s="121"/>
      <c r="AL1260" s="121"/>
      <c r="AM1260" s="121"/>
      <c r="AN1260" s="121"/>
      <c r="AO1260" s="121"/>
      <c r="AP1260" s="121"/>
      <c r="AQ1260" s="121"/>
      <c r="AR1260" s="121"/>
      <c r="AS1260" s="121"/>
      <c r="AT1260" s="121"/>
      <c r="AU1260" s="121"/>
      <c r="AV1260" s="121"/>
      <c r="AW1260" s="121"/>
      <c r="AX1260" s="121"/>
      <c r="AY1260" s="121"/>
      <c r="AZ1260" s="121"/>
      <c r="BA1260" s="121"/>
      <c r="BB1260" s="121"/>
      <c r="BC1260" s="121"/>
      <c r="BD1260" s="121"/>
      <c r="BE1260" s="121"/>
      <c r="BF1260" s="121"/>
      <c r="BG1260" s="121"/>
      <c r="BH1260" s="121"/>
      <c r="BI1260" s="121"/>
      <c r="BJ1260" s="121"/>
      <c r="BK1260" s="121"/>
      <c r="BL1260" s="121"/>
      <c r="BM1260" s="121"/>
      <c r="BN1260" s="121"/>
      <c r="BO1260" s="121"/>
      <c r="BP1260" s="121"/>
      <c r="BQ1260" s="121"/>
      <c r="BR1260" s="121"/>
      <c r="BS1260" s="121"/>
      <c r="BT1260" s="121"/>
      <c r="BU1260" s="121"/>
      <c r="BV1260" s="121"/>
      <c r="BW1260" s="121"/>
      <c r="BX1260" s="121"/>
      <c r="BY1260" s="121"/>
      <c r="BZ1260" s="121"/>
      <c r="CA1260" s="121"/>
      <c r="CB1260" s="121"/>
      <c r="CC1260" s="121"/>
      <c r="CD1260" s="121"/>
      <c r="CE1260" s="121"/>
      <c r="CF1260" s="121"/>
      <c r="CG1260" s="121"/>
      <c r="CH1260" s="121"/>
      <c r="CI1260" s="121"/>
      <c r="CJ1260" s="121"/>
      <c r="CK1260" s="121"/>
      <c r="CL1260" s="121"/>
      <c r="CM1260" s="121"/>
      <c r="CN1260" s="121"/>
      <c r="CO1260" s="121"/>
      <c r="CP1260" s="121"/>
      <c r="CQ1260" s="121"/>
      <c r="CR1260" s="121"/>
      <c r="CS1260" s="121"/>
      <c r="CT1260" s="121"/>
      <c r="CU1260" s="121"/>
      <c r="CV1260" s="121"/>
      <c r="CW1260" s="121"/>
      <c r="CX1260" s="121"/>
      <c r="CY1260" s="121"/>
      <c r="CZ1260" s="121"/>
      <c r="DA1260" s="121"/>
      <c r="DB1260" s="121"/>
      <c r="DC1260" s="121"/>
      <c r="DD1260" s="121"/>
      <c r="DE1260" s="121"/>
      <c r="DF1260" s="121"/>
      <c r="DG1260" s="121"/>
      <c r="DH1260" s="121"/>
      <c r="DI1260" s="121"/>
    </row>
    <row r="1261" spans="30:113" x14ac:dyDescent="0.35">
      <c r="AD1261" s="121"/>
      <c r="AE1261" s="121"/>
      <c r="AF1261" s="121"/>
      <c r="AG1261" s="121"/>
      <c r="AH1261" s="121"/>
      <c r="AI1261" s="121"/>
      <c r="AJ1261" s="121"/>
      <c r="AK1261" s="121"/>
      <c r="AL1261" s="121"/>
      <c r="AM1261" s="121"/>
      <c r="AN1261" s="121"/>
      <c r="AO1261" s="121"/>
      <c r="AP1261" s="121"/>
      <c r="AQ1261" s="121"/>
      <c r="AR1261" s="121"/>
      <c r="AS1261" s="121"/>
      <c r="AT1261" s="121"/>
      <c r="AU1261" s="121"/>
      <c r="AV1261" s="121"/>
      <c r="AW1261" s="121"/>
      <c r="AX1261" s="121"/>
      <c r="AY1261" s="121"/>
      <c r="AZ1261" s="121"/>
      <c r="BA1261" s="121"/>
      <c r="BB1261" s="121"/>
      <c r="BC1261" s="121"/>
      <c r="BD1261" s="121"/>
      <c r="BE1261" s="121"/>
      <c r="BF1261" s="121"/>
      <c r="BG1261" s="121"/>
      <c r="BH1261" s="121"/>
      <c r="BI1261" s="121"/>
      <c r="BJ1261" s="121"/>
      <c r="BK1261" s="121"/>
      <c r="BL1261" s="121"/>
      <c r="BM1261" s="121"/>
      <c r="BN1261" s="121"/>
      <c r="BO1261" s="121"/>
      <c r="BP1261" s="121"/>
      <c r="BQ1261" s="121"/>
      <c r="BR1261" s="121"/>
      <c r="BS1261" s="121"/>
      <c r="BT1261" s="121"/>
      <c r="BU1261" s="121"/>
      <c r="BV1261" s="121"/>
      <c r="BW1261" s="121"/>
      <c r="BX1261" s="121"/>
      <c r="BY1261" s="121"/>
      <c r="BZ1261" s="121"/>
      <c r="CA1261" s="121"/>
      <c r="CB1261" s="121"/>
      <c r="CC1261" s="121"/>
      <c r="CD1261" s="121"/>
      <c r="CE1261" s="121"/>
      <c r="CF1261" s="121"/>
      <c r="CG1261" s="121"/>
      <c r="CH1261" s="121"/>
      <c r="CI1261" s="121"/>
      <c r="CJ1261" s="121"/>
      <c r="CK1261" s="121"/>
      <c r="CL1261" s="121"/>
      <c r="CM1261" s="121"/>
      <c r="CN1261" s="121"/>
      <c r="CO1261" s="121"/>
      <c r="CP1261" s="121"/>
      <c r="CQ1261" s="121"/>
      <c r="CR1261" s="121"/>
      <c r="CS1261" s="121"/>
      <c r="CT1261" s="121"/>
      <c r="CU1261" s="121"/>
      <c r="CV1261" s="121"/>
      <c r="CW1261" s="121"/>
      <c r="CX1261" s="121"/>
      <c r="CY1261" s="121"/>
      <c r="CZ1261" s="121"/>
      <c r="DA1261" s="121"/>
      <c r="DB1261" s="121"/>
      <c r="DC1261" s="121"/>
      <c r="DD1261" s="121"/>
      <c r="DE1261" s="121"/>
      <c r="DF1261" s="121"/>
      <c r="DG1261" s="121"/>
      <c r="DH1261" s="121"/>
      <c r="DI1261" s="121"/>
    </row>
    <row r="1262" spans="30:113" x14ac:dyDescent="0.35">
      <c r="AD1262" s="121"/>
      <c r="AE1262" s="121"/>
      <c r="AF1262" s="121"/>
      <c r="AG1262" s="121"/>
      <c r="AH1262" s="121"/>
      <c r="AI1262" s="121"/>
      <c r="AJ1262" s="121"/>
      <c r="AK1262" s="121"/>
      <c r="AL1262" s="121"/>
      <c r="AM1262" s="121"/>
      <c r="AN1262" s="121"/>
      <c r="AO1262" s="121"/>
      <c r="AP1262" s="121"/>
      <c r="AQ1262" s="121"/>
      <c r="AR1262" s="121"/>
      <c r="AS1262" s="121"/>
      <c r="AT1262" s="121"/>
      <c r="AU1262" s="121"/>
      <c r="AV1262" s="121"/>
      <c r="AW1262" s="121"/>
      <c r="AX1262" s="121"/>
      <c r="AY1262" s="121"/>
      <c r="AZ1262" s="121"/>
      <c r="BA1262" s="121"/>
      <c r="BB1262" s="121"/>
      <c r="BC1262" s="121"/>
      <c r="BD1262" s="121"/>
      <c r="BE1262" s="121"/>
      <c r="BF1262" s="121"/>
      <c r="BG1262" s="121"/>
      <c r="BH1262" s="121"/>
      <c r="BI1262" s="121"/>
      <c r="BJ1262" s="121"/>
      <c r="BK1262" s="121"/>
      <c r="BL1262" s="121"/>
      <c r="BM1262" s="121"/>
      <c r="BN1262" s="121"/>
      <c r="BO1262" s="121"/>
      <c r="BP1262" s="121"/>
      <c r="BQ1262" s="121"/>
      <c r="BR1262" s="121"/>
      <c r="BS1262" s="121"/>
      <c r="BT1262" s="121"/>
      <c r="BU1262" s="121"/>
      <c r="BV1262" s="121"/>
      <c r="BW1262" s="121"/>
      <c r="BX1262" s="121"/>
      <c r="BY1262" s="121"/>
      <c r="BZ1262" s="121"/>
      <c r="CA1262" s="121"/>
      <c r="CB1262" s="121"/>
      <c r="CC1262" s="121"/>
      <c r="CD1262" s="121"/>
      <c r="CE1262" s="121"/>
      <c r="CF1262" s="121"/>
      <c r="CG1262" s="121"/>
      <c r="CH1262" s="121"/>
      <c r="CI1262" s="121"/>
      <c r="CJ1262" s="121"/>
      <c r="CK1262" s="121"/>
      <c r="CL1262" s="121"/>
      <c r="CM1262" s="121"/>
      <c r="CN1262" s="121"/>
      <c r="CO1262" s="121"/>
      <c r="CP1262" s="121"/>
      <c r="CQ1262" s="121"/>
      <c r="CR1262" s="121"/>
      <c r="CS1262" s="121"/>
      <c r="CT1262" s="121"/>
      <c r="CU1262" s="121"/>
      <c r="CV1262" s="121"/>
      <c r="CW1262" s="121"/>
      <c r="CX1262" s="121"/>
      <c r="CY1262" s="121"/>
      <c r="CZ1262" s="121"/>
      <c r="DA1262" s="121"/>
      <c r="DB1262" s="121"/>
      <c r="DC1262" s="121"/>
      <c r="DD1262" s="121"/>
      <c r="DE1262" s="121"/>
      <c r="DF1262" s="121"/>
      <c r="DG1262" s="121"/>
      <c r="DH1262" s="121"/>
      <c r="DI1262" s="121"/>
    </row>
    <row r="1263" spans="30:113" x14ac:dyDescent="0.35">
      <c r="AD1263" s="121"/>
      <c r="AE1263" s="121"/>
      <c r="AF1263" s="121"/>
      <c r="AG1263" s="121"/>
      <c r="AH1263" s="121"/>
      <c r="AI1263" s="121"/>
      <c r="AJ1263" s="121"/>
      <c r="AK1263" s="121"/>
      <c r="AL1263" s="121"/>
      <c r="AM1263" s="121"/>
      <c r="AN1263" s="121"/>
      <c r="AO1263" s="121"/>
      <c r="AP1263" s="121"/>
      <c r="AQ1263" s="121"/>
      <c r="AR1263" s="121"/>
      <c r="AS1263" s="121"/>
      <c r="AT1263" s="121"/>
      <c r="AU1263" s="121"/>
      <c r="AV1263" s="121"/>
      <c r="AW1263" s="121"/>
      <c r="AX1263" s="121"/>
      <c r="AY1263" s="121"/>
      <c r="AZ1263" s="121"/>
      <c r="BA1263" s="121"/>
      <c r="BB1263" s="121"/>
      <c r="BC1263" s="121"/>
      <c r="BD1263" s="121"/>
      <c r="BE1263" s="121"/>
      <c r="BF1263" s="121"/>
      <c r="BG1263" s="121"/>
      <c r="BH1263" s="121"/>
      <c r="BI1263" s="121"/>
      <c r="BJ1263" s="121"/>
      <c r="BK1263" s="121"/>
      <c r="BL1263" s="121"/>
      <c r="BM1263" s="121"/>
      <c r="BN1263" s="121"/>
      <c r="BO1263" s="121"/>
      <c r="BP1263" s="121"/>
      <c r="BQ1263" s="121"/>
      <c r="BR1263" s="121"/>
      <c r="BS1263" s="121"/>
      <c r="BT1263" s="121"/>
      <c r="BU1263" s="121"/>
      <c r="BV1263" s="121"/>
      <c r="BW1263" s="121"/>
      <c r="BX1263" s="121"/>
      <c r="BY1263" s="121"/>
      <c r="BZ1263" s="121"/>
      <c r="CA1263" s="121"/>
      <c r="CB1263" s="121"/>
      <c r="CC1263" s="121"/>
      <c r="CD1263" s="121"/>
      <c r="CE1263" s="121"/>
      <c r="CF1263" s="121"/>
      <c r="CG1263" s="121"/>
      <c r="CH1263" s="121"/>
      <c r="CI1263" s="121"/>
      <c r="CJ1263" s="121"/>
      <c r="CK1263" s="121"/>
      <c r="CL1263" s="121"/>
      <c r="CM1263" s="121"/>
      <c r="CN1263" s="121"/>
      <c r="CO1263" s="121"/>
      <c r="CP1263" s="121"/>
      <c r="CQ1263" s="121"/>
      <c r="CR1263" s="121"/>
      <c r="CS1263" s="121"/>
      <c r="CT1263" s="121"/>
      <c r="CU1263" s="121"/>
      <c r="CV1263" s="121"/>
      <c r="CW1263" s="121"/>
      <c r="CX1263" s="121"/>
      <c r="CY1263" s="121"/>
      <c r="CZ1263" s="121"/>
      <c r="DA1263" s="121"/>
      <c r="DB1263" s="121"/>
      <c r="DC1263" s="121"/>
      <c r="DD1263" s="121"/>
      <c r="DE1263" s="121"/>
      <c r="DF1263" s="121"/>
      <c r="DG1263" s="121"/>
      <c r="DH1263" s="121"/>
      <c r="DI1263" s="121"/>
    </row>
    <row r="1264" spans="30:113" x14ac:dyDescent="0.35">
      <c r="AD1264" s="121"/>
      <c r="AE1264" s="121"/>
      <c r="AF1264" s="121"/>
      <c r="AG1264" s="121"/>
      <c r="AH1264" s="121"/>
      <c r="AI1264" s="121"/>
      <c r="AJ1264" s="121"/>
      <c r="AK1264" s="121"/>
      <c r="AL1264" s="121"/>
      <c r="AM1264" s="121"/>
      <c r="AN1264" s="121"/>
      <c r="AO1264" s="121"/>
      <c r="AP1264" s="121"/>
      <c r="AQ1264" s="121"/>
      <c r="AR1264" s="121"/>
      <c r="AS1264" s="121"/>
      <c r="AT1264" s="121"/>
      <c r="AU1264" s="121"/>
      <c r="AV1264" s="121"/>
      <c r="AW1264" s="121"/>
      <c r="AX1264" s="121"/>
      <c r="AY1264" s="121"/>
      <c r="AZ1264" s="121"/>
      <c r="BA1264" s="121"/>
      <c r="BB1264" s="121"/>
      <c r="BC1264" s="121"/>
      <c r="BD1264" s="121"/>
      <c r="BE1264" s="121"/>
      <c r="BF1264" s="121"/>
      <c r="BG1264" s="121"/>
      <c r="BH1264" s="121"/>
      <c r="BI1264" s="121"/>
      <c r="BJ1264" s="121"/>
      <c r="BK1264" s="121"/>
      <c r="BL1264" s="121"/>
      <c r="BM1264" s="121"/>
      <c r="BN1264" s="121"/>
      <c r="BO1264" s="121"/>
      <c r="BP1264" s="121"/>
      <c r="BQ1264" s="121"/>
      <c r="BR1264" s="121"/>
      <c r="BS1264" s="121"/>
      <c r="BT1264" s="121"/>
      <c r="BU1264" s="121"/>
      <c r="BV1264" s="121"/>
      <c r="BW1264" s="121"/>
      <c r="BX1264" s="121"/>
      <c r="BY1264" s="121"/>
      <c r="BZ1264" s="121"/>
      <c r="CA1264" s="121"/>
      <c r="CB1264" s="121"/>
      <c r="CC1264" s="121"/>
      <c r="CD1264" s="121"/>
      <c r="CE1264" s="121"/>
      <c r="CF1264" s="121"/>
      <c r="CG1264" s="121"/>
      <c r="CH1264" s="121"/>
      <c r="CI1264" s="121"/>
      <c r="CJ1264" s="121"/>
      <c r="CK1264" s="121"/>
      <c r="CL1264" s="121"/>
      <c r="CM1264" s="121"/>
      <c r="CN1264" s="121"/>
      <c r="CO1264" s="121"/>
      <c r="CP1264" s="121"/>
      <c r="CQ1264" s="121"/>
      <c r="CR1264" s="121"/>
      <c r="CS1264" s="121"/>
      <c r="CT1264" s="121"/>
      <c r="CU1264" s="121"/>
      <c r="CV1264" s="121"/>
      <c r="CW1264" s="121"/>
      <c r="CX1264" s="121"/>
      <c r="CY1264" s="121"/>
      <c r="CZ1264" s="121"/>
      <c r="DA1264" s="121"/>
      <c r="DB1264" s="121"/>
      <c r="DC1264" s="121"/>
      <c r="DD1264" s="121"/>
      <c r="DE1264" s="121"/>
      <c r="DF1264" s="121"/>
      <c r="DG1264" s="121"/>
      <c r="DH1264" s="121"/>
      <c r="DI1264" s="121"/>
    </row>
    <row r="1265" spans="30:113" x14ac:dyDescent="0.35">
      <c r="AD1265" s="121"/>
      <c r="AE1265" s="121"/>
      <c r="AF1265" s="121"/>
      <c r="AG1265" s="121"/>
      <c r="AH1265" s="121"/>
      <c r="AI1265" s="121"/>
      <c r="AJ1265" s="121"/>
      <c r="AK1265" s="121"/>
      <c r="AL1265" s="121"/>
      <c r="AM1265" s="121"/>
      <c r="AN1265" s="121"/>
      <c r="AO1265" s="121"/>
      <c r="AP1265" s="121"/>
      <c r="AQ1265" s="121"/>
      <c r="AR1265" s="121"/>
      <c r="AS1265" s="121"/>
      <c r="AT1265" s="121"/>
      <c r="AU1265" s="121"/>
      <c r="AV1265" s="121"/>
      <c r="AW1265" s="121"/>
      <c r="AX1265" s="121"/>
      <c r="AY1265" s="121"/>
      <c r="AZ1265" s="121"/>
      <c r="BA1265" s="121"/>
      <c r="BB1265" s="121"/>
      <c r="BC1265" s="121"/>
      <c r="BD1265" s="121"/>
      <c r="BE1265" s="121"/>
      <c r="BF1265" s="121"/>
      <c r="BG1265" s="121"/>
      <c r="BH1265" s="121"/>
      <c r="BI1265" s="121"/>
      <c r="BJ1265" s="121"/>
      <c r="BK1265" s="121"/>
      <c r="BL1265" s="121"/>
      <c r="BM1265" s="121"/>
      <c r="BN1265" s="121"/>
      <c r="BO1265" s="121"/>
      <c r="BP1265" s="121"/>
      <c r="BQ1265" s="121"/>
      <c r="BR1265" s="121"/>
      <c r="BS1265" s="121"/>
      <c r="BT1265" s="121"/>
      <c r="BU1265" s="121"/>
      <c r="BV1265" s="121"/>
      <c r="BW1265" s="121"/>
      <c r="BX1265" s="121"/>
      <c r="BY1265" s="121"/>
      <c r="BZ1265" s="121"/>
      <c r="CA1265" s="121"/>
      <c r="CB1265" s="121"/>
      <c r="CC1265" s="121"/>
      <c r="CD1265" s="121"/>
      <c r="CE1265" s="121"/>
      <c r="CF1265" s="121"/>
      <c r="CG1265" s="121"/>
      <c r="CH1265" s="121"/>
      <c r="CI1265" s="121"/>
      <c r="CJ1265" s="121"/>
      <c r="CK1265" s="121"/>
      <c r="CL1265" s="121"/>
      <c r="CM1265" s="121"/>
      <c r="CN1265" s="121"/>
      <c r="CO1265" s="121"/>
      <c r="CP1265" s="121"/>
      <c r="CQ1265" s="121"/>
      <c r="CR1265" s="121"/>
      <c r="CS1265" s="121"/>
      <c r="CT1265" s="121"/>
      <c r="CU1265" s="121"/>
      <c r="CV1265" s="121"/>
      <c r="CW1265" s="121"/>
      <c r="CX1265" s="121"/>
      <c r="CY1265" s="121"/>
      <c r="CZ1265" s="121"/>
      <c r="DA1265" s="121"/>
      <c r="DB1265" s="121"/>
      <c r="DC1265" s="121"/>
      <c r="DD1265" s="121"/>
      <c r="DE1265" s="121"/>
      <c r="DF1265" s="121"/>
      <c r="DG1265" s="121"/>
      <c r="DH1265" s="121"/>
      <c r="DI1265" s="121"/>
    </row>
    <row r="1266" spans="30:113" x14ac:dyDescent="0.35">
      <c r="AD1266" s="121"/>
      <c r="AE1266" s="121"/>
      <c r="AF1266" s="121"/>
      <c r="AG1266" s="121"/>
      <c r="AH1266" s="121"/>
      <c r="AI1266" s="121"/>
      <c r="AJ1266" s="121"/>
      <c r="AK1266" s="121"/>
      <c r="AL1266" s="121"/>
      <c r="AM1266" s="121"/>
      <c r="AN1266" s="121"/>
      <c r="AO1266" s="121"/>
      <c r="AP1266" s="121"/>
      <c r="AQ1266" s="121"/>
      <c r="AR1266" s="121"/>
      <c r="AS1266" s="121"/>
      <c r="AT1266" s="121"/>
      <c r="AU1266" s="121"/>
      <c r="AV1266" s="121"/>
      <c r="AW1266" s="121"/>
      <c r="AX1266" s="121"/>
      <c r="AY1266" s="121"/>
      <c r="AZ1266" s="121"/>
      <c r="BA1266" s="121"/>
      <c r="BB1266" s="121"/>
      <c r="BC1266" s="121"/>
      <c r="BD1266" s="121"/>
      <c r="BE1266" s="121"/>
      <c r="BF1266" s="121"/>
      <c r="BG1266" s="121"/>
      <c r="BH1266" s="121"/>
      <c r="BI1266" s="121"/>
      <c r="BJ1266" s="121"/>
      <c r="BK1266" s="121"/>
      <c r="BL1266" s="121"/>
      <c r="BM1266" s="121"/>
      <c r="BN1266" s="121"/>
      <c r="BO1266" s="121"/>
      <c r="BP1266" s="121"/>
      <c r="BQ1266" s="121"/>
      <c r="BR1266" s="121"/>
      <c r="BS1266" s="121"/>
      <c r="BT1266" s="121"/>
      <c r="BU1266" s="121"/>
      <c r="BV1266" s="121"/>
      <c r="BW1266" s="121"/>
      <c r="BX1266" s="121"/>
      <c r="BY1266" s="121"/>
      <c r="BZ1266" s="121"/>
      <c r="CA1266" s="121"/>
      <c r="CB1266" s="121"/>
      <c r="CC1266" s="121"/>
      <c r="CD1266" s="121"/>
      <c r="CE1266" s="121"/>
      <c r="CF1266" s="121"/>
      <c r="CG1266" s="121"/>
      <c r="CH1266" s="121"/>
      <c r="CI1266" s="121"/>
      <c r="CJ1266" s="121"/>
      <c r="CK1266" s="121"/>
      <c r="CL1266" s="121"/>
      <c r="CM1266" s="121"/>
      <c r="CN1266" s="121"/>
      <c r="CO1266" s="121"/>
      <c r="CP1266" s="121"/>
      <c r="CQ1266" s="121"/>
      <c r="CR1266" s="121"/>
      <c r="CS1266" s="121"/>
      <c r="CT1266" s="121"/>
      <c r="CU1266" s="121"/>
      <c r="CV1266" s="121"/>
      <c r="CW1266" s="121"/>
      <c r="CX1266" s="121"/>
      <c r="CY1266" s="121"/>
      <c r="CZ1266" s="121"/>
      <c r="DA1266" s="121"/>
      <c r="DB1266" s="121"/>
      <c r="DC1266" s="121"/>
      <c r="DD1266" s="121"/>
      <c r="DE1266" s="121"/>
      <c r="DF1266" s="121"/>
      <c r="DG1266" s="121"/>
      <c r="DH1266" s="121"/>
      <c r="DI1266" s="121"/>
    </row>
    <row r="1267" spans="30:113" x14ac:dyDescent="0.35">
      <c r="AD1267" s="121"/>
      <c r="AE1267" s="121"/>
      <c r="AF1267" s="121"/>
      <c r="AG1267" s="121"/>
      <c r="AH1267" s="121"/>
      <c r="AI1267" s="121"/>
      <c r="AJ1267" s="121"/>
      <c r="AK1267" s="121"/>
      <c r="AL1267" s="121"/>
      <c r="AM1267" s="121"/>
      <c r="AN1267" s="121"/>
      <c r="AO1267" s="121"/>
      <c r="AP1267" s="121"/>
      <c r="AQ1267" s="121"/>
      <c r="AR1267" s="121"/>
      <c r="AS1267" s="121"/>
      <c r="AT1267" s="121"/>
      <c r="AU1267" s="121"/>
      <c r="AV1267" s="121"/>
      <c r="AW1267" s="121"/>
      <c r="AX1267" s="121"/>
      <c r="AY1267" s="121"/>
      <c r="AZ1267" s="121"/>
      <c r="BA1267" s="121"/>
      <c r="BB1267" s="121"/>
      <c r="BC1267" s="121"/>
      <c r="BD1267" s="121"/>
      <c r="BE1267" s="121"/>
      <c r="BF1267" s="121"/>
      <c r="BG1267" s="121"/>
      <c r="BH1267" s="121"/>
      <c r="BI1267" s="121"/>
      <c r="BJ1267" s="121"/>
      <c r="BK1267" s="121"/>
      <c r="BL1267" s="121"/>
      <c r="BM1267" s="121"/>
      <c r="BN1267" s="121"/>
      <c r="BO1267" s="121"/>
      <c r="BP1267" s="121"/>
      <c r="BQ1267" s="121"/>
      <c r="BR1267" s="121"/>
      <c r="BS1267" s="121"/>
      <c r="BT1267" s="121"/>
      <c r="BU1267" s="121"/>
      <c r="BV1267" s="121"/>
      <c r="BW1267" s="121"/>
      <c r="BX1267" s="121"/>
      <c r="BY1267" s="121"/>
      <c r="BZ1267" s="121"/>
      <c r="CA1267" s="121"/>
      <c r="CB1267" s="121"/>
      <c r="CC1267" s="121"/>
      <c r="CD1267" s="121"/>
      <c r="CE1267" s="121"/>
      <c r="CF1267" s="121"/>
      <c r="CG1267" s="121"/>
      <c r="CH1267" s="121"/>
      <c r="CI1267" s="121"/>
      <c r="CJ1267" s="121"/>
      <c r="CK1267" s="121"/>
      <c r="CL1267" s="121"/>
      <c r="CM1267" s="121"/>
      <c r="CN1267" s="121"/>
      <c r="CO1267" s="121"/>
      <c r="CP1267" s="121"/>
      <c r="CQ1267" s="121"/>
      <c r="CR1267" s="121"/>
      <c r="CS1267" s="121"/>
      <c r="CT1267" s="121"/>
      <c r="CU1267" s="121"/>
      <c r="CV1267" s="121"/>
      <c r="CW1267" s="121"/>
      <c r="CX1267" s="121"/>
      <c r="CY1267" s="121"/>
      <c r="CZ1267" s="121"/>
      <c r="DA1267" s="121"/>
      <c r="DB1267" s="121"/>
      <c r="DC1267" s="121"/>
      <c r="DD1267" s="121"/>
      <c r="DE1267" s="121"/>
      <c r="DF1267" s="121"/>
      <c r="DG1267" s="121"/>
      <c r="DH1267" s="121"/>
      <c r="DI1267" s="121"/>
    </row>
    <row r="1268" spans="30:113" x14ac:dyDescent="0.35">
      <c r="AD1268" s="121"/>
      <c r="AE1268" s="121"/>
      <c r="AF1268" s="121"/>
      <c r="AG1268" s="121"/>
      <c r="AH1268" s="121"/>
      <c r="AI1268" s="121"/>
      <c r="AJ1268" s="121"/>
      <c r="AK1268" s="121"/>
      <c r="AL1268" s="121"/>
      <c r="AM1268" s="121"/>
      <c r="AN1268" s="121"/>
      <c r="AO1268" s="121"/>
      <c r="AP1268" s="121"/>
      <c r="AQ1268" s="121"/>
      <c r="AR1268" s="121"/>
      <c r="AS1268" s="121"/>
      <c r="AT1268" s="121"/>
      <c r="AU1268" s="121"/>
      <c r="AV1268" s="121"/>
      <c r="AW1268" s="121"/>
      <c r="AX1268" s="121"/>
      <c r="AY1268" s="121"/>
      <c r="AZ1268" s="121"/>
      <c r="BA1268" s="121"/>
      <c r="BB1268" s="121"/>
      <c r="BC1268" s="121"/>
      <c r="BD1268" s="121"/>
      <c r="BE1268" s="121"/>
      <c r="BF1268" s="121"/>
      <c r="BG1268" s="121"/>
      <c r="BH1268" s="121"/>
      <c r="BI1268" s="121"/>
      <c r="BJ1268" s="121"/>
      <c r="BK1268" s="121"/>
      <c r="BL1268" s="121"/>
      <c r="BM1268" s="121"/>
      <c r="BN1268" s="121"/>
      <c r="BO1268" s="121"/>
      <c r="BP1268" s="121"/>
      <c r="BQ1268" s="121"/>
      <c r="BR1268" s="121"/>
      <c r="BS1268" s="121"/>
      <c r="BT1268" s="121"/>
      <c r="BU1268" s="121"/>
      <c r="BV1268" s="121"/>
      <c r="BW1268" s="121"/>
      <c r="BX1268" s="121"/>
      <c r="BY1268" s="121"/>
      <c r="BZ1268" s="121"/>
      <c r="CA1268" s="121"/>
      <c r="CB1268" s="121"/>
      <c r="CC1268" s="121"/>
      <c r="CD1268" s="121"/>
      <c r="CE1268" s="121"/>
      <c r="CF1268" s="121"/>
      <c r="CG1268" s="121"/>
      <c r="CH1268" s="121"/>
      <c r="CI1268" s="121"/>
      <c r="CJ1268" s="121"/>
      <c r="CK1268" s="121"/>
      <c r="CL1268" s="121"/>
      <c r="CM1268" s="121"/>
      <c r="CN1268" s="121"/>
      <c r="CO1268" s="121"/>
      <c r="CP1268" s="121"/>
      <c r="CQ1268" s="121"/>
      <c r="CR1268" s="121"/>
      <c r="CS1268" s="121"/>
      <c r="CT1268" s="121"/>
      <c r="CU1268" s="121"/>
      <c r="CV1268" s="121"/>
      <c r="CW1268" s="121"/>
      <c r="CX1268" s="121"/>
      <c r="CY1268" s="121"/>
      <c r="CZ1268" s="121"/>
      <c r="DA1268" s="121"/>
      <c r="DB1268" s="121"/>
      <c r="DC1268" s="121"/>
      <c r="DD1268" s="121"/>
      <c r="DE1268" s="121"/>
      <c r="DF1268" s="121"/>
      <c r="DG1268" s="121"/>
      <c r="DH1268" s="121"/>
      <c r="DI1268" s="121"/>
    </row>
    <row r="1269" spans="30:113" x14ac:dyDescent="0.35">
      <c r="AD1269" s="121"/>
      <c r="AE1269" s="121"/>
      <c r="AF1269" s="121"/>
      <c r="AG1269" s="121"/>
      <c r="AH1269" s="121"/>
      <c r="AI1269" s="121"/>
      <c r="AJ1269" s="121"/>
      <c r="AK1269" s="121"/>
      <c r="AL1269" s="121"/>
      <c r="AM1269" s="121"/>
      <c r="AN1269" s="121"/>
      <c r="AO1269" s="121"/>
      <c r="AP1269" s="121"/>
      <c r="AQ1269" s="121"/>
      <c r="AR1269" s="121"/>
      <c r="AS1269" s="121"/>
      <c r="AT1269" s="121"/>
      <c r="AU1269" s="121"/>
      <c r="AV1269" s="121"/>
      <c r="AW1269" s="121"/>
      <c r="AX1269" s="121"/>
      <c r="AY1269" s="121"/>
      <c r="AZ1269" s="121"/>
      <c r="BA1269" s="121"/>
      <c r="BB1269" s="121"/>
      <c r="BC1269" s="121"/>
      <c r="BD1269" s="121"/>
      <c r="BE1269" s="121"/>
      <c r="BF1269" s="121"/>
      <c r="BG1269" s="121"/>
      <c r="BH1269" s="121"/>
      <c r="BI1269" s="121"/>
      <c r="BJ1269" s="121"/>
      <c r="BK1269" s="121"/>
      <c r="BL1269" s="121"/>
      <c r="BM1269" s="121"/>
      <c r="BN1269" s="121"/>
      <c r="BO1269" s="121"/>
      <c r="BP1269" s="121"/>
      <c r="BQ1269" s="121"/>
      <c r="BR1269" s="121"/>
      <c r="BS1269" s="121"/>
      <c r="BT1269" s="121"/>
      <c r="BU1269" s="121"/>
      <c r="BV1269" s="121"/>
      <c r="BW1269" s="121"/>
      <c r="BX1269" s="121"/>
      <c r="BY1269" s="121"/>
      <c r="BZ1269" s="121"/>
      <c r="CA1269" s="121"/>
      <c r="CB1269" s="121"/>
      <c r="CC1269" s="121"/>
      <c r="CD1269" s="121"/>
      <c r="CE1269" s="121"/>
      <c r="CF1269" s="121"/>
      <c r="CG1269" s="121"/>
      <c r="CH1269" s="121"/>
      <c r="CI1269" s="121"/>
      <c r="CJ1269" s="121"/>
      <c r="CK1269" s="121"/>
      <c r="CL1269" s="121"/>
      <c r="CM1269" s="121"/>
      <c r="CN1269" s="121"/>
      <c r="CO1269" s="121"/>
      <c r="CP1269" s="121"/>
      <c r="CQ1269" s="121"/>
      <c r="CR1269" s="121"/>
      <c r="CS1269" s="121"/>
      <c r="CT1269" s="121"/>
      <c r="CU1269" s="121"/>
      <c r="CV1269" s="121"/>
      <c r="CW1269" s="121"/>
      <c r="CX1269" s="121"/>
      <c r="CY1269" s="121"/>
      <c r="CZ1269" s="121"/>
      <c r="DA1269" s="121"/>
      <c r="DB1269" s="121"/>
      <c r="DC1269" s="121"/>
      <c r="DD1269" s="121"/>
      <c r="DE1269" s="121"/>
      <c r="DF1269" s="121"/>
      <c r="DG1269" s="121"/>
      <c r="DH1269" s="121"/>
      <c r="DI1269" s="121"/>
    </row>
    <row r="1270" spans="30:113" x14ac:dyDescent="0.35">
      <c r="AD1270" s="121"/>
      <c r="AE1270" s="121"/>
      <c r="AF1270" s="121"/>
      <c r="AG1270" s="121"/>
      <c r="AH1270" s="121"/>
      <c r="AI1270" s="121"/>
      <c r="AJ1270" s="121"/>
      <c r="AK1270" s="121"/>
      <c r="AL1270" s="121"/>
      <c r="AM1270" s="121"/>
      <c r="AN1270" s="121"/>
      <c r="AO1270" s="121"/>
      <c r="AP1270" s="121"/>
      <c r="AQ1270" s="121"/>
      <c r="AR1270" s="121"/>
      <c r="AS1270" s="121"/>
      <c r="AT1270" s="121"/>
      <c r="AU1270" s="121"/>
      <c r="AV1270" s="121"/>
      <c r="AW1270" s="121"/>
      <c r="AX1270" s="121"/>
      <c r="AY1270" s="121"/>
      <c r="AZ1270" s="121"/>
      <c r="BA1270" s="121"/>
      <c r="BB1270" s="121"/>
      <c r="BC1270" s="121"/>
      <c r="BD1270" s="121"/>
      <c r="BE1270" s="121"/>
      <c r="BF1270" s="121"/>
      <c r="BG1270" s="121"/>
      <c r="BH1270" s="121"/>
      <c r="BI1270" s="121"/>
      <c r="BJ1270" s="121"/>
      <c r="BK1270" s="121"/>
      <c r="BL1270" s="121"/>
      <c r="BM1270" s="121"/>
      <c r="BN1270" s="121"/>
      <c r="BO1270" s="121"/>
      <c r="BP1270" s="121"/>
      <c r="BQ1270" s="121"/>
      <c r="BR1270" s="121"/>
      <c r="BS1270" s="121"/>
      <c r="BT1270" s="121"/>
      <c r="BU1270" s="121"/>
      <c r="BV1270" s="121"/>
      <c r="BW1270" s="121"/>
      <c r="BX1270" s="121"/>
      <c r="BY1270" s="121"/>
      <c r="BZ1270" s="121"/>
      <c r="CA1270" s="121"/>
      <c r="CB1270" s="121"/>
      <c r="CC1270" s="121"/>
      <c r="CD1270" s="121"/>
      <c r="CE1270" s="121"/>
      <c r="CF1270" s="121"/>
      <c r="CG1270" s="121"/>
      <c r="CH1270" s="121"/>
      <c r="CI1270" s="121"/>
      <c r="CJ1270" s="121"/>
      <c r="CK1270" s="121"/>
      <c r="CL1270" s="121"/>
      <c r="CM1270" s="121"/>
      <c r="CN1270" s="121"/>
      <c r="CO1270" s="121"/>
      <c r="CP1270" s="121"/>
      <c r="CQ1270" s="121"/>
      <c r="CR1270" s="121"/>
      <c r="CS1270" s="121"/>
      <c r="CT1270" s="121"/>
      <c r="CU1270" s="121"/>
      <c r="CV1270" s="121"/>
      <c r="CW1270" s="121"/>
      <c r="CX1270" s="121"/>
      <c r="CY1270" s="121"/>
      <c r="CZ1270" s="121"/>
      <c r="DA1270" s="121"/>
      <c r="DB1270" s="121"/>
      <c r="DC1270" s="121"/>
      <c r="DD1270" s="121"/>
      <c r="DE1270" s="121"/>
      <c r="DF1270" s="121"/>
      <c r="DG1270" s="121"/>
      <c r="DH1270" s="121"/>
      <c r="DI1270" s="121"/>
    </row>
    <row r="1271" spans="30:113" x14ac:dyDescent="0.35">
      <c r="AD1271" s="121"/>
      <c r="AE1271" s="121"/>
      <c r="AF1271" s="121"/>
      <c r="AG1271" s="121"/>
      <c r="AH1271" s="121"/>
      <c r="AI1271" s="121"/>
      <c r="AJ1271" s="121"/>
      <c r="AK1271" s="121"/>
      <c r="AL1271" s="121"/>
      <c r="AM1271" s="121"/>
      <c r="AN1271" s="121"/>
      <c r="AO1271" s="121"/>
      <c r="AP1271" s="121"/>
      <c r="AQ1271" s="121"/>
      <c r="AR1271" s="121"/>
      <c r="AS1271" s="121"/>
      <c r="AT1271" s="121"/>
      <c r="AU1271" s="121"/>
      <c r="AV1271" s="121"/>
      <c r="AW1271" s="121"/>
      <c r="AX1271" s="121"/>
      <c r="AY1271" s="121"/>
      <c r="AZ1271" s="121"/>
      <c r="BA1271" s="121"/>
      <c r="BB1271" s="121"/>
      <c r="BC1271" s="121"/>
      <c r="BD1271" s="121"/>
      <c r="BE1271" s="121"/>
      <c r="BF1271" s="121"/>
      <c r="BG1271" s="121"/>
      <c r="BH1271" s="121"/>
      <c r="BI1271" s="121"/>
      <c r="BJ1271" s="121"/>
      <c r="BK1271" s="121"/>
      <c r="BL1271" s="121"/>
      <c r="BM1271" s="121"/>
      <c r="BN1271" s="121"/>
      <c r="BO1271" s="121"/>
      <c r="BP1271" s="121"/>
      <c r="BQ1271" s="121"/>
      <c r="BR1271" s="121"/>
      <c r="BS1271" s="121"/>
      <c r="BT1271" s="121"/>
      <c r="BU1271" s="121"/>
      <c r="BV1271" s="121"/>
      <c r="BW1271" s="121"/>
      <c r="BX1271" s="121"/>
      <c r="BY1271" s="121"/>
      <c r="BZ1271" s="121"/>
      <c r="CA1271" s="121"/>
      <c r="CB1271" s="121"/>
      <c r="CC1271" s="121"/>
      <c r="CD1271" s="121"/>
      <c r="CE1271" s="121"/>
      <c r="CF1271" s="121"/>
      <c r="CG1271" s="121"/>
      <c r="CH1271" s="121"/>
      <c r="CI1271" s="121"/>
      <c r="CJ1271" s="121"/>
      <c r="CK1271" s="121"/>
      <c r="CL1271" s="121"/>
      <c r="CM1271" s="121"/>
      <c r="CN1271" s="121"/>
      <c r="CO1271" s="121"/>
      <c r="CP1271" s="121"/>
      <c r="CQ1271" s="121"/>
      <c r="CR1271" s="121"/>
      <c r="CS1271" s="121"/>
      <c r="CT1271" s="121"/>
      <c r="CU1271" s="121"/>
      <c r="CV1271" s="121"/>
      <c r="CW1271" s="121"/>
      <c r="CX1271" s="121"/>
      <c r="CY1271" s="121"/>
      <c r="CZ1271" s="121"/>
      <c r="DA1271" s="121"/>
      <c r="DB1271" s="121"/>
      <c r="DC1271" s="121"/>
      <c r="DD1271" s="121"/>
      <c r="DE1271" s="121"/>
      <c r="DF1271" s="121"/>
      <c r="DG1271" s="121"/>
      <c r="DH1271" s="121"/>
      <c r="DI1271" s="121"/>
    </row>
    <row r="1272" spans="30:113" x14ac:dyDescent="0.35">
      <c r="AD1272" s="121"/>
      <c r="AE1272" s="121"/>
      <c r="AF1272" s="121"/>
      <c r="AG1272" s="121"/>
      <c r="AH1272" s="121"/>
      <c r="AI1272" s="121"/>
      <c r="AJ1272" s="121"/>
      <c r="AK1272" s="121"/>
      <c r="AL1272" s="121"/>
      <c r="AM1272" s="121"/>
      <c r="AN1272" s="121"/>
      <c r="AO1272" s="121"/>
      <c r="AP1272" s="121"/>
      <c r="AQ1272" s="121"/>
      <c r="AR1272" s="121"/>
      <c r="AS1272" s="121"/>
      <c r="AT1272" s="121"/>
      <c r="AU1272" s="121"/>
      <c r="AV1272" s="121"/>
      <c r="AW1272" s="121"/>
      <c r="AX1272" s="121"/>
      <c r="AY1272" s="121"/>
      <c r="AZ1272" s="121"/>
      <c r="BA1272" s="121"/>
      <c r="BB1272" s="121"/>
      <c r="BC1272" s="121"/>
      <c r="BD1272" s="121"/>
      <c r="BE1272" s="121"/>
      <c r="BF1272" s="121"/>
      <c r="BG1272" s="121"/>
      <c r="BH1272" s="121"/>
      <c r="BI1272" s="121"/>
      <c r="BJ1272" s="121"/>
      <c r="BK1272" s="121"/>
      <c r="BL1272" s="121"/>
      <c r="BM1272" s="121"/>
      <c r="BN1272" s="121"/>
      <c r="BO1272" s="121"/>
      <c r="BP1272" s="121"/>
      <c r="BQ1272" s="121"/>
      <c r="BR1272" s="121"/>
      <c r="BS1272" s="121"/>
      <c r="BT1272" s="121"/>
      <c r="BU1272" s="121"/>
      <c r="BV1272" s="121"/>
      <c r="BW1272" s="121"/>
      <c r="BX1272" s="121"/>
      <c r="BY1272" s="121"/>
      <c r="BZ1272" s="121"/>
      <c r="CA1272" s="121"/>
      <c r="CB1272" s="121"/>
      <c r="CC1272" s="121"/>
      <c r="CD1272" s="121"/>
      <c r="CE1272" s="121"/>
      <c r="CF1272" s="121"/>
      <c r="CG1272" s="121"/>
      <c r="CH1272" s="121"/>
      <c r="CI1272" s="121"/>
      <c r="CJ1272" s="121"/>
      <c r="CK1272" s="121"/>
      <c r="CL1272" s="121"/>
      <c r="CM1272" s="121"/>
      <c r="CN1272" s="121"/>
      <c r="CO1272" s="121"/>
      <c r="CP1272" s="121"/>
      <c r="CQ1272" s="121"/>
      <c r="CR1272" s="121"/>
      <c r="CS1272" s="121"/>
      <c r="CT1272" s="121"/>
      <c r="CU1272" s="121"/>
      <c r="CV1272" s="121"/>
      <c r="CW1272" s="121"/>
      <c r="CX1272" s="121"/>
      <c r="CY1272" s="121"/>
      <c r="CZ1272" s="121"/>
      <c r="DA1272" s="121"/>
      <c r="DB1272" s="121"/>
      <c r="DC1272" s="121"/>
      <c r="DD1272" s="121"/>
      <c r="DE1272" s="121"/>
      <c r="DF1272" s="121"/>
      <c r="DG1272" s="121"/>
      <c r="DH1272" s="121"/>
      <c r="DI1272" s="121"/>
    </row>
    <row r="1273" spans="30:113" x14ac:dyDescent="0.35">
      <c r="AD1273" s="121"/>
      <c r="AE1273" s="121"/>
      <c r="AF1273" s="121"/>
      <c r="AG1273" s="121"/>
      <c r="AH1273" s="121"/>
      <c r="AI1273" s="121"/>
      <c r="AJ1273" s="121"/>
      <c r="AK1273" s="121"/>
      <c r="AL1273" s="121"/>
      <c r="AM1273" s="121"/>
      <c r="AN1273" s="121"/>
      <c r="AO1273" s="121"/>
      <c r="AP1273" s="121"/>
      <c r="AQ1273" s="121"/>
      <c r="AR1273" s="121"/>
      <c r="AS1273" s="121"/>
      <c r="AT1273" s="121"/>
      <c r="AU1273" s="121"/>
      <c r="AV1273" s="121"/>
      <c r="AW1273" s="121"/>
      <c r="AX1273" s="121"/>
      <c r="AY1273" s="121"/>
      <c r="AZ1273" s="121"/>
      <c r="BA1273" s="121"/>
      <c r="BB1273" s="121"/>
      <c r="BC1273" s="121"/>
      <c r="BD1273" s="121"/>
      <c r="BE1273" s="121"/>
      <c r="BF1273" s="121"/>
      <c r="BG1273" s="121"/>
      <c r="BH1273" s="121"/>
      <c r="BI1273" s="121"/>
      <c r="BJ1273" s="121"/>
      <c r="BK1273" s="121"/>
      <c r="BL1273" s="121"/>
      <c r="BM1273" s="121"/>
      <c r="BN1273" s="121"/>
      <c r="BO1273" s="121"/>
      <c r="BP1273" s="121"/>
      <c r="BQ1273" s="121"/>
      <c r="BR1273" s="121"/>
      <c r="BS1273" s="121"/>
      <c r="BT1273" s="121"/>
      <c r="BU1273" s="121"/>
      <c r="BV1273" s="121"/>
      <c r="BW1273" s="121"/>
      <c r="BX1273" s="121"/>
      <c r="BY1273" s="121"/>
      <c r="BZ1273" s="121"/>
      <c r="CA1273" s="121"/>
      <c r="CB1273" s="121"/>
      <c r="CC1273" s="121"/>
      <c r="CD1273" s="121"/>
      <c r="CE1273" s="121"/>
      <c r="CF1273" s="121"/>
      <c r="CG1273" s="121"/>
      <c r="CH1273" s="121"/>
      <c r="CI1273" s="121"/>
      <c r="CJ1273" s="121"/>
      <c r="CK1273" s="121"/>
      <c r="CL1273" s="121"/>
      <c r="CM1273" s="121"/>
      <c r="CN1273" s="121"/>
      <c r="CO1273" s="121"/>
      <c r="CP1273" s="121"/>
      <c r="CQ1273" s="121"/>
      <c r="CR1273" s="121"/>
      <c r="CS1273" s="121"/>
      <c r="CT1273" s="121"/>
      <c r="CU1273" s="121"/>
      <c r="CV1273" s="121"/>
      <c r="CW1273" s="121"/>
      <c r="CX1273" s="121"/>
      <c r="CY1273" s="121"/>
      <c r="CZ1273" s="121"/>
      <c r="DA1273" s="121"/>
      <c r="DB1273" s="121"/>
      <c r="DC1273" s="121"/>
      <c r="DD1273" s="121"/>
      <c r="DE1273" s="121"/>
      <c r="DF1273" s="121"/>
      <c r="DG1273" s="121"/>
      <c r="DH1273" s="121"/>
      <c r="DI1273" s="121"/>
    </row>
    <row r="1274" spans="30:113" x14ac:dyDescent="0.35">
      <c r="AD1274" s="121"/>
      <c r="AE1274" s="121"/>
      <c r="AF1274" s="121"/>
      <c r="AG1274" s="121"/>
      <c r="AH1274" s="121"/>
      <c r="AI1274" s="121"/>
      <c r="AJ1274" s="121"/>
      <c r="AK1274" s="121"/>
      <c r="AL1274" s="121"/>
      <c r="AM1274" s="121"/>
      <c r="AN1274" s="121"/>
      <c r="AO1274" s="121"/>
      <c r="AP1274" s="121"/>
      <c r="AQ1274" s="121"/>
      <c r="AR1274" s="121"/>
      <c r="AS1274" s="121"/>
      <c r="AT1274" s="121"/>
      <c r="AU1274" s="121"/>
      <c r="AV1274" s="121"/>
      <c r="AW1274" s="121"/>
      <c r="AX1274" s="121"/>
      <c r="AY1274" s="121"/>
      <c r="AZ1274" s="121"/>
      <c r="BA1274" s="121"/>
      <c r="BB1274" s="121"/>
      <c r="BC1274" s="121"/>
      <c r="BD1274" s="121"/>
      <c r="BE1274" s="121"/>
      <c r="BF1274" s="121"/>
      <c r="BG1274" s="121"/>
      <c r="BH1274" s="121"/>
      <c r="BI1274" s="121"/>
      <c r="BJ1274" s="121"/>
      <c r="BK1274" s="121"/>
      <c r="BL1274" s="121"/>
      <c r="BM1274" s="121"/>
      <c r="BN1274" s="121"/>
      <c r="BO1274" s="121"/>
      <c r="BP1274" s="121"/>
      <c r="BQ1274" s="121"/>
      <c r="BR1274" s="121"/>
      <c r="BS1274" s="121"/>
      <c r="BT1274" s="121"/>
      <c r="BU1274" s="121"/>
      <c r="BV1274" s="121"/>
      <c r="BW1274" s="121"/>
      <c r="BX1274" s="121"/>
      <c r="BY1274" s="121"/>
      <c r="BZ1274" s="121"/>
      <c r="CA1274" s="121"/>
      <c r="CB1274" s="121"/>
      <c r="CC1274" s="121"/>
      <c r="CD1274" s="121"/>
      <c r="CE1274" s="121"/>
      <c r="CF1274" s="121"/>
      <c r="CG1274" s="121"/>
      <c r="CH1274" s="121"/>
      <c r="CI1274" s="121"/>
      <c r="CJ1274" s="121"/>
      <c r="CK1274" s="121"/>
      <c r="CL1274" s="121"/>
      <c r="CM1274" s="121"/>
      <c r="CN1274" s="121"/>
      <c r="CO1274" s="121"/>
      <c r="CP1274" s="121"/>
      <c r="CQ1274" s="121"/>
      <c r="CR1274" s="121"/>
      <c r="CS1274" s="121"/>
      <c r="CT1274" s="121"/>
      <c r="CU1274" s="121"/>
      <c r="CV1274" s="121"/>
      <c r="CW1274" s="121"/>
      <c r="CX1274" s="121"/>
      <c r="CY1274" s="121"/>
      <c r="CZ1274" s="121"/>
      <c r="DA1274" s="121"/>
      <c r="DB1274" s="121"/>
      <c r="DC1274" s="121"/>
      <c r="DD1274" s="121"/>
      <c r="DE1274" s="121"/>
      <c r="DF1274" s="121"/>
      <c r="DG1274" s="121"/>
      <c r="DH1274" s="121"/>
      <c r="DI1274" s="121"/>
    </row>
    <row r="1275" spans="30:113" x14ac:dyDescent="0.35">
      <c r="AD1275" s="121"/>
      <c r="AE1275" s="121"/>
      <c r="AF1275" s="121"/>
      <c r="AG1275" s="121"/>
      <c r="AH1275" s="121"/>
      <c r="AI1275" s="121"/>
      <c r="AJ1275" s="121"/>
      <c r="AK1275" s="121"/>
      <c r="AL1275" s="121"/>
      <c r="AM1275" s="121"/>
      <c r="AN1275" s="121"/>
      <c r="AO1275" s="121"/>
      <c r="AP1275" s="121"/>
      <c r="AQ1275" s="121"/>
      <c r="AR1275" s="121"/>
      <c r="AS1275" s="121"/>
      <c r="AT1275" s="121"/>
      <c r="AU1275" s="121"/>
      <c r="AV1275" s="121"/>
      <c r="AW1275" s="121"/>
      <c r="AX1275" s="121"/>
      <c r="AY1275" s="121"/>
      <c r="AZ1275" s="121"/>
      <c r="BA1275" s="121"/>
      <c r="BB1275" s="121"/>
      <c r="BC1275" s="121"/>
      <c r="BD1275" s="121"/>
      <c r="BE1275" s="121"/>
      <c r="BF1275" s="121"/>
      <c r="BG1275" s="121"/>
      <c r="BH1275" s="121"/>
      <c r="BI1275" s="121"/>
      <c r="BJ1275" s="121"/>
      <c r="BK1275" s="121"/>
      <c r="BL1275" s="121"/>
      <c r="BM1275" s="121"/>
      <c r="BN1275" s="121"/>
      <c r="BO1275" s="121"/>
      <c r="BP1275" s="121"/>
      <c r="BQ1275" s="121"/>
      <c r="BR1275" s="121"/>
      <c r="BS1275" s="121"/>
      <c r="BT1275" s="121"/>
      <c r="BU1275" s="121"/>
      <c r="BV1275" s="121"/>
      <c r="BW1275" s="121"/>
      <c r="BX1275" s="121"/>
      <c r="BY1275" s="121"/>
      <c r="BZ1275" s="121"/>
      <c r="CA1275" s="121"/>
      <c r="CB1275" s="121"/>
      <c r="CC1275" s="121"/>
      <c r="CD1275" s="121"/>
      <c r="CE1275" s="121"/>
      <c r="CF1275" s="121"/>
      <c r="CG1275" s="121"/>
      <c r="CH1275" s="121"/>
      <c r="CI1275" s="121"/>
      <c r="CJ1275" s="121"/>
      <c r="CK1275" s="121"/>
      <c r="CL1275" s="121"/>
      <c r="CM1275" s="121"/>
      <c r="CN1275" s="121"/>
      <c r="CO1275" s="121"/>
      <c r="CP1275" s="121"/>
      <c r="CQ1275" s="121"/>
      <c r="CR1275" s="121"/>
      <c r="CS1275" s="121"/>
      <c r="CT1275" s="121"/>
      <c r="CU1275" s="121"/>
      <c r="CV1275" s="121"/>
      <c r="CW1275" s="121"/>
      <c r="CX1275" s="121"/>
      <c r="CY1275" s="121"/>
      <c r="CZ1275" s="121"/>
      <c r="DA1275" s="121"/>
      <c r="DB1275" s="121"/>
      <c r="DC1275" s="121"/>
      <c r="DD1275" s="121"/>
      <c r="DE1275" s="121"/>
      <c r="DF1275" s="121"/>
      <c r="DG1275" s="121"/>
      <c r="DH1275" s="121"/>
      <c r="DI1275" s="121"/>
    </row>
    <row r="1276" spans="30:113" x14ac:dyDescent="0.35">
      <c r="AD1276" s="121"/>
      <c r="AE1276" s="121"/>
      <c r="AF1276" s="121"/>
      <c r="AG1276" s="121"/>
      <c r="AH1276" s="121"/>
      <c r="AI1276" s="121"/>
      <c r="AJ1276" s="121"/>
      <c r="AK1276" s="121"/>
      <c r="AL1276" s="121"/>
      <c r="AM1276" s="121"/>
      <c r="AN1276" s="121"/>
      <c r="AO1276" s="121"/>
      <c r="AP1276" s="121"/>
      <c r="AQ1276" s="121"/>
      <c r="AR1276" s="121"/>
      <c r="AS1276" s="121"/>
      <c r="AT1276" s="121"/>
      <c r="AU1276" s="121"/>
      <c r="AV1276" s="121"/>
      <c r="AW1276" s="121"/>
      <c r="AX1276" s="121"/>
      <c r="AY1276" s="121"/>
      <c r="AZ1276" s="121"/>
      <c r="BA1276" s="121"/>
      <c r="BB1276" s="121"/>
      <c r="BC1276" s="121"/>
      <c r="BD1276" s="121"/>
      <c r="BE1276" s="121"/>
      <c r="BF1276" s="121"/>
      <c r="BG1276" s="121"/>
      <c r="BH1276" s="121"/>
      <c r="BI1276" s="121"/>
      <c r="BJ1276" s="121"/>
      <c r="BK1276" s="121"/>
      <c r="BL1276" s="121"/>
      <c r="BM1276" s="121"/>
      <c r="BN1276" s="121"/>
      <c r="BO1276" s="121"/>
      <c r="BP1276" s="121"/>
      <c r="BQ1276" s="121"/>
      <c r="BR1276" s="121"/>
      <c r="BS1276" s="121"/>
      <c r="BT1276" s="121"/>
      <c r="BU1276" s="121"/>
      <c r="BV1276" s="121"/>
      <c r="BW1276" s="121"/>
      <c r="BX1276" s="121"/>
      <c r="BY1276" s="121"/>
      <c r="BZ1276" s="121"/>
      <c r="CA1276" s="121"/>
      <c r="CB1276" s="121"/>
      <c r="CC1276" s="121"/>
      <c r="CD1276" s="121"/>
      <c r="CE1276" s="121"/>
      <c r="CF1276" s="121"/>
      <c r="CG1276" s="121"/>
      <c r="CH1276" s="121"/>
      <c r="CI1276" s="121"/>
      <c r="CJ1276" s="121"/>
      <c r="CK1276" s="121"/>
      <c r="CL1276" s="121"/>
      <c r="CM1276" s="121"/>
      <c r="CN1276" s="121"/>
      <c r="CO1276" s="121"/>
      <c r="CP1276" s="121"/>
      <c r="CQ1276" s="121"/>
      <c r="CR1276" s="121"/>
      <c r="CS1276" s="121"/>
      <c r="CT1276" s="121"/>
      <c r="CU1276" s="121"/>
      <c r="CV1276" s="121"/>
      <c r="CW1276" s="121"/>
      <c r="CX1276" s="121"/>
      <c r="CY1276" s="121"/>
      <c r="CZ1276" s="121"/>
      <c r="DA1276" s="121"/>
      <c r="DB1276" s="121"/>
      <c r="DC1276" s="121"/>
      <c r="DD1276" s="121"/>
      <c r="DE1276" s="121"/>
      <c r="DF1276" s="121"/>
      <c r="DG1276" s="121"/>
      <c r="DH1276" s="121"/>
      <c r="DI1276" s="121"/>
    </row>
    <row r="1277" spans="30:113" x14ac:dyDescent="0.35">
      <c r="AD1277" s="121"/>
      <c r="AE1277" s="121"/>
      <c r="AF1277" s="121"/>
      <c r="AG1277" s="121"/>
      <c r="AH1277" s="121"/>
      <c r="AI1277" s="121"/>
      <c r="AJ1277" s="121"/>
      <c r="AK1277" s="121"/>
      <c r="AL1277" s="121"/>
      <c r="AM1277" s="121"/>
      <c r="AN1277" s="121"/>
      <c r="AO1277" s="121"/>
      <c r="AP1277" s="121"/>
      <c r="AQ1277" s="121"/>
      <c r="AR1277" s="121"/>
      <c r="AS1277" s="121"/>
      <c r="AT1277" s="121"/>
      <c r="AU1277" s="121"/>
      <c r="AV1277" s="121"/>
      <c r="AW1277" s="121"/>
      <c r="AX1277" s="121"/>
      <c r="AY1277" s="121"/>
      <c r="AZ1277" s="121"/>
      <c r="BA1277" s="121"/>
      <c r="BB1277" s="121"/>
      <c r="BC1277" s="121"/>
      <c r="BD1277" s="121"/>
      <c r="BE1277" s="121"/>
      <c r="BF1277" s="121"/>
      <c r="BG1277" s="121"/>
      <c r="BH1277" s="121"/>
      <c r="BI1277" s="121"/>
      <c r="BJ1277" s="121"/>
      <c r="BK1277" s="121"/>
      <c r="BL1277" s="121"/>
      <c r="BM1277" s="121"/>
      <c r="BN1277" s="121"/>
      <c r="BO1277" s="121"/>
      <c r="BP1277" s="121"/>
      <c r="BQ1277" s="121"/>
      <c r="BR1277" s="121"/>
      <c r="BS1277" s="121"/>
      <c r="BT1277" s="121"/>
      <c r="BU1277" s="121"/>
      <c r="BV1277" s="121"/>
      <c r="BW1277" s="121"/>
      <c r="BX1277" s="121"/>
      <c r="BY1277" s="121"/>
      <c r="BZ1277" s="121"/>
      <c r="CA1277" s="121"/>
      <c r="CB1277" s="121"/>
      <c r="CC1277" s="121"/>
      <c r="CD1277" s="121"/>
      <c r="CE1277" s="121"/>
      <c r="CF1277" s="121"/>
      <c r="CG1277" s="121"/>
      <c r="CH1277" s="121"/>
      <c r="CI1277" s="121"/>
      <c r="CJ1277" s="121"/>
      <c r="CK1277" s="121"/>
      <c r="CL1277" s="121"/>
      <c r="CM1277" s="121"/>
      <c r="CN1277" s="121"/>
      <c r="CO1277" s="121"/>
      <c r="CP1277" s="121"/>
      <c r="CQ1277" s="121"/>
      <c r="CR1277" s="121"/>
      <c r="CS1277" s="121"/>
      <c r="CT1277" s="121"/>
      <c r="CU1277" s="121"/>
      <c r="CV1277" s="121"/>
      <c r="CW1277" s="121"/>
      <c r="CX1277" s="121"/>
      <c r="CY1277" s="121"/>
      <c r="CZ1277" s="121"/>
      <c r="DA1277" s="121"/>
      <c r="DB1277" s="121"/>
      <c r="DC1277" s="121"/>
      <c r="DD1277" s="121"/>
      <c r="DE1277" s="121"/>
      <c r="DF1277" s="121"/>
      <c r="DG1277" s="121"/>
      <c r="DH1277" s="121"/>
      <c r="DI1277" s="121"/>
    </row>
    <row r="1278" spans="30:113" x14ac:dyDescent="0.35">
      <c r="AD1278" s="121"/>
      <c r="AE1278" s="121"/>
      <c r="AF1278" s="121"/>
      <c r="AG1278" s="121"/>
      <c r="AH1278" s="121"/>
      <c r="AI1278" s="121"/>
      <c r="AJ1278" s="121"/>
      <c r="AK1278" s="121"/>
      <c r="AL1278" s="121"/>
      <c r="AM1278" s="121"/>
      <c r="AN1278" s="121"/>
      <c r="AO1278" s="121"/>
      <c r="AP1278" s="121"/>
      <c r="AQ1278" s="121"/>
      <c r="AR1278" s="121"/>
      <c r="AS1278" s="121"/>
      <c r="AT1278" s="121"/>
      <c r="AU1278" s="121"/>
      <c r="AV1278" s="121"/>
      <c r="AW1278" s="121"/>
      <c r="AX1278" s="121"/>
      <c r="AY1278" s="121"/>
      <c r="AZ1278" s="121"/>
      <c r="BA1278" s="121"/>
      <c r="BB1278" s="121"/>
      <c r="BC1278" s="121"/>
      <c r="BD1278" s="121"/>
      <c r="BE1278" s="121"/>
      <c r="BF1278" s="121"/>
      <c r="BG1278" s="121"/>
      <c r="BH1278" s="121"/>
      <c r="BI1278" s="121"/>
      <c r="BJ1278" s="121"/>
      <c r="BK1278" s="121"/>
      <c r="BL1278" s="121"/>
      <c r="BM1278" s="121"/>
      <c r="BN1278" s="121"/>
      <c r="BO1278" s="121"/>
      <c r="BP1278" s="121"/>
      <c r="BQ1278" s="121"/>
      <c r="BR1278" s="121"/>
      <c r="BS1278" s="121"/>
      <c r="BT1278" s="121"/>
      <c r="BU1278" s="121"/>
      <c r="BV1278" s="121"/>
      <c r="BW1278" s="121"/>
      <c r="BX1278" s="121"/>
      <c r="BY1278" s="121"/>
      <c r="BZ1278" s="121"/>
      <c r="CA1278" s="121"/>
      <c r="CB1278" s="121"/>
      <c r="CC1278" s="121"/>
      <c r="CD1278" s="121"/>
      <c r="CE1278" s="121"/>
      <c r="CF1278" s="121"/>
      <c r="CG1278" s="121"/>
      <c r="CH1278" s="121"/>
      <c r="CI1278" s="121"/>
      <c r="CJ1278" s="121"/>
      <c r="CK1278" s="121"/>
      <c r="CL1278" s="121"/>
      <c r="CM1278" s="121"/>
      <c r="CN1278" s="121"/>
      <c r="CO1278" s="121"/>
      <c r="CP1278" s="121"/>
      <c r="CQ1278" s="121"/>
      <c r="CR1278" s="121"/>
      <c r="CS1278" s="121"/>
      <c r="CT1278" s="121"/>
      <c r="CU1278" s="121"/>
      <c r="CV1278" s="121"/>
      <c r="CW1278" s="121"/>
      <c r="CX1278" s="121"/>
      <c r="CY1278" s="121"/>
      <c r="CZ1278" s="121"/>
      <c r="DA1278" s="121"/>
      <c r="DB1278" s="121"/>
      <c r="DC1278" s="121"/>
      <c r="DD1278" s="121"/>
      <c r="DE1278" s="121"/>
      <c r="DF1278" s="121"/>
      <c r="DG1278" s="121"/>
      <c r="DH1278" s="121"/>
      <c r="DI1278" s="121"/>
    </row>
    <row r="1279" spans="30:113" x14ac:dyDescent="0.35">
      <c r="AD1279" s="121"/>
      <c r="AE1279" s="121"/>
      <c r="AF1279" s="121"/>
      <c r="AG1279" s="121"/>
      <c r="AH1279" s="121"/>
      <c r="AI1279" s="121"/>
      <c r="AJ1279" s="121"/>
      <c r="AK1279" s="121"/>
      <c r="AL1279" s="121"/>
      <c r="AM1279" s="121"/>
      <c r="AN1279" s="121"/>
      <c r="AO1279" s="121"/>
      <c r="AP1279" s="121"/>
      <c r="AQ1279" s="121"/>
      <c r="AR1279" s="121"/>
      <c r="AS1279" s="121"/>
      <c r="AT1279" s="121"/>
      <c r="AU1279" s="121"/>
      <c r="AV1279" s="121"/>
      <c r="AW1279" s="121"/>
      <c r="AX1279" s="121"/>
      <c r="AY1279" s="121"/>
      <c r="AZ1279" s="121"/>
      <c r="BA1279" s="121"/>
      <c r="BB1279" s="121"/>
      <c r="BC1279" s="121"/>
      <c r="BD1279" s="121"/>
      <c r="BE1279" s="121"/>
      <c r="BF1279" s="121"/>
      <c r="BG1279" s="121"/>
      <c r="BH1279" s="121"/>
      <c r="BI1279" s="121"/>
      <c r="BJ1279" s="121"/>
      <c r="BK1279" s="121"/>
      <c r="BL1279" s="121"/>
      <c r="BM1279" s="121"/>
      <c r="BN1279" s="121"/>
      <c r="BO1279" s="121"/>
      <c r="BP1279" s="121"/>
      <c r="BQ1279" s="121"/>
      <c r="BR1279" s="121"/>
      <c r="BS1279" s="121"/>
      <c r="BT1279" s="121"/>
      <c r="BU1279" s="121"/>
      <c r="BV1279" s="121"/>
      <c r="BW1279" s="121"/>
      <c r="BX1279" s="121"/>
      <c r="BY1279" s="121"/>
      <c r="BZ1279" s="121"/>
      <c r="CA1279" s="121"/>
      <c r="CB1279" s="121"/>
      <c r="CC1279" s="121"/>
      <c r="CD1279" s="121"/>
      <c r="CE1279" s="121"/>
      <c r="CF1279" s="121"/>
      <c r="CG1279" s="121"/>
      <c r="CH1279" s="121"/>
      <c r="CI1279" s="121"/>
      <c r="CJ1279" s="121"/>
      <c r="CK1279" s="121"/>
      <c r="CL1279" s="121"/>
      <c r="CM1279" s="121"/>
      <c r="CN1279" s="121"/>
      <c r="CO1279" s="121"/>
      <c r="CP1279" s="121"/>
      <c r="CQ1279" s="121"/>
      <c r="CR1279" s="121"/>
      <c r="CS1279" s="121"/>
      <c r="CT1279" s="121"/>
      <c r="CU1279" s="121"/>
      <c r="CV1279" s="121"/>
      <c r="CW1279" s="121"/>
      <c r="CX1279" s="121"/>
      <c r="CY1279" s="121"/>
      <c r="CZ1279" s="121"/>
      <c r="DA1279" s="121"/>
      <c r="DB1279" s="121"/>
      <c r="DC1279" s="121"/>
      <c r="DD1279" s="121"/>
      <c r="DE1279" s="121"/>
      <c r="DF1279" s="121"/>
      <c r="DG1279" s="121"/>
      <c r="DH1279" s="121"/>
      <c r="DI1279" s="121"/>
    </row>
    <row r="1280" spans="30:113" x14ac:dyDescent="0.35">
      <c r="AD1280" s="121"/>
      <c r="AE1280" s="121"/>
      <c r="AF1280" s="121"/>
      <c r="AG1280" s="121"/>
      <c r="AH1280" s="121"/>
      <c r="AI1280" s="121"/>
      <c r="AJ1280" s="121"/>
      <c r="AK1280" s="121"/>
      <c r="AL1280" s="121"/>
      <c r="AM1280" s="121"/>
      <c r="AN1280" s="121"/>
      <c r="AO1280" s="121"/>
      <c r="AP1280" s="121"/>
      <c r="AQ1280" s="121"/>
      <c r="AR1280" s="121"/>
      <c r="AS1280" s="121"/>
      <c r="AT1280" s="121"/>
      <c r="AU1280" s="121"/>
      <c r="AV1280" s="121"/>
      <c r="AW1280" s="121"/>
      <c r="AX1280" s="121"/>
      <c r="AY1280" s="121"/>
      <c r="AZ1280" s="121"/>
      <c r="BA1280" s="121"/>
      <c r="BB1280" s="121"/>
      <c r="BC1280" s="121"/>
      <c r="BD1280" s="121"/>
      <c r="BE1280" s="121"/>
      <c r="BF1280" s="121"/>
      <c r="BG1280" s="121"/>
      <c r="BH1280" s="121"/>
      <c r="BI1280" s="121"/>
      <c r="BJ1280" s="121"/>
      <c r="BK1280" s="121"/>
      <c r="BL1280" s="121"/>
      <c r="BM1280" s="121"/>
      <c r="BN1280" s="121"/>
      <c r="BO1280" s="121"/>
      <c r="BP1280" s="121"/>
      <c r="BQ1280" s="121"/>
      <c r="BR1280" s="121"/>
      <c r="BS1280" s="121"/>
      <c r="BT1280" s="121"/>
      <c r="BU1280" s="121"/>
      <c r="BV1280" s="121"/>
      <c r="BW1280" s="121"/>
      <c r="BX1280" s="121"/>
      <c r="BY1280" s="121"/>
      <c r="BZ1280" s="121"/>
      <c r="CA1280" s="121"/>
      <c r="CB1280" s="121"/>
      <c r="CC1280" s="121"/>
      <c r="CD1280" s="121"/>
      <c r="CE1280" s="121"/>
      <c r="CF1280" s="121"/>
      <c r="CG1280" s="121"/>
      <c r="CH1280" s="121"/>
      <c r="CI1280" s="121"/>
      <c r="CJ1280" s="121"/>
      <c r="CK1280" s="121"/>
      <c r="CL1280" s="121"/>
      <c r="CM1280" s="121"/>
      <c r="CN1280" s="121"/>
      <c r="CO1280" s="121"/>
      <c r="CP1280" s="121"/>
      <c r="CQ1280" s="121"/>
      <c r="CR1280" s="121"/>
      <c r="CS1280" s="121"/>
      <c r="CT1280" s="121"/>
      <c r="CU1280" s="121"/>
      <c r="CV1280" s="121"/>
      <c r="CW1280" s="121"/>
      <c r="CX1280" s="121"/>
      <c r="CY1280" s="121"/>
      <c r="CZ1280" s="121"/>
      <c r="DA1280" s="121"/>
      <c r="DB1280" s="121"/>
      <c r="DC1280" s="121"/>
      <c r="DD1280" s="121"/>
      <c r="DE1280" s="121"/>
      <c r="DF1280" s="121"/>
      <c r="DG1280" s="121"/>
      <c r="DH1280" s="121"/>
      <c r="DI1280" s="121"/>
    </row>
    <row r="1281" spans="30:113" x14ac:dyDescent="0.35">
      <c r="AD1281" s="121"/>
      <c r="AE1281" s="121"/>
      <c r="AF1281" s="121"/>
      <c r="AG1281" s="121"/>
      <c r="AH1281" s="121"/>
      <c r="AI1281" s="121"/>
      <c r="AJ1281" s="121"/>
      <c r="AK1281" s="121"/>
      <c r="AL1281" s="121"/>
      <c r="AM1281" s="121"/>
      <c r="AN1281" s="121"/>
      <c r="AO1281" s="121"/>
      <c r="AP1281" s="121"/>
      <c r="AQ1281" s="121"/>
      <c r="AR1281" s="121"/>
      <c r="AS1281" s="121"/>
      <c r="AT1281" s="121"/>
      <c r="AU1281" s="121"/>
      <c r="AV1281" s="121"/>
      <c r="AW1281" s="121"/>
      <c r="AX1281" s="121"/>
      <c r="AY1281" s="121"/>
      <c r="AZ1281" s="121"/>
      <c r="BA1281" s="121"/>
      <c r="BB1281" s="121"/>
      <c r="BC1281" s="121"/>
      <c r="BD1281" s="121"/>
      <c r="BE1281" s="121"/>
      <c r="BF1281" s="121"/>
      <c r="BG1281" s="121"/>
      <c r="BH1281" s="121"/>
      <c r="BI1281" s="121"/>
      <c r="BJ1281" s="121"/>
      <c r="BK1281" s="121"/>
      <c r="BL1281" s="121"/>
      <c r="BM1281" s="121"/>
      <c r="BN1281" s="121"/>
      <c r="BO1281" s="121"/>
      <c r="BP1281" s="121"/>
      <c r="BQ1281" s="121"/>
      <c r="BR1281" s="121"/>
      <c r="BS1281" s="121"/>
      <c r="BT1281" s="121"/>
      <c r="BU1281" s="121"/>
      <c r="BV1281" s="121"/>
      <c r="BW1281" s="121"/>
      <c r="BX1281" s="121"/>
      <c r="BY1281" s="121"/>
      <c r="BZ1281" s="121"/>
      <c r="CA1281" s="121"/>
      <c r="CB1281" s="121"/>
      <c r="CC1281" s="121"/>
      <c r="CD1281" s="121"/>
      <c r="CE1281" s="121"/>
      <c r="CF1281" s="121"/>
      <c r="CG1281" s="121"/>
      <c r="CH1281" s="121"/>
      <c r="CI1281" s="121"/>
      <c r="CJ1281" s="121"/>
      <c r="CK1281" s="121"/>
      <c r="CL1281" s="121"/>
      <c r="CM1281" s="121"/>
      <c r="CN1281" s="121"/>
      <c r="CO1281" s="121"/>
      <c r="CP1281" s="121"/>
      <c r="CQ1281" s="121"/>
      <c r="CR1281" s="121"/>
      <c r="CS1281" s="121"/>
      <c r="CT1281" s="121"/>
      <c r="CU1281" s="121"/>
      <c r="CV1281" s="121"/>
      <c r="CW1281" s="121"/>
      <c r="CX1281" s="121"/>
      <c r="CY1281" s="121"/>
      <c r="CZ1281" s="121"/>
      <c r="DA1281" s="121"/>
      <c r="DB1281" s="121"/>
      <c r="DC1281" s="121"/>
      <c r="DD1281" s="121"/>
      <c r="DE1281" s="121"/>
      <c r="DF1281" s="121"/>
      <c r="DG1281" s="121"/>
      <c r="DH1281" s="121"/>
      <c r="DI1281" s="121"/>
    </row>
    <row r="1282" spans="30:113" x14ac:dyDescent="0.35">
      <c r="AD1282" s="121"/>
      <c r="AE1282" s="121"/>
      <c r="AF1282" s="121"/>
      <c r="AG1282" s="121"/>
      <c r="AH1282" s="121"/>
      <c r="AI1282" s="121"/>
      <c r="AJ1282" s="121"/>
      <c r="AK1282" s="121"/>
      <c r="AL1282" s="121"/>
      <c r="AM1282" s="121"/>
      <c r="AN1282" s="121"/>
      <c r="AO1282" s="121"/>
      <c r="AP1282" s="121"/>
      <c r="AQ1282" s="121"/>
      <c r="AR1282" s="121"/>
      <c r="AS1282" s="121"/>
      <c r="AT1282" s="121"/>
      <c r="AU1282" s="121"/>
      <c r="AV1282" s="121"/>
      <c r="AW1282" s="121"/>
      <c r="AX1282" s="121"/>
      <c r="AY1282" s="121"/>
      <c r="AZ1282" s="121"/>
      <c r="BA1282" s="121"/>
      <c r="BB1282" s="121"/>
      <c r="BC1282" s="121"/>
      <c r="BD1282" s="121"/>
      <c r="BE1282" s="121"/>
      <c r="BF1282" s="121"/>
      <c r="BG1282" s="121"/>
      <c r="BH1282" s="121"/>
      <c r="BI1282" s="121"/>
      <c r="BJ1282" s="121"/>
      <c r="BK1282" s="121"/>
      <c r="BL1282" s="121"/>
      <c r="BM1282" s="121"/>
      <c r="BN1282" s="121"/>
      <c r="BO1282" s="121"/>
      <c r="BP1282" s="121"/>
      <c r="BQ1282" s="121"/>
      <c r="BR1282" s="121"/>
      <c r="BS1282" s="121"/>
      <c r="BT1282" s="121"/>
      <c r="BU1282" s="121"/>
      <c r="BV1282" s="121"/>
      <c r="BW1282" s="121"/>
      <c r="BX1282" s="121"/>
      <c r="BY1282" s="121"/>
      <c r="BZ1282" s="121"/>
      <c r="CA1282" s="121"/>
      <c r="CB1282" s="121"/>
      <c r="CC1282" s="121"/>
      <c r="CD1282" s="121"/>
      <c r="CE1282" s="121"/>
      <c r="CF1282" s="121"/>
      <c r="CG1282" s="121"/>
      <c r="CH1282" s="121"/>
      <c r="CI1282" s="121"/>
      <c r="CJ1282" s="121"/>
      <c r="CK1282" s="121"/>
      <c r="CL1282" s="121"/>
      <c r="CM1282" s="121"/>
      <c r="CN1282" s="121"/>
      <c r="CO1282" s="121"/>
      <c r="CP1282" s="121"/>
      <c r="CQ1282" s="121"/>
      <c r="CR1282" s="121"/>
      <c r="CS1282" s="121"/>
      <c r="CT1282" s="121"/>
      <c r="CU1282" s="121"/>
      <c r="CV1282" s="121"/>
      <c r="CW1282" s="121"/>
      <c r="CX1282" s="121"/>
      <c r="CY1282" s="121"/>
      <c r="CZ1282" s="121"/>
      <c r="DA1282" s="121"/>
      <c r="DB1282" s="121"/>
      <c r="DC1282" s="121"/>
      <c r="DD1282" s="121"/>
      <c r="DE1282" s="121"/>
      <c r="DF1282" s="121"/>
      <c r="DG1282" s="121"/>
      <c r="DH1282" s="121"/>
      <c r="DI1282" s="121"/>
    </row>
    <row r="1283" spans="30:113" x14ac:dyDescent="0.35">
      <c r="AD1283" s="121"/>
      <c r="AE1283" s="121"/>
      <c r="AF1283" s="121"/>
      <c r="AG1283" s="121"/>
      <c r="AH1283" s="121"/>
      <c r="AI1283" s="121"/>
      <c r="AJ1283" s="121"/>
      <c r="AK1283" s="121"/>
      <c r="AL1283" s="121"/>
      <c r="AM1283" s="121"/>
      <c r="AN1283" s="121"/>
      <c r="AO1283" s="121"/>
      <c r="AP1283" s="121"/>
      <c r="AQ1283" s="121"/>
      <c r="AR1283" s="121"/>
      <c r="AS1283" s="121"/>
      <c r="AT1283" s="121"/>
      <c r="AU1283" s="121"/>
      <c r="AV1283" s="121"/>
      <c r="AW1283" s="121"/>
      <c r="AX1283" s="121"/>
      <c r="AY1283" s="121"/>
      <c r="AZ1283" s="121"/>
      <c r="BA1283" s="121"/>
      <c r="BB1283" s="121"/>
      <c r="BC1283" s="121"/>
      <c r="BD1283" s="121"/>
      <c r="BE1283" s="121"/>
      <c r="BF1283" s="121"/>
      <c r="BG1283" s="121"/>
      <c r="BH1283" s="121"/>
      <c r="BI1283" s="121"/>
      <c r="BJ1283" s="121"/>
      <c r="BK1283" s="121"/>
      <c r="BL1283" s="121"/>
      <c r="BM1283" s="121"/>
      <c r="BN1283" s="121"/>
      <c r="BO1283" s="121"/>
      <c r="BP1283" s="121"/>
      <c r="BQ1283" s="121"/>
      <c r="BR1283" s="121"/>
      <c r="BS1283" s="121"/>
      <c r="BT1283" s="121"/>
      <c r="BU1283" s="121"/>
      <c r="BV1283" s="121"/>
      <c r="BW1283" s="121"/>
      <c r="BX1283" s="121"/>
      <c r="BY1283" s="121"/>
      <c r="BZ1283" s="121"/>
      <c r="CA1283" s="121"/>
      <c r="CB1283" s="121"/>
      <c r="CC1283" s="121"/>
      <c r="CD1283" s="121"/>
      <c r="CE1283" s="121"/>
      <c r="CF1283" s="121"/>
      <c r="CG1283" s="121"/>
      <c r="CH1283" s="121"/>
      <c r="CI1283" s="121"/>
      <c r="CJ1283" s="121"/>
      <c r="CK1283" s="121"/>
      <c r="CL1283" s="121"/>
      <c r="CM1283" s="121"/>
      <c r="CN1283" s="121"/>
      <c r="CO1283" s="121"/>
      <c r="CP1283" s="121"/>
      <c r="CQ1283" s="121"/>
      <c r="CR1283" s="121"/>
      <c r="CS1283" s="121"/>
      <c r="CT1283" s="121"/>
      <c r="CU1283" s="121"/>
      <c r="CV1283" s="121"/>
      <c r="CW1283" s="121"/>
      <c r="CX1283" s="121"/>
      <c r="CY1283" s="121"/>
      <c r="CZ1283" s="121"/>
      <c r="DA1283" s="121"/>
      <c r="DB1283" s="121"/>
      <c r="DC1283" s="121"/>
      <c r="DD1283" s="121"/>
      <c r="DE1283" s="121"/>
      <c r="DF1283" s="121"/>
      <c r="DG1283" s="121"/>
      <c r="DH1283" s="121"/>
      <c r="DI1283" s="121"/>
    </row>
    <row r="1284" spans="30:113" x14ac:dyDescent="0.35">
      <c r="AD1284" s="121"/>
      <c r="AE1284" s="121"/>
      <c r="AF1284" s="121"/>
      <c r="AG1284" s="121"/>
      <c r="AH1284" s="121"/>
      <c r="AI1284" s="121"/>
      <c r="AJ1284" s="121"/>
      <c r="AK1284" s="121"/>
      <c r="AL1284" s="121"/>
      <c r="AM1284" s="121"/>
      <c r="AN1284" s="121"/>
      <c r="AO1284" s="121"/>
      <c r="AP1284" s="121"/>
      <c r="AQ1284" s="121"/>
      <c r="AR1284" s="121"/>
      <c r="AS1284" s="121"/>
      <c r="AT1284" s="121"/>
      <c r="AU1284" s="121"/>
      <c r="AV1284" s="121"/>
      <c r="AW1284" s="121"/>
      <c r="AX1284" s="121"/>
      <c r="AY1284" s="121"/>
      <c r="AZ1284" s="121"/>
      <c r="BA1284" s="121"/>
      <c r="BB1284" s="121"/>
      <c r="BC1284" s="121"/>
      <c r="BD1284" s="121"/>
      <c r="BE1284" s="121"/>
      <c r="BF1284" s="121"/>
      <c r="BG1284" s="121"/>
      <c r="BH1284" s="121"/>
      <c r="BI1284" s="121"/>
      <c r="BJ1284" s="121"/>
      <c r="BK1284" s="121"/>
      <c r="BL1284" s="121"/>
      <c r="BM1284" s="121"/>
      <c r="BN1284" s="121"/>
      <c r="BO1284" s="121"/>
      <c r="BP1284" s="121"/>
      <c r="BQ1284" s="121"/>
      <c r="BR1284" s="121"/>
      <c r="BS1284" s="121"/>
      <c r="BT1284" s="121"/>
      <c r="BU1284" s="121"/>
      <c r="BV1284" s="121"/>
      <c r="BW1284" s="121"/>
      <c r="BX1284" s="121"/>
      <c r="BY1284" s="121"/>
      <c r="BZ1284" s="121"/>
      <c r="CA1284" s="121"/>
      <c r="CB1284" s="121"/>
      <c r="CC1284" s="121"/>
      <c r="CD1284" s="121"/>
      <c r="CE1284" s="121"/>
      <c r="CF1284" s="121"/>
      <c r="CG1284" s="121"/>
      <c r="CH1284" s="121"/>
      <c r="CI1284" s="121"/>
      <c r="CJ1284" s="121"/>
      <c r="CK1284" s="121"/>
      <c r="CL1284" s="121"/>
      <c r="CM1284" s="121"/>
      <c r="CN1284" s="121"/>
      <c r="CO1284" s="121"/>
      <c r="CP1284" s="121"/>
      <c r="CQ1284" s="121"/>
      <c r="CR1284" s="121"/>
      <c r="CS1284" s="121"/>
      <c r="CT1284" s="121"/>
      <c r="CU1284" s="121"/>
      <c r="CV1284" s="121"/>
      <c r="CW1284" s="121"/>
      <c r="CX1284" s="121"/>
      <c r="CY1284" s="121"/>
      <c r="CZ1284" s="121"/>
      <c r="DA1284" s="121"/>
      <c r="DB1284" s="121"/>
      <c r="DC1284" s="121"/>
      <c r="DD1284" s="121"/>
      <c r="DE1284" s="121"/>
      <c r="DF1284" s="121"/>
      <c r="DG1284" s="121"/>
      <c r="DH1284" s="121"/>
      <c r="DI1284" s="121"/>
    </row>
    <row r="1285" spans="30:113" x14ac:dyDescent="0.35">
      <c r="AD1285" s="121"/>
      <c r="AE1285" s="121"/>
      <c r="AF1285" s="121"/>
      <c r="AG1285" s="121"/>
      <c r="AH1285" s="121"/>
      <c r="AI1285" s="121"/>
      <c r="AJ1285" s="121"/>
      <c r="AK1285" s="121"/>
      <c r="AL1285" s="121"/>
      <c r="AM1285" s="121"/>
      <c r="AN1285" s="121"/>
      <c r="AO1285" s="121"/>
      <c r="AP1285" s="121"/>
      <c r="AQ1285" s="121"/>
      <c r="AR1285" s="121"/>
      <c r="AS1285" s="121"/>
      <c r="AT1285" s="121"/>
      <c r="AU1285" s="121"/>
      <c r="AV1285" s="121"/>
      <c r="AW1285" s="121"/>
      <c r="AX1285" s="121"/>
      <c r="AY1285" s="121"/>
      <c r="AZ1285" s="121"/>
      <c r="BA1285" s="121"/>
      <c r="BB1285" s="121"/>
      <c r="BC1285" s="121"/>
      <c r="BD1285" s="121"/>
      <c r="BE1285" s="121"/>
      <c r="BF1285" s="121"/>
      <c r="BG1285" s="121"/>
      <c r="BH1285" s="121"/>
      <c r="BI1285" s="121"/>
      <c r="BJ1285" s="121"/>
      <c r="BK1285" s="121"/>
      <c r="BL1285" s="121"/>
      <c r="BM1285" s="121"/>
      <c r="BN1285" s="121"/>
      <c r="BO1285" s="121"/>
      <c r="BP1285" s="121"/>
      <c r="BQ1285" s="121"/>
      <c r="BR1285" s="121"/>
      <c r="BS1285" s="121"/>
      <c r="BT1285" s="121"/>
      <c r="BU1285" s="121"/>
      <c r="BV1285" s="121"/>
      <c r="BW1285" s="121"/>
      <c r="BX1285" s="121"/>
      <c r="BY1285" s="121"/>
      <c r="BZ1285" s="121"/>
      <c r="CA1285" s="121"/>
      <c r="CB1285" s="121"/>
      <c r="CC1285" s="121"/>
      <c r="CD1285" s="121"/>
      <c r="CE1285" s="121"/>
      <c r="CF1285" s="121"/>
      <c r="CG1285" s="121"/>
      <c r="CH1285" s="121"/>
      <c r="CI1285" s="121"/>
      <c r="CJ1285" s="121"/>
      <c r="CK1285" s="121"/>
      <c r="CL1285" s="121"/>
      <c r="CM1285" s="121"/>
      <c r="CN1285" s="121"/>
      <c r="CO1285" s="121"/>
      <c r="CP1285" s="121"/>
      <c r="CQ1285" s="121"/>
      <c r="CR1285" s="121"/>
      <c r="CS1285" s="121"/>
      <c r="CT1285" s="121"/>
      <c r="CU1285" s="121"/>
      <c r="CV1285" s="121"/>
      <c r="CW1285" s="121"/>
      <c r="CX1285" s="121"/>
      <c r="CY1285" s="121"/>
      <c r="CZ1285" s="121"/>
      <c r="DA1285" s="121"/>
      <c r="DB1285" s="121"/>
      <c r="DC1285" s="121"/>
      <c r="DD1285" s="121"/>
      <c r="DE1285" s="121"/>
      <c r="DF1285" s="121"/>
      <c r="DG1285" s="121"/>
      <c r="DH1285" s="121"/>
      <c r="DI1285" s="121"/>
    </row>
    <row r="1286" spans="30:113" x14ac:dyDescent="0.35">
      <c r="AD1286" s="121"/>
      <c r="AE1286" s="121"/>
      <c r="AF1286" s="121"/>
      <c r="AG1286" s="121"/>
      <c r="AH1286" s="121"/>
      <c r="AI1286" s="121"/>
      <c r="AJ1286" s="121"/>
      <c r="AK1286" s="121"/>
      <c r="AL1286" s="121"/>
      <c r="AM1286" s="121"/>
      <c r="AN1286" s="121"/>
      <c r="AO1286" s="121"/>
      <c r="AP1286" s="121"/>
      <c r="AQ1286" s="121"/>
      <c r="AR1286" s="121"/>
      <c r="AS1286" s="121"/>
      <c r="AT1286" s="121"/>
      <c r="AU1286" s="121"/>
      <c r="AV1286" s="121"/>
      <c r="AW1286" s="121"/>
      <c r="AX1286" s="121"/>
      <c r="AY1286" s="121"/>
      <c r="AZ1286" s="121"/>
      <c r="BA1286" s="121"/>
      <c r="BB1286" s="121"/>
      <c r="BC1286" s="121"/>
      <c r="BD1286" s="121"/>
      <c r="BE1286" s="121"/>
      <c r="BF1286" s="121"/>
      <c r="BG1286" s="121"/>
      <c r="BH1286" s="121"/>
      <c r="BI1286" s="121"/>
      <c r="BJ1286" s="121"/>
      <c r="BK1286" s="121"/>
      <c r="BL1286" s="121"/>
      <c r="BM1286" s="121"/>
      <c r="BN1286" s="121"/>
      <c r="BO1286" s="121"/>
      <c r="BP1286" s="121"/>
      <c r="BQ1286" s="121"/>
      <c r="BR1286" s="121"/>
      <c r="BS1286" s="121"/>
      <c r="BT1286" s="121"/>
      <c r="BU1286" s="121"/>
      <c r="BV1286" s="121"/>
      <c r="BW1286" s="121"/>
      <c r="BX1286" s="121"/>
      <c r="BY1286" s="121"/>
      <c r="BZ1286" s="121"/>
      <c r="CA1286" s="121"/>
      <c r="CB1286" s="121"/>
      <c r="CC1286" s="121"/>
      <c r="CD1286" s="121"/>
      <c r="CE1286" s="121"/>
      <c r="CF1286" s="121"/>
      <c r="CG1286" s="121"/>
      <c r="CH1286" s="121"/>
      <c r="CI1286" s="121"/>
      <c r="CJ1286" s="121"/>
      <c r="CK1286" s="121"/>
      <c r="CL1286" s="121"/>
      <c r="CM1286" s="121"/>
      <c r="CN1286" s="121"/>
      <c r="CO1286" s="121"/>
      <c r="CP1286" s="121"/>
      <c r="CQ1286" s="121"/>
      <c r="CR1286" s="121"/>
      <c r="CS1286" s="121"/>
      <c r="CT1286" s="121"/>
      <c r="CU1286" s="121"/>
      <c r="CV1286" s="121"/>
      <c r="CW1286" s="121"/>
      <c r="CX1286" s="121"/>
      <c r="CY1286" s="121"/>
      <c r="CZ1286" s="121"/>
      <c r="DA1286" s="121"/>
      <c r="DB1286" s="121"/>
      <c r="DC1286" s="121"/>
      <c r="DD1286" s="121"/>
      <c r="DE1286" s="121"/>
      <c r="DF1286" s="121"/>
      <c r="DG1286" s="121"/>
      <c r="DH1286" s="121"/>
      <c r="DI1286" s="121"/>
    </row>
    <row r="1287" spans="30:113" x14ac:dyDescent="0.35">
      <c r="AD1287" s="121"/>
      <c r="AE1287" s="121"/>
      <c r="AF1287" s="121"/>
      <c r="AG1287" s="121"/>
      <c r="AH1287" s="121"/>
      <c r="AI1287" s="121"/>
      <c r="AJ1287" s="121"/>
      <c r="AK1287" s="121"/>
      <c r="AL1287" s="121"/>
      <c r="AM1287" s="121"/>
      <c r="AN1287" s="121"/>
      <c r="AO1287" s="121"/>
      <c r="AP1287" s="121"/>
      <c r="AQ1287" s="121"/>
      <c r="AR1287" s="121"/>
      <c r="AS1287" s="121"/>
      <c r="AT1287" s="121"/>
      <c r="AU1287" s="121"/>
      <c r="AV1287" s="121"/>
      <c r="AW1287" s="121"/>
      <c r="AX1287" s="121"/>
      <c r="AY1287" s="121"/>
      <c r="AZ1287" s="121"/>
      <c r="BA1287" s="121"/>
      <c r="BB1287" s="121"/>
      <c r="BC1287" s="121"/>
      <c r="BD1287" s="121"/>
      <c r="BE1287" s="121"/>
      <c r="BF1287" s="121"/>
      <c r="BG1287" s="121"/>
      <c r="BH1287" s="121"/>
      <c r="BI1287" s="121"/>
      <c r="BJ1287" s="121"/>
      <c r="BK1287" s="121"/>
      <c r="BL1287" s="121"/>
      <c r="BM1287" s="121"/>
      <c r="BN1287" s="121"/>
      <c r="BO1287" s="121"/>
      <c r="BP1287" s="121"/>
      <c r="BQ1287" s="121"/>
      <c r="BR1287" s="121"/>
      <c r="BS1287" s="121"/>
      <c r="BT1287" s="121"/>
      <c r="BU1287" s="121"/>
      <c r="BV1287" s="121"/>
      <c r="BW1287" s="121"/>
      <c r="BX1287" s="121"/>
      <c r="BY1287" s="121"/>
      <c r="BZ1287" s="121"/>
      <c r="CA1287" s="121"/>
      <c r="CB1287" s="121"/>
      <c r="CC1287" s="121"/>
      <c r="CD1287" s="121"/>
      <c r="CE1287" s="121"/>
      <c r="CF1287" s="121"/>
      <c r="CG1287" s="121"/>
      <c r="CH1287" s="121"/>
      <c r="CI1287" s="121"/>
      <c r="CJ1287" s="121"/>
      <c r="CK1287" s="121"/>
      <c r="CL1287" s="121"/>
      <c r="CM1287" s="121"/>
      <c r="CN1287" s="121"/>
      <c r="CO1287" s="121"/>
      <c r="CP1287" s="121"/>
      <c r="CQ1287" s="121"/>
      <c r="CR1287" s="121"/>
      <c r="CS1287" s="121"/>
      <c r="CT1287" s="121"/>
      <c r="CU1287" s="121"/>
      <c r="CV1287" s="121"/>
      <c r="CW1287" s="121"/>
      <c r="CX1287" s="121"/>
      <c r="CY1287" s="121"/>
      <c r="CZ1287" s="121"/>
      <c r="DA1287" s="121"/>
      <c r="DB1287" s="121"/>
      <c r="DC1287" s="121"/>
      <c r="DD1287" s="121"/>
      <c r="DE1287" s="121"/>
      <c r="DF1287" s="121"/>
      <c r="DG1287" s="121"/>
      <c r="DH1287" s="121"/>
      <c r="DI1287" s="121"/>
    </row>
    <row r="1288" spans="30:113" x14ac:dyDescent="0.35">
      <c r="AD1288" s="121"/>
      <c r="AE1288" s="121"/>
      <c r="AF1288" s="121"/>
      <c r="AG1288" s="121"/>
      <c r="AH1288" s="121"/>
      <c r="AI1288" s="121"/>
      <c r="AJ1288" s="121"/>
      <c r="AK1288" s="121"/>
      <c r="AL1288" s="121"/>
      <c r="AM1288" s="121"/>
      <c r="AN1288" s="121"/>
      <c r="AO1288" s="121"/>
      <c r="AP1288" s="121"/>
      <c r="AQ1288" s="121"/>
      <c r="AR1288" s="121"/>
      <c r="AS1288" s="121"/>
      <c r="AT1288" s="121"/>
      <c r="AU1288" s="121"/>
      <c r="AV1288" s="121"/>
      <c r="AW1288" s="121"/>
      <c r="AX1288" s="121"/>
      <c r="AY1288" s="121"/>
      <c r="AZ1288" s="121"/>
      <c r="BA1288" s="121"/>
      <c r="BB1288" s="121"/>
      <c r="BC1288" s="121"/>
      <c r="BD1288" s="121"/>
      <c r="BE1288" s="121"/>
      <c r="BF1288" s="121"/>
      <c r="BG1288" s="121"/>
      <c r="BH1288" s="121"/>
      <c r="BI1288" s="121"/>
      <c r="BJ1288" s="121"/>
      <c r="BK1288" s="121"/>
      <c r="BL1288" s="121"/>
      <c r="BM1288" s="121"/>
      <c r="BN1288" s="121"/>
      <c r="BO1288" s="121"/>
      <c r="BP1288" s="121"/>
      <c r="BQ1288" s="121"/>
      <c r="BR1288" s="121"/>
      <c r="BS1288" s="121"/>
      <c r="BT1288" s="121"/>
      <c r="BU1288" s="121"/>
      <c r="BV1288" s="121"/>
      <c r="BW1288" s="121"/>
      <c r="BX1288" s="121"/>
      <c r="BY1288" s="121"/>
      <c r="BZ1288" s="121"/>
      <c r="CA1288" s="121"/>
      <c r="CB1288" s="121"/>
      <c r="CC1288" s="121"/>
      <c r="CD1288" s="121"/>
      <c r="CE1288" s="121"/>
      <c r="CF1288" s="121"/>
      <c r="CG1288" s="121"/>
      <c r="CH1288" s="121"/>
      <c r="CI1288" s="121"/>
      <c r="CJ1288" s="121"/>
      <c r="CK1288" s="121"/>
      <c r="CL1288" s="121"/>
      <c r="CM1288" s="121"/>
      <c r="CN1288" s="121"/>
      <c r="CO1288" s="121"/>
      <c r="CP1288" s="121"/>
      <c r="CQ1288" s="121"/>
      <c r="CR1288" s="121"/>
      <c r="CS1288" s="121"/>
      <c r="CT1288" s="121"/>
      <c r="CU1288" s="121"/>
      <c r="CV1288" s="121"/>
      <c r="CW1288" s="121"/>
      <c r="CX1288" s="121"/>
      <c r="CY1288" s="121"/>
      <c r="CZ1288" s="121"/>
      <c r="DA1288" s="121"/>
      <c r="DB1288" s="121"/>
      <c r="DC1288" s="121"/>
      <c r="DD1288" s="121"/>
      <c r="DE1288" s="121"/>
      <c r="DF1288" s="121"/>
      <c r="DG1288" s="121"/>
      <c r="DH1288" s="121"/>
      <c r="DI1288" s="121"/>
    </row>
    <row r="1289" spans="30:113" x14ac:dyDescent="0.35">
      <c r="AD1289" s="121"/>
      <c r="AE1289" s="121"/>
      <c r="AF1289" s="121"/>
      <c r="AG1289" s="121"/>
      <c r="AH1289" s="121"/>
      <c r="AI1289" s="121"/>
      <c r="AJ1289" s="121"/>
      <c r="AK1289" s="121"/>
      <c r="AL1289" s="121"/>
      <c r="AM1289" s="121"/>
      <c r="AN1289" s="121"/>
      <c r="AO1289" s="121"/>
      <c r="AP1289" s="121"/>
      <c r="AQ1289" s="121"/>
      <c r="AR1289" s="121"/>
      <c r="AS1289" s="121"/>
      <c r="AT1289" s="121"/>
      <c r="AU1289" s="121"/>
      <c r="AV1289" s="121"/>
      <c r="AW1289" s="121"/>
      <c r="AX1289" s="121"/>
      <c r="AY1289" s="121"/>
      <c r="AZ1289" s="121"/>
      <c r="BA1289" s="121"/>
      <c r="BB1289" s="121"/>
      <c r="BC1289" s="121"/>
      <c r="BD1289" s="121"/>
      <c r="BE1289" s="121"/>
      <c r="BF1289" s="121"/>
      <c r="BG1289" s="121"/>
      <c r="BH1289" s="121"/>
      <c r="BI1289" s="121"/>
      <c r="BJ1289" s="121"/>
      <c r="BK1289" s="121"/>
      <c r="BL1289" s="121"/>
      <c r="BM1289" s="121"/>
      <c r="BN1289" s="121"/>
      <c r="BO1289" s="121"/>
      <c r="BP1289" s="121"/>
      <c r="BQ1289" s="121"/>
      <c r="BR1289" s="121"/>
      <c r="BS1289" s="121"/>
      <c r="BT1289" s="121"/>
      <c r="BU1289" s="121"/>
      <c r="BV1289" s="121"/>
      <c r="BW1289" s="121"/>
      <c r="BX1289" s="121"/>
      <c r="BY1289" s="121"/>
      <c r="BZ1289" s="121"/>
      <c r="CA1289" s="121"/>
      <c r="CB1289" s="121"/>
      <c r="CC1289" s="121"/>
      <c r="CD1289" s="121"/>
      <c r="CE1289" s="121"/>
      <c r="CF1289" s="121"/>
      <c r="CG1289" s="121"/>
      <c r="CH1289" s="121"/>
      <c r="CI1289" s="121"/>
      <c r="CJ1289" s="121"/>
      <c r="CK1289" s="121"/>
      <c r="CL1289" s="121"/>
      <c r="CM1289" s="121"/>
      <c r="CN1289" s="121"/>
      <c r="CO1289" s="121"/>
      <c r="CP1289" s="121"/>
      <c r="CQ1289" s="121"/>
      <c r="CR1289" s="121"/>
      <c r="CS1289" s="121"/>
      <c r="CT1289" s="121"/>
      <c r="CU1289" s="121"/>
      <c r="CV1289" s="121"/>
      <c r="CW1289" s="121"/>
      <c r="CX1289" s="121"/>
      <c r="CY1289" s="121"/>
      <c r="CZ1289" s="121"/>
      <c r="DA1289" s="121"/>
      <c r="DB1289" s="121"/>
      <c r="DC1289" s="121"/>
      <c r="DD1289" s="121"/>
      <c r="DE1289" s="121"/>
      <c r="DF1289" s="121"/>
      <c r="DG1289" s="121"/>
      <c r="DH1289" s="121"/>
      <c r="DI1289" s="121"/>
    </row>
    <row r="1290" spans="30:113" x14ac:dyDescent="0.35">
      <c r="AD1290" s="121"/>
      <c r="AE1290" s="121"/>
      <c r="AF1290" s="121"/>
      <c r="AG1290" s="121"/>
      <c r="AH1290" s="121"/>
      <c r="AI1290" s="121"/>
      <c r="AJ1290" s="121"/>
      <c r="AK1290" s="121"/>
      <c r="AL1290" s="121"/>
      <c r="AM1290" s="121"/>
      <c r="AN1290" s="121"/>
      <c r="AO1290" s="121"/>
      <c r="AP1290" s="121"/>
      <c r="AQ1290" s="121"/>
      <c r="AR1290" s="121"/>
      <c r="AS1290" s="121"/>
      <c r="AT1290" s="121"/>
      <c r="AU1290" s="121"/>
      <c r="AV1290" s="121"/>
      <c r="AW1290" s="121"/>
      <c r="AX1290" s="121"/>
      <c r="AY1290" s="121"/>
      <c r="AZ1290" s="121"/>
      <c r="BA1290" s="121"/>
      <c r="BB1290" s="121"/>
      <c r="BC1290" s="121"/>
      <c r="BD1290" s="121"/>
      <c r="BE1290" s="121"/>
      <c r="BF1290" s="121"/>
      <c r="BG1290" s="121"/>
      <c r="BH1290" s="121"/>
      <c r="BI1290" s="121"/>
      <c r="BJ1290" s="121"/>
      <c r="BK1290" s="121"/>
      <c r="BL1290" s="121"/>
      <c r="BM1290" s="121"/>
      <c r="BN1290" s="121"/>
      <c r="BO1290" s="121"/>
      <c r="BP1290" s="121"/>
      <c r="BQ1290" s="121"/>
      <c r="BR1290" s="121"/>
      <c r="BS1290" s="121"/>
      <c r="BT1290" s="121"/>
      <c r="BU1290" s="121"/>
      <c r="BV1290" s="121"/>
      <c r="BW1290" s="121"/>
      <c r="BX1290" s="121"/>
      <c r="BY1290" s="121"/>
      <c r="BZ1290" s="121"/>
      <c r="CA1290" s="121"/>
      <c r="CB1290" s="121"/>
      <c r="CC1290" s="121"/>
      <c r="CD1290" s="121"/>
      <c r="CE1290" s="121"/>
      <c r="CF1290" s="121"/>
      <c r="CG1290" s="121"/>
      <c r="CH1290" s="121"/>
      <c r="CI1290" s="121"/>
      <c r="CJ1290" s="121"/>
      <c r="CK1290" s="121"/>
      <c r="CL1290" s="121"/>
      <c r="CM1290" s="121"/>
      <c r="CN1290" s="121"/>
      <c r="CO1290" s="121"/>
      <c r="CP1290" s="121"/>
      <c r="CQ1290" s="121"/>
      <c r="CR1290" s="121"/>
      <c r="CS1290" s="121"/>
      <c r="CT1290" s="121"/>
      <c r="CU1290" s="121"/>
      <c r="CV1290" s="121"/>
      <c r="CW1290" s="121"/>
      <c r="CX1290" s="121"/>
      <c r="CY1290" s="121"/>
      <c r="CZ1290" s="121"/>
      <c r="DA1290" s="121"/>
      <c r="DB1290" s="121"/>
      <c r="DC1290" s="121"/>
      <c r="DD1290" s="121"/>
      <c r="DE1290" s="121"/>
      <c r="DF1290" s="121"/>
      <c r="DG1290" s="121"/>
      <c r="DH1290" s="121"/>
      <c r="DI1290" s="121"/>
    </row>
    <row r="1291" spans="30:113" x14ac:dyDescent="0.35">
      <c r="AD1291" s="121"/>
      <c r="AE1291" s="121"/>
      <c r="AF1291" s="121"/>
      <c r="AG1291" s="121"/>
      <c r="AH1291" s="121"/>
      <c r="AI1291" s="121"/>
      <c r="AJ1291" s="121"/>
      <c r="AK1291" s="121"/>
      <c r="AL1291" s="121"/>
      <c r="AM1291" s="121"/>
      <c r="AN1291" s="121"/>
      <c r="AO1291" s="121"/>
      <c r="AP1291" s="121"/>
      <c r="AQ1291" s="121"/>
      <c r="AR1291" s="121"/>
      <c r="AS1291" s="121"/>
      <c r="AT1291" s="121"/>
      <c r="AU1291" s="121"/>
      <c r="AV1291" s="121"/>
      <c r="AW1291" s="121"/>
      <c r="AX1291" s="121"/>
      <c r="AY1291" s="121"/>
      <c r="AZ1291" s="121"/>
      <c r="BA1291" s="121"/>
      <c r="BB1291" s="121"/>
      <c r="BC1291" s="121"/>
      <c r="BD1291" s="121"/>
      <c r="BE1291" s="121"/>
      <c r="BF1291" s="121"/>
      <c r="BG1291" s="121"/>
      <c r="BH1291" s="121"/>
      <c r="BI1291" s="121"/>
      <c r="BJ1291" s="121"/>
      <c r="BK1291" s="121"/>
      <c r="BL1291" s="121"/>
      <c r="BM1291" s="121"/>
      <c r="BN1291" s="121"/>
      <c r="BO1291" s="121"/>
      <c r="BP1291" s="121"/>
      <c r="BQ1291" s="121"/>
      <c r="BR1291" s="121"/>
      <c r="BS1291" s="121"/>
      <c r="BT1291" s="121"/>
      <c r="BU1291" s="121"/>
      <c r="BV1291" s="121"/>
      <c r="BW1291" s="121"/>
      <c r="BX1291" s="121"/>
      <c r="BY1291" s="121"/>
      <c r="BZ1291" s="121"/>
      <c r="CA1291" s="121"/>
      <c r="CB1291" s="121"/>
      <c r="CC1291" s="121"/>
      <c r="CD1291" s="121"/>
      <c r="CE1291" s="121"/>
      <c r="CF1291" s="121"/>
      <c r="CG1291" s="121"/>
      <c r="CH1291" s="121"/>
      <c r="CI1291" s="121"/>
      <c r="CJ1291" s="121"/>
      <c r="CK1291" s="121"/>
      <c r="CL1291" s="121"/>
      <c r="CM1291" s="121"/>
      <c r="CN1291" s="121"/>
      <c r="CO1291" s="121"/>
      <c r="CP1291" s="121"/>
      <c r="CQ1291" s="121"/>
      <c r="CR1291" s="121"/>
      <c r="CS1291" s="121"/>
      <c r="CT1291" s="121"/>
      <c r="CU1291" s="121"/>
      <c r="CV1291" s="121"/>
      <c r="CW1291" s="121"/>
      <c r="CX1291" s="121"/>
      <c r="CY1291" s="121"/>
      <c r="CZ1291" s="121"/>
      <c r="DA1291" s="121"/>
      <c r="DB1291" s="121"/>
      <c r="DC1291" s="121"/>
      <c r="DD1291" s="121"/>
      <c r="DE1291" s="121"/>
      <c r="DF1291" s="121"/>
      <c r="DG1291" s="121"/>
      <c r="DH1291" s="121"/>
      <c r="DI1291" s="121"/>
    </row>
    <row r="1292" spans="30:113" x14ac:dyDescent="0.35">
      <c r="AD1292" s="121"/>
      <c r="AE1292" s="121"/>
      <c r="AF1292" s="121"/>
      <c r="AG1292" s="121"/>
      <c r="AH1292" s="121"/>
      <c r="AI1292" s="121"/>
      <c r="AJ1292" s="121"/>
      <c r="AK1292" s="121"/>
      <c r="AL1292" s="121"/>
      <c r="AM1292" s="121"/>
      <c r="AN1292" s="121"/>
      <c r="AO1292" s="121"/>
      <c r="AP1292" s="121"/>
      <c r="AQ1292" s="121"/>
      <c r="AR1292" s="121"/>
      <c r="AS1292" s="121"/>
      <c r="AT1292" s="121"/>
      <c r="AU1292" s="121"/>
      <c r="AV1292" s="121"/>
      <c r="AW1292" s="121"/>
      <c r="AX1292" s="121"/>
      <c r="AY1292" s="121"/>
      <c r="AZ1292" s="121"/>
      <c r="BA1292" s="121"/>
      <c r="BB1292" s="121"/>
      <c r="BC1292" s="121"/>
      <c r="BD1292" s="121"/>
      <c r="BE1292" s="121"/>
      <c r="BF1292" s="121"/>
      <c r="BG1292" s="121"/>
      <c r="BH1292" s="121"/>
      <c r="BI1292" s="121"/>
      <c r="BJ1292" s="121"/>
      <c r="BK1292" s="121"/>
      <c r="BL1292" s="121"/>
      <c r="BM1292" s="121"/>
      <c r="BN1292" s="121"/>
      <c r="BO1292" s="121"/>
      <c r="BP1292" s="121"/>
      <c r="BQ1292" s="121"/>
      <c r="BR1292" s="121"/>
      <c r="BS1292" s="121"/>
      <c r="BT1292" s="121"/>
      <c r="BU1292" s="121"/>
      <c r="BV1292" s="121"/>
      <c r="BW1292" s="121"/>
      <c r="BX1292" s="121"/>
      <c r="BY1292" s="121"/>
      <c r="BZ1292" s="121"/>
      <c r="CA1292" s="121"/>
      <c r="CB1292" s="121"/>
      <c r="CC1292" s="121"/>
      <c r="CD1292" s="121"/>
      <c r="CE1292" s="121"/>
      <c r="CF1292" s="121"/>
      <c r="CG1292" s="121"/>
      <c r="CH1292" s="121"/>
      <c r="CI1292" s="121"/>
      <c r="CJ1292" s="121"/>
      <c r="CK1292" s="121"/>
      <c r="CL1292" s="121"/>
      <c r="CM1292" s="121"/>
      <c r="CN1292" s="121"/>
      <c r="CO1292" s="121"/>
      <c r="CP1292" s="121"/>
      <c r="CQ1292" s="121"/>
      <c r="CR1292" s="121"/>
      <c r="CS1292" s="121"/>
      <c r="CT1292" s="121"/>
      <c r="CU1292" s="121"/>
      <c r="CV1292" s="121"/>
      <c r="CW1292" s="121"/>
      <c r="CX1292" s="121"/>
      <c r="CY1292" s="121"/>
      <c r="CZ1292" s="121"/>
      <c r="DA1292" s="121"/>
      <c r="DB1292" s="121"/>
      <c r="DC1292" s="121"/>
      <c r="DD1292" s="121"/>
      <c r="DE1292" s="121"/>
      <c r="DF1292" s="121"/>
      <c r="DG1292" s="121"/>
      <c r="DH1292" s="121"/>
      <c r="DI1292" s="121"/>
    </row>
    <row r="1293" spans="30:113" x14ac:dyDescent="0.35">
      <c r="AD1293" s="121"/>
      <c r="AE1293" s="121"/>
      <c r="AF1293" s="121"/>
      <c r="AG1293" s="121"/>
      <c r="AH1293" s="121"/>
      <c r="AI1293" s="121"/>
      <c r="AJ1293" s="121"/>
      <c r="AK1293" s="121"/>
      <c r="AL1293" s="121"/>
      <c r="AM1293" s="121"/>
      <c r="AN1293" s="121"/>
      <c r="AO1293" s="121"/>
      <c r="AP1293" s="121"/>
      <c r="AQ1293" s="121"/>
      <c r="AR1293" s="121"/>
      <c r="AS1293" s="121"/>
      <c r="AT1293" s="121"/>
      <c r="AU1293" s="121"/>
      <c r="AV1293" s="121"/>
      <c r="AW1293" s="121"/>
      <c r="AX1293" s="121"/>
      <c r="AY1293" s="121"/>
      <c r="AZ1293" s="121"/>
      <c r="BA1293" s="121"/>
      <c r="BB1293" s="121"/>
      <c r="BC1293" s="121"/>
      <c r="BD1293" s="121"/>
      <c r="BE1293" s="121"/>
      <c r="BF1293" s="121"/>
      <c r="BG1293" s="121"/>
      <c r="BH1293" s="121"/>
      <c r="BI1293" s="121"/>
      <c r="BJ1293" s="121"/>
      <c r="BK1293" s="121"/>
      <c r="BL1293" s="121"/>
      <c r="BM1293" s="121"/>
      <c r="BN1293" s="121"/>
      <c r="BO1293" s="121"/>
      <c r="BP1293" s="121"/>
      <c r="BQ1293" s="121"/>
      <c r="BR1293" s="121"/>
      <c r="BS1293" s="121"/>
      <c r="BT1293" s="121"/>
      <c r="BU1293" s="121"/>
      <c r="BV1293" s="121"/>
      <c r="BW1293" s="121"/>
      <c r="BX1293" s="121"/>
      <c r="BY1293" s="121"/>
      <c r="BZ1293" s="121"/>
      <c r="CA1293" s="121"/>
      <c r="CB1293" s="121"/>
      <c r="CC1293" s="121"/>
      <c r="CD1293" s="121"/>
      <c r="CE1293" s="121"/>
      <c r="CF1293" s="121"/>
      <c r="CG1293" s="121"/>
      <c r="CH1293" s="121"/>
      <c r="CI1293" s="121"/>
      <c r="CJ1293" s="121"/>
      <c r="CK1293" s="121"/>
      <c r="CL1293" s="121"/>
      <c r="CM1293" s="121"/>
      <c r="CN1293" s="121"/>
      <c r="CO1293" s="121"/>
      <c r="CP1293" s="121"/>
      <c r="CQ1293" s="121"/>
      <c r="CR1293" s="121"/>
      <c r="CS1293" s="121"/>
      <c r="CT1293" s="121"/>
      <c r="CU1293" s="121"/>
      <c r="CV1293" s="121"/>
      <c r="CW1293" s="121"/>
      <c r="CX1293" s="121"/>
      <c r="CY1293" s="121"/>
      <c r="CZ1293" s="121"/>
      <c r="DA1293" s="121"/>
      <c r="DB1293" s="121"/>
      <c r="DC1293" s="121"/>
      <c r="DD1293" s="121"/>
      <c r="DE1293" s="121"/>
      <c r="DF1293" s="121"/>
      <c r="DG1293" s="121"/>
      <c r="DH1293" s="121"/>
      <c r="DI1293" s="121"/>
    </row>
    <row r="1294" spans="30:113" x14ac:dyDescent="0.35">
      <c r="AD1294" s="121"/>
      <c r="AE1294" s="121"/>
      <c r="AF1294" s="121"/>
      <c r="AG1294" s="121"/>
      <c r="AH1294" s="121"/>
      <c r="AI1294" s="121"/>
      <c r="AJ1294" s="121"/>
      <c r="AK1294" s="121"/>
      <c r="AL1294" s="121"/>
      <c r="AM1294" s="121"/>
      <c r="AN1294" s="121"/>
      <c r="AO1294" s="121"/>
      <c r="AP1294" s="121"/>
      <c r="AQ1294" s="121"/>
      <c r="AR1294" s="121"/>
      <c r="AS1294" s="121"/>
      <c r="AT1294" s="121"/>
      <c r="AU1294" s="121"/>
      <c r="AV1294" s="121"/>
      <c r="AW1294" s="121"/>
      <c r="AX1294" s="121"/>
      <c r="AY1294" s="121"/>
      <c r="AZ1294" s="121"/>
      <c r="BA1294" s="121"/>
      <c r="BB1294" s="121"/>
      <c r="BC1294" s="121"/>
      <c r="BD1294" s="121"/>
      <c r="BE1294" s="121"/>
      <c r="BF1294" s="121"/>
      <c r="BG1294" s="121"/>
      <c r="BH1294" s="121"/>
      <c r="BI1294" s="121"/>
      <c r="BJ1294" s="121"/>
      <c r="BK1294" s="121"/>
      <c r="BL1294" s="121"/>
      <c r="BM1294" s="121"/>
      <c r="BN1294" s="121"/>
      <c r="BO1294" s="121"/>
      <c r="BP1294" s="121"/>
      <c r="BQ1294" s="121"/>
      <c r="BR1294" s="121"/>
      <c r="BS1294" s="121"/>
      <c r="BT1294" s="121"/>
      <c r="BU1294" s="121"/>
      <c r="BV1294" s="121"/>
      <c r="BW1294" s="121"/>
      <c r="BX1294" s="121"/>
      <c r="BY1294" s="121"/>
      <c r="BZ1294" s="121"/>
      <c r="CA1294" s="121"/>
      <c r="CB1294" s="121"/>
      <c r="CC1294" s="121"/>
      <c r="CD1294" s="121"/>
      <c r="CE1294" s="121"/>
      <c r="CF1294" s="121"/>
      <c r="CG1294" s="121"/>
      <c r="CH1294" s="121"/>
      <c r="CI1294" s="121"/>
      <c r="CJ1294" s="121"/>
      <c r="CK1294" s="121"/>
      <c r="CL1294" s="121"/>
      <c r="CM1294" s="121"/>
      <c r="CN1294" s="121"/>
      <c r="CO1294" s="121"/>
      <c r="CP1294" s="121"/>
      <c r="CQ1294" s="121"/>
      <c r="CR1294" s="121"/>
      <c r="CS1294" s="121"/>
      <c r="CT1294" s="121"/>
      <c r="CU1294" s="121"/>
      <c r="CV1294" s="121"/>
      <c r="CW1294" s="121"/>
      <c r="CX1294" s="121"/>
      <c r="CY1294" s="121"/>
      <c r="CZ1294" s="121"/>
      <c r="DA1294" s="121"/>
      <c r="DB1294" s="121"/>
      <c r="DC1294" s="121"/>
      <c r="DD1294" s="121"/>
      <c r="DE1294" s="121"/>
      <c r="DF1294" s="121"/>
      <c r="DG1294" s="121"/>
      <c r="DH1294" s="121"/>
      <c r="DI1294" s="121"/>
    </row>
    <row r="1295" spans="30:113" x14ac:dyDescent="0.35">
      <c r="AD1295" s="121"/>
      <c r="AE1295" s="121"/>
      <c r="AF1295" s="121"/>
      <c r="AG1295" s="121"/>
      <c r="AH1295" s="121"/>
      <c r="AI1295" s="121"/>
      <c r="AJ1295" s="121"/>
      <c r="AK1295" s="121"/>
      <c r="AL1295" s="121"/>
      <c r="AM1295" s="121"/>
      <c r="AN1295" s="121"/>
      <c r="AO1295" s="121"/>
      <c r="AP1295" s="121"/>
      <c r="AQ1295" s="121"/>
      <c r="AR1295" s="121"/>
      <c r="AS1295" s="121"/>
      <c r="AT1295" s="121"/>
      <c r="AU1295" s="121"/>
      <c r="AV1295" s="121"/>
      <c r="AW1295" s="121"/>
      <c r="AX1295" s="121"/>
      <c r="AY1295" s="121"/>
      <c r="AZ1295" s="121"/>
      <c r="BA1295" s="121"/>
      <c r="BB1295" s="121"/>
      <c r="BC1295" s="121"/>
      <c r="BD1295" s="121"/>
      <c r="BE1295" s="121"/>
      <c r="BF1295" s="121"/>
      <c r="BG1295" s="121"/>
      <c r="BH1295" s="121"/>
      <c r="BI1295" s="121"/>
      <c r="BJ1295" s="121"/>
      <c r="BK1295" s="121"/>
      <c r="BL1295" s="121"/>
      <c r="BM1295" s="121"/>
      <c r="BN1295" s="121"/>
      <c r="BO1295" s="121"/>
      <c r="BP1295" s="121"/>
      <c r="BQ1295" s="121"/>
      <c r="BR1295" s="121"/>
      <c r="BS1295" s="121"/>
      <c r="BT1295" s="121"/>
      <c r="BU1295" s="121"/>
      <c r="BV1295" s="121"/>
      <c r="BW1295" s="121"/>
      <c r="BX1295" s="121"/>
      <c r="BY1295" s="121"/>
      <c r="BZ1295" s="121"/>
      <c r="CA1295" s="121"/>
      <c r="CB1295" s="121"/>
      <c r="CC1295" s="121"/>
      <c r="CD1295" s="121"/>
      <c r="CE1295" s="121"/>
      <c r="CF1295" s="121"/>
      <c r="CG1295" s="121"/>
      <c r="CH1295" s="121"/>
      <c r="CI1295" s="121"/>
      <c r="CJ1295" s="121"/>
      <c r="CK1295" s="121"/>
      <c r="CL1295" s="121"/>
      <c r="CM1295" s="121"/>
      <c r="CN1295" s="121"/>
      <c r="CO1295" s="121"/>
      <c r="CP1295" s="121"/>
      <c r="CQ1295" s="121"/>
      <c r="CR1295" s="121"/>
      <c r="CS1295" s="121"/>
      <c r="CT1295" s="121"/>
      <c r="CU1295" s="121"/>
      <c r="CV1295" s="121"/>
      <c r="CW1295" s="121"/>
      <c r="CX1295" s="121"/>
      <c r="CY1295" s="121"/>
      <c r="CZ1295" s="121"/>
      <c r="DA1295" s="121"/>
      <c r="DB1295" s="121"/>
      <c r="DC1295" s="121"/>
      <c r="DD1295" s="121"/>
      <c r="DE1295" s="121"/>
      <c r="DF1295" s="121"/>
      <c r="DG1295" s="121"/>
      <c r="DH1295" s="121"/>
      <c r="DI1295" s="121"/>
    </row>
    <row r="1296" spans="30:113" x14ac:dyDescent="0.35">
      <c r="AD1296" s="121"/>
      <c r="AE1296" s="121"/>
      <c r="AF1296" s="121"/>
      <c r="AG1296" s="121"/>
      <c r="AH1296" s="121"/>
      <c r="AI1296" s="121"/>
      <c r="AJ1296" s="121"/>
      <c r="AK1296" s="121"/>
      <c r="AL1296" s="121"/>
      <c r="AM1296" s="121"/>
      <c r="AN1296" s="121"/>
      <c r="AO1296" s="121"/>
      <c r="AP1296" s="121"/>
      <c r="AQ1296" s="121"/>
      <c r="AR1296" s="121"/>
      <c r="AS1296" s="121"/>
      <c r="AT1296" s="121"/>
      <c r="AU1296" s="121"/>
      <c r="AV1296" s="121"/>
      <c r="AW1296" s="121"/>
      <c r="AX1296" s="121"/>
      <c r="AY1296" s="121"/>
      <c r="AZ1296" s="121"/>
      <c r="BA1296" s="121"/>
      <c r="BB1296" s="121"/>
      <c r="BC1296" s="121"/>
      <c r="BD1296" s="121"/>
      <c r="BE1296" s="121"/>
      <c r="BF1296" s="121"/>
      <c r="BG1296" s="121"/>
      <c r="BH1296" s="121"/>
      <c r="BI1296" s="121"/>
      <c r="BJ1296" s="121"/>
      <c r="BK1296" s="121"/>
      <c r="BL1296" s="121"/>
      <c r="BM1296" s="121"/>
      <c r="BN1296" s="121"/>
      <c r="BO1296" s="121"/>
      <c r="BP1296" s="121"/>
      <c r="BQ1296" s="121"/>
      <c r="BR1296" s="121"/>
      <c r="BS1296" s="121"/>
      <c r="BT1296" s="121"/>
      <c r="BU1296" s="121"/>
      <c r="BV1296" s="121"/>
      <c r="BW1296" s="121"/>
      <c r="BX1296" s="121"/>
      <c r="BY1296" s="121"/>
      <c r="BZ1296" s="121"/>
      <c r="CA1296" s="121"/>
      <c r="CB1296" s="121"/>
      <c r="CC1296" s="121"/>
      <c r="CD1296" s="121"/>
      <c r="CE1296" s="121"/>
      <c r="CF1296" s="121"/>
      <c r="CG1296" s="121"/>
      <c r="CH1296" s="121"/>
      <c r="CI1296" s="121"/>
      <c r="CJ1296" s="121"/>
      <c r="CK1296" s="121"/>
      <c r="CL1296" s="121"/>
      <c r="CM1296" s="121"/>
      <c r="CN1296" s="121"/>
      <c r="CO1296" s="121"/>
      <c r="CP1296" s="121"/>
      <c r="CQ1296" s="121"/>
      <c r="CR1296" s="121"/>
      <c r="CS1296" s="121"/>
      <c r="CT1296" s="121"/>
      <c r="CU1296" s="121"/>
      <c r="CV1296" s="121"/>
      <c r="CW1296" s="121"/>
      <c r="CX1296" s="121"/>
      <c r="CY1296" s="121"/>
      <c r="CZ1296" s="121"/>
      <c r="DA1296" s="121"/>
      <c r="DB1296" s="121"/>
      <c r="DC1296" s="121"/>
      <c r="DD1296" s="121"/>
      <c r="DE1296" s="121"/>
      <c r="DF1296" s="121"/>
      <c r="DG1296" s="121"/>
      <c r="DH1296" s="121"/>
      <c r="DI1296" s="121"/>
    </row>
    <row r="1297" spans="30:113" x14ac:dyDescent="0.35">
      <c r="AD1297" s="121"/>
      <c r="AE1297" s="121"/>
      <c r="AF1297" s="121"/>
      <c r="AG1297" s="121"/>
      <c r="AH1297" s="121"/>
      <c r="AI1297" s="121"/>
      <c r="AJ1297" s="121"/>
      <c r="AK1297" s="121"/>
      <c r="AL1297" s="121"/>
      <c r="AM1297" s="121"/>
      <c r="AN1297" s="121"/>
      <c r="AO1297" s="121"/>
      <c r="AP1297" s="121"/>
      <c r="AQ1297" s="121"/>
      <c r="AR1297" s="121"/>
      <c r="AS1297" s="121"/>
      <c r="AT1297" s="121"/>
      <c r="AU1297" s="121"/>
      <c r="AV1297" s="121"/>
      <c r="AW1297" s="121"/>
      <c r="AX1297" s="121"/>
      <c r="AY1297" s="121"/>
      <c r="AZ1297" s="121"/>
      <c r="BA1297" s="121"/>
      <c r="BB1297" s="121"/>
      <c r="BC1297" s="121"/>
      <c r="BD1297" s="121"/>
      <c r="BE1297" s="121"/>
      <c r="BF1297" s="121"/>
      <c r="BG1297" s="121"/>
      <c r="BH1297" s="121"/>
      <c r="BI1297" s="121"/>
      <c r="BJ1297" s="121"/>
      <c r="BK1297" s="121"/>
      <c r="BL1297" s="121"/>
      <c r="BM1297" s="121"/>
      <c r="BN1297" s="121"/>
      <c r="BO1297" s="121"/>
      <c r="BP1297" s="121"/>
      <c r="BQ1297" s="121"/>
      <c r="BR1297" s="121"/>
      <c r="BS1297" s="121"/>
      <c r="BT1297" s="121"/>
      <c r="BU1297" s="121"/>
      <c r="BV1297" s="121"/>
      <c r="BW1297" s="121"/>
      <c r="BX1297" s="121"/>
      <c r="BY1297" s="121"/>
      <c r="BZ1297" s="121"/>
      <c r="CA1297" s="121"/>
      <c r="CB1297" s="121"/>
      <c r="CC1297" s="121"/>
      <c r="CD1297" s="121"/>
      <c r="CE1297" s="121"/>
      <c r="CF1297" s="121"/>
      <c r="CG1297" s="121"/>
      <c r="CH1297" s="121"/>
      <c r="CI1297" s="121"/>
      <c r="CJ1297" s="121"/>
      <c r="CK1297" s="121"/>
      <c r="CL1297" s="121"/>
      <c r="CM1297" s="121"/>
      <c r="CN1297" s="121"/>
      <c r="CO1297" s="121"/>
      <c r="CP1297" s="121"/>
      <c r="CQ1297" s="121"/>
      <c r="CR1297" s="121"/>
      <c r="CS1297" s="121"/>
      <c r="CT1297" s="121"/>
      <c r="CU1297" s="121"/>
      <c r="CV1297" s="121"/>
      <c r="CW1297" s="121"/>
      <c r="CX1297" s="121"/>
      <c r="CY1297" s="121"/>
      <c r="CZ1297" s="121"/>
      <c r="DA1297" s="121"/>
      <c r="DB1297" s="121"/>
      <c r="DC1297" s="121"/>
      <c r="DD1297" s="121"/>
      <c r="DE1297" s="121"/>
      <c r="DF1297" s="121"/>
      <c r="DG1297" s="121"/>
      <c r="DH1297" s="121"/>
      <c r="DI1297" s="121"/>
    </row>
    <row r="1298" spans="30:113" x14ac:dyDescent="0.35">
      <c r="AD1298" s="121"/>
      <c r="AE1298" s="121"/>
      <c r="AF1298" s="121"/>
      <c r="AG1298" s="121"/>
      <c r="AH1298" s="121"/>
      <c r="AI1298" s="121"/>
      <c r="AJ1298" s="121"/>
      <c r="AK1298" s="121"/>
      <c r="AL1298" s="121"/>
      <c r="AM1298" s="121"/>
      <c r="AN1298" s="121"/>
      <c r="AO1298" s="121"/>
      <c r="AP1298" s="121"/>
      <c r="AQ1298" s="121"/>
      <c r="AR1298" s="121"/>
      <c r="AS1298" s="121"/>
      <c r="AT1298" s="121"/>
      <c r="AU1298" s="121"/>
      <c r="AV1298" s="121"/>
      <c r="AW1298" s="121"/>
      <c r="AX1298" s="121"/>
      <c r="AY1298" s="121"/>
      <c r="AZ1298" s="121"/>
      <c r="BA1298" s="121"/>
      <c r="BB1298" s="121"/>
      <c r="BC1298" s="121"/>
      <c r="BD1298" s="121"/>
      <c r="BE1298" s="121"/>
      <c r="BF1298" s="121"/>
      <c r="BG1298" s="121"/>
      <c r="BH1298" s="121"/>
      <c r="BI1298" s="121"/>
      <c r="BJ1298" s="121"/>
      <c r="BK1298" s="121"/>
      <c r="BL1298" s="121"/>
      <c r="BM1298" s="121"/>
      <c r="BN1298" s="121"/>
      <c r="BO1298" s="121"/>
      <c r="BP1298" s="121"/>
      <c r="BQ1298" s="121"/>
      <c r="BR1298" s="121"/>
      <c r="BS1298" s="121"/>
      <c r="BT1298" s="121"/>
      <c r="BU1298" s="121"/>
      <c r="BV1298" s="121"/>
      <c r="BW1298" s="121"/>
      <c r="BX1298" s="121"/>
      <c r="BY1298" s="121"/>
      <c r="BZ1298" s="121"/>
      <c r="CA1298" s="121"/>
      <c r="CB1298" s="121"/>
      <c r="CC1298" s="121"/>
      <c r="CD1298" s="121"/>
      <c r="CE1298" s="121"/>
      <c r="CF1298" s="121"/>
      <c r="CG1298" s="121"/>
      <c r="CH1298" s="121"/>
      <c r="CI1298" s="121"/>
      <c r="CJ1298" s="121"/>
      <c r="CK1298" s="121"/>
      <c r="CL1298" s="121"/>
      <c r="CM1298" s="121"/>
      <c r="CN1298" s="121"/>
      <c r="CO1298" s="121"/>
      <c r="CP1298" s="121"/>
      <c r="CQ1298" s="121"/>
      <c r="CR1298" s="121"/>
      <c r="CS1298" s="121"/>
      <c r="CT1298" s="121"/>
      <c r="CU1298" s="121"/>
      <c r="CV1298" s="121"/>
      <c r="CW1298" s="121"/>
      <c r="CX1298" s="121"/>
      <c r="CY1298" s="121"/>
      <c r="CZ1298" s="121"/>
      <c r="DA1298" s="121"/>
      <c r="DB1298" s="121"/>
      <c r="DC1298" s="121"/>
      <c r="DD1298" s="121"/>
      <c r="DE1298" s="121"/>
      <c r="DF1298" s="121"/>
      <c r="DG1298" s="121"/>
      <c r="DH1298" s="121"/>
      <c r="DI1298" s="121"/>
    </row>
    <row r="1299" spans="30:113" x14ac:dyDescent="0.35">
      <c r="AD1299" s="121"/>
      <c r="AE1299" s="121"/>
      <c r="AF1299" s="121"/>
      <c r="AG1299" s="121"/>
      <c r="AH1299" s="121"/>
      <c r="AI1299" s="121"/>
      <c r="AJ1299" s="121"/>
      <c r="AK1299" s="121"/>
      <c r="AL1299" s="121"/>
      <c r="AM1299" s="121"/>
      <c r="AN1299" s="121"/>
      <c r="AO1299" s="121"/>
      <c r="AP1299" s="121"/>
      <c r="AQ1299" s="121"/>
      <c r="AR1299" s="121"/>
      <c r="AS1299" s="121"/>
      <c r="AT1299" s="121"/>
      <c r="AU1299" s="121"/>
      <c r="AV1299" s="121"/>
      <c r="AW1299" s="121"/>
      <c r="AX1299" s="121"/>
      <c r="AY1299" s="121"/>
      <c r="AZ1299" s="121"/>
      <c r="BA1299" s="121"/>
      <c r="BB1299" s="121"/>
      <c r="BC1299" s="121"/>
      <c r="BD1299" s="121"/>
      <c r="BE1299" s="121"/>
      <c r="BF1299" s="121"/>
      <c r="BG1299" s="121"/>
      <c r="BH1299" s="121"/>
      <c r="BI1299" s="121"/>
      <c r="BJ1299" s="121"/>
      <c r="BK1299" s="121"/>
      <c r="BL1299" s="121"/>
      <c r="BM1299" s="121"/>
      <c r="BN1299" s="121"/>
      <c r="BO1299" s="121"/>
      <c r="BP1299" s="121"/>
      <c r="BQ1299" s="121"/>
      <c r="BR1299" s="121"/>
      <c r="BS1299" s="121"/>
      <c r="BT1299" s="121"/>
      <c r="BU1299" s="121"/>
      <c r="BV1299" s="121"/>
      <c r="BW1299" s="121"/>
      <c r="BX1299" s="121"/>
      <c r="BY1299" s="121"/>
      <c r="BZ1299" s="121"/>
      <c r="CA1299" s="121"/>
      <c r="CB1299" s="121"/>
      <c r="CC1299" s="121"/>
      <c r="CD1299" s="121"/>
      <c r="CE1299" s="121"/>
      <c r="CF1299" s="121"/>
      <c r="CG1299" s="121"/>
      <c r="CH1299" s="121"/>
      <c r="CI1299" s="121"/>
      <c r="CJ1299" s="121"/>
      <c r="CK1299" s="121"/>
      <c r="CL1299" s="121"/>
      <c r="CM1299" s="121"/>
      <c r="CN1299" s="121"/>
      <c r="CO1299" s="121"/>
      <c r="CP1299" s="121"/>
      <c r="CQ1299" s="121"/>
      <c r="CR1299" s="121"/>
      <c r="CS1299" s="121"/>
      <c r="CT1299" s="121"/>
      <c r="CU1299" s="121"/>
      <c r="CV1299" s="121"/>
      <c r="CW1299" s="121"/>
      <c r="CX1299" s="121"/>
      <c r="CY1299" s="121"/>
      <c r="CZ1299" s="121"/>
      <c r="DA1299" s="121"/>
      <c r="DB1299" s="121"/>
      <c r="DC1299" s="121"/>
      <c r="DD1299" s="121"/>
      <c r="DE1299" s="121"/>
      <c r="DF1299" s="121"/>
      <c r="DG1299" s="121"/>
      <c r="DH1299" s="121"/>
      <c r="DI1299" s="121"/>
    </row>
    <row r="1300" spans="30:113" x14ac:dyDescent="0.35">
      <c r="AD1300" s="121"/>
      <c r="AE1300" s="121"/>
      <c r="AF1300" s="121"/>
      <c r="AG1300" s="121"/>
      <c r="AH1300" s="121"/>
      <c r="AI1300" s="121"/>
      <c r="AJ1300" s="121"/>
      <c r="AK1300" s="121"/>
      <c r="AL1300" s="121"/>
      <c r="AM1300" s="121"/>
      <c r="AN1300" s="121"/>
      <c r="AO1300" s="121"/>
      <c r="AP1300" s="121"/>
      <c r="AQ1300" s="121"/>
      <c r="AR1300" s="121"/>
      <c r="AS1300" s="121"/>
      <c r="AT1300" s="121"/>
      <c r="AU1300" s="121"/>
      <c r="AV1300" s="121"/>
      <c r="AW1300" s="121"/>
      <c r="AX1300" s="121"/>
      <c r="AY1300" s="121"/>
      <c r="AZ1300" s="121"/>
      <c r="BA1300" s="121"/>
      <c r="BB1300" s="121"/>
      <c r="BC1300" s="121"/>
      <c r="BD1300" s="121"/>
      <c r="BE1300" s="121"/>
      <c r="BF1300" s="121"/>
      <c r="BG1300" s="121"/>
      <c r="BH1300" s="121"/>
      <c r="BI1300" s="121"/>
      <c r="BJ1300" s="121"/>
      <c r="BK1300" s="121"/>
      <c r="BL1300" s="121"/>
      <c r="BM1300" s="121"/>
      <c r="BN1300" s="121"/>
      <c r="BO1300" s="121"/>
      <c r="BP1300" s="121"/>
      <c r="BQ1300" s="121"/>
      <c r="BR1300" s="121"/>
      <c r="BS1300" s="121"/>
      <c r="BT1300" s="121"/>
      <c r="BU1300" s="121"/>
      <c r="BV1300" s="121"/>
      <c r="BW1300" s="121"/>
      <c r="BX1300" s="121"/>
      <c r="BY1300" s="121"/>
      <c r="BZ1300" s="121"/>
      <c r="CA1300" s="121"/>
      <c r="CB1300" s="121"/>
      <c r="CC1300" s="121"/>
      <c r="CD1300" s="121"/>
      <c r="CE1300" s="121"/>
      <c r="CF1300" s="121"/>
      <c r="CG1300" s="121"/>
      <c r="CH1300" s="121"/>
      <c r="CI1300" s="121"/>
      <c r="CJ1300" s="121"/>
      <c r="CK1300" s="121"/>
      <c r="CL1300" s="121"/>
      <c r="CM1300" s="121"/>
      <c r="CN1300" s="121"/>
      <c r="CO1300" s="121"/>
      <c r="CP1300" s="121"/>
      <c r="CQ1300" s="121"/>
      <c r="CR1300" s="121"/>
      <c r="CS1300" s="121"/>
      <c r="CT1300" s="121"/>
      <c r="CU1300" s="121"/>
      <c r="CV1300" s="121"/>
      <c r="CW1300" s="121"/>
      <c r="CX1300" s="121"/>
      <c r="CY1300" s="121"/>
      <c r="CZ1300" s="121"/>
      <c r="DA1300" s="121"/>
      <c r="DB1300" s="121"/>
      <c r="DC1300" s="121"/>
      <c r="DD1300" s="121"/>
      <c r="DE1300" s="121"/>
      <c r="DF1300" s="121"/>
      <c r="DG1300" s="121"/>
      <c r="DH1300" s="121"/>
      <c r="DI1300" s="121"/>
    </row>
    <row r="1301" spans="30:113" x14ac:dyDescent="0.35">
      <c r="AD1301" s="121"/>
      <c r="AE1301" s="121"/>
      <c r="AF1301" s="121"/>
      <c r="AG1301" s="121"/>
      <c r="AH1301" s="121"/>
      <c r="AI1301" s="121"/>
      <c r="AJ1301" s="121"/>
      <c r="AK1301" s="121"/>
      <c r="AL1301" s="121"/>
      <c r="AM1301" s="121"/>
      <c r="AN1301" s="121"/>
      <c r="AO1301" s="121"/>
      <c r="AP1301" s="121"/>
      <c r="AQ1301" s="121"/>
      <c r="AR1301" s="121"/>
      <c r="AS1301" s="121"/>
      <c r="AT1301" s="121"/>
      <c r="AU1301" s="121"/>
      <c r="AV1301" s="121"/>
      <c r="AW1301" s="121"/>
      <c r="AX1301" s="121"/>
      <c r="AY1301" s="121"/>
      <c r="AZ1301" s="121"/>
      <c r="BA1301" s="121"/>
      <c r="BB1301" s="121"/>
      <c r="BC1301" s="121"/>
      <c r="BD1301" s="121"/>
      <c r="BE1301" s="121"/>
      <c r="BF1301" s="121"/>
      <c r="BG1301" s="121"/>
      <c r="BH1301" s="121"/>
      <c r="BI1301" s="121"/>
      <c r="BJ1301" s="121"/>
      <c r="BK1301" s="121"/>
      <c r="BL1301" s="121"/>
      <c r="BM1301" s="121"/>
      <c r="BN1301" s="121"/>
      <c r="BO1301" s="121"/>
      <c r="BP1301" s="121"/>
      <c r="BQ1301" s="121"/>
      <c r="BR1301" s="121"/>
      <c r="BS1301" s="121"/>
      <c r="BT1301" s="121"/>
      <c r="BU1301" s="121"/>
      <c r="BV1301" s="121"/>
      <c r="BW1301" s="121"/>
      <c r="BX1301" s="121"/>
      <c r="BY1301" s="121"/>
      <c r="BZ1301" s="121"/>
      <c r="CA1301" s="121"/>
      <c r="CB1301" s="121"/>
      <c r="CC1301" s="121"/>
      <c r="CD1301" s="121"/>
      <c r="CE1301" s="121"/>
      <c r="CF1301" s="121"/>
      <c r="CG1301" s="121"/>
      <c r="CH1301" s="121"/>
      <c r="CI1301" s="121"/>
      <c r="CJ1301" s="121"/>
      <c r="CK1301" s="121"/>
      <c r="CL1301" s="121"/>
      <c r="CM1301" s="121"/>
      <c r="CN1301" s="121"/>
      <c r="CO1301" s="121"/>
      <c r="CP1301" s="121"/>
      <c r="CQ1301" s="121"/>
      <c r="CR1301" s="121"/>
      <c r="CS1301" s="121"/>
      <c r="CT1301" s="121"/>
      <c r="CU1301" s="121"/>
      <c r="CV1301" s="121"/>
      <c r="CW1301" s="121"/>
      <c r="CX1301" s="121"/>
      <c r="CY1301" s="121"/>
      <c r="CZ1301" s="121"/>
      <c r="DA1301" s="121"/>
      <c r="DB1301" s="121"/>
      <c r="DC1301" s="121"/>
      <c r="DD1301" s="121"/>
      <c r="DE1301" s="121"/>
      <c r="DF1301" s="121"/>
      <c r="DG1301" s="121"/>
      <c r="DH1301" s="121"/>
      <c r="DI1301" s="121"/>
    </row>
    <row r="1302" spans="30:113" x14ac:dyDescent="0.35">
      <c r="AD1302" s="121"/>
      <c r="AE1302" s="121"/>
      <c r="AF1302" s="121"/>
      <c r="AG1302" s="121"/>
      <c r="AH1302" s="121"/>
      <c r="AI1302" s="121"/>
      <c r="AJ1302" s="121"/>
      <c r="AK1302" s="121"/>
      <c r="AL1302" s="121"/>
      <c r="AM1302" s="121"/>
      <c r="AN1302" s="121"/>
      <c r="AO1302" s="121"/>
      <c r="AP1302" s="121"/>
      <c r="AQ1302" s="121"/>
      <c r="AR1302" s="121"/>
      <c r="AS1302" s="121"/>
      <c r="AT1302" s="121"/>
      <c r="AU1302" s="121"/>
      <c r="AV1302" s="121"/>
      <c r="AW1302" s="121"/>
      <c r="AX1302" s="121"/>
      <c r="AY1302" s="121"/>
      <c r="AZ1302" s="121"/>
      <c r="BA1302" s="121"/>
      <c r="BB1302" s="121"/>
      <c r="BC1302" s="121"/>
      <c r="BD1302" s="121"/>
      <c r="BE1302" s="121"/>
      <c r="BF1302" s="121"/>
      <c r="BG1302" s="121"/>
      <c r="BH1302" s="121"/>
      <c r="BI1302" s="121"/>
      <c r="BJ1302" s="121"/>
      <c r="BK1302" s="121"/>
      <c r="BL1302" s="121"/>
      <c r="BM1302" s="121"/>
      <c r="BN1302" s="121"/>
      <c r="BO1302" s="121"/>
      <c r="BP1302" s="121"/>
      <c r="BQ1302" s="121"/>
      <c r="BR1302" s="121"/>
      <c r="BS1302" s="121"/>
      <c r="BT1302" s="121"/>
      <c r="BU1302" s="121"/>
      <c r="BV1302" s="121"/>
      <c r="BW1302" s="121"/>
      <c r="BX1302" s="121"/>
      <c r="BY1302" s="121"/>
      <c r="BZ1302" s="121"/>
      <c r="CA1302" s="121"/>
      <c r="CB1302" s="121"/>
      <c r="CC1302" s="121"/>
      <c r="CD1302" s="121"/>
      <c r="CE1302" s="121"/>
      <c r="CF1302" s="121"/>
      <c r="CG1302" s="121"/>
      <c r="CH1302" s="121"/>
      <c r="CI1302" s="121"/>
      <c r="CJ1302" s="121"/>
      <c r="CK1302" s="121"/>
      <c r="CL1302" s="121"/>
      <c r="CM1302" s="121"/>
      <c r="CN1302" s="121"/>
      <c r="CO1302" s="121"/>
      <c r="CP1302" s="121"/>
      <c r="CQ1302" s="121"/>
      <c r="CR1302" s="121"/>
      <c r="CS1302" s="121"/>
      <c r="CT1302" s="121"/>
      <c r="CU1302" s="121"/>
      <c r="CV1302" s="121"/>
      <c r="CW1302" s="121"/>
      <c r="CX1302" s="121"/>
      <c r="CY1302" s="121"/>
      <c r="CZ1302" s="121"/>
      <c r="DA1302" s="121"/>
      <c r="DB1302" s="121"/>
      <c r="DC1302" s="121"/>
      <c r="DD1302" s="121"/>
      <c r="DE1302" s="121"/>
      <c r="DF1302" s="121"/>
      <c r="DG1302" s="121"/>
      <c r="DH1302" s="121"/>
      <c r="DI1302" s="121"/>
    </row>
    <row r="1303" spans="30:113" x14ac:dyDescent="0.35">
      <c r="AD1303" s="121"/>
      <c r="AE1303" s="121"/>
      <c r="AF1303" s="121"/>
      <c r="AG1303" s="121"/>
      <c r="AH1303" s="121"/>
      <c r="AI1303" s="121"/>
      <c r="AJ1303" s="121"/>
      <c r="AK1303" s="121"/>
      <c r="AL1303" s="121"/>
      <c r="AM1303" s="121"/>
      <c r="AN1303" s="121"/>
      <c r="AO1303" s="121"/>
      <c r="AP1303" s="121"/>
      <c r="AQ1303" s="121"/>
      <c r="AR1303" s="121"/>
      <c r="AS1303" s="121"/>
      <c r="AT1303" s="121"/>
      <c r="AU1303" s="121"/>
      <c r="AV1303" s="121"/>
      <c r="AW1303" s="121"/>
      <c r="AX1303" s="121"/>
      <c r="AY1303" s="121"/>
      <c r="AZ1303" s="121"/>
      <c r="BA1303" s="121"/>
      <c r="BB1303" s="121"/>
      <c r="BC1303" s="121"/>
      <c r="BD1303" s="121"/>
      <c r="BE1303" s="121"/>
      <c r="BF1303" s="121"/>
      <c r="BG1303" s="121"/>
      <c r="BH1303" s="121"/>
      <c r="BI1303" s="121"/>
      <c r="BJ1303" s="121"/>
      <c r="BK1303" s="121"/>
      <c r="BL1303" s="121"/>
      <c r="BM1303" s="121"/>
      <c r="BN1303" s="121"/>
      <c r="BO1303" s="121"/>
      <c r="BP1303" s="121"/>
      <c r="BQ1303" s="121"/>
      <c r="BR1303" s="121"/>
      <c r="BS1303" s="121"/>
      <c r="BT1303" s="121"/>
      <c r="BU1303" s="121"/>
      <c r="BV1303" s="121"/>
      <c r="BW1303" s="121"/>
      <c r="BX1303" s="121"/>
      <c r="BY1303" s="121"/>
      <c r="BZ1303" s="121"/>
      <c r="CA1303" s="121"/>
      <c r="CB1303" s="121"/>
      <c r="CC1303" s="121"/>
      <c r="CD1303" s="121"/>
      <c r="CE1303" s="121"/>
      <c r="CF1303" s="121"/>
      <c r="CG1303" s="121"/>
      <c r="CH1303" s="121"/>
      <c r="CI1303" s="121"/>
      <c r="CJ1303" s="121"/>
      <c r="CK1303" s="121"/>
      <c r="CL1303" s="121"/>
      <c r="CM1303" s="121"/>
      <c r="CN1303" s="121"/>
      <c r="CO1303" s="121"/>
      <c r="CP1303" s="121"/>
      <c r="CQ1303" s="121"/>
      <c r="CR1303" s="121"/>
      <c r="CS1303" s="121"/>
      <c r="CT1303" s="121"/>
      <c r="CU1303" s="121"/>
      <c r="CV1303" s="121"/>
      <c r="CW1303" s="121"/>
      <c r="CX1303" s="121"/>
      <c r="CY1303" s="121"/>
      <c r="CZ1303" s="121"/>
      <c r="DA1303" s="121"/>
      <c r="DB1303" s="121"/>
      <c r="DC1303" s="121"/>
      <c r="DD1303" s="121"/>
      <c r="DE1303" s="121"/>
      <c r="DF1303" s="121"/>
      <c r="DG1303" s="121"/>
      <c r="DH1303" s="121"/>
      <c r="DI1303" s="121"/>
    </row>
    <row r="1304" spans="30:113" x14ac:dyDescent="0.35">
      <c r="AD1304" s="121"/>
      <c r="AE1304" s="121"/>
      <c r="AF1304" s="121"/>
      <c r="AG1304" s="121"/>
      <c r="AH1304" s="121"/>
      <c r="AI1304" s="121"/>
      <c r="AJ1304" s="121"/>
      <c r="AK1304" s="121"/>
      <c r="AL1304" s="121"/>
      <c r="AM1304" s="121"/>
      <c r="AN1304" s="121"/>
      <c r="AO1304" s="121"/>
      <c r="AP1304" s="121"/>
      <c r="AQ1304" s="121"/>
      <c r="AR1304" s="121"/>
      <c r="AS1304" s="121"/>
      <c r="AT1304" s="121"/>
      <c r="AU1304" s="121"/>
      <c r="AV1304" s="121"/>
      <c r="AW1304" s="121"/>
      <c r="AX1304" s="121"/>
      <c r="AY1304" s="121"/>
      <c r="AZ1304" s="121"/>
      <c r="BA1304" s="121"/>
      <c r="BB1304" s="121"/>
      <c r="BC1304" s="121"/>
      <c r="BD1304" s="121"/>
      <c r="BE1304" s="121"/>
      <c r="BF1304" s="121"/>
      <c r="BG1304" s="121"/>
      <c r="BH1304" s="121"/>
      <c r="BI1304" s="121"/>
      <c r="BJ1304" s="121"/>
      <c r="BK1304" s="121"/>
      <c r="BL1304" s="121"/>
      <c r="BM1304" s="121"/>
      <c r="BN1304" s="121"/>
      <c r="BO1304" s="121"/>
      <c r="BP1304" s="121"/>
      <c r="BQ1304" s="121"/>
      <c r="BR1304" s="121"/>
      <c r="BS1304" s="121"/>
      <c r="BT1304" s="121"/>
      <c r="BU1304" s="121"/>
      <c r="BV1304" s="121"/>
      <c r="BW1304" s="121"/>
      <c r="BX1304" s="121"/>
      <c r="BY1304" s="121"/>
      <c r="BZ1304" s="121"/>
      <c r="CA1304" s="121"/>
      <c r="CB1304" s="121"/>
      <c r="CC1304" s="121"/>
      <c r="CD1304" s="121"/>
      <c r="CE1304" s="121"/>
      <c r="CF1304" s="121"/>
      <c r="CG1304" s="121"/>
      <c r="CH1304" s="121"/>
      <c r="CI1304" s="121"/>
      <c r="CJ1304" s="121"/>
      <c r="CK1304" s="121"/>
      <c r="CL1304" s="121"/>
      <c r="CM1304" s="121"/>
      <c r="CN1304" s="121"/>
      <c r="CO1304" s="121"/>
      <c r="CP1304" s="121"/>
      <c r="CQ1304" s="121"/>
      <c r="CR1304" s="121"/>
      <c r="CS1304" s="121"/>
      <c r="CT1304" s="121"/>
      <c r="CU1304" s="121"/>
      <c r="CV1304" s="121"/>
      <c r="CW1304" s="121"/>
      <c r="CX1304" s="121"/>
      <c r="CY1304" s="121"/>
      <c r="CZ1304" s="121"/>
      <c r="DA1304" s="121"/>
      <c r="DB1304" s="121"/>
      <c r="DC1304" s="121"/>
      <c r="DD1304" s="121"/>
      <c r="DE1304" s="121"/>
      <c r="DF1304" s="121"/>
      <c r="DG1304" s="121"/>
      <c r="DH1304" s="121"/>
      <c r="DI1304" s="121"/>
    </row>
    <row r="1305" spans="30:113" x14ac:dyDescent="0.35">
      <c r="AD1305" s="121"/>
      <c r="AE1305" s="121"/>
      <c r="AF1305" s="121"/>
      <c r="AG1305" s="121"/>
      <c r="AH1305" s="121"/>
      <c r="AI1305" s="121"/>
      <c r="AJ1305" s="121"/>
      <c r="AK1305" s="121"/>
      <c r="AL1305" s="121"/>
      <c r="AM1305" s="121"/>
      <c r="AN1305" s="121"/>
      <c r="AO1305" s="121"/>
      <c r="AP1305" s="121"/>
      <c r="AQ1305" s="121"/>
      <c r="AR1305" s="121"/>
      <c r="AS1305" s="121"/>
      <c r="AT1305" s="121"/>
      <c r="AU1305" s="121"/>
      <c r="AV1305" s="121"/>
      <c r="AW1305" s="121"/>
      <c r="AX1305" s="121"/>
      <c r="AY1305" s="121"/>
      <c r="AZ1305" s="121"/>
      <c r="BA1305" s="121"/>
      <c r="BB1305" s="121"/>
      <c r="BC1305" s="121"/>
      <c r="BD1305" s="121"/>
      <c r="BE1305" s="121"/>
      <c r="BF1305" s="121"/>
      <c r="BG1305" s="121"/>
      <c r="BH1305" s="121"/>
      <c r="BI1305" s="121"/>
      <c r="BJ1305" s="121"/>
      <c r="BK1305" s="121"/>
      <c r="BL1305" s="121"/>
      <c r="BM1305" s="121"/>
      <c r="BN1305" s="121"/>
      <c r="BO1305" s="121"/>
      <c r="BP1305" s="121"/>
      <c r="BQ1305" s="121"/>
      <c r="BR1305" s="121"/>
      <c r="BS1305" s="121"/>
      <c r="BT1305" s="121"/>
      <c r="BU1305" s="121"/>
      <c r="BV1305" s="121"/>
      <c r="BW1305" s="121"/>
      <c r="BX1305" s="121"/>
      <c r="BY1305" s="121"/>
      <c r="BZ1305" s="121"/>
      <c r="CA1305" s="121"/>
      <c r="CB1305" s="121"/>
      <c r="CC1305" s="121"/>
      <c r="CD1305" s="121"/>
      <c r="CE1305" s="121"/>
      <c r="CF1305" s="121"/>
      <c r="CG1305" s="121"/>
      <c r="CH1305" s="121"/>
      <c r="CI1305" s="121"/>
      <c r="CJ1305" s="121"/>
      <c r="CK1305" s="121"/>
      <c r="CL1305" s="121"/>
      <c r="CM1305" s="121"/>
      <c r="CN1305" s="121"/>
      <c r="CO1305" s="121"/>
      <c r="CP1305" s="121"/>
      <c r="CQ1305" s="121"/>
      <c r="CR1305" s="121"/>
      <c r="CS1305" s="121"/>
      <c r="CT1305" s="121"/>
      <c r="CU1305" s="121"/>
      <c r="CV1305" s="121"/>
      <c r="CW1305" s="121"/>
      <c r="CX1305" s="121"/>
      <c r="CY1305" s="121"/>
      <c r="CZ1305" s="121"/>
      <c r="DA1305" s="121"/>
      <c r="DB1305" s="121"/>
      <c r="DC1305" s="121"/>
      <c r="DD1305" s="121"/>
      <c r="DE1305" s="121"/>
      <c r="DF1305" s="121"/>
      <c r="DG1305" s="121"/>
      <c r="DH1305" s="121"/>
      <c r="DI1305" s="121"/>
    </row>
    <row r="1306" spans="30:113" x14ac:dyDescent="0.35">
      <c r="AD1306" s="121"/>
      <c r="AE1306" s="121"/>
      <c r="AF1306" s="121"/>
      <c r="AG1306" s="121"/>
      <c r="AH1306" s="121"/>
      <c r="AI1306" s="121"/>
      <c r="AJ1306" s="121"/>
      <c r="AK1306" s="121"/>
      <c r="AL1306" s="121"/>
      <c r="AM1306" s="121"/>
      <c r="AN1306" s="121"/>
      <c r="AO1306" s="121"/>
      <c r="AP1306" s="121"/>
      <c r="AQ1306" s="121"/>
      <c r="AR1306" s="121"/>
      <c r="AS1306" s="121"/>
      <c r="AT1306" s="121"/>
      <c r="AU1306" s="121"/>
      <c r="AV1306" s="121"/>
      <c r="AW1306" s="121"/>
      <c r="AX1306" s="121"/>
      <c r="AY1306" s="121"/>
      <c r="AZ1306" s="121"/>
      <c r="BA1306" s="121"/>
      <c r="BB1306" s="121"/>
      <c r="BC1306" s="121"/>
      <c r="BD1306" s="121"/>
      <c r="BE1306" s="121"/>
      <c r="BF1306" s="121"/>
      <c r="BG1306" s="121"/>
      <c r="BH1306" s="121"/>
      <c r="BI1306" s="121"/>
      <c r="BJ1306" s="121"/>
      <c r="BK1306" s="121"/>
      <c r="BL1306" s="121"/>
      <c r="BM1306" s="121"/>
      <c r="BN1306" s="121"/>
      <c r="BO1306" s="121"/>
      <c r="BP1306" s="121"/>
      <c r="BQ1306" s="121"/>
      <c r="BR1306" s="121"/>
      <c r="BS1306" s="121"/>
      <c r="BT1306" s="121"/>
      <c r="BU1306" s="121"/>
      <c r="BV1306" s="121"/>
      <c r="BW1306" s="121"/>
      <c r="BX1306" s="121"/>
      <c r="BY1306" s="121"/>
      <c r="BZ1306" s="121"/>
      <c r="CA1306" s="121"/>
      <c r="CB1306" s="121"/>
      <c r="CC1306" s="121"/>
      <c r="CD1306" s="121"/>
      <c r="CE1306" s="121"/>
      <c r="CF1306" s="121"/>
      <c r="CG1306" s="121"/>
      <c r="CH1306" s="121"/>
      <c r="CI1306" s="121"/>
      <c r="CJ1306" s="121"/>
      <c r="CK1306" s="121"/>
      <c r="CL1306" s="121"/>
      <c r="CM1306" s="121"/>
      <c r="CN1306" s="121"/>
      <c r="CO1306" s="121"/>
      <c r="CP1306" s="121"/>
      <c r="CQ1306" s="121"/>
      <c r="CR1306" s="121"/>
      <c r="CS1306" s="121"/>
      <c r="CT1306" s="121"/>
      <c r="CU1306" s="121"/>
      <c r="CV1306" s="121"/>
      <c r="CW1306" s="121"/>
      <c r="CX1306" s="121"/>
      <c r="CY1306" s="121"/>
      <c r="CZ1306" s="121"/>
      <c r="DA1306" s="121"/>
      <c r="DB1306" s="121"/>
      <c r="DC1306" s="121"/>
      <c r="DD1306" s="121"/>
      <c r="DE1306" s="121"/>
      <c r="DF1306" s="121"/>
      <c r="DG1306" s="121"/>
      <c r="DH1306" s="121"/>
      <c r="DI1306" s="121"/>
    </row>
    <row r="1307" spans="30:113" x14ac:dyDescent="0.35">
      <c r="AD1307" s="121"/>
      <c r="AE1307" s="121"/>
      <c r="AF1307" s="121"/>
      <c r="AG1307" s="121"/>
      <c r="AH1307" s="121"/>
      <c r="AI1307" s="121"/>
      <c r="AJ1307" s="121"/>
      <c r="AK1307" s="121"/>
      <c r="AL1307" s="121"/>
      <c r="AM1307" s="121"/>
      <c r="AN1307" s="121"/>
      <c r="AO1307" s="121"/>
      <c r="AP1307" s="121"/>
      <c r="AQ1307" s="121"/>
      <c r="AR1307" s="121"/>
      <c r="AS1307" s="121"/>
      <c r="AT1307" s="121"/>
      <c r="AU1307" s="121"/>
      <c r="AV1307" s="121"/>
      <c r="AW1307" s="121"/>
      <c r="AX1307" s="121"/>
      <c r="AY1307" s="121"/>
      <c r="AZ1307" s="121"/>
      <c r="BA1307" s="121"/>
      <c r="BB1307" s="121"/>
      <c r="BC1307" s="121"/>
      <c r="BD1307" s="121"/>
      <c r="BE1307" s="121"/>
      <c r="BF1307" s="121"/>
      <c r="BG1307" s="121"/>
      <c r="BH1307" s="121"/>
      <c r="BI1307" s="121"/>
      <c r="BJ1307" s="121"/>
      <c r="BK1307" s="121"/>
      <c r="BL1307" s="121"/>
      <c r="BM1307" s="121"/>
      <c r="BN1307" s="121"/>
      <c r="BO1307" s="121"/>
      <c r="BP1307" s="121"/>
      <c r="BQ1307" s="121"/>
      <c r="BR1307" s="121"/>
      <c r="BS1307" s="121"/>
      <c r="BT1307" s="121"/>
      <c r="BU1307" s="121"/>
      <c r="BV1307" s="121"/>
      <c r="BW1307" s="121"/>
      <c r="BX1307" s="121"/>
      <c r="BY1307" s="121"/>
      <c r="BZ1307" s="121"/>
      <c r="CA1307" s="121"/>
      <c r="CB1307" s="121"/>
      <c r="CC1307" s="121"/>
      <c r="CD1307" s="121"/>
      <c r="CE1307" s="121"/>
      <c r="CF1307" s="121"/>
      <c r="CG1307" s="121"/>
      <c r="CH1307" s="121"/>
      <c r="CI1307" s="121"/>
      <c r="CJ1307" s="121"/>
      <c r="CK1307" s="121"/>
      <c r="CL1307" s="121"/>
      <c r="CM1307" s="121"/>
      <c r="CN1307" s="121"/>
      <c r="CO1307" s="121"/>
      <c r="CP1307" s="121"/>
      <c r="CQ1307" s="121"/>
      <c r="CR1307" s="121"/>
      <c r="CS1307" s="121"/>
      <c r="CT1307" s="121"/>
      <c r="CU1307" s="121"/>
      <c r="CV1307" s="121"/>
      <c r="CW1307" s="121"/>
      <c r="CX1307" s="121"/>
      <c r="CY1307" s="121"/>
      <c r="CZ1307" s="121"/>
      <c r="DA1307" s="121"/>
      <c r="DB1307" s="121"/>
      <c r="DC1307" s="121"/>
      <c r="DD1307" s="121"/>
      <c r="DE1307" s="121"/>
      <c r="DF1307" s="121"/>
      <c r="DG1307" s="121"/>
      <c r="DH1307" s="121"/>
      <c r="DI1307" s="121"/>
    </row>
    <row r="1308" spans="30:113" x14ac:dyDescent="0.35">
      <c r="AD1308" s="121"/>
      <c r="AE1308" s="121"/>
      <c r="AF1308" s="121"/>
      <c r="AG1308" s="121"/>
      <c r="AH1308" s="121"/>
      <c r="AI1308" s="121"/>
      <c r="AJ1308" s="121"/>
      <c r="AK1308" s="121"/>
      <c r="AL1308" s="121"/>
      <c r="AM1308" s="121"/>
      <c r="AN1308" s="121"/>
      <c r="AO1308" s="121"/>
      <c r="AP1308" s="121"/>
      <c r="AQ1308" s="121"/>
      <c r="AR1308" s="121"/>
      <c r="AS1308" s="121"/>
      <c r="AT1308" s="121"/>
      <c r="AU1308" s="121"/>
      <c r="AV1308" s="121"/>
      <c r="AW1308" s="121"/>
      <c r="AX1308" s="121"/>
      <c r="AY1308" s="121"/>
      <c r="AZ1308" s="121"/>
      <c r="BA1308" s="121"/>
      <c r="BB1308" s="121"/>
      <c r="BC1308" s="121"/>
      <c r="BD1308" s="121"/>
      <c r="BE1308" s="121"/>
      <c r="BF1308" s="121"/>
      <c r="BG1308" s="121"/>
      <c r="BH1308" s="121"/>
      <c r="BI1308" s="121"/>
      <c r="BJ1308" s="121"/>
      <c r="BK1308" s="121"/>
      <c r="BL1308" s="121"/>
      <c r="BM1308" s="121"/>
      <c r="BN1308" s="121"/>
      <c r="BO1308" s="121"/>
      <c r="BP1308" s="121"/>
      <c r="BQ1308" s="121"/>
      <c r="BR1308" s="121"/>
      <c r="BS1308" s="121"/>
      <c r="BT1308" s="121"/>
      <c r="BU1308" s="121"/>
      <c r="BV1308" s="121"/>
      <c r="BW1308" s="121"/>
      <c r="BX1308" s="121"/>
      <c r="BY1308" s="121"/>
      <c r="BZ1308" s="121"/>
      <c r="CA1308" s="121"/>
      <c r="CB1308" s="121"/>
      <c r="CC1308" s="121"/>
      <c r="CD1308" s="121"/>
      <c r="CE1308" s="121"/>
      <c r="CF1308" s="121"/>
      <c r="CG1308" s="121"/>
      <c r="CH1308" s="121"/>
      <c r="CI1308" s="121"/>
      <c r="CJ1308" s="121"/>
      <c r="CK1308" s="121"/>
      <c r="CL1308" s="121"/>
      <c r="CM1308" s="121"/>
      <c r="CN1308" s="121"/>
      <c r="CO1308" s="121"/>
      <c r="CP1308" s="121"/>
      <c r="CQ1308" s="121"/>
      <c r="CR1308" s="121"/>
      <c r="CS1308" s="121"/>
      <c r="CT1308" s="121"/>
      <c r="CU1308" s="121"/>
      <c r="CV1308" s="121"/>
      <c r="CW1308" s="121"/>
      <c r="CX1308" s="121"/>
      <c r="CY1308" s="121"/>
      <c r="CZ1308" s="121"/>
      <c r="DA1308" s="121"/>
      <c r="DB1308" s="121"/>
      <c r="DC1308" s="121"/>
      <c r="DD1308" s="121"/>
      <c r="DE1308" s="121"/>
      <c r="DF1308" s="121"/>
      <c r="DG1308" s="121"/>
      <c r="DH1308" s="121"/>
      <c r="DI1308" s="121"/>
    </row>
    <row r="1309" spans="30:113" x14ac:dyDescent="0.35">
      <c r="AD1309" s="121"/>
      <c r="AE1309" s="121"/>
      <c r="AF1309" s="121"/>
      <c r="AG1309" s="121"/>
      <c r="AH1309" s="121"/>
      <c r="AI1309" s="121"/>
      <c r="AJ1309" s="121"/>
      <c r="AK1309" s="121"/>
      <c r="AL1309" s="121"/>
      <c r="AM1309" s="121"/>
      <c r="AN1309" s="121"/>
      <c r="AO1309" s="121"/>
      <c r="AP1309" s="121"/>
      <c r="AQ1309" s="121"/>
      <c r="AR1309" s="121"/>
      <c r="AS1309" s="121"/>
      <c r="AT1309" s="121"/>
      <c r="AU1309" s="121"/>
      <c r="AV1309" s="121"/>
      <c r="AW1309" s="121"/>
      <c r="AX1309" s="121"/>
      <c r="AY1309" s="121"/>
      <c r="AZ1309" s="121"/>
      <c r="BA1309" s="121"/>
      <c r="BB1309" s="121"/>
      <c r="BC1309" s="121"/>
      <c r="BD1309" s="121"/>
      <c r="BE1309" s="121"/>
      <c r="BF1309" s="121"/>
      <c r="BG1309" s="121"/>
      <c r="BH1309" s="121"/>
      <c r="BI1309" s="121"/>
      <c r="BJ1309" s="121"/>
      <c r="BK1309" s="121"/>
      <c r="BL1309" s="121"/>
      <c r="BM1309" s="121"/>
      <c r="BN1309" s="121"/>
      <c r="BO1309" s="121"/>
      <c r="BP1309" s="121"/>
      <c r="BQ1309" s="121"/>
      <c r="BR1309" s="121"/>
      <c r="BS1309" s="121"/>
      <c r="BT1309" s="121"/>
      <c r="BU1309" s="121"/>
      <c r="BV1309" s="121"/>
      <c r="BW1309" s="121"/>
      <c r="BX1309" s="121"/>
      <c r="BY1309" s="121"/>
      <c r="BZ1309" s="121"/>
      <c r="CA1309" s="121"/>
      <c r="CB1309" s="121"/>
      <c r="CC1309" s="121"/>
      <c r="CD1309" s="121"/>
      <c r="CE1309" s="121"/>
      <c r="CF1309" s="121"/>
      <c r="CG1309" s="121"/>
      <c r="CH1309" s="121"/>
      <c r="CI1309" s="121"/>
      <c r="CJ1309" s="121"/>
      <c r="CK1309" s="121"/>
      <c r="CL1309" s="121"/>
      <c r="CM1309" s="121"/>
      <c r="CN1309" s="121"/>
      <c r="CO1309" s="121"/>
      <c r="CP1309" s="121"/>
      <c r="CQ1309" s="121"/>
      <c r="CR1309" s="121"/>
      <c r="CS1309" s="121"/>
      <c r="CT1309" s="121"/>
      <c r="CU1309" s="121"/>
      <c r="CV1309" s="121"/>
      <c r="CW1309" s="121"/>
      <c r="CX1309" s="121"/>
      <c r="CY1309" s="121"/>
      <c r="CZ1309" s="121"/>
      <c r="DA1309" s="121"/>
      <c r="DB1309" s="121"/>
      <c r="DC1309" s="121"/>
      <c r="DD1309" s="121"/>
      <c r="DE1309" s="121"/>
      <c r="DF1309" s="121"/>
      <c r="DG1309" s="121"/>
      <c r="DH1309" s="121"/>
      <c r="DI1309" s="121"/>
    </row>
    <row r="1310" spans="30:113" x14ac:dyDescent="0.35">
      <c r="AD1310" s="121"/>
      <c r="AE1310" s="121"/>
      <c r="AF1310" s="121"/>
      <c r="AG1310" s="121"/>
      <c r="AH1310" s="121"/>
      <c r="AI1310" s="121"/>
      <c r="AJ1310" s="121"/>
      <c r="AK1310" s="121"/>
      <c r="AL1310" s="121"/>
      <c r="AM1310" s="121"/>
      <c r="AN1310" s="121"/>
      <c r="AO1310" s="121"/>
      <c r="AP1310" s="121"/>
      <c r="AQ1310" s="121"/>
      <c r="AR1310" s="121"/>
      <c r="AS1310" s="121"/>
      <c r="AT1310" s="121"/>
      <c r="AU1310" s="121"/>
      <c r="AV1310" s="121"/>
      <c r="AW1310" s="121"/>
      <c r="AX1310" s="121"/>
      <c r="AY1310" s="121"/>
      <c r="AZ1310" s="121"/>
      <c r="BA1310" s="121"/>
      <c r="BB1310" s="121"/>
      <c r="BC1310" s="121"/>
      <c r="BD1310" s="121"/>
      <c r="BE1310" s="121"/>
      <c r="BF1310" s="121"/>
      <c r="BG1310" s="121"/>
      <c r="BH1310" s="121"/>
      <c r="BI1310" s="121"/>
      <c r="BJ1310" s="121"/>
      <c r="BK1310" s="121"/>
      <c r="BL1310" s="121"/>
      <c r="BM1310" s="121"/>
      <c r="BN1310" s="121"/>
      <c r="BO1310" s="121"/>
      <c r="BP1310" s="121"/>
      <c r="BQ1310" s="121"/>
      <c r="BR1310" s="121"/>
      <c r="BS1310" s="121"/>
      <c r="BT1310" s="121"/>
      <c r="BU1310" s="121"/>
      <c r="BV1310" s="121"/>
      <c r="BW1310" s="121"/>
      <c r="BX1310" s="121"/>
      <c r="BY1310" s="121"/>
      <c r="BZ1310" s="121"/>
      <c r="CA1310" s="121"/>
      <c r="CB1310" s="121"/>
      <c r="CC1310" s="121"/>
      <c r="CD1310" s="121"/>
      <c r="CE1310" s="121"/>
      <c r="CF1310" s="121"/>
      <c r="CG1310" s="121"/>
      <c r="CH1310" s="121"/>
      <c r="CI1310" s="121"/>
      <c r="CJ1310" s="121"/>
      <c r="CK1310" s="121"/>
      <c r="CL1310" s="121"/>
      <c r="CM1310" s="121"/>
      <c r="CN1310" s="121"/>
      <c r="CO1310" s="121"/>
      <c r="CP1310" s="121"/>
      <c r="CQ1310" s="121"/>
      <c r="CR1310" s="121"/>
      <c r="CS1310" s="121"/>
      <c r="CT1310" s="121"/>
      <c r="CU1310" s="121"/>
      <c r="CV1310" s="121"/>
      <c r="CW1310" s="121"/>
      <c r="CX1310" s="121"/>
      <c r="CY1310" s="121"/>
      <c r="CZ1310" s="121"/>
      <c r="DA1310" s="121"/>
      <c r="DB1310" s="121"/>
      <c r="DC1310" s="121"/>
      <c r="DD1310" s="121"/>
      <c r="DE1310" s="121"/>
      <c r="DF1310" s="121"/>
      <c r="DG1310" s="121"/>
      <c r="DH1310" s="121"/>
      <c r="DI1310" s="121"/>
    </row>
    <row r="1311" spans="30:113" x14ac:dyDescent="0.35">
      <c r="AD1311" s="121"/>
      <c r="AE1311" s="121"/>
      <c r="AF1311" s="121"/>
      <c r="AG1311" s="121"/>
      <c r="AH1311" s="121"/>
      <c r="AI1311" s="121"/>
      <c r="AJ1311" s="121"/>
      <c r="AK1311" s="121"/>
      <c r="AL1311" s="121"/>
      <c r="AM1311" s="121"/>
      <c r="AN1311" s="121"/>
      <c r="AO1311" s="121"/>
      <c r="AP1311" s="121"/>
      <c r="AQ1311" s="121"/>
      <c r="AR1311" s="121"/>
      <c r="AS1311" s="121"/>
      <c r="AT1311" s="121"/>
      <c r="AU1311" s="121"/>
      <c r="AV1311" s="121"/>
      <c r="AW1311" s="121"/>
      <c r="AX1311" s="121"/>
      <c r="AY1311" s="121"/>
      <c r="AZ1311" s="121"/>
      <c r="BA1311" s="121"/>
      <c r="BB1311" s="121"/>
      <c r="BC1311" s="121"/>
      <c r="BD1311" s="121"/>
      <c r="BE1311" s="121"/>
      <c r="BF1311" s="121"/>
      <c r="BG1311" s="121"/>
      <c r="BH1311" s="121"/>
      <c r="BI1311" s="121"/>
      <c r="BJ1311" s="121"/>
      <c r="BK1311" s="121"/>
      <c r="BL1311" s="121"/>
      <c r="BM1311" s="121"/>
      <c r="BN1311" s="121"/>
      <c r="BO1311" s="121"/>
      <c r="BP1311" s="121"/>
      <c r="BQ1311" s="121"/>
      <c r="BR1311" s="121"/>
      <c r="BS1311" s="121"/>
      <c r="BT1311" s="121"/>
      <c r="BU1311" s="121"/>
      <c r="BV1311" s="121"/>
      <c r="BW1311" s="121"/>
      <c r="BX1311" s="121"/>
      <c r="BY1311" s="121"/>
      <c r="BZ1311" s="121"/>
      <c r="CA1311" s="121"/>
      <c r="CB1311" s="121"/>
      <c r="CC1311" s="121"/>
      <c r="CD1311" s="121"/>
      <c r="CE1311" s="121"/>
      <c r="CF1311" s="121"/>
      <c r="CG1311" s="121"/>
      <c r="CH1311" s="121"/>
      <c r="CI1311" s="121"/>
      <c r="CJ1311" s="121"/>
      <c r="CK1311" s="121"/>
      <c r="CL1311" s="121"/>
      <c r="CM1311" s="121"/>
      <c r="CN1311" s="121"/>
      <c r="CO1311" s="121"/>
      <c r="CP1311" s="121"/>
      <c r="CQ1311" s="121"/>
      <c r="CR1311" s="121"/>
      <c r="CS1311" s="121"/>
      <c r="CT1311" s="121"/>
      <c r="CU1311" s="121"/>
      <c r="CV1311" s="121"/>
      <c r="CW1311" s="121"/>
      <c r="CX1311" s="121"/>
      <c r="CY1311" s="121"/>
      <c r="CZ1311" s="121"/>
      <c r="DA1311" s="121"/>
      <c r="DB1311" s="121"/>
      <c r="DC1311" s="121"/>
      <c r="DD1311" s="121"/>
      <c r="DE1311" s="121"/>
      <c r="DF1311" s="121"/>
      <c r="DG1311" s="121"/>
      <c r="DH1311" s="121"/>
      <c r="DI1311" s="121"/>
    </row>
    <row r="1312" spans="30:113" x14ac:dyDescent="0.35">
      <c r="AD1312" s="121"/>
      <c r="AE1312" s="121"/>
      <c r="AF1312" s="121"/>
      <c r="AG1312" s="121"/>
      <c r="AH1312" s="121"/>
      <c r="AI1312" s="121"/>
      <c r="AJ1312" s="121"/>
      <c r="AK1312" s="121"/>
      <c r="AL1312" s="121"/>
      <c r="AM1312" s="121"/>
      <c r="AN1312" s="121"/>
      <c r="AO1312" s="121"/>
      <c r="AP1312" s="121"/>
      <c r="AQ1312" s="121"/>
      <c r="AR1312" s="121"/>
      <c r="AS1312" s="121"/>
      <c r="AT1312" s="121"/>
      <c r="AU1312" s="121"/>
      <c r="AV1312" s="121"/>
      <c r="AW1312" s="121"/>
      <c r="AX1312" s="121"/>
      <c r="AY1312" s="121"/>
      <c r="AZ1312" s="121"/>
      <c r="BA1312" s="121"/>
      <c r="BB1312" s="121"/>
      <c r="BC1312" s="121"/>
      <c r="BD1312" s="121"/>
      <c r="BE1312" s="121"/>
      <c r="BF1312" s="121"/>
      <c r="BG1312" s="121"/>
      <c r="BH1312" s="121"/>
      <c r="BI1312" s="121"/>
      <c r="BJ1312" s="121"/>
      <c r="BK1312" s="121"/>
      <c r="BL1312" s="121"/>
      <c r="BM1312" s="121"/>
      <c r="BN1312" s="121"/>
      <c r="BO1312" s="121"/>
      <c r="BP1312" s="121"/>
      <c r="BQ1312" s="121"/>
      <c r="BR1312" s="121"/>
      <c r="BS1312" s="121"/>
      <c r="BT1312" s="121"/>
      <c r="BU1312" s="121"/>
      <c r="BV1312" s="121"/>
      <c r="BW1312" s="121"/>
      <c r="BX1312" s="121"/>
      <c r="BY1312" s="121"/>
      <c r="BZ1312" s="121"/>
      <c r="CA1312" s="121"/>
      <c r="CB1312" s="121"/>
      <c r="CC1312" s="121"/>
      <c r="CD1312" s="121"/>
      <c r="CE1312" s="121"/>
      <c r="CF1312" s="121"/>
      <c r="CG1312" s="121"/>
      <c r="CH1312" s="121"/>
      <c r="CI1312" s="121"/>
      <c r="CJ1312" s="121"/>
      <c r="CK1312" s="121"/>
      <c r="CL1312" s="121"/>
      <c r="CM1312" s="121"/>
      <c r="CN1312" s="121"/>
      <c r="CO1312" s="121"/>
      <c r="CP1312" s="121"/>
      <c r="CQ1312" s="121"/>
      <c r="CR1312" s="121"/>
      <c r="CS1312" s="121"/>
      <c r="CT1312" s="121"/>
      <c r="CU1312" s="121"/>
      <c r="CV1312" s="121"/>
      <c r="CW1312" s="121"/>
      <c r="CX1312" s="121"/>
      <c r="CY1312" s="121"/>
      <c r="CZ1312" s="121"/>
      <c r="DA1312" s="121"/>
      <c r="DB1312" s="121"/>
      <c r="DC1312" s="121"/>
      <c r="DD1312" s="121"/>
      <c r="DE1312" s="121"/>
      <c r="DF1312" s="121"/>
      <c r="DG1312" s="121"/>
      <c r="DH1312" s="121"/>
      <c r="DI1312" s="121"/>
    </row>
    <row r="1313" spans="30:113" x14ac:dyDescent="0.35">
      <c r="AD1313" s="121"/>
      <c r="AE1313" s="121"/>
      <c r="AF1313" s="121"/>
      <c r="AG1313" s="121"/>
      <c r="AH1313" s="121"/>
      <c r="AI1313" s="121"/>
      <c r="AJ1313" s="121"/>
      <c r="AK1313" s="121"/>
      <c r="AL1313" s="121"/>
      <c r="AM1313" s="121"/>
      <c r="AN1313" s="121"/>
      <c r="AO1313" s="121"/>
      <c r="AP1313" s="121"/>
      <c r="AQ1313" s="121"/>
      <c r="AR1313" s="121"/>
      <c r="AS1313" s="121"/>
      <c r="AT1313" s="121"/>
      <c r="AU1313" s="121"/>
      <c r="AV1313" s="121"/>
      <c r="AW1313" s="121"/>
      <c r="AX1313" s="121"/>
      <c r="AY1313" s="121"/>
      <c r="AZ1313" s="121"/>
      <c r="BA1313" s="121"/>
      <c r="BB1313" s="121"/>
      <c r="BC1313" s="121"/>
      <c r="BD1313" s="121"/>
      <c r="BE1313" s="121"/>
      <c r="BF1313" s="121"/>
      <c r="BG1313" s="121"/>
      <c r="BH1313" s="121"/>
      <c r="BI1313" s="121"/>
      <c r="BJ1313" s="121"/>
      <c r="BK1313" s="121"/>
      <c r="BL1313" s="121"/>
      <c r="BM1313" s="121"/>
      <c r="BN1313" s="121"/>
      <c r="BO1313" s="121"/>
      <c r="BP1313" s="121"/>
      <c r="BQ1313" s="121"/>
      <c r="BR1313" s="121"/>
      <c r="BS1313" s="121"/>
      <c r="BT1313" s="121"/>
      <c r="BU1313" s="121"/>
      <c r="BV1313" s="121"/>
      <c r="BW1313" s="121"/>
      <c r="BX1313" s="121"/>
      <c r="BY1313" s="121"/>
      <c r="BZ1313" s="121"/>
      <c r="CA1313" s="121"/>
      <c r="CB1313" s="121"/>
      <c r="CC1313" s="121"/>
      <c r="CD1313" s="121"/>
      <c r="CE1313" s="121"/>
      <c r="CF1313" s="121"/>
      <c r="CG1313" s="121"/>
      <c r="CH1313" s="121"/>
      <c r="CI1313" s="121"/>
      <c r="CJ1313" s="121"/>
      <c r="CK1313" s="121"/>
      <c r="CL1313" s="121"/>
      <c r="CM1313" s="121"/>
      <c r="CN1313" s="121"/>
      <c r="CO1313" s="121"/>
      <c r="CP1313" s="121"/>
      <c r="CQ1313" s="121"/>
      <c r="CR1313" s="121"/>
      <c r="CS1313" s="121"/>
      <c r="CT1313" s="121"/>
      <c r="CU1313" s="121"/>
      <c r="CV1313" s="121"/>
      <c r="CW1313" s="121"/>
      <c r="CX1313" s="121"/>
      <c r="CY1313" s="121"/>
      <c r="CZ1313" s="121"/>
      <c r="DA1313" s="121"/>
      <c r="DB1313" s="121"/>
      <c r="DC1313" s="121"/>
      <c r="DD1313" s="121"/>
      <c r="DE1313" s="121"/>
      <c r="DF1313" s="121"/>
      <c r="DG1313" s="121"/>
      <c r="DH1313" s="121"/>
      <c r="DI1313" s="121"/>
    </row>
    <row r="1314" spans="30:113" x14ac:dyDescent="0.35">
      <c r="AD1314" s="121"/>
      <c r="AE1314" s="121"/>
      <c r="AF1314" s="121"/>
      <c r="AG1314" s="121"/>
      <c r="AH1314" s="121"/>
      <c r="AI1314" s="121"/>
      <c r="AJ1314" s="121"/>
      <c r="AK1314" s="121"/>
      <c r="AL1314" s="121"/>
      <c r="AM1314" s="121"/>
      <c r="AN1314" s="121"/>
      <c r="AO1314" s="121"/>
      <c r="AP1314" s="121"/>
      <c r="AQ1314" s="121"/>
      <c r="AR1314" s="121"/>
      <c r="AS1314" s="121"/>
      <c r="AT1314" s="121"/>
      <c r="AU1314" s="121"/>
      <c r="AV1314" s="121"/>
      <c r="AW1314" s="121"/>
      <c r="AX1314" s="121"/>
      <c r="AY1314" s="121"/>
      <c r="AZ1314" s="121"/>
      <c r="BA1314" s="121"/>
      <c r="BB1314" s="121"/>
      <c r="BC1314" s="121"/>
      <c r="BD1314" s="121"/>
      <c r="BE1314" s="121"/>
      <c r="BF1314" s="121"/>
      <c r="BG1314" s="121"/>
      <c r="BH1314" s="121"/>
      <c r="BI1314" s="121"/>
      <c r="BJ1314" s="121"/>
      <c r="BK1314" s="121"/>
      <c r="BL1314" s="121"/>
      <c r="BM1314" s="121"/>
      <c r="BN1314" s="121"/>
      <c r="BO1314" s="121"/>
      <c r="BP1314" s="121"/>
      <c r="BQ1314" s="121"/>
      <c r="BR1314" s="121"/>
      <c r="BS1314" s="121"/>
      <c r="BT1314" s="121"/>
      <c r="BU1314" s="121"/>
      <c r="BV1314" s="121"/>
      <c r="BW1314" s="121"/>
      <c r="BX1314" s="121"/>
      <c r="BY1314" s="121"/>
      <c r="BZ1314" s="121"/>
      <c r="CA1314" s="121"/>
      <c r="CB1314" s="121"/>
      <c r="CC1314" s="121"/>
      <c r="CD1314" s="121"/>
      <c r="CE1314" s="121"/>
      <c r="CF1314" s="121"/>
      <c r="CG1314" s="121"/>
      <c r="CH1314" s="121"/>
      <c r="CI1314" s="121"/>
      <c r="CJ1314" s="121"/>
      <c r="CK1314" s="121"/>
      <c r="CL1314" s="121"/>
      <c r="CM1314" s="121"/>
      <c r="CN1314" s="121"/>
      <c r="CO1314" s="121"/>
      <c r="CP1314" s="121"/>
      <c r="CQ1314" s="121"/>
      <c r="CR1314" s="121"/>
      <c r="CS1314" s="121"/>
      <c r="CT1314" s="121"/>
      <c r="CU1314" s="121"/>
      <c r="CV1314" s="121"/>
      <c r="CW1314" s="121"/>
      <c r="CX1314" s="121"/>
      <c r="CY1314" s="121"/>
      <c r="CZ1314" s="121"/>
      <c r="DA1314" s="121"/>
      <c r="DB1314" s="121"/>
      <c r="DC1314" s="121"/>
      <c r="DD1314" s="121"/>
      <c r="DE1314" s="121"/>
      <c r="DF1314" s="121"/>
      <c r="DG1314" s="121"/>
      <c r="DH1314" s="121"/>
      <c r="DI1314" s="121"/>
    </row>
    <row r="1315" spans="30:113" x14ac:dyDescent="0.35">
      <c r="AD1315" s="121"/>
      <c r="AE1315" s="121"/>
      <c r="AF1315" s="121"/>
      <c r="AG1315" s="121"/>
      <c r="AH1315" s="121"/>
      <c r="AI1315" s="121"/>
      <c r="AJ1315" s="121"/>
      <c r="AK1315" s="121"/>
      <c r="AL1315" s="121"/>
      <c r="AM1315" s="121"/>
      <c r="AN1315" s="121"/>
      <c r="AO1315" s="121"/>
      <c r="AP1315" s="121"/>
      <c r="AQ1315" s="121"/>
      <c r="AR1315" s="121"/>
      <c r="AS1315" s="121"/>
      <c r="AT1315" s="121"/>
      <c r="AU1315" s="121"/>
      <c r="AV1315" s="121"/>
      <c r="AW1315" s="121"/>
      <c r="AX1315" s="121"/>
      <c r="AY1315" s="121"/>
      <c r="AZ1315" s="121"/>
      <c r="BA1315" s="121"/>
      <c r="BB1315" s="121"/>
      <c r="BC1315" s="121"/>
      <c r="BD1315" s="121"/>
      <c r="BE1315" s="121"/>
      <c r="BF1315" s="121"/>
      <c r="BG1315" s="121"/>
      <c r="BH1315" s="121"/>
      <c r="BI1315" s="121"/>
      <c r="BJ1315" s="121"/>
      <c r="BK1315" s="121"/>
      <c r="BL1315" s="121"/>
      <c r="BM1315" s="121"/>
      <c r="BN1315" s="121"/>
      <c r="BO1315" s="121"/>
      <c r="BP1315" s="121"/>
      <c r="BQ1315" s="121"/>
      <c r="BR1315" s="121"/>
      <c r="BS1315" s="121"/>
      <c r="BT1315" s="121"/>
      <c r="BU1315" s="121"/>
      <c r="BV1315" s="121"/>
      <c r="BW1315" s="121"/>
      <c r="BX1315" s="121"/>
      <c r="BY1315" s="121"/>
      <c r="BZ1315" s="121"/>
      <c r="CA1315" s="121"/>
      <c r="CB1315" s="121"/>
      <c r="CC1315" s="121"/>
      <c r="CD1315" s="121"/>
      <c r="CE1315" s="121"/>
      <c r="CF1315" s="121"/>
      <c r="CG1315" s="121"/>
      <c r="CH1315" s="121"/>
      <c r="CI1315" s="121"/>
      <c r="CJ1315" s="121"/>
      <c r="CK1315" s="121"/>
      <c r="CL1315" s="121"/>
      <c r="CM1315" s="121"/>
      <c r="CN1315" s="121"/>
      <c r="CO1315" s="121"/>
      <c r="CP1315" s="121"/>
      <c r="CQ1315" s="121"/>
      <c r="CR1315" s="121"/>
      <c r="CS1315" s="121"/>
      <c r="CT1315" s="121"/>
      <c r="CU1315" s="121"/>
      <c r="CV1315" s="121"/>
      <c r="CW1315" s="121"/>
      <c r="CX1315" s="121"/>
      <c r="CY1315" s="121"/>
      <c r="CZ1315" s="121"/>
      <c r="DA1315" s="121"/>
      <c r="DB1315" s="121"/>
      <c r="DC1315" s="121"/>
      <c r="DD1315" s="121"/>
      <c r="DE1315" s="121"/>
      <c r="DF1315" s="121"/>
      <c r="DG1315" s="121"/>
      <c r="DH1315" s="121"/>
      <c r="DI1315" s="121"/>
    </row>
    <row r="1316" spans="30:113" x14ac:dyDescent="0.35">
      <c r="AD1316" s="121"/>
      <c r="AE1316" s="121"/>
      <c r="AF1316" s="121"/>
      <c r="AG1316" s="121"/>
      <c r="AH1316" s="121"/>
      <c r="AI1316" s="121"/>
      <c r="AJ1316" s="121"/>
      <c r="AK1316" s="121"/>
      <c r="AL1316" s="121"/>
      <c r="AM1316" s="121"/>
      <c r="AN1316" s="121"/>
      <c r="AO1316" s="121"/>
      <c r="AP1316" s="121"/>
      <c r="AQ1316" s="121"/>
      <c r="AR1316" s="121"/>
      <c r="AS1316" s="121"/>
      <c r="AT1316" s="121"/>
      <c r="AU1316" s="121"/>
      <c r="AV1316" s="121"/>
      <c r="AW1316" s="121"/>
      <c r="AX1316" s="121"/>
      <c r="AY1316" s="121"/>
      <c r="AZ1316" s="121"/>
      <c r="BA1316" s="121"/>
      <c r="BB1316" s="121"/>
      <c r="BC1316" s="121"/>
      <c r="BD1316" s="121"/>
      <c r="BE1316" s="121"/>
      <c r="BF1316" s="121"/>
      <c r="BG1316" s="121"/>
      <c r="BH1316" s="121"/>
      <c r="BI1316" s="121"/>
      <c r="BJ1316" s="121"/>
      <c r="BK1316" s="121"/>
      <c r="BL1316" s="121"/>
      <c r="BM1316" s="121"/>
      <c r="BN1316" s="121"/>
      <c r="BO1316" s="121"/>
      <c r="BP1316" s="121"/>
      <c r="BQ1316" s="121"/>
      <c r="BR1316" s="121"/>
      <c r="BS1316" s="121"/>
      <c r="BT1316" s="121"/>
      <c r="BU1316" s="121"/>
      <c r="BV1316" s="121"/>
      <c r="BW1316" s="121"/>
      <c r="BX1316" s="121"/>
      <c r="BY1316" s="121"/>
      <c r="BZ1316" s="121"/>
      <c r="CA1316" s="121"/>
      <c r="CB1316" s="121"/>
      <c r="CC1316" s="121"/>
      <c r="CD1316" s="121"/>
      <c r="CE1316" s="121"/>
      <c r="CF1316" s="121"/>
      <c r="CG1316" s="121"/>
      <c r="CH1316" s="121"/>
      <c r="CI1316" s="121"/>
      <c r="CJ1316" s="121"/>
      <c r="CK1316" s="121"/>
      <c r="CL1316" s="121"/>
      <c r="CM1316" s="121"/>
      <c r="CN1316" s="121"/>
      <c r="CO1316" s="121"/>
      <c r="CP1316" s="121"/>
      <c r="CQ1316" s="121"/>
      <c r="CR1316" s="121"/>
      <c r="CS1316" s="121"/>
      <c r="CT1316" s="121"/>
      <c r="CU1316" s="121"/>
      <c r="CV1316" s="121"/>
      <c r="CW1316" s="121"/>
      <c r="CX1316" s="121"/>
      <c r="CY1316" s="121"/>
      <c r="CZ1316" s="121"/>
      <c r="DA1316" s="121"/>
      <c r="DB1316" s="121"/>
      <c r="DC1316" s="121"/>
      <c r="DD1316" s="121"/>
      <c r="DE1316" s="121"/>
      <c r="DF1316" s="121"/>
      <c r="DG1316" s="121"/>
      <c r="DH1316" s="121"/>
      <c r="DI1316" s="121"/>
    </row>
    <row r="1317" spans="30:113" x14ac:dyDescent="0.35">
      <c r="AD1317" s="121"/>
      <c r="AE1317" s="121"/>
      <c r="AF1317" s="121"/>
      <c r="AG1317" s="121"/>
      <c r="AH1317" s="121"/>
      <c r="AI1317" s="121"/>
      <c r="AJ1317" s="121"/>
      <c r="AK1317" s="121"/>
      <c r="AL1317" s="121"/>
      <c r="AM1317" s="121"/>
      <c r="AN1317" s="121"/>
      <c r="AO1317" s="121"/>
      <c r="AP1317" s="121"/>
      <c r="AQ1317" s="121"/>
      <c r="AR1317" s="121"/>
      <c r="AS1317" s="121"/>
      <c r="AT1317" s="121"/>
      <c r="AU1317" s="121"/>
      <c r="AV1317" s="121"/>
      <c r="AW1317" s="121"/>
      <c r="AX1317" s="121"/>
      <c r="AY1317" s="121"/>
      <c r="AZ1317" s="121"/>
      <c r="BA1317" s="121"/>
      <c r="BB1317" s="121"/>
      <c r="BC1317" s="121"/>
      <c r="BD1317" s="121"/>
      <c r="BE1317" s="121"/>
      <c r="BF1317" s="121"/>
      <c r="BG1317" s="121"/>
      <c r="BH1317" s="121"/>
      <c r="BI1317" s="121"/>
      <c r="BJ1317" s="121"/>
      <c r="BK1317" s="121"/>
      <c r="BL1317" s="121"/>
      <c r="BM1317" s="121"/>
      <c r="BN1317" s="121"/>
      <c r="BO1317" s="121"/>
      <c r="BP1317" s="121"/>
      <c r="BQ1317" s="121"/>
      <c r="BR1317" s="121"/>
      <c r="BS1317" s="121"/>
      <c r="BT1317" s="121"/>
      <c r="BU1317" s="121"/>
      <c r="BV1317" s="121"/>
      <c r="BW1317" s="121"/>
      <c r="BX1317" s="121"/>
      <c r="BY1317" s="121"/>
      <c r="BZ1317" s="121"/>
      <c r="CA1317" s="121"/>
      <c r="CB1317" s="121"/>
      <c r="CC1317" s="121"/>
      <c r="CD1317" s="121"/>
      <c r="CE1317" s="121"/>
      <c r="CF1317" s="121"/>
      <c r="CG1317" s="121"/>
      <c r="CH1317" s="121"/>
      <c r="CI1317" s="121"/>
      <c r="CJ1317" s="121"/>
      <c r="CK1317" s="121"/>
      <c r="CL1317" s="121"/>
      <c r="CM1317" s="121"/>
      <c r="CN1317" s="121"/>
      <c r="CO1317" s="121"/>
      <c r="CP1317" s="121"/>
      <c r="CQ1317" s="121"/>
      <c r="CR1317" s="121"/>
      <c r="CS1317" s="121"/>
      <c r="CT1317" s="121"/>
      <c r="CU1317" s="121"/>
      <c r="CV1317" s="121"/>
      <c r="CW1317" s="121"/>
      <c r="CX1317" s="121"/>
      <c r="CY1317" s="121"/>
      <c r="CZ1317" s="121"/>
      <c r="DA1317" s="121"/>
      <c r="DB1317" s="121"/>
      <c r="DC1317" s="121"/>
      <c r="DD1317" s="121"/>
      <c r="DE1317" s="121"/>
      <c r="DF1317" s="121"/>
      <c r="DG1317" s="121"/>
      <c r="DH1317" s="121"/>
      <c r="DI1317" s="121"/>
    </row>
    <row r="1318" spans="30:113" x14ac:dyDescent="0.35">
      <c r="AD1318" s="121"/>
      <c r="AE1318" s="121"/>
      <c r="AF1318" s="121"/>
      <c r="AG1318" s="121"/>
      <c r="AH1318" s="121"/>
      <c r="AI1318" s="121"/>
      <c r="AJ1318" s="121"/>
      <c r="AK1318" s="121"/>
      <c r="AL1318" s="121"/>
      <c r="AM1318" s="121"/>
      <c r="AN1318" s="121"/>
      <c r="AO1318" s="121"/>
      <c r="AP1318" s="121"/>
      <c r="AQ1318" s="121"/>
      <c r="AR1318" s="121"/>
      <c r="AS1318" s="121"/>
      <c r="AT1318" s="121"/>
      <c r="AU1318" s="121"/>
      <c r="AV1318" s="121"/>
      <c r="AW1318" s="121"/>
      <c r="AX1318" s="121"/>
      <c r="AY1318" s="121"/>
      <c r="AZ1318" s="121"/>
      <c r="BA1318" s="121"/>
      <c r="BB1318" s="121"/>
      <c r="BC1318" s="121"/>
      <c r="BD1318" s="121"/>
      <c r="BE1318" s="121"/>
      <c r="BF1318" s="121"/>
      <c r="BG1318" s="121"/>
      <c r="BH1318" s="121"/>
      <c r="BI1318" s="121"/>
      <c r="BJ1318" s="121"/>
      <c r="BK1318" s="121"/>
      <c r="BL1318" s="121"/>
      <c r="BM1318" s="121"/>
      <c r="BN1318" s="121"/>
      <c r="BO1318" s="121"/>
      <c r="BP1318" s="121"/>
      <c r="BQ1318" s="121"/>
      <c r="BR1318" s="121"/>
      <c r="BS1318" s="121"/>
      <c r="BT1318" s="121"/>
      <c r="BU1318" s="121"/>
      <c r="BV1318" s="121"/>
      <c r="BW1318" s="121"/>
      <c r="BX1318" s="121"/>
      <c r="BY1318" s="121"/>
      <c r="BZ1318" s="121"/>
      <c r="CA1318" s="121"/>
      <c r="CB1318" s="121"/>
      <c r="CC1318" s="121"/>
      <c r="CD1318" s="121"/>
      <c r="CE1318" s="121"/>
      <c r="CF1318" s="121"/>
      <c r="CG1318" s="121"/>
      <c r="CH1318" s="121"/>
      <c r="CI1318" s="121"/>
      <c r="CJ1318" s="121"/>
      <c r="CK1318" s="121"/>
      <c r="CL1318" s="121"/>
      <c r="CM1318" s="121"/>
      <c r="CN1318" s="121"/>
      <c r="CO1318" s="121"/>
      <c r="CP1318" s="121"/>
      <c r="CQ1318" s="121"/>
      <c r="CR1318" s="121"/>
      <c r="CS1318" s="121"/>
      <c r="CT1318" s="121"/>
      <c r="CU1318" s="121"/>
      <c r="CV1318" s="121"/>
      <c r="CW1318" s="121"/>
      <c r="CX1318" s="121"/>
      <c r="CY1318" s="121"/>
      <c r="CZ1318" s="121"/>
      <c r="DA1318" s="121"/>
      <c r="DB1318" s="121"/>
      <c r="DC1318" s="121"/>
      <c r="DD1318" s="121"/>
      <c r="DE1318" s="121"/>
      <c r="DF1318" s="121"/>
      <c r="DG1318" s="121"/>
      <c r="DH1318" s="121"/>
      <c r="DI1318" s="121"/>
    </row>
    <row r="1319" spans="30:113" x14ac:dyDescent="0.35">
      <c r="AD1319" s="121"/>
      <c r="AE1319" s="121"/>
      <c r="AF1319" s="121"/>
      <c r="AG1319" s="121"/>
      <c r="AH1319" s="121"/>
      <c r="AI1319" s="121"/>
      <c r="AJ1319" s="121"/>
      <c r="AK1319" s="121"/>
      <c r="AL1319" s="121"/>
      <c r="AM1319" s="121"/>
      <c r="AN1319" s="121"/>
      <c r="AO1319" s="121"/>
      <c r="AP1319" s="121"/>
      <c r="AQ1319" s="121"/>
      <c r="AR1319" s="121"/>
      <c r="AS1319" s="121"/>
      <c r="AT1319" s="121"/>
      <c r="AU1319" s="121"/>
      <c r="AV1319" s="121"/>
      <c r="AW1319" s="121"/>
      <c r="AX1319" s="121"/>
      <c r="AY1319" s="121"/>
      <c r="AZ1319" s="121"/>
      <c r="BA1319" s="121"/>
      <c r="BB1319" s="121"/>
      <c r="BC1319" s="121"/>
      <c r="BD1319" s="121"/>
      <c r="BE1319" s="121"/>
      <c r="BF1319" s="121"/>
      <c r="BG1319" s="121"/>
      <c r="BH1319" s="121"/>
      <c r="BI1319" s="121"/>
      <c r="BJ1319" s="121"/>
      <c r="BK1319" s="121"/>
      <c r="BL1319" s="121"/>
      <c r="BM1319" s="121"/>
      <c r="BN1319" s="121"/>
      <c r="BO1319" s="121"/>
      <c r="BP1319" s="121"/>
      <c r="BQ1319" s="121"/>
      <c r="BR1319" s="121"/>
      <c r="BS1319" s="121"/>
      <c r="BT1319" s="121"/>
      <c r="BU1319" s="121"/>
      <c r="BV1319" s="121"/>
      <c r="BW1319" s="121"/>
      <c r="BX1319" s="121"/>
      <c r="BY1319" s="121"/>
      <c r="BZ1319" s="121"/>
      <c r="CA1319" s="121"/>
      <c r="CB1319" s="121"/>
      <c r="CC1319" s="121"/>
      <c r="CD1319" s="121"/>
      <c r="CE1319" s="121"/>
      <c r="CF1319" s="121"/>
      <c r="CG1319" s="121"/>
      <c r="CH1319" s="121"/>
      <c r="CI1319" s="121"/>
      <c r="CJ1319" s="121"/>
      <c r="CK1319" s="121"/>
      <c r="CL1319" s="121"/>
      <c r="CM1319" s="121"/>
      <c r="CN1319" s="121"/>
      <c r="CO1319" s="121"/>
      <c r="CP1319" s="121"/>
      <c r="CQ1319" s="121"/>
      <c r="CR1319" s="121"/>
      <c r="CS1319" s="121"/>
      <c r="CT1319" s="121"/>
      <c r="CU1319" s="121"/>
      <c r="CV1319" s="121"/>
      <c r="CW1319" s="121"/>
      <c r="CX1319" s="121"/>
      <c r="CY1319" s="121"/>
      <c r="CZ1319" s="121"/>
      <c r="DA1319" s="121"/>
      <c r="DB1319" s="121"/>
      <c r="DC1319" s="121"/>
      <c r="DD1319" s="121"/>
      <c r="DE1319" s="121"/>
      <c r="DF1319" s="121"/>
      <c r="DG1319" s="121"/>
      <c r="DH1319" s="121"/>
      <c r="DI1319" s="121"/>
    </row>
    <row r="1320" spans="30:113" x14ac:dyDescent="0.35">
      <c r="AD1320" s="121"/>
      <c r="AE1320" s="121"/>
      <c r="AF1320" s="121"/>
      <c r="AG1320" s="121"/>
      <c r="AH1320" s="121"/>
      <c r="AI1320" s="121"/>
      <c r="AJ1320" s="121"/>
      <c r="AK1320" s="121"/>
      <c r="AL1320" s="121"/>
      <c r="AM1320" s="121"/>
      <c r="AN1320" s="121"/>
      <c r="AO1320" s="121"/>
      <c r="AP1320" s="121"/>
      <c r="AQ1320" s="121"/>
      <c r="AR1320" s="121"/>
      <c r="AS1320" s="121"/>
      <c r="AT1320" s="121"/>
      <c r="AU1320" s="121"/>
      <c r="AV1320" s="121"/>
      <c r="AW1320" s="121"/>
      <c r="AX1320" s="121"/>
      <c r="AY1320" s="121"/>
      <c r="AZ1320" s="121"/>
      <c r="BA1320" s="121"/>
      <c r="BB1320" s="121"/>
      <c r="BC1320" s="121"/>
      <c r="BD1320" s="121"/>
      <c r="BE1320" s="121"/>
      <c r="BF1320" s="121"/>
      <c r="BG1320" s="121"/>
      <c r="BH1320" s="121"/>
      <c r="BI1320" s="121"/>
      <c r="BJ1320" s="121"/>
      <c r="BK1320" s="121"/>
      <c r="BL1320" s="121"/>
      <c r="BM1320" s="121"/>
      <c r="BN1320" s="121"/>
      <c r="BO1320" s="121"/>
      <c r="BP1320" s="121"/>
      <c r="BQ1320" s="121"/>
      <c r="BR1320" s="121"/>
      <c r="BS1320" s="121"/>
      <c r="BT1320" s="121"/>
      <c r="BU1320" s="121"/>
      <c r="BV1320" s="121"/>
      <c r="BW1320" s="121"/>
      <c r="BX1320" s="121"/>
      <c r="BY1320" s="121"/>
      <c r="BZ1320" s="121"/>
      <c r="CA1320" s="121"/>
      <c r="CB1320" s="121"/>
      <c r="CC1320" s="121"/>
      <c r="CD1320" s="121"/>
      <c r="CE1320" s="121"/>
      <c r="CF1320" s="121"/>
      <c r="CG1320" s="121"/>
      <c r="CH1320" s="121"/>
      <c r="CI1320" s="121"/>
      <c r="CJ1320" s="121"/>
      <c r="CK1320" s="121"/>
      <c r="CL1320" s="121"/>
      <c r="CM1320" s="121"/>
      <c r="CN1320" s="121"/>
      <c r="CO1320" s="121"/>
      <c r="CP1320" s="121"/>
      <c r="CQ1320" s="121"/>
      <c r="CR1320" s="121"/>
      <c r="CS1320" s="121"/>
      <c r="CT1320" s="121"/>
      <c r="CU1320" s="121"/>
      <c r="CV1320" s="121"/>
      <c r="CW1320" s="121"/>
      <c r="CX1320" s="121"/>
      <c r="CY1320" s="121"/>
      <c r="CZ1320" s="121"/>
      <c r="DA1320" s="121"/>
      <c r="DB1320" s="121"/>
      <c r="DC1320" s="121"/>
      <c r="DD1320" s="121"/>
      <c r="DE1320" s="121"/>
      <c r="DF1320" s="121"/>
      <c r="DG1320" s="121"/>
      <c r="DH1320" s="121"/>
      <c r="DI1320" s="121"/>
    </row>
    <row r="1321" spans="30:113" x14ac:dyDescent="0.35">
      <c r="AD1321" s="121"/>
      <c r="AE1321" s="121"/>
      <c r="AF1321" s="121"/>
      <c r="AG1321" s="121"/>
      <c r="AH1321" s="121"/>
      <c r="AI1321" s="121"/>
      <c r="AJ1321" s="121"/>
      <c r="AK1321" s="121"/>
      <c r="AL1321" s="121"/>
      <c r="AM1321" s="121"/>
      <c r="AN1321" s="121"/>
      <c r="AO1321" s="121"/>
      <c r="AP1321" s="121"/>
      <c r="AQ1321" s="121"/>
      <c r="AR1321" s="121"/>
      <c r="AS1321" s="121"/>
      <c r="AT1321" s="121"/>
      <c r="AU1321" s="121"/>
      <c r="AV1321" s="121"/>
      <c r="AW1321" s="121"/>
      <c r="AX1321" s="121"/>
      <c r="AY1321" s="121"/>
      <c r="AZ1321" s="121"/>
      <c r="BA1321" s="121"/>
      <c r="BB1321" s="121"/>
      <c r="BC1321" s="121"/>
      <c r="BD1321" s="121"/>
      <c r="BE1321" s="121"/>
      <c r="BF1321" s="121"/>
      <c r="BG1321" s="121"/>
      <c r="BH1321" s="121"/>
      <c r="BI1321" s="121"/>
      <c r="BJ1321" s="121"/>
      <c r="BK1321" s="121"/>
      <c r="BL1321" s="121"/>
      <c r="BM1321" s="121"/>
      <c r="BN1321" s="121"/>
      <c r="BO1321" s="121"/>
      <c r="BP1321" s="121"/>
      <c r="BQ1321" s="121"/>
      <c r="BR1321" s="121"/>
      <c r="BS1321" s="121"/>
      <c r="BT1321" s="121"/>
      <c r="BU1321" s="121"/>
      <c r="BV1321" s="121"/>
      <c r="BW1321" s="121"/>
      <c r="BX1321" s="121"/>
      <c r="BY1321" s="121"/>
      <c r="BZ1321" s="121"/>
      <c r="CA1321" s="121"/>
      <c r="CB1321" s="121"/>
      <c r="CC1321" s="121"/>
      <c r="CD1321" s="121"/>
      <c r="CE1321" s="121"/>
      <c r="CF1321" s="121"/>
      <c r="CG1321" s="121"/>
      <c r="CH1321" s="121"/>
      <c r="CI1321" s="121"/>
      <c r="CJ1321" s="121"/>
      <c r="CK1321" s="121"/>
      <c r="CL1321" s="121"/>
      <c r="CM1321" s="121"/>
      <c r="CN1321" s="121"/>
      <c r="CO1321" s="121"/>
      <c r="CP1321" s="121"/>
      <c r="CQ1321" s="121"/>
      <c r="CR1321" s="121"/>
      <c r="CS1321" s="121"/>
      <c r="CT1321" s="121"/>
      <c r="CU1321" s="121"/>
      <c r="CV1321" s="121"/>
      <c r="CW1321" s="121"/>
      <c r="CX1321" s="121"/>
      <c r="CY1321" s="121"/>
      <c r="CZ1321" s="121"/>
      <c r="DA1321" s="121"/>
      <c r="DB1321" s="121"/>
      <c r="DC1321" s="121"/>
      <c r="DD1321" s="121"/>
      <c r="DE1321" s="121"/>
      <c r="DF1321" s="121"/>
      <c r="DG1321" s="121"/>
      <c r="DH1321" s="121"/>
      <c r="DI1321" s="121"/>
    </row>
    <row r="1322" spans="30:113" x14ac:dyDescent="0.35">
      <c r="AD1322" s="121"/>
      <c r="AE1322" s="121"/>
      <c r="AF1322" s="121"/>
      <c r="AG1322" s="121"/>
      <c r="AH1322" s="121"/>
      <c r="AI1322" s="121"/>
      <c r="AJ1322" s="121"/>
      <c r="AK1322" s="121"/>
      <c r="AL1322" s="121"/>
      <c r="AM1322" s="121"/>
      <c r="AN1322" s="121"/>
      <c r="AO1322" s="121"/>
      <c r="AP1322" s="121"/>
      <c r="AQ1322" s="121"/>
      <c r="AR1322" s="121"/>
      <c r="AS1322" s="121"/>
      <c r="AT1322" s="121"/>
      <c r="AU1322" s="121"/>
      <c r="AV1322" s="121"/>
      <c r="AW1322" s="121"/>
      <c r="AX1322" s="121"/>
      <c r="AY1322" s="121"/>
      <c r="AZ1322" s="121"/>
      <c r="BA1322" s="121"/>
      <c r="BB1322" s="121"/>
      <c r="BC1322" s="121"/>
      <c r="BD1322" s="121"/>
      <c r="BE1322" s="121"/>
      <c r="BF1322" s="121"/>
      <c r="BG1322" s="121"/>
      <c r="BH1322" s="121"/>
      <c r="BI1322" s="121"/>
      <c r="BJ1322" s="121"/>
      <c r="BK1322" s="121"/>
      <c r="BL1322" s="121"/>
      <c r="BM1322" s="121"/>
      <c r="BN1322" s="121"/>
      <c r="BO1322" s="121"/>
      <c r="BP1322" s="121"/>
      <c r="BQ1322" s="121"/>
      <c r="BR1322" s="121"/>
      <c r="BS1322" s="121"/>
      <c r="BT1322" s="121"/>
      <c r="BU1322" s="121"/>
      <c r="BV1322" s="121"/>
      <c r="BW1322" s="121"/>
      <c r="BX1322" s="121"/>
      <c r="BY1322" s="121"/>
      <c r="BZ1322" s="121"/>
      <c r="CA1322" s="121"/>
      <c r="CB1322" s="121"/>
      <c r="CC1322" s="121"/>
      <c r="CD1322" s="121"/>
      <c r="CE1322" s="121"/>
      <c r="CF1322" s="121"/>
      <c r="CG1322" s="121"/>
      <c r="CH1322" s="121"/>
      <c r="CI1322" s="121"/>
      <c r="CJ1322" s="121"/>
      <c r="CK1322" s="121"/>
      <c r="CL1322" s="121"/>
      <c r="CM1322" s="121"/>
      <c r="CN1322" s="121"/>
      <c r="CO1322" s="121"/>
      <c r="CP1322" s="121"/>
      <c r="CQ1322" s="121"/>
      <c r="CR1322" s="121"/>
      <c r="CS1322" s="121"/>
      <c r="CT1322" s="121"/>
      <c r="CU1322" s="121"/>
      <c r="CV1322" s="121"/>
      <c r="CW1322" s="121"/>
      <c r="CX1322" s="121"/>
      <c r="CY1322" s="121"/>
      <c r="CZ1322" s="121"/>
      <c r="DA1322" s="121"/>
      <c r="DB1322" s="121"/>
      <c r="DC1322" s="121"/>
      <c r="DD1322" s="121"/>
      <c r="DE1322" s="121"/>
      <c r="DF1322" s="121"/>
      <c r="DG1322" s="121"/>
      <c r="DH1322" s="121"/>
      <c r="DI1322" s="121"/>
    </row>
    <row r="1323" spans="30:113" x14ac:dyDescent="0.35">
      <c r="AD1323" s="121"/>
      <c r="AE1323" s="121"/>
      <c r="AF1323" s="121"/>
      <c r="AG1323" s="121"/>
      <c r="AH1323" s="121"/>
      <c r="AI1323" s="121"/>
      <c r="AJ1323" s="121"/>
      <c r="AK1323" s="121"/>
      <c r="AL1323" s="121"/>
      <c r="AM1323" s="121"/>
      <c r="AN1323" s="121"/>
      <c r="AO1323" s="121"/>
      <c r="AP1323" s="121"/>
      <c r="AQ1323" s="121"/>
      <c r="AR1323" s="121"/>
      <c r="AS1323" s="121"/>
      <c r="AT1323" s="121"/>
      <c r="AU1323" s="121"/>
      <c r="AV1323" s="121"/>
      <c r="AW1323" s="121"/>
      <c r="AX1323" s="121"/>
      <c r="AY1323" s="121"/>
      <c r="AZ1323" s="121"/>
      <c r="BA1323" s="121"/>
      <c r="BB1323" s="121"/>
      <c r="BC1323" s="121"/>
      <c r="BD1323" s="121"/>
      <c r="BE1323" s="121"/>
      <c r="BF1323" s="121"/>
      <c r="BG1323" s="121"/>
      <c r="BH1323" s="121"/>
      <c r="BI1323" s="121"/>
      <c r="BJ1323" s="121"/>
      <c r="BK1323" s="121"/>
      <c r="BL1323" s="121"/>
      <c r="BM1323" s="121"/>
      <c r="BN1323" s="121"/>
      <c r="BO1323" s="121"/>
      <c r="BP1323" s="121"/>
      <c r="BQ1323" s="121"/>
      <c r="BR1323" s="121"/>
      <c r="BS1323" s="121"/>
      <c r="BT1323" s="121"/>
      <c r="BU1323" s="121"/>
      <c r="BV1323" s="121"/>
      <c r="BW1323" s="121"/>
      <c r="BX1323" s="121"/>
      <c r="BY1323" s="121"/>
      <c r="BZ1323" s="121"/>
      <c r="CA1323" s="121"/>
      <c r="CB1323" s="121"/>
      <c r="CC1323" s="121"/>
      <c r="CD1323" s="121"/>
      <c r="CE1323" s="121"/>
      <c r="CF1323" s="121"/>
      <c r="CG1323" s="121"/>
      <c r="CH1323" s="121"/>
      <c r="CI1323" s="121"/>
      <c r="CJ1323" s="121"/>
      <c r="CK1323" s="121"/>
      <c r="CL1323" s="121"/>
      <c r="CM1323" s="121"/>
      <c r="CN1323" s="121"/>
      <c r="CO1323" s="121"/>
      <c r="CP1323" s="121"/>
      <c r="CQ1323" s="121"/>
      <c r="CR1323" s="121"/>
      <c r="CS1323" s="121"/>
      <c r="CT1323" s="121"/>
      <c r="CU1323" s="121"/>
      <c r="CV1323" s="121"/>
      <c r="CW1323" s="121"/>
      <c r="CX1323" s="121"/>
      <c r="CY1323" s="121"/>
      <c r="CZ1323" s="121"/>
      <c r="DA1323" s="121"/>
      <c r="DB1323" s="121"/>
      <c r="DC1323" s="121"/>
      <c r="DD1323" s="121"/>
      <c r="DE1323" s="121"/>
      <c r="DF1323" s="121"/>
      <c r="DG1323" s="121"/>
      <c r="DH1323" s="121"/>
      <c r="DI1323" s="121"/>
    </row>
    <row r="1324" spans="30:113" x14ac:dyDescent="0.35">
      <c r="AD1324" s="121"/>
      <c r="AE1324" s="121"/>
      <c r="AF1324" s="121"/>
      <c r="AG1324" s="121"/>
      <c r="AH1324" s="121"/>
      <c r="AI1324" s="121"/>
      <c r="AJ1324" s="121"/>
      <c r="AK1324" s="121"/>
      <c r="AL1324" s="121"/>
      <c r="AM1324" s="121"/>
      <c r="AN1324" s="121"/>
      <c r="AO1324" s="121"/>
      <c r="AP1324" s="121"/>
      <c r="AQ1324" s="121"/>
      <c r="AR1324" s="121"/>
      <c r="AS1324" s="121"/>
      <c r="AT1324" s="121"/>
      <c r="AU1324" s="121"/>
      <c r="AV1324" s="121"/>
      <c r="AW1324" s="121"/>
      <c r="AX1324" s="121"/>
      <c r="AY1324" s="121"/>
      <c r="AZ1324" s="121"/>
      <c r="BA1324" s="121"/>
      <c r="BB1324" s="121"/>
      <c r="BC1324" s="121"/>
      <c r="BD1324" s="121"/>
      <c r="BE1324" s="121"/>
      <c r="BF1324" s="121"/>
      <c r="BG1324" s="121"/>
      <c r="BH1324" s="121"/>
      <c r="BI1324" s="121"/>
      <c r="BJ1324" s="121"/>
      <c r="BK1324" s="121"/>
      <c r="BL1324" s="121"/>
      <c r="BM1324" s="121"/>
      <c r="BN1324" s="121"/>
      <c r="BO1324" s="121"/>
      <c r="BP1324" s="121"/>
      <c r="BQ1324" s="121"/>
      <c r="BR1324" s="121"/>
      <c r="BS1324" s="121"/>
      <c r="BT1324" s="121"/>
      <c r="BU1324" s="121"/>
      <c r="BV1324" s="121"/>
      <c r="BW1324" s="121"/>
      <c r="BX1324" s="121"/>
      <c r="BY1324" s="121"/>
      <c r="BZ1324" s="121"/>
      <c r="CA1324" s="121"/>
      <c r="CB1324" s="121"/>
      <c r="CC1324" s="121"/>
      <c r="CD1324" s="121"/>
      <c r="CE1324" s="121"/>
      <c r="CF1324" s="121"/>
      <c r="CG1324" s="121"/>
      <c r="CH1324" s="121"/>
      <c r="CI1324" s="121"/>
      <c r="CJ1324" s="121"/>
      <c r="CK1324" s="121"/>
      <c r="CL1324" s="121"/>
      <c r="CM1324" s="121"/>
      <c r="CN1324" s="121"/>
      <c r="CO1324" s="121"/>
      <c r="CP1324" s="121"/>
      <c r="CQ1324" s="121"/>
      <c r="CR1324" s="121"/>
      <c r="CS1324" s="121"/>
      <c r="CT1324" s="121"/>
      <c r="CU1324" s="121"/>
      <c r="CV1324" s="121"/>
      <c r="CW1324" s="121"/>
      <c r="CX1324" s="121"/>
      <c r="CY1324" s="121"/>
      <c r="CZ1324" s="121"/>
      <c r="DA1324" s="121"/>
      <c r="DB1324" s="121"/>
      <c r="DC1324" s="121"/>
      <c r="DD1324" s="121"/>
      <c r="DE1324" s="121"/>
      <c r="DF1324" s="121"/>
      <c r="DG1324" s="121"/>
      <c r="DH1324" s="121"/>
      <c r="DI1324" s="121"/>
    </row>
    <row r="1325" spans="30:113" x14ac:dyDescent="0.35">
      <c r="AD1325" s="121"/>
      <c r="AE1325" s="121"/>
      <c r="AF1325" s="121"/>
      <c r="AG1325" s="121"/>
      <c r="AH1325" s="121"/>
      <c r="AI1325" s="121"/>
      <c r="AJ1325" s="121"/>
      <c r="AK1325" s="121"/>
      <c r="AL1325" s="121"/>
      <c r="AM1325" s="121"/>
      <c r="AN1325" s="121"/>
      <c r="AO1325" s="121"/>
      <c r="AP1325" s="121"/>
      <c r="AQ1325" s="121"/>
      <c r="AR1325" s="121"/>
      <c r="AS1325" s="121"/>
      <c r="AT1325" s="121"/>
      <c r="AU1325" s="121"/>
      <c r="AV1325" s="121"/>
      <c r="AW1325" s="121"/>
      <c r="AX1325" s="121"/>
      <c r="AY1325" s="121"/>
      <c r="AZ1325" s="121"/>
      <c r="BA1325" s="121"/>
      <c r="BB1325" s="121"/>
      <c r="BC1325" s="121"/>
      <c r="BD1325" s="121"/>
      <c r="BE1325" s="121"/>
      <c r="BF1325" s="121"/>
      <c r="BG1325" s="121"/>
      <c r="BH1325" s="121"/>
      <c r="BI1325" s="121"/>
      <c r="BJ1325" s="121"/>
      <c r="BK1325" s="121"/>
      <c r="BL1325" s="121"/>
      <c r="BM1325" s="121"/>
      <c r="BN1325" s="121"/>
      <c r="BO1325" s="121"/>
      <c r="BP1325" s="121"/>
      <c r="BQ1325" s="121"/>
      <c r="BR1325" s="121"/>
      <c r="BS1325" s="121"/>
      <c r="BT1325" s="121"/>
      <c r="BU1325" s="121"/>
      <c r="BV1325" s="121"/>
      <c r="BW1325" s="121"/>
      <c r="BX1325" s="121"/>
      <c r="BY1325" s="121"/>
      <c r="BZ1325" s="121"/>
      <c r="CA1325" s="121"/>
      <c r="CB1325" s="121"/>
      <c r="CC1325" s="121"/>
      <c r="CD1325" s="121"/>
      <c r="CE1325" s="121"/>
      <c r="CF1325" s="121"/>
      <c r="CG1325" s="121"/>
      <c r="CH1325" s="121"/>
      <c r="CI1325" s="121"/>
      <c r="CJ1325" s="121"/>
      <c r="CK1325" s="121"/>
      <c r="CL1325" s="121"/>
      <c r="CM1325" s="121"/>
      <c r="CN1325" s="121"/>
      <c r="CO1325" s="121"/>
      <c r="CP1325" s="121"/>
      <c r="CQ1325" s="121"/>
      <c r="CR1325" s="121"/>
      <c r="CS1325" s="121"/>
      <c r="CT1325" s="121"/>
      <c r="CU1325" s="121"/>
      <c r="CV1325" s="121"/>
      <c r="CW1325" s="121"/>
      <c r="CX1325" s="121"/>
      <c r="CY1325" s="121"/>
      <c r="CZ1325" s="121"/>
      <c r="DA1325" s="121"/>
      <c r="DB1325" s="121"/>
      <c r="DC1325" s="121"/>
      <c r="DD1325" s="121"/>
      <c r="DE1325" s="121"/>
      <c r="DF1325" s="121"/>
      <c r="DG1325" s="121"/>
      <c r="DH1325" s="121"/>
      <c r="DI1325" s="121"/>
    </row>
    <row r="1326" spans="30:113" x14ac:dyDescent="0.35">
      <c r="AD1326" s="121"/>
      <c r="AE1326" s="121"/>
      <c r="AF1326" s="121"/>
      <c r="AG1326" s="121"/>
      <c r="AH1326" s="121"/>
      <c r="AI1326" s="121"/>
      <c r="AJ1326" s="121"/>
      <c r="AK1326" s="121"/>
      <c r="AL1326" s="121"/>
      <c r="AM1326" s="121"/>
      <c r="AN1326" s="121"/>
      <c r="AO1326" s="121"/>
      <c r="AP1326" s="121"/>
      <c r="AQ1326" s="121"/>
      <c r="AR1326" s="121"/>
      <c r="AS1326" s="121"/>
      <c r="AT1326" s="121"/>
      <c r="AU1326" s="121"/>
      <c r="AV1326" s="121"/>
      <c r="AW1326" s="121"/>
      <c r="AX1326" s="121"/>
      <c r="AY1326" s="121"/>
      <c r="AZ1326" s="121"/>
      <c r="BA1326" s="121"/>
      <c r="BB1326" s="121"/>
      <c r="BC1326" s="121"/>
      <c r="BD1326" s="121"/>
      <c r="BE1326" s="121"/>
      <c r="BF1326" s="121"/>
      <c r="BG1326" s="121"/>
      <c r="BH1326" s="121"/>
      <c r="BI1326" s="121"/>
      <c r="BJ1326" s="121"/>
      <c r="BK1326" s="121"/>
      <c r="BL1326" s="121"/>
      <c r="BM1326" s="121"/>
      <c r="BN1326" s="121"/>
      <c r="BO1326" s="121"/>
      <c r="BP1326" s="121"/>
      <c r="BQ1326" s="121"/>
      <c r="BR1326" s="121"/>
      <c r="BS1326" s="121"/>
      <c r="BT1326" s="121"/>
      <c r="BU1326" s="121"/>
      <c r="BV1326" s="121"/>
      <c r="BW1326" s="121"/>
      <c r="BX1326" s="121"/>
      <c r="BY1326" s="121"/>
      <c r="BZ1326" s="121"/>
      <c r="CA1326" s="121"/>
      <c r="CB1326" s="121"/>
      <c r="CC1326" s="121"/>
      <c r="CD1326" s="121"/>
      <c r="CE1326" s="121"/>
      <c r="CF1326" s="121"/>
      <c r="CG1326" s="121"/>
      <c r="CH1326" s="121"/>
      <c r="CI1326" s="121"/>
      <c r="CJ1326" s="121"/>
      <c r="CK1326" s="121"/>
      <c r="CL1326" s="121"/>
      <c r="CM1326" s="121"/>
      <c r="CN1326" s="121"/>
      <c r="CO1326" s="121"/>
      <c r="CP1326" s="121"/>
      <c r="CQ1326" s="121"/>
      <c r="CR1326" s="121"/>
      <c r="CS1326" s="121"/>
      <c r="CT1326" s="121"/>
      <c r="CU1326" s="121"/>
      <c r="CV1326" s="121"/>
      <c r="CW1326" s="121"/>
      <c r="CX1326" s="121"/>
      <c r="CY1326" s="121"/>
      <c r="CZ1326" s="121"/>
      <c r="DA1326" s="121"/>
      <c r="DB1326" s="121"/>
      <c r="DC1326" s="121"/>
      <c r="DD1326" s="121"/>
      <c r="DE1326" s="121"/>
      <c r="DF1326" s="121"/>
      <c r="DG1326" s="121"/>
      <c r="DH1326" s="121"/>
      <c r="DI1326" s="121"/>
    </row>
    <row r="1327" spans="30:113" x14ac:dyDescent="0.35">
      <c r="AD1327" s="121"/>
      <c r="AE1327" s="121"/>
      <c r="AF1327" s="121"/>
      <c r="AG1327" s="121"/>
      <c r="AH1327" s="121"/>
      <c r="AI1327" s="121"/>
      <c r="AJ1327" s="121"/>
      <c r="AK1327" s="121"/>
      <c r="AL1327" s="121"/>
      <c r="AM1327" s="121"/>
      <c r="AN1327" s="121"/>
      <c r="AO1327" s="121"/>
      <c r="AP1327" s="121"/>
      <c r="AQ1327" s="121"/>
      <c r="AR1327" s="121"/>
      <c r="AS1327" s="121"/>
      <c r="AT1327" s="121"/>
      <c r="AU1327" s="121"/>
      <c r="AV1327" s="121"/>
      <c r="AW1327" s="121"/>
      <c r="AX1327" s="121"/>
      <c r="AY1327" s="121"/>
      <c r="AZ1327" s="121"/>
      <c r="BA1327" s="121"/>
      <c r="BB1327" s="121"/>
      <c r="BC1327" s="121"/>
      <c r="BD1327" s="121"/>
      <c r="BE1327" s="121"/>
      <c r="BF1327" s="121"/>
      <c r="BG1327" s="121"/>
      <c r="BH1327" s="121"/>
      <c r="BI1327" s="121"/>
      <c r="BJ1327" s="121"/>
      <c r="BK1327" s="121"/>
      <c r="BL1327" s="121"/>
      <c r="BM1327" s="121"/>
      <c r="BN1327" s="121"/>
      <c r="BO1327" s="121"/>
      <c r="BP1327" s="121"/>
      <c r="BQ1327" s="121"/>
      <c r="BR1327" s="121"/>
      <c r="BS1327" s="121"/>
      <c r="BT1327" s="121"/>
      <c r="BU1327" s="121"/>
      <c r="BV1327" s="121"/>
      <c r="BW1327" s="121"/>
      <c r="BX1327" s="121"/>
      <c r="BY1327" s="121"/>
      <c r="BZ1327" s="121"/>
      <c r="CA1327" s="121"/>
      <c r="CB1327" s="121"/>
      <c r="CC1327" s="121"/>
      <c r="CD1327" s="121"/>
      <c r="CE1327" s="121"/>
      <c r="CF1327" s="121"/>
      <c r="CG1327" s="121"/>
      <c r="CH1327" s="121"/>
      <c r="CI1327" s="121"/>
      <c r="CJ1327" s="121"/>
      <c r="CK1327" s="121"/>
      <c r="CL1327" s="121"/>
      <c r="CM1327" s="121"/>
      <c r="CN1327" s="121"/>
      <c r="CO1327" s="121"/>
      <c r="CP1327" s="121"/>
      <c r="CQ1327" s="121"/>
      <c r="CR1327" s="121"/>
      <c r="CS1327" s="121"/>
      <c r="CT1327" s="121"/>
      <c r="CU1327" s="121"/>
      <c r="CV1327" s="121"/>
      <c r="CW1327" s="121"/>
      <c r="CX1327" s="121"/>
      <c r="CY1327" s="121"/>
      <c r="CZ1327" s="121"/>
      <c r="DA1327" s="121"/>
      <c r="DB1327" s="121"/>
      <c r="DC1327" s="121"/>
      <c r="DD1327" s="121"/>
      <c r="DE1327" s="121"/>
      <c r="DF1327" s="121"/>
      <c r="DG1327" s="121"/>
      <c r="DH1327" s="121"/>
      <c r="DI1327" s="121"/>
    </row>
    <row r="1328" spans="30:113" x14ac:dyDescent="0.35">
      <c r="AD1328" s="121"/>
      <c r="AE1328" s="121"/>
      <c r="AF1328" s="121"/>
      <c r="AG1328" s="121"/>
      <c r="AH1328" s="121"/>
      <c r="AI1328" s="121"/>
      <c r="AJ1328" s="121"/>
      <c r="AK1328" s="121"/>
      <c r="AL1328" s="121"/>
      <c r="AM1328" s="121"/>
      <c r="AN1328" s="121"/>
      <c r="AO1328" s="121"/>
      <c r="AP1328" s="121"/>
      <c r="AQ1328" s="121"/>
      <c r="AR1328" s="121"/>
      <c r="AS1328" s="121"/>
      <c r="AT1328" s="121"/>
      <c r="AU1328" s="121"/>
      <c r="AV1328" s="121"/>
      <c r="AW1328" s="121"/>
      <c r="AX1328" s="121"/>
      <c r="AY1328" s="121"/>
      <c r="AZ1328" s="121"/>
      <c r="BA1328" s="121"/>
      <c r="BB1328" s="121"/>
      <c r="BC1328" s="121"/>
      <c r="BD1328" s="121"/>
      <c r="BE1328" s="121"/>
      <c r="BF1328" s="121"/>
      <c r="BG1328" s="121"/>
      <c r="BH1328" s="121"/>
      <c r="BI1328" s="121"/>
      <c r="BJ1328" s="121"/>
      <c r="BK1328" s="121"/>
      <c r="BL1328" s="121"/>
      <c r="BM1328" s="121"/>
      <c r="BN1328" s="121"/>
      <c r="BO1328" s="121"/>
      <c r="BP1328" s="121"/>
      <c r="BQ1328" s="121"/>
      <c r="BR1328" s="121"/>
      <c r="BS1328" s="121"/>
      <c r="BT1328" s="121"/>
      <c r="BU1328" s="121"/>
      <c r="BV1328" s="121"/>
      <c r="BW1328" s="121"/>
      <c r="BX1328" s="121"/>
      <c r="BY1328" s="121"/>
      <c r="BZ1328" s="121"/>
      <c r="CA1328" s="121"/>
      <c r="CB1328" s="121"/>
      <c r="CC1328" s="121"/>
      <c r="CD1328" s="121"/>
      <c r="CE1328" s="121"/>
      <c r="CF1328" s="121"/>
      <c r="CG1328" s="121"/>
      <c r="CH1328" s="121"/>
      <c r="CI1328" s="121"/>
      <c r="CJ1328" s="121"/>
      <c r="CK1328" s="121"/>
      <c r="CL1328" s="121"/>
      <c r="CM1328" s="121"/>
      <c r="CN1328" s="121"/>
      <c r="CO1328" s="121"/>
      <c r="CP1328" s="121"/>
      <c r="CQ1328" s="121"/>
      <c r="CR1328" s="121"/>
      <c r="CS1328" s="121"/>
      <c r="CT1328" s="121"/>
      <c r="CU1328" s="121"/>
      <c r="CV1328" s="121"/>
      <c r="CW1328" s="121"/>
      <c r="CX1328" s="121"/>
      <c r="CY1328" s="121"/>
      <c r="CZ1328" s="121"/>
      <c r="DA1328" s="121"/>
      <c r="DB1328" s="121"/>
      <c r="DC1328" s="121"/>
      <c r="DD1328" s="121"/>
      <c r="DE1328" s="121"/>
      <c r="DF1328" s="121"/>
      <c r="DG1328" s="121"/>
      <c r="DH1328" s="121"/>
      <c r="DI1328" s="121"/>
    </row>
    <row r="1329" spans="30:113" x14ac:dyDescent="0.35">
      <c r="AD1329" s="121"/>
      <c r="AE1329" s="121"/>
      <c r="AF1329" s="121"/>
      <c r="AG1329" s="121"/>
      <c r="AH1329" s="121"/>
      <c r="AI1329" s="121"/>
      <c r="AJ1329" s="121"/>
      <c r="AK1329" s="121"/>
      <c r="AL1329" s="121"/>
      <c r="AM1329" s="121"/>
      <c r="AN1329" s="121"/>
      <c r="AO1329" s="121"/>
      <c r="AP1329" s="121"/>
      <c r="AQ1329" s="121"/>
      <c r="AR1329" s="121"/>
      <c r="AS1329" s="121"/>
      <c r="AT1329" s="121"/>
      <c r="AU1329" s="121"/>
      <c r="AV1329" s="121"/>
      <c r="AW1329" s="121"/>
      <c r="AX1329" s="121"/>
      <c r="AY1329" s="121"/>
      <c r="AZ1329" s="121"/>
      <c r="BA1329" s="121"/>
      <c r="BB1329" s="121"/>
      <c r="BC1329" s="121"/>
      <c r="BD1329" s="121"/>
      <c r="BE1329" s="121"/>
      <c r="BF1329" s="121"/>
      <c r="BG1329" s="121"/>
      <c r="BH1329" s="121"/>
      <c r="BI1329" s="121"/>
      <c r="BJ1329" s="121"/>
      <c r="BK1329" s="121"/>
      <c r="BL1329" s="121"/>
      <c r="BM1329" s="121"/>
      <c r="BN1329" s="121"/>
      <c r="BO1329" s="121"/>
      <c r="BP1329" s="121"/>
      <c r="BQ1329" s="121"/>
      <c r="BR1329" s="121"/>
      <c r="BS1329" s="121"/>
      <c r="BT1329" s="121"/>
      <c r="BU1329" s="121"/>
      <c r="BV1329" s="121"/>
      <c r="BW1329" s="121"/>
      <c r="BX1329" s="121"/>
      <c r="BY1329" s="121"/>
      <c r="BZ1329" s="121"/>
      <c r="CA1329" s="121"/>
      <c r="CB1329" s="121"/>
      <c r="CC1329" s="121"/>
      <c r="CD1329" s="121"/>
      <c r="CE1329" s="121"/>
      <c r="CF1329" s="121"/>
      <c r="CG1329" s="121"/>
      <c r="CH1329" s="121"/>
      <c r="CI1329" s="121"/>
      <c r="CJ1329" s="121"/>
      <c r="CK1329" s="121"/>
      <c r="CL1329" s="121"/>
      <c r="CM1329" s="121"/>
      <c r="CN1329" s="121"/>
      <c r="CO1329" s="121"/>
      <c r="CP1329" s="121"/>
      <c r="CQ1329" s="121"/>
      <c r="CR1329" s="121"/>
      <c r="CS1329" s="121"/>
      <c r="CT1329" s="121"/>
      <c r="CU1329" s="121"/>
      <c r="CV1329" s="121"/>
      <c r="CW1329" s="121"/>
      <c r="CX1329" s="121"/>
      <c r="CY1329" s="121"/>
      <c r="CZ1329" s="121"/>
      <c r="DA1329" s="121"/>
      <c r="DB1329" s="121"/>
      <c r="DC1329" s="121"/>
      <c r="DD1329" s="121"/>
      <c r="DE1329" s="121"/>
      <c r="DF1329" s="121"/>
      <c r="DG1329" s="121"/>
      <c r="DH1329" s="121"/>
      <c r="DI1329" s="121"/>
    </row>
    <row r="1330" spans="30:113" x14ac:dyDescent="0.35">
      <c r="AD1330" s="121"/>
      <c r="AE1330" s="121"/>
      <c r="AF1330" s="121"/>
      <c r="AG1330" s="121"/>
      <c r="AH1330" s="121"/>
      <c r="AI1330" s="121"/>
      <c r="AJ1330" s="121"/>
      <c r="AK1330" s="121"/>
      <c r="AL1330" s="121"/>
      <c r="AM1330" s="121"/>
      <c r="AN1330" s="121"/>
      <c r="AO1330" s="121"/>
      <c r="AP1330" s="121"/>
      <c r="AQ1330" s="121"/>
      <c r="AR1330" s="121"/>
      <c r="AS1330" s="121"/>
      <c r="AT1330" s="121"/>
      <c r="AU1330" s="121"/>
      <c r="AV1330" s="121"/>
      <c r="AW1330" s="121"/>
      <c r="AX1330" s="121"/>
      <c r="AY1330" s="121"/>
      <c r="AZ1330" s="121"/>
      <c r="BA1330" s="121"/>
      <c r="BB1330" s="121"/>
      <c r="BC1330" s="121"/>
      <c r="BD1330" s="121"/>
      <c r="BE1330" s="121"/>
      <c r="BF1330" s="121"/>
      <c r="BG1330" s="121"/>
      <c r="BH1330" s="121"/>
      <c r="BI1330" s="121"/>
      <c r="BJ1330" s="121"/>
      <c r="BK1330" s="121"/>
      <c r="BL1330" s="121"/>
      <c r="BM1330" s="121"/>
      <c r="BN1330" s="121"/>
      <c r="BO1330" s="121"/>
      <c r="BP1330" s="121"/>
      <c r="BQ1330" s="121"/>
      <c r="BR1330" s="121"/>
      <c r="BS1330" s="121"/>
      <c r="BT1330" s="121"/>
      <c r="BU1330" s="121"/>
      <c r="BV1330" s="121"/>
      <c r="BW1330" s="121"/>
      <c r="BX1330" s="121"/>
      <c r="BY1330" s="121"/>
      <c r="BZ1330" s="121"/>
      <c r="CA1330" s="121"/>
      <c r="CB1330" s="121"/>
      <c r="CC1330" s="121"/>
      <c r="CD1330" s="121"/>
      <c r="CE1330" s="121"/>
      <c r="CF1330" s="121"/>
      <c r="CG1330" s="121"/>
      <c r="CH1330" s="121"/>
      <c r="CI1330" s="121"/>
      <c r="CJ1330" s="121"/>
      <c r="CK1330" s="121"/>
      <c r="CL1330" s="121"/>
      <c r="CM1330" s="121"/>
      <c r="CN1330" s="121"/>
      <c r="CO1330" s="121"/>
      <c r="CP1330" s="121"/>
      <c r="CQ1330" s="121"/>
      <c r="CR1330" s="121"/>
      <c r="CS1330" s="121"/>
      <c r="CT1330" s="121"/>
      <c r="CU1330" s="121"/>
      <c r="CV1330" s="121"/>
      <c r="CW1330" s="121"/>
      <c r="CX1330" s="121"/>
      <c r="CY1330" s="121"/>
      <c r="CZ1330" s="121"/>
      <c r="DA1330" s="121"/>
      <c r="DB1330" s="121"/>
      <c r="DC1330" s="121"/>
      <c r="DD1330" s="121"/>
      <c r="DE1330" s="121"/>
      <c r="DF1330" s="121"/>
      <c r="DG1330" s="121"/>
      <c r="DH1330" s="121"/>
      <c r="DI1330" s="121"/>
    </row>
    <row r="1331" spans="30:113" x14ac:dyDescent="0.35">
      <c r="AD1331" s="121"/>
      <c r="AE1331" s="121"/>
      <c r="AF1331" s="121"/>
      <c r="AG1331" s="121"/>
      <c r="AH1331" s="121"/>
      <c r="AI1331" s="121"/>
      <c r="AJ1331" s="121"/>
      <c r="AK1331" s="121"/>
      <c r="AL1331" s="121"/>
      <c r="AM1331" s="121"/>
      <c r="AN1331" s="121"/>
      <c r="AO1331" s="121"/>
      <c r="AP1331" s="121"/>
      <c r="AQ1331" s="121"/>
      <c r="AR1331" s="121"/>
      <c r="AS1331" s="121"/>
      <c r="AT1331" s="121"/>
      <c r="AU1331" s="121"/>
      <c r="AV1331" s="121"/>
      <c r="AW1331" s="121"/>
      <c r="AX1331" s="121"/>
      <c r="AY1331" s="121"/>
      <c r="AZ1331" s="121"/>
      <c r="BA1331" s="121"/>
      <c r="BB1331" s="121"/>
      <c r="BC1331" s="121"/>
      <c r="BD1331" s="121"/>
      <c r="BE1331" s="121"/>
      <c r="BF1331" s="121"/>
      <c r="BG1331" s="121"/>
      <c r="BH1331" s="121"/>
      <c r="BI1331" s="121"/>
      <c r="BJ1331" s="121"/>
      <c r="BK1331" s="121"/>
      <c r="BL1331" s="121"/>
      <c r="BM1331" s="121"/>
      <c r="BN1331" s="121"/>
      <c r="BO1331" s="121"/>
      <c r="BP1331" s="121"/>
      <c r="BQ1331" s="121"/>
      <c r="BR1331" s="121"/>
      <c r="BS1331" s="121"/>
      <c r="BT1331" s="121"/>
      <c r="BU1331" s="121"/>
      <c r="BV1331" s="121"/>
      <c r="BW1331" s="121"/>
      <c r="BX1331" s="121"/>
      <c r="BY1331" s="121"/>
      <c r="BZ1331" s="121"/>
      <c r="CA1331" s="121"/>
      <c r="CB1331" s="121"/>
      <c r="CC1331" s="121"/>
      <c r="CD1331" s="121"/>
      <c r="CE1331" s="121"/>
      <c r="CF1331" s="121"/>
      <c r="CG1331" s="121"/>
      <c r="CH1331" s="121"/>
      <c r="CI1331" s="121"/>
      <c r="CJ1331" s="121"/>
      <c r="CK1331" s="121"/>
      <c r="CL1331" s="121"/>
      <c r="CM1331" s="121"/>
      <c r="CN1331" s="121"/>
      <c r="CO1331" s="121"/>
      <c r="CP1331" s="121"/>
      <c r="CQ1331" s="121"/>
      <c r="CR1331" s="121"/>
      <c r="CS1331" s="121"/>
      <c r="CT1331" s="121"/>
      <c r="CU1331" s="121"/>
      <c r="CV1331" s="121"/>
      <c r="CW1331" s="121"/>
      <c r="CX1331" s="121"/>
      <c r="CY1331" s="121"/>
      <c r="CZ1331" s="121"/>
      <c r="DA1331" s="121"/>
      <c r="DB1331" s="121"/>
      <c r="DC1331" s="121"/>
      <c r="DD1331" s="121"/>
      <c r="DE1331" s="121"/>
      <c r="DF1331" s="121"/>
      <c r="DG1331" s="121"/>
      <c r="DH1331" s="121"/>
      <c r="DI1331" s="121"/>
    </row>
    <row r="1332" spans="30:113" x14ac:dyDescent="0.35">
      <c r="AD1332" s="121"/>
      <c r="AE1332" s="121"/>
      <c r="AF1332" s="121"/>
      <c r="AG1332" s="121"/>
      <c r="AH1332" s="121"/>
      <c r="AI1332" s="121"/>
      <c r="AJ1332" s="121"/>
      <c r="AK1332" s="121"/>
      <c r="AL1332" s="121"/>
      <c r="AM1332" s="121"/>
      <c r="AN1332" s="121"/>
      <c r="AO1332" s="121"/>
      <c r="AP1332" s="121"/>
      <c r="AQ1332" s="121"/>
      <c r="AR1332" s="121"/>
      <c r="AS1332" s="121"/>
      <c r="AT1332" s="121"/>
      <c r="AU1332" s="121"/>
      <c r="AV1332" s="121"/>
      <c r="AW1332" s="121"/>
      <c r="AX1332" s="121"/>
      <c r="AY1332" s="121"/>
      <c r="AZ1332" s="121"/>
      <c r="BA1332" s="121"/>
      <c r="BB1332" s="121"/>
      <c r="BC1332" s="121"/>
      <c r="BD1332" s="121"/>
      <c r="BE1332" s="121"/>
      <c r="BF1332" s="121"/>
      <c r="BG1332" s="121"/>
      <c r="BH1332" s="121"/>
      <c r="BI1332" s="121"/>
      <c r="BJ1332" s="121"/>
      <c r="BK1332" s="121"/>
      <c r="BL1332" s="121"/>
      <c r="BM1332" s="121"/>
      <c r="BN1332" s="121"/>
      <c r="BO1332" s="121"/>
      <c r="BP1332" s="121"/>
      <c r="BQ1332" s="121"/>
      <c r="BR1332" s="121"/>
      <c r="BS1332" s="121"/>
      <c r="BT1332" s="121"/>
      <c r="BU1332" s="121"/>
      <c r="BV1332" s="121"/>
      <c r="BW1332" s="121"/>
      <c r="BX1332" s="121"/>
      <c r="BY1332" s="121"/>
      <c r="BZ1332" s="121"/>
      <c r="CA1332" s="121"/>
      <c r="CB1332" s="121"/>
      <c r="CC1332" s="121"/>
      <c r="CD1332" s="121"/>
      <c r="CE1332" s="121"/>
      <c r="CF1332" s="121"/>
      <c r="CG1332" s="121"/>
      <c r="CH1332" s="121"/>
      <c r="CI1332" s="121"/>
      <c r="CJ1332" s="121"/>
      <c r="CK1332" s="121"/>
      <c r="CL1332" s="121"/>
      <c r="CM1332" s="121"/>
      <c r="CN1332" s="121"/>
      <c r="CO1332" s="121"/>
      <c r="CP1332" s="121"/>
      <c r="CQ1332" s="121"/>
      <c r="CR1332" s="121"/>
      <c r="CS1332" s="121"/>
      <c r="CT1332" s="121"/>
      <c r="CU1332" s="121"/>
      <c r="CV1332" s="121"/>
      <c r="CW1332" s="121"/>
      <c r="CX1332" s="121"/>
      <c r="CY1332" s="121"/>
      <c r="CZ1332" s="121"/>
      <c r="DA1332" s="121"/>
      <c r="DB1332" s="121"/>
      <c r="DC1332" s="121"/>
      <c r="DD1332" s="121"/>
      <c r="DE1332" s="121"/>
      <c r="DF1332" s="121"/>
      <c r="DG1332" s="121"/>
      <c r="DH1332" s="121"/>
      <c r="DI1332" s="121"/>
    </row>
    <row r="1333" spans="30:113" x14ac:dyDescent="0.35">
      <c r="AD1333" s="121"/>
      <c r="AE1333" s="121"/>
      <c r="AF1333" s="121"/>
      <c r="AG1333" s="121"/>
      <c r="AH1333" s="121"/>
      <c r="AI1333" s="121"/>
      <c r="AJ1333" s="121"/>
      <c r="AK1333" s="121"/>
      <c r="AL1333" s="121"/>
      <c r="AM1333" s="121"/>
      <c r="AN1333" s="121"/>
      <c r="AO1333" s="121"/>
      <c r="AP1333" s="121"/>
      <c r="AQ1333" s="121"/>
      <c r="AR1333" s="121"/>
      <c r="AS1333" s="121"/>
      <c r="AT1333" s="121"/>
      <c r="AU1333" s="121"/>
      <c r="AV1333" s="121"/>
      <c r="AW1333" s="121"/>
      <c r="AX1333" s="121"/>
      <c r="AY1333" s="121"/>
      <c r="AZ1333" s="121"/>
      <c r="BA1333" s="121"/>
      <c r="BB1333" s="121"/>
      <c r="BC1333" s="121"/>
      <c r="BD1333" s="121"/>
      <c r="BE1333" s="121"/>
      <c r="BF1333" s="121"/>
      <c r="BG1333" s="121"/>
      <c r="BH1333" s="121"/>
      <c r="BI1333" s="121"/>
      <c r="BJ1333" s="121"/>
      <c r="BK1333" s="121"/>
      <c r="BL1333" s="121"/>
      <c r="BM1333" s="121"/>
      <c r="BN1333" s="121"/>
      <c r="BO1333" s="121"/>
      <c r="BP1333" s="121"/>
      <c r="BQ1333" s="121"/>
      <c r="BR1333" s="121"/>
      <c r="BS1333" s="121"/>
      <c r="BT1333" s="121"/>
      <c r="BU1333" s="121"/>
      <c r="BV1333" s="121"/>
      <c r="BW1333" s="121"/>
      <c r="BX1333" s="121"/>
      <c r="BY1333" s="121"/>
      <c r="BZ1333" s="121"/>
      <c r="CA1333" s="121"/>
      <c r="CB1333" s="121"/>
      <c r="CC1333" s="121"/>
      <c r="CD1333" s="121"/>
      <c r="CE1333" s="121"/>
      <c r="CF1333" s="121"/>
      <c r="CG1333" s="121"/>
      <c r="CH1333" s="121"/>
      <c r="CI1333" s="121"/>
      <c r="CJ1333" s="121"/>
      <c r="CK1333" s="121"/>
      <c r="CL1333" s="121"/>
      <c r="CM1333" s="121"/>
      <c r="CN1333" s="121"/>
      <c r="CO1333" s="121"/>
      <c r="CP1333" s="121"/>
      <c r="CQ1333" s="121"/>
      <c r="CR1333" s="121"/>
      <c r="CS1333" s="121"/>
      <c r="CT1333" s="121"/>
      <c r="CU1333" s="121"/>
      <c r="CV1333" s="121"/>
      <c r="CW1333" s="121"/>
      <c r="CX1333" s="121"/>
      <c r="CY1333" s="121"/>
      <c r="CZ1333" s="121"/>
      <c r="DA1333" s="121"/>
      <c r="DB1333" s="121"/>
      <c r="DC1333" s="121"/>
      <c r="DD1333" s="121"/>
      <c r="DE1333" s="121"/>
      <c r="DF1333" s="121"/>
      <c r="DG1333" s="121"/>
      <c r="DH1333" s="121"/>
      <c r="DI1333" s="121"/>
    </row>
    <row r="1334" spans="30:113" x14ac:dyDescent="0.35">
      <c r="AD1334" s="121"/>
      <c r="AE1334" s="121"/>
      <c r="AF1334" s="121"/>
      <c r="AG1334" s="121"/>
      <c r="AH1334" s="121"/>
      <c r="AI1334" s="121"/>
      <c r="AJ1334" s="121"/>
      <c r="AK1334" s="121"/>
      <c r="AL1334" s="121"/>
      <c r="AM1334" s="121"/>
      <c r="AN1334" s="121"/>
      <c r="AO1334" s="121"/>
      <c r="AP1334" s="121"/>
      <c r="AQ1334" s="121"/>
      <c r="AR1334" s="121"/>
      <c r="AS1334" s="121"/>
      <c r="AT1334" s="121"/>
      <c r="AU1334" s="121"/>
      <c r="AV1334" s="121"/>
      <c r="AW1334" s="121"/>
      <c r="AX1334" s="121"/>
      <c r="AY1334" s="121"/>
      <c r="AZ1334" s="121"/>
      <c r="BA1334" s="121"/>
      <c r="BB1334" s="121"/>
      <c r="BC1334" s="121"/>
      <c r="BD1334" s="121"/>
      <c r="BE1334" s="121"/>
      <c r="BF1334" s="121"/>
      <c r="BG1334" s="121"/>
      <c r="BH1334" s="121"/>
      <c r="BI1334" s="121"/>
      <c r="BJ1334" s="121"/>
      <c r="BK1334" s="121"/>
      <c r="BL1334" s="121"/>
      <c r="BM1334" s="121"/>
      <c r="BN1334" s="121"/>
      <c r="BO1334" s="121"/>
      <c r="BP1334" s="121"/>
      <c r="BQ1334" s="121"/>
      <c r="BR1334" s="121"/>
      <c r="BS1334" s="121"/>
      <c r="BT1334" s="121"/>
      <c r="BU1334" s="121"/>
      <c r="BV1334" s="121"/>
      <c r="BW1334" s="121"/>
      <c r="BX1334" s="121"/>
      <c r="BY1334" s="121"/>
      <c r="BZ1334" s="121"/>
      <c r="CA1334" s="121"/>
      <c r="CB1334" s="121"/>
      <c r="CC1334" s="121"/>
      <c r="CD1334" s="121"/>
      <c r="CE1334" s="121"/>
      <c r="CF1334" s="121"/>
      <c r="CG1334" s="121"/>
      <c r="CH1334" s="121"/>
      <c r="CI1334" s="121"/>
      <c r="CJ1334" s="121"/>
      <c r="CK1334" s="121"/>
      <c r="CL1334" s="121"/>
      <c r="CM1334" s="121"/>
      <c r="CN1334" s="121"/>
      <c r="CO1334" s="121"/>
      <c r="CP1334" s="121"/>
      <c r="CQ1334" s="121"/>
      <c r="CR1334" s="121"/>
      <c r="CS1334" s="121"/>
      <c r="CT1334" s="121"/>
      <c r="CU1334" s="121"/>
      <c r="CV1334" s="121"/>
      <c r="CW1334" s="121"/>
      <c r="CX1334" s="121"/>
      <c r="CY1334" s="121"/>
      <c r="CZ1334" s="121"/>
      <c r="DA1334" s="121"/>
      <c r="DB1334" s="121"/>
      <c r="DC1334" s="121"/>
      <c r="DD1334" s="121"/>
      <c r="DE1334" s="121"/>
      <c r="DF1334" s="121"/>
      <c r="DG1334" s="121"/>
      <c r="DH1334" s="121"/>
      <c r="DI1334" s="121"/>
    </row>
    <row r="1335" spans="30:113" x14ac:dyDescent="0.35">
      <c r="AD1335" s="121"/>
      <c r="AE1335" s="121"/>
      <c r="AF1335" s="121"/>
      <c r="AG1335" s="121"/>
      <c r="AH1335" s="121"/>
      <c r="AI1335" s="121"/>
      <c r="AJ1335" s="121"/>
      <c r="AK1335" s="121"/>
      <c r="AL1335" s="121"/>
      <c r="AM1335" s="121"/>
      <c r="AN1335" s="121"/>
      <c r="AO1335" s="121"/>
      <c r="AP1335" s="121"/>
      <c r="AQ1335" s="121"/>
      <c r="AR1335" s="121"/>
      <c r="AS1335" s="121"/>
      <c r="AT1335" s="121"/>
      <c r="AU1335" s="121"/>
      <c r="AV1335" s="121"/>
      <c r="AW1335" s="121"/>
      <c r="AX1335" s="121"/>
      <c r="AY1335" s="121"/>
      <c r="AZ1335" s="121"/>
      <c r="BA1335" s="121"/>
      <c r="BB1335" s="121"/>
      <c r="BC1335" s="121"/>
      <c r="BD1335" s="121"/>
      <c r="BE1335" s="121"/>
      <c r="BF1335" s="121"/>
      <c r="BG1335" s="121"/>
      <c r="BH1335" s="121"/>
      <c r="BI1335" s="121"/>
      <c r="BJ1335" s="121"/>
      <c r="BK1335" s="121"/>
      <c r="BL1335" s="121"/>
      <c r="BM1335" s="121"/>
      <c r="BN1335" s="121"/>
      <c r="BO1335" s="121"/>
      <c r="BP1335" s="121"/>
      <c r="BQ1335" s="121"/>
      <c r="BR1335" s="121"/>
      <c r="BS1335" s="121"/>
      <c r="BT1335" s="121"/>
      <c r="BU1335" s="121"/>
      <c r="BV1335" s="121"/>
      <c r="BW1335" s="121"/>
      <c r="BX1335" s="121"/>
      <c r="BY1335" s="121"/>
      <c r="BZ1335" s="121"/>
      <c r="CA1335" s="121"/>
      <c r="CB1335" s="121"/>
      <c r="CC1335" s="121"/>
      <c r="CD1335" s="121"/>
      <c r="CE1335" s="121"/>
      <c r="CF1335" s="121"/>
      <c r="CG1335" s="121"/>
      <c r="CH1335" s="121"/>
      <c r="CI1335" s="121"/>
      <c r="CJ1335" s="121"/>
      <c r="CK1335" s="121"/>
      <c r="CL1335" s="121"/>
      <c r="CM1335" s="121"/>
      <c r="CN1335" s="121"/>
      <c r="CO1335" s="121"/>
      <c r="CP1335" s="121"/>
      <c r="CQ1335" s="121"/>
      <c r="CR1335" s="121"/>
      <c r="CS1335" s="121"/>
      <c r="CT1335" s="121"/>
      <c r="CU1335" s="121"/>
      <c r="CV1335" s="121"/>
      <c r="CW1335" s="121"/>
      <c r="CX1335" s="121"/>
      <c r="CY1335" s="121"/>
      <c r="CZ1335" s="121"/>
      <c r="DA1335" s="121"/>
      <c r="DB1335" s="121"/>
      <c r="DC1335" s="121"/>
      <c r="DD1335" s="121"/>
      <c r="DE1335" s="121"/>
      <c r="DF1335" s="121"/>
      <c r="DG1335" s="121"/>
      <c r="DH1335" s="121"/>
      <c r="DI1335" s="121"/>
    </row>
    <row r="1336" spans="30:113" x14ac:dyDescent="0.35">
      <c r="AD1336" s="121"/>
      <c r="AE1336" s="121"/>
      <c r="AF1336" s="121"/>
      <c r="AG1336" s="121"/>
      <c r="AH1336" s="121"/>
      <c r="AI1336" s="121"/>
      <c r="AJ1336" s="121"/>
      <c r="AK1336" s="121"/>
      <c r="AL1336" s="121"/>
      <c r="AM1336" s="121"/>
      <c r="AN1336" s="121"/>
      <c r="AO1336" s="121"/>
      <c r="AP1336" s="121"/>
      <c r="AQ1336" s="121"/>
      <c r="AR1336" s="121"/>
      <c r="AS1336" s="121"/>
      <c r="AT1336" s="121"/>
      <c r="AU1336" s="121"/>
      <c r="AV1336" s="121"/>
      <c r="AW1336" s="121"/>
      <c r="AX1336" s="121"/>
      <c r="AY1336" s="121"/>
      <c r="AZ1336" s="121"/>
      <c r="BA1336" s="121"/>
      <c r="BB1336" s="121"/>
      <c r="BC1336" s="121"/>
      <c r="BD1336" s="121"/>
      <c r="BE1336" s="121"/>
      <c r="BF1336" s="121"/>
      <c r="BG1336" s="121"/>
      <c r="BH1336" s="121"/>
      <c r="BI1336" s="121"/>
      <c r="BJ1336" s="121"/>
      <c r="BK1336" s="121"/>
      <c r="BL1336" s="121"/>
      <c r="BM1336" s="121"/>
      <c r="BN1336" s="121"/>
      <c r="BO1336" s="121"/>
      <c r="BP1336" s="121"/>
      <c r="BQ1336" s="121"/>
      <c r="BR1336" s="121"/>
      <c r="BS1336" s="121"/>
      <c r="BT1336" s="121"/>
      <c r="BU1336" s="121"/>
      <c r="BV1336" s="121"/>
      <c r="BW1336" s="121"/>
      <c r="BX1336" s="121"/>
      <c r="BY1336" s="121"/>
      <c r="BZ1336" s="121"/>
      <c r="CA1336" s="121"/>
      <c r="CB1336" s="121"/>
      <c r="CC1336" s="121"/>
      <c r="CD1336" s="121"/>
      <c r="CE1336" s="121"/>
      <c r="CF1336" s="121"/>
      <c r="CG1336" s="121"/>
      <c r="CH1336" s="121"/>
      <c r="CI1336" s="121"/>
      <c r="CJ1336" s="121"/>
      <c r="CK1336" s="121"/>
      <c r="CL1336" s="121"/>
      <c r="CM1336" s="121"/>
      <c r="CN1336" s="121"/>
      <c r="CO1336" s="121"/>
      <c r="CP1336" s="121"/>
      <c r="CQ1336" s="121"/>
      <c r="CR1336" s="121"/>
      <c r="CS1336" s="121"/>
      <c r="CT1336" s="121"/>
      <c r="CU1336" s="121"/>
      <c r="CV1336" s="121"/>
      <c r="CW1336" s="121"/>
      <c r="CX1336" s="121"/>
      <c r="CY1336" s="121"/>
      <c r="CZ1336" s="121"/>
      <c r="DA1336" s="121"/>
      <c r="DB1336" s="121"/>
      <c r="DC1336" s="121"/>
      <c r="DD1336" s="121"/>
      <c r="DE1336" s="121"/>
      <c r="DF1336" s="121"/>
      <c r="DG1336" s="121"/>
      <c r="DH1336" s="121"/>
      <c r="DI1336" s="121"/>
    </row>
    <row r="1337" spans="30:113" x14ac:dyDescent="0.35">
      <c r="AD1337" s="121"/>
      <c r="AE1337" s="121"/>
      <c r="AF1337" s="121"/>
      <c r="AG1337" s="121"/>
      <c r="AH1337" s="121"/>
      <c r="AI1337" s="121"/>
      <c r="AJ1337" s="121"/>
      <c r="AK1337" s="121"/>
      <c r="AL1337" s="121"/>
      <c r="AM1337" s="121"/>
      <c r="AN1337" s="121"/>
      <c r="AO1337" s="121"/>
      <c r="AP1337" s="121"/>
      <c r="AQ1337" s="121"/>
      <c r="AR1337" s="121"/>
      <c r="AS1337" s="121"/>
      <c r="AT1337" s="121"/>
      <c r="AU1337" s="121"/>
      <c r="AV1337" s="121"/>
      <c r="AW1337" s="121"/>
      <c r="AX1337" s="121"/>
      <c r="AY1337" s="121"/>
      <c r="AZ1337" s="121"/>
      <c r="BA1337" s="121"/>
      <c r="BB1337" s="121"/>
      <c r="BC1337" s="121"/>
      <c r="BD1337" s="121"/>
      <c r="BE1337" s="121"/>
      <c r="BF1337" s="121"/>
      <c r="BG1337" s="121"/>
      <c r="BH1337" s="121"/>
      <c r="BI1337" s="121"/>
      <c r="BJ1337" s="121"/>
      <c r="BK1337" s="121"/>
      <c r="BL1337" s="121"/>
      <c r="BM1337" s="121"/>
      <c r="BN1337" s="121"/>
      <c r="BO1337" s="121"/>
      <c r="BP1337" s="121"/>
      <c r="BQ1337" s="121"/>
      <c r="BR1337" s="121"/>
      <c r="BS1337" s="121"/>
      <c r="BT1337" s="121"/>
      <c r="BU1337" s="121"/>
      <c r="BV1337" s="121"/>
      <c r="BW1337" s="121"/>
      <c r="BX1337" s="121"/>
      <c r="BY1337" s="121"/>
      <c r="BZ1337" s="121"/>
      <c r="CA1337" s="121"/>
      <c r="CB1337" s="121"/>
      <c r="CC1337" s="121"/>
      <c r="CD1337" s="121"/>
      <c r="CE1337" s="121"/>
      <c r="CF1337" s="121"/>
      <c r="CG1337" s="121"/>
      <c r="CH1337" s="121"/>
      <c r="CI1337" s="121"/>
      <c r="CJ1337" s="121"/>
      <c r="CK1337" s="121"/>
      <c r="CL1337" s="121"/>
      <c r="CM1337" s="121"/>
      <c r="CN1337" s="121"/>
      <c r="CO1337" s="121"/>
      <c r="CP1337" s="121"/>
      <c r="CQ1337" s="121"/>
      <c r="CR1337" s="121"/>
      <c r="CS1337" s="121"/>
      <c r="CT1337" s="121"/>
      <c r="CU1337" s="121"/>
      <c r="CV1337" s="121"/>
      <c r="CW1337" s="121"/>
      <c r="CX1337" s="121"/>
      <c r="CY1337" s="121"/>
      <c r="CZ1337" s="121"/>
      <c r="DA1337" s="121"/>
      <c r="DB1337" s="121"/>
      <c r="DC1337" s="121"/>
      <c r="DD1337" s="121"/>
      <c r="DE1337" s="121"/>
      <c r="DF1337" s="121"/>
      <c r="DG1337" s="121"/>
      <c r="DH1337" s="121"/>
      <c r="DI1337" s="121"/>
    </row>
    <row r="1338" spans="30:113" x14ac:dyDescent="0.35">
      <c r="AD1338" s="121"/>
      <c r="AE1338" s="121"/>
      <c r="AF1338" s="121"/>
      <c r="AG1338" s="121"/>
      <c r="AH1338" s="121"/>
      <c r="AI1338" s="121"/>
      <c r="AJ1338" s="121"/>
      <c r="AK1338" s="121"/>
      <c r="AL1338" s="121"/>
      <c r="AM1338" s="121"/>
      <c r="AN1338" s="121"/>
      <c r="AO1338" s="121"/>
      <c r="AP1338" s="121"/>
      <c r="AQ1338" s="121"/>
      <c r="AR1338" s="121"/>
      <c r="AS1338" s="121"/>
      <c r="AT1338" s="121"/>
      <c r="AU1338" s="121"/>
      <c r="AV1338" s="121"/>
      <c r="AW1338" s="121"/>
      <c r="AX1338" s="121"/>
      <c r="AY1338" s="121"/>
      <c r="AZ1338" s="121"/>
      <c r="BA1338" s="121"/>
      <c r="BB1338" s="121"/>
      <c r="BC1338" s="121"/>
      <c r="BD1338" s="121"/>
      <c r="BE1338" s="121"/>
      <c r="BF1338" s="121"/>
      <c r="BG1338" s="121"/>
      <c r="BH1338" s="121"/>
      <c r="BI1338" s="121"/>
      <c r="BJ1338" s="121"/>
      <c r="BK1338" s="121"/>
      <c r="BL1338" s="121"/>
      <c r="BM1338" s="121"/>
      <c r="BN1338" s="121"/>
      <c r="BO1338" s="121"/>
      <c r="BP1338" s="121"/>
      <c r="BQ1338" s="121"/>
      <c r="BR1338" s="121"/>
      <c r="BS1338" s="121"/>
      <c r="BT1338" s="121"/>
      <c r="BU1338" s="121"/>
      <c r="BV1338" s="121"/>
      <c r="BW1338" s="121"/>
      <c r="BX1338" s="121"/>
      <c r="BY1338" s="121"/>
      <c r="BZ1338" s="121"/>
      <c r="CA1338" s="121"/>
      <c r="CB1338" s="121"/>
      <c r="CC1338" s="121"/>
      <c r="CD1338" s="121"/>
      <c r="CE1338" s="121"/>
      <c r="CF1338" s="121"/>
      <c r="CG1338" s="121"/>
      <c r="CH1338" s="121"/>
      <c r="CI1338" s="121"/>
      <c r="CJ1338" s="121"/>
      <c r="CK1338" s="121"/>
      <c r="CL1338" s="121"/>
      <c r="CM1338" s="121"/>
      <c r="CN1338" s="121"/>
      <c r="CO1338" s="121"/>
      <c r="CP1338" s="121"/>
      <c r="CQ1338" s="121"/>
      <c r="CR1338" s="121"/>
      <c r="CS1338" s="121"/>
      <c r="CT1338" s="121"/>
      <c r="CU1338" s="121"/>
      <c r="CV1338" s="121"/>
      <c r="CW1338" s="121"/>
      <c r="CX1338" s="121"/>
      <c r="CY1338" s="121"/>
      <c r="CZ1338" s="121"/>
      <c r="DA1338" s="121"/>
      <c r="DB1338" s="121"/>
      <c r="DC1338" s="121"/>
      <c r="DD1338" s="121"/>
      <c r="DE1338" s="121"/>
      <c r="DF1338" s="121"/>
      <c r="DG1338" s="121"/>
      <c r="DH1338" s="121"/>
      <c r="DI1338" s="121"/>
    </row>
    <row r="1339" spans="30:113" x14ac:dyDescent="0.35">
      <c r="AD1339" s="121"/>
      <c r="AE1339" s="121"/>
      <c r="AF1339" s="121"/>
      <c r="AG1339" s="121"/>
      <c r="AH1339" s="121"/>
      <c r="AI1339" s="121"/>
      <c r="AJ1339" s="121"/>
      <c r="AK1339" s="121"/>
      <c r="AL1339" s="121"/>
      <c r="AM1339" s="121"/>
      <c r="AN1339" s="121"/>
      <c r="AO1339" s="121"/>
      <c r="AP1339" s="121"/>
      <c r="AQ1339" s="121"/>
      <c r="AR1339" s="121"/>
      <c r="AS1339" s="121"/>
      <c r="AT1339" s="121"/>
      <c r="AU1339" s="121"/>
      <c r="AV1339" s="121"/>
      <c r="AW1339" s="121"/>
      <c r="AX1339" s="121"/>
      <c r="AY1339" s="121"/>
      <c r="AZ1339" s="121"/>
      <c r="BA1339" s="121"/>
      <c r="BB1339" s="121"/>
      <c r="BC1339" s="121"/>
      <c r="BD1339" s="121"/>
      <c r="BE1339" s="121"/>
      <c r="BF1339" s="121"/>
      <c r="BG1339" s="121"/>
      <c r="BH1339" s="121"/>
      <c r="BI1339" s="121"/>
      <c r="BJ1339" s="121"/>
      <c r="BK1339" s="121"/>
      <c r="BL1339" s="121"/>
      <c r="BM1339" s="121"/>
      <c r="BN1339" s="121"/>
      <c r="BO1339" s="121"/>
      <c r="BP1339" s="121"/>
      <c r="BQ1339" s="121"/>
      <c r="BR1339" s="121"/>
      <c r="BS1339" s="121"/>
      <c r="BT1339" s="121"/>
      <c r="BU1339" s="121"/>
      <c r="BV1339" s="121"/>
      <c r="BW1339" s="121"/>
      <c r="BX1339" s="121"/>
      <c r="BY1339" s="121"/>
      <c r="BZ1339" s="121"/>
      <c r="CA1339" s="121"/>
      <c r="CB1339" s="121"/>
      <c r="CC1339" s="121"/>
      <c r="CD1339" s="121"/>
      <c r="CE1339" s="121"/>
      <c r="CF1339" s="121"/>
      <c r="CG1339" s="121"/>
      <c r="CH1339" s="121"/>
      <c r="CI1339" s="121"/>
      <c r="CJ1339" s="121"/>
      <c r="CK1339" s="121"/>
      <c r="CL1339" s="121"/>
      <c r="CM1339" s="121"/>
      <c r="CN1339" s="121"/>
      <c r="CO1339" s="121"/>
      <c r="CP1339" s="121"/>
      <c r="CQ1339" s="121"/>
      <c r="CR1339" s="121"/>
      <c r="CS1339" s="121"/>
      <c r="CT1339" s="121"/>
      <c r="CU1339" s="121"/>
      <c r="CV1339" s="121"/>
      <c r="CW1339" s="121"/>
      <c r="CX1339" s="121"/>
      <c r="CY1339" s="121"/>
      <c r="CZ1339" s="121"/>
      <c r="DA1339" s="121"/>
      <c r="DB1339" s="121"/>
      <c r="DC1339" s="121"/>
      <c r="DD1339" s="121"/>
      <c r="DE1339" s="121"/>
      <c r="DF1339" s="121"/>
      <c r="DG1339" s="121"/>
      <c r="DH1339" s="121"/>
      <c r="DI1339" s="121"/>
    </row>
    <row r="1340" spans="30:113" x14ac:dyDescent="0.35">
      <c r="AD1340" s="121"/>
      <c r="AE1340" s="121"/>
      <c r="AF1340" s="121"/>
      <c r="AG1340" s="121"/>
      <c r="AH1340" s="121"/>
      <c r="AI1340" s="121"/>
      <c r="AJ1340" s="121"/>
      <c r="AK1340" s="121"/>
      <c r="AL1340" s="121"/>
      <c r="AM1340" s="121"/>
      <c r="AN1340" s="121"/>
      <c r="AO1340" s="121"/>
      <c r="AP1340" s="121"/>
      <c r="AQ1340" s="121"/>
      <c r="AR1340" s="121"/>
      <c r="AS1340" s="121"/>
      <c r="AT1340" s="121"/>
      <c r="AU1340" s="121"/>
      <c r="AV1340" s="121"/>
      <c r="AW1340" s="121"/>
      <c r="AX1340" s="121"/>
      <c r="AY1340" s="121"/>
      <c r="AZ1340" s="121"/>
      <c r="BA1340" s="121"/>
      <c r="BB1340" s="121"/>
      <c r="BC1340" s="121"/>
      <c r="BD1340" s="121"/>
      <c r="BE1340" s="121"/>
      <c r="BF1340" s="121"/>
      <c r="BG1340" s="121"/>
      <c r="BH1340" s="121"/>
      <c r="BI1340" s="121"/>
      <c r="BJ1340" s="121"/>
      <c r="BK1340" s="121"/>
      <c r="BL1340" s="121"/>
      <c r="BM1340" s="121"/>
      <c r="BN1340" s="121"/>
      <c r="BO1340" s="121"/>
      <c r="BP1340" s="121"/>
      <c r="BQ1340" s="121"/>
      <c r="BR1340" s="121"/>
      <c r="BS1340" s="121"/>
      <c r="BT1340" s="121"/>
      <c r="BU1340" s="121"/>
      <c r="BV1340" s="121"/>
      <c r="BW1340" s="121"/>
      <c r="BX1340" s="121"/>
      <c r="BY1340" s="121"/>
      <c r="BZ1340" s="121"/>
      <c r="CA1340" s="121"/>
      <c r="CB1340" s="121"/>
      <c r="CC1340" s="121"/>
      <c r="CD1340" s="121"/>
      <c r="CE1340" s="121"/>
      <c r="CF1340" s="121"/>
      <c r="CG1340" s="121"/>
      <c r="CH1340" s="121"/>
      <c r="CI1340" s="121"/>
      <c r="CJ1340" s="121"/>
      <c r="CK1340" s="121"/>
      <c r="CL1340" s="121"/>
      <c r="CM1340" s="121"/>
      <c r="CN1340" s="121"/>
      <c r="CO1340" s="121"/>
      <c r="CP1340" s="121"/>
      <c r="CQ1340" s="121"/>
      <c r="CR1340" s="121"/>
      <c r="CS1340" s="121"/>
      <c r="CT1340" s="121"/>
      <c r="CU1340" s="121"/>
      <c r="CV1340" s="121"/>
      <c r="CW1340" s="121"/>
      <c r="CX1340" s="121"/>
      <c r="CY1340" s="121"/>
      <c r="CZ1340" s="121"/>
      <c r="DA1340" s="121"/>
      <c r="DB1340" s="121"/>
      <c r="DC1340" s="121"/>
      <c r="DD1340" s="121"/>
      <c r="DE1340" s="121"/>
      <c r="DF1340" s="121"/>
      <c r="DG1340" s="121"/>
      <c r="DH1340" s="121"/>
      <c r="DI1340" s="121"/>
    </row>
    <row r="1341" spans="30:113" x14ac:dyDescent="0.35">
      <c r="AD1341" s="121"/>
      <c r="AE1341" s="121"/>
      <c r="AF1341" s="121"/>
      <c r="AG1341" s="121"/>
      <c r="AH1341" s="121"/>
      <c r="AI1341" s="121"/>
      <c r="AJ1341" s="121"/>
      <c r="AK1341" s="121"/>
      <c r="AL1341" s="121"/>
      <c r="AM1341" s="121"/>
      <c r="AN1341" s="121"/>
      <c r="AO1341" s="121"/>
      <c r="AP1341" s="121"/>
      <c r="AQ1341" s="121"/>
      <c r="AR1341" s="121"/>
      <c r="AS1341" s="121"/>
      <c r="AT1341" s="121"/>
      <c r="AU1341" s="121"/>
      <c r="AV1341" s="121"/>
      <c r="AW1341" s="121"/>
      <c r="AX1341" s="121"/>
      <c r="AY1341" s="121"/>
      <c r="AZ1341" s="121"/>
      <c r="BA1341" s="121"/>
      <c r="BB1341" s="121"/>
      <c r="BC1341" s="121"/>
      <c r="BD1341" s="121"/>
      <c r="BE1341" s="121"/>
      <c r="BF1341" s="121"/>
      <c r="BG1341" s="121"/>
      <c r="BH1341" s="121"/>
      <c r="BI1341" s="121"/>
      <c r="BJ1341" s="121"/>
      <c r="BK1341" s="121"/>
      <c r="BL1341" s="121"/>
      <c r="BM1341" s="121"/>
      <c r="BN1341" s="121"/>
      <c r="BO1341" s="121"/>
      <c r="BP1341" s="121"/>
      <c r="BQ1341" s="121"/>
      <c r="BR1341" s="121"/>
      <c r="BS1341" s="121"/>
      <c r="BT1341" s="121"/>
      <c r="BU1341" s="121"/>
      <c r="BV1341" s="121"/>
      <c r="BW1341" s="121"/>
      <c r="BX1341" s="121"/>
      <c r="BY1341" s="121"/>
      <c r="BZ1341" s="121"/>
      <c r="CA1341" s="121"/>
      <c r="CB1341" s="121"/>
      <c r="CC1341" s="121"/>
      <c r="CD1341" s="121"/>
      <c r="CE1341" s="121"/>
      <c r="CF1341" s="121"/>
      <c r="CG1341" s="121"/>
      <c r="CH1341" s="121"/>
      <c r="CI1341" s="121"/>
      <c r="CJ1341" s="121"/>
      <c r="CK1341" s="121"/>
      <c r="CL1341" s="121"/>
      <c r="CM1341" s="121"/>
      <c r="CN1341" s="121"/>
      <c r="CO1341" s="121"/>
      <c r="CP1341" s="121"/>
      <c r="CQ1341" s="121"/>
      <c r="CR1341" s="121"/>
      <c r="CS1341" s="121"/>
      <c r="CT1341" s="121"/>
      <c r="CU1341" s="121"/>
      <c r="CV1341" s="121"/>
      <c r="CW1341" s="121"/>
      <c r="CX1341" s="121"/>
      <c r="CY1341" s="121"/>
      <c r="CZ1341" s="121"/>
      <c r="DA1341" s="121"/>
      <c r="DB1341" s="121"/>
      <c r="DC1341" s="121"/>
      <c r="DD1341" s="121"/>
      <c r="DE1341" s="121"/>
      <c r="DF1341" s="121"/>
      <c r="DG1341" s="121"/>
      <c r="DH1341" s="121"/>
      <c r="DI1341" s="121"/>
    </row>
    <row r="1342" spans="30:113" x14ac:dyDescent="0.35">
      <c r="AD1342" s="121"/>
      <c r="AE1342" s="121"/>
      <c r="AF1342" s="121"/>
      <c r="AG1342" s="121"/>
      <c r="AH1342" s="121"/>
      <c r="AI1342" s="121"/>
      <c r="AJ1342" s="121"/>
      <c r="AK1342" s="121"/>
      <c r="AL1342" s="121"/>
      <c r="AM1342" s="121"/>
      <c r="AN1342" s="121"/>
      <c r="AO1342" s="121"/>
      <c r="AP1342" s="121"/>
      <c r="AQ1342" s="121"/>
      <c r="AR1342" s="121"/>
      <c r="AS1342" s="121"/>
      <c r="AT1342" s="121"/>
      <c r="AU1342" s="121"/>
      <c r="AV1342" s="121"/>
      <c r="AW1342" s="121"/>
      <c r="AX1342" s="121"/>
      <c r="AY1342" s="121"/>
      <c r="AZ1342" s="121"/>
      <c r="BA1342" s="121"/>
      <c r="BB1342" s="121"/>
      <c r="BC1342" s="121"/>
      <c r="BD1342" s="121"/>
      <c r="BE1342" s="121"/>
      <c r="BF1342" s="121"/>
      <c r="BG1342" s="121"/>
      <c r="BH1342" s="121"/>
      <c r="BI1342" s="121"/>
      <c r="BJ1342" s="121"/>
      <c r="BK1342" s="121"/>
      <c r="BL1342" s="121"/>
      <c r="BM1342" s="121"/>
      <c r="BN1342" s="121"/>
      <c r="BO1342" s="121"/>
      <c r="BP1342" s="121"/>
      <c r="BQ1342" s="121"/>
      <c r="BR1342" s="121"/>
      <c r="BS1342" s="121"/>
      <c r="BT1342" s="121"/>
      <c r="BU1342" s="121"/>
      <c r="BV1342" s="121"/>
      <c r="BW1342" s="121"/>
      <c r="BX1342" s="121"/>
      <c r="BY1342" s="121"/>
      <c r="BZ1342" s="121"/>
      <c r="CA1342" s="121"/>
      <c r="CB1342" s="121"/>
      <c r="CC1342" s="121"/>
      <c r="CD1342" s="121"/>
      <c r="CE1342" s="121"/>
      <c r="CF1342" s="121"/>
      <c r="CG1342" s="121"/>
      <c r="CH1342" s="121"/>
      <c r="CI1342" s="121"/>
      <c r="CJ1342" s="121"/>
      <c r="CK1342" s="121"/>
      <c r="CL1342" s="121"/>
      <c r="CM1342" s="121"/>
      <c r="CN1342" s="121"/>
      <c r="CO1342" s="121"/>
      <c r="CP1342" s="121"/>
      <c r="CQ1342" s="121"/>
      <c r="CR1342" s="121"/>
      <c r="CS1342" s="121"/>
      <c r="CT1342" s="121"/>
      <c r="CU1342" s="121"/>
      <c r="CV1342" s="121"/>
      <c r="CW1342" s="121"/>
      <c r="CX1342" s="121"/>
      <c r="CY1342" s="121"/>
      <c r="CZ1342" s="121"/>
      <c r="DA1342" s="121"/>
      <c r="DB1342" s="121"/>
      <c r="DC1342" s="121"/>
      <c r="DD1342" s="121"/>
      <c r="DE1342" s="121"/>
      <c r="DF1342" s="121"/>
      <c r="DG1342" s="121"/>
      <c r="DH1342" s="121"/>
      <c r="DI1342" s="121"/>
    </row>
    <row r="1343" spans="30:113" x14ac:dyDescent="0.35">
      <c r="AD1343" s="121"/>
      <c r="AE1343" s="121"/>
      <c r="AF1343" s="121"/>
      <c r="AG1343" s="121"/>
      <c r="AH1343" s="121"/>
      <c r="AI1343" s="121"/>
      <c r="AJ1343" s="121"/>
      <c r="AK1343" s="121"/>
      <c r="AL1343" s="121"/>
      <c r="AM1343" s="121"/>
      <c r="AN1343" s="121"/>
      <c r="AO1343" s="121"/>
      <c r="AP1343" s="121"/>
      <c r="AQ1343" s="121"/>
      <c r="AR1343" s="121"/>
      <c r="AS1343" s="121"/>
      <c r="AT1343" s="121"/>
      <c r="AU1343" s="121"/>
      <c r="AV1343" s="121"/>
      <c r="AW1343" s="121"/>
      <c r="AX1343" s="121"/>
      <c r="AY1343" s="121"/>
      <c r="AZ1343" s="121"/>
      <c r="BA1343" s="121"/>
      <c r="BB1343" s="121"/>
      <c r="BC1343" s="121"/>
      <c r="BD1343" s="121"/>
      <c r="BE1343" s="121"/>
      <c r="BF1343" s="121"/>
      <c r="BG1343" s="121"/>
      <c r="BH1343" s="121"/>
      <c r="BI1343" s="121"/>
      <c r="BJ1343" s="121"/>
      <c r="BK1343" s="121"/>
      <c r="BL1343" s="121"/>
      <c r="BM1343" s="121"/>
      <c r="BN1343" s="121"/>
      <c r="BO1343" s="121"/>
      <c r="BP1343" s="121"/>
      <c r="BQ1343" s="121"/>
      <c r="BR1343" s="121"/>
      <c r="BS1343" s="121"/>
      <c r="BT1343" s="121"/>
      <c r="BU1343" s="121"/>
      <c r="BV1343" s="121"/>
      <c r="BW1343" s="121"/>
      <c r="BX1343" s="121"/>
      <c r="BY1343" s="121"/>
      <c r="BZ1343" s="121"/>
      <c r="CA1343" s="121"/>
      <c r="CB1343" s="121"/>
      <c r="CC1343" s="121"/>
      <c r="CD1343" s="121"/>
      <c r="CE1343" s="121"/>
      <c r="CF1343" s="121"/>
      <c r="CG1343" s="121"/>
      <c r="CH1343" s="121"/>
      <c r="CI1343" s="121"/>
      <c r="CJ1343" s="121"/>
      <c r="CK1343" s="121"/>
      <c r="CL1343" s="121"/>
      <c r="CM1343" s="121"/>
      <c r="CN1343" s="121"/>
      <c r="CO1343" s="121"/>
      <c r="CP1343" s="121"/>
      <c r="CQ1343" s="121"/>
      <c r="CR1343" s="121"/>
      <c r="CS1343" s="121"/>
      <c r="CT1343" s="121"/>
      <c r="CU1343" s="121"/>
      <c r="CV1343" s="121"/>
      <c r="CW1343" s="121"/>
      <c r="CX1343" s="121"/>
      <c r="CY1343" s="121"/>
      <c r="CZ1343" s="121"/>
      <c r="DA1343" s="121"/>
      <c r="DB1343" s="121"/>
      <c r="DC1343" s="121"/>
      <c r="DD1343" s="121"/>
      <c r="DE1343" s="121"/>
      <c r="DF1343" s="121"/>
      <c r="DG1343" s="121"/>
      <c r="DH1343" s="121"/>
      <c r="DI1343" s="121"/>
    </row>
    <row r="1344" spans="30:113" x14ac:dyDescent="0.35">
      <c r="AD1344" s="121"/>
      <c r="AE1344" s="121"/>
      <c r="AF1344" s="121"/>
      <c r="AG1344" s="121"/>
      <c r="AH1344" s="121"/>
      <c r="AI1344" s="121"/>
      <c r="AJ1344" s="121"/>
      <c r="AK1344" s="121"/>
      <c r="AL1344" s="121"/>
      <c r="AM1344" s="121"/>
      <c r="AN1344" s="121"/>
      <c r="AO1344" s="121"/>
      <c r="AP1344" s="121"/>
      <c r="AQ1344" s="121"/>
      <c r="AR1344" s="121"/>
      <c r="AS1344" s="121"/>
      <c r="AT1344" s="121"/>
      <c r="AU1344" s="121"/>
      <c r="AV1344" s="121"/>
      <c r="AW1344" s="121"/>
      <c r="AX1344" s="121"/>
      <c r="AY1344" s="121"/>
      <c r="AZ1344" s="121"/>
      <c r="BA1344" s="121"/>
      <c r="BB1344" s="121"/>
      <c r="BC1344" s="121"/>
      <c r="BD1344" s="121"/>
      <c r="BE1344" s="121"/>
      <c r="BF1344" s="121"/>
      <c r="BG1344" s="121"/>
      <c r="BH1344" s="121"/>
      <c r="BI1344" s="121"/>
      <c r="BJ1344" s="121"/>
      <c r="BK1344" s="121"/>
      <c r="BL1344" s="121"/>
      <c r="BM1344" s="121"/>
      <c r="BN1344" s="121"/>
      <c r="BO1344" s="121"/>
      <c r="BP1344" s="121"/>
      <c r="BQ1344" s="121"/>
      <c r="BR1344" s="121"/>
      <c r="BS1344" s="121"/>
      <c r="BT1344" s="121"/>
      <c r="BU1344" s="121"/>
      <c r="BV1344" s="121"/>
      <c r="BW1344" s="121"/>
      <c r="BX1344" s="121"/>
      <c r="BY1344" s="121"/>
      <c r="BZ1344" s="121"/>
      <c r="CA1344" s="121"/>
      <c r="CB1344" s="121"/>
      <c r="CC1344" s="121"/>
      <c r="CD1344" s="121"/>
      <c r="CE1344" s="121"/>
      <c r="CF1344" s="121"/>
      <c r="CG1344" s="121"/>
      <c r="CH1344" s="121"/>
      <c r="CI1344" s="121"/>
      <c r="CJ1344" s="121"/>
      <c r="CK1344" s="121"/>
      <c r="CL1344" s="121"/>
      <c r="CM1344" s="121"/>
      <c r="CN1344" s="121"/>
      <c r="CO1344" s="121"/>
      <c r="CP1344" s="121"/>
      <c r="CQ1344" s="121"/>
      <c r="CR1344" s="121"/>
      <c r="CS1344" s="121"/>
      <c r="CT1344" s="121"/>
      <c r="CU1344" s="121"/>
      <c r="CV1344" s="121"/>
      <c r="CW1344" s="121"/>
      <c r="CX1344" s="121"/>
      <c r="CY1344" s="121"/>
      <c r="CZ1344" s="121"/>
      <c r="DA1344" s="121"/>
      <c r="DB1344" s="121"/>
      <c r="DC1344" s="121"/>
      <c r="DD1344" s="121"/>
      <c r="DE1344" s="121"/>
      <c r="DF1344" s="121"/>
      <c r="DG1344" s="121"/>
      <c r="DH1344" s="121"/>
      <c r="DI1344" s="121"/>
    </row>
    <row r="1345" spans="30:113" x14ac:dyDescent="0.35">
      <c r="AD1345" s="121"/>
      <c r="AE1345" s="121"/>
      <c r="AF1345" s="121"/>
      <c r="AG1345" s="121"/>
      <c r="AH1345" s="121"/>
      <c r="AI1345" s="121"/>
      <c r="AJ1345" s="121"/>
      <c r="AK1345" s="121"/>
      <c r="AL1345" s="121"/>
      <c r="AM1345" s="121"/>
      <c r="AN1345" s="121"/>
      <c r="AO1345" s="121"/>
      <c r="AP1345" s="121"/>
      <c r="AQ1345" s="121"/>
      <c r="AR1345" s="121"/>
      <c r="AS1345" s="121"/>
      <c r="AT1345" s="121"/>
      <c r="AU1345" s="121"/>
      <c r="AV1345" s="121"/>
      <c r="AW1345" s="121"/>
      <c r="AX1345" s="121"/>
      <c r="AY1345" s="121"/>
      <c r="AZ1345" s="121"/>
      <c r="BA1345" s="121"/>
      <c r="BB1345" s="121"/>
      <c r="BC1345" s="121"/>
      <c r="BD1345" s="121"/>
      <c r="BE1345" s="121"/>
      <c r="BF1345" s="121"/>
      <c r="BG1345" s="121"/>
      <c r="BH1345" s="121"/>
      <c r="BI1345" s="121"/>
      <c r="BJ1345" s="121"/>
      <c r="BK1345" s="121"/>
      <c r="BL1345" s="121"/>
      <c r="BM1345" s="121"/>
      <c r="BN1345" s="121"/>
      <c r="BO1345" s="121"/>
      <c r="BP1345" s="121"/>
      <c r="BQ1345" s="121"/>
      <c r="BR1345" s="121"/>
      <c r="BS1345" s="121"/>
      <c r="BT1345" s="121"/>
      <c r="BU1345" s="121"/>
      <c r="BV1345" s="121"/>
      <c r="BW1345" s="121"/>
      <c r="BX1345" s="121"/>
      <c r="BY1345" s="121"/>
      <c r="BZ1345" s="121"/>
      <c r="CA1345" s="121"/>
      <c r="CB1345" s="121"/>
      <c r="CC1345" s="121"/>
      <c r="CD1345" s="121"/>
      <c r="CE1345" s="121"/>
      <c r="CF1345" s="121"/>
      <c r="CG1345" s="121"/>
      <c r="CH1345" s="121"/>
      <c r="CI1345" s="121"/>
      <c r="CJ1345" s="121"/>
      <c r="CK1345" s="121"/>
      <c r="CL1345" s="121"/>
      <c r="CM1345" s="121"/>
      <c r="CN1345" s="121"/>
      <c r="CO1345" s="121"/>
      <c r="CP1345" s="121"/>
      <c r="CQ1345" s="121"/>
      <c r="CR1345" s="121"/>
      <c r="CS1345" s="121"/>
      <c r="CT1345" s="121"/>
      <c r="CU1345" s="121"/>
      <c r="CV1345" s="121"/>
      <c r="CW1345" s="121"/>
      <c r="CX1345" s="121"/>
      <c r="CY1345" s="121"/>
      <c r="CZ1345" s="121"/>
      <c r="DA1345" s="121"/>
      <c r="DB1345" s="121"/>
      <c r="DC1345" s="121"/>
      <c r="DD1345" s="121"/>
      <c r="DE1345" s="121"/>
      <c r="DF1345" s="121"/>
      <c r="DG1345" s="121"/>
      <c r="DH1345" s="121"/>
      <c r="DI1345" s="121"/>
    </row>
    <row r="1346" spans="30:113" x14ac:dyDescent="0.35">
      <c r="AD1346" s="121"/>
      <c r="AE1346" s="121"/>
      <c r="AF1346" s="121"/>
      <c r="AG1346" s="121"/>
      <c r="AH1346" s="121"/>
      <c r="AI1346" s="121"/>
      <c r="AJ1346" s="121"/>
      <c r="AK1346" s="121"/>
      <c r="AL1346" s="121"/>
      <c r="AM1346" s="121"/>
      <c r="AN1346" s="121"/>
      <c r="AO1346" s="121"/>
      <c r="AP1346" s="121"/>
      <c r="AQ1346" s="121"/>
      <c r="AR1346" s="121"/>
      <c r="AS1346" s="121"/>
      <c r="AT1346" s="121"/>
      <c r="AU1346" s="121"/>
      <c r="AV1346" s="121"/>
      <c r="AW1346" s="121"/>
      <c r="AX1346" s="121"/>
      <c r="AY1346" s="121"/>
      <c r="AZ1346" s="121"/>
      <c r="BA1346" s="121"/>
      <c r="BB1346" s="121"/>
      <c r="BC1346" s="121"/>
      <c r="BD1346" s="121"/>
      <c r="BE1346" s="121"/>
      <c r="BF1346" s="121"/>
      <c r="BG1346" s="121"/>
      <c r="BH1346" s="121"/>
      <c r="BI1346" s="121"/>
      <c r="BJ1346" s="121"/>
      <c r="BK1346" s="121"/>
      <c r="BL1346" s="121"/>
      <c r="BM1346" s="121"/>
      <c r="BN1346" s="121"/>
      <c r="BO1346" s="121"/>
      <c r="BP1346" s="121"/>
      <c r="BQ1346" s="121"/>
      <c r="BR1346" s="121"/>
      <c r="BS1346" s="121"/>
      <c r="BT1346" s="121"/>
      <c r="BU1346" s="121"/>
      <c r="BV1346" s="121"/>
      <c r="BW1346" s="121"/>
      <c r="BX1346" s="121"/>
      <c r="BY1346" s="121"/>
      <c r="BZ1346" s="121"/>
      <c r="CA1346" s="121"/>
      <c r="CB1346" s="121"/>
      <c r="CC1346" s="121"/>
      <c r="CD1346" s="121"/>
      <c r="CE1346" s="121"/>
      <c r="CF1346" s="121"/>
      <c r="CG1346" s="121"/>
      <c r="CH1346" s="121"/>
      <c r="CI1346" s="121"/>
      <c r="CJ1346" s="121"/>
      <c r="CK1346" s="121"/>
      <c r="CL1346" s="121"/>
      <c r="CM1346" s="121"/>
      <c r="CN1346" s="121"/>
      <c r="CO1346" s="121"/>
      <c r="CP1346" s="121"/>
      <c r="CQ1346" s="121"/>
      <c r="CR1346" s="121"/>
      <c r="CS1346" s="121"/>
      <c r="CT1346" s="121"/>
      <c r="CU1346" s="121"/>
      <c r="CV1346" s="121"/>
      <c r="CW1346" s="121"/>
      <c r="CX1346" s="121"/>
      <c r="CY1346" s="121"/>
      <c r="CZ1346" s="121"/>
      <c r="DA1346" s="121"/>
      <c r="DB1346" s="121"/>
      <c r="DC1346" s="121"/>
      <c r="DD1346" s="121"/>
      <c r="DE1346" s="121"/>
      <c r="DF1346" s="121"/>
      <c r="DG1346" s="121"/>
      <c r="DH1346" s="121"/>
      <c r="DI1346" s="121"/>
    </row>
    <row r="1347" spans="30:113" x14ac:dyDescent="0.35">
      <c r="AD1347" s="121"/>
      <c r="AE1347" s="121"/>
      <c r="AF1347" s="121"/>
      <c r="AG1347" s="121"/>
      <c r="AH1347" s="121"/>
      <c r="AI1347" s="121"/>
      <c r="AJ1347" s="121"/>
      <c r="AK1347" s="121"/>
      <c r="AL1347" s="121"/>
      <c r="AM1347" s="121"/>
      <c r="AN1347" s="121"/>
      <c r="AO1347" s="121"/>
      <c r="AP1347" s="121"/>
      <c r="AQ1347" s="121"/>
      <c r="AR1347" s="121"/>
      <c r="AS1347" s="121"/>
      <c r="AT1347" s="121"/>
      <c r="AU1347" s="121"/>
      <c r="AV1347" s="121"/>
      <c r="AW1347" s="121"/>
      <c r="AX1347" s="121"/>
      <c r="AY1347" s="121"/>
      <c r="AZ1347" s="121"/>
      <c r="BA1347" s="121"/>
      <c r="BB1347" s="121"/>
      <c r="BC1347" s="121"/>
      <c r="BD1347" s="121"/>
      <c r="BE1347" s="121"/>
      <c r="BF1347" s="121"/>
      <c r="BG1347" s="121"/>
      <c r="BH1347" s="121"/>
      <c r="BI1347" s="121"/>
      <c r="BJ1347" s="121"/>
      <c r="BK1347" s="121"/>
      <c r="BL1347" s="121"/>
      <c r="BM1347" s="121"/>
      <c r="BN1347" s="121"/>
      <c r="BO1347" s="121"/>
      <c r="BP1347" s="121"/>
      <c r="BQ1347" s="121"/>
      <c r="BR1347" s="121"/>
      <c r="BS1347" s="121"/>
      <c r="BT1347" s="121"/>
      <c r="BU1347" s="121"/>
      <c r="BV1347" s="121"/>
      <c r="BW1347" s="121"/>
      <c r="BX1347" s="121"/>
      <c r="BY1347" s="121"/>
      <c r="BZ1347" s="121"/>
      <c r="CA1347" s="121"/>
      <c r="CB1347" s="121"/>
      <c r="CC1347" s="121"/>
      <c r="CD1347" s="121"/>
      <c r="CE1347" s="121"/>
      <c r="CF1347" s="121"/>
      <c r="CG1347" s="121"/>
      <c r="CH1347" s="121"/>
      <c r="CI1347" s="121"/>
      <c r="CJ1347" s="121"/>
      <c r="CK1347" s="121"/>
      <c r="CL1347" s="121"/>
      <c r="CM1347" s="121"/>
      <c r="CN1347" s="121"/>
      <c r="CO1347" s="121"/>
      <c r="CP1347" s="121"/>
      <c r="CQ1347" s="121"/>
      <c r="CR1347" s="121"/>
      <c r="CS1347" s="121"/>
      <c r="CT1347" s="121"/>
      <c r="CU1347" s="121"/>
      <c r="CV1347" s="121"/>
      <c r="CW1347" s="121"/>
      <c r="CX1347" s="121"/>
      <c r="CY1347" s="121"/>
      <c r="CZ1347" s="121"/>
      <c r="DA1347" s="121"/>
      <c r="DB1347" s="121"/>
      <c r="DC1347" s="121"/>
      <c r="DD1347" s="121"/>
      <c r="DE1347" s="121"/>
      <c r="DF1347" s="121"/>
      <c r="DG1347" s="121"/>
      <c r="DH1347" s="121"/>
      <c r="DI1347" s="121"/>
    </row>
    <row r="1348" spans="30:113" x14ac:dyDescent="0.35">
      <c r="AD1348" s="121"/>
      <c r="AE1348" s="121"/>
      <c r="AF1348" s="121"/>
      <c r="AG1348" s="121"/>
      <c r="AH1348" s="121"/>
      <c r="AI1348" s="121"/>
      <c r="AJ1348" s="121"/>
      <c r="AK1348" s="121"/>
      <c r="AL1348" s="121"/>
      <c r="AM1348" s="121"/>
      <c r="AN1348" s="121"/>
      <c r="AO1348" s="121"/>
      <c r="AP1348" s="121"/>
      <c r="AQ1348" s="121"/>
      <c r="AR1348" s="121"/>
      <c r="AS1348" s="121"/>
      <c r="AT1348" s="121"/>
      <c r="AU1348" s="121"/>
      <c r="AV1348" s="121"/>
      <c r="AW1348" s="121"/>
      <c r="AX1348" s="121"/>
      <c r="AY1348" s="121"/>
      <c r="AZ1348" s="121"/>
      <c r="BA1348" s="121"/>
      <c r="BB1348" s="121"/>
      <c r="BC1348" s="121"/>
      <c r="BD1348" s="121"/>
      <c r="BE1348" s="121"/>
      <c r="BF1348" s="121"/>
      <c r="BG1348" s="121"/>
      <c r="BH1348" s="121"/>
      <c r="BI1348" s="121"/>
      <c r="BJ1348" s="121"/>
      <c r="BK1348" s="121"/>
      <c r="BL1348" s="121"/>
      <c r="BM1348" s="121"/>
      <c r="BN1348" s="121"/>
      <c r="BO1348" s="121"/>
      <c r="BP1348" s="121"/>
      <c r="BQ1348" s="121"/>
      <c r="BR1348" s="121"/>
      <c r="BS1348" s="121"/>
      <c r="BT1348" s="121"/>
      <c r="BU1348" s="121"/>
      <c r="BV1348" s="121"/>
      <c r="BW1348" s="121"/>
      <c r="BX1348" s="121"/>
      <c r="BY1348" s="121"/>
      <c r="BZ1348" s="121"/>
      <c r="CA1348" s="121"/>
      <c r="CB1348" s="121"/>
      <c r="CC1348" s="121"/>
      <c r="CD1348" s="121"/>
      <c r="CE1348" s="121"/>
      <c r="CF1348" s="121"/>
      <c r="CG1348" s="121"/>
      <c r="CH1348" s="121"/>
      <c r="CI1348" s="121"/>
      <c r="CJ1348" s="121"/>
      <c r="CK1348" s="121"/>
      <c r="CL1348" s="121"/>
      <c r="CM1348" s="121"/>
      <c r="CN1348" s="121"/>
      <c r="CO1348" s="121"/>
      <c r="CP1348" s="121"/>
      <c r="CQ1348" s="121"/>
      <c r="CR1348" s="121"/>
      <c r="CS1348" s="121"/>
      <c r="CT1348" s="121"/>
      <c r="CU1348" s="121"/>
      <c r="CV1348" s="121"/>
      <c r="CW1348" s="121"/>
      <c r="CX1348" s="121"/>
      <c r="CY1348" s="121"/>
      <c r="CZ1348" s="121"/>
      <c r="DA1348" s="121"/>
      <c r="DB1348" s="121"/>
      <c r="DC1348" s="121"/>
      <c r="DD1348" s="121"/>
      <c r="DE1348" s="121"/>
      <c r="DF1348" s="121"/>
      <c r="DG1348" s="121"/>
      <c r="DH1348" s="121"/>
      <c r="DI1348" s="121"/>
    </row>
    <row r="1349" spans="30:113" x14ac:dyDescent="0.35">
      <c r="AD1349" s="121"/>
      <c r="AE1349" s="121"/>
      <c r="AF1349" s="121"/>
      <c r="AG1349" s="121"/>
      <c r="AH1349" s="121"/>
      <c r="AI1349" s="121"/>
      <c r="AJ1349" s="121"/>
      <c r="AK1349" s="121"/>
      <c r="AL1349" s="121"/>
      <c r="AM1349" s="121"/>
      <c r="AN1349" s="121"/>
      <c r="AO1349" s="121"/>
      <c r="AP1349" s="121"/>
      <c r="AQ1349" s="121"/>
      <c r="AR1349" s="121"/>
      <c r="AS1349" s="121"/>
      <c r="AT1349" s="121"/>
      <c r="AU1349" s="121"/>
      <c r="AV1349" s="121"/>
      <c r="AW1349" s="121"/>
      <c r="AX1349" s="121"/>
      <c r="AY1349" s="121"/>
      <c r="AZ1349" s="121"/>
      <c r="BA1349" s="121"/>
      <c r="BB1349" s="121"/>
      <c r="BC1349" s="121"/>
      <c r="BD1349" s="121"/>
      <c r="BE1349" s="121"/>
      <c r="BF1349" s="121"/>
      <c r="BG1349" s="121"/>
      <c r="BH1349" s="121"/>
      <c r="BI1349" s="121"/>
      <c r="BJ1349" s="121"/>
      <c r="BK1349" s="121"/>
      <c r="BL1349" s="121"/>
      <c r="BM1349" s="121"/>
      <c r="BN1349" s="121"/>
      <c r="BO1349" s="121"/>
      <c r="BP1349" s="121"/>
      <c r="BQ1349" s="121"/>
      <c r="BR1349" s="121"/>
      <c r="BS1349" s="121"/>
      <c r="BT1349" s="121"/>
      <c r="BU1349" s="121"/>
      <c r="BV1349" s="121"/>
      <c r="BW1349" s="121"/>
      <c r="BX1349" s="121"/>
      <c r="BY1349" s="121"/>
      <c r="BZ1349" s="121"/>
      <c r="CA1349" s="121"/>
      <c r="CB1349" s="121"/>
      <c r="CC1349" s="121"/>
      <c r="CD1349" s="121"/>
      <c r="CE1349" s="121"/>
      <c r="CF1349" s="121"/>
      <c r="CG1349" s="121"/>
      <c r="CH1349" s="121"/>
      <c r="CI1349" s="121"/>
      <c r="CJ1349" s="121"/>
      <c r="CK1349" s="121"/>
      <c r="CL1349" s="121"/>
      <c r="CM1349" s="121"/>
      <c r="CN1349" s="121"/>
      <c r="CO1349" s="121"/>
      <c r="CP1349" s="121"/>
      <c r="CQ1349" s="121"/>
      <c r="CR1349" s="121"/>
      <c r="CS1349" s="121"/>
      <c r="CT1349" s="121"/>
      <c r="CU1349" s="121"/>
      <c r="CV1349" s="121"/>
      <c r="CW1349" s="121"/>
      <c r="CX1349" s="121"/>
      <c r="CY1349" s="121"/>
      <c r="CZ1349" s="121"/>
      <c r="DA1349" s="121"/>
      <c r="DB1349" s="121"/>
      <c r="DC1349" s="121"/>
      <c r="DD1349" s="121"/>
      <c r="DE1349" s="121"/>
      <c r="DF1349" s="121"/>
      <c r="DG1349" s="121"/>
      <c r="DH1349" s="121"/>
      <c r="DI1349" s="121"/>
    </row>
    <row r="1350" spans="30:113" x14ac:dyDescent="0.35">
      <c r="AD1350" s="121"/>
      <c r="AE1350" s="121"/>
      <c r="AF1350" s="121"/>
      <c r="AG1350" s="121"/>
      <c r="AH1350" s="121"/>
      <c r="AI1350" s="121"/>
      <c r="AJ1350" s="121"/>
      <c r="AK1350" s="121"/>
      <c r="AL1350" s="121"/>
      <c r="AM1350" s="121"/>
      <c r="AN1350" s="121"/>
      <c r="AO1350" s="121"/>
      <c r="AP1350" s="121"/>
      <c r="AQ1350" s="121"/>
      <c r="AR1350" s="121"/>
      <c r="AS1350" s="121"/>
      <c r="AT1350" s="121"/>
      <c r="AU1350" s="121"/>
      <c r="AV1350" s="121"/>
      <c r="AW1350" s="121"/>
      <c r="AX1350" s="121"/>
      <c r="AY1350" s="121"/>
      <c r="AZ1350" s="121"/>
      <c r="BA1350" s="121"/>
      <c r="BB1350" s="121"/>
      <c r="BC1350" s="121"/>
      <c r="BD1350" s="121"/>
      <c r="BE1350" s="121"/>
      <c r="BF1350" s="121"/>
      <c r="BG1350" s="121"/>
      <c r="BH1350" s="121"/>
      <c r="BI1350" s="121"/>
      <c r="BJ1350" s="121"/>
      <c r="BK1350" s="121"/>
      <c r="BL1350" s="121"/>
      <c r="BM1350" s="121"/>
      <c r="BN1350" s="121"/>
      <c r="BO1350" s="121"/>
      <c r="BP1350" s="121"/>
      <c r="BQ1350" s="121"/>
      <c r="BR1350" s="121"/>
      <c r="BS1350" s="121"/>
      <c r="BT1350" s="121"/>
      <c r="BU1350" s="121"/>
      <c r="BV1350" s="121"/>
      <c r="BW1350" s="121"/>
      <c r="BX1350" s="121"/>
      <c r="BY1350" s="121"/>
      <c r="BZ1350" s="121"/>
      <c r="CA1350" s="121"/>
      <c r="CB1350" s="121"/>
      <c r="CC1350" s="121"/>
      <c r="CD1350" s="121"/>
      <c r="CE1350" s="121"/>
      <c r="CF1350" s="121"/>
      <c r="CG1350" s="121"/>
      <c r="CH1350" s="121"/>
      <c r="CI1350" s="121"/>
      <c r="CJ1350" s="121"/>
      <c r="CK1350" s="121"/>
      <c r="CL1350" s="121"/>
      <c r="CM1350" s="121"/>
      <c r="CN1350" s="121"/>
      <c r="CO1350" s="121"/>
      <c r="CP1350" s="121"/>
      <c r="CQ1350" s="121"/>
      <c r="CR1350" s="121"/>
      <c r="CS1350" s="121"/>
      <c r="CT1350" s="121"/>
      <c r="CU1350" s="121"/>
      <c r="CV1350" s="121"/>
      <c r="CW1350" s="121"/>
      <c r="CX1350" s="121"/>
      <c r="CY1350" s="121"/>
      <c r="CZ1350" s="121"/>
      <c r="DA1350" s="121"/>
      <c r="DB1350" s="121"/>
      <c r="DC1350" s="121"/>
      <c r="DD1350" s="121"/>
      <c r="DE1350" s="121"/>
      <c r="DF1350" s="121"/>
      <c r="DG1350" s="121"/>
      <c r="DH1350" s="121"/>
      <c r="DI1350" s="121"/>
    </row>
    <row r="1351" spans="30:113" x14ac:dyDescent="0.35">
      <c r="AD1351" s="121"/>
      <c r="AE1351" s="121"/>
      <c r="AF1351" s="121"/>
      <c r="AG1351" s="121"/>
      <c r="AH1351" s="121"/>
      <c r="AI1351" s="121"/>
      <c r="AJ1351" s="121"/>
      <c r="AK1351" s="121"/>
      <c r="AL1351" s="121"/>
      <c r="AM1351" s="121"/>
      <c r="AN1351" s="121"/>
      <c r="AO1351" s="121"/>
      <c r="AP1351" s="121"/>
      <c r="AQ1351" s="121"/>
      <c r="AR1351" s="121"/>
      <c r="AS1351" s="121"/>
      <c r="AT1351" s="121"/>
      <c r="AU1351" s="121"/>
      <c r="AV1351" s="121"/>
      <c r="AW1351" s="121"/>
      <c r="AX1351" s="121"/>
      <c r="AY1351" s="121"/>
      <c r="AZ1351" s="121"/>
      <c r="BA1351" s="121"/>
      <c r="BB1351" s="121"/>
      <c r="BC1351" s="121"/>
      <c r="BD1351" s="121"/>
      <c r="BE1351" s="121"/>
      <c r="BF1351" s="121"/>
      <c r="BG1351" s="121"/>
      <c r="BH1351" s="121"/>
      <c r="BI1351" s="121"/>
      <c r="BJ1351" s="121"/>
      <c r="BK1351" s="121"/>
      <c r="BL1351" s="121"/>
      <c r="BM1351" s="121"/>
      <c r="BN1351" s="121"/>
      <c r="BO1351" s="121"/>
      <c r="BP1351" s="121"/>
      <c r="BQ1351" s="121"/>
      <c r="BR1351" s="121"/>
      <c r="BS1351" s="121"/>
      <c r="BT1351" s="121"/>
      <c r="BU1351" s="121"/>
      <c r="BV1351" s="121"/>
      <c r="BW1351" s="121"/>
      <c r="BX1351" s="121"/>
      <c r="BY1351" s="121"/>
      <c r="BZ1351" s="121"/>
      <c r="CA1351" s="121"/>
      <c r="CB1351" s="121"/>
      <c r="CC1351" s="121"/>
      <c r="CD1351" s="121"/>
      <c r="CE1351" s="121"/>
      <c r="CF1351" s="121"/>
      <c r="CG1351" s="121"/>
      <c r="CH1351" s="121"/>
      <c r="CI1351" s="121"/>
      <c r="CJ1351" s="121"/>
      <c r="CK1351" s="121"/>
      <c r="CL1351" s="121"/>
      <c r="CM1351" s="121"/>
      <c r="CN1351" s="121"/>
      <c r="CO1351" s="121"/>
      <c r="CP1351" s="121"/>
      <c r="CQ1351" s="121"/>
      <c r="CR1351" s="121"/>
      <c r="CS1351" s="121"/>
      <c r="CT1351" s="121"/>
      <c r="CU1351" s="121"/>
      <c r="CV1351" s="121"/>
      <c r="CW1351" s="121"/>
      <c r="CX1351" s="121"/>
      <c r="CY1351" s="121"/>
      <c r="CZ1351" s="121"/>
      <c r="DA1351" s="121"/>
      <c r="DB1351" s="121"/>
      <c r="DC1351" s="121"/>
      <c r="DD1351" s="121"/>
      <c r="DE1351" s="121"/>
      <c r="DF1351" s="121"/>
      <c r="DG1351" s="121"/>
      <c r="DH1351" s="121"/>
      <c r="DI1351" s="121"/>
    </row>
    <row r="1352" spans="30:113" x14ac:dyDescent="0.35">
      <c r="AD1352" s="121"/>
      <c r="AE1352" s="121"/>
      <c r="AF1352" s="121"/>
      <c r="AG1352" s="121"/>
      <c r="AH1352" s="121"/>
      <c r="AI1352" s="121"/>
      <c r="AJ1352" s="121"/>
      <c r="AK1352" s="121"/>
      <c r="AL1352" s="121"/>
      <c r="AM1352" s="121"/>
      <c r="AN1352" s="121"/>
      <c r="AO1352" s="121"/>
      <c r="AP1352" s="121"/>
      <c r="AQ1352" s="121"/>
      <c r="AR1352" s="121"/>
      <c r="AS1352" s="121"/>
      <c r="AT1352" s="121"/>
      <c r="AU1352" s="121"/>
      <c r="AV1352" s="121"/>
      <c r="AW1352" s="121"/>
      <c r="AX1352" s="121"/>
      <c r="AY1352" s="121"/>
      <c r="AZ1352" s="121"/>
      <c r="BA1352" s="121"/>
      <c r="BB1352" s="121"/>
      <c r="BC1352" s="121"/>
      <c r="BD1352" s="121"/>
      <c r="BE1352" s="121"/>
      <c r="BF1352" s="121"/>
      <c r="BG1352" s="121"/>
      <c r="BH1352" s="121"/>
      <c r="BI1352" s="121"/>
      <c r="BJ1352" s="121"/>
      <c r="BK1352" s="121"/>
      <c r="BL1352" s="121"/>
      <c r="BM1352" s="121"/>
      <c r="BN1352" s="121"/>
      <c r="BO1352" s="121"/>
      <c r="BP1352" s="121"/>
      <c r="BQ1352" s="121"/>
      <c r="BR1352" s="121"/>
      <c r="BS1352" s="121"/>
      <c r="BT1352" s="121"/>
      <c r="BU1352" s="121"/>
      <c r="BV1352" s="121"/>
      <c r="BW1352" s="121"/>
      <c r="BX1352" s="121"/>
      <c r="BY1352" s="121"/>
      <c r="BZ1352" s="121"/>
      <c r="CA1352" s="121"/>
      <c r="CB1352" s="121"/>
      <c r="CC1352" s="121"/>
      <c r="CD1352" s="121"/>
      <c r="CE1352" s="121"/>
      <c r="CF1352" s="121"/>
      <c r="CG1352" s="121"/>
      <c r="CH1352" s="121"/>
      <c r="CI1352" s="121"/>
      <c r="CJ1352" s="121"/>
      <c r="CK1352" s="121"/>
      <c r="CL1352" s="121"/>
      <c r="CM1352" s="121"/>
      <c r="CN1352" s="121"/>
      <c r="CO1352" s="121"/>
      <c r="CP1352" s="121"/>
      <c r="CQ1352" s="121"/>
      <c r="CR1352" s="121"/>
      <c r="CS1352" s="121"/>
      <c r="CT1352" s="121"/>
      <c r="CU1352" s="121"/>
      <c r="CV1352" s="121"/>
      <c r="CW1352" s="121"/>
      <c r="CX1352" s="121"/>
      <c r="CY1352" s="121"/>
      <c r="CZ1352" s="121"/>
      <c r="DA1352" s="121"/>
      <c r="DB1352" s="121"/>
      <c r="DC1352" s="121"/>
      <c r="DD1352" s="121"/>
      <c r="DE1352" s="121"/>
      <c r="DF1352" s="121"/>
      <c r="DG1352" s="121"/>
      <c r="DH1352" s="121"/>
      <c r="DI1352" s="121"/>
    </row>
    <row r="1353" spans="30:113" x14ac:dyDescent="0.35">
      <c r="AD1353" s="121"/>
      <c r="AE1353" s="121"/>
      <c r="AF1353" s="121"/>
      <c r="AG1353" s="121"/>
      <c r="AH1353" s="121"/>
      <c r="AI1353" s="121"/>
      <c r="AJ1353" s="121"/>
      <c r="AK1353" s="121"/>
      <c r="AL1353" s="121"/>
      <c r="AM1353" s="121"/>
      <c r="AN1353" s="121"/>
      <c r="AO1353" s="121"/>
      <c r="AP1353" s="121"/>
      <c r="AQ1353" s="121"/>
      <c r="AR1353" s="121"/>
      <c r="AS1353" s="121"/>
      <c r="AT1353" s="121"/>
      <c r="AU1353" s="121"/>
      <c r="AV1353" s="121"/>
      <c r="AW1353" s="121"/>
      <c r="AX1353" s="121"/>
      <c r="AY1353" s="121"/>
      <c r="AZ1353" s="121"/>
      <c r="BA1353" s="121"/>
      <c r="BB1353" s="121"/>
      <c r="BC1353" s="121"/>
      <c r="BD1353" s="121"/>
      <c r="BE1353" s="121"/>
      <c r="BF1353" s="121"/>
      <c r="BG1353" s="121"/>
      <c r="BH1353" s="121"/>
      <c r="BI1353" s="121"/>
      <c r="BJ1353" s="121"/>
      <c r="BK1353" s="121"/>
      <c r="BL1353" s="121"/>
      <c r="BM1353" s="121"/>
      <c r="BN1353" s="121"/>
      <c r="BO1353" s="121"/>
      <c r="BP1353" s="121"/>
      <c r="BQ1353" s="121"/>
      <c r="BR1353" s="121"/>
      <c r="BS1353" s="121"/>
      <c r="BT1353" s="121"/>
      <c r="BU1353" s="121"/>
      <c r="BV1353" s="121"/>
      <c r="BW1353" s="121"/>
      <c r="BX1353" s="121"/>
      <c r="BY1353" s="121"/>
      <c r="BZ1353" s="121"/>
      <c r="CA1353" s="121"/>
      <c r="CB1353" s="121"/>
      <c r="CC1353" s="121"/>
      <c r="CD1353" s="121"/>
      <c r="CE1353" s="121"/>
      <c r="CF1353" s="121"/>
      <c r="CG1353" s="121"/>
      <c r="CH1353" s="121"/>
      <c r="CI1353" s="121"/>
      <c r="CJ1353" s="121"/>
      <c r="CK1353" s="121"/>
      <c r="CL1353" s="121"/>
      <c r="CM1353" s="121"/>
      <c r="CN1353" s="121"/>
      <c r="CO1353" s="121"/>
      <c r="CP1353" s="121"/>
      <c r="CQ1353" s="121"/>
      <c r="CR1353" s="121"/>
      <c r="CS1353" s="121"/>
      <c r="CT1353" s="121"/>
      <c r="CU1353" s="121"/>
      <c r="CV1353" s="121"/>
      <c r="CW1353" s="121"/>
      <c r="CX1353" s="121"/>
      <c r="CY1353" s="121"/>
      <c r="CZ1353" s="121"/>
      <c r="DA1353" s="121"/>
      <c r="DB1353" s="121"/>
      <c r="DC1353" s="121"/>
      <c r="DD1353" s="121"/>
      <c r="DE1353" s="121"/>
      <c r="DF1353" s="121"/>
      <c r="DG1353" s="121"/>
      <c r="DH1353" s="121"/>
      <c r="DI1353" s="121"/>
    </row>
    <row r="1354" spans="30:113" x14ac:dyDescent="0.35">
      <c r="AD1354" s="121"/>
      <c r="AE1354" s="121"/>
      <c r="AF1354" s="121"/>
      <c r="AG1354" s="121"/>
      <c r="AH1354" s="121"/>
      <c r="AI1354" s="121"/>
      <c r="AJ1354" s="121"/>
      <c r="AK1354" s="121"/>
      <c r="AL1354" s="121"/>
      <c r="AM1354" s="121"/>
      <c r="AN1354" s="121"/>
      <c r="AO1354" s="121"/>
      <c r="AP1354" s="121"/>
      <c r="AQ1354" s="121"/>
      <c r="AR1354" s="121"/>
      <c r="AS1354" s="121"/>
      <c r="AT1354" s="121"/>
      <c r="AU1354" s="121"/>
      <c r="AV1354" s="121"/>
      <c r="AW1354" s="121"/>
      <c r="AX1354" s="121"/>
      <c r="AY1354" s="121"/>
      <c r="AZ1354" s="121"/>
      <c r="BA1354" s="121"/>
      <c r="BB1354" s="121"/>
      <c r="BC1354" s="121"/>
      <c r="BD1354" s="121"/>
      <c r="BE1354" s="121"/>
      <c r="BF1354" s="121"/>
      <c r="BG1354" s="121"/>
      <c r="BH1354" s="121"/>
      <c r="BI1354" s="121"/>
      <c r="BJ1354" s="121"/>
      <c r="BK1354" s="121"/>
      <c r="BL1354" s="121"/>
      <c r="BM1354" s="121"/>
      <c r="BN1354" s="121"/>
      <c r="BO1354" s="121"/>
      <c r="BP1354" s="121"/>
      <c r="BQ1354" s="121"/>
      <c r="BR1354" s="121"/>
      <c r="BS1354" s="121"/>
      <c r="BT1354" s="121"/>
      <c r="BU1354" s="121"/>
      <c r="BV1354" s="121"/>
      <c r="BW1354" s="121"/>
      <c r="BX1354" s="121"/>
      <c r="BY1354" s="121"/>
      <c r="BZ1354" s="121"/>
      <c r="CA1354" s="121"/>
      <c r="CB1354" s="121"/>
      <c r="CC1354" s="121"/>
      <c r="CD1354" s="121"/>
      <c r="CE1354" s="121"/>
      <c r="CF1354" s="121"/>
      <c r="CG1354" s="121"/>
      <c r="CH1354" s="121"/>
      <c r="CI1354" s="121"/>
      <c r="CJ1354" s="121"/>
      <c r="CK1354" s="121"/>
      <c r="CL1354" s="121"/>
      <c r="CM1354" s="121"/>
      <c r="CN1354" s="121"/>
      <c r="CO1354" s="121"/>
      <c r="CP1354" s="121"/>
      <c r="CQ1354" s="121"/>
      <c r="CR1354" s="121"/>
      <c r="CS1354" s="121"/>
      <c r="CT1354" s="121"/>
      <c r="CU1354" s="121"/>
      <c r="CV1354" s="121"/>
      <c r="CW1354" s="121"/>
      <c r="CX1354" s="121"/>
      <c r="CY1354" s="121"/>
      <c r="CZ1354" s="121"/>
      <c r="DA1354" s="121"/>
      <c r="DB1354" s="121"/>
      <c r="DC1354" s="121"/>
      <c r="DD1354" s="121"/>
      <c r="DE1354" s="121"/>
      <c r="DF1354" s="121"/>
      <c r="DG1354" s="121"/>
      <c r="DH1354" s="121"/>
      <c r="DI1354" s="121"/>
    </row>
    <row r="1355" spans="30:113" x14ac:dyDescent="0.35">
      <c r="AD1355" s="121"/>
      <c r="AE1355" s="121"/>
      <c r="AF1355" s="121"/>
      <c r="AG1355" s="121"/>
      <c r="AH1355" s="121"/>
      <c r="AI1355" s="121"/>
      <c r="AJ1355" s="121"/>
      <c r="AK1355" s="121"/>
      <c r="AL1355" s="121"/>
      <c r="AM1355" s="121"/>
      <c r="AN1355" s="121"/>
      <c r="AO1355" s="121"/>
      <c r="AP1355" s="121"/>
      <c r="AQ1355" s="121"/>
      <c r="AR1355" s="121"/>
      <c r="AS1355" s="121"/>
      <c r="AT1355" s="121"/>
      <c r="AU1355" s="121"/>
      <c r="AV1355" s="121"/>
      <c r="AW1355" s="121"/>
      <c r="AX1355" s="121"/>
      <c r="AY1355" s="121"/>
      <c r="AZ1355" s="121"/>
      <c r="BA1355" s="121"/>
      <c r="BB1355" s="121"/>
      <c r="BC1355" s="121"/>
      <c r="BD1355" s="121"/>
      <c r="BE1355" s="121"/>
      <c r="BF1355" s="121"/>
      <c r="BG1355" s="121"/>
      <c r="BH1355" s="121"/>
      <c r="BI1355" s="121"/>
      <c r="BJ1355" s="121"/>
      <c r="BK1355" s="121"/>
      <c r="BL1355" s="121"/>
      <c r="BM1355" s="121"/>
      <c r="BN1355" s="121"/>
      <c r="BO1355" s="121"/>
      <c r="BP1355" s="121"/>
      <c r="BQ1355" s="121"/>
      <c r="BR1355" s="121"/>
      <c r="BS1355" s="121"/>
      <c r="BT1355" s="121"/>
      <c r="BU1355" s="121"/>
      <c r="BV1355" s="121"/>
      <c r="BW1355" s="121"/>
      <c r="BX1355" s="121"/>
      <c r="BY1355" s="121"/>
      <c r="BZ1355" s="121"/>
      <c r="CA1355" s="121"/>
      <c r="CB1355" s="121"/>
      <c r="CC1355" s="121"/>
      <c r="CD1355" s="121"/>
      <c r="CE1355" s="121"/>
      <c r="CF1355" s="121"/>
      <c r="CG1355" s="121"/>
      <c r="CH1355" s="121"/>
      <c r="CI1355" s="121"/>
      <c r="CJ1355" s="121"/>
      <c r="CK1355" s="121"/>
      <c r="CL1355" s="121"/>
      <c r="CM1355" s="121"/>
      <c r="CN1355" s="121"/>
      <c r="CO1355" s="121"/>
      <c r="CP1355" s="121"/>
      <c r="CQ1355" s="121"/>
      <c r="CR1355" s="121"/>
      <c r="CS1355" s="121"/>
      <c r="CT1355" s="121"/>
      <c r="CU1355" s="121"/>
      <c r="CV1355" s="121"/>
      <c r="CW1355" s="121"/>
      <c r="CX1355" s="121"/>
      <c r="CY1355" s="121"/>
      <c r="CZ1355" s="121"/>
      <c r="DA1355" s="121"/>
      <c r="DB1355" s="121"/>
      <c r="DC1355" s="121"/>
      <c r="DD1355" s="121"/>
      <c r="DE1355" s="121"/>
      <c r="DF1355" s="121"/>
      <c r="DG1355" s="121"/>
      <c r="DH1355" s="121"/>
      <c r="DI1355" s="121"/>
    </row>
    <row r="1356" spans="30:113" x14ac:dyDescent="0.35">
      <c r="AD1356" s="121"/>
      <c r="AE1356" s="121"/>
      <c r="AF1356" s="121"/>
      <c r="AG1356" s="121"/>
      <c r="AH1356" s="121"/>
      <c r="AI1356" s="121"/>
      <c r="AJ1356" s="121"/>
      <c r="AK1356" s="121"/>
      <c r="AL1356" s="121"/>
      <c r="AM1356" s="121"/>
      <c r="AN1356" s="121"/>
      <c r="AO1356" s="121"/>
      <c r="AP1356" s="121"/>
      <c r="AQ1356" s="121"/>
      <c r="AR1356" s="121"/>
      <c r="AS1356" s="121"/>
      <c r="AT1356" s="121"/>
      <c r="AU1356" s="121"/>
      <c r="AV1356" s="121"/>
      <c r="AW1356" s="121"/>
      <c r="AX1356" s="121"/>
      <c r="AY1356" s="121"/>
      <c r="AZ1356" s="121"/>
      <c r="BA1356" s="121"/>
      <c r="BB1356" s="121"/>
      <c r="BC1356" s="121"/>
      <c r="BD1356" s="121"/>
      <c r="BE1356" s="121"/>
      <c r="BF1356" s="121"/>
      <c r="BG1356" s="121"/>
      <c r="BH1356" s="121"/>
      <c r="BI1356" s="121"/>
      <c r="BJ1356" s="121"/>
      <c r="BK1356" s="121"/>
      <c r="BL1356" s="121"/>
      <c r="BM1356" s="121"/>
      <c r="BN1356" s="121"/>
      <c r="BO1356" s="121"/>
      <c r="BP1356" s="121"/>
      <c r="BQ1356" s="121"/>
      <c r="BR1356" s="121"/>
      <c r="BS1356" s="121"/>
      <c r="BT1356" s="121"/>
      <c r="BU1356" s="121"/>
      <c r="BV1356" s="121"/>
      <c r="BW1356" s="121"/>
      <c r="BX1356" s="121"/>
      <c r="BY1356" s="121"/>
      <c r="BZ1356" s="121"/>
      <c r="CA1356" s="121"/>
      <c r="CB1356" s="121"/>
      <c r="CC1356" s="121"/>
      <c r="CD1356" s="121"/>
      <c r="CE1356" s="121"/>
      <c r="CF1356" s="121"/>
      <c r="CG1356" s="121"/>
      <c r="CH1356" s="121"/>
      <c r="CI1356" s="121"/>
      <c r="CJ1356" s="121"/>
      <c r="CK1356" s="121"/>
      <c r="CL1356" s="121"/>
      <c r="CM1356" s="121"/>
      <c r="CN1356" s="121"/>
      <c r="CO1356" s="121"/>
      <c r="CP1356" s="121"/>
      <c r="CQ1356" s="121"/>
      <c r="CR1356" s="121"/>
      <c r="CS1356" s="121"/>
      <c r="CT1356" s="121"/>
      <c r="CU1356" s="121"/>
      <c r="CV1356" s="121"/>
      <c r="CW1356" s="121"/>
      <c r="CX1356" s="121"/>
      <c r="CY1356" s="121"/>
      <c r="CZ1356" s="121"/>
      <c r="DA1356" s="121"/>
      <c r="DB1356" s="121"/>
      <c r="DC1356" s="121"/>
      <c r="DD1356" s="121"/>
      <c r="DE1356" s="121"/>
      <c r="DF1356" s="121"/>
      <c r="DG1356" s="121"/>
      <c r="DH1356" s="121"/>
      <c r="DI1356" s="121"/>
    </row>
    <row r="1357" spans="30:113" x14ac:dyDescent="0.35">
      <c r="AD1357" s="121"/>
      <c r="AE1357" s="121"/>
      <c r="AF1357" s="121"/>
      <c r="AG1357" s="121"/>
      <c r="AH1357" s="121"/>
      <c r="AI1357" s="121"/>
      <c r="AJ1357" s="121"/>
      <c r="AK1357" s="121"/>
      <c r="AL1357" s="121"/>
      <c r="AM1357" s="121"/>
      <c r="AN1357" s="121"/>
      <c r="AO1357" s="121"/>
      <c r="AP1357" s="121"/>
      <c r="AQ1357" s="121"/>
      <c r="AR1357" s="121"/>
      <c r="AS1357" s="121"/>
      <c r="AT1357" s="121"/>
      <c r="AU1357" s="121"/>
      <c r="AV1357" s="121"/>
      <c r="AW1357" s="121"/>
      <c r="AX1357" s="121"/>
      <c r="AY1357" s="121"/>
      <c r="AZ1357" s="121"/>
      <c r="BA1357" s="121"/>
      <c r="BB1357" s="121"/>
      <c r="BC1357" s="121"/>
      <c r="BD1357" s="121"/>
      <c r="BE1357" s="121"/>
      <c r="BF1357" s="121"/>
      <c r="BG1357" s="121"/>
      <c r="BH1357" s="121"/>
      <c r="BI1357" s="121"/>
      <c r="BJ1357" s="121"/>
      <c r="BK1357" s="121"/>
      <c r="BL1357" s="121"/>
      <c r="BM1357" s="121"/>
      <c r="BN1357" s="121"/>
      <c r="BO1357" s="121"/>
      <c r="BP1357" s="121"/>
      <c r="BQ1357" s="121"/>
      <c r="BR1357" s="121"/>
      <c r="BS1357" s="121"/>
      <c r="BT1357" s="121"/>
      <c r="BU1357" s="121"/>
      <c r="BV1357" s="121"/>
      <c r="BW1357" s="121"/>
      <c r="BX1357" s="121"/>
      <c r="BY1357" s="121"/>
      <c r="BZ1357" s="121"/>
      <c r="CA1357" s="121"/>
      <c r="CB1357" s="121"/>
      <c r="CC1357" s="121"/>
      <c r="CD1357" s="121"/>
      <c r="CE1357" s="121"/>
      <c r="CF1357" s="121"/>
      <c r="CG1357" s="121"/>
      <c r="CH1357" s="121"/>
      <c r="CI1357" s="121"/>
      <c r="CJ1357" s="121"/>
      <c r="CK1357" s="121"/>
      <c r="CL1357" s="121"/>
      <c r="CM1357" s="121"/>
      <c r="CN1357" s="121"/>
      <c r="CO1357" s="121"/>
      <c r="CP1357" s="121"/>
      <c r="CQ1357" s="121"/>
      <c r="CR1357" s="121"/>
      <c r="CS1357" s="121"/>
      <c r="CT1357" s="121"/>
      <c r="CU1357" s="121"/>
      <c r="CV1357" s="121"/>
      <c r="CW1357" s="121"/>
      <c r="CX1357" s="121"/>
      <c r="CY1357" s="121"/>
      <c r="CZ1357" s="121"/>
      <c r="DA1357" s="121"/>
      <c r="DB1357" s="121"/>
      <c r="DC1357" s="121"/>
      <c r="DD1357" s="121"/>
      <c r="DE1357" s="121"/>
      <c r="DF1357" s="121"/>
      <c r="DG1357" s="121"/>
      <c r="DH1357" s="121"/>
      <c r="DI1357" s="121"/>
    </row>
    <row r="1358" spans="30:113" x14ac:dyDescent="0.35">
      <c r="AD1358" s="121"/>
      <c r="AE1358" s="121"/>
      <c r="AF1358" s="121"/>
      <c r="AG1358" s="121"/>
      <c r="AH1358" s="121"/>
      <c r="AI1358" s="121"/>
      <c r="AJ1358" s="121"/>
      <c r="AK1358" s="121"/>
      <c r="AL1358" s="121"/>
      <c r="AM1358" s="121"/>
      <c r="AN1358" s="121"/>
      <c r="AO1358" s="121"/>
      <c r="AP1358" s="121"/>
      <c r="AQ1358" s="121"/>
      <c r="AR1358" s="121"/>
      <c r="AS1358" s="121"/>
      <c r="AT1358" s="121"/>
      <c r="AU1358" s="121"/>
      <c r="AV1358" s="121"/>
      <c r="AW1358" s="121"/>
      <c r="AX1358" s="121"/>
      <c r="AY1358" s="121"/>
      <c r="AZ1358" s="121"/>
      <c r="BA1358" s="121"/>
      <c r="BB1358" s="121"/>
      <c r="BC1358" s="121"/>
      <c r="BD1358" s="121"/>
      <c r="BE1358" s="121"/>
      <c r="BF1358" s="121"/>
      <c r="BG1358" s="121"/>
      <c r="BH1358" s="121"/>
      <c r="BI1358" s="121"/>
      <c r="BJ1358" s="121"/>
      <c r="BK1358" s="121"/>
      <c r="BL1358" s="121"/>
      <c r="BM1358" s="121"/>
      <c r="BN1358" s="121"/>
      <c r="BO1358" s="121"/>
      <c r="BP1358" s="121"/>
      <c r="BQ1358" s="121"/>
      <c r="BR1358" s="121"/>
      <c r="BS1358" s="121"/>
      <c r="BT1358" s="121"/>
      <c r="BU1358" s="121"/>
      <c r="BV1358" s="121"/>
      <c r="BW1358" s="121"/>
      <c r="BX1358" s="121"/>
      <c r="BY1358" s="121"/>
      <c r="BZ1358" s="121"/>
      <c r="CA1358" s="121"/>
      <c r="CB1358" s="121"/>
      <c r="CC1358" s="121"/>
      <c r="CD1358" s="121"/>
      <c r="CE1358" s="121"/>
      <c r="CF1358" s="121"/>
      <c r="CG1358" s="121"/>
      <c r="CH1358" s="121"/>
      <c r="CI1358" s="121"/>
      <c r="CJ1358" s="121"/>
      <c r="CK1358" s="121"/>
      <c r="CL1358" s="121"/>
      <c r="CM1358" s="121"/>
      <c r="CN1358" s="121"/>
      <c r="CO1358" s="121"/>
      <c r="CP1358" s="121"/>
      <c r="CQ1358" s="121"/>
      <c r="CR1358" s="121"/>
      <c r="CS1358" s="121"/>
      <c r="CT1358" s="121"/>
      <c r="CU1358" s="121"/>
      <c r="CV1358" s="121"/>
      <c r="CW1358" s="121"/>
      <c r="CX1358" s="121"/>
      <c r="CY1358" s="121"/>
      <c r="CZ1358" s="121"/>
      <c r="DA1358" s="121"/>
      <c r="DB1358" s="121"/>
      <c r="DC1358" s="121"/>
      <c r="DD1358" s="121"/>
      <c r="DE1358" s="121"/>
      <c r="DF1358" s="121"/>
      <c r="DG1358" s="121"/>
      <c r="DH1358" s="121"/>
      <c r="DI1358" s="121"/>
    </row>
    <row r="1359" spans="30:113" x14ac:dyDescent="0.35">
      <c r="AD1359" s="121"/>
      <c r="AE1359" s="121"/>
      <c r="AF1359" s="121"/>
      <c r="AG1359" s="121"/>
      <c r="AH1359" s="121"/>
      <c r="AI1359" s="121"/>
      <c r="AJ1359" s="121"/>
      <c r="AK1359" s="121"/>
      <c r="AL1359" s="121"/>
      <c r="AM1359" s="121"/>
      <c r="AN1359" s="121"/>
      <c r="AO1359" s="121"/>
      <c r="AP1359" s="121"/>
      <c r="AQ1359" s="121"/>
      <c r="AR1359" s="121"/>
      <c r="AS1359" s="121"/>
      <c r="AT1359" s="121"/>
      <c r="AU1359" s="121"/>
      <c r="AV1359" s="121"/>
      <c r="AW1359" s="121"/>
      <c r="AX1359" s="121"/>
      <c r="AY1359" s="121"/>
      <c r="AZ1359" s="121"/>
      <c r="BA1359" s="121"/>
      <c r="BB1359" s="121"/>
      <c r="BC1359" s="121"/>
      <c r="BD1359" s="121"/>
      <c r="BE1359" s="121"/>
      <c r="BF1359" s="121"/>
      <c r="BG1359" s="121"/>
      <c r="BH1359" s="121"/>
      <c r="BI1359" s="121"/>
      <c r="BJ1359" s="121"/>
      <c r="BK1359" s="121"/>
      <c r="BL1359" s="121"/>
      <c r="BM1359" s="121"/>
      <c r="BN1359" s="121"/>
      <c r="BO1359" s="121"/>
      <c r="BP1359" s="121"/>
      <c r="BQ1359" s="121"/>
      <c r="BR1359" s="121"/>
      <c r="BS1359" s="121"/>
      <c r="BT1359" s="121"/>
      <c r="BU1359" s="121"/>
      <c r="BV1359" s="121"/>
      <c r="BW1359" s="121"/>
      <c r="BX1359" s="121"/>
      <c r="BY1359" s="121"/>
      <c r="BZ1359" s="121"/>
      <c r="CA1359" s="121"/>
      <c r="CB1359" s="121"/>
      <c r="CC1359" s="121"/>
      <c r="CD1359" s="121"/>
      <c r="CE1359" s="121"/>
      <c r="CF1359" s="121"/>
      <c r="CG1359" s="121"/>
      <c r="CH1359" s="121"/>
      <c r="CI1359" s="121"/>
      <c r="CJ1359" s="121"/>
      <c r="CK1359" s="121"/>
      <c r="CL1359" s="121"/>
      <c r="CM1359" s="121"/>
      <c r="CN1359" s="121"/>
      <c r="CO1359" s="121"/>
      <c r="CP1359" s="121"/>
      <c r="CQ1359" s="121"/>
      <c r="CR1359" s="121"/>
      <c r="CS1359" s="121"/>
      <c r="CT1359" s="121"/>
      <c r="CU1359" s="121"/>
      <c r="CV1359" s="121"/>
      <c r="CW1359" s="121"/>
      <c r="CX1359" s="121"/>
      <c r="CY1359" s="121"/>
      <c r="CZ1359" s="121"/>
      <c r="DA1359" s="121"/>
      <c r="DB1359" s="121"/>
      <c r="DC1359" s="121"/>
      <c r="DD1359" s="121"/>
      <c r="DE1359" s="121"/>
      <c r="DF1359" s="121"/>
      <c r="DG1359" s="121"/>
      <c r="DH1359" s="121"/>
      <c r="DI1359" s="121"/>
    </row>
    <row r="1360" spans="30:113" x14ac:dyDescent="0.35">
      <c r="AD1360" s="121"/>
      <c r="AE1360" s="121"/>
      <c r="AF1360" s="121"/>
      <c r="AG1360" s="121"/>
      <c r="AH1360" s="121"/>
      <c r="AI1360" s="121"/>
      <c r="AJ1360" s="121"/>
      <c r="AK1360" s="121"/>
      <c r="AL1360" s="121"/>
      <c r="AM1360" s="121"/>
      <c r="AN1360" s="121"/>
      <c r="AO1360" s="121"/>
      <c r="AP1360" s="121"/>
      <c r="AQ1360" s="121"/>
      <c r="AR1360" s="121"/>
      <c r="AS1360" s="121"/>
      <c r="AT1360" s="121"/>
      <c r="AU1360" s="121"/>
      <c r="AV1360" s="121"/>
      <c r="AW1360" s="121"/>
      <c r="AX1360" s="121"/>
      <c r="AY1360" s="121"/>
      <c r="AZ1360" s="121"/>
      <c r="BA1360" s="121"/>
      <c r="BB1360" s="121"/>
      <c r="BC1360" s="121"/>
      <c r="BD1360" s="121"/>
      <c r="BE1360" s="121"/>
      <c r="BF1360" s="121"/>
      <c r="BG1360" s="121"/>
      <c r="BH1360" s="121"/>
      <c r="BI1360" s="121"/>
      <c r="BJ1360" s="121"/>
      <c r="BK1360" s="121"/>
      <c r="BL1360" s="121"/>
      <c r="BM1360" s="121"/>
      <c r="BN1360" s="121"/>
      <c r="BO1360" s="121"/>
      <c r="BP1360" s="121"/>
      <c r="BQ1360" s="121"/>
      <c r="BR1360" s="121"/>
      <c r="BS1360" s="121"/>
      <c r="BT1360" s="121"/>
      <c r="BU1360" s="121"/>
      <c r="BV1360" s="121"/>
      <c r="BW1360" s="121"/>
      <c r="BX1360" s="121"/>
      <c r="BY1360" s="121"/>
      <c r="BZ1360" s="121"/>
      <c r="CA1360" s="121"/>
      <c r="CB1360" s="121"/>
      <c r="CC1360" s="121"/>
      <c r="CD1360" s="121"/>
      <c r="CE1360" s="121"/>
      <c r="CF1360" s="121"/>
      <c r="CG1360" s="121"/>
      <c r="CH1360" s="121"/>
      <c r="CI1360" s="121"/>
      <c r="CJ1360" s="121"/>
      <c r="CK1360" s="121"/>
      <c r="CL1360" s="121"/>
      <c r="CM1360" s="121"/>
      <c r="CN1360" s="121"/>
      <c r="CO1360" s="121"/>
      <c r="CP1360" s="121"/>
      <c r="CQ1360" s="121"/>
      <c r="CR1360" s="121"/>
      <c r="CS1360" s="121"/>
      <c r="CT1360" s="121"/>
      <c r="CU1360" s="121"/>
      <c r="CV1360" s="121"/>
      <c r="CW1360" s="121"/>
      <c r="CX1360" s="121"/>
      <c r="CY1360" s="121"/>
      <c r="CZ1360" s="121"/>
      <c r="DA1360" s="121"/>
      <c r="DB1360" s="121"/>
      <c r="DC1360" s="121"/>
      <c r="DD1360" s="121"/>
      <c r="DE1360" s="121"/>
      <c r="DF1360" s="121"/>
      <c r="DG1360" s="121"/>
      <c r="DH1360" s="121"/>
      <c r="DI1360" s="121"/>
    </row>
    <row r="1361" spans="30:113" x14ac:dyDescent="0.35">
      <c r="AD1361" s="121"/>
      <c r="AE1361" s="121"/>
      <c r="AF1361" s="121"/>
      <c r="AG1361" s="121"/>
      <c r="AH1361" s="121"/>
      <c r="AI1361" s="121"/>
      <c r="AJ1361" s="121"/>
      <c r="AK1361" s="121"/>
      <c r="AL1361" s="121"/>
      <c r="AM1361" s="121"/>
      <c r="AN1361" s="121"/>
      <c r="AO1361" s="121"/>
      <c r="AP1361" s="121"/>
      <c r="AQ1361" s="121"/>
      <c r="AR1361" s="121"/>
      <c r="AS1361" s="121"/>
      <c r="AT1361" s="121"/>
      <c r="AU1361" s="121"/>
      <c r="AV1361" s="121"/>
      <c r="AW1361" s="121"/>
      <c r="AX1361" s="121"/>
      <c r="AY1361" s="121"/>
      <c r="AZ1361" s="121"/>
      <c r="BA1361" s="121"/>
      <c r="BB1361" s="121"/>
      <c r="BC1361" s="121"/>
      <c r="BD1361" s="121"/>
      <c r="BE1361" s="121"/>
      <c r="BF1361" s="121"/>
      <c r="BG1361" s="121"/>
      <c r="BH1361" s="121"/>
      <c r="BI1361" s="121"/>
      <c r="BJ1361" s="121"/>
      <c r="BK1361" s="121"/>
      <c r="BL1361" s="121"/>
      <c r="BM1361" s="121"/>
      <c r="BN1361" s="121"/>
      <c r="BO1361" s="121"/>
      <c r="BP1361" s="121"/>
      <c r="BQ1361" s="121"/>
      <c r="BR1361" s="121"/>
      <c r="BS1361" s="121"/>
      <c r="BT1361" s="121"/>
      <c r="BU1361" s="121"/>
      <c r="BV1361" s="121"/>
      <c r="BW1361" s="121"/>
      <c r="BX1361" s="121"/>
      <c r="BY1361" s="121"/>
      <c r="BZ1361" s="121"/>
      <c r="CA1361" s="121"/>
      <c r="CB1361" s="121"/>
      <c r="CC1361" s="121"/>
      <c r="CD1361" s="121"/>
      <c r="CE1361" s="121"/>
      <c r="CF1361" s="121"/>
      <c r="CG1361" s="121"/>
      <c r="CH1361" s="121"/>
      <c r="CI1361" s="121"/>
      <c r="CJ1361" s="121"/>
      <c r="CK1361" s="121"/>
      <c r="CL1361" s="121"/>
      <c r="CM1361" s="121"/>
      <c r="CN1361" s="121"/>
      <c r="CO1361" s="121"/>
      <c r="CP1361" s="121"/>
      <c r="CQ1361" s="121"/>
      <c r="CR1361" s="121"/>
      <c r="CS1361" s="121"/>
      <c r="CT1361" s="121"/>
      <c r="CU1361" s="121"/>
      <c r="CV1361" s="121"/>
      <c r="CW1361" s="121"/>
      <c r="CX1361" s="121"/>
      <c r="CY1361" s="121"/>
      <c r="CZ1361" s="121"/>
      <c r="DA1361" s="121"/>
      <c r="DB1361" s="121"/>
      <c r="DC1361" s="121"/>
      <c r="DD1361" s="121"/>
      <c r="DE1361" s="121"/>
      <c r="DF1361" s="121"/>
      <c r="DG1361" s="121"/>
      <c r="DH1361" s="121"/>
      <c r="DI1361" s="121"/>
    </row>
    <row r="1362" spans="30:113" x14ac:dyDescent="0.35">
      <c r="AD1362" s="121"/>
      <c r="AE1362" s="121"/>
      <c r="AF1362" s="121"/>
      <c r="AG1362" s="121"/>
      <c r="AH1362" s="121"/>
      <c r="AI1362" s="121"/>
      <c r="AJ1362" s="121"/>
      <c r="AK1362" s="121"/>
      <c r="AL1362" s="121"/>
      <c r="AM1362" s="121"/>
      <c r="AN1362" s="121"/>
      <c r="AO1362" s="121"/>
      <c r="AP1362" s="121"/>
      <c r="AQ1362" s="121"/>
      <c r="AR1362" s="121"/>
      <c r="AS1362" s="121"/>
      <c r="AT1362" s="121"/>
      <c r="AU1362" s="121"/>
      <c r="AV1362" s="121"/>
      <c r="AW1362" s="121"/>
      <c r="AX1362" s="121"/>
      <c r="AY1362" s="121"/>
      <c r="AZ1362" s="121"/>
      <c r="BA1362" s="121"/>
      <c r="BB1362" s="121"/>
      <c r="BC1362" s="121"/>
      <c r="BD1362" s="121"/>
      <c r="BE1362" s="121"/>
      <c r="BF1362" s="121"/>
      <c r="BG1362" s="121"/>
      <c r="BH1362" s="121"/>
      <c r="BI1362" s="121"/>
      <c r="BJ1362" s="121"/>
      <c r="BK1362" s="121"/>
      <c r="BL1362" s="121"/>
      <c r="BM1362" s="121"/>
      <c r="BN1362" s="121"/>
      <c r="BO1362" s="121"/>
      <c r="BP1362" s="121"/>
      <c r="BQ1362" s="121"/>
      <c r="BR1362" s="121"/>
      <c r="BS1362" s="121"/>
      <c r="BT1362" s="121"/>
      <c r="BU1362" s="121"/>
      <c r="BV1362" s="121"/>
      <c r="BW1362" s="121"/>
      <c r="BX1362" s="121"/>
      <c r="BY1362" s="121"/>
      <c r="BZ1362" s="121"/>
      <c r="CA1362" s="121"/>
      <c r="CB1362" s="121"/>
      <c r="CC1362" s="121"/>
      <c r="CD1362" s="121"/>
      <c r="CE1362" s="121"/>
      <c r="CF1362" s="121"/>
      <c r="CG1362" s="121"/>
      <c r="CH1362" s="121"/>
      <c r="CI1362" s="121"/>
      <c r="CJ1362" s="121"/>
      <c r="CK1362" s="121"/>
      <c r="CL1362" s="121"/>
      <c r="CM1362" s="121"/>
      <c r="CN1362" s="121"/>
      <c r="CO1362" s="121"/>
      <c r="CP1362" s="121"/>
      <c r="CQ1362" s="121"/>
      <c r="CR1362" s="121"/>
      <c r="CS1362" s="121"/>
      <c r="CT1362" s="121"/>
      <c r="CU1362" s="121"/>
      <c r="CV1362" s="121"/>
      <c r="CW1362" s="121"/>
      <c r="CX1362" s="121"/>
      <c r="CY1362" s="121"/>
      <c r="CZ1362" s="121"/>
      <c r="DA1362" s="121"/>
      <c r="DB1362" s="121"/>
      <c r="DC1362" s="121"/>
      <c r="DD1362" s="121"/>
      <c r="DE1362" s="121"/>
      <c r="DF1362" s="121"/>
      <c r="DG1362" s="121"/>
      <c r="DH1362" s="121"/>
      <c r="DI1362" s="121"/>
    </row>
    <row r="1363" spans="30:113" x14ac:dyDescent="0.35">
      <c r="AD1363" s="121"/>
      <c r="AE1363" s="121"/>
      <c r="AF1363" s="121"/>
      <c r="AG1363" s="121"/>
      <c r="AH1363" s="121"/>
      <c r="AI1363" s="121"/>
      <c r="AJ1363" s="121"/>
      <c r="AK1363" s="121"/>
      <c r="AL1363" s="121"/>
      <c r="AM1363" s="121"/>
      <c r="AN1363" s="121"/>
      <c r="AO1363" s="121"/>
      <c r="AP1363" s="121"/>
      <c r="AQ1363" s="121"/>
      <c r="AR1363" s="121"/>
      <c r="AS1363" s="121"/>
      <c r="AT1363" s="121"/>
      <c r="AU1363" s="121"/>
      <c r="AV1363" s="121"/>
      <c r="AW1363" s="121"/>
      <c r="AX1363" s="121"/>
      <c r="AY1363" s="121"/>
      <c r="AZ1363" s="121"/>
      <c r="BA1363" s="121"/>
      <c r="BB1363" s="121"/>
      <c r="BC1363" s="121"/>
      <c r="BD1363" s="121"/>
      <c r="BE1363" s="121"/>
      <c r="BF1363" s="121"/>
      <c r="BG1363" s="121"/>
      <c r="BH1363" s="121"/>
      <c r="BI1363" s="121"/>
      <c r="BJ1363" s="121"/>
      <c r="BK1363" s="121"/>
      <c r="BL1363" s="121"/>
      <c r="BM1363" s="121"/>
      <c r="BN1363" s="121"/>
      <c r="BO1363" s="121"/>
      <c r="BP1363" s="121"/>
      <c r="BQ1363" s="121"/>
      <c r="BR1363" s="121"/>
      <c r="BS1363" s="121"/>
      <c r="BT1363" s="121"/>
      <c r="BU1363" s="121"/>
      <c r="BV1363" s="121"/>
      <c r="BW1363" s="121"/>
      <c r="BX1363" s="121"/>
      <c r="BY1363" s="121"/>
      <c r="BZ1363" s="121"/>
      <c r="CA1363" s="121"/>
      <c r="CB1363" s="121"/>
      <c r="CC1363" s="121"/>
      <c r="CD1363" s="121"/>
      <c r="CE1363" s="121"/>
      <c r="CF1363" s="121"/>
      <c r="CG1363" s="121"/>
      <c r="CH1363" s="121"/>
      <c r="CI1363" s="121"/>
      <c r="CJ1363" s="121"/>
      <c r="CK1363" s="121"/>
      <c r="CL1363" s="121"/>
      <c r="CM1363" s="121"/>
      <c r="CN1363" s="121"/>
      <c r="CO1363" s="121"/>
      <c r="CP1363" s="121"/>
      <c r="CQ1363" s="121"/>
      <c r="CR1363" s="121"/>
      <c r="CS1363" s="121"/>
      <c r="CT1363" s="121"/>
      <c r="CU1363" s="121"/>
      <c r="CV1363" s="121"/>
      <c r="CW1363" s="121"/>
      <c r="CX1363" s="121"/>
      <c r="CY1363" s="121"/>
      <c r="CZ1363" s="121"/>
      <c r="DA1363" s="121"/>
      <c r="DB1363" s="121"/>
      <c r="DC1363" s="121"/>
      <c r="DD1363" s="121"/>
      <c r="DE1363" s="121"/>
      <c r="DF1363" s="121"/>
      <c r="DG1363" s="121"/>
      <c r="DH1363" s="121"/>
      <c r="DI1363" s="121"/>
    </row>
    <row r="1364" spans="30:113" x14ac:dyDescent="0.35">
      <c r="AD1364" s="121"/>
      <c r="AE1364" s="121"/>
      <c r="AF1364" s="121"/>
      <c r="AG1364" s="121"/>
      <c r="AH1364" s="121"/>
      <c r="AI1364" s="121"/>
      <c r="AJ1364" s="121"/>
      <c r="AK1364" s="121"/>
      <c r="AL1364" s="121"/>
      <c r="AM1364" s="121"/>
      <c r="AN1364" s="121"/>
      <c r="AO1364" s="121"/>
      <c r="AP1364" s="121"/>
      <c r="AQ1364" s="121"/>
      <c r="AR1364" s="121"/>
      <c r="AS1364" s="121"/>
      <c r="AT1364" s="121"/>
      <c r="AU1364" s="121"/>
      <c r="AV1364" s="121"/>
      <c r="AW1364" s="121"/>
      <c r="AX1364" s="121"/>
      <c r="AY1364" s="121"/>
      <c r="AZ1364" s="121"/>
      <c r="BA1364" s="121"/>
      <c r="BB1364" s="121"/>
      <c r="BC1364" s="121"/>
      <c r="BD1364" s="121"/>
      <c r="BE1364" s="121"/>
      <c r="BF1364" s="121"/>
      <c r="BG1364" s="121"/>
      <c r="BH1364" s="121"/>
      <c r="BI1364" s="121"/>
      <c r="BJ1364" s="121"/>
      <c r="BK1364" s="121"/>
      <c r="BL1364" s="121"/>
      <c r="BM1364" s="121"/>
      <c r="BN1364" s="121"/>
      <c r="BO1364" s="121"/>
      <c r="BP1364" s="121"/>
      <c r="BQ1364" s="121"/>
      <c r="BR1364" s="121"/>
      <c r="BS1364" s="121"/>
      <c r="BT1364" s="121"/>
      <c r="BU1364" s="121"/>
      <c r="BV1364" s="121"/>
      <c r="BW1364" s="121"/>
      <c r="BX1364" s="121"/>
      <c r="BY1364" s="121"/>
      <c r="BZ1364" s="121"/>
      <c r="CA1364" s="121"/>
      <c r="CB1364" s="121"/>
      <c r="CC1364" s="121"/>
      <c r="CD1364" s="121"/>
      <c r="CE1364" s="121"/>
      <c r="CF1364" s="121"/>
      <c r="CG1364" s="121"/>
      <c r="CH1364" s="121"/>
      <c r="CI1364" s="121"/>
      <c r="CJ1364" s="121"/>
      <c r="CK1364" s="121"/>
      <c r="CL1364" s="121"/>
      <c r="CM1364" s="121"/>
      <c r="CN1364" s="121"/>
      <c r="CO1364" s="121"/>
      <c r="CP1364" s="121"/>
      <c r="CQ1364" s="121"/>
      <c r="CR1364" s="121"/>
      <c r="CS1364" s="121"/>
      <c r="CT1364" s="121"/>
      <c r="CU1364" s="121"/>
      <c r="CV1364" s="121"/>
      <c r="CW1364" s="121"/>
      <c r="CX1364" s="121"/>
      <c r="CY1364" s="121"/>
      <c r="CZ1364" s="121"/>
      <c r="DA1364" s="121"/>
      <c r="DB1364" s="121"/>
      <c r="DC1364" s="121"/>
      <c r="DD1364" s="121"/>
      <c r="DE1364" s="121"/>
      <c r="DF1364" s="121"/>
      <c r="DG1364" s="121"/>
      <c r="DH1364" s="121"/>
      <c r="DI1364" s="121"/>
    </row>
    <row r="1365" spans="30:113" x14ac:dyDescent="0.35">
      <c r="AD1365" s="121"/>
      <c r="AE1365" s="121"/>
      <c r="AF1365" s="121"/>
      <c r="AG1365" s="121"/>
      <c r="AH1365" s="121"/>
      <c r="AI1365" s="121"/>
      <c r="AJ1365" s="121"/>
      <c r="AK1365" s="121"/>
      <c r="AL1365" s="121"/>
      <c r="AM1365" s="121"/>
      <c r="AN1365" s="121"/>
      <c r="AO1365" s="121"/>
      <c r="AP1365" s="121"/>
      <c r="AQ1365" s="121"/>
      <c r="AR1365" s="121"/>
      <c r="AS1365" s="121"/>
      <c r="AT1365" s="121"/>
      <c r="AU1365" s="121"/>
      <c r="AV1365" s="121"/>
      <c r="AW1365" s="121"/>
      <c r="AX1365" s="121"/>
      <c r="AY1365" s="121"/>
      <c r="AZ1365" s="121"/>
      <c r="BA1365" s="121"/>
      <c r="BB1365" s="121"/>
      <c r="BC1365" s="121"/>
      <c r="BD1365" s="121"/>
      <c r="BE1365" s="121"/>
      <c r="BF1365" s="121"/>
      <c r="BG1365" s="121"/>
      <c r="BH1365" s="121"/>
      <c r="BI1365" s="121"/>
      <c r="BJ1365" s="121"/>
      <c r="BK1365" s="121"/>
      <c r="BL1365" s="121"/>
      <c r="BM1365" s="121"/>
      <c r="BN1365" s="121"/>
      <c r="BO1365" s="121"/>
      <c r="BP1365" s="121"/>
      <c r="BQ1365" s="121"/>
      <c r="BR1365" s="121"/>
      <c r="BS1365" s="121"/>
      <c r="BT1365" s="121"/>
      <c r="BU1365" s="121"/>
      <c r="BV1365" s="121"/>
      <c r="BW1365" s="121"/>
      <c r="BX1365" s="121"/>
      <c r="BY1365" s="121"/>
      <c r="BZ1365" s="121"/>
      <c r="CA1365" s="121"/>
      <c r="CB1365" s="121"/>
      <c r="CC1365" s="121"/>
      <c r="CD1365" s="121"/>
      <c r="CE1365" s="121"/>
      <c r="CF1365" s="121"/>
      <c r="CG1365" s="121"/>
      <c r="CH1365" s="121"/>
      <c r="CI1365" s="121"/>
      <c r="CJ1365" s="121"/>
      <c r="CK1365" s="121"/>
      <c r="CL1365" s="121"/>
      <c r="CM1365" s="121"/>
      <c r="CN1365" s="121"/>
      <c r="CO1365" s="121"/>
      <c r="CP1365" s="121"/>
      <c r="CQ1365" s="121"/>
      <c r="CR1365" s="121"/>
      <c r="CS1365" s="121"/>
      <c r="CT1365" s="121"/>
      <c r="CU1365" s="121"/>
      <c r="CV1365" s="121"/>
      <c r="CW1365" s="121"/>
      <c r="CX1365" s="121"/>
      <c r="CY1365" s="121"/>
      <c r="CZ1365" s="121"/>
      <c r="DA1365" s="121"/>
      <c r="DB1365" s="121"/>
      <c r="DC1365" s="121"/>
      <c r="DD1365" s="121"/>
      <c r="DE1365" s="121"/>
      <c r="DF1365" s="121"/>
      <c r="DG1365" s="121"/>
      <c r="DH1365" s="121"/>
      <c r="DI1365" s="121"/>
    </row>
    <row r="1366" spans="30:113" x14ac:dyDescent="0.35">
      <c r="AD1366" s="121"/>
      <c r="AE1366" s="121"/>
      <c r="AF1366" s="121"/>
      <c r="AG1366" s="121"/>
      <c r="AH1366" s="121"/>
      <c r="AI1366" s="121"/>
      <c r="AJ1366" s="121"/>
      <c r="AK1366" s="121"/>
      <c r="AL1366" s="121"/>
      <c r="AM1366" s="121"/>
      <c r="AN1366" s="121"/>
      <c r="AO1366" s="121"/>
      <c r="AP1366" s="121"/>
      <c r="AQ1366" s="121"/>
      <c r="AR1366" s="121"/>
      <c r="AS1366" s="121"/>
      <c r="AT1366" s="121"/>
      <c r="AU1366" s="121"/>
      <c r="AV1366" s="121"/>
      <c r="AW1366" s="121"/>
      <c r="AX1366" s="121"/>
      <c r="AY1366" s="121"/>
      <c r="AZ1366" s="121"/>
      <c r="BA1366" s="121"/>
      <c r="BB1366" s="121"/>
      <c r="BC1366" s="121"/>
      <c r="BD1366" s="121"/>
      <c r="BE1366" s="121"/>
      <c r="BF1366" s="121"/>
      <c r="BG1366" s="121"/>
      <c r="BH1366" s="121"/>
      <c r="BI1366" s="121"/>
      <c r="BJ1366" s="121"/>
      <c r="BK1366" s="121"/>
      <c r="BL1366" s="121"/>
      <c r="BM1366" s="121"/>
      <c r="BN1366" s="121"/>
      <c r="BO1366" s="121"/>
      <c r="BP1366" s="121"/>
      <c r="BQ1366" s="121"/>
      <c r="BR1366" s="121"/>
      <c r="BS1366" s="121"/>
      <c r="BT1366" s="121"/>
      <c r="BU1366" s="121"/>
      <c r="BV1366" s="121"/>
      <c r="BW1366" s="121"/>
      <c r="BX1366" s="121"/>
      <c r="BY1366" s="121"/>
      <c r="BZ1366" s="121"/>
      <c r="CA1366" s="121"/>
      <c r="CB1366" s="121"/>
      <c r="CC1366" s="121"/>
      <c r="CD1366" s="121"/>
      <c r="CE1366" s="121"/>
      <c r="CF1366" s="121"/>
      <c r="CG1366" s="121"/>
      <c r="CH1366" s="121"/>
      <c r="CI1366" s="121"/>
      <c r="CJ1366" s="121"/>
      <c r="CK1366" s="121"/>
      <c r="CL1366" s="121"/>
      <c r="CM1366" s="121"/>
      <c r="CN1366" s="121"/>
      <c r="CO1366" s="121"/>
      <c r="CP1366" s="121"/>
      <c r="CQ1366" s="121"/>
      <c r="CR1366" s="121"/>
      <c r="CS1366" s="121"/>
      <c r="CT1366" s="121"/>
      <c r="CU1366" s="121"/>
      <c r="CV1366" s="121"/>
      <c r="CW1366" s="121"/>
      <c r="CX1366" s="121"/>
      <c r="CY1366" s="121"/>
      <c r="CZ1366" s="121"/>
      <c r="DA1366" s="121"/>
      <c r="DB1366" s="121"/>
      <c r="DC1366" s="121"/>
      <c r="DD1366" s="121"/>
      <c r="DE1366" s="121"/>
      <c r="DF1366" s="121"/>
      <c r="DG1366" s="121"/>
      <c r="DH1366" s="121"/>
      <c r="DI1366" s="121"/>
    </row>
    <row r="1367" spans="30:113" x14ac:dyDescent="0.35">
      <c r="AD1367" s="121"/>
      <c r="AE1367" s="121"/>
      <c r="AF1367" s="121"/>
      <c r="AG1367" s="121"/>
      <c r="AH1367" s="121"/>
      <c r="AI1367" s="121"/>
      <c r="AJ1367" s="121"/>
      <c r="AK1367" s="121"/>
      <c r="AL1367" s="121"/>
      <c r="AM1367" s="121"/>
      <c r="AN1367" s="121"/>
      <c r="AO1367" s="121"/>
      <c r="AP1367" s="121"/>
      <c r="AQ1367" s="121"/>
      <c r="AR1367" s="121"/>
      <c r="AS1367" s="121"/>
      <c r="AT1367" s="121"/>
      <c r="AU1367" s="121"/>
      <c r="AV1367" s="121"/>
      <c r="AW1367" s="121"/>
      <c r="AX1367" s="121"/>
      <c r="AY1367" s="121"/>
      <c r="AZ1367" s="121"/>
      <c r="BA1367" s="121"/>
      <c r="BB1367" s="121"/>
      <c r="BC1367" s="121"/>
      <c r="BD1367" s="121"/>
      <c r="BE1367" s="121"/>
      <c r="BF1367" s="121"/>
      <c r="BG1367" s="121"/>
      <c r="BH1367" s="121"/>
      <c r="BI1367" s="121"/>
      <c r="BJ1367" s="121"/>
      <c r="BK1367" s="121"/>
      <c r="BL1367" s="121"/>
      <c r="BM1367" s="121"/>
      <c r="BN1367" s="121"/>
      <c r="BO1367" s="121"/>
      <c r="BP1367" s="121"/>
      <c r="BQ1367" s="121"/>
      <c r="BR1367" s="121"/>
      <c r="BS1367" s="121"/>
      <c r="BT1367" s="121"/>
      <c r="BU1367" s="121"/>
      <c r="BV1367" s="121"/>
      <c r="BW1367" s="121"/>
      <c r="BX1367" s="121"/>
      <c r="BY1367" s="121"/>
      <c r="BZ1367" s="121"/>
      <c r="CA1367" s="121"/>
      <c r="CB1367" s="121"/>
      <c r="CC1367" s="121"/>
      <c r="CD1367" s="121"/>
      <c r="CE1367" s="121"/>
      <c r="CF1367" s="121"/>
      <c r="CG1367" s="121"/>
      <c r="CH1367" s="121"/>
      <c r="CI1367" s="121"/>
      <c r="CJ1367" s="121"/>
      <c r="CK1367" s="121"/>
      <c r="CL1367" s="121"/>
      <c r="CM1367" s="121"/>
      <c r="CN1367" s="121"/>
      <c r="CO1367" s="121"/>
      <c r="CP1367" s="121"/>
      <c r="CQ1367" s="121"/>
      <c r="CR1367" s="121"/>
      <c r="CS1367" s="121"/>
      <c r="CT1367" s="121"/>
      <c r="CU1367" s="121"/>
      <c r="CV1367" s="121"/>
      <c r="CW1367" s="121"/>
      <c r="CX1367" s="121"/>
      <c r="CY1367" s="121"/>
      <c r="CZ1367" s="121"/>
      <c r="DA1367" s="121"/>
      <c r="DB1367" s="121"/>
      <c r="DC1367" s="121"/>
      <c r="DD1367" s="121"/>
      <c r="DE1367" s="121"/>
      <c r="DF1367" s="121"/>
      <c r="DG1367" s="121"/>
      <c r="DH1367" s="121"/>
      <c r="DI1367" s="121"/>
    </row>
    <row r="1368" spans="30:113" x14ac:dyDescent="0.35">
      <c r="AD1368" s="121"/>
      <c r="AE1368" s="121"/>
      <c r="AF1368" s="121"/>
      <c r="AG1368" s="121"/>
      <c r="AH1368" s="121"/>
      <c r="AI1368" s="121"/>
      <c r="AJ1368" s="121"/>
      <c r="AK1368" s="121"/>
      <c r="AL1368" s="121"/>
      <c r="AM1368" s="121"/>
      <c r="AN1368" s="121"/>
      <c r="AO1368" s="121"/>
      <c r="AP1368" s="121"/>
      <c r="AQ1368" s="121"/>
      <c r="AR1368" s="121"/>
      <c r="AS1368" s="121"/>
      <c r="AT1368" s="121"/>
      <c r="AU1368" s="121"/>
      <c r="AV1368" s="121"/>
      <c r="AW1368" s="121"/>
      <c r="AX1368" s="121"/>
      <c r="AY1368" s="121"/>
      <c r="AZ1368" s="121"/>
      <c r="BA1368" s="121"/>
      <c r="BB1368" s="121"/>
      <c r="BC1368" s="121"/>
      <c r="BD1368" s="121"/>
      <c r="BE1368" s="121"/>
      <c r="BF1368" s="121"/>
      <c r="BG1368" s="121"/>
      <c r="BH1368" s="121"/>
      <c r="BI1368" s="121"/>
      <c r="BJ1368" s="121"/>
      <c r="BK1368" s="121"/>
      <c r="BL1368" s="121"/>
      <c r="BM1368" s="121"/>
      <c r="BN1368" s="121"/>
      <c r="BO1368" s="121"/>
      <c r="BP1368" s="121"/>
      <c r="BQ1368" s="121"/>
      <c r="BR1368" s="121"/>
      <c r="BS1368" s="121"/>
      <c r="BT1368" s="121"/>
      <c r="BU1368" s="121"/>
      <c r="BV1368" s="121"/>
      <c r="BW1368" s="121"/>
      <c r="BX1368" s="121"/>
      <c r="BY1368" s="121"/>
      <c r="BZ1368" s="121"/>
      <c r="CA1368" s="121"/>
      <c r="CB1368" s="121"/>
      <c r="CC1368" s="121"/>
      <c r="CD1368" s="121"/>
      <c r="CE1368" s="121"/>
      <c r="CF1368" s="121"/>
      <c r="CG1368" s="121"/>
      <c r="CH1368" s="121"/>
      <c r="CI1368" s="121"/>
      <c r="CJ1368" s="121"/>
      <c r="CK1368" s="121"/>
      <c r="CL1368" s="121"/>
      <c r="CM1368" s="121"/>
      <c r="CN1368" s="121"/>
      <c r="CO1368" s="121"/>
      <c r="CP1368" s="121"/>
      <c r="CQ1368" s="121"/>
      <c r="CR1368" s="121"/>
      <c r="CS1368" s="121"/>
      <c r="CT1368" s="121"/>
      <c r="CU1368" s="121"/>
      <c r="CV1368" s="121"/>
      <c r="CW1368" s="121"/>
      <c r="CX1368" s="121"/>
      <c r="CY1368" s="121"/>
      <c r="CZ1368" s="121"/>
      <c r="DA1368" s="121"/>
      <c r="DB1368" s="121"/>
      <c r="DC1368" s="121"/>
      <c r="DD1368" s="121"/>
      <c r="DE1368" s="121"/>
      <c r="DF1368" s="121"/>
      <c r="DG1368" s="121"/>
      <c r="DH1368" s="121"/>
      <c r="DI1368" s="121"/>
    </row>
    <row r="1369" spans="30:113" x14ac:dyDescent="0.35">
      <c r="AD1369" s="121"/>
      <c r="AE1369" s="121"/>
      <c r="AF1369" s="121"/>
      <c r="AG1369" s="121"/>
      <c r="AH1369" s="121"/>
      <c r="AI1369" s="121"/>
      <c r="AJ1369" s="121"/>
      <c r="AK1369" s="121"/>
      <c r="AL1369" s="121"/>
      <c r="AM1369" s="121"/>
      <c r="AN1369" s="121"/>
      <c r="AO1369" s="121"/>
      <c r="AP1369" s="121"/>
      <c r="AQ1369" s="121"/>
      <c r="AR1369" s="121"/>
      <c r="AS1369" s="121"/>
      <c r="AT1369" s="121"/>
      <c r="AU1369" s="121"/>
      <c r="AV1369" s="121"/>
      <c r="AW1369" s="121"/>
      <c r="AX1369" s="121"/>
      <c r="AY1369" s="121"/>
      <c r="AZ1369" s="121"/>
      <c r="BA1369" s="121"/>
      <c r="BB1369" s="121"/>
      <c r="BC1369" s="121"/>
      <c r="BD1369" s="121"/>
      <c r="BE1369" s="121"/>
      <c r="BF1369" s="121"/>
      <c r="BG1369" s="121"/>
      <c r="BH1369" s="121"/>
      <c r="BI1369" s="121"/>
      <c r="BJ1369" s="121"/>
      <c r="BK1369" s="121"/>
      <c r="BL1369" s="121"/>
      <c r="BM1369" s="121"/>
      <c r="BN1369" s="121"/>
      <c r="BO1369" s="121"/>
      <c r="BP1369" s="121"/>
      <c r="BQ1369" s="121"/>
      <c r="BR1369" s="121"/>
      <c r="BS1369" s="121"/>
      <c r="BT1369" s="121"/>
      <c r="BU1369" s="121"/>
      <c r="BV1369" s="121"/>
      <c r="BW1369" s="121"/>
      <c r="BX1369" s="121"/>
      <c r="BY1369" s="121"/>
      <c r="BZ1369" s="121"/>
      <c r="CA1369" s="121"/>
      <c r="CB1369" s="121"/>
      <c r="CC1369" s="121"/>
      <c r="CD1369" s="121"/>
      <c r="CE1369" s="121"/>
      <c r="CF1369" s="121"/>
      <c r="CG1369" s="121"/>
      <c r="CH1369" s="121"/>
      <c r="CI1369" s="121"/>
      <c r="CJ1369" s="121"/>
      <c r="CK1369" s="121"/>
      <c r="CL1369" s="121"/>
      <c r="CM1369" s="121"/>
      <c r="CN1369" s="121"/>
      <c r="CO1369" s="121"/>
      <c r="CP1369" s="121"/>
      <c r="CQ1369" s="121"/>
      <c r="CR1369" s="121"/>
      <c r="CS1369" s="121"/>
      <c r="CT1369" s="121"/>
      <c r="CU1369" s="121"/>
      <c r="CV1369" s="121"/>
      <c r="CW1369" s="121"/>
      <c r="CX1369" s="121"/>
      <c r="CY1369" s="121"/>
      <c r="CZ1369" s="121"/>
      <c r="DA1369" s="121"/>
      <c r="DB1369" s="121"/>
      <c r="DC1369" s="121"/>
      <c r="DD1369" s="121"/>
      <c r="DE1369" s="121"/>
      <c r="DF1369" s="121"/>
      <c r="DG1369" s="121"/>
      <c r="DH1369" s="121"/>
      <c r="DI1369" s="121"/>
    </row>
    <row r="1370" spans="30:113" x14ac:dyDescent="0.35">
      <c r="AD1370" s="121"/>
      <c r="AE1370" s="121"/>
      <c r="AF1370" s="121"/>
      <c r="AG1370" s="121"/>
      <c r="AH1370" s="121"/>
      <c r="AI1370" s="121"/>
      <c r="AJ1370" s="121"/>
      <c r="AK1370" s="121"/>
      <c r="AL1370" s="121"/>
      <c r="AM1370" s="121"/>
      <c r="AN1370" s="121"/>
      <c r="AO1370" s="121"/>
      <c r="AP1370" s="121"/>
      <c r="AQ1370" s="121"/>
      <c r="AR1370" s="121"/>
      <c r="AS1370" s="121"/>
      <c r="AT1370" s="121"/>
      <c r="AU1370" s="121"/>
      <c r="AV1370" s="121"/>
      <c r="AW1370" s="121"/>
      <c r="AX1370" s="121"/>
      <c r="AY1370" s="121"/>
      <c r="AZ1370" s="121"/>
      <c r="BA1370" s="121"/>
      <c r="BB1370" s="121"/>
      <c r="BC1370" s="121"/>
      <c r="BD1370" s="121"/>
      <c r="BE1370" s="121"/>
      <c r="BF1370" s="121"/>
      <c r="BG1370" s="121"/>
      <c r="BH1370" s="121"/>
      <c r="BI1370" s="121"/>
      <c r="BJ1370" s="121"/>
      <c r="BK1370" s="121"/>
      <c r="BL1370" s="121"/>
      <c r="BM1370" s="121"/>
      <c r="BN1370" s="121"/>
      <c r="BO1370" s="121"/>
      <c r="BP1370" s="121"/>
      <c r="BQ1370" s="121"/>
      <c r="BR1370" s="121"/>
      <c r="BS1370" s="121"/>
      <c r="BT1370" s="121"/>
      <c r="BU1370" s="121"/>
      <c r="BV1370" s="121"/>
      <c r="BW1370" s="121"/>
      <c r="BX1370" s="121"/>
      <c r="BY1370" s="121"/>
      <c r="BZ1370" s="121"/>
      <c r="CA1370" s="121"/>
      <c r="CB1370" s="121"/>
      <c r="CC1370" s="121"/>
      <c r="CD1370" s="121"/>
      <c r="CE1370" s="121"/>
      <c r="CF1370" s="121"/>
      <c r="CG1370" s="121"/>
      <c r="CH1370" s="121"/>
      <c r="CI1370" s="121"/>
      <c r="CJ1370" s="121"/>
      <c r="CK1370" s="121"/>
      <c r="CL1370" s="121"/>
      <c r="CM1370" s="121"/>
      <c r="CN1370" s="121"/>
      <c r="CO1370" s="121"/>
      <c r="CP1370" s="121"/>
      <c r="CQ1370" s="121"/>
      <c r="CR1370" s="121"/>
      <c r="CS1370" s="121"/>
      <c r="CT1370" s="121"/>
      <c r="CU1370" s="121"/>
      <c r="CV1370" s="121"/>
      <c r="CW1370" s="121"/>
      <c r="CX1370" s="121"/>
      <c r="CY1370" s="121"/>
      <c r="CZ1370" s="121"/>
      <c r="DA1370" s="121"/>
      <c r="DB1370" s="121"/>
      <c r="DC1370" s="121"/>
      <c r="DD1370" s="121"/>
      <c r="DE1370" s="121"/>
      <c r="DF1370" s="121"/>
      <c r="DG1370" s="121"/>
      <c r="DH1370" s="121"/>
      <c r="DI1370" s="121"/>
    </row>
    <row r="1371" spans="30:113" x14ac:dyDescent="0.35">
      <c r="AD1371" s="121"/>
      <c r="AE1371" s="121"/>
      <c r="AF1371" s="121"/>
      <c r="AG1371" s="121"/>
      <c r="AH1371" s="121"/>
      <c r="AI1371" s="121"/>
      <c r="AJ1371" s="121"/>
      <c r="AK1371" s="121"/>
      <c r="AL1371" s="121"/>
      <c r="AM1371" s="121"/>
      <c r="AN1371" s="121"/>
      <c r="AO1371" s="121"/>
      <c r="AP1371" s="121"/>
      <c r="AQ1371" s="121"/>
      <c r="AR1371" s="121"/>
      <c r="AS1371" s="121"/>
      <c r="AT1371" s="121"/>
      <c r="AU1371" s="121"/>
      <c r="AV1371" s="121"/>
      <c r="AW1371" s="121"/>
      <c r="AX1371" s="121"/>
      <c r="AY1371" s="121"/>
      <c r="AZ1371" s="121"/>
      <c r="BA1371" s="121"/>
      <c r="BB1371" s="121"/>
      <c r="BC1371" s="121"/>
      <c r="BD1371" s="121"/>
      <c r="BE1371" s="121"/>
      <c r="BF1371" s="121"/>
      <c r="BG1371" s="121"/>
      <c r="BH1371" s="121"/>
      <c r="BI1371" s="121"/>
      <c r="BJ1371" s="121"/>
      <c r="BK1371" s="121"/>
      <c r="BL1371" s="121"/>
      <c r="BM1371" s="121"/>
      <c r="BN1371" s="121"/>
      <c r="BO1371" s="121"/>
      <c r="BP1371" s="121"/>
      <c r="BQ1371" s="121"/>
      <c r="BR1371" s="121"/>
      <c r="BS1371" s="121"/>
      <c r="BT1371" s="121"/>
      <c r="BU1371" s="121"/>
      <c r="BV1371" s="121"/>
      <c r="BW1371" s="121"/>
      <c r="BX1371" s="121"/>
      <c r="BY1371" s="121"/>
      <c r="BZ1371" s="121"/>
      <c r="CA1371" s="121"/>
      <c r="CB1371" s="121"/>
      <c r="CC1371" s="121"/>
      <c r="CD1371" s="121"/>
      <c r="CE1371" s="121"/>
      <c r="CF1371" s="121"/>
      <c r="CG1371" s="121"/>
      <c r="CH1371" s="121"/>
      <c r="CI1371" s="121"/>
      <c r="CJ1371" s="121"/>
      <c r="CK1371" s="121"/>
      <c r="CL1371" s="121"/>
      <c r="CM1371" s="121"/>
      <c r="CN1371" s="121"/>
      <c r="CO1371" s="121"/>
      <c r="CP1371" s="121"/>
      <c r="CQ1371" s="121"/>
      <c r="CR1371" s="121"/>
      <c r="CS1371" s="121"/>
      <c r="CT1371" s="121"/>
      <c r="CU1371" s="121"/>
      <c r="CV1371" s="121"/>
      <c r="CW1371" s="121"/>
      <c r="CX1371" s="121"/>
      <c r="CY1371" s="121"/>
      <c r="CZ1371" s="121"/>
      <c r="DA1371" s="121"/>
      <c r="DB1371" s="121"/>
      <c r="DC1371" s="121"/>
      <c r="DD1371" s="121"/>
      <c r="DE1371" s="121"/>
      <c r="DF1371" s="121"/>
      <c r="DG1371" s="121"/>
      <c r="DH1371" s="121"/>
      <c r="DI1371" s="121"/>
    </row>
    <row r="1372" spans="30:113" x14ac:dyDescent="0.35">
      <c r="AD1372" s="121"/>
      <c r="AE1372" s="121"/>
      <c r="AF1372" s="121"/>
      <c r="AG1372" s="121"/>
      <c r="AH1372" s="121"/>
      <c r="AI1372" s="121"/>
      <c r="AJ1372" s="121"/>
      <c r="AK1372" s="121"/>
      <c r="AL1372" s="121"/>
      <c r="AM1372" s="121"/>
      <c r="AN1372" s="121"/>
      <c r="AO1372" s="121"/>
      <c r="AP1372" s="121"/>
      <c r="AQ1372" s="121"/>
      <c r="AR1372" s="121"/>
      <c r="AS1372" s="121"/>
      <c r="AT1372" s="121"/>
      <c r="AU1372" s="121"/>
      <c r="AV1372" s="121"/>
      <c r="AW1372" s="121"/>
      <c r="AX1372" s="121"/>
      <c r="AY1372" s="121"/>
      <c r="AZ1372" s="121"/>
      <c r="BA1372" s="121"/>
      <c r="BB1372" s="121"/>
      <c r="BC1372" s="121"/>
      <c r="BD1372" s="121"/>
      <c r="BE1372" s="121"/>
      <c r="BF1372" s="121"/>
      <c r="BG1372" s="121"/>
      <c r="BH1372" s="121"/>
      <c r="BI1372" s="121"/>
      <c r="BJ1372" s="121"/>
      <c r="BK1372" s="121"/>
      <c r="BL1372" s="121"/>
      <c r="BM1372" s="121"/>
      <c r="BN1372" s="121"/>
      <c r="BO1372" s="121"/>
      <c r="BP1372" s="121"/>
      <c r="BQ1372" s="121"/>
      <c r="BR1372" s="121"/>
      <c r="BS1372" s="121"/>
      <c r="BT1372" s="121"/>
      <c r="BU1372" s="121"/>
      <c r="BV1372" s="121"/>
      <c r="BW1372" s="121"/>
      <c r="BX1372" s="121"/>
      <c r="BY1372" s="121"/>
      <c r="BZ1372" s="121"/>
      <c r="CA1372" s="121"/>
      <c r="CB1372" s="121"/>
      <c r="CC1372" s="121"/>
      <c r="CD1372" s="121"/>
      <c r="CE1372" s="121"/>
      <c r="CF1372" s="121"/>
      <c r="CG1372" s="121"/>
      <c r="CH1372" s="121"/>
      <c r="CI1372" s="121"/>
      <c r="CJ1372" s="121"/>
      <c r="CK1372" s="121"/>
      <c r="CL1372" s="121"/>
      <c r="CM1372" s="121"/>
      <c r="CN1372" s="121"/>
      <c r="CO1372" s="121"/>
      <c r="CP1372" s="121"/>
      <c r="CQ1372" s="121"/>
      <c r="CR1372" s="121"/>
      <c r="CS1372" s="121"/>
      <c r="CT1372" s="121"/>
      <c r="CU1372" s="121"/>
      <c r="CV1372" s="121"/>
      <c r="CW1372" s="121"/>
      <c r="CX1372" s="121"/>
      <c r="CY1372" s="121"/>
      <c r="CZ1372" s="121"/>
      <c r="DA1372" s="121"/>
      <c r="DB1372" s="121"/>
      <c r="DC1372" s="121"/>
      <c r="DD1372" s="121"/>
      <c r="DE1372" s="121"/>
      <c r="DF1372" s="121"/>
      <c r="DG1372" s="121"/>
      <c r="DH1372" s="121"/>
      <c r="DI1372" s="121"/>
    </row>
    <row r="1373" spans="30:113" x14ac:dyDescent="0.35">
      <c r="AD1373" s="121"/>
      <c r="AE1373" s="121"/>
      <c r="AF1373" s="121"/>
      <c r="AG1373" s="121"/>
      <c r="AH1373" s="121"/>
      <c r="AI1373" s="121"/>
      <c r="AJ1373" s="121"/>
      <c r="AK1373" s="121"/>
      <c r="AL1373" s="121"/>
      <c r="AM1373" s="121"/>
      <c r="AN1373" s="121"/>
      <c r="AO1373" s="121"/>
      <c r="AP1373" s="121"/>
      <c r="AQ1373" s="121"/>
      <c r="AR1373" s="121"/>
      <c r="AS1373" s="121"/>
      <c r="AT1373" s="121"/>
      <c r="AU1373" s="121"/>
      <c r="AV1373" s="121"/>
      <c r="AW1373" s="121"/>
      <c r="AX1373" s="121"/>
      <c r="AY1373" s="121"/>
      <c r="AZ1373" s="121"/>
      <c r="BA1373" s="121"/>
      <c r="BB1373" s="121"/>
      <c r="BC1373" s="121"/>
      <c r="BD1373" s="121"/>
      <c r="BE1373" s="121"/>
      <c r="BF1373" s="121"/>
      <c r="BG1373" s="121"/>
      <c r="BH1373" s="121"/>
      <c r="BI1373" s="121"/>
      <c r="BJ1373" s="121"/>
      <c r="BK1373" s="121"/>
      <c r="BL1373" s="121"/>
      <c r="BM1373" s="121"/>
      <c r="BN1373" s="121"/>
      <c r="BO1373" s="121"/>
      <c r="BP1373" s="121"/>
      <c r="BQ1373" s="121"/>
      <c r="BR1373" s="121"/>
      <c r="BS1373" s="121"/>
      <c r="BT1373" s="121"/>
      <c r="BU1373" s="121"/>
      <c r="BV1373" s="121"/>
      <c r="BW1373" s="121"/>
      <c r="BX1373" s="121"/>
      <c r="BY1373" s="121"/>
      <c r="BZ1373" s="121"/>
      <c r="CA1373" s="121"/>
      <c r="CB1373" s="121"/>
      <c r="CC1373" s="121"/>
      <c r="CD1373" s="121"/>
      <c r="CE1373" s="121"/>
      <c r="CF1373" s="121"/>
      <c r="CG1373" s="121"/>
      <c r="CH1373" s="121"/>
      <c r="CI1373" s="121"/>
      <c r="CJ1373" s="121"/>
      <c r="CK1373" s="121"/>
      <c r="CL1373" s="121"/>
      <c r="CM1373" s="121"/>
      <c r="CN1373" s="121"/>
      <c r="CO1373" s="121"/>
      <c r="CP1373" s="121"/>
      <c r="CQ1373" s="121"/>
      <c r="CR1373" s="121"/>
      <c r="CS1373" s="121"/>
      <c r="CT1373" s="121"/>
      <c r="CU1373" s="121"/>
      <c r="CV1373" s="121"/>
      <c r="CW1373" s="121"/>
      <c r="CX1373" s="121"/>
      <c r="CY1373" s="121"/>
      <c r="CZ1373" s="121"/>
      <c r="DA1373" s="121"/>
      <c r="DB1373" s="121"/>
      <c r="DC1373" s="121"/>
      <c r="DD1373" s="121"/>
      <c r="DE1373" s="121"/>
      <c r="DF1373" s="121"/>
      <c r="DG1373" s="121"/>
      <c r="DH1373" s="121"/>
      <c r="DI1373" s="121"/>
    </row>
    <row r="1374" spans="30:113" x14ac:dyDescent="0.35">
      <c r="AD1374" s="121"/>
      <c r="AE1374" s="121"/>
      <c r="AF1374" s="121"/>
      <c r="AG1374" s="121"/>
      <c r="AH1374" s="121"/>
      <c r="AI1374" s="121"/>
      <c r="AJ1374" s="121"/>
      <c r="AK1374" s="121"/>
      <c r="AL1374" s="121"/>
      <c r="AM1374" s="121"/>
      <c r="AN1374" s="121"/>
      <c r="AO1374" s="121"/>
      <c r="AP1374" s="121"/>
      <c r="AQ1374" s="121"/>
      <c r="AR1374" s="121"/>
      <c r="AS1374" s="121"/>
      <c r="AT1374" s="121"/>
      <c r="AU1374" s="121"/>
      <c r="AV1374" s="121"/>
      <c r="AW1374" s="121"/>
      <c r="AX1374" s="121"/>
      <c r="AY1374" s="121"/>
      <c r="AZ1374" s="121"/>
      <c r="BA1374" s="121"/>
      <c r="BB1374" s="121"/>
      <c r="BC1374" s="121"/>
      <c r="BD1374" s="121"/>
      <c r="BE1374" s="121"/>
      <c r="BF1374" s="121"/>
      <c r="BG1374" s="121"/>
      <c r="BH1374" s="121"/>
      <c r="BI1374" s="121"/>
      <c r="BJ1374" s="121"/>
      <c r="BK1374" s="121"/>
      <c r="BL1374" s="121"/>
      <c r="BM1374" s="121"/>
      <c r="BN1374" s="121"/>
      <c r="BO1374" s="121"/>
      <c r="BP1374" s="121"/>
      <c r="BQ1374" s="121"/>
      <c r="BR1374" s="121"/>
      <c r="BS1374" s="121"/>
      <c r="BT1374" s="121"/>
      <c r="BU1374" s="121"/>
      <c r="BV1374" s="121"/>
      <c r="BW1374" s="121"/>
      <c r="BX1374" s="121"/>
      <c r="BY1374" s="121"/>
      <c r="BZ1374" s="121"/>
      <c r="CA1374" s="121"/>
      <c r="CB1374" s="121"/>
      <c r="CC1374" s="121"/>
      <c r="CD1374" s="121"/>
      <c r="CE1374" s="121"/>
      <c r="CF1374" s="121"/>
      <c r="CG1374" s="121"/>
      <c r="CH1374" s="121"/>
      <c r="CI1374" s="121"/>
      <c r="CJ1374" s="121"/>
      <c r="CK1374" s="121"/>
      <c r="CL1374" s="121"/>
      <c r="CM1374" s="121"/>
      <c r="CN1374" s="121"/>
      <c r="CO1374" s="121"/>
      <c r="CP1374" s="121"/>
      <c r="CQ1374" s="121"/>
      <c r="CR1374" s="121"/>
      <c r="CS1374" s="121"/>
      <c r="CT1374" s="121"/>
      <c r="CU1374" s="121"/>
      <c r="CV1374" s="121"/>
      <c r="CW1374" s="121"/>
      <c r="CX1374" s="121"/>
      <c r="CY1374" s="121"/>
      <c r="CZ1374" s="121"/>
      <c r="DA1374" s="121"/>
      <c r="DB1374" s="121"/>
      <c r="DC1374" s="121"/>
      <c r="DD1374" s="121"/>
      <c r="DE1374" s="121"/>
      <c r="DF1374" s="121"/>
      <c r="DG1374" s="121"/>
      <c r="DH1374" s="121"/>
      <c r="DI1374" s="121"/>
    </row>
    <row r="1375" spans="30:113" x14ac:dyDescent="0.35">
      <c r="AD1375" s="121"/>
      <c r="AE1375" s="121"/>
      <c r="AF1375" s="121"/>
      <c r="AG1375" s="121"/>
      <c r="AH1375" s="121"/>
      <c r="AI1375" s="121"/>
      <c r="AJ1375" s="121"/>
      <c r="AK1375" s="121"/>
      <c r="AL1375" s="121"/>
      <c r="AM1375" s="121"/>
      <c r="AN1375" s="121"/>
      <c r="AO1375" s="121"/>
      <c r="AP1375" s="121"/>
      <c r="AQ1375" s="121"/>
      <c r="AR1375" s="121"/>
      <c r="AS1375" s="121"/>
      <c r="AT1375" s="121"/>
      <c r="AU1375" s="121"/>
      <c r="AV1375" s="121"/>
      <c r="AW1375" s="121"/>
      <c r="AX1375" s="121"/>
      <c r="AY1375" s="121"/>
      <c r="AZ1375" s="121"/>
      <c r="BA1375" s="121"/>
      <c r="BB1375" s="121"/>
      <c r="BC1375" s="121"/>
      <c r="BD1375" s="121"/>
      <c r="BE1375" s="121"/>
      <c r="BF1375" s="121"/>
      <c r="BG1375" s="121"/>
      <c r="BH1375" s="121"/>
      <c r="BI1375" s="121"/>
      <c r="BJ1375" s="121"/>
      <c r="BK1375" s="121"/>
      <c r="BL1375" s="121"/>
      <c r="BM1375" s="121"/>
      <c r="BN1375" s="121"/>
      <c r="BO1375" s="121"/>
      <c r="BP1375" s="121"/>
      <c r="BQ1375" s="121"/>
      <c r="BR1375" s="121"/>
      <c r="BS1375" s="121"/>
      <c r="BT1375" s="121"/>
      <c r="BU1375" s="121"/>
      <c r="BV1375" s="121"/>
      <c r="BW1375" s="121"/>
      <c r="BX1375" s="121"/>
      <c r="BY1375" s="121"/>
      <c r="BZ1375" s="121"/>
      <c r="CA1375" s="121"/>
      <c r="CB1375" s="121"/>
      <c r="CC1375" s="121"/>
      <c r="CD1375" s="121"/>
      <c r="CE1375" s="121"/>
      <c r="CF1375" s="121"/>
      <c r="CG1375" s="121"/>
      <c r="CH1375" s="121"/>
      <c r="CI1375" s="121"/>
      <c r="CJ1375" s="121"/>
      <c r="CK1375" s="121"/>
      <c r="CL1375" s="121"/>
      <c r="CM1375" s="121"/>
      <c r="CN1375" s="121"/>
      <c r="CO1375" s="121"/>
      <c r="CP1375" s="121"/>
      <c r="CQ1375" s="121"/>
      <c r="CR1375" s="121"/>
      <c r="CS1375" s="121"/>
      <c r="CT1375" s="121"/>
      <c r="CU1375" s="121"/>
      <c r="CV1375" s="121"/>
      <c r="CW1375" s="121"/>
      <c r="CX1375" s="121"/>
      <c r="CY1375" s="121"/>
      <c r="CZ1375" s="121"/>
      <c r="DA1375" s="121"/>
      <c r="DB1375" s="121"/>
      <c r="DC1375" s="121"/>
      <c r="DD1375" s="121"/>
      <c r="DE1375" s="121"/>
      <c r="DF1375" s="121"/>
      <c r="DG1375" s="121"/>
      <c r="DH1375" s="121"/>
      <c r="DI1375" s="121"/>
    </row>
    <row r="1376" spans="30:113" x14ac:dyDescent="0.35">
      <c r="AD1376" s="121"/>
      <c r="AE1376" s="121"/>
      <c r="AF1376" s="121"/>
      <c r="AG1376" s="121"/>
      <c r="AH1376" s="121"/>
      <c r="AI1376" s="121"/>
      <c r="AJ1376" s="121"/>
      <c r="AK1376" s="121"/>
      <c r="AL1376" s="121"/>
      <c r="AM1376" s="121"/>
      <c r="AN1376" s="121"/>
      <c r="AO1376" s="121"/>
      <c r="AP1376" s="121"/>
      <c r="AQ1376" s="121"/>
      <c r="AR1376" s="121"/>
      <c r="AS1376" s="121"/>
      <c r="AT1376" s="121"/>
      <c r="AU1376" s="121"/>
      <c r="AV1376" s="121"/>
      <c r="AW1376" s="121"/>
      <c r="AX1376" s="121"/>
      <c r="AY1376" s="121"/>
      <c r="AZ1376" s="121"/>
      <c r="BA1376" s="121"/>
      <c r="BB1376" s="121"/>
      <c r="BC1376" s="121"/>
      <c r="BD1376" s="121"/>
      <c r="BE1376" s="121"/>
      <c r="BF1376" s="121"/>
      <c r="BG1376" s="121"/>
      <c r="BH1376" s="121"/>
      <c r="BI1376" s="121"/>
      <c r="BJ1376" s="121"/>
      <c r="BK1376" s="121"/>
      <c r="BL1376" s="121"/>
      <c r="BM1376" s="121"/>
      <c r="BN1376" s="121"/>
      <c r="BO1376" s="121"/>
      <c r="BP1376" s="121"/>
      <c r="BQ1376" s="121"/>
      <c r="BR1376" s="121"/>
      <c r="BS1376" s="121"/>
      <c r="BT1376" s="121"/>
      <c r="BU1376" s="121"/>
      <c r="BV1376" s="121"/>
      <c r="BW1376" s="121"/>
      <c r="BX1376" s="121"/>
      <c r="BY1376" s="121"/>
      <c r="BZ1376" s="121"/>
      <c r="CA1376" s="121"/>
      <c r="CB1376" s="121"/>
      <c r="CC1376" s="121"/>
      <c r="CD1376" s="121"/>
      <c r="CE1376" s="121"/>
      <c r="CF1376" s="121"/>
      <c r="CG1376" s="121"/>
      <c r="CH1376" s="121"/>
      <c r="CI1376" s="121"/>
      <c r="CJ1376" s="121"/>
      <c r="CK1376" s="121"/>
      <c r="CL1376" s="121"/>
      <c r="CM1376" s="121"/>
      <c r="CN1376" s="121"/>
      <c r="CO1376" s="121"/>
      <c r="CP1376" s="121"/>
      <c r="CQ1376" s="121"/>
      <c r="CR1376" s="121"/>
      <c r="CS1376" s="121"/>
      <c r="CT1376" s="121"/>
      <c r="CU1376" s="121"/>
      <c r="CV1376" s="121"/>
      <c r="CW1376" s="121"/>
      <c r="CX1376" s="121"/>
      <c r="CY1376" s="121"/>
      <c r="CZ1376" s="121"/>
      <c r="DA1376" s="121"/>
      <c r="DB1376" s="121"/>
      <c r="DC1376" s="121"/>
      <c r="DD1376" s="121"/>
      <c r="DE1376" s="121"/>
      <c r="DF1376" s="121"/>
      <c r="DG1376" s="121"/>
      <c r="DH1376" s="121"/>
      <c r="DI1376" s="121"/>
    </row>
    <row r="1377" spans="30:113" x14ac:dyDescent="0.35">
      <c r="AD1377" s="121"/>
      <c r="AE1377" s="121"/>
      <c r="AF1377" s="121"/>
      <c r="AG1377" s="121"/>
      <c r="AH1377" s="121"/>
      <c r="AI1377" s="121"/>
      <c r="AJ1377" s="121"/>
      <c r="AK1377" s="121"/>
      <c r="AL1377" s="121"/>
      <c r="AM1377" s="121"/>
      <c r="AN1377" s="121"/>
      <c r="AO1377" s="121"/>
      <c r="AP1377" s="121"/>
      <c r="AQ1377" s="121"/>
      <c r="AR1377" s="121"/>
      <c r="AS1377" s="121"/>
      <c r="AT1377" s="121"/>
      <c r="AU1377" s="121"/>
      <c r="AV1377" s="121"/>
      <c r="AW1377" s="121"/>
      <c r="AX1377" s="121"/>
      <c r="AY1377" s="121"/>
      <c r="AZ1377" s="121"/>
      <c r="BA1377" s="121"/>
      <c r="BB1377" s="121"/>
      <c r="BC1377" s="121"/>
      <c r="BD1377" s="121"/>
      <c r="BE1377" s="121"/>
      <c r="BF1377" s="121"/>
      <c r="BG1377" s="121"/>
      <c r="BH1377" s="121"/>
      <c r="BI1377" s="121"/>
      <c r="BJ1377" s="121"/>
      <c r="BK1377" s="121"/>
      <c r="BL1377" s="121"/>
      <c r="BM1377" s="121"/>
      <c r="BN1377" s="121"/>
      <c r="BO1377" s="121"/>
      <c r="BP1377" s="121"/>
      <c r="BQ1377" s="121"/>
      <c r="BR1377" s="121"/>
      <c r="BS1377" s="121"/>
      <c r="BT1377" s="121"/>
      <c r="BU1377" s="121"/>
      <c r="BV1377" s="121"/>
      <c r="BW1377" s="121"/>
      <c r="BX1377" s="121"/>
      <c r="BY1377" s="121"/>
      <c r="BZ1377" s="121"/>
      <c r="CA1377" s="121"/>
      <c r="CB1377" s="121"/>
      <c r="CC1377" s="121"/>
      <c r="CD1377" s="121"/>
      <c r="CE1377" s="121"/>
      <c r="CF1377" s="121"/>
      <c r="CG1377" s="121"/>
      <c r="CH1377" s="121"/>
      <c r="CI1377" s="121"/>
      <c r="CJ1377" s="121"/>
      <c r="CK1377" s="121"/>
      <c r="CL1377" s="121"/>
      <c r="CM1377" s="121"/>
      <c r="CN1377" s="121"/>
      <c r="CO1377" s="121"/>
      <c r="CP1377" s="121"/>
      <c r="CQ1377" s="121"/>
      <c r="CR1377" s="121"/>
      <c r="CS1377" s="121"/>
      <c r="CT1377" s="121"/>
      <c r="CU1377" s="121"/>
      <c r="CV1377" s="121"/>
      <c r="CW1377" s="121"/>
      <c r="CX1377" s="121"/>
      <c r="CY1377" s="121"/>
      <c r="CZ1377" s="121"/>
      <c r="DA1377" s="121"/>
      <c r="DB1377" s="121"/>
      <c r="DC1377" s="121"/>
      <c r="DD1377" s="121"/>
      <c r="DE1377" s="121"/>
      <c r="DF1377" s="121"/>
      <c r="DG1377" s="121"/>
      <c r="DH1377" s="121"/>
      <c r="DI1377" s="121"/>
    </row>
    <row r="1378" spans="30:113" x14ac:dyDescent="0.35">
      <c r="AD1378" s="121"/>
      <c r="AE1378" s="121"/>
      <c r="AF1378" s="121"/>
      <c r="AG1378" s="121"/>
      <c r="AH1378" s="121"/>
      <c r="AI1378" s="121"/>
      <c r="AJ1378" s="121"/>
      <c r="AK1378" s="121"/>
      <c r="AL1378" s="121"/>
      <c r="AM1378" s="121"/>
      <c r="AN1378" s="121"/>
      <c r="AO1378" s="121"/>
      <c r="AP1378" s="121"/>
      <c r="AQ1378" s="121"/>
      <c r="AR1378" s="121"/>
      <c r="AS1378" s="121"/>
      <c r="AT1378" s="121"/>
      <c r="AU1378" s="121"/>
      <c r="AV1378" s="121"/>
      <c r="AW1378" s="121"/>
      <c r="AX1378" s="121"/>
      <c r="AY1378" s="121"/>
      <c r="AZ1378" s="121"/>
      <c r="BA1378" s="121"/>
      <c r="BB1378" s="121"/>
      <c r="BC1378" s="121"/>
      <c r="BD1378" s="121"/>
      <c r="BE1378" s="121"/>
      <c r="BF1378" s="121"/>
      <c r="BG1378" s="121"/>
      <c r="BH1378" s="121"/>
      <c r="BI1378" s="121"/>
      <c r="BJ1378" s="121"/>
      <c r="BK1378" s="121"/>
      <c r="BL1378" s="121"/>
      <c r="BM1378" s="121"/>
      <c r="BN1378" s="121"/>
      <c r="BO1378" s="121"/>
      <c r="BP1378" s="121"/>
      <c r="BQ1378" s="121"/>
      <c r="BR1378" s="121"/>
      <c r="BS1378" s="121"/>
      <c r="BT1378" s="121"/>
      <c r="BU1378" s="121"/>
      <c r="BV1378" s="121"/>
      <c r="BW1378" s="121"/>
      <c r="BX1378" s="121"/>
      <c r="BY1378" s="121"/>
      <c r="BZ1378" s="121"/>
      <c r="CA1378" s="121"/>
      <c r="CB1378" s="121"/>
      <c r="CC1378" s="121"/>
      <c r="CD1378" s="121"/>
      <c r="CE1378" s="121"/>
      <c r="CF1378" s="121"/>
      <c r="CG1378" s="121"/>
      <c r="CH1378" s="121"/>
      <c r="CI1378" s="121"/>
      <c r="CJ1378" s="121"/>
      <c r="CK1378" s="121"/>
      <c r="CL1378" s="121"/>
      <c r="CM1378" s="121"/>
      <c r="CN1378" s="121"/>
      <c r="CO1378" s="121"/>
      <c r="CP1378" s="121"/>
      <c r="CQ1378" s="121"/>
      <c r="CR1378" s="121"/>
      <c r="CS1378" s="121"/>
      <c r="CT1378" s="121"/>
      <c r="CU1378" s="121"/>
      <c r="CV1378" s="121"/>
      <c r="CW1378" s="121"/>
      <c r="CX1378" s="121"/>
      <c r="CY1378" s="121"/>
      <c r="CZ1378" s="121"/>
      <c r="DA1378" s="121"/>
      <c r="DB1378" s="121"/>
      <c r="DC1378" s="121"/>
      <c r="DD1378" s="121"/>
      <c r="DE1378" s="121"/>
      <c r="DF1378" s="121"/>
      <c r="DG1378" s="121"/>
      <c r="DH1378" s="121"/>
      <c r="DI1378" s="121"/>
    </row>
    <row r="1379" spans="30:113" x14ac:dyDescent="0.35">
      <c r="AD1379" s="121"/>
      <c r="AE1379" s="121"/>
      <c r="AF1379" s="121"/>
      <c r="AG1379" s="121"/>
      <c r="AH1379" s="121"/>
      <c r="AI1379" s="121"/>
      <c r="AJ1379" s="121"/>
      <c r="AK1379" s="121"/>
      <c r="AL1379" s="121"/>
      <c r="AM1379" s="121"/>
      <c r="AN1379" s="121"/>
      <c r="AO1379" s="121"/>
      <c r="AP1379" s="121"/>
      <c r="AQ1379" s="121"/>
      <c r="AR1379" s="121"/>
      <c r="AS1379" s="121"/>
      <c r="AT1379" s="121"/>
      <c r="AU1379" s="121"/>
      <c r="AV1379" s="121"/>
      <c r="AW1379" s="121"/>
      <c r="AX1379" s="121"/>
      <c r="AY1379" s="121"/>
      <c r="AZ1379" s="121"/>
      <c r="BA1379" s="121"/>
      <c r="BB1379" s="121"/>
      <c r="BC1379" s="121"/>
      <c r="BD1379" s="121"/>
      <c r="BE1379" s="121"/>
      <c r="BF1379" s="121"/>
      <c r="BG1379" s="121"/>
      <c r="BH1379" s="121"/>
      <c r="BI1379" s="121"/>
      <c r="BJ1379" s="121"/>
      <c r="BK1379" s="121"/>
      <c r="BL1379" s="121"/>
      <c r="BM1379" s="121"/>
      <c r="BN1379" s="121"/>
      <c r="BO1379" s="121"/>
      <c r="BP1379" s="121"/>
      <c r="BQ1379" s="121"/>
      <c r="BR1379" s="121"/>
      <c r="BS1379" s="121"/>
      <c r="BT1379" s="121"/>
      <c r="BU1379" s="121"/>
      <c r="BV1379" s="121"/>
      <c r="BW1379" s="121"/>
      <c r="BX1379" s="121"/>
      <c r="BY1379" s="121"/>
      <c r="BZ1379" s="121"/>
      <c r="CA1379" s="121"/>
      <c r="CB1379" s="121"/>
      <c r="CC1379" s="121"/>
      <c r="CD1379" s="121"/>
      <c r="CE1379" s="121"/>
      <c r="CF1379" s="121"/>
      <c r="CG1379" s="121"/>
      <c r="CH1379" s="121"/>
      <c r="CI1379" s="121"/>
      <c r="CJ1379" s="121"/>
      <c r="CK1379" s="121"/>
      <c r="CL1379" s="121"/>
      <c r="CM1379" s="121"/>
      <c r="CN1379" s="121"/>
      <c r="CO1379" s="121"/>
      <c r="CP1379" s="121"/>
      <c r="CQ1379" s="121"/>
      <c r="CR1379" s="121"/>
      <c r="CS1379" s="121"/>
      <c r="CT1379" s="121"/>
      <c r="CU1379" s="121"/>
      <c r="CV1379" s="121"/>
      <c r="CW1379" s="121"/>
      <c r="CX1379" s="121"/>
      <c r="CY1379" s="121"/>
      <c r="CZ1379" s="121"/>
      <c r="DA1379" s="121"/>
      <c r="DB1379" s="121"/>
      <c r="DC1379" s="121"/>
      <c r="DD1379" s="121"/>
      <c r="DE1379" s="121"/>
      <c r="DF1379" s="121"/>
      <c r="DG1379" s="121"/>
      <c r="DH1379" s="121"/>
      <c r="DI1379" s="121"/>
    </row>
    <row r="1380" spans="30:113" x14ac:dyDescent="0.35">
      <c r="AD1380" s="121"/>
      <c r="AE1380" s="121"/>
      <c r="AF1380" s="121"/>
      <c r="AG1380" s="121"/>
      <c r="AH1380" s="121"/>
      <c r="AI1380" s="121"/>
      <c r="AJ1380" s="121"/>
      <c r="AK1380" s="121"/>
      <c r="AL1380" s="121"/>
      <c r="AM1380" s="121"/>
      <c r="AN1380" s="121"/>
      <c r="AO1380" s="121"/>
      <c r="AP1380" s="121"/>
      <c r="AQ1380" s="121"/>
      <c r="AR1380" s="121"/>
      <c r="AS1380" s="121"/>
      <c r="AT1380" s="121"/>
      <c r="AU1380" s="121"/>
      <c r="AV1380" s="121"/>
      <c r="AW1380" s="121"/>
      <c r="AX1380" s="121"/>
      <c r="AY1380" s="121"/>
      <c r="AZ1380" s="121"/>
      <c r="BA1380" s="121"/>
      <c r="BB1380" s="121"/>
      <c r="BC1380" s="121"/>
      <c r="BD1380" s="121"/>
      <c r="BE1380" s="121"/>
      <c r="BF1380" s="121"/>
      <c r="BG1380" s="121"/>
      <c r="BH1380" s="121"/>
      <c r="BI1380" s="121"/>
      <c r="BJ1380" s="121"/>
      <c r="BK1380" s="121"/>
      <c r="BL1380" s="121"/>
      <c r="BM1380" s="121"/>
      <c r="BN1380" s="121"/>
      <c r="BO1380" s="121"/>
      <c r="BP1380" s="121"/>
      <c r="BQ1380" s="121"/>
      <c r="BR1380" s="121"/>
      <c r="BS1380" s="121"/>
      <c r="BT1380" s="121"/>
      <c r="BU1380" s="121"/>
      <c r="BV1380" s="121"/>
      <c r="BW1380" s="121"/>
      <c r="BX1380" s="121"/>
      <c r="BY1380" s="121"/>
      <c r="BZ1380" s="121"/>
      <c r="CA1380" s="121"/>
      <c r="CB1380" s="121"/>
      <c r="CC1380" s="121"/>
      <c r="CD1380" s="121"/>
      <c r="CE1380" s="121"/>
      <c r="CF1380" s="121"/>
      <c r="CG1380" s="121"/>
      <c r="CH1380" s="121"/>
      <c r="CI1380" s="121"/>
      <c r="CJ1380" s="121"/>
      <c r="CK1380" s="121"/>
      <c r="CL1380" s="121"/>
      <c r="CM1380" s="121"/>
      <c r="CN1380" s="121"/>
      <c r="CO1380" s="121"/>
      <c r="CP1380" s="121"/>
      <c r="CQ1380" s="121"/>
      <c r="CR1380" s="121"/>
      <c r="CS1380" s="121"/>
      <c r="CT1380" s="121"/>
      <c r="CU1380" s="121"/>
      <c r="CV1380" s="121"/>
      <c r="CW1380" s="121"/>
      <c r="CX1380" s="121"/>
      <c r="CY1380" s="121"/>
      <c r="CZ1380" s="121"/>
      <c r="DA1380" s="121"/>
      <c r="DB1380" s="121"/>
      <c r="DC1380" s="121"/>
      <c r="DD1380" s="121"/>
      <c r="DE1380" s="121"/>
      <c r="DF1380" s="121"/>
      <c r="DG1380" s="121"/>
      <c r="DH1380" s="121"/>
      <c r="DI1380" s="121"/>
    </row>
    <row r="1381" spans="30:113" x14ac:dyDescent="0.35">
      <c r="AD1381" s="121"/>
      <c r="AE1381" s="121"/>
      <c r="AF1381" s="121"/>
      <c r="AG1381" s="121"/>
      <c r="AH1381" s="121"/>
      <c r="AI1381" s="121"/>
      <c r="AJ1381" s="121"/>
      <c r="AK1381" s="121"/>
      <c r="AL1381" s="121"/>
      <c r="AM1381" s="121"/>
      <c r="AN1381" s="121"/>
      <c r="AO1381" s="121"/>
      <c r="AP1381" s="121"/>
      <c r="AQ1381" s="121"/>
      <c r="AR1381" s="121"/>
      <c r="AS1381" s="121"/>
      <c r="AT1381" s="121"/>
      <c r="AU1381" s="121"/>
      <c r="AV1381" s="121"/>
      <c r="AW1381" s="121"/>
      <c r="AX1381" s="121"/>
      <c r="AY1381" s="121"/>
      <c r="AZ1381" s="121"/>
      <c r="BA1381" s="121"/>
      <c r="BB1381" s="121"/>
      <c r="BC1381" s="121"/>
      <c r="BD1381" s="121"/>
      <c r="BE1381" s="121"/>
      <c r="BF1381" s="121"/>
      <c r="BG1381" s="121"/>
      <c r="BH1381" s="121"/>
      <c r="BI1381" s="121"/>
      <c r="BJ1381" s="121"/>
      <c r="BK1381" s="121"/>
      <c r="BL1381" s="121"/>
      <c r="BM1381" s="121"/>
      <c r="BN1381" s="121"/>
      <c r="BO1381" s="121"/>
      <c r="BP1381" s="121"/>
      <c r="BQ1381" s="121"/>
      <c r="BR1381" s="121"/>
      <c r="BS1381" s="121"/>
      <c r="BT1381" s="121"/>
      <c r="BU1381" s="121"/>
      <c r="BV1381" s="121"/>
      <c r="BW1381" s="121"/>
      <c r="BX1381" s="121"/>
      <c r="BY1381" s="121"/>
      <c r="BZ1381" s="121"/>
      <c r="CA1381" s="121"/>
      <c r="CB1381" s="121"/>
      <c r="CC1381" s="121"/>
      <c r="CD1381" s="121"/>
      <c r="CE1381" s="121"/>
      <c r="CF1381" s="121"/>
      <c r="CG1381" s="121"/>
      <c r="CH1381" s="121"/>
      <c r="CI1381" s="121"/>
      <c r="CJ1381" s="121"/>
      <c r="CK1381" s="121"/>
      <c r="CL1381" s="121"/>
      <c r="CM1381" s="121"/>
      <c r="CN1381" s="121"/>
      <c r="CO1381" s="121"/>
      <c r="CP1381" s="121"/>
      <c r="CQ1381" s="121"/>
      <c r="CR1381" s="121"/>
      <c r="CS1381" s="121"/>
      <c r="CT1381" s="121"/>
      <c r="CU1381" s="121"/>
      <c r="CV1381" s="121"/>
      <c r="CW1381" s="121"/>
      <c r="CX1381" s="121"/>
      <c r="CY1381" s="121"/>
      <c r="CZ1381" s="121"/>
      <c r="DA1381" s="121"/>
      <c r="DB1381" s="121"/>
      <c r="DC1381" s="121"/>
      <c r="DD1381" s="121"/>
      <c r="DE1381" s="121"/>
      <c r="DF1381" s="121"/>
      <c r="DG1381" s="121"/>
      <c r="DH1381" s="121"/>
      <c r="DI1381" s="121"/>
    </row>
    <row r="1382" spans="30:113" x14ac:dyDescent="0.35">
      <c r="AD1382" s="121"/>
      <c r="AE1382" s="121"/>
      <c r="AF1382" s="121"/>
      <c r="AG1382" s="121"/>
      <c r="AH1382" s="121"/>
      <c r="AI1382" s="121"/>
      <c r="AJ1382" s="121"/>
      <c r="AK1382" s="121"/>
      <c r="AL1382" s="121"/>
      <c r="AM1382" s="121"/>
      <c r="AN1382" s="121"/>
      <c r="AO1382" s="121"/>
      <c r="AP1382" s="121"/>
      <c r="AQ1382" s="121"/>
      <c r="AR1382" s="121"/>
      <c r="AS1382" s="121"/>
      <c r="AT1382" s="121"/>
      <c r="AU1382" s="121"/>
      <c r="AV1382" s="121"/>
      <c r="AW1382" s="121"/>
      <c r="AX1382" s="121"/>
      <c r="AY1382" s="121"/>
      <c r="AZ1382" s="121"/>
      <c r="BA1382" s="121"/>
      <c r="BB1382" s="121"/>
      <c r="BC1382" s="121"/>
      <c r="BD1382" s="121"/>
      <c r="BE1382" s="121"/>
      <c r="BF1382" s="121"/>
      <c r="BG1382" s="121"/>
      <c r="BH1382" s="121"/>
      <c r="BI1382" s="121"/>
      <c r="BJ1382" s="121"/>
      <c r="BK1382" s="121"/>
      <c r="BL1382" s="121"/>
      <c r="BM1382" s="121"/>
      <c r="BN1382" s="121"/>
      <c r="BO1382" s="121"/>
      <c r="BP1382" s="121"/>
      <c r="BQ1382" s="121"/>
      <c r="BR1382" s="121"/>
      <c r="BS1382" s="121"/>
      <c r="BT1382" s="121"/>
      <c r="BU1382" s="121"/>
      <c r="BV1382" s="121"/>
      <c r="BW1382" s="121"/>
      <c r="BX1382" s="121"/>
      <c r="BY1382" s="121"/>
      <c r="BZ1382" s="121"/>
      <c r="CA1382" s="121"/>
      <c r="CB1382" s="121"/>
      <c r="CC1382" s="121"/>
      <c r="CD1382" s="121"/>
      <c r="CE1382" s="121"/>
      <c r="CF1382" s="121"/>
      <c r="CG1382" s="121"/>
      <c r="CH1382" s="121"/>
      <c r="CI1382" s="121"/>
      <c r="CJ1382" s="121"/>
      <c r="CK1382" s="121"/>
      <c r="CL1382" s="121"/>
      <c r="CM1382" s="121"/>
      <c r="CN1382" s="121"/>
      <c r="CO1382" s="121"/>
      <c r="CP1382" s="121"/>
      <c r="CQ1382" s="121"/>
      <c r="CR1382" s="121"/>
      <c r="CS1382" s="121"/>
      <c r="CT1382" s="121"/>
      <c r="CU1382" s="121"/>
      <c r="CV1382" s="121"/>
      <c r="CW1382" s="121"/>
      <c r="CX1382" s="121"/>
      <c r="CY1382" s="121"/>
      <c r="CZ1382" s="121"/>
      <c r="DA1382" s="121"/>
      <c r="DB1382" s="121"/>
      <c r="DC1382" s="121"/>
      <c r="DD1382" s="121"/>
      <c r="DE1382" s="121"/>
      <c r="DF1382" s="121"/>
      <c r="DG1382" s="121"/>
      <c r="DH1382" s="121"/>
      <c r="DI1382" s="121"/>
    </row>
    <row r="1383" spans="30:113" x14ac:dyDescent="0.35">
      <c r="AD1383" s="121"/>
      <c r="AE1383" s="121"/>
      <c r="AF1383" s="121"/>
      <c r="AG1383" s="121"/>
      <c r="AH1383" s="121"/>
      <c r="AI1383" s="121"/>
      <c r="AJ1383" s="121"/>
      <c r="AK1383" s="121"/>
      <c r="AL1383" s="121"/>
      <c r="AM1383" s="121"/>
      <c r="AN1383" s="121"/>
      <c r="AO1383" s="121"/>
      <c r="AP1383" s="121"/>
      <c r="AQ1383" s="121"/>
      <c r="AR1383" s="121"/>
      <c r="AS1383" s="121"/>
      <c r="AT1383" s="121"/>
      <c r="AU1383" s="121"/>
      <c r="AV1383" s="121"/>
      <c r="AW1383" s="121"/>
      <c r="AX1383" s="121"/>
      <c r="AY1383" s="121"/>
      <c r="AZ1383" s="121"/>
      <c r="BA1383" s="121"/>
      <c r="BB1383" s="121"/>
      <c r="BC1383" s="121"/>
      <c r="BD1383" s="121"/>
      <c r="BE1383" s="121"/>
      <c r="BF1383" s="121"/>
      <c r="BG1383" s="121"/>
      <c r="BH1383" s="121"/>
      <c r="BI1383" s="121"/>
      <c r="BJ1383" s="121"/>
      <c r="BK1383" s="121"/>
      <c r="BL1383" s="121"/>
      <c r="BM1383" s="121"/>
      <c r="BN1383" s="121"/>
      <c r="BO1383" s="121"/>
      <c r="BP1383" s="121"/>
      <c r="BQ1383" s="121"/>
      <c r="BR1383" s="121"/>
      <c r="BS1383" s="121"/>
      <c r="BT1383" s="121"/>
      <c r="BU1383" s="121"/>
      <c r="BV1383" s="121"/>
      <c r="BW1383" s="121"/>
      <c r="BX1383" s="121"/>
      <c r="BY1383" s="121"/>
      <c r="BZ1383" s="121"/>
      <c r="CA1383" s="121"/>
      <c r="CB1383" s="121"/>
      <c r="CC1383" s="121"/>
      <c r="CD1383" s="121"/>
      <c r="CE1383" s="121"/>
      <c r="CF1383" s="121"/>
      <c r="CG1383" s="121"/>
      <c r="CH1383" s="121"/>
      <c r="CI1383" s="121"/>
      <c r="CJ1383" s="121"/>
      <c r="CK1383" s="121"/>
      <c r="CL1383" s="121"/>
      <c r="CM1383" s="121"/>
      <c r="CN1383" s="121"/>
      <c r="CO1383" s="121"/>
      <c r="CP1383" s="121"/>
      <c r="CQ1383" s="121"/>
      <c r="CR1383" s="121"/>
      <c r="CS1383" s="121"/>
      <c r="CT1383" s="121"/>
      <c r="CU1383" s="121"/>
      <c r="CV1383" s="121"/>
      <c r="CW1383" s="121"/>
      <c r="CX1383" s="121"/>
      <c r="CY1383" s="121"/>
      <c r="CZ1383" s="121"/>
      <c r="DA1383" s="121"/>
      <c r="DB1383" s="121"/>
      <c r="DC1383" s="121"/>
      <c r="DD1383" s="121"/>
      <c r="DE1383" s="121"/>
      <c r="DF1383" s="121"/>
      <c r="DG1383" s="121"/>
      <c r="DH1383" s="121"/>
      <c r="DI1383" s="121"/>
    </row>
    <row r="1384" spans="30:113" x14ac:dyDescent="0.35">
      <c r="AD1384" s="121"/>
      <c r="AE1384" s="121"/>
      <c r="AF1384" s="121"/>
      <c r="AG1384" s="121"/>
      <c r="AH1384" s="121"/>
      <c r="AI1384" s="121"/>
      <c r="AJ1384" s="121"/>
      <c r="AK1384" s="121"/>
      <c r="AL1384" s="121"/>
      <c r="AM1384" s="121"/>
      <c r="AN1384" s="121"/>
      <c r="AO1384" s="121"/>
      <c r="AP1384" s="121"/>
      <c r="AQ1384" s="121"/>
      <c r="AR1384" s="121"/>
      <c r="AS1384" s="121"/>
      <c r="AT1384" s="121"/>
      <c r="AU1384" s="121"/>
      <c r="AV1384" s="121"/>
      <c r="AW1384" s="121"/>
      <c r="AX1384" s="121"/>
      <c r="AY1384" s="121"/>
      <c r="AZ1384" s="121"/>
      <c r="BA1384" s="121"/>
      <c r="BB1384" s="121"/>
      <c r="BC1384" s="121"/>
      <c r="BD1384" s="121"/>
      <c r="BE1384" s="121"/>
      <c r="BF1384" s="121"/>
      <c r="BG1384" s="121"/>
      <c r="BH1384" s="121"/>
      <c r="BI1384" s="121"/>
      <c r="BJ1384" s="121"/>
      <c r="BK1384" s="121"/>
      <c r="BL1384" s="121"/>
      <c r="BM1384" s="121"/>
      <c r="BN1384" s="121"/>
      <c r="BO1384" s="121"/>
      <c r="BP1384" s="121"/>
      <c r="BQ1384" s="121"/>
      <c r="BR1384" s="121"/>
      <c r="BS1384" s="121"/>
      <c r="BT1384" s="121"/>
      <c r="BU1384" s="121"/>
      <c r="BV1384" s="121"/>
      <c r="BW1384" s="121"/>
      <c r="BX1384" s="121"/>
      <c r="BY1384" s="121"/>
      <c r="BZ1384" s="121"/>
      <c r="CA1384" s="121"/>
      <c r="CB1384" s="121"/>
      <c r="CC1384" s="121"/>
      <c r="CD1384" s="121"/>
      <c r="CE1384" s="121"/>
      <c r="CF1384" s="121"/>
      <c r="CG1384" s="121"/>
      <c r="CH1384" s="121"/>
      <c r="CI1384" s="121"/>
      <c r="CJ1384" s="121"/>
      <c r="CK1384" s="121"/>
      <c r="CL1384" s="121"/>
      <c r="CM1384" s="121"/>
      <c r="CN1384" s="121"/>
      <c r="CO1384" s="121"/>
      <c r="CP1384" s="121"/>
      <c r="CQ1384" s="121"/>
      <c r="CR1384" s="121"/>
      <c r="CS1384" s="121"/>
      <c r="CT1384" s="121"/>
      <c r="CU1384" s="121"/>
      <c r="CV1384" s="121"/>
      <c r="CW1384" s="121"/>
      <c r="CX1384" s="121"/>
      <c r="CY1384" s="121"/>
      <c r="CZ1384" s="121"/>
      <c r="DA1384" s="121"/>
      <c r="DB1384" s="121"/>
      <c r="DC1384" s="121"/>
      <c r="DD1384" s="121"/>
      <c r="DE1384" s="121"/>
      <c r="DF1384" s="121"/>
      <c r="DG1384" s="121"/>
      <c r="DH1384" s="121"/>
      <c r="DI1384" s="121"/>
    </row>
    <row r="1385" spans="30:113" x14ac:dyDescent="0.35">
      <c r="AD1385" s="121"/>
      <c r="AE1385" s="121"/>
      <c r="AF1385" s="121"/>
      <c r="AG1385" s="121"/>
      <c r="AH1385" s="121"/>
      <c r="AI1385" s="121"/>
      <c r="AJ1385" s="121"/>
      <c r="AK1385" s="121"/>
      <c r="AL1385" s="121"/>
      <c r="AM1385" s="121"/>
      <c r="AN1385" s="121"/>
      <c r="AO1385" s="121"/>
      <c r="AP1385" s="121"/>
      <c r="AQ1385" s="121"/>
      <c r="AR1385" s="121"/>
      <c r="AS1385" s="121"/>
      <c r="AT1385" s="121"/>
      <c r="AU1385" s="121"/>
      <c r="AV1385" s="121"/>
      <c r="AW1385" s="121"/>
      <c r="AX1385" s="121"/>
      <c r="AY1385" s="121"/>
      <c r="AZ1385" s="121"/>
      <c r="BA1385" s="121"/>
      <c r="BB1385" s="121"/>
      <c r="BC1385" s="121"/>
      <c r="BD1385" s="121"/>
      <c r="BE1385" s="121"/>
      <c r="BF1385" s="121"/>
      <c r="BG1385" s="121"/>
      <c r="BH1385" s="121"/>
      <c r="BI1385" s="121"/>
      <c r="BJ1385" s="121"/>
      <c r="BK1385" s="121"/>
      <c r="BL1385" s="121"/>
      <c r="BM1385" s="121"/>
      <c r="BN1385" s="121"/>
      <c r="BO1385" s="121"/>
      <c r="BP1385" s="121"/>
      <c r="BQ1385" s="121"/>
      <c r="BR1385" s="121"/>
      <c r="BS1385" s="121"/>
      <c r="BT1385" s="121"/>
      <c r="BU1385" s="121"/>
      <c r="BV1385" s="121"/>
      <c r="BW1385" s="121"/>
      <c r="BX1385" s="121"/>
      <c r="BY1385" s="121"/>
      <c r="BZ1385" s="121"/>
      <c r="CA1385" s="121"/>
      <c r="CB1385" s="121"/>
      <c r="CC1385" s="121"/>
      <c r="CD1385" s="121"/>
      <c r="CE1385" s="121"/>
      <c r="CF1385" s="121"/>
      <c r="CG1385" s="121"/>
      <c r="CH1385" s="121"/>
      <c r="CI1385" s="121"/>
      <c r="CJ1385" s="121"/>
      <c r="CK1385" s="121"/>
      <c r="CL1385" s="121"/>
      <c r="CM1385" s="121"/>
      <c r="CN1385" s="121"/>
      <c r="CO1385" s="121"/>
      <c r="CP1385" s="121"/>
      <c r="CQ1385" s="121"/>
      <c r="CR1385" s="121"/>
      <c r="CS1385" s="121"/>
      <c r="CT1385" s="121"/>
      <c r="CU1385" s="121"/>
      <c r="CV1385" s="121"/>
      <c r="CW1385" s="121"/>
      <c r="CX1385" s="121"/>
      <c r="CY1385" s="121"/>
      <c r="CZ1385" s="121"/>
      <c r="DA1385" s="121"/>
      <c r="DB1385" s="121"/>
      <c r="DC1385" s="121"/>
      <c r="DD1385" s="121"/>
      <c r="DE1385" s="121"/>
      <c r="DF1385" s="121"/>
      <c r="DG1385" s="121"/>
      <c r="DH1385" s="121"/>
      <c r="DI1385" s="121"/>
    </row>
    <row r="1386" spans="30:113" x14ac:dyDescent="0.35">
      <c r="AD1386" s="121"/>
      <c r="AE1386" s="121"/>
      <c r="AF1386" s="121"/>
      <c r="AG1386" s="121"/>
      <c r="AH1386" s="121"/>
      <c r="AI1386" s="121"/>
      <c r="AJ1386" s="121"/>
      <c r="AK1386" s="121"/>
      <c r="AL1386" s="121"/>
      <c r="AM1386" s="121"/>
      <c r="AN1386" s="121"/>
      <c r="AO1386" s="121"/>
      <c r="AP1386" s="121"/>
      <c r="AQ1386" s="121"/>
      <c r="AR1386" s="121"/>
      <c r="AS1386" s="121"/>
      <c r="AT1386" s="121"/>
      <c r="AU1386" s="121"/>
      <c r="AV1386" s="121"/>
      <c r="AW1386" s="121"/>
      <c r="AX1386" s="121"/>
      <c r="AY1386" s="121"/>
      <c r="AZ1386" s="121"/>
      <c r="BA1386" s="121"/>
      <c r="BB1386" s="121"/>
      <c r="BC1386" s="121"/>
      <c r="BD1386" s="121"/>
      <c r="BE1386" s="121"/>
      <c r="BF1386" s="121"/>
      <c r="BG1386" s="121"/>
      <c r="BH1386" s="121"/>
      <c r="BI1386" s="121"/>
      <c r="BJ1386" s="121"/>
      <c r="BK1386" s="121"/>
      <c r="BL1386" s="121"/>
      <c r="BM1386" s="121"/>
      <c r="BN1386" s="121"/>
      <c r="BO1386" s="121"/>
      <c r="BP1386" s="121"/>
      <c r="BQ1386" s="121"/>
      <c r="BR1386" s="121"/>
      <c r="BS1386" s="121"/>
      <c r="BT1386" s="121"/>
      <c r="BU1386" s="121"/>
      <c r="BV1386" s="121"/>
      <c r="BW1386" s="121"/>
      <c r="BX1386" s="121"/>
      <c r="BY1386" s="121"/>
      <c r="BZ1386" s="121"/>
      <c r="CA1386" s="121"/>
      <c r="CB1386" s="121"/>
      <c r="CC1386" s="121"/>
      <c r="CD1386" s="121"/>
      <c r="CE1386" s="121"/>
      <c r="CF1386" s="121"/>
      <c r="CG1386" s="121"/>
      <c r="CH1386" s="121"/>
      <c r="CI1386" s="121"/>
      <c r="CJ1386" s="121"/>
      <c r="CK1386" s="121"/>
      <c r="CL1386" s="121"/>
      <c r="CM1386" s="121"/>
      <c r="CN1386" s="121"/>
      <c r="CO1386" s="121"/>
      <c r="CP1386" s="121"/>
      <c r="CQ1386" s="121"/>
      <c r="CR1386" s="121"/>
      <c r="CS1386" s="121"/>
      <c r="CT1386" s="121"/>
      <c r="CU1386" s="121"/>
      <c r="CV1386" s="121"/>
      <c r="CW1386" s="121"/>
      <c r="CX1386" s="121"/>
      <c r="CY1386" s="121"/>
      <c r="CZ1386" s="121"/>
      <c r="DA1386" s="121"/>
      <c r="DB1386" s="121"/>
      <c r="DC1386" s="121"/>
      <c r="DD1386" s="121"/>
      <c r="DE1386" s="121"/>
      <c r="DF1386" s="121"/>
      <c r="DG1386" s="121"/>
      <c r="DH1386" s="121"/>
      <c r="DI1386" s="121"/>
    </row>
    <row r="1387" spans="30:113" x14ac:dyDescent="0.35">
      <c r="AD1387" s="121"/>
      <c r="AE1387" s="121"/>
      <c r="AF1387" s="121"/>
      <c r="AG1387" s="121"/>
      <c r="AH1387" s="121"/>
      <c r="AI1387" s="121"/>
      <c r="AJ1387" s="121"/>
      <c r="AK1387" s="121"/>
      <c r="AL1387" s="121"/>
      <c r="AM1387" s="121"/>
      <c r="AN1387" s="121"/>
      <c r="AO1387" s="121"/>
      <c r="AP1387" s="121"/>
      <c r="AQ1387" s="121"/>
      <c r="AR1387" s="121"/>
      <c r="AS1387" s="121"/>
      <c r="AT1387" s="121"/>
      <c r="AU1387" s="121"/>
      <c r="AV1387" s="121"/>
      <c r="AW1387" s="121"/>
      <c r="AX1387" s="121"/>
      <c r="AY1387" s="121"/>
      <c r="AZ1387" s="121"/>
      <c r="BA1387" s="121"/>
      <c r="BB1387" s="121"/>
      <c r="BC1387" s="121"/>
      <c r="BD1387" s="121"/>
      <c r="BE1387" s="121"/>
      <c r="BF1387" s="121"/>
      <c r="BG1387" s="121"/>
      <c r="BH1387" s="121"/>
      <c r="BI1387" s="121"/>
      <c r="BJ1387" s="121"/>
      <c r="BK1387" s="121"/>
      <c r="BL1387" s="121"/>
      <c r="BM1387" s="121"/>
      <c r="BN1387" s="121"/>
      <c r="BO1387" s="121"/>
      <c r="BP1387" s="121"/>
      <c r="BQ1387" s="121"/>
      <c r="BR1387" s="121"/>
      <c r="BS1387" s="121"/>
      <c r="BT1387" s="121"/>
      <c r="BU1387" s="121"/>
      <c r="BV1387" s="121"/>
      <c r="BW1387" s="121"/>
      <c r="BX1387" s="121"/>
      <c r="BY1387" s="121"/>
      <c r="BZ1387" s="121"/>
      <c r="CA1387" s="121"/>
      <c r="CB1387" s="121"/>
      <c r="CC1387" s="121"/>
      <c r="CD1387" s="121"/>
      <c r="CE1387" s="121"/>
      <c r="CF1387" s="121"/>
      <c r="CG1387" s="121"/>
      <c r="CH1387" s="121"/>
      <c r="CI1387" s="121"/>
      <c r="CJ1387" s="121"/>
      <c r="CK1387" s="121"/>
      <c r="CL1387" s="121"/>
      <c r="CM1387" s="121"/>
      <c r="CN1387" s="121"/>
      <c r="CO1387" s="121"/>
      <c r="CP1387" s="121"/>
      <c r="CQ1387" s="121"/>
      <c r="CR1387" s="121"/>
      <c r="CS1387" s="121"/>
      <c r="CT1387" s="121"/>
      <c r="CU1387" s="121"/>
      <c r="CV1387" s="121"/>
      <c r="CW1387" s="121"/>
      <c r="CX1387" s="121"/>
      <c r="CY1387" s="121"/>
      <c r="CZ1387" s="121"/>
      <c r="DA1387" s="121"/>
      <c r="DB1387" s="121"/>
      <c r="DC1387" s="121"/>
      <c r="DD1387" s="121"/>
      <c r="DE1387" s="121"/>
      <c r="DF1387" s="121"/>
      <c r="DG1387" s="121"/>
      <c r="DH1387" s="121"/>
      <c r="DI1387" s="121"/>
    </row>
    <row r="1388" spans="30:113" x14ac:dyDescent="0.35">
      <c r="AD1388" s="121"/>
      <c r="AE1388" s="121"/>
      <c r="AF1388" s="121"/>
      <c r="AG1388" s="121"/>
      <c r="AH1388" s="121"/>
      <c r="AI1388" s="121"/>
      <c r="AJ1388" s="121"/>
      <c r="AK1388" s="121"/>
      <c r="AL1388" s="121"/>
      <c r="AM1388" s="121"/>
      <c r="AN1388" s="121"/>
      <c r="AO1388" s="121"/>
      <c r="AP1388" s="121"/>
      <c r="AQ1388" s="121"/>
      <c r="AR1388" s="121"/>
      <c r="AS1388" s="121"/>
      <c r="AT1388" s="121"/>
      <c r="AU1388" s="121"/>
      <c r="AV1388" s="121"/>
      <c r="AW1388" s="121"/>
      <c r="AX1388" s="121"/>
      <c r="AY1388" s="121"/>
      <c r="AZ1388" s="121"/>
      <c r="BA1388" s="121"/>
      <c r="BB1388" s="121"/>
      <c r="BC1388" s="121"/>
      <c r="BD1388" s="121"/>
      <c r="BE1388" s="121"/>
      <c r="BF1388" s="121"/>
      <c r="BG1388" s="121"/>
      <c r="BH1388" s="121"/>
      <c r="BI1388" s="121"/>
      <c r="BJ1388" s="121"/>
      <c r="BK1388" s="121"/>
      <c r="BL1388" s="121"/>
      <c r="BM1388" s="121"/>
      <c r="BN1388" s="121"/>
      <c r="BO1388" s="121"/>
      <c r="BP1388" s="121"/>
      <c r="BQ1388" s="121"/>
      <c r="BR1388" s="121"/>
      <c r="BS1388" s="121"/>
      <c r="BT1388" s="121"/>
      <c r="BU1388" s="121"/>
      <c r="BV1388" s="121"/>
      <c r="BW1388" s="121"/>
      <c r="BX1388" s="121"/>
      <c r="BY1388" s="121"/>
      <c r="BZ1388" s="121"/>
      <c r="CA1388" s="121"/>
      <c r="CB1388" s="121"/>
      <c r="CC1388" s="121"/>
      <c r="CD1388" s="121"/>
      <c r="CE1388" s="121"/>
      <c r="CF1388" s="121"/>
      <c r="CG1388" s="121"/>
      <c r="CH1388" s="121"/>
      <c r="CI1388" s="121"/>
      <c r="CJ1388" s="121"/>
      <c r="CK1388" s="121"/>
      <c r="CL1388" s="121"/>
      <c r="CM1388" s="121"/>
      <c r="CN1388" s="121"/>
      <c r="CO1388" s="121"/>
      <c r="CP1388" s="121"/>
      <c r="CQ1388" s="121"/>
      <c r="CR1388" s="121"/>
      <c r="CS1388" s="121"/>
      <c r="CT1388" s="121"/>
      <c r="CU1388" s="121"/>
      <c r="CV1388" s="121"/>
      <c r="CW1388" s="121"/>
      <c r="CX1388" s="121"/>
      <c r="CY1388" s="121"/>
      <c r="CZ1388" s="121"/>
      <c r="DA1388" s="121"/>
      <c r="DB1388" s="121"/>
      <c r="DC1388" s="121"/>
      <c r="DD1388" s="121"/>
      <c r="DE1388" s="121"/>
      <c r="DF1388" s="121"/>
      <c r="DG1388" s="121"/>
      <c r="DH1388" s="121"/>
      <c r="DI1388" s="121"/>
    </row>
    <row r="1389" spans="30:113" x14ac:dyDescent="0.35">
      <c r="AD1389" s="121"/>
      <c r="AE1389" s="121"/>
      <c r="AF1389" s="121"/>
      <c r="AG1389" s="121"/>
      <c r="AH1389" s="121"/>
      <c r="AI1389" s="121"/>
      <c r="AJ1389" s="121"/>
      <c r="AK1389" s="121"/>
      <c r="AL1389" s="121"/>
      <c r="AM1389" s="121"/>
      <c r="AN1389" s="121"/>
      <c r="AO1389" s="121"/>
      <c r="AP1389" s="121"/>
      <c r="AQ1389" s="121"/>
      <c r="AR1389" s="121"/>
      <c r="AS1389" s="121"/>
      <c r="AT1389" s="121"/>
      <c r="AU1389" s="121"/>
      <c r="AV1389" s="121"/>
      <c r="AW1389" s="121"/>
      <c r="AX1389" s="121"/>
      <c r="AY1389" s="121"/>
      <c r="AZ1389" s="121"/>
      <c r="BA1389" s="121"/>
      <c r="BB1389" s="121"/>
      <c r="BC1389" s="121"/>
      <c r="BD1389" s="121"/>
      <c r="BE1389" s="121"/>
      <c r="BF1389" s="121"/>
      <c r="BG1389" s="121"/>
      <c r="BH1389" s="121"/>
      <c r="BI1389" s="121"/>
      <c r="BJ1389" s="121"/>
      <c r="BK1389" s="121"/>
      <c r="BL1389" s="121"/>
      <c r="BM1389" s="121"/>
      <c r="BN1389" s="121"/>
      <c r="BO1389" s="121"/>
      <c r="BP1389" s="121"/>
      <c r="BQ1389" s="121"/>
      <c r="BR1389" s="121"/>
      <c r="BS1389" s="121"/>
      <c r="BT1389" s="121"/>
      <c r="BU1389" s="121"/>
      <c r="BV1389" s="121"/>
      <c r="BW1389" s="121"/>
      <c r="BX1389" s="121"/>
      <c r="BY1389" s="121"/>
      <c r="BZ1389" s="121"/>
      <c r="CA1389" s="121"/>
      <c r="CB1389" s="121"/>
      <c r="CC1389" s="121"/>
      <c r="CD1389" s="121"/>
      <c r="CE1389" s="121"/>
      <c r="CF1389" s="121"/>
      <c r="CG1389" s="121"/>
      <c r="CH1389" s="121"/>
      <c r="CI1389" s="121"/>
      <c r="CJ1389" s="121"/>
      <c r="CK1389" s="121"/>
      <c r="CL1389" s="121"/>
      <c r="CM1389" s="121"/>
      <c r="CN1389" s="121"/>
      <c r="CO1389" s="121"/>
      <c r="CP1389" s="121"/>
      <c r="CQ1389" s="121"/>
      <c r="CR1389" s="121"/>
      <c r="CS1389" s="121"/>
      <c r="CT1389" s="121"/>
      <c r="CU1389" s="121"/>
      <c r="CV1389" s="121"/>
      <c r="CW1389" s="121"/>
      <c r="CX1389" s="121"/>
      <c r="CY1389" s="121"/>
      <c r="CZ1389" s="121"/>
      <c r="DA1389" s="121"/>
      <c r="DB1389" s="121"/>
      <c r="DC1389" s="121"/>
      <c r="DD1389" s="121"/>
      <c r="DE1389" s="121"/>
      <c r="DF1389" s="121"/>
      <c r="DG1389" s="121"/>
      <c r="DH1389" s="121"/>
      <c r="DI1389" s="121"/>
    </row>
    <row r="1390" spans="30:113" x14ac:dyDescent="0.35">
      <c r="AD1390" s="121"/>
      <c r="AE1390" s="121"/>
      <c r="AF1390" s="121"/>
      <c r="AG1390" s="121"/>
      <c r="AH1390" s="121"/>
      <c r="AI1390" s="121"/>
      <c r="AJ1390" s="121"/>
      <c r="AK1390" s="121"/>
      <c r="AL1390" s="121"/>
      <c r="AM1390" s="121"/>
      <c r="AN1390" s="121"/>
      <c r="AO1390" s="121"/>
      <c r="AP1390" s="121"/>
      <c r="AQ1390" s="121"/>
      <c r="AR1390" s="121"/>
      <c r="AS1390" s="121"/>
      <c r="AT1390" s="121"/>
      <c r="AU1390" s="121"/>
      <c r="AV1390" s="121"/>
      <c r="AW1390" s="121"/>
      <c r="AX1390" s="121"/>
      <c r="AY1390" s="121"/>
      <c r="AZ1390" s="121"/>
      <c r="BA1390" s="121"/>
      <c r="BB1390" s="121"/>
      <c r="BC1390" s="121"/>
      <c r="BD1390" s="121"/>
      <c r="BE1390" s="121"/>
      <c r="BF1390" s="121"/>
      <c r="BG1390" s="121"/>
      <c r="BH1390" s="121"/>
      <c r="BI1390" s="121"/>
      <c r="BJ1390" s="121"/>
      <c r="BK1390" s="121"/>
      <c r="BL1390" s="121"/>
      <c r="BM1390" s="121"/>
      <c r="BN1390" s="121"/>
      <c r="BO1390" s="121"/>
      <c r="BP1390" s="121"/>
      <c r="BQ1390" s="121"/>
      <c r="BR1390" s="121"/>
      <c r="BS1390" s="121"/>
      <c r="BT1390" s="121"/>
      <c r="BU1390" s="121"/>
      <c r="BV1390" s="121"/>
      <c r="BW1390" s="121"/>
      <c r="BX1390" s="121"/>
      <c r="BY1390" s="121"/>
      <c r="BZ1390" s="121"/>
      <c r="CA1390" s="121"/>
      <c r="CB1390" s="121"/>
      <c r="CC1390" s="121"/>
      <c r="CD1390" s="121"/>
      <c r="CE1390" s="121"/>
      <c r="CF1390" s="121"/>
      <c r="CG1390" s="121"/>
      <c r="CH1390" s="121"/>
      <c r="CI1390" s="121"/>
      <c r="CJ1390" s="121"/>
      <c r="CK1390" s="121"/>
      <c r="CL1390" s="121"/>
      <c r="CM1390" s="121"/>
      <c r="CN1390" s="121"/>
      <c r="CO1390" s="121"/>
      <c r="CP1390" s="121"/>
      <c r="CQ1390" s="121"/>
      <c r="CR1390" s="121"/>
      <c r="CS1390" s="121"/>
      <c r="CT1390" s="121"/>
      <c r="CU1390" s="121"/>
      <c r="CV1390" s="121"/>
      <c r="CW1390" s="121"/>
      <c r="CX1390" s="121"/>
      <c r="CY1390" s="121"/>
      <c r="CZ1390" s="121"/>
      <c r="DA1390" s="121"/>
      <c r="DB1390" s="121"/>
      <c r="DC1390" s="121"/>
      <c r="DD1390" s="121"/>
      <c r="DE1390" s="121"/>
      <c r="DF1390" s="121"/>
      <c r="DG1390" s="121"/>
      <c r="DH1390" s="121"/>
      <c r="DI1390" s="121"/>
    </row>
    <row r="1391" spans="30:113" x14ac:dyDescent="0.35">
      <c r="AD1391" s="121"/>
      <c r="AE1391" s="121"/>
      <c r="AF1391" s="121"/>
      <c r="AG1391" s="121"/>
      <c r="AH1391" s="121"/>
      <c r="AI1391" s="121"/>
      <c r="AJ1391" s="121"/>
      <c r="AK1391" s="121"/>
      <c r="AL1391" s="121"/>
      <c r="AM1391" s="121"/>
      <c r="AN1391" s="121"/>
      <c r="AO1391" s="121"/>
      <c r="AP1391" s="121"/>
      <c r="AQ1391" s="121"/>
      <c r="AR1391" s="121"/>
      <c r="AS1391" s="121"/>
      <c r="AT1391" s="121"/>
      <c r="AU1391" s="121"/>
      <c r="AV1391" s="121"/>
      <c r="AW1391" s="121"/>
      <c r="AX1391" s="121"/>
      <c r="AY1391" s="121"/>
      <c r="AZ1391" s="121"/>
      <c r="BA1391" s="121"/>
      <c r="BB1391" s="121"/>
      <c r="BC1391" s="121"/>
      <c r="BD1391" s="121"/>
      <c r="BE1391" s="121"/>
      <c r="BF1391" s="121"/>
      <c r="BG1391" s="121"/>
      <c r="BH1391" s="121"/>
      <c r="BI1391" s="121"/>
      <c r="BJ1391" s="121"/>
      <c r="BK1391" s="121"/>
      <c r="BL1391" s="121"/>
      <c r="BM1391" s="121"/>
      <c r="BN1391" s="121"/>
      <c r="BO1391" s="121"/>
      <c r="BP1391" s="121"/>
      <c r="BQ1391" s="121"/>
      <c r="BR1391" s="121"/>
      <c r="BS1391" s="121"/>
      <c r="BT1391" s="121"/>
      <c r="BU1391" s="121"/>
      <c r="BV1391" s="121"/>
      <c r="BW1391" s="121"/>
      <c r="BX1391" s="121"/>
      <c r="BY1391" s="121"/>
      <c r="BZ1391" s="121"/>
      <c r="CA1391" s="121"/>
      <c r="CB1391" s="121"/>
      <c r="CC1391" s="121"/>
      <c r="CD1391" s="121"/>
      <c r="CE1391" s="121"/>
      <c r="CF1391" s="121"/>
      <c r="CG1391" s="121"/>
      <c r="CH1391" s="121"/>
      <c r="CI1391" s="121"/>
      <c r="CJ1391" s="121"/>
      <c r="CK1391" s="121"/>
      <c r="CL1391" s="121"/>
      <c r="CM1391" s="121"/>
      <c r="CN1391" s="121"/>
      <c r="CO1391" s="121"/>
      <c r="CP1391" s="121"/>
      <c r="CQ1391" s="121"/>
      <c r="CR1391" s="121"/>
      <c r="CS1391" s="121"/>
      <c r="CT1391" s="121"/>
      <c r="CU1391" s="121"/>
      <c r="CV1391" s="121"/>
      <c r="CW1391" s="121"/>
      <c r="CX1391" s="121"/>
      <c r="CY1391" s="121"/>
      <c r="CZ1391" s="121"/>
      <c r="DA1391" s="121"/>
      <c r="DB1391" s="121"/>
      <c r="DC1391" s="121"/>
      <c r="DD1391" s="121"/>
      <c r="DE1391" s="121"/>
      <c r="DF1391" s="121"/>
      <c r="DG1391" s="121"/>
      <c r="DH1391" s="121"/>
      <c r="DI1391" s="121"/>
    </row>
    <row r="1392" spans="30:113" x14ac:dyDescent="0.35">
      <c r="AD1392" s="121"/>
      <c r="AE1392" s="121"/>
      <c r="AF1392" s="121"/>
      <c r="AG1392" s="121"/>
      <c r="AH1392" s="121"/>
      <c r="AI1392" s="121"/>
      <c r="AJ1392" s="121"/>
      <c r="AK1392" s="121"/>
      <c r="AL1392" s="121"/>
      <c r="AM1392" s="121"/>
      <c r="AN1392" s="121"/>
      <c r="AO1392" s="121"/>
      <c r="AP1392" s="121"/>
      <c r="AQ1392" s="121"/>
      <c r="AR1392" s="121"/>
      <c r="AS1392" s="121"/>
      <c r="AT1392" s="121"/>
      <c r="AU1392" s="121"/>
      <c r="AV1392" s="121"/>
      <c r="AW1392" s="121"/>
      <c r="AX1392" s="121"/>
      <c r="AY1392" s="121"/>
      <c r="AZ1392" s="121"/>
      <c r="BA1392" s="121"/>
      <c r="BB1392" s="121"/>
      <c r="BC1392" s="121"/>
      <c r="BD1392" s="121"/>
      <c r="BE1392" s="121"/>
      <c r="BF1392" s="121"/>
      <c r="BG1392" s="121"/>
      <c r="BH1392" s="121"/>
      <c r="BI1392" s="121"/>
      <c r="BJ1392" s="121"/>
      <c r="BK1392" s="121"/>
      <c r="BL1392" s="121"/>
      <c r="BM1392" s="121"/>
      <c r="BN1392" s="121"/>
      <c r="BO1392" s="121"/>
      <c r="BP1392" s="121"/>
      <c r="BQ1392" s="121"/>
      <c r="BR1392" s="121"/>
      <c r="BS1392" s="121"/>
      <c r="BT1392" s="121"/>
      <c r="BU1392" s="121"/>
      <c r="BV1392" s="121"/>
      <c r="BW1392" s="121"/>
      <c r="BX1392" s="121"/>
      <c r="BY1392" s="121"/>
      <c r="BZ1392" s="121"/>
      <c r="CA1392" s="121"/>
      <c r="CB1392" s="121"/>
      <c r="CC1392" s="121"/>
      <c r="CD1392" s="121"/>
      <c r="CE1392" s="121"/>
      <c r="CF1392" s="121"/>
      <c r="CG1392" s="121"/>
      <c r="CH1392" s="121"/>
      <c r="CI1392" s="121"/>
      <c r="CJ1392" s="121"/>
      <c r="CK1392" s="121"/>
      <c r="CL1392" s="121"/>
      <c r="CM1392" s="121"/>
      <c r="CN1392" s="121"/>
      <c r="CO1392" s="121"/>
      <c r="CP1392" s="121"/>
      <c r="CQ1392" s="121"/>
      <c r="CR1392" s="121"/>
      <c r="CS1392" s="121"/>
      <c r="CT1392" s="121"/>
      <c r="CU1392" s="121"/>
      <c r="CV1392" s="121"/>
      <c r="CW1392" s="121"/>
      <c r="CX1392" s="121"/>
      <c r="CY1392" s="121"/>
      <c r="CZ1392" s="121"/>
      <c r="DA1392" s="121"/>
      <c r="DB1392" s="121"/>
      <c r="DC1392" s="121"/>
      <c r="DD1392" s="121"/>
      <c r="DE1392" s="121"/>
      <c r="DF1392" s="121"/>
      <c r="DG1392" s="121"/>
      <c r="DH1392" s="121"/>
      <c r="DI1392" s="121"/>
    </row>
    <row r="1393" spans="30:113" x14ac:dyDescent="0.35">
      <c r="AD1393" s="121"/>
      <c r="AE1393" s="121"/>
      <c r="AF1393" s="121"/>
      <c r="AG1393" s="121"/>
      <c r="AH1393" s="121"/>
      <c r="AI1393" s="121"/>
      <c r="AJ1393" s="121"/>
      <c r="AK1393" s="121"/>
      <c r="AL1393" s="121"/>
      <c r="AM1393" s="121"/>
      <c r="AN1393" s="121"/>
      <c r="AO1393" s="121"/>
      <c r="AP1393" s="121"/>
      <c r="AQ1393" s="121"/>
      <c r="AR1393" s="121"/>
      <c r="AS1393" s="121"/>
      <c r="AT1393" s="121"/>
      <c r="AU1393" s="121"/>
      <c r="AV1393" s="121"/>
      <c r="AW1393" s="121"/>
      <c r="AX1393" s="121"/>
      <c r="AY1393" s="121"/>
      <c r="AZ1393" s="121"/>
      <c r="BA1393" s="121"/>
      <c r="BB1393" s="121"/>
      <c r="BC1393" s="121"/>
      <c r="BD1393" s="121"/>
      <c r="BE1393" s="121"/>
      <c r="BF1393" s="121"/>
      <c r="BG1393" s="121"/>
      <c r="BH1393" s="121"/>
      <c r="BI1393" s="121"/>
      <c r="BJ1393" s="121"/>
      <c r="BK1393" s="121"/>
      <c r="BL1393" s="121"/>
      <c r="BM1393" s="121"/>
      <c r="BN1393" s="121"/>
      <c r="BO1393" s="121"/>
      <c r="BP1393" s="121"/>
      <c r="BQ1393" s="121"/>
      <c r="BR1393" s="121"/>
      <c r="BS1393" s="121"/>
      <c r="BT1393" s="121"/>
      <c r="BU1393" s="121"/>
      <c r="BV1393" s="121"/>
      <c r="BW1393" s="121"/>
      <c r="BX1393" s="121"/>
      <c r="BY1393" s="121"/>
      <c r="BZ1393" s="121"/>
      <c r="CA1393" s="121"/>
      <c r="CB1393" s="121"/>
      <c r="CC1393" s="121"/>
      <c r="CD1393" s="121"/>
      <c r="CE1393" s="121"/>
      <c r="CF1393" s="121"/>
      <c r="CG1393" s="121"/>
      <c r="CH1393" s="121"/>
      <c r="CI1393" s="121"/>
      <c r="CJ1393" s="121"/>
      <c r="CK1393" s="121"/>
      <c r="CL1393" s="121"/>
      <c r="CM1393" s="121"/>
      <c r="CN1393" s="121"/>
      <c r="CO1393" s="121"/>
      <c r="CP1393" s="121"/>
      <c r="CQ1393" s="121"/>
      <c r="CR1393" s="121"/>
      <c r="CS1393" s="121"/>
      <c r="CT1393" s="121"/>
      <c r="CU1393" s="121"/>
      <c r="CV1393" s="121"/>
      <c r="CW1393" s="121"/>
      <c r="CX1393" s="121"/>
      <c r="CY1393" s="121"/>
      <c r="CZ1393" s="121"/>
      <c r="DA1393" s="121"/>
      <c r="DB1393" s="121"/>
      <c r="DC1393" s="121"/>
      <c r="DD1393" s="121"/>
      <c r="DE1393" s="121"/>
      <c r="DF1393" s="121"/>
      <c r="DG1393" s="121"/>
      <c r="DH1393" s="121"/>
      <c r="DI1393" s="121"/>
    </row>
    <row r="1394" spans="30:113" x14ac:dyDescent="0.35">
      <c r="AD1394" s="121"/>
      <c r="AE1394" s="121"/>
      <c r="AF1394" s="121"/>
      <c r="AG1394" s="121"/>
      <c r="AH1394" s="121"/>
      <c r="AI1394" s="121"/>
      <c r="AJ1394" s="121"/>
      <c r="AK1394" s="121"/>
      <c r="AL1394" s="121"/>
      <c r="AM1394" s="121"/>
      <c r="AN1394" s="121"/>
      <c r="AO1394" s="121"/>
      <c r="AP1394" s="121"/>
      <c r="AQ1394" s="121"/>
      <c r="AR1394" s="121"/>
      <c r="AS1394" s="121"/>
      <c r="AT1394" s="121"/>
      <c r="AU1394" s="121"/>
      <c r="AV1394" s="121"/>
      <c r="AW1394" s="121"/>
      <c r="AX1394" s="121"/>
      <c r="AY1394" s="121"/>
      <c r="AZ1394" s="121"/>
      <c r="BA1394" s="121"/>
      <c r="BB1394" s="121"/>
      <c r="BC1394" s="121"/>
      <c r="BD1394" s="121"/>
      <c r="BE1394" s="121"/>
      <c r="BF1394" s="121"/>
      <c r="BG1394" s="121"/>
      <c r="BH1394" s="121"/>
      <c r="BI1394" s="121"/>
      <c r="BJ1394" s="121"/>
      <c r="BK1394" s="121"/>
      <c r="BL1394" s="121"/>
      <c r="BM1394" s="121"/>
      <c r="BN1394" s="121"/>
      <c r="BO1394" s="121"/>
      <c r="BP1394" s="121"/>
      <c r="BQ1394" s="121"/>
      <c r="BR1394" s="121"/>
      <c r="BS1394" s="121"/>
      <c r="BT1394" s="121"/>
      <c r="BU1394" s="121"/>
      <c r="BV1394" s="121"/>
      <c r="BW1394" s="121"/>
      <c r="BX1394" s="121"/>
      <c r="BY1394" s="121"/>
      <c r="BZ1394" s="121"/>
      <c r="CA1394" s="121"/>
      <c r="CB1394" s="121"/>
      <c r="CC1394" s="121"/>
      <c r="CD1394" s="121"/>
      <c r="CE1394" s="121"/>
      <c r="CF1394" s="121"/>
      <c r="CG1394" s="121"/>
      <c r="CH1394" s="121"/>
      <c r="CI1394" s="121"/>
      <c r="CJ1394" s="121"/>
      <c r="CK1394" s="121"/>
      <c r="CL1394" s="121"/>
      <c r="CM1394" s="121"/>
      <c r="CN1394" s="121"/>
      <c r="CO1394" s="121"/>
      <c r="CP1394" s="121"/>
      <c r="CQ1394" s="121"/>
      <c r="CR1394" s="121"/>
      <c r="CS1394" s="121"/>
      <c r="CT1394" s="121"/>
      <c r="CU1394" s="121"/>
      <c r="CV1394" s="121"/>
      <c r="CW1394" s="121"/>
      <c r="CX1394" s="121"/>
      <c r="CY1394" s="121"/>
      <c r="CZ1394" s="121"/>
      <c r="DA1394" s="121"/>
      <c r="DB1394" s="121"/>
      <c r="DC1394" s="121"/>
      <c r="DD1394" s="121"/>
      <c r="DE1394" s="121"/>
      <c r="DF1394" s="121"/>
      <c r="DG1394" s="121"/>
      <c r="DH1394" s="121"/>
      <c r="DI1394" s="121"/>
    </row>
    <row r="1395" spans="30:113" x14ac:dyDescent="0.35">
      <c r="AD1395" s="121"/>
      <c r="AE1395" s="121"/>
      <c r="AF1395" s="121"/>
      <c r="AG1395" s="121"/>
      <c r="AH1395" s="121"/>
      <c r="AI1395" s="121"/>
      <c r="AJ1395" s="121"/>
      <c r="AK1395" s="121"/>
      <c r="AL1395" s="121"/>
      <c r="AM1395" s="121"/>
      <c r="AN1395" s="121"/>
      <c r="AO1395" s="121"/>
      <c r="AP1395" s="121"/>
      <c r="AQ1395" s="121"/>
      <c r="AR1395" s="121"/>
      <c r="AS1395" s="121"/>
      <c r="AT1395" s="121"/>
      <c r="AU1395" s="121"/>
      <c r="AV1395" s="121"/>
      <c r="AW1395" s="121"/>
      <c r="AX1395" s="121"/>
      <c r="AY1395" s="121"/>
      <c r="AZ1395" s="121"/>
      <c r="BA1395" s="121"/>
      <c r="BB1395" s="121"/>
      <c r="BC1395" s="121"/>
      <c r="BD1395" s="121"/>
      <c r="BE1395" s="121"/>
      <c r="BF1395" s="121"/>
      <c r="BG1395" s="121"/>
      <c r="BH1395" s="121"/>
      <c r="BI1395" s="121"/>
      <c r="BJ1395" s="121"/>
      <c r="BK1395" s="121"/>
      <c r="BL1395" s="121"/>
      <c r="BM1395" s="121"/>
      <c r="BN1395" s="121"/>
      <c r="BO1395" s="121"/>
      <c r="BP1395" s="121"/>
      <c r="BQ1395" s="121"/>
      <c r="BR1395" s="121"/>
      <c r="BS1395" s="121"/>
      <c r="BT1395" s="121"/>
      <c r="BU1395" s="121"/>
      <c r="BV1395" s="121"/>
      <c r="BW1395" s="121"/>
      <c r="BX1395" s="121"/>
      <c r="BY1395" s="121"/>
      <c r="BZ1395" s="121"/>
      <c r="CA1395" s="121"/>
      <c r="CB1395" s="121"/>
      <c r="CC1395" s="121"/>
      <c r="CD1395" s="121"/>
      <c r="CE1395" s="121"/>
      <c r="CF1395" s="121"/>
      <c r="CG1395" s="121"/>
      <c r="CH1395" s="121"/>
      <c r="CI1395" s="121"/>
      <c r="CJ1395" s="121"/>
      <c r="CK1395" s="121"/>
      <c r="CL1395" s="121"/>
      <c r="CM1395" s="121"/>
      <c r="CN1395" s="121"/>
      <c r="CO1395" s="121"/>
      <c r="CP1395" s="121"/>
      <c r="CQ1395" s="121"/>
      <c r="CR1395" s="121"/>
      <c r="CS1395" s="121"/>
      <c r="CT1395" s="121"/>
      <c r="CU1395" s="121"/>
      <c r="CV1395" s="121"/>
      <c r="CW1395" s="121"/>
      <c r="CX1395" s="121"/>
      <c r="CY1395" s="121"/>
      <c r="CZ1395" s="121"/>
      <c r="DA1395" s="121"/>
      <c r="DB1395" s="121"/>
      <c r="DC1395" s="121"/>
      <c r="DD1395" s="121"/>
      <c r="DE1395" s="121"/>
      <c r="DF1395" s="121"/>
      <c r="DG1395" s="121"/>
      <c r="DH1395" s="121"/>
      <c r="DI1395" s="121"/>
    </row>
    <row r="1396" spans="30:113" x14ac:dyDescent="0.35">
      <c r="AD1396" s="121"/>
      <c r="AE1396" s="121"/>
      <c r="AF1396" s="121"/>
      <c r="AG1396" s="121"/>
      <c r="AH1396" s="121"/>
      <c r="AI1396" s="121"/>
      <c r="AJ1396" s="121"/>
      <c r="AK1396" s="121"/>
      <c r="AL1396" s="121"/>
      <c r="AM1396" s="121"/>
      <c r="AN1396" s="121"/>
      <c r="AO1396" s="121"/>
      <c r="AP1396" s="121"/>
      <c r="AQ1396" s="121"/>
      <c r="AR1396" s="121"/>
      <c r="AS1396" s="121"/>
      <c r="AT1396" s="121"/>
      <c r="AU1396" s="121"/>
      <c r="AV1396" s="121"/>
      <c r="AW1396" s="121"/>
      <c r="AX1396" s="121"/>
      <c r="AY1396" s="121"/>
      <c r="AZ1396" s="121"/>
      <c r="BA1396" s="121"/>
      <c r="BB1396" s="121"/>
      <c r="BC1396" s="121"/>
      <c r="BD1396" s="121"/>
      <c r="BE1396" s="121"/>
      <c r="BF1396" s="121"/>
      <c r="BG1396" s="121"/>
      <c r="BH1396" s="121"/>
      <c r="BI1396" s="121"/>
      <c r="BJ1396" s="121"/>
      <c r="BK1396" s="121"/>
      <c r="BL1396" s="121"/>
      <c r="BM1396" s="121"/>
      <c r="BN1396" s="121"/>
      <c r="BO1396" s="121"/>
      <c r="BP1396" s="121"/>
      <c r="BQ1396" s="121"/>
      <c r="BR1396" s="121"/>
      <c r="BS1396" s="121"/>
      <c r="BT1396" s="121"/>
      <c r="BU1396" s="121"/>
      <c r="BV1396" s="121"/>
      <c r="BW1396" s="121"/>
      <c r="BX1396" s="121"/>
      <c r="BY1396" s="121"/>
      <c r="BZ1396" s="121"/>
      <c r="CA1396" s="121"/>
      <c r="CB1396" s="121"/>
      <c r="CC1396" s="121"/>
      <c r="CD1396" s="121"/>
      <c r="CE1396" s="121"/>
      <c r="CF1396" s="121"/>
      <c r="CG1396" s="121"/>
      <c r="CH1396" s="121"/>
      <c r="CI1396" s="121"/>
      <c r="CJ1396" s="121"/>
      <c r="CK1396" s="121"/>
      <c r="CL1396" s="121"/>
      <c r="CM1396" s="121"/>
      <c r="CN1396" s="121"/>
      <c r="CO1396" s="121"/>
      <c r="CP1396" s="121"/>
      <c r="CQ1396" s="121"/>
      <c r="CR1396" s="121"/>
      <c r="CS1396" s="121"/>
      <c r="CT1396" s="121"/>
      <c r="CU1396" s="121"/>
      <c r="CV1396" s="121"/>
      <c r="CW1396" s="121"/>
      <c r="CX1396" s="121"/>
      <c r="CY1396" s="121"/>
      <c r="CZ1396" s="121"/>
      <c r="DA1396" s="121"/>
      <c r="DB1396" s="121"/>
      <c r="DC1396" s="121"/>
      <c r="DD1396" s="121"/>
      <c r="DE1396" s="121"/>
      <c r="DF1396" s="121"/>
      <c r="DG1396" s="121"/>
      <c r="DH1396" s="121"/>
      <c r="DI1396" s="121"/>
    </row>
    <row r="1397" spans="30:113" x14ac:dyDescent="0.35">
      <c r="AD1397" s="121"/>
      <c r="AE1397" s="121"/>
      <c r="AF1397" s="121"/>
      <c r="AG1397" s="121"/>
      <c r="AH1397" s="121"/>
      <c r="AI1397" s="121"/>
      <c r="AJ1397" s="121"/>
      <c r="AK1397" s="121"/>
      <c r="AL1397" s="121"/>
      <c r="AM1397" s="121"/>
      <c r="AN1397" s="121"/>
      <c r="AO1397" s="121"/>
      <c r="AP1397" s="121"/>
      <c r="AQ1397" s="121"/>
      <c r="AR1397" s="121"/>
      <c r="AS1397" s="121"/>
      <c r="AT1397" s="121"/>
      <c r="AU1397" s="121"/>
      <c r="AV1397" s="121"/>
      <c r="AW1397" s="121"/>
      <c r="AX1397" s="121"/>
      <c r="AY1397" s="121"/>
      <c r="AZ1397" s="121"/>
      <c r="BA1397" s="121"/>
      <c r="BB1397" s="121"/>
      <c r="BC1397" s="121"/>
      <c r="BD1397" s="121"/>
      <c r="BE1397" s="121"/>
      <c r="BF1397" s="121"/>
      <c r="BG1397" s="121"/>
      <c r="BH1397" s="121"/>
      <c r="BI1397" s="121"/>
      <c r="BJ1397" s="121"/>
      <c r="BK1397" s="121"/>
      <c r="BL1397" s="121"/>
      <c r="BM1397" s="121"/>
      <c r="BN1397" s="121"/>
      <c r="BO1397" s="121"/>
      <c r="BP1397" s="121"/>
      <c r="BQ1397" s="121"/>
      <c r="BR1397" s="121"/>
      <c r="BS1397" s="121"/>
      <c r="BT1397" s="121"/>
      <c r="BU1397" s="121"/>
      <c r="BV1397" s="121"/>
      <c r="BW1397" s="121"/>
      <c r="BX1397" s="121"/>
      <c r="BY1397" s="121"/>
      <c r="BZ1397" s="121"/>
      <c r="CA1397" s="121"/>
      <c r="CB1397" s="121"/>
      <c r="CC1397" s="121"/>
      <c r="CD1397" s="121"/>
      <c r="CE1397" s="121"/>
      <c r="CF1397" s="121"/>
      <c r="CG1397" s="121"/>
      <c r="CH1397" s="121"/>
      <c r="CI1397" s="121"/>
      <c r="CJ1397" s="121"/>
      <c r="CK1397" s="121"/>
      <c r="CL1397" s="121"/>
      <c r="CM1397" s="121"/>
      <c r="CN1397" s="121"/>
      <c r="CO1397" s="121"/>
      <c r="CP1397" s="121"/>
      <c r="CQ1397" s="121"/>
      <c r="CR1397" s="121"/>
      <c r="CS1397" s="121"/>
      <c r="CT1397" s="121"/>
      <c r="CU1397" s="121"/>
      <c r="CV1397" s="121"/>
      <c r="CW1397" s="121"/>
      <c r="CX1397" s="121"/>
      <c r="CY1397" s="121"/>
      <c r="CZ1397" s="121"/>
      <c r="DA1397" s="121"/>
      <c r="DB1397" s="121"/>
      <c r="DC1397" s="121"/>
      <c r="DD1397" s="121"/>
      <c r="DE1397" s="121"/>
      <c r="DF1397" s="121"/>
      <c r="DG1397" s="121"/>
      <c r="DH1397" s="121"/>
      <c r="DI1397" s="121"/>
    </row>
    <row r="1398" spans="30:113" x14ac:dyDescent="0.35">
      <c r="AD1398" s="121"/>
      <c r="AE1398" s="121"/>
      <c r="AF1398" s="121"/>
      <c r="AG1398" s="121"/>
      <c r="AH1398" s="121"/>
      <c r="AI1398" s="121"/>
      <c r="AJ1398" s="121"/>
      <c r="AK1398" s="121"/>
      <c r="AL1398" s="121"/>
      <c r="AM1398" s="121"/>
      <c r="AN1398" s="121"/>
      <c r="AO1398" s="121"/>
      <c r="AP1398" s="121"/>
      <c r="AQ1398" s="121"/>
      <c r="AR1398" s="121"/>
      <c r="AS1398" s="121"/>
      <c r="AT1398" s="121"/>
      <c r="AU1398" s="121"/>
      <c r="AV1398" s="121"/>
      <c r="AW1398" s="121"/>
      <c r="AX1398" s="121"/>
      <c r="AY1398" s="121"/>
      <c r="AZ1398" s="121"/>
      <c r="BA1398" s="121"/>
      <c r="BB1398" s="121"/>
      <c r="BC1398" s="121"/>
      <c r="BD1398" s="121"/>
      <c r="BE1398" s="121"/>
      <c r="BF1398" s="121"/>
      <c r="BG1398" s="121"/>
      <c r="BH1398" s="121"/>
      <c r="BI1398" s="121"/>
      <c r="BJ1398" s="121"/>
      <c r="BK1398" s="121"/>
      <c r="BL1398" s="121"/>
      <c r="BM1398" s="121"/>
      <c r="BN1398" s="121"/>
      <c r="BO1398" s="121"/>
      <c r="BP1398" s="121"/>
      <c r="BQ1398" s="121"/>
      <c r="BR1398" s="121"/>
      <c r="BS1398" s="121"/>
      <c r="BT1398" s="121"/>
      <c r="BU1398" s="121"/>
      <c r="BV1398" s="121"/>
      <c r="BW1398" s="121"/>
      <c r="BX1398" s="121"/>
      <c r="BY1398" s="121"/>
      <c r="BZ1398" s="121"/>
      <c r="CA1398" s="121"/>
      <c r="CB1398" s="121"/>
      <c r="CC1398" s="121"/>
      <c r="CD1398" s="121"/>
      <c r="CE1398" s="121"/>
      <c r="CF1398" s="121"/>
      <c r="CG1398" s="121"/>
      <c r="CH1398" s="121"/>
      <c r="CI1398" s="121"/>
      <c r="CJ1398" s="121"/>
      <c r="CK1398" s="121"/>
      <c r="CL1398" s="121"/>
      <c r="CM1398" s="121"/>
      <c r="CN1398" s="121"/>
      <c r="CO1398" s="121"/>
      <c r="CP1398" s="121"/>
      <c r="CQ1398" s="121"/>
      <c r="CR1398" s="121"/>
      <c r="CS1398" s="121"/>
      <c r="CT1398" s="121"/>
      <c r="CU1398" s="121"/>
      <c r="CV1398" s="121"/>
      <c r="CW1398" s="121"/>
      <c r="CX1398" s="121"/>
      <c r="CY1398" s="121"/>
      <c r="CZ1398" s="121"/>
      <c r="DA1398" s="121"/>
      <c r="DB1398" s="121"/>
      <c r="DC1398" s="121"/>
      <c r="DD1398" s="121"/>
      <c r="DE1398" s="121"/>
      <c r="DF1398" s="121"/>
      <c r="DG1398" s="121"/>
      <c r="DH1398" s="121"/>
      <c r="DI1398" s="121"/>
    </row>
    <row r="1399" spans="30:113" x14ac:dyDescent="0.35">
      <c r="AD1399" s="121"/>
      <c r="AE1399" s="121"/>
      <c r="AF1399" s="121"/>
      <c r="AG1399" s="121"/>
      <c r="AH1399" s="121"/>
      <c r="AI1399" s="121"/>
      <c r="AJ1399" s="121"/>
      <c r="AK1399" s="121"/>
      <c r="AL1399" s="121"/>
      <c r="AM1399" s="121"/>
      <c r="AN1399" s="121"/>
      <c r="AO1399" s="121"/>
      <c r="AP1399" s="121"/>
      <c r="AQ1399" s="121"/>
      <c r="AR1399" s="121"/>
      <c r="AS1399" s="121"/>
      <c r="AT1399" s="121"/>
      <c r="AU1399" s="121"/>
      <c r="AV1399" s="121"/>
      <c r="AW1399" s="121"/>
      <c r="AX1399" s="121"/>
      <c r="AY1399" s="121"/>
      <c r="AZ1399" s="121"/>
      <c r="BA1399" s="121"/>
      <c r="BB1399" s="121"/>
      <c r="BC1399" s="121"/>
      <c r="BD1399" s="121"/>
      <c r="BE1399" s="121"/>
      <c r="BF1399" s="121"/>
      <c r="BG1399" s="121"/>
      <c r="BH1399" s="121"/>
      <c r="BI1399" s="121"/>
      <c r="BJ1399" s="121"/>
      <c r="BK1399" s="121"/>
      <c r="BL1399" s="121"/>
      <c r="BM1399" s="121"/>
      <c r="BN1399" s="121"/>
      <c r="BO1399" s="121"/>
      <c r="BP1399" s="121"/>
      <c r="BQ1399" s="121"/>
      <c r="BR1399" s="121"/>
      <c r="BS1399" s="121"/>
      <c r="BT1399" s="121"/>
      <c r="BU1399" s="121"/>
      <c r="BV1399" s="121"/>
      <c r="BW1399" s="121"/>
      <c r="BX1399" s="121"/>
      <c r="BY1399" s="121"/>
      <c r="BZ1399" s="121"/>
      <c r="CA1399" s="121"/>
      <c r="CB1399" s="121"/>
      <c r="CC1399" s="121"/>
      <c r="CD1399" s="121"/>
      <c r="CE1399" s="121"/>
      <c r="CF1399" s="121"/>
      <c r="CG1399" s="121"/>
      <c r="CH1399" s="121"/>
      <c r="CI1399" s="121"/>
      <c r="CJ1399" s="121"/>
      <c r="CK1399" s="121"/>
      <c r="CL1399" s="121"/>
      <c r="CM1399" s="121"/>
      <c r="CN1399" s="121"/>
      <c r="CO1399" s="121"/>
      <c r="CP1399" s="121"/>
      <c r="CQ1399" s="121"/>
      <c r="CR1399" s="121"/>
      <c r="CS1399" s="121"/>
      <c r="CT1399" s="121"/>
      <c r="CU1399" s="121"/>
      <c r="CV1399" s="121"/>
      <c r="CW1399" s="121"/>
      <c r="CX1399" s="121"/>
      <c r="CY1399" s="121"/>
      <c r="CZ1399" s="121"/>
      <c r="DA1399" s="121"/>
      <c r="DB1399" s="121"/>
      <c r="DC1399" s="121"/>
      <c r="DD1399" s="121"/>
      <c r="DE1399" s="121"/>
      <c r="DF1399" s="121"/>
      <c r="DG1399" s="121"/>
      <c r="DH1399" s="121"/>
      <c r="DI1399" s="121"/>
    </row>
    <row r="1400" spans="30:113" x14ac:dyDescent="0.35">
      <c r="AD1400" s="121"/>
      <c r="AE1400" s="121"/>
      <c r="AF1400" s="121"/>
      <c r="AG1400" s="121"/>
      <c r="AH1400" s="121"/>
      <c r="AI1400" s="121"/>
      <c r="AJ1400" s="121"/>
      <c r="AK1400" s="121"/>
      <c r="AL1400" s="121"/>
      <c r="AM1400" s="121"/>
      <c r="AN1400" s="121"/>
      <c r="AO1400" s="121"/>
      <c r="AP1400" s="121"/>
      <c r="AQ1400" s="121"/>
      <c r="AR1400" s="121"/>
      <c r="AS1400" s="121"/>
      <c r="AT1400" s="121"/>
      <c r="AU1400" s="121"/>
      <c r="AV1400" s="121"/>
      <c r="AW1400" s="121"/>
      <c r="AX1400" s="121"/>
      <c r="AY1400" s="121"/>
      <c r="AZ1400" s="121"/>
      <c r="BA1400" s="121"/>
      <c r="BB1400" s="121"/>
      <c r="BC1400" s="121"/>
      <c r="BD1400" s="121"/>
      <c r="BE1400" s="121"/>
      <c r="BF1400" s="121"/>
      <c r="BG1400" s="121"/>
      <c r="BH1400" s="121"/>
      <c r="BI1400" s="121"/>
      <c r="BJ1400" s="121"/>
      <c r="BK1400" s="121"/>
      <c r="BL1400" s="121"/>
      <c r="BM1400" s="121"/>
      <c r="BN1400" s="121"/>
      <c r="BO1400" s="121"/>
      <c r="BP1400" s="121"/>
      <c r="BQ1400" s="121"/>
      <c r="BR1400" s="121"/>
      <c r="BS1400" s="121"/>
      <c r="BT1400" s="121"/>
      <c r="BU1400" s="121"/>
      <c r="BV1400" s="121"/>
      <c r="BW1400" s="121"/>
      <c r="BX1400" s="121"/>
      <c r="BY1400" s="121"/>
      <c r="BZ1400" s="121"/>
      <c r="CA1400" s="121"/>
      <c r="CB1400" s="121"/>
      <c r="CC1400" s="121"/>
      <c r="CD1400" s="121"/>
      <c r="CE1400" s="121"/>
      <c r="CF1400" s="121"/>
      <c r="CG1400" s="121"/>
      <c r="CH1400" s="121"/>
      <c r="CI1400" s="121"/>
      <c r="CJ1400" s="121"/>
      <c r="CK1400" s="121"/>
      <c r="CL1400" s="121"/>
      <c r="CM1400" s="121"/>
      <c r="CN1400" s="121"/>
      <c r="CO1400" s="121"/>
      <c r="CP1400" s="121"/>
      <c r="CQ1400" s="121"/>
      <c r="CR1400" s="121"/>
      <c r="CS1400" s="121"/>
      <c r="CT1400" s="121"/>
      <c r="CU1400" s="121"/>
      <c r="CV1400" s="121"/>
      <c r="CW1400" s="121"/>
      <c r="CX1400" s="121"/>
      <c r="CY1400" s="121"/>
      <c r="CZ1400" s="121"/>
      <c r="DA1400" s="121"/>
      <c r="DB1400" s="121"/>
      <c r="DC1400" s="121"/>
      <c r="DD1400" s="121"/>
      <c r="DE1400" s="121"/>
      <c r="DF1400" s="121"/>
      <c r="DG1400" s="121"/>
      <c r="DH1400" s="121"/>
      <c r="DI1400" s="121"/>
    </row>
    <row r="1401" spans="30:113" x14ac:dyDescent="0.35">
      <c r="AD1401" s="121"/>
      <c r="AE1401" s="121"/>
      <c r="AF1401" s="121"/>
      <c r="AG1401" s="121"/>
      <c r="AH1401" s="121"/>
      <c r="AI1401" s="121"/>
      <c r="AJ1401" s="121"/>
      <c r="AK1401" s="121"/>
      <c r="AL1401" s="121"/>
      <c r="AM1401" s="121"/>
      <c r="AN1401" s="121"/>
      <c r="AO1401" s="121"/>
      <c r="AP1401" s="121"/>
      <c r="AQ1401" s="121"/>
      <c r="AR1401" s="121"/>
      <c r="AS1401" s="121"/>
      <c r="AT1401" s="121"/>
      <c r="AU1401" s="121"/>
      <c r="AV1401" s="121"/>
      <c r="AW1401" s="121"/>
      <c r="AX1401" s="121"/>
      <c r="AY1401" s="121"/>
      <c r="AZ1401" s="121"/>
      <c r="BA1401" s="121"/>
      <c r="BB1401" s="121"/>
      <c r="BC1401" s="121"/>
      <c r="BD1401" s="121"/>
      <c r="BE1401" s="121"/>
      <c r="BF1401" s="121"/>
      <c r="BG1401" s="121"/>
      <c r="BH1401" s="121"/>
      <c r="BI1401" s="121"/>
      <c r="BJ1401" s="121"/>
      <c r="BK1401" s="121"/>
      <c r="BL1401" s="121"/>
      <c r="BM1401" s="121"/>
      <c r="BN1401" s="121"/>
      <c r="BO1401" s="121"/>
      <c r="BP1401" s="121"/>
      <c r="BQ1401" s="121"/>
      <c r="BR1401" s="121"/>
      <c r="BS1401" s="121"/>
      <c r="BT1401" s="121"/>
      <c r="BU1401" s="121"/>
      <c r="BV1401" s="121"/>
      <c r="BW1401" s="121"/>
      <c r="BX1401" s="121"/>
      <c r="BY1401" s="121"/>
      <c r="BZ1401" s="121"/>
      <c r="CA1401" s="121"/>
      <c r="CB1401" s="121"/>
      <c r="CC1401" s="121"/>
      <c r="CD1401" s="121"/>
      <c r="CE1401" s="121"/>
      <c r="CF1401" s="121"/>
      <c r="CG1401" s="121"/>
      <c r="CH1401" s="121"/>
      <c r="CI1401" s="121"/>
      <c r="CJ1401" s="121"/>
      <c r="CK1401" s="121"/>
      <c r="CL1401" s="121"/>
      <c r="CM1401" s="121"/>
      <c r="CN1401" s="121"/>
      <c r="CO1401" s="121"/>
      <c r="CP1401" s="121"/>
      <c r="CQ1401" s="121"/>
      <c r="CR1401" s="121"/>
      <c r="CS1401" s="121"/>
      <c r="CT1401" s="121"/>
      <c r="CU1401" s="121"/>
      <c r="CV1401" s="121"/>
      <c r="CW1401" s="121"/>
      <c r="CX1401" s="121"/>
      <c r="CY1401" s="121"/>
      <c r="CZ1401" s="121"/>
      <c r="DA1401" s="121"/>
      <c r="DB1401" s="121"/>
      <c r="DC1401" s="121"/>
      <c r="DD1401" s="121"/>
      <c r="DE1401" s="121"/>
      <c r="DF1401" s="121"/>
      <c r="DG1401" s="121"/>
      <c r="DH1401" s="121"/>
      <c r="DI1401" s="121"/>
    </row>
    <row r="1402" spans="30:113" x14ac:dyDescent="0.35">
      <c r="AD1402" s="121"/>
      <c r="AE1402" s="121"/>
      <c r="AF1402" s="121"/>
      <c r="AG1402" s="121"/>
      <c r="AH1402" s="121"/>
      <c r="AI1402" s="121"/>
      <c r="AJ1402" s="121"/>
      <c r="AK1402" s="121"/>
      <c r="AL1402" s="121"/>
      <c r="AM1402" s="121"/>
      <c r="AN1402" s="121"/>
      <c r="AO1402" s="121"/>
      <c r="AP1402" s="121"/>
      <c r="AQ1402" s="121"/>
      <c r="AR1402" s="121"/>
      <c r="AS1402" s="121"/>
      <c r="AT1402" s="121"/>
      <c r="AU1402" s="121"/>
      <c r="AV1402" s="121"/>
      <c r="AW1402" s="121"/>
      <c r="AX1402" s="121"/>
      <c r="AY1402" s="121"/>
      <c r="AZ1402" s="121"/>
      <c r="BA1402" s="121"/>
      <c r="BB1402" s="121"/>
      <c r="BC1402" s="121"/>
      <c r="BD1402" s="121"/>
      <c r="BE1402" s="121"/>
      <c r="BF1402" s="121"/>
      <c r="BG1402" s="121"/>
      <c r="BH1402" s="121"/>
      <c r="BI1402" s="121"/>
      <c r="BJ1402" s="121"/>
      <c r="BK1402" s="121"/>
      <c r="BL1402" s="121"/>
      <c r="BM1402" s="121"/>
      <c r="BN1402" s="121"/>
      <c r="BO1402" s="121"/>
      <c r="BP1402" s="121"/>
      <c r="BQ1402" s="121"/>
      <c r="BR1402" s="121"/>
      <c r="BS1402" s="121"/>
      <c r="BT1402" s="121"/>
      <c r="BU1402" s="121"/>
      <c r="BV1402" s="121"/>
      <c r="BW1402" s="121"/>
      <c r="BX1402" s="121"/>
      <c r="BY1402" s="121"/>
      <c r="BZ1402" s="121"/>
      <c r="CA1402" s="121"/>
      <c r="CB1402" s="121"/>
      <c r="CC1402" s="121"/>
      <c r="CD1402" s="121"/>
      <c r="CE1402" s="121"/>
      <c r="CF1402" s="121"/>
      <c r="CG1402" s="121"/>
      <c r="CH1402" s="121"/>
      <c r="CI1402" s="121"/>
      <c r="CJ1402" s="121"/>
      <c r="CK1402" s="121"/>
      <c r="CL1402" s="121"/>
      <c r="CM1402" s="121"/>
      <c r="CN1402" s="121"/>
      <c r="CO1402" s="121"/>
      <c r="CP1402" s="121"/>
      <c r="CQ1402" s="121"/>
      <c r="CR1402" s="121"/>
      <c r="CS1402" s="121"/>
      <c r="CT1402" s="121"/>
      <c r="CU1402" s="121"/>
      <c r="CV1402" s="121"/>
      <c r="CW1402" s="121"/>
      <c r="CX1402" s="121"/>
      <c r="CY1402" s="121"/>
      <c r="CZ1402" s="121"/>
      <c r="DA1402" s="121"/>
      <c r="DB1402" s="121"/>
      <c r="DC1402" s="121"/>
      <c r="DD1402" s="121"/>
      <c r="DE1402" s="121"/>
      <c r="DF1402" s="121"/>
      <c r="DG1402" s="121"/>
      <c r="DH1402" s="121"/>
      <c r="DI1402" s="121"/>
    </row>
    <row r="1403" spans="30:113" x14ac:dyDescent="0.35">
      <c r="AD1403" s="121"/>
      <c r="AE1403" s="121"/>
      <c r="AF1403" s="121"/>
      <c r="AG1403" s="121"/>
      <c r="AH1403" s="121"/>
      <c r="AI1403" s="121"/>
      <c r="AJ1403" s="121"/>
      <c r="AK1403" s="121"/>
      <c r="AL1403" s="121"/>
      <c r="AM1403" s="121"/>
      <c r="AN1403" s="121"/>
      <c r="AO1403" s="121"/>
      <c r="AP1403" s="121"/>
      <c r="AQ1403" s="121"/>
      <c r="AR1403" s="121"/>
      <c r="AS1403" s="121"/>
      <c r="AT1403" s="121"/>
      <c r="AU1403" s="121"/>
      <c r="AV1403" s="121"/>
      <c r="AW1403" s="121"/>
      <c r="AX1403" s="121"/>
      <c r="AY1403" s="121"/>
      <c r="AZ1403" s="121"/>
      <c r="BA1403" s="121"/>
      <c r="BB1403" s="121"/>
      <c r="BC1403" s="121"/>
      <c r="BD1403" s="121"/>
      <c r="BE1403" s="121"/>
      <c r="BF1403" s="121"/>
      <c r="BG1403" s="121"/>
      <c r="BH1403" s="121"/>
      <c r="BI1403" s="121"/>
      <c r="BJ1403" s="121"/>
      <c r="BK1403" s="121"/>
      <c r="BL1403" s="121"/>
      <c r="BM1403" s="121"/>
      <c r="BN1403" s="121"/>
      <c r="BO1403" s="121"/>
      <c r="BP1403" s="121"/>
      <c r="BQ1403" s="121"/>
      <c r="BR1403" s="121"/>
      <c r="BS1403" s="121"/>
      <c r="BT1403" s="121"/>
      <c r="BU1403" s="121"/>
      <c r="BV1403" s="121"/>
      <c r="BW1403" s="121"/>
      <c r="BX1403" s="121"/>
      <c r="BY1403" s="121"/>
      <c r="BZ1403" s="121"/>
      <c r="CA1403" s="121"/>
      <c r="CB1403" s="121"/>
      <c r="CC1403" s="121"/>
      <c r="CD1403" s="121"/>
      <c r="CE1403" s="121"/>
      <c r="CF1403" s="121"/>
      <c r="CG1403" s="121"/>
      <c r="CH1403" s="121"/>
      <c r="CI1403" s="121"/>
      <c r="CJ1403" s="121"/>
      <c r="CK1403" s="121"/>
      <c r="CL1403" s="121"/>
      <c r="CM1403" s="121"/>
      <c r="CN1403" s="121"/>
      <c r="CO1403" s="121"/>
      <c r="CP1403" s="121"/>
      <c r="CQ1403" s="121"/>
      <c r="CR1403" s="121"/>
      <c r="CS1403" s="121"/>
      <c r="CT1403" s="121"/>
      <c r="CU1403" s="121"/>
      <c r="CV1403" s="121"/>
      <c r="CW1403" s="121"/>
      <c r="CX1403" s="121"/>
      <c r="CY1403" s="121"/>
      <c r="CZ1403" s="121"/>
      <c r="DA1403" s="121"/>
      <c r="DB1403" s="121"/>
      <c r="DC1403" s="121"/>
      <c r="DD1403" s="121"/>
      <c r="DE1403" s="121"/>
      <c r="DF1403" s="121"/>
      <c r="DG1403" s="121"/>
      <c r="DH1403" s="121"/>
      <c r="DI1403" s="121"/>
    </row>
    <row r="1404" spans="30:113" x14ac:dyDescent="0.35">
      <c r="AD1404" s="121"/>
      <c r="AE1404" s="121"/>
      <c r="AF1404" s="121"/>
      <c r="AG1404" s="121"/>
      <c r="AH1404" s="121"/>
      <c r="AI1404" s="121"/>
      <c r="AJ1404" s="121"/>
      <c r="AK1404" s="121"/>
      <c r="AL1404" s="121"/>
      <c r="AM1404" s="121"/>
      <c r="AN1404" s="121"/>
      <c r="AO1404" s="121"/>
      <c r="AP1404" s="121"/>
      <c r="AQ1404" s="121"/>
      <c r="AR1404" s="121"/>
      <c r="AS1404" s="121"/>
      <c r="AT1404" s="121"/>
      <c r="AU1404" s="121"/>
      <c r="AV1404" s="121"/>
      <c r="AW1404" s="121"/>
      <c r="AX1404" s="121"/>
      <c r="AY1404" s="121"/>
      <c r="AZ1404" s="121"/>
      <c r="BA1404" s="121"/>
      <c r="BB1404" s="121"/>
      <c r="BC1404" s="121"/>
      <c r="BD1404" s="121"/>
      <c r="BE1404" s="121"/>
      <c r="BF1404" s="121"/>
      <c r="BG1404" s="121"/>
      <c r="BH1404" s="121"/>
      <c r="BI1404" s="121"/>
      <c r="BJ1404" s="121"/>
      <c r="BK1404" s="121"/>
      <c r="BL1404" s="121"/>
      <c r="BM1404" s="121"/>
      <c r="BN1404" s="121"/>
      <c r="BO1404" s="121"/>
      <c r="BP1404" s="121"/>
      <c r="BQ1404" s="121"/>
      <c r="BR1404" s="121"/>
      <c r="BS1404" s="121"/>
      <c r="BT1404" s="121"/>
      <c r="BU1404" s="121"/>
      <c r="BV1404" s="121"/>
      <c r="BW1404" s="121"/>
      <c r="BX1404" s="121"/>
      <c r="BY1404" s="121"/>
      <c r="BZ1404" s="121"/>
      <c r="CA1404" s="121"/>
      <c r="CB1404" s="121"/>
      <c r="CC1404" s="121"/>
      <c r="CD1404" s="121"/>
      <c r="CE1404" s="121"/>
      <c r="CF1404" s="121"/>
      <c r="CG1404" s="121"/>
      <c r="CH1404" s="121"/>
      <c r="CI1404" s="121"/>
      <c r="CJ1404" s="121"/>
      <c r="CK1404" s="121"/>
      <c r="CL1404" s="121"/>
      <c r="CM1404" s="121"/>
      <c r="CN1404" s="121"/>
      <c r="CO1404" s="121"/>
      <c r="CP1404" s="121"/>
      <c r="CQ1404" s="121"/>
      <c r="CR1404" s="121"/>
      <c r="CS1404" s="121"/>
      <c r="CT1404" s="121"/>
      <c r="CU1404" s="121"/>
      <c r="CV1404" s="121"/>
      <c r="CW1404" s="121"/>
      <c r="CX1404" s="121"/>
      <c r="CY1404" s="121"/>
      <c r="CZ1404" s="121"/>
      <c r="DA1404" s="121"/>
      <c r="DB1404" s="121"/>
      <c r="DC1404" s="121"/>
      <c r="DD1404" s="121"/>
      <c r="DE1404" s="121"/>
      <c r="DF1404" s="121"/>
      <c r="DG1404" s="121"/>
      <c r="DH1404" s="121"/>
      <c r="DI1404" s="121"/>
    </row>
    <row r="1405" spans="30:113" x14ac:dyDescent="0.35">
      <c r="AD1405" s="121"/>
      <c r="AE1405" s="121"/>
      <c r="AF1405" s="121"/>
      <c r="AG1405" s="121"/>
      <c r="AH1405" s="121"/>
      <c r="AI1405" s="121"/>
      <c r="AJ1405" s="121"/>
      <c r="AK1405" s="121"/>
      <c r="AL1405" s="121"/>
      <c r="AM1405" s="121"/>
      <c r="AN1405" s="121"/>
      <c r="AO1405" s="121"/>
      <c r="AP1405" s="121"/>
      <c r="AQ1405" s="121"/>
      <c r="AR1405" s="121"/>
      <c r="AS1405" s="121"/>
      <c r="AT1405" s="121"/>
      <c r="AU1405" s="121"/>
      <c r="AV1405" s="121"/>
      <c r="AW1405" s="121"/>
      <c r="AX1405" s="121"/>
      <c r="AY1405" s="121"/>
      <c r="AZ1405" s="121"/>
      <c r="BA1405" s="121"/>
      <c r="BB1405" s="121"/>
      <c r="BC1405" s="121"/>
      <c r="BD1405" s="121"/>
      <c r="BE1405" s="121"/>
      <c r="BF1405" s="121"/>
      <c r="BG1405" s="121"/>
      <c r="BH1405" s="121"/>
      <c r="BI1405" s="121"/>
      <c r="BJ1405" s="121"/>
      <c r="BK1405" s="121"/>
      <c r="BL1405" s="121"/>
      <c r="BM1405" s="121"/>
      <c r="BN1405" s="121"/>
      <c r="BO1405" s="121"/>
      <c r="BP1405" s="121"/>
      <c r="BQ1405" s="121"/>
      <c r="BR1405" s="121"/>
      <c r="BS1405" s="121"/>
      <c r="BT1405" s="121"/>
      <c r="BU1405" s="121"/>
      <c r="BV1405" s="121"/>
      <c r="BW1405" s="121"/>
      <c r="BX1405" s="121"/>
      <c r="BY1405" s="121"/>
      <c r="BZ1405" s="121"/>
      <c r="CA1405" s="121"/>
      <c r="CB1405" s="121"/>
      <c r="CC1405" s="121"/>
      <c r="CD1405" s="121"/>
      <c r="CE1405" s="121"/>
      <c r="CF1405" s="121"/>
      <c r="CG1405" s="121"/>
      <c r="CH1405" s="121"/>
      <c r="CI1405" s="121"/>
      <c r="CJ1405" s="121"/>
      <c r="CK1405" s="121"/>
      <c r="CL1405" s="121"/>
      <c r="CM1405" s="121"/>
      <c r="CN1405" s="121"/>
      <c r="CO1405" s="121"/>
      <c r="CP1405" s="121"/>
      <c r="CQ1405" s="121"/>
      <c r="CR1405" s="121"/>
      <c r="CS1405" s="121"/>
      <c r="CT1405" s="121"/>
      <c r="CU1405" s="121"/>
      <c r="CV1405" s="121"/>
      <c r="CW1405" s="121"/>
      <c r="CX1405" s="121"/>
      <c r="CY1405" s="121"/>
      <c r="CZ1405" s="121"/>
      <c r="DA1405" s="121"/>
      <c r="DB1405" s="121"/>
      <c r="DC1405" s="121"/>
      <c r="DD1405" s="121"/>
      <c r="DE1405" s="121"/>
      <c r="DF1405" s="121"/>
      <c r="DG1405" s="121"/>
      <c r="DH1405" s="121"/>
      <c r="DI1405" s="121"/>
    </row>
    <row r="1406" spans="30:113" x14ac:dyDescent="0.35">
      <c r="AD1406" s="121"/>
      <c r="AE1406" s="121"/>
      <c r="AF1406" s="121"/>
      <c r="AG1406" s="121"/>
      <c r="AH1406" s="121"/>
      <c r="AI1406" s="121"/>
      <c r="AJ1406" s="121"/>
      <c r="AK1406" s="121"/>
      <c r="AL1406" s="121"/>
      <c r="AM1406" s="121"/>
      <c r="AN1406" s="121"/>
      <c r="AO1406" s="121"/>
      <c r="AP1406" s="121"/>
      <c r="AQ1406" s="121"/>
      <c r="AR1406" s="121"/>
      <c r="AS1406" s="121"/>
      <c r="AT1406" s="121"/>
      <c r="AU1406" s="121"/>
      <c r="AV1406" s="121"/>
      <c r="AW1406" s="121"/>
      <c r="AX1406" s="121"/>
      <c r="AY1406" s="121"/>
      <c r="AZ1406" s="121"/>
      <c r="BA1406" s="121"/>
      <c r="BB1406" s="121"/>
      <c r="BC1406" s="121"/>
      <c r="BD1406" s="121"/>
      <c r="BE1406" s="121"/>
      <c r="BF1406" s="121"/>
      <c r="BG1406" s="121"/>
      <c r="BH1406" s="121"/>
      <c r="BI1406" s="121"/>
      <c r="BJ1406" s="121"/>
      <c r="BK1406" s="121"/>
      <c r="BL1406" s="121"/>
      <c r="BM1406" s="121"/>
      <c r="BN1406" s="121"/>
      <c r="BO1406" s="121"/>
      <c r="BP1406" s="121"/>
      <c r="BQ1406" s="121"/>
      <c r="BR1406" s="121"/>
      <c r="BS1406" s="121"/>
      <c r="BT1406" s="121"/>
      <c r="BU1406" s="121"/>
      <c r="BV1406" s="121"/>
      <c r="BW1406" s="121"/>
      <c r="BX1406" s="121"/>
      <c r="BY1406" s="121"/>
      <c r="BZ1406" s="121"/>
      <c r="CA1406" s="121"/>
      <c r="CB1406" s="121"/>
      <c r="CC1406" s="121"/>
      <c r="CD1406" s="121"/>
      <c r="CE1406" s="121"/>
      <c r="CF1406" s="121"/>
      <c r="CG1406" s="121"/>
      <c r="CH1406" s="121"/>
      <c r="CI1406" s="121"/>
      <c r="CJ1406" s="121"/>
      <c r="CK1406" s="121"/>
      <c r="CL1406" s="121"/>
      <c r="CM1406" s="121"/>
      <c r="CN1406" s="121"/>
      <c r="CO1406" s="121"/>
      <c r="CP1406" s="121"/>
      <c r="CQ1406" s="121"/>
      <c r="CR1406" s="121"/>
      <c r="CS1406" s="121"/>
      <c r="CT1406" s="121"/>
      <c r="CU1406" s="121"/>
      <c r="CV1406" s="121"/>
      <c r="CW1406" s="121"/>
      <c r="CX1406" s="121"/>
      <c r="CY1406" s="121"/>
      <c r="CZ1406" s="121"/>
      <c r="DA1406" s="121"/>
      <c r="DB1406" s="121"/>
      <c r="DC1406" s="121"/>
      <c r="DD1406" s="121"/>
      <c r="DE1406" s="121"/>
      <c r="DF1406" s="121"/>
      <c r="DG1406" s="121"/>
      <c r="DH1406" s="121"/>
      <c r="DI1406" s="121"/>
    </row>
    <row r="1407" spans="30:113" x14ac:dyDescent="0.35">
      <c r="AD1407" s="121"/>
      <c r="AE1407" s="121"/>
      <c r="AF1407" s="121"/>
      <c r="AG1407" s="121"/>
      <c r="AH1407" s="121"/>
      <c r="AI1407" s="121"/>
      <c r="AJ1407" s="121"/>
      <c r="AK1407" s="121"/>
      <c r="AL1407" s="121"/>
      <c r="AM1407" s="121"/>
      <c r="AN1407" s="121"/>
      <c r="AO1407" s="121"/>
      <c r="AP1407" s="121"/>
      <c r="AQ1407" s="121"/>
      <c r="AR1407" s="121"/>
      <c r="AS1407" s="121"/>
      <c r="AT1407" s="121"/>
      <c r="AU1407" s="121"/>
      <c r="AV1407" s="121"/>
      <c r="AW1407" s="121"/>
      <c r="AX1407" s="121"/>
      <c r="AY1407" s="121"/>
      <c r="AZ1407" s="121"/>
      <c r="BA1407" s="121"/>
      <c r="BB1407" s="121"/>
      <c r="BC1407" s="121"/>
      <c r="BD1407" s="121"/>
      <c r="BE1407" s="121"/>
      <c r="BF1407" s="121"/>
      <c r="BG1407" s="121"/>
      <c r="BH1407" s="121"/>
      <c r="BI1407" s="121"/>
      <c r="BJ1407" s="121"/>
      <c r="BK1407" s="121"/>
      <c r="BL1407" s="121"/>
      <c r="BM1407" s="121"/>
      <c r="BN1407" s="121"/>
      <c r="BO1407" s="121"/>
      <c r="BP1407" s="121"/>
      <c r="BQ1407" s="121"/>
      <c r="BR1407" s="121"/>
      <c r="BS1407" s="121"/>
      <c r="BT1407" s="121"/>
      <c r="BU1407" s="121"/>
      <c r="BV1407" s="121"/>
      <c r="BW1407" s="121"/>
      <c r="BX1407" s="121"/>
      <c r="BY1407" s="121"/>
      <c r="BZ1407" s="121"/>
      <c r="CA1407" s="121"/>
      <c r="CB1407" s="121"/>
      <c r="CC1407" s="121"/>
      <c r="CD1407" s="121"/>
      <c r="CE1407" s="121"/>
      <c r="CF1407" s="121"/>
      <c r="CG1407" s="121"/>
      <c r="CH1407" s="121"/>
      <c r="CI1407" s="121"/>
      <c r="CJ1407" s="121"/>
      <c r="CK1407" s="121"/>
      <c r="CL1407" s="121"/>
      <c r="CM1407" s="121"/>
      <c r="CN1407" s="121"/>
      <c r="CO1407" s="121"/>
      <c r="CP1407" s="121"/>
      <c r="CQ1407" s="121"/>
      <c r="CR1407" s="121"/>
      <c r="CS1407" s="121"/>
      <c r="CT1407" s="121"/>
      <c r="CU1407" s="121"/>
      <c r="CV1407" s="121"/>
      <c r="CW1407" s="121"/>
      <c r="CX1407" s="121"/>
      <c r="CY1407" s="121"/>
      <c r="CZ1407" s="121"/>
      <c r="DA1407" s="121"/>
      <c r="DB1407" s="121"/>
      <c r="DC1407" s="121"/>
      <c r="DD1407" s="121"/>
      <c r="DE1407" s="121"/>
      <c r="DF1407" s="121"/>
      <c r="DG1407" s="121"/>
      <c r="DH1407" s="121"/>
      <c r="DI1407" s="121"/>
    </row>
    <row r="1408" spans="30:113" x14ac:dyDescent="0.35">
      <c r="AD1408" s="121"/>
      <c r="AE1408" s="121"/>
      <c r="AF1408" s="121"/>
      <c r="AG1408" s="121"/>
      <c r="AH1408" s="121"/>
      <c r="AI1408" s="121"/>
      <c r="AJ1408" s="121"/>
      <c r="AK1408" s="121"/>
      <c r="AL1408" s="121"/>
      <c r="AM1408" s="121"/>
      <c r="AN1408" s="121"/>
      <c r="AO1408" s="121"/>
      <c r="AP1408" s="121"/>
      <c r="AQ1408" s="121"/>
      <c r="AR1408" s="121"/>
      <c r="AS1408" s="121"/>
      <c r="AT1408" s="121"/>
      <c r="AU1408" s="121"/>
      <c r="AV1408" s="121"/>
      <c r="AW1408" s="121"/>
      <c r="AX1408" s="121"/>
      <c r="AY1408" s="121"/>
      <c r="AZ1408" s="121"/>
      <c r="BA1408" s="121"/>
      <c r="BB1408" s="121"/>
      <c r="BC1408" s="121"/>
      <c r="BD1408" s="121"/>
      <c r="BE1408" s="121"/>
      <c r="BF1408" s="121"/>
      <c r="BG1408" s="121"/>
      <c r="BH1408" s="121"/>
      <c r="BI1408" s="121"/>
      <c r="BJ1408" s="121"/>
      <c r="BK1408" s="121"/>
      <c r="BL1408" s="121"/>
      <c r="BM1408" s="121"/>
      <c r="BN1408" s="121"/>
      <c r="BO1408" s="121"/>
      <c r="BP1408" s="121"/>
      <c r="BQ1408" s="121"/>
      <c r="BR1408" s="121"/>
      <c r="BS1408" s="121"/>
      <c r="BT1408" s="121"/>
      <c r="BU1408" s="121"/>
      <c r="BV1408" s="121"/>
      <c r="BW1408" s="121"/>
      <c r="BX1408" s="121"/>
      <c r="BY1408" s="121"/>
      <c r="BZ1408" s="121"/>
      <c r="CA1408" s="121"/>
      <c r="CB1408" s="121"/>
      <c r="CC1408" s="121"/>
      <c r="CD1408" s="121"/>
      <c r="CE1408" s="121"/>
      <c r="CF1408" s="121"/>
      <c r="CG1408" s="121"/>
      <c r="CH1408" s="121"/>
      <c r="CI1408" s="121"/>
      <c r="CJ1408" s="121"/>
      <c r="CK1408" s="121"/>
      <c r="CL1408" s="121"/>
      <c r="CM1408" s="121"/>
      <c r="CN1408" s="121"/>
      <c r="CO1408" s="121"/>
      <c r="CP1408" s="121"/>
      <c r="CQ1408" s="121"/>
      <c r="CR1408" s="121"/>
      <c r="CS1408" s="121"/>
      <c r="CT1408" s="121"/>
      <c r="CU1408" s="121"/>
      <c r="CV1408" s="121"/>
      <c r="CW1408" s="121"/>
      <c r="CX1408" s="121"/>
      <c r="CY1408" s="121"/>
      <c r="CZ1408" s="121"/>
      <c r="DA1408" s="121"/>
      <c r="DB1408" s="121"/>
      <c r="DC1408" s="121"/>
      <c r="DD1408" s="121"/>
      <c r="DE1408" s="121"/>
      <c r="DF1408" s="121"/>
      <c r="DG1408" s="121"/>
      <c r="DH1408" s="121"/>
      <c r="DI1408" s="121"/>
    </row>
    <row r="1409" spans="30:113" x14ac:dyDescent="0.35">
      <c r="AD1409" s="121"/>
      <c r="AE1409" s="121"/>
      <c r="AF1409" s="121"/>
      <c r="AG1409" s="121"/>
      <c r="AH1409" s="121"/>
      <c r="AI1409" s="121"/>
      <c r="AJ1409" s="121"/>
      <c r="AK1409" s="121"/>
      <c r="AL1409" s="121"/>
      <c r="AM1409" s="121"/>
      <c r="AN1409" s="121"/>
      <c r="AO1409" s="121"/>
      <c r="AP1409" s="121"/>
      <c r="AQ1409" s="121"/>
      <c r="AR1409" s="121"/>
      <c r="AS1409" s="121"/>
      <c r="AT1409" s="121"/>
      <c r="AU1409" s="121"/>
      <c r="AV1409" s="121"/>
      <c r="AW1409" s="121"/>
      <c r="AX1409" s="121"/>
      <c r="AY1409" s="121"/>
      <c r="AZ1409" s="121"/>
      <c r="BA1409" s="121"/>
      <c r="BB1409" s="121"/>
      <c r="BC1409" s="121"/>
      <c r="BD1409" s="121"/>
      <c r="BE1409" s="121"/>
      <c r="BF1409" s="121"/>
      <c r="BG1409" s="121"/>
      <c r="BH1409" s="121"/>
      <c r="BI1409" s="121"/>
      <c r="BJ1409" s="121"/>
      <c r="BK1409" s="121"/>
      <c r="BL1409" s="121"/>
      <c r="BM1409" s="121"/>
      <c r="BN1409" s="121"/>
      <c r="BO1409" s="121"/>
      <c r="BP1409" s="121"/>
      <c r="BQ1409" s="121"/>
      <c r="BR1409" s="121"/>
      <c r="BS1409" s="121"/>
      <c r="BT1409" s="121"/>
      <c r="BU1409" s="121"/>
      <c r="BV1409" s="121"/>
      <c r="BW1409" s="121"/>
      <c r="BX1409" s="121"/>
      <c r="BY1409" s="121"/>
      <c r="BZ1409" s="121"/>
      <c r="CA1409" s="121"/>
      <c r="CB1409" s="121"/>
      <c r="CC1409" s="121"/>
      <c r="CD1409" s="121"/>
      <c r="CE1409" s="121"/>
      <c r="CF1409" s="121"/>
      <c r="CG1409" s="121"/>
      <c r="CH1409" s="121"/>
      <c r="CI1409" s="121"/>
      <c r="CJ1409" s="121"/>
      <c r="CK1409" s="121"/>
      <c r="CL1409" s="121"/>
      <c r="CM1409" s="121"/>
      <c r="CN1409" s="121"/>
      <c r="CO1409" s="121"/>
      <c r="CP1409" s="121"/>
      <c r="CQ1409" s="121"/>
      <c r="CR1409" s="121"/>
      <c r="CS1409" s="121"/>
      <c r="CT1409" s="121"/>
      <c r="CU1409" s="121"/>
      <c r="CV1409" s="121"/>
      <c r="CW1409" s="121"/>
      <c r="CX1409" s="121"/>
      <c r="CY1409" s="121"/>
      <c r="CZ1409" s="121"/>
      <c r="DA1409" s="121"/>
      <c r="DB1409" s="121"/>
      <c r="DC1409" s="121"/>
      <c r="DD1409" s="121"/>
      <c r="DE1409" s="121"/>
      <c r="DF1409" s="121"/>
      <c r="DG1409" s="121"/>
      <c r="DH1409" s="121"/>
      <c r="DI1409" s="121"/>
    </row>
    <row r="1410" spans="30:113" x14ac:dyDescent="0.35">
      <c r="AD1410" s="121"/>
      <c r="AE1410" s="121"/>
      <c r="AF1410" s="121"/>
      <c r="AG1410" s="121"/>
      <c r="AH1410" s="121"/>
      <c r="AI1410" s="121"/>
      <c r="AJ1410" s="121"/>
      <c r="AK1410" s="121"/>
      <c r="AL1410" s="121"/>
      <c r="AM1410" s="121"/>
      <c r="AN1410" s="121"/>
      <c r="AO1410" s="121"/>
      <c r="AP1410" s="121"/>
      <c r="AQ1410" s="121"/>
      <c r="AR1410" s="121"/>
      <c r="AS1410" s="121"/>
      <c r="AT1410" s="121"/>
      <c r="AU1410" s="121"/>
      <c r="AV1410" s="121"/>
      <c r="AW1410" s="121"/>
      <c r="AX1410" s="121"/>
      <c r="AY1410" s="121"/>
      <c r="AZ1410" s="121"/>
      <c r="BA1410" s="121"/>
      <c r="BB1410" s="121"/>
      <c r="BC1410" s="121"/>
      <c r="BD1410" s="121"/>
      <c r="BE1410" s="121"/>
      <c r="BF1410" s="121"/>
      <c r="BG1410" s="121"/>
      <c r="BH1410" s="121"/>
      <c r="BI1410" s="121"/>
      <c r="BJ1410" s="121"/>
      <c r="BK1410" s="121"/>
      <c r="BL1410" s="121"/>
      <c r="BM1410" s="121"/>
      <c r="BN1410" s="121"/>
      <c r="BO1410" s="121"/>
      <c r="BP1410" s="121"/>
      <c r="BQ1410" s="121"/>
      <c r="BR1410" s="121"/>
      <c r="BS1410" s="121"/>
      <c r="BT1410" s="121"/>
      <c r="BU1410" s="121"/>
      <c r="BV1410" s="121"/>
      <c r="BW1410" s="121"/>
      <c r="BX1410" s="121"/>
      <c r="BY1410" s="121"/>
      <c r="BZ1410" s="121"/>
      <c r="CA1410" s="121"/>
      <c r="CB1410" s="121"/>
      <c r="CC1410" s="121"/>
      <c r="CD1410" s="121"/>
      <c r="CE1410" s="121"/>
      <c r="CF1410" s="121"/>
      <c r="CG1410" s="121"/>
      <c r="CH1410" s="121"/>
      <c r="CI1410" s="121"/>
      <c r="CJ1410" s="121"/>
      <c r="CK1410" s="121"/>
      <c r="CL1410" s="121"/>
      <c r="CM1410" s="121"/>
      <c r="CN1410" s="121"/>
      <c r="CO1410" s="121"/>
      <c r="CP1410" s="121"/>
      <c r="CQ1410" s="121"/>
      <c r="CR1410" s="121"/>
      <c r="CS1410" s="121"/>
      <c r="CT1410" s="121"/>
      <c r="CU1410" s="121"/>
      <c r="CV1410" s="121"/>
      <c r="CW1410" s="121"/>
      <c r="CX1410" s="121"/>
      <c r="CY1410" s="121"/>
      <c r="CZ1410" s="121"/>
      <c r="DA1410" s="121"/>
      <c r="DB1410" s="121"/>
      <c r="DC1410" s="121"/>
      <c r="DD1410" s="121"/>
      <c r="DE1410" s="121"/>
      <c r="DF1410" s="121"/>
      <c r="DG1410" s="121"/>
      <c r="DH1410" s="121"/>
      <c r="DI1410" s="121"/>
    </row>
    <row r="1411" spans="30:113" x14ac:dyDescent="0.35">
      <c r="AD1411" s="121"/>
      <c r="AE1411" s="121"/>
      <c r="AF1411" s="121"/>
      <c r="AG1411" s="121"/>
      <c r="AH1411" s="121"/>
      <c r="AI1411" s="121"/>
      <c r="AJ1411" s="121"/>
      <c r="AK1411" s="121"/>
      <c r="AL1411" s="121"/>
      <c r="AM1411" s="121"/>
      <c r="AN1411" s="121"/>
      <c r="AO1411" s="121"/>
      <c r="AP1411" s="121"/>
      <c r="AQ1411" s="121"/>
      <c r="AR1411" s="121"/>
      <c r="AS1411" s="121"/>
      <c r="AT1411" s="121"/>
      <c r="AU1411" s="121"/>
      <c r="AV1411" s="121"/>
      <c r="AW1411" s="121"/>
      <c r="AX1411" s="121"/>
      <c r="AY1411" s="121"/>
      <c r="AZ1411" s="121"/>
      <c r="BA1411" s="121"/>
      <c r="BB1411" s="121"/>
      <c r="BC1411" s="121"/>
      <c r="BD1411" s="121"/>
      <c r="BE1411" s="121"/>
      <c r="BF1411" s="121"/>
      <c r="BG1411" s="121"/>
      <c r="BH1411" s="121"/>
      <c r="BI1411" s="121"/>
      <c r="BJ1411" s="121"/>
      <c r="BK1411" s="121"/>
      <c r="BL1411" s="121"/>
      <c r="BM1411" s="121"/>
      <c r="BN1411" s="121"/>
      <c r="BO1411" s="121"/>
      <c r="BP1411" s="121"/>
      <c r="BQ1411" s="121"/>
      <c r="BR1411" s="121"/>
      <c r="BS1411" s="121"/>
      <c r="BT1411" s="121"/>
      <c r="BU1411" s="121"/>
      <c r="BV1411" s="121"/>
      <c r="BW1411" s="121"/>
      <c r="BX1411" s="121"/>
      <c r="BY1411" s="121"/>
      <c r="BZ1411" s="121"/>
      <c r="CA1411" s="121"/>
      <c r="CB1411" s="121"/>
      <c r="CC1411" s="121"/>
      <c r="CD1411" s="121"/>
      <c r="CE1411" s="121"/>
      <c r="CF1411" s="121"/>
      <c r="CG1411" s="121"/>
      <c r="CH1411" s="121"/>
      <c r="CI1411" s="121"/>
      <c r="CJ1411" s="121"/>
      <c r="CK1411" s="121"/>
      <c r="CL1411" s="121"/>
      <c r="CM1411" s="121"/>
      <c r="CN1411" s="121"/>
      <c r="CO1411" s="121"/>
      <c r="CP1411" s="121"/>
      <c r="CQ1411" s="121"/>
      <c r="CR1411" s="121"/>
      <c r="CS1411" s="121"/>
      <c r="CT1411" s="121"/>
      <c r="CU1411" s="121"/>
      <c r="CV1411" s="121"/>
      <c r="CW1411" s="121"/>
      <c r="CX1411" s="121"/>
      <c r="CY1411" s="121"/>
      <c r="CZ1411" s="121"/>
      <c r="DA1411" s="121"/>
      <c r="DB1411" s="121"/>
      <c r="DC1411" s="121"/>
      <c r="DD1411" s="121"/>
      <c r="DE1411" s="121"/>
      <c r="DF1411" s="121"/>
      <c r="DG1411" s="121"/>
      <c r="DH1411" s="121"/>
      <c r="DI1411" s="121"/>
    </row>
    <row r="1412" spans="30:113" x14ac:dyDescent="0.35">
      <c r="AD1412" s="121"/>
      <c r="AE1412" s="121"/>
      <c r="AF1412" s="121"/>
      <c r="AG1412" s="121"/>
      <c r="AH1412" s="121"/>
      <c r="AI1412" s="121"/>
      <c r="AJ1412" s="121"/>
      <c r="AK1412" s="121"/>
      <c r="AL1412" s="121"/>
      <c r="AM1412" s="121"/>
      <c r="AN1412" s="121"/>
      <c r="AO1412" s="121"/>
      <c r="AP1412" s="121"/>
      <c r="AQ1412" s="121"/>
      <c r="AR1412" s="121"/>
      <c r="AS1412" s="121"/>
      <c r="AT1412" s="121"/>
      <c r="AU1412" s="121"/>
      <c r="AV1412" s="121"/>
      <c r="AW1412" s="121"/>
      <c r="AX1412" s="121"/>
      <c r="AY1412" s="121"/>
      <c r="AZ1412" s="121"/>
      <c r="BA1412" s="121"/>
      <c r="BB1412" s="121"/>
      <c r="BC1412" s="121"/>
      <c r="BD1412" s="121"/>
      <c r="BE1412" s="121"/>
      <c r="BF1412" s="121"/>
      <c r="BG1412" s="121"/>
      <c r="BH1412" s="121"/>
      <c r="BI1412" s="121"/>
      <c r="BJ1412" s="121"/>
      <c r="BK1412" s="121"/>
      <c r="BL1412" s="121"/>
      <c r="BM1412" s="121"/>
      <c r="BN1412" s="121"/>
      <c r="BO1412" s="121"/>
      <c r="BP1412" s="121"/>
      <c r="BQ1412" s="121"/>
      <c r="BR1412" s="121"/>
      <c r="BS1412" s="121"/>
      <c r="BT1412" s="121"/>
      <c r="BU1412" s="121"/>
      <c r="BV1412" s="121"/>
      <c r="BW1412" s="121"/>
      <c r="BX1412" s="121"/>
      <c r="BY1412" s="121"/>
      <c r="BZ1412" s="121"/>
      <c r="CA1412" s="121"/>
      <c r="CB1412" s="121"/>
      <c r="CC1412" s="121"/>
      <c r="CD1412" s="121"/>
      <c r="CE1412" s="121"/>
      <c r="CF1412" s="121"/>
      <c r="CG1412" s="121"/>
      <c r="CH1412" s="121"/>
      <c r="CI1412" s="121"/>
      <c r="CJ1412" s="121"/>
      <c r="CK1412" s="121"/>
      <c r="CL1412" s="121"/>
      <c r="CM1412" s="121"/>
      <c r="CN1412" s="121"/>
      <c r="CO1412" s="121"/>
      <c r="CP1412" s="121"/>
      <c r="CQ1412" s="121"/>
      <c r="CR1412" s="121"/>
      <c r="CS1412" s="121"/>
      <c r="CT1412" s="121"/>
      <c r="CU1412" s="121"/>
      <c r="CV1412" s="121"/>
      <c r="CW1412" s="121"/>
      <c r="CX1412" s="121"/>
      <c r="CY1412" s="121"/>
      <c r="CZ1412" s="121"/>
      <c r="DA1412" s="121"/>
      <c r="DB1412" s="121"/>
      <c r="DC1412" s="121"/>
      <c r="DD1412" s="121"/>
      <c r="DE1412" s="121"/>
      <c r="DF1412" s="121"/>
      <c r="DG1412" s="121"/>
      <c r="DH1412" s="121"/>
      <c r="DI1412" s="121"/>
    </row>
    <row r="1413" spans="30:113" x14ac:dyDescent="0.35">
      <c r="AD1413" s="121"/>
      <c r="AE1413" s="121"/>
      <c r="AF1413" s="121"/>
      <c r="AG1413" s="121"/>
      <c r="AH1413" s="121"/>
      <c r="AI1413" s="121"/>
      <c r="AJ1413" s="121"/>
      <c r="AK1413" s="121"/>
      <c r="AL1413" s="121"/>
      <c r="AM1413" s="121"/>
      <c r="AN1413" s="121"/>
      <c r="AO1413" s="121"/>
      <c r="AP1413" s="121"/>
      <c r="AQ1413" s="121"/>
      <c r="AR1413" s="121"/>
      <c r="AS1413" s="121"/>
      <c r="AT1413" s="121"/>
      <c r="AU1413" s="121"/>
      <c r="AV1413" s="121"/>
      <c r="AW1413" s="121"/>
      <c r="AX1413" s="121"/>
      <c r="AY1413" s="121"/>
      <c r="AZ1413" s="121"/>
      <c r="BA1413" s="121"/>
      <c r="BB1413" s="121"/>
      <c r="BC1413" s="121"/>
      <c r="BD1413" s="121"/>
      <c r="BE1413" s="121"/>
      <c r="BF1413" s="121"/>
      <c r="BG1413" s="121"/>
      <c r="BH1413" s="121"/>
      <c r="BI1413" s="121"/>
      <c r="BJ1413" s="121"/>
      <c r="BK1413" s="121"/>
      <c r="BL1413" s="121"/>
      <c r="BM1413" s="121"/>
      <c r="BN1413" s="121"/>
      <c r="BO1413" s="121"/>
      <c r="BP1413" s="121"/>
      <c r="BQ1413" s="121"/>
      <c r="BR1413" s="121"/>
      <c r="BS1413" s="121"/>
      <c r="BT1413" s="121"/>
      <c r="BU1413" s="121"/>
      <c r="BV1413" s="121"/>
      <c r="BW1413" s="121"/>
      <c r="BX1413" s="121"/>
      <c r="BY1413" s="121"/>
      <c r="BZ1413" s="121"/>
      <c r="CA1413" s="121"/>
      <c r="CB1413" s="121"/>
      <c r="CC1413" s="121"/>
      <c r="CD1413" s="121"/>
      <c r="CE1413" s="121"/>
      <c r="CF1413" s="121"/>
      <c r="CG1413" s="121"/>
      <c r="CH1413" s="121"/>
      <c r="CI1413" s="121"/>
      <c r="CJ1413" s="121"/>
      <c r="CK1413" s="121"/>
      <c r="CL1413" s="121"/>
      <c r="CM1413" s="121"/>
      <c r="CN1413" s="121"/>
      <c r="CO1413" s="121"/>
      <c r="CP1413" s="121"/>
      <c r="CQ1413" s="121"/>
      <c r="CR1413" s="121"/>
      <c r="CS1413" s="121"/>
      <c r="CT1413" s="121"/>
      <c r="CU1413" s="121"/>
      <c r="CV1413" s="121"/>
      <c r="CW1413" s="121"/>
      <c r="CX1413" s="121"/>
      <c r="CY1413" s="121"/>
      <c r="CZ1413" s="121"/>
      <c r="DA1413" s="121"/>
      <c r="DB1413" s="121"/>
      <c r="DC1413" s="121"/>
      <c r="DD1413" s="121"/>
      <c r="DE1413" s="121"/>
      <c r="DF1413" s="121"/>
      <c r="DG1413" s="121"/>
      <c r="DH1413" s="121"/>
      <c r="DI1413" s="121"/>
    </row>
    <row r="1414" spans="30:113" x14ac:dyDescent="0.35">
      <c r="AD1414" s="121"/>
      <c r="AE1414" s="121"/>
      <c r="AF1414" s="121"/>
      <c r="AG1414" s="121"/>
      <c r="AH1414" s="121"/>
      <c r="AI1414" s="121"/>
      <c r="AJ1414" s="121"/>
      <c r="AK1414" s="121"/>
      <c r="AL1414" s="121"/>
      <c r="AM1414" s="121"/>
      <c r="AN1414" s="121"/>
      <c r="AO1414" s="121"/>
      <c r="AP1414" s="121"/>
      <c r="AQ1414" s="121"/>
      <c r="AR1414" s="121"/>
      <c r="AS1414" s="121"/>
      <c r="AT1414" s="121"/>
      <c r="AU1414" s="121"/>
      <c r="AV1414" s="121"/>
      <c r="AW1414" s="121"/>
      <c r="AX1414" s="121"/>
      <c r="AY1414" s="121"/>
      <c r="AZ1414" s="121"/>
      <c r="BA1414" s="121"/>
      <c r="BB1414" s="121"/>
      <c r="BC1414" s="121"/>
      <c r="BD1414" s="121"/>
      <c r="BE1414" s="121"/>
      <c r="BF1414" s="121"/>
      <c r="BG1414" s="121"/>
      <c r="BH1414" s="121"/>
      <c r="BI1414" s="121"/>
      <c r="BJ1414" s="121"/>
      <c r="BK1414" s="121"/>
      <c r="BL1414" s="121"/>
      <c r="BM1414" s="121"/>
      <c r="BN1414" s="121"/>
      <c r="BO1414" s="121"/>
      <c r="BP1414" s="121"/>
      <c r="BQ1414" s="121"/>
      <c r="BR1414" s="121"/>
      <c r="BS1414" s="121"/>
      <c r="BT1414" s="121"/>
      <c r="BU1414" s="121"/>
      <c r="BV1414" s="121"/>
      <c r="BW1414" s="121"/>
      <c r="BX1414" s="121"/>
      <c r="BY1414" s="121"/>
      <c r="BZ1414" s="121"/>
      <c r="CA1414" s="121"/>
      <c r="CB1414" s="121"/>
      <c r="CC1414" s="121"/>
      <c r="CD1414" s="121"/>
      <c r="CE1414" s="121"/>
      <c r="CF1414" s="121"/>
      <c r="CG1414" s="121"/>
      <c r="CH1414" s="121"/>
      <c r="CI1414" s="121"/>
      <c r="CJ1414" s="121"/>
      <c r="CK1414" s="121"/>
      <c r="CL1414" s="121"/>
      <c r="CM1414" s="121"/>
      <c r="CN1414" s="121"/>
      <c r="CO1414" s="121"/>
      <c r="CP1414" s="121"/>
      <c r="CQ1414" s="121"/>
      <c r="CR1414" s="121"/>
      <c r="CS1414" s="121"/>
      <c r="CT1414" s="121"/>
      <c r="CU1414" s="121"/>
      <c r="CV1414" s="121"/>
      <c r="CW1414" s="121"/>
      <c r="CX1414" s="121"/>
      <c r="CY1414" s="121"/>
      <c r="CZ1414" s="121"/>
      <c r="DA1414" s="121"/>
      <c r="DB1414" s="121"/>
      <c r="DC1414" s="121"/>
      <c r="DD1414" s="121"/>
      <c r="DE1414" s="121"/>
      <c r="DF1414" s="121"/>
      <c r="DG1414" s="121"/>
      <c r="DH1414" s="121"/>
      <c r="DI1414" s="121"/>
    </row>
    <row r="1415" spans="30:113" x14ac:dyDescent="0.35">
      <c r="AD1415" s="121"/>
      <c r="AE1415" s="121"/>
      <c r="AF1415" s="121"/>
      <c r="AG1415" s="121"/>
      <c r="AH1415" s="121"/>
      <c r="AI1415" s="121"/>
      <c r="AJ1415" s="121"/>
      <c r="AK1415" s="121"/>
      <c r="AL1415" s="121"/>
      <c r="AM1415" s="121"/>
      <c r="AN1415" s="121"/>
      <c r="AO1415" s="121"/>
      <c r="AP1415" s="121"/>
      <c r="AQ1415" s="121"/>
      <c r="AR1415" s="121"/>
      <c r="AS1415" s="121"/>
      <c r="AT1415" s="121"/>
      <c r="AU1415" s="121"/>
      <c r="AV1415" s="121"/>
      <c r="AW1415" s="121"/>
      <c r="AX1415" s="121"/>
      <c r="AY1415" s="121"/>
      <c r="AZ1415" s="121"/>
      <c r="BA1415" s="121"/>
      <c r="BB1415" s="121"/>
      <c r="BC1415" s="121"/>
      <c r="BD1415" s="121"/>
      <c r="BE1415" s="121"/>
      <c r="BF1415" s="121"/>
      <c r="BG1415" s="121"/>
      <c r="BH1415" s="121"/>
      <c r="BI1415" s="121"/>
      <c r="BJ1415" s="121"/>
      <c r="BK1415" s="121"/>
      <c r="BL1415" s="121"/>
      <c r="BM1415" s="121"/>
      <c r="BN1415" s="121"/>
      <c r="BO1415" s="121"/>
      <c r="BP1415" s="121"/>
      <c r="BQ1415" s="121"/>
      <c r="BR1415" s="121"/>
      <c r="BS1415" s="121"/>
      <c r="BT1415" s="121"/>
      <c r="BU1415" s="121"/>
      <c r="BV1415" s="121"/>
      <c r="BW1415" s="121"/>
      <c r="BX1415" s="121"/>
      <c r="BY1415" s="121"/>
      <c r="BZ1415" s="121"/>
      <c r="CA1415" s="121"/>
      <c r="CB1415" s="121"/>
      <c r="CC1415" s="121"/>
      <c r="CD1415" s="121"/>
      <c r="CE1415" s="121"/>
      <c r="CF1415" s="121"/>
      <c r="CG1415" s="121"/>
      <c r="CH1415" s="121"/>
      <c r="CI1415" s="121"/>
      <c r="CJ1415" s="121"/>
      <c r="CK1415" s="121"/>
      <c r="CL1415" s="121"/>
      <c r="CM1415" s="121"/>
      <c r="CN1415" s="121"/>
      <c r="CO1415" s="121"/>
      <c r="CP1415" s="121"/>
      <c r="CQ1415" s="121"/>
      <c r="CR1415" s="121"/>
      <c r="CS1415" s="121"/>
      <c r="CT1415" s="121"/>
      <c r="CU1415" s="121"/>
      <c r="CV1415" s="121"/>
      <c r="CW1415" s="121"/>
      <c r="CX1415" s="121"/>
      <c r="CY1415" s="121"/>
      <c r="CZ1415" s="121"/>
      <c r="DA1415" s="121"/>
      <c r="DB1415" s="121"/>
      <c r="DC1415" s="121"/>
      <c r="DD1415" s="121"/>
      <c r="DE1415" s="121"/>
      <c r="DF1415" s="121"/>
      <c r="DG1415" s="121"/>
      <c r="DH1415" s="121"/>
      <c r="DI1415" s="121"/>
    </row>
    <row r="1416" spans="30:113" x14ac:dyDescent="0.35">
      <c r="AD1416" s="121"/>
      <c r="AE1416" s="121"/>
      <c r="AF1416" s="121"/>
      <c r="AG1416" s="121"/>
      <c r="AH1416" s="121"/>
      <c r="AI1416" s="121"/>
      <c r="AJ1416" s="121"/>
      <c r="AK1416" s="121"/>
      <c r="AL1416" s="121"/>
      <c r="AM1416" s="121"/>
      <c r="AN1416" s="121"/>
      <c r="AO1416" s="121"/>
      <c r="AP1416" s="121"/>
      <c r="AQ1416" s="121"/>
      <c r="AR1416" s="121"/>
      <c r="AS1416" s="121"/>
      <c r="AT1416" s="121"/>
      <c r="AU1416" s="121"/>
      <c r="AV1416" s="121"/>
      <c r="AW1416" s="121"/>
      <c r="AX1416" s="121"/>
      <c r="AY1416" s="121"/>
      <c r="AZ1416" s="121"/>
      <c r="BA1416" s="121"/>
      <c r="BB1416" s="121"/>
      <c r="BC1416" s="121"/>
      <c r="BD1416" s="121"/>
      <c r="BE1416" s="121"/>
      <c r="BF1416" s="121"/>
      <c r="BG1416" s="121"/>
      <c r="BH1416" s="121"/>
      <c r="BI1416" s="121"/>
      <c r="BJ1416" s="121"/>
      <c r="BK1416" s="121"/>
      <c r="BL1416" s="121"/>
      <c r="BM1416" s="121"/>
      <c r="BN1416" s="121"/>
      <c r="BO1416" s="121"/>
      <c r="BP1416" s="121"/>
      <c r="BQ1416" s="121"/>
      <c r="BR1416" s="121"/>
      <c r="BS1416" s="121"/>
      <c r="BT1416" s="121"/>
      <c r="BU1416" s="121"/>
      <c r="BV1416" s="121"/>
      <c r="BW1416" s="121"/>
      <c r="BX1416" s="121"/>
      <c r="BY1416" s="121"/>
      <c r="BZ1416" s="121"/>
      <c r="CA1416" s="121"/>
      <c r="CB1416" s="121"/>
      <c r="CC1416" s="121"/>
      <c r="CD1416" s="121"/>
      <c r="CE1416" s="121"/>
      <c r="CF1416" s="121"/>
      <c r="CG1416" s="121"/>
      <c r="CH1416" s="121"/>
      <c r="CI1416" s="121"/>
      <c r="CJ1416" s="121"/>
      <c r="CK1416" s="121"/>
      <c r="CL1416" s="121"/>
      <c r="CM1416" s="121"/>
      <c r="CN1416" s="121"/>
      <c r="CO1416" s="121"/>
      <c r="CP1416" s="121"/>
      <c r="CQ1416" s="121"/>
      <c r="CR1416" s="121"/>
      <c r="CS1416" s="121"/>
      <c r="CT1416" s="121"/>
      <c r="CU1416" s="121"/>
      <c r="CV1416" s="121"/>
      <c r="CW1416" s="121"/>
      <c r="CX1416" s="121"/>
      <c r="CY1416" s="121"/>
      <c r="CZ1416" s="121"/>
      <c r="DA1416" s="121"/>
      <c r="DB1416" s="121"/>
      <c r="DC1416" s="121"/>
      <c r="DD1416" s="121"/>
      <c r="DE1416" s="121"/>
      <c r="DF1416" s="121"/>
      <c r="DG1416" s="121"/>
      <c r="DH1416" s="121"/>
      <c r="DI1416" s="121"/>
    </row>
    <row r="1417" spans="30:113" x14ac:dyDescent="0.35">
      <c r="AD1417" s="121"/>
      <c r="AE1417" s="121"/>
      <c r="AF1417" s="121"/>
      <c r="AG1417" s="121"/>
      <c r="AH1417" s="121"/>
      <c r="AI1417" s="121"/>
      <c r="AJ1417" s="121"/>
      <c r="AK1417" s="121"/>
      <c r="AL1417" s="121"/>
      <c r="AM1417" s="121"/>
      <c r="AN1417" s="121"/>
      <c r="AO1417" s="121"/>
      <c r="AP1417" s="121"/>
      <c r="AQ1417" s="121"/>
      <c r="AR1417" s="121"/>
      <c r="AS1417" s="121"/>
      <c r="AT1417" s="121"/>
      <c r="AU1417" s="121"/>
      <c r="AV1417" s="121"/>
      <c r="AW1417" s="121"/>
      <c r="AX1417" s="121"/>
      <c r="AY1417" s="121"/>
      <c r="AZ1417" s="121"/>
      <c r="BA1417" s="121"/>
      <c r="BB1417" s="121"/>
      <c r="BC1417" s="121"/>
      <c r="BD1417" s="121"/>
      <c r="BE1417" s="121"/>
      <c r="BF1417" s="121"/>
      <c r="BG1417" s="121"/>
      <c r="BH1417" s="121"/>
      <c r="BI1417" s="121"/>
      <c r="BJ1417" s="121"/>
      <c r="BK1417" s="121"/>
      <c r="BL1417" s="121"/>
      <c r="BM1417" s="121"/>
      <c r="BN1417" s="121"/>
      <c r="BO1417" s="121"/>
      <c r="BP1417" s="121"/>
      <c r="BQ1417" s="121"/>
      <c r="BR1417" s="121"/>
      <c r="BS1417" s="121"/>
      <c r="BT1417" s="121"/>
      <c r="BU1417" s="121"/>
      <c r="BV1417" s="121"/>
      <c r="BW1417" s="121"/>
      <c r="BX1417" s="121"/>
      <c r="BY1417" s="121"/>
      <c r="BZ1417" s="121"/>
      <c r="CA1417" s="121"/>
      <c r="CB1417" s="121"/>
      <c r="CC1417" s="121"/>
      <c r="CD1417" s="121"/>
      <c r="CE1417" s="121"/>
      <c r="CF1417" s="121"/>
      <c r="CG1417" s="121"/>
      <c r="CH1417" s="121"/>
      <c r="CI1417" s="121"/>
      <c r="CJ1417" s="121"/>
      <c r="CK1417" s="121"/>
      <c r="CL1417" s="121"/>
      <c r="CM1417" s="121"/>
      <c r="CN1417" s="121"/>
      <c r="CO1417" s="121"/>
      <c r="CP1417" s="121"/>
      <c r="CQ1417" s="121"/>
      <c r="CR1417" s="121"/>
      <c r="CS1417" s="121"/>
      <c r="CT1417" s="121"/>
      <c r="CU1417" s="121"/>
      <c r="CV1417" s="121"/>
      <c r="CW1417" s="121"/>
      <c r="CX1417" s="121"/>
      <c r="CY1417" s="121"/>
      <c r="CZ1417" s="121"/>
      <c r="DA1417" s="121"/>
      <c r="DB1417" s="121"/>
      <c r="DC1417" s="121"/>
      <c r="DD1417" s="121"/>
      <c r="DE1417" s="121"/>
      <c r="DF1417" s="121"/>
      <c r="DG1417" s="121"/>
      <c r="DH1417" s="121"/>
      <c r="DI1417" s="121"/>
    </row>
    <row r="1418" spans="30:113" x14ac:dyDescent="0.35">
      <c r="AD1418" s="121"/>
      <c r="AE1418" s="121"/>
      <c r="AF1418" s="121"/>
      <c r="AG1418" s="121"/>
      <c r="AH1418" s="121"/>
      <c r="AI1418" s="121"/>
      <c r="AJ1418" s="121"/>
      <c r="AK1418" s="121"/>
      <c r="AL1418" s="121"/>
      <c r="AM1418" s="121"/>
      <c r="AN1418" s="121"/>
      <c r="AO1418" s="121"/>
      <c r="AP1418" s="121"/>
      <c r="AQ1418" s="121"/>
      <c r="AR1418" s="121"/>
      <c r="AS1418" s="121"/>
      <c r="AT1418" s="121"/>
      <c r="AU1418" s="121"/>
      <c r="AV1418" s="121"/>
      <c r="AW1418" s="121"/>
      <c r="AX1418" s="121"/>
      <c r="AY1418" s="121"/>
      <c r="AZ1418" s="121"/>
      <c r="BA1418" s="121"/>
      <c r="BB1418" s="121"/>
      <c r="BC1418" s="121"/>
      <c r="BD1418" s="121"/>
      <c r="BE1418" s="121"/>
      <c r="BF1418" s="121"/>
      <c r="BG1418" s="121"/>
      <c r="BH1418" s="121"/>
      <c r="BI1418" s="121"/>
      <c r="BJ1418" s="121"/>
      <c r="BK1418" s="121"/>
      <c r="BL1418" s="121"/>
      <c r="BM1418" s="121"/>
      <c r="BN1418" s="121"/>
      <c r="BO1418" s="121"/>
      <c r="BP1418" s="121"/>
      <c r="BQ1418" s="121"/>
      <c r="BR1418" s="121"/>
      <c r="BS1418" s="121"/>
      <c r="BT1418" s="121"/>
      <c r="BU1418" s="121"/>
      <c r="BV1418" s="121"/>
      <c r="BW1418" s="121"/>
      <c r="BX1418" s="121"/>
      <c r="BY1418" s="121"/>
      <c r="BZ1418" s="121"/>
      <c r="CA1418" s="121"/>
      <c r="CB1418" s="121"/>
      <c r="CC1418" s="121"/>
      <c r="CD1418" s="121"/>
      <c r="CE1418" s="121"/>
      <c r="CF1418" s="121"/>
      <c r="CG1418" s="121"/>
      <c r="CH1418" s="121"/>
      <c r="CI1418" s="121"/>
      <c r="CJ1418" s="121"/>
      <c r="CK1418" s="121"/>
      <c r="CL1418" s="121"/>
      <c r="CM1418" s="121"/>
      <c r="CN1418" s="121"/>
      <c r="CO1418" s="121"/>
      <c r="CP1418" s="121"/>
      <c r="CQ1418" s="121"/>
      <c r="CR1418" s="121"/>
      <c r="CS1418" s="121"/>
      <c r="CT1418" s="121"/>
      <c r="CU1418" s="121"/>
      <c r="CV1418" s="121"/>
      <c r="CW1418" s="121"/>
      <c r="CX1418" s="121"/>
      <c r="CY1418" s="121"/>
      <c r="CZ1418" s="121"/>
      <c r="DA1418" s="121"/>
      <c r="DB1418" s="121"/>
      <c r="DC1418" s="121"/>
      <c r="DD1418" s="121"/>
      <c r="DE1418" s="121"/>
      <c r="DF1418" s="121"/>
      <c r="DG1418" s="121"/>
      <c r="DH1418" s="121"/>
      <c r="DI1418" s="121"/>
    </row>
    <row r="1419" spans="30:113" x14ac:dyDescent="0.35">
      <c r="AD1419" s="121"/>
      <c r="AE1419" s="121"/>
      <c r="AF1419" s="121"/>
      <c r="AG1419" s="121"/>
      <c r="AH1419" s="121"/>
      <c r="AI1419" s="121"/>
      <c r="AJ1419" s="121"/>
      <c r="AK1419" s="121"/>
      <c r="AL1419" s="121"/>
      <c r="AM1419" s="121"/>
      <c r="AN1419" s="121"/>
      <c r="AO1419" s="121"/>
      <c r="AP1419" s="121"/>
      <c r="AQ1419" s="121"/>
      <c r="AR1419" s="121"/>
      <c r="AS1419" s="121"/>
      <c r="AT1419" s="121"/>
      <c r="AU1419" s="121"/>
      <c r="AV1419" s="121"/>
      <c r="AW1419" s="121"/>
      <c r="AX1419" s="121"/>
      <c r="AY1419" s="121"/>
      <c r="AZ1419" s="121"/>
      <c r="BA1419" s="121"/>
      <c r="BB1419" s="121"/>
      <c r="BC1419" s="121"/>
      <c r="BD1419" s="121"/>
      <c r="BE1419" s="121"/>
      <c r="BF1419" s="121"/>
      <c r="BG1419" s="121"/>
      <c r="BH1419" s="121"/>
      <c r="BI1419" s="121"/>
      <c r="BJ1419" s="121"/>
      <c r="BK1419" s="121"/>
      <c r="BL1419" s="121"/>
      <c r="BM1419" s="121"/>
      <c r="BN1419" s="121"/>
      <c r="BO1419" s="121"/>
      <c r="BP1419" s="121"/>
      <c r="BQ1419" s="121"/>
      <c r="BR1419" s="121"/>
      <c r="BS1419" s="121"/>
      <c r="BT1419" s="121"/>
      <c r="BU1419" s="121"/>
      <c r="BV1419" s="121"/>
      <c r="BW1419" s="121"/>
      <c r="BX1419" s="121"/>
      <c r="BY1419" s="121"/>
      <c r="BZ1419" s="121"/>
      <c r="CA1419" s="121"/>
      <c r="CB1419" s="121"/>
      <c r="CC1419" s="121"/>
      <c r="CD1419" s="121"/>
      <c r="CE1419" s="121"/>
      <c r="CF1419" s="121"/>
      <c r="CG1419" s="121"/>
      <c r="CH1419" s="121"/>
      <c r="CI1419" s="121"/>
      <c r="CJ1419" s="121"/>
      <c r="CK1419" s="121"/>
      <c r="CL1419" s="121"/>
      <c r="CM1419" s="121"/>
      <c r="CN1419" s="121"/>
      <c r="CO1419" s="121"/>
      <c r="CP1419" s="121"/>
      <c r="CQ1419" s="121"/>
      <c r="CR1419" s="121"/>
      <c r="CS1419" s="121"/>
      <c r="CT1419" s="121"/>
      <c r="CU1419" s="121"/>
      <c r="CV1419" s="121"/>
      <c r="CW1419" s="121"/>
      <c r="CX1419" s="121"/>
      <c r="CY1419" s="121"/>
      <c r="CZ1419" s="121"/>
      <c r="DA1419" s="121"/>
      <c r="DB1419" s="121"/>
      <c r="DC1419" s="121"/>
      <c r="DD1419" s="121"/>
      <c r="DE1419" s="121"/>
      <c r="DF1419" s="121"/>
      <c r="DG1419" s="121"/>
      <c r="DH1419" s="121"/>
      <c r="DI1419" s="121"/>
    </row>
    <row r="1420" spans="30:113" x14ac:dyDescent="0.35">
      <c r="AD1420" s="121"/>
      <c r="AE1420" s="121"/>
      <c r="AF1420" s="121"/>
      <c r="AG1420" s="121"/>
      <c r="AH1420" s="121"/>
      <c r="AI1420" s="121"/>
      <c r="AJ1420" s="121"/>
      <c r="AK1420" s="121"/>
      <c r="AL1420" s="121"/>
      <c r="AM1420" s="121"/>
      <c r="AN1420" s="121"/>
      <c r="AO1420" s="121"/>
      <c r="AP1420" s="121"/>
      <c r="AQ1420" s="121"/>
      <c r="AR1420" s="121"/>
      <c r="AS1420" s="121"/>
      <c r="AT1420" s="121"/>
      <c r="AU1420" s="121"/>
      <c r="AV1420" s="121"/>
      <c r="AW1420" s="121"/>
      <c r="AX1420" s="121"/>
      <c r="AY1420" s="121"/>
      <c r="AZ1420" s="121"/>
      <c r="BA1420" s="121"/>
      <c r="BB1420" s="121"/>
      <c r="BC1420" s="121"/>
      <c r="BD1420" s="121"/>
      <c r="BE1420" s="121"/>
      <c r="BF1420" s="121"/>
      <c r="BG1420" s="121"/>
      <c r="BH1420" s="121"/>
      <c r="BI1420" s="121"/>
      <c r="BJ1420" s="121"/>
      <c r="BK1420" s="121"/>
      <c r="BL1420" s="121"/>
      <c r="BM1420" s="121"/>
      <c r="BN1420" s="121"/>
      <c r="BO1420" s="121"/>
      <c r="BP1420" s="121"/>
      <c r="BQ1420" s="121"/>
      <c r="BR1420" s="121"/>
      <c r="BS1420" s="121"/>
      <c r="BT1420" s="121"/>
      <c r="BU1420" s="121"/>
      <c r="BV1420" s="121"/>
      <c r="BW1420" s="121"/>
      <c r="BX1420" s="121"/>
      <c r="BY1420" s="121"/>
      <c r="BZ1420" s="121"/>
      <c r="CA1420" s="121"/>
      <c r="CB1420" s="121"/>
      <c r="CC1420" s="121"/>
      <c r="CD1420" s="121"/>
      <c r="CE1420" s="121"/>
      <c r="CF1420" s="121"/>
      <c r="CG1420" s="121"/>
      <c r="CH1420" s="121"/>
      <c r="CI1420" s="121"/>
      <c r="CJ1420" s="121"/>
      <c r="CK1420" s="121"/>
      <c r="CL1420" s="121"/>
      <c r="CM1420" s="121"/>
      <c r="CN1420" s="121"/>
      <c r="CO1420" s="121"/>
      <c r="CP1420" s="121"/>
      <c r="CQ1420" s="121"/>
      <c r="CR1420" s="121"/>
      <c r="CS1420" s="121"/>
      <c r="CT1420" s="121"/>
      <c r="CU1420" s="121"/>
      <c r="CV1420" s="121"/>
      <c r="CW1420" s="121"/>
      <c r="CX1420" s="121"/>
      <c r="CY1420" s="121"/>
      <c r="CZ1420" s="121"/>
      <c r="DA1420" s="121"/>
      <c r="DB1420" s="121"/>
      <c r="DC1420" s="121"/>
      <c r="DD1420" s="121"/>
      <c r="DE1420" s="121"/>
      <c r="DF1420" s="121"/>
      <c r="DG1420" s="121"/>
      <c r="DH1420" s="121"/>
      <c r="DI1420" s="121"/>
    </row>
    <row r="1421" spans="30:113" x14ac:dyDescent="0.35">
      <c r="AD1421" s="121"/>
      <c r="AE1421" s="121"/>
      <c r="AF1421" s="121"/>
      <c r="AG1421" s="121"/>
      <c r="AH1421" s="121"/>
      <c r="AI1421" s="121"/>
      <c r="AJ1421" s="121"/>
      <c r="AK1421" s="121"/>
      <c r="AL1421" s="121"/>
      <c r="AM1421" s="121"/>
      <c r="AN1421" s="121"/>
      <c r="AO1421" s="121"/>
      <c r="AP1421" s="121"/>
      <c r="AQ1421" s="121"/>
      <c r="AR1421" s="121"/>
      <c r="AS1421" s="121"/>
      <c r="AT1421" s="121"/>
      <c r="AU1421" s="121"/>
      <c r="AV1421" s="121"/>
      <c r="AW1421" s="121"/>
      <c r="AX1421" s="121"/>
      <c r="AY1421" s="121"/>
      <c r="AZ1421" s="121"/>
      <c r="BA1421" s="121"/>
      <c r="BB1421" s="121"/>
      <c r="BC1421" s="121"/>
      <c r="BD1421" s="121"/>
      <c r="BE1421" s="121"/>
      <c r="BF1421" s="121"/>
      <c r="BG1421" s="121"/>
      <c r="BH1421" s="121"/>
      <c r="BI1421" s="121"/>
      <c r="BJ1421" s="121"/>
      <c r="BK1421" s="121"/>
      <c r="BL1421" s="121"/>
      <c r="BM1421" s="121"/>
      <c r="BN1421" s="121"/>
      <c r="BO1421" s="121"/>
      <c r="BP1421" s="121"/>
      <c r="BQ1421" s="121"/>
      <c r="BR1421" s="121"/>
      <c r="BS1421" s="121"/>
      <c r="BT1421" s="121"/>
      <c r="BU1421" s="121"/>
      <c r="BV1421" s="121"/>
      <c r="BW1421" s="121"/>
      <c r="BX1421" s="121"/>
      <c r="BY1421" s="121"/>
      <c r="BZ1421" s="121"/>
      <c r="CA1421" s="121"/>
      <c r="CB1421" s="121"/>
      <c r="CC1421" s="121"/>
      <c r="CD1421" s="121"/>
      <c r="CE1421" s="121"/>
      <c r="CF1421" s="121"/>
      <c r="CG1421" s="121"/>
      <c r="CH1421" s="121"/>
      <c r="CI1421" s="121"/>
      <c r="CJ1421" s="121"/>
      <c r="CK1421" s="121"/>
      <c r="CL1421" s="121"/>
      <c r="CM1421" s="121"/>
      <c r="CN1421" s="121"/>
      <c r="CO1421" s="121"/>
      <c r="CP1421" s="121"/>
      <c r="CQ1421" s="121"/>
      <c r="CR1421" s="121"/>
      <c r="CS1421" s="121"/>
      <c r="CT1421" s="121"/>
      <c r="CU1421" s="121"/>
      <c r="CV1421" s="121"/>
      <c r="CW1421" s="121"/>
      <c r="CX1421" s="121"/>
      <c r="CY1421" s="121"/>
      <c r="CZ1421" s="121"/>
      <c r="DA1421" s="121"/>
      <c r="DB1421" s="121"/>
      <c r="DC1421" s="121"/>
      <c r="DD1421" s="121"/>
      <c r="DE1421" s="121"/>
      <c r="DF1421" s="121"/>
      <c r="DG1421" s="121"/>
      <c r="DH1421" s="121"/>
      <c r="DI1421" s="121"/>
    </row>
    <row r="1422" spans="30:113" x14ac:dyDescent="0.35">
      <c r="AD1422" s="121"/>
      <c r="AE1422" s="121"/>
      <c r="AF1422" s="121"/>
      <c r="AG1422" s="121"/>
      <c r="AH1422" s="121"/>
      <c r="AI1422" s="121"/>
      <c r="AJ1422" s="121"/>
      <c r="AK1422" s="121"/>
      <c r="AL1422" s="121"/>
      <c r="AM1422" s="121"/>
      <c r="AN1422" s="121"/>
      <c r="AO1422" s="121"/>
      <c r="AP1422" s="121"/>
      <c r="AQ1422" s="121"/>
      <c r="AR1422" s="121"/>
      <c r="AS1422" s="121"/>
      <c r="AT1422" s="121"/>
      <c r="AU1422" s="121"/>
      <c r="AV1422" s="121"/>
      <c r="AW1422" s="121"/>
      <c r="AX1422" s="121"/>
      <c r="AY1422" s="121"/>
      <c r="AZ1422" s="121"/>
      <c r="BA1422" s="121"/>
      <c r="BB1422" s="121"/>
      <c r="BC1422" s="121"/>
      <c r="BD1422" s="121"/>
      <c r="BE1422" s="121"/>
      <c r="BF1422" s="121"/>
      <c r="BG1422" s="121"/>
      <c r="BH1422" s="121"/>
      <c r="BI1422" s="121"/>
      <c r="BJ1422" s="121"/>
      <c r="BK1422" s="121"/>
      <c r="BL1422" s="121"/>
      <c r="BM1422" s="121"/>
      <c r="BN1422" s="121"/>
      <c r="BO1422" s="121"/>
      <c r="BP1422" s="121"/>
      <c r="BQ1422" s="121"/>
      <c r="BR1422" s="121"/>
      <c r="BS1422" s="121"/>
      <c r="BT1422" s="121"/>
      <c r="BU1422" s="121"/>
      <c r="BV1422" s="121"/>
      <c r="BW1422" s="121"/>
      <c r="BX1422" s="121"/>
      <c r="BY1422" s="121"/>
      <c r="BZ1422" s="121"/>
      <c r="CA1422" s="121"/>
      <c r="CB1422" s="121"/>
      <c r="CC1422" s="121"/>
      <c r="CD1422" s="121"/>
      <c r="CE1422" s="121"/>
      <c r="CF1422" s="121"/>
      <c r="CG1422" s="121"/>
      <c r="CH1422" s="121"/>
      <c r="CI1422" s="121"/>
      <c r="CJ1422" s="121"/>
      <c r="CK1422" s="121"/>
      <c r="CL1422" s="121"/>
      <c r="CM1422" s="121"/>
      <c r="CN1422" s="121"/>
      <c r="CO1422" s="121"/>
      <c r="CP1422" s="121"/>
      <c r="CQ1422" s="121"/>
      <c r="CR1422" s="121"/>
      <c r="CS1422" s="121"/>
      <c r="CT1422" s="121"/>
      <c r="CU1422" s="121"/>
      <c r="CV1422" s="121"/>
      <c r="CW1422" s="121"/>
      <c r="CX1422" s="121"/>
      <c r="CY1422" s="121"/>
      <c r="CZ1422" s="121"/>
      <c r="DA1422" s="121"/>
      <c r="DB1422" s="121"/>
      <c r="DC1422" s="121"/>
      <c r="DD1422" s="121"/>
      <c r="DE1422" s="121"/>
      <c r="DF1422" s="121"/>
      <c r="DG1422" s="121"/>
      <c r="DH1422" s="121"/>
      <c r="DI1422" s="121"/>
    </row>
    <row r="1423" spans="30:113" x14ac:dyDescent="0.35">
      <c r="AD1423" s="121"/>
      <c r="AE1423" s="121"/>
      <c r="AF1423" s="121"/>
      <c r="AG1423" s="121"/>
      <c r="AH1423" s="121"/>
      <c r="AI1423" s="121"/>
      <c r="AJ1423" s="121"/>
      <c r="AK1423" s="121"/>
      <c r="AL1423" s="121"/>
      <c r="AM1423" s="121"/>
      <c r="AN1423" s="121"/>
      <c r="AO1423" s="121"/>
      <c r="AP1423" s="121"/>
      <c r="AQ1423" s="121"/>
      <c r="AR1423" s="121"/>
      <c r="AS1423" s="121"/>
      <c r="AT1423" s="121"/>
      <c r="AU1423" s="121"/>
      <c r="AV1423" s="121"/>
      <c r="AW1423" s="121"/>
      <c r="AX1423" s="121"/>
      <c r="AY1423" s="121"/>
      <c r="AZ1423" s="121"/>
      <c r="BA1423" s="121"/>
      <c r="BB1423" s="121"/>
      <c r="BC1423" s="121"/>
      <c r="BD1423" s="121"/>
      <c r="BE1423" s="121"/>
      <c r="BF1423" s="121"/>
      <c r="BG1423" s="121"/>
      <c r="BH1423" s="121"/>
      <c r="BI1423" s="121"/>
      <c r="BJ1423" s="121"/>
      <c r="BK1423" s="121"/>
      <c r="BL1423" s="121"/>
      <c r="BM1423" s="121"/>
      <c r="BN1423" s="121"/>
      <c r="BO1423" s="121"/>
      <c r="BP1423" s="121"/>
      <c r="BQ1423" s="121"/>
      <c r="BR1423" s="121"/>
      <c r="BS1423" s="121"/>
      <c r="BT1423" s="121"/>
      <c r="BU1423" s="121"/>
      <c r="BV1423" s="121"/>
      <c r="BW1423" s="121"/>
      <c r="BX1423" s="121"/>
      <c r="BY1423" s="121"/>
      <c r="BZ1423" s="121"/>
      <c r="CA1423" s="121"/>
      <c r="CB1423" s="121"/>
      <c r="CC1423" s="121"/>
      <c r="CD1423" s="121"/>
      <c r="CE1423" s="121"/>
      <c r="CF1423" s="121"/>
      <c r="CG1423" s="121"/>
      <c r="CH1423" s="121"/>
      <c r="CI1423" s="121"/>
      <c r="CJ1423" s="121"/>
      <c r="CK1423" s="121"/>
      <c r="CL1423" s="121"/>
      <c r="CM1423" s="121"/>
      <c r="CN1423" s="121"/>
      <c r="CO1423" s="121"/>
      <c r="CP1423" s="121"/>
      <c r="CQ1423" s="121"/>
      <c r="CR1423" s="121"/>
      <c r="CS1423" s="121"/>
      <c r="CT1423" s="121"/>
      <c r="CU1423" s="121"/>
      <c r="CV1423" s="121"/>
      <c r="CW1423" s="121"/>
      <c r="CX1423" s="121"/>
      <c r="CY1423" s="121"/>
      <c r="CZ1423" s="121"/>
      <c r="DA1423" s="121"/>
      <c r="DB1423" s="121"/>
      <c r="DC1423" s="121"/>
      <c r="DD1423" s="121"/>
      <c r="DE1423" s="121"/>
      <c r="DF1423" s="121"/>
      <c r="DG1423" s="121"/>
      <c r="DH1423" s="121"/>
      <c r="DI1423" s="121"/>
    </row>
    <row r="1424" spans="30:113" x14ac:dyDescent="0.35">
      <c r="AD1424" s="121"/>
      <c r="AE1424" s="121"/>
      <c r="AF1424" s="121"/>
      <c r="AG1424" s="121"/>
      <c r="AH1424" s="121"/>
      <c r="AI1424" s="121"/>
      <c r="AJ1424" s="121"/>
      <c r="AK1424" s="121"/>
      <c r="AL1424" s="121"/>
      <c r="AM1424" s="121"/>
      <c r="AN1424" s="121"/>
      <c r="AO1424" s="121"/>
      <c r="AP1424" s="121"/>
      <c r="AQ1424" s="121"/>
      <c r="AR1424" s="121"/>
      <c r="AS1424" s="121"/>
      <c r="AT1424" s="121"/>
      <c r="AU1424" s="121"/>
      <c r="AV1424" s="121"/>
      <c r="AW1424" s="121"/>
      <c r="AX1424" s="121"/>
      <c r="AY1424" s="121"/>
      <c r="AZ1424" s="121"/>
      <c r="BA1424" s="121"/>
      <c r="BB1424" s="121"/>
      <c r="BC1424" s="121"/>
      <c r="BD1424" s="121"/>
      <c r="BE1424" s="121"/>
      <c r="BF1424" s="121"/>
      <c r="BG1424" s="121"/>
      <c r="BH1424" s="121"/>
      <c r="BI1424" s="121"/>
      <c r="BJ1424" s="121"/>
      <c r="BK1424" s="121"/>
      <c r="BL1424" s="121"/>
      <c r="BM1424" s="121"/>
      <c r="BN1424" s="121"/>
      <c r="BO1424" s="121"/>
      <c r="BP1424" s="121"/>
      <c r="BQ1424" s="121"/>
      <c r="BR1424" s="121"/>
      <c r="BS1424" s="121"/>
      <c r="BT1424" s="121"/>
      <c r="BU1424" s="121"/>
      <c r="BV1424" s="121"/>
      <c r="BW1424" s="121"/>
      <c r="BX1424" s="121"/>
      <c r="BY1424" s="121"/>
      <c r="BZ1424" s="121"/>
      <c r="CA1424" s="121"/>
      <c r="CB1424" s="121"/>
      <c r="CC1424" s="121"/>
      <c r="CD1424" s="121"/>
      <c r="CE1424" s="121"/>
      <c r="CF1424" s="121"/>
      <c r="CG1424" s="121"/>
      <c r="CH1424" s="121"/>
      <c r="CI1424" s="121"/>
      <c r="CJ1424" s="121"/>
      <c r="CK1424" s="121"/>
      <c r="CL1424" s="121"/>
      <c r="CM1424" s="121"/>
      <c r="CN1424" s="121"/>
      <c r="CO1424" s="121"/>
      <c r="CP1424" s="121"/>
      <c r="CQ1424" s="121"/>
      <c r="CR1424" s="121"/>
      <c r="CS1424" s="121"/>
      <c r="CT1424" s="121"/>
      <c r="CU1424" s="121"/>
      <c r="CV1424" s="121"/>
      <c r="CW1424" s="121"/>
      <c r="CX1424" s="121"/>
      <c r="CY1424" s="121"/>
      <c r="CZ1424" s="121"/>
      <c r="DA1424" s="121"/>
      <c r="DB1424" s="121"/>
      <c r="DC1424" s="121"/>
      <c r="DD1424" s="121"/>
      <c r="DE1424" s="121"/>
      <c r="DF1424" s="121"/>
      <c r="DG1424" s="121"/>
      <c r="DH1424" s="121"/>
      <c r="DI1424" s="121"/>
    </row>
    <row r="1425" spans="30:113" x14ac:dyDescent="0.35">
      <c r="AD1425" s="121"/>
      <c r="AE1425" s="121"/>
      <c r="AF1425" s="121"/>
      <c r="AG1425" s="121"/>
      <c r="AH1425" s="121"/>
      <c r="AI1425" s="121"/>
      <c r="AJ1425" s="121"/>
      <c r="AK1425" s="121"/>
      <c r="AL1425" s="121"/>
      <c r="AM1425" s="121"/>
      <c r="AN1425" s="121"/>
      <c r="AO1425" s="121"/>
      <c r="AP1425" s="121"/>
      <c r="AQ1425" s="121"/>
      <c r="AR1425" s="121"/>
      <c r="AS1425" s="121"/>
      <c r="AT1425" s="121"/>
      <c r="AU1425" s="121"/>
      <c r="AV1425" s="121"/>
      <c r="AW1425" s="121"/>
      <c r="AX1425" s="121"/>
      <c r="AY1425" s="121"/>
      <c r="AZ1425" s="121"/>
      <c r="BA1425" s="121"/>
      <c r="BB1425" s="121"/>
      <c r="BC1425" s="121"/>
      <c r="BD1425" s="121"/>
      <c r="BE1425" s="121"/>
      <c r="BF1425" s="121"/>
      <c r="BG1425" s="121"/>
      <c r="BH1425" s="121"/>
      <c r="BI1425" s="121"/>
      <c r="BJ1425" s="121"/>
      <c r="BK1425" s="121"/>
      <c r="BL1425" s="121"/>
      <c r="BM1425" s="121"/>
      <c r="BN1425" s="121"/>
      <c r="BO1425" s="121"/>
      <c r="BP1425" s="121"/>
      <c r="BQ1425" s="121"/>
      <c r="BR1425" s="121"/>
      <c r="BS1425" s="121"/>
      <c r="BT1425" s="121"/>
      <c r="BU1425" s="121"/>
      <c r="BV1425" s="121"/>
      <c r="BW1425" s="121"/>
      <c r="BX1425" s="121"/>
      <c r="BY1425" s="121"/>
      <c r="BZ1425" s="121"/>
      <c r="CA1425" s="121"/>
      <c r="CB1425" s="121"/>
      <c r="CC1425" s="121"/>
      <c r="CD1425" s="121"/>
      <c r="CE1425" s="121"/>
      <c r="CF1425" s="121"/>
      <c r="CG1425" s="121"/>
      <c r="CH1425" s="121"/>
      <c r="CI1425" s="121"/>
      <c r="CJ1425" s="121"/>
      <c r="CK1425" s="121"/>
      <c r="CL1425" s="121"/>
      <c r="CM1425" s="121"/>
      <c r="CN1425" s="121"/>
      <c r="CO1425" s="121"/>
      <c r="CP1425" s="121"/>
      <c r="CQ1425" s="121"/>
      <c r="CR1425" s="121"/>
      <c r="CS1425" s="121"/>
      <c r="CT1425" s="121"/>
      <c r="CU1425" s="121"/>
      <c r="CV1425" s="121"/>
      <c r="CW1425" s="121"/>
      <c r="CX1425" s="121"/>
      <c r="CY1425" s="121"/>
      <c r="CZ1425" s="121"/>
      <c r="DA1425" s="121"/>
      <c r="DB1425" s="121"/>
      <c r="DC1425" s="121"/>
      <c r="DD1425" s="121"/>
      <c r="DE1425" s="121"/>
      <c r="DF1425" s="121"/>
      <c r="DG1425" s="121"/>
      <c r="DH1425" s="121"/>
      <c r="DI1425" s="121"/>
    </row>
    <row r="1426" spans="30:113" x14ac:dyDescent="0.35">
      <c r="AD1426" s="121"/>
      <c r="AE1426" s="121"/>
      <c r="AF1426" s="121"/>
      <c r="AG1426" s="121"/>
      <c r="AH1426" s="121"/>
      <c r="AI1426" s="121"/>
      <c r="AJ1426" s="121"/>
      <c r="AK1426" s="121"/>
      <c r="AL1426" s="121"/>
      <c r="AM1426" s="121"/>
      <c r="AN1426" s="121"/>
      <c r="AO1426" s="121"/>
      <c r="AP1426" s="121"/>
      <c r="AQ1426" s="121"/>
      <c r="AR1426" s="121"/>
      <c r="AS1426" s="121"/>
      <c r="AT1426" s="121"/>
      <c r="AU1426" s="121"/>
      <c r="AV1426" s="121"/>
      <c r="AW1426" s="121"/>
      <c r="AX1426" s="121"/>
      <c r="AY1426" s="121"/>
      <c r="AZ1426" s="121"/>
      <c r="BA1426" s="121"/>
      <c r="BB1426" s="121"/>
      <c r="BC1426" s="121"/>
      <c r="BD1426" s="121"/>
      <c r="BE1426" s="121"/>
      <c r="BF1426" s="121"/>
      <c r="BG1426" s="121"/>
      <c r="BH1426" s="121"/>
      <c r="BI1426" s="121"/>
      <c r="BJ1426" s="121"/>
      <c r="BK1426" s="121"/>
      <c r="BL1426" s="121"/>
      <c r="BM1426" s="121"/>
      <c r="BN1426" s="121"/>
      <c r="BO1426" s="121"/>
      <c r="BP1426" s="121"/>
      <c r="BQ1426" s="121"/>
      <c r="BR1426" s="121"/>
      <c r="BS1426" s="121"/>
      <c r="BT1426" s="121"/>
      <c r="BU1426" s="121"/>
      <c r="BV1426" s="121"/>
      <c r="BW1426" s="121"/>
      <c r="BX1426" s="121"/>
      <c r="BY1426" s="121"/>
      <c r="BZ1426" s="121"/>
      <c r="CA1426" s="121"/>
      <c r="CB1426" s="121"/>
      <c r="CC1426" s="121"/>
      <c r="CD1426" s="121"/>
      <c r="CE1426" s="121"/>
      <c r="CF1426" s="121"/>
      <c r="CG1426" s="121"/>
      <c r="CH1426" s="121"/>
      <c r="CI1426" s="121"/>
      <c r="CJ1426" s="121"/>
      <c r="CK1426" s="121"/>
      <c r="CL1426" s="121"/>
      <c r="CM1426" s="121"/>
      <c r="CN1426" s="121"/>
      <c r="CO1426" s="121"/>
      <c r="CP1426" s="121"/>
      <c r="CQ1426" s="121"/>
      <c r="CR1426" s="121"/>
      <c r="CS1426" s="121"/>
      <c r="CT1426" s="121"/>
      <c r="CU1426" s="121"/>
      <c r="CV1426" s="121"/>
      <c r="CW1426" s="121"/>
      <c r="CX1426" s="121"/>
      <c r="CY1426" s="121"/>
      <c r="CZ1426" s="121"/>
      <c r="DA1426" s="121"/>
      <c r="DB1426" s="121"/>
      <c r="DC1426" s="121"/>
      <c r="DD1426" s="121"/>
      <c r="DE1426" s="121"/>
      <c r="DF1426" s="121"/>
      <c r="DG1426" s="121"/>
      <c r="DH1426" s="121"/>
      <c r="DI1426" s="121"/>
    </row>
    <row r="1427" spans="30:113" x14ac:dyDescent="0.35">
      <c r="AD1427" s="121"/>
      <c r="AE1427" s="121"/>
      <c r="AF1427" s="121"/>
      <c r="AG1427" s="121"/>
      <c r="AH1427" s="121"/>
      <c r="AI1427" s="121"/>
      <c r="AJ1427" s="121"/>
      <c r="AK1427" s="121"/>
      <c r="AL1427" s="121"/>
      <c r="AM1427" s="121"/>
      <c r="AN1427" s="121"/>
      <c r="AO1427" s="121"/>
      <c r="AP1427" s="121"/>
      <c r="AQ1427" s="121"/>
      <c r="AR1427" s="121"/>
      <c r="AS1427" s="121"/>
      <c r="AT1427" s="121"/>
      <c r="AU1427" s="121"/>
      <c r="AV1427" s="121"/>
      <c r="AW1427" s="121"/>
      <c r="AX1427" s="121"/>
      <c r="AY1427" s="121"/>
      <c r="AZ1427" s="121"/>
      <c r="BA1427" s="121"/>
      <c r="BB1427" s="121"/>
      <c r="BC1427" s="121"/>
      <c r="BD1427" s="121"/>
      <c r="BE1427" s="121"/>
      <c r="BF1427" s="121"/>
      <c r="BG1427" s="121"/>
      <c r="BH1427" s="121"/>
      <c r="BI1427" s="121"/>
      <c r="BJ1427" s="121"/>
      <c r="BK1427" s="121"/>
      <c r="BL1427" s="121"/>
      <c r="BM1427" s="121"/>
      <c r="BN1427" s="121"/>
      <c r="BO1427" s="121"/>
      <c r="BP1427" s="121"/>
      <c r="BQ1427" s="121"/>
      <c r="BR1427" s="121"/>
      <c r="BS1427" s="121"/>
      <c r="BT1427" s="121"/>
      <c r="BU1427" s="121"/>
      <c r="BV1427" s="121"/>
      <c r="BW1427" s="121"/>
      <c r="BX1427" s="121"/>
      <c r="BY1427" s="121"/>
      <c r="BZ1427" s="121"/>
      <c r="CA1427" s="121"/>
      <c r="CB1427" s="121"/>
      <c r="CC1427" s="121"/>
      <c r="CD1427" s="121"/>
      <c r="CE1427" s="121"/>
      <c r="CF1427" s="121"/>
      <c r="CG1427" s="121"/>
      <c r="CH1427" s="121"/>
      <c r="CI1427" s="121"/>
      <c r="CJ1427" s="121"/>
      <c r="CK1427" s="121"/>
      <c r="CL1427" s="121"/>
      <c r="CM1427" s="121"/>
      <c r="CN1427" s="121"/>
      <c r="CO1427" s="121"/>
      <c r="CP1427" s="121"/>
      <c r="CQ1427" s="121"/>
      <c r="CR1427" s="121"/>
      <c r="CS1427" s="121"/>
      <c r="CT1427" s="121"/>
      <c r="CU1427" s="121"/>
      <c r="CV1427" s="121"/>
      <c r="CW1427" s="121"/>
      <c r="CX1427" s="121"/>
      <c r="CY1427" s="121"/>
      <c r="CZ1427" s="121"/>
      <c r="DA1427" s="121"/>
      <c r="DB1427" s="121"/>
      <c r="DC1427" s="121"/>
      <c r="DD1427" s="121"/>
      <c r="DE1427" s="121"/>
      <c r="DF1427" s="121"/>
      <c r="DG1427" s="121"/>
      <c r="DH1427" s="121"/>
      <c r="DI1427" s="121"/>
    </row>
    <row r="1428" spans="30:113" x14ac:dyDescent="0.35">
      <c r="AD1428" s="121"/>
      <c r="AE1428" s="121"/>
      <c r="AF1428" s="121"/>
      <c r="AG1428" s="121"/>
      <c r="AH1428" s="121"/>
      <c r="AI1428" s="121"/>
      <c r="AJ1428" s="121"/>
      <c r="AK1428" s="121"/>
      <c r="AL1428" s="121"/>
      <c r="AM1428" s="121"/>
      <c r="AN1428" s="121"/>
      <c r="AO1428" s="121"/>
      <c r="AP1428" s="121"/>
      <c r="AQ1428" s="121"/>
      <c r="AR1428" s="121"/>
      <c r="AS1428" s="121"/>
      <c r="AT1428" s="121"/>
      <c r="AU1428" s="121"/>
      <c r="AV1428" s="121"/>
      <c r="AW1428" s="121"/>
      <c r="AX1428" s="121"/>
      <c r="AY1428" s="121"/>
      <c r="AZ1428" s="121"/>
      <c r="BA1428" s="121"/>
      <c r="BB1428" s="121"/>
      <c r="BC1428" s="121"/>
      <c r="BD1428" s="121"/>
      <c r="BE1428" s="121"/>
      <c r="BF1428" s="121"/>
      <c r="BG1428" s="121"/>
      <c r="BH1428" s="121"/>
      <c r="BI1428" s="121"/>
      <c r="BJ1428" s="121"/>
      <c r="BK1428" s="121"/>
      <c r="BL1428" s="121"/>
      <c r="BM1428" s="121"/>
      <c r="BN1428" s="121"/>
      <c r="BO1428" s="121"/>
      <c r="BP1428" s="121"/>
      <c r="BQ1428" s="121"/>
      <c r="BR1428" s="121"/>
      <c r="BS1428" s="121"/>
      <c r="BT1428" s="121"/>
      <c r="BU1428" s="121"/>
      <c r="BV1428" s="121"/>
      <c r="BW1428" s="121"/>
      <c r="BX1428" s="121"/>
      <c r="BY1428" s="121"/>
      <c r="BZ1428" s="121"/>
      <c r="CA1428" s="121"/>
      <c r="CB1428" s="121"/>
      <c r="CC1428" s="121"/>
      <c r="CD1428" s="121"/>
      <c r="CE1428" s="121"/>
      <c r="CF1428" s="121"/>
      <c r="CG1428" s="121"/>
      <c r="CH1428" s="121"/>
      <c r="CI1428" s="121"/>
      <c r="CJ1428" s="121"/>
      <c r="CK1428" s="121"/>
      <c r="CL1428" s="121"/>
      <c r="CM1428" s="121"/>
      <c r="CN1428" s="121"/>
      <c r="CO1428" s="121"/>
      <c r="CP1428" s="121"/>
      <c r="CQ1428" s="121"/>
      <c r="CR1428" s="121"/>
      <c r="CS1428" s="121"/>
      <c r="CT1428" s="121"/>
      <c r="CU1428" s="121"/>
      <c r="CV1428" s="121"/>
      <c r="CW1428" s="121"/>
      <c r="CX1428" s="121"/>
      <c r="CY1428" s="121"/>
      <c r="CZ1428" s="121"/>
      <c r="DA1428" s="121"/>
      <c r="DB1428" s="121"/>
      <c r="DC1428" s="121"/>
      <c r="DD1428" s="121"/>
      <c r="DE1428" s="121"/>
      <c r="DF1428" s="121"/>
      <c r="DG1428" s="121"/>
      <c r="DH1428" s="121"/>
      <c r="DI1428" s="121"/>
    </row>
    <row r="1429" spans="30:113" x14ac:dyDescent="0.35">
      <c r="AD1429" s="121"/>
      <c r="AE1429" s="121"/>
      <c r="AF1429" s="121"/>
      <c r="AG1429" s="121"/>
      <c r="AH1429" s="121"/>
      <c r="AI1429" s="121"/>
      <c r="AJ1429" s="121"/>
      <c r="AK1429" s="121"/>
      <c r="AL1429" s="121"/>
      <c r="AM1429" s="121"/>
      <c r="AN1429" s="121"/>
      <c r="AO1429" s="121"/>
      <c r="AP1429" s="121"/>
      <c r="AQ1429" s="121"/>
      <c r="AR1429" s="121"/>
      <c r="AS1429" s="121"/>
      <c r="AT1429" s="121"/>
      <c r="AU1429" s="121"/>
      <c r="AV1429" s="121"/>
      <c r="AW1429" s="121"/>
      <c r="AX1429" s="121"/>
      <c r="AY1429" s="121"/>
      <c r="AZ1429" s="121"/>
      <c r="BA1429" s="121"/>
      <c r="BB1429" s="121"/>
      <c r="BC1429" s="121"/>
      <c r="BD1429" s="121"/>
      <c r="BE1429" s="121"/>
      <c r="BF1429" s="121"/>
      <c r="BG1429" s="121"/>
      <c r="BH1429" s="121"/>
      <c r="BI1429" s="121"/>
      <c r="BJ1429" s="121"/>
      <c r="BK1429" s="121"/>
      <c r="BL1429" s="121"/>
      <c r="BM1429" s="121"/>
      <c r="BN1429" s="121"/>
      <c r="BO1429" s="121"/>
      <c r="BP1429" s="121"/>
      <c r="BQ1429" s="121"/>
      <c r="BR1429" s="121"/>
      <c r="BS1429" s="121"/>
      <c r="BT1429" s="121"/>
      <c r="BU1429" s="121"/>
      <c r="BV1429" s="121"/>
      <c r="BW1429" s="121"/>
      <c r="BX1429" s="121"/>
      <c r="BY1429" s="121"/>
      <c r="BZ1429" s="121"/>
      <c r="CA1429" s="121"/>
      <c r="CB1429" s="121"/>
      <c r="CC1429" s="121"/>
      <c r="CD1429" s="121"/>
      <c r="CE1429" s="121"/>
      <c r="CF1429" s="121"/>
      <c r="CG1429" s="121"/>
      <c r="CH1429" s="121"/>
      <c r="CI1429" s="121"/>
      <c r="CJ1429" s="121"/>
      <c r="CK1429" s="121"/>
      <c r="CL1429" s="121"/>
      <c r="CM1429" s="121"/>
      <c r="CN1429" s="121"/>
      <c r="CO1429" s="121"/>
      <c r="CP1429" s="121"/>
      <c r="CQ1429" s="121"/>
      <c r="CR1429" s="121"/>
      <c r="CS1429" s="121"/>
      <c r="CT1429" s="121"/>
      <c r="CU1429" s="121"/>
      <c r="CV1429" s="121"/>
      <c r="CW1429" s="121"/>
      <c r="CX1429" s="121"/>
      <c r="CY1429" s="121"/>
      <c r="CZ1429" s="121"/>
      <c r="DA1429" s="121"/>
      <c r="DB1429" s="121"/>
      <c r="DC1429" s="121"/>
      <c r="DD1429" s="121"/>
      <c r="DE1429" s="121"/>
      <c r="DF1429" s="121"/>
      <c r="DG1429" s="121"/>
      <c r="DH1429" s="121"/>
      <c r="DI1429" s="121"/>
    </row>
    <row r="1430" spans="30:113" x14ac:dyDescent="0.35">
      <c r="AD1430" s="121"/>
      <c r="AE1430" s="121"/>
      <c r="AF1430" s="121"/>
      <c r="AG1430" s="121"/>
      <c r="AH1430" s="121"/>
      <c r="AI1430" s="121"/>
      <c r="AJ1430" s="121"/>
      <c r="AK1430" s="121"/>
      <c r="AL1430" s="121"/>
      <c r="AM1430" s="121"/>
      <c r="AN1430" s="121"/>
      <c r="AO1430" s="121"/>
      <c r="AP1430" s="121"/>
      <c r="AQ1430" s="121"/>
      <c r="AR1430" s="121"/>
      <c r="AS1430" s="121"/>
      <c r="AT1430" s="121"/>
      <c r="AU1430" s="121"/>
      <c r="AV1430" s="121"/>
      <c r="AW1430" s="121"/>
      <c r="AX1430" s="121"/>
      <c r="AY1430" s="121"/>
      <c r="AZ1430" s="121"/>
      <c r="BA1430" s="121"/>
      <c r="BB1430" s="121"/>
      <c r="BC1430" s="121"/>
      <c r="BD1430" s="121"/>
      <c r="BE1430" s="121"/>
      <c r="BF1430" s="121"/>
      <c r="BG1430" s="121"/>
      <c r="BH1430" s="121"/>
      <c r="BI1430" s="121"/>
      <c r="BJ1430" s="121"/>
      <c r="BK1430" s="121"/>
      <c r="BL1430" s="121"/>
      <c r="BM1430" s="121"/>
      <c r="BN1430" s="121"/>
      <c r="BO1430" s="121"/>
      <c r="BP1430" s="121"/>
      <c r="BQ1430" s="121"/>
      <c r="BR1430" s="121"/>
      <c r="BS1430" s="121"/>
      <c r="BT1430" s="121"/>
      <c r="BU1430" s="121"/>
      <c r="BV1430" s="121"/>
      <c r="BW1430" s="121"/>
      <c r="BX1430" s="121"/>
      <c r="BY1430" s="121"/>
      <c r="BZ1430" s="121"/>
      <c r="CA1430" s="121"/>
      <c r="CB1430" s="121"/>
      <c r="CC1430" s="121"/>
      <c r="CD1430" s="121"/>
      <c r="CE1430" s="121"/>
      <c r="CF1430" s="121"/>
      <c r="CG1430" s="121"/>
      <c r="CH1430" s="121"/>
      <c r="CI1430" s="121"/>
      <c r="CJ1430" s="121"/>
      <c r="CK1430" s="121"/>
      <c r="CL1430" s="121"/>
      <c r="CM1430" s="121"/>
      <c r="CN1430" s="121"/>
      <c r="CO1430" s="121"/>
      <c r="CP1430" s="121"/>
      <c r="CQ1430" s="121"/>
      <c r="CR1430" s="121"/>
      <c r="CS1430" s="121"/>
      <c r="CT1430" s="121"/>
      <c r="CU1430" s="121"/>
      <c r="CV1430" s="121"/>
      <c r="CW1430" s="121"/>
      <c r="CX1430" s="121"/>
      <c r="CY1430" s="121"/>
      <c r="CZ1430" s="121"/>
      <c r="DA1430" s="121"/>
      <c r="DB1430" s="121"/>
      <c r="DC1430" s="121"/>
      <c r="DD1430" s="121"/>
      <c r="DE1430" s="121"/>
      <c r="DF1430" s="121"/>
      <c r="DG1430" s="121"/>
      <c r="DH1430" s="121"/>
      <c r="DI1430" s="121"/>
    </row>
    <row r="1431" spans="30:113" x14ac:dyDescent="0.35">
      <c r="AD1431" s="121"/>
      <c r="AE1431" s="121"/>
      <c r="AF1431" s="121"/>
      <c r="AG1431" s="121"/>
      <c r="AH1431" s="121"/>
      <c r="AI1431" s="121"/>
      <c r="AJ1431" s="121"/>
      <c r="AK1431" s="121"/>
      <c r="AL1431" s="121"/>
      <c r="AM1431" s="121"/>
      <c r="AN1431" s="121"/>
      <c r="AO1431" s="121"/>
      <c r="AP1431" s="121"/>
      <c r="AQ1431" s="121"/>
      <c r="AR1431" s="121"/>
      <c r="AS1431" s="121"/>
      <c r="AT1431" s="121"/>
      <c r="AU1431" s="121"/>
      <c r="AV1431" s="121"/>
      <c r="AW1431" s="121"/>
      <c r="AX1431" s="121"/>
      <c r="AY1431" s="121"/>
      <c r="AZ1431" s="121"/>
      <c r="BA1431" s="121"/>
      <c r="BB1431" s="121"/>
      <c r="BC1431" s="121"/>
      <c r="BD1431" s="121"/>
      <c r="BE1431" s="121"/>
      <c r="BF1431" s="121"/>
      <c r="BG1431" s="121"/>
      <c r="BH1431" s="121"/>
      <c r="BI1431" s="121"/>
      <c r="BJ1431" s="121"/>
      <c r="BK1431" s="121"/>
      <c r="BL1431" s="121"/>
      <c r="BM1431" s="121"/>
      <c r="BN1431" s="121"/>
      <c r="BO1431" s="121"/>
      <c r="BP1431" s="121"/>
      <c r="BQ1431" s="121"/>
      <c r="BR1431" s="121"/>
      <c r="BS1431" s="121"/>
      <c r="BT1431" s="121"/>
      <c r="BU1431" s="121"/>
      <c r="BV1431" s="121"/>
      <c r="BW1431" s="121"/>
      <c r="BX1431" s="121"/>
      <c r="BY1431" s="121"/>
      <c r="BZ1431" s="121"/>
      <c r="CA1431" s="121"/>
      <c r="CB1431" s="121"/>
      <c r="CC1431" s="121"/>
      <c r="CD1431" s="121"/>
      <c r="CE1431" s="121"/>
      <c r="CF1431" s="121"/>
      <c r="CG1431" s="121"/>
      <c r="CH1431" s="121"/>
      <c r="CI1431" s="121"/>
      <c r="CJ1431" s="121"/>
      <c r="CK1431" s="121"/>
      <c r="CL1431" s="121"/>
      <c r="CM1431" s="121"/>
      <c r="CN1431" s="121"/>
      <c r="CO1431" s="121"/>
      <c r="CP1431" s="121"/>
      <c r="CQ1431" s="121"/>
      <c r="CR1431" s="121"/>
      <c r="CS1431" s="121"/>
      <c r="CT1431" s="121"/>
      <c r="CU1431" s="121"/>
      <c r="CV1431" s="121"/>
      <c r="CW1431" s="121"/>
      <c r="CX1431" s="121"/>
      <c r="CY1431" s="121"/>
      <c r="CZ1431" s="121"/>
      <c r="DA1431" s="121"/>
      <c r="DB1431" s="121"/>
      <c r="DC1431" s="121"/>
      <c r="DD1431" s="121"/>
      <c r="DE1431" s="121"/>
      <c r="DF1431" s="121"/>
      <c r="DG1431" s="121"/>
      <c r="DH1431" s="121"/>
      <c r="DI1431" s="121"/>
    </row>
    <row r="1432" spans="30:113" x14ac:dyDescent="0.35">
      <c r="AD1432" s="121"/>
      <c r="AE1432" s="121"/>
      <c r="AF1432" s="121"/>
      <c r="AG1432" s="121"/>
      <c r="AH1432" s="121"/>
      <c r="AI1432" s="121"/>
      <c r="AJ1432" s="121"/>
      <c r="AK1432" s="121"/>
      <c r="AL1432" s="121"/>
      <c r="AM1432" s="121"/>
      <c r="AN1432" s="121"/>
      <c r="AO1432" s="121"/>
      <c r="AP1432" s="121"/>
      <c r="AQ1432" s="121"/>
      <c r="AR1432" s="121"/>
      <c r="AS1432" s="121"/>
      <c r="AT1432" s="121"/>
      <c r="AU1432" s="121"/>
      <c r="AV1432" s="121"/>
      <c r="AW1432" s="121"/>
      <c r="AX1432" s="121"/>
      <c r="AY1432" s="121"/>
      <c r="AZ1432" s="121"/>
      <c r="BA1432" s="121"/>
      <c r="BB1432" s="121"/>
      <c r="BC1432" s="121"/>
      <c r="BD1432" s="121"/>
      <c r="BE1432" s="121"/>
      <c r="BF1432" s="121"/>
      <c r="BG1432" s="121"/>
      <c r="BH1432" s="121"/>
      <c r="BI1432" s="121"/>
      <c r="BJ1432" s="121"/>
      <c r="BK1432" s="121"/>
      <c r="BL1432" s="121"/>
      <c r="BM1432" s="121"/>
      <c r="BN1432" s="121"/>
      <c r="BO1432" s="121"/>
      <c r="BP1432" s="121"/>
      <c r="BQ1432" s="121"/>
      <c r="BR1432" s="121"/>
      <c r="BS1432" s="121"/>
      <c r="BT1432" s="121"/>
      <c r="BU1432" s="121"/>
      <c r="BV1432" s="121"/>
      <c r="BW1432" s="121"/>
      <c r="BX1432" s="121"/>
      <c r="BY1432" s="121"/>
      <c r="BZ1432" s="121"/>
      <c r="CA1432" s="121"/>
      <c r="CB1432" s="121"/>
      <c r="CC1432" s="121"/>
      <c r="CD1432" s="121"/>
      <c r="CE1432" s="121"/>
      <c r="CF1432" s="121"/>
      <c r="CG1432" s="121"/>
      <c r="CH1432" s="121"/>
      <c r="CI1432" s="121"/>
      <c r="CJ1432" s="121"/>
      <c r="CK1432" s="121"/>
      <c r="CL1432" s="121"/>
      <c r="CM1432" s="121"/>
      <c r="CN1432" s="121"/>
      <c r="CO1432" s="121"/>
      <c r="CP1432" s="121"/>
      <c r="CQ1432" s="121"/>
      <c r="CR1432" s="121"/>
      <c r="CS1432" s="121"/>
      <c r="CT1432" s="121"/>
      <c r="CU1432" s="121"/>
      <c r="CV1432" s="121"/>
      <c r="CW1432" s="121"/>
      <c r="CX1432" s="121"/>
      <c r="CY1432" s="121"/>
      <c r="CZ1432" s="121"/>
      <c r="DA1432" s="121"/>
      <c r="DB1432" s="121"/>
      <c r="DC1432" s="121"/>
      <c r="DD1432" s="121"/>
      <c r="DE1432" s="121"/>
      <c r="DF1432" s="121"/>
      <c r="DG1432" s="121"/>
      <c r="DH1432" s="121"/>
      <c r="DI1432" s="121"/>
    </row>
    <row r="1433" spans="30:113" x14ac:dyDescent="0.35">
      <c r="AD1433" s="121"/>
      <c r="AE1433" s="121"/>
      <c r="AF1433" s="121"/>
      <c r="AG1433" s="121"/>
      <c r="AH1433" s="121"/>
      <c r="AI1433" s="121"/>
      <c r="AJ1433" s="121"/>
      <c r="AK1433" s="121"/>
      <c r="AL1433" s="121"/>
      <c r="AM1433" s="121"/>
      <c r="AN1433" s="121"/>
      <c r="AO1433" s="121"/>
      <c r="AP1433" s="121"/>
      <c r="AQ1433" s="121"/>
      <c r="AR1433" s="121"/>
      <c r="AS1433" s="121"/>
      <c r="AT1433" s="121"/>
      <c r="AU1433" s="121"/>
      <c r="AV1433" s="121"/>
      <c r="AW1433" s="121"/>
      <c r="AX1433" s="121"/>
      <c r="AY1433" s="121"/>
      <c r="AZ1433" s="121"/>
      <c r="BA1433" s="121"/>
      <c r="BB1433" s="121"/>
      <c r="BC1433" s="121"/>
      <c r="BD1433" s="121"/>
      <c r="BE1433" s="121"/>
      <c r="BF1433" s="121"/>
      <c r="BG1433" s="121"/>
      <c r="BH1433" s="121"/>
      <c r="BI1433" s="121"/>
      <c r="BJ1433" s="121"/>
      <c r="BK1433" s="121"/>
      <c r="BL1433" s="121"/>
      <c r="BM1433" s="121"/>
      <c r="BN1433" s="121"/>
      <c r="BO1433" s="121"/>
      <c r="BP1433" s="121"/>
      <c r="BQ1433" s="121"/>
      <c r="BR1433" s="121"/>
      <c r="BS1433" s="121"/>
      <c r="BT1433" s="121"/>
      <c r="BU1433" s="121"/>
      <c r="BV1433" s="121"/>
      <c r="BW1433" s="121"/>
      <c r="BX1433" s="121"/>
      <c r="BY1433" s="121"/>
      <c r="BZ1433" s="121"/>
      <c r="CA1433" s="121"/>
      <c r="CB1433" s="121"/>
      <c r="CC1433" s="121"/>
      <c r="CD1433" s="121"/>
      <c r="CE1433" s="121"/>
      <c r="CF1433" s="121"/>
      <c r="CG1433" s="121"/>
      <c r="CH1433" s="121"/>
      <c r="CI1433" s="121"/>
      <c r="CJ1433" s="121"/>
      <c r="CK1433" s="121"/>
      <c r="CL1433" s="121"/>
      <c r="CM1433" s="121"/>
      <c r="CN1433" s="121"/>
      <c r="CO1433" s="121"/>
      <c r="CP1433" s="121"/>
      <c r="CQ1433" s="121"/>
      <c r="CR1433" s="121"/>
      <c r="CS1433" s="121"/>
      <c r="CT1433" s="121"/>
      <c r="CU1433" s="121"/>
      <c r="CV1433" s="121"/>
      <c r="CW1433" s="121"/>
      <c r="CX1433" s="121"/>
      <c r="CY1433" s="121"/>
      <c r="CZ1433" s="121"/>
      <c r="DA1433" s="121"/>
      <c r="DB1433" s="121"/>
      <c r="DC1433" s="121"/>
      <c r="DD1433" s="121"/>
      <c r="DE1433" s="121"/>
      <c r="DF1433" s="121"/>
      <c r="DG1433" s="121"/>
      <c r="DH1433" s="121"/>
      <c r="DI1433" s="121"/>
    </row>
    <row r="1434" spans="30:113" x14ac:dyDescent="0.35">
      <c r="AD1434" s="121"/>
      <c r="AE1434" s="121"/>
      <c r="AF1434" s="121"/>
      <c r="AG1434" s="121"/>
      <c r="AH1434" s="121"/>
      <c r="AI1434" s="121"/>
      <c r="AJ1434" s="121"/>
      <c r="AK1434" s="121"/>
      <c r="AL1434" s="121"/>
      <c r="AM1434" s="121"/>
      <c r="AN1434" s="121"/>
      <c r="AO1434" s="121"/>
      <c r="AP1434" s="121"/>
      <c r="AQ1434" s="121"/>
      <c r="AR1434" s="121"/>
      <c r="AS1434" s="121"/>
      <c r="AT1434" s="121"/>
      <c r="AU1434" s="121"/>
      <c r="AV1434" s="121"/>
      <c r="AW1434" s="121"/>
      <c r="AX1434" s="121"/>
      <c r="AY1434" s="121"/>
      <c r="AZ1434" s="121"/>
      <c r="BA1434" s="121"/>
      <c r="BB1434" s="121"/>
      <c r="BC1434" s="121"/>
      <c r="BD1434" s="121"/>
      <c r="BE1434" s="121"/>
      <c r="BF1434" s="121"/>
      <c r="BG1434" s="121"/>
      <c r="BH1434" s="121"/>
      <c r="BI1434" s="121"/>
      <c r="BJ1434" s="121"/>
      <c r="BK1434" s="121"/>
      <c r="BL1434" s="121"/>
      <c r="BM1434" s="121"/>
      <c r="BN1434" s="121"/>
      <c r="BO1434" s="121"/>
      <c r="BP1434" s="121"/>
      <c r="BQ1434" s="121"/>
      <c r="BR1434" s="121"/>
      <c r="BS1434" s="121"/>
      <c r="BT1434" s="121"/>
      <c r="BU1434" s="121"/>
      <c r="BV1434" s="121"/>
      <c r="BW1434" s="121"/>
      <c r="BX1434" s="121"/>
      <c r="BY1434" s="121"/>
      <c r="BZ1434" s="121"/>
      <c r="CA1434" s="121"/>
      <c r="CB1434" s="121"/>
      <c r="CC1434" s="121"/>
      <c r="CD1434" s="121"/>
      <c r="CE1434" s="121"/>
      <c r="CF1434" s="121"/>
      <c r="CG1434" s="121"/>
      <c r="CH1434" s="121"/>
      <c r="CI1434" s="121"/>
      <c r="CJ1434" s="121"/>
      <c r="CK1434" s="121"/>
      <c r="CL1434" s="121"/>
      <c r="CM1434" s="121"/>
      <c r="CN1434" s="121"/>
      <c r="CO1434" s="121"/>
      <c r="CP1434" s="121"/>
      <c r="CQ1434" s="121"/>
      <c r="CR1434" s="121"/>
      <c r="CS1434" s="121"/>
      <c r="CT1434" s="121"/>
      <c r="CU1434" s="121"/>
      <c r="CV1434" s="121"/>
      <c r="CW1434" s="121"/>
      <c r="CX1434" s="121"/>
      <c r="CY1434" s="121"/>
      <c r="CZ1434" s="121"/>
      <c r="DA1434" s="121"/>
      <c r="DB1434" s="121"/>
      <c r="DC1434" s="121"/>
      <c r="DD1434" s="121"/>
      <c r="DE1434" s="121"/>
      <c r="DF1434" s="121"/>
      <c r="DG1434" s="121"/>
      <c r="DH1434" s="121"/>
      <c r="DI1434" s="121"/>
    </row>
    <row r="1435" spans="30:113" x14ac:dyDescent="0.35">
      <c r="AD1435" s="121"/>
      <c r="AE1435" s="121"/>
      <c r="AF1435" s="121"/>
      <c r="AG1435" s="121"/>
      <c r="AH1435" s="121"/>
      <c r="AI1435" s="121"/>
      <c r="AJ1435" s="121"/>
      <c r="AK1435" s="121"/>
      <c r="AL1435" s="121"/>
      <c r="AM1435" s="121"/>
      <c r="AN1435" s="121"/>
      <c r="AO1435" s="121"/>
      <c r="AP1435" s="121"/>
      <c r="AQ1435" s="121"/>
      <c r="AR1435" s="121"/>
      <c r="AS1435" s="121"/>
      <c r="AT1435" s="121"/>
      <c r="AU1435" s="121"/>
      <c r="AV1435" s="121"/>
      <c r="AW1435" s="121"/>
      <c r="AX1435" s="121"/>
      <c r="AY1435" s="121"/>
      <c r="AZ1435" s="121"/>
      <c r="BA1435" s="121"/>
      <c r="BB1435" s="121"/>
      <c r="BC1435" s="121"/>
      <c r="BD1435" s="121"/>
      <c r="BE1435" s="121"/>
      <c r="BF1435" s="121"/>
      <c r="BG1435" s="121"/>
      <c r="BH1435" s="121"/>
      <c r="BI1435" s="121"/>
      <c r="BJ1435" s="121"/>
      <c r="BK1435" s="121"/>
      <c r="BL1435" s="121"/>
      <c r="BM1435" s="121"/>
      <c r="BN1435" s="121"/>
      <c r="BO1435" s="121"/>
      <c r="BP1435" s="121"/>
      <c r="BQ1435" s="121"/>
      <c r="BR1435" s="121"/>
      <c r="BS1435" s="121"/>
      <c r="BT1435" s="121"/>
      <c r="BU1435" s="121"/>
      <c r="BV1435" s="121"/>
      <c r="BW1435" s="121"/>
      <c r="BX1435" s="121"/>
      <c r="BY1435" s="121"/>
      <c r="BZ1435" s="121"/>
      <c r="CA1435" s="121"/>
      <c r="CB1435" s="121"/>
      <c r="CC1435" s="121"/>
      <c r="CD1435" s="121"/>
      <c r="CE1435" s="121"/>
      <c r="CF1435" s="121"/>
      <c r="CG1435" s="121"/>
      <c r="CH1435" s="121"/>
      <c r="CI1435" s="121"/>
      <c r="CJ1435" s="121"/>
      <c r="CK1435" s="121"/>
      <c r="CL1435" s="121"/>
      <c r="CM1435" s="121"/>
      <c r="CN1435" s="121"/>
      <c r="CO1435" s="121"/>
      <c r="CP1435" s="121"/>
      <c r="CQ1435" s="121"/>
      <c r="CR1435" s="121"/>
      <c r="CS1435" s="121"/>
      <c r="CT1435" s="121"/>
      <c r="CU1435" s="121"/>
      <c r="CV1435" s="121"/>
      <c r="CW1435" s="121"/>
      <c r="CX1435" s="121"/>
      <c r="CY1435" s="121"/>
      <c r="CZ1435" s="121"/>
      <c r="DA1435" s="121"/>
      <c r="DB1435" s="121"/>
      <c r="DC1435" s="121"/>
      <c r="DD1435" s="121"/>
      <c r="DE1435" s="121"/>
      <c r="DF1435" s="121"/>
      <c r="DG1435" s="121"/>
      <c r="DH1435" s="121"/>
      <c r="DI1435" s="121"/>
    </row>
    <row r="1436" spans="30:113" x14ac:dyDescent="0.35">
      <c r="AD1436" s="121"/>
      <c r="AE1436" s="121"/>
      <c r="AF1436" s="121"/>
      <c r="AG1436" s="121"/>
      <c r="AH1436" s="121"/>
      <c r="AI1436" s="121"/>
      <c r="AJ1436" s="121"/>
      <c r="AK1436" s="121"/>
      <c r="AL1436" s="121"/>
      <c r="AM1436" s="121"/>
      <c r="AN1436" s="121"/>
      <c r="AO1436" s="121"/>
      <c r="AP1436" s="121"/>
      <c r="AQ1436" s="121"/>
      <c r="AR1436" s="121"/>
      <c r="AS1436" s="121"/>
      <c r="AT1436" s="121"/>
      <c r="AU1436" s="121"/>
      <c r="AV1436" s="121"/>
      <c r="AW1436" s="121"/>
      <c r="AX1436" s="121"/>
      <c r="AY1436" s="121"/>
      <c r="AZ1436" s="121"/>
      <c r="BA1436" s="121"/>
      <c r="BB1436" s="121"/>
      <c r="BC1436" s="121"/>
      <c r="BD1436" s="121"/>
      <c r="BE1436" s="121"/>
      <c r="BF1436" s="121"/>
      <c r="BG1436" s="121"/>
      <c r="BH1436" s="121"/>
      <c r="BI1436" s="121"/>
      <c r="BJ1436" s="121"/>
      <c r="BK1436" s="121"/>
      <c r="BL1436" s="121"/>
      <c r="BM1436" s="121"/>
      <c r="BN1436" s="121"/>
      <c r="BO1436" s="121"/>
      <c r="BP1436" s="121"/>
      <c r="BQ1436" s="121"/>
      <c r="BR1436" s="121"/>
      <c r="BS1436" s="121"/>
      <c r="BT1436" s="121"/>
      <c r="BU1436" s="121"/>
      <c r="BV1436" s="121"/>
      <c r="BW1436" s="121"/>
      <c r="BX1436" s="121"/>
      <c r="BY1436" s="121"/>
      <c r="BZ1436" s="121"/>
      <c r="CA1436" s="121"/>
      <c r="CB1436" s="121"/>
      <c r="CC1436" s="121"/>
      <c r="CD1436" s="121"/>
      <c r="CE1436" s="121"/>
      <c r="CF1436" s="121"/>
      <c r="CG1436" s="121"/>
      <c r="CH1436" s="121"/>
      <c r="CI1436" s="121"/>
      <c r="CJ1436" s="121"/>
      <c r="CK1436" s="121"/>
      <c r="CL1436" s="121"/>
      <c r="CM1436" s="121"/>
      <c r="CN1436" s="121"/>
      <c r="CO1436" s="121"/>
      <c r="CP1436" s="121"/>
      <c r="CQ1436" s="121"/>
      <c r="CR1436" s="121"/>
      <c r="CS1436" s="121"/>
      <c r="CT1436" s="121"/>
      <c r="CU1436" s="121"/>
      <c r="CV1436" s="121"/>
      <c r="CW1436" s="121"/>
      <c r="CX1436" s="121"/>
      <c r="CY1436" s="121"/>
      <c r="CZ1436" s="121"/>
      <c r="DA1436" s="121"/>
      <c r="DB1436" s="121"/>
      <c r="DC1436" s="121"/>
      <c r="DD1436" s="121"/>
      <c r="DE1436" s="121"/>
      <c r="DF1436" s="121"/>
      <c r="DG1436" s="121"/>
      <c r="DH1436" s="121"/>
      <c r="DI1436" s="121"/>
    </row>
    <row r="1437" spans="30:113" x14ac:dyDescent="0.35">
      <c r="AD1437" s="121"/>
      <c r="AE1437" s="121"/>
      <c r="AF1437" s="121"/>
      <c r="AG1437" s="121"/>
      <c r="AH1437" s="121"/>
      <c r="AI1437" s="121"/>
      <c r="AJ1437" s="121"/>
      <c r="AK1437" s="121"/>
      <c r="AL1437" s="121"/>
      <c r="AM1437" s="121"/>
      <c r="AN1437" s="121"/>
      <c r="AO1437" s="121"/>
      <c r="AP1437" s="121"/>
      <c r="AQ1437" s="121"/>
      <c r="AR1437" s="121"/>
      <c r="AS1437" s="121"/>
      <c r="AT1437" s="121"/>
      <c r="AU1437" s="121"/>
      <c r="AV1437" s="121"/>
      <c r="AW1437" s="121"/>
      <c r="AX1437" s="121"/>
      <c r="AY1437" s="121"/>
      <c r="AZ1437" s="121"/>
      <c r="BA1437" s="121"/>
      <c r="BB1437" s="121"/>
      <c r="BC1437" s="121"/>
      <c r="BD1437" s="121"/>
      <c r="BE1437" s="121"/>
      <c r="BF1437" s="121"/>
      <c r="BG1437" s="121"/>
      <c r="BH1437" s="121"/>
      <c r="BI1437" s="121"/>
      <c r="BJ1437" s="121"/>
      <c r="BK1437" s="121"/>
      <c r="BL1437" s="121"/>
      <c r="BM1437" s="121"/>
      <c r="BN1437" s="121"/>
      <c r="BO1437" s="121"/>
      <c r="BP1437" s="121"/>
      <c r="BQ1437" s="121"/>
      <c r="BR1437" s="121"/>
      <c r="BS1437" s="121"/>
      <c r="BT1437" s="121"/>
      <c r="BU1437" s="121"/>
      <c r="BV1437" s="121"/>
      <c r="BW1437" s="121"/>
      <c r="BX1437" s="121"/>
      <c r="BY1437" s="121"/>
      <c r="BZ1437" s="121"/>
      <c r="CA1437" s="121"/>
      <c r="CB1437" s="121"/>
      <c r="CC1437" s="121"/>
      <c r="CD1437" s="121"/>
      <c r="CE1437" s="121"/>
      <c r="CF1437" s="121"/>
      <c r="CG1437" s="121"/>
      <c r="CH1437" s="121"/>
      <c r="CI1437" s="121"/>
      <c r="CJ1437" s="121"/>
      <c r="CK1437" s="121"/>
      <c r="CL1437" s="121"/>
      <c r="CM1437" s="121"/>
      <c r="CN1437" s="121"/>
      <c r="CO1437" s="121"/>
      <c r="CP1437" s="121"/>
      <c r="CQ1437" s="121"/>
      <c r="CR1437" s="121"/>
      <c r="CS1437" s="121"/>
      <c r="CT1437" s="121"/>
      <c r="CU1437" s="121"/>
      <c r="CV1437" s="121"/>
      <c r="CW1437" s="121"/>
      <c r="CX1437" s="121"/>
      <c r="CY1437" s="121"/>
      <c r="CZ1437" s="121"/>
      <c r="DA1437" s="121"/>
      <c r="DB1437" s="121"/>
      <c r="DC1437" s="121"/>
      <c r="DD1437" s="121"/>
      <c r="DE1437" s="121"/>
      <c r="DF1437" s="121"/>
      <c r="DG1437" s="121"/>
      <c r="DH1437" s="121"/>
      <c r="DI1437" s="121"/>
    </row>
    <row r="1438" spans="30:113" x14ac:dyDescent="0.35">
      <c r="AD1438" s="121"/>
      <c r="AE1438" s="121"/>
      <c r="AF1438" s="121"/>
      <c r="AG1438" s="121"/>
      <c r="AH1438" s="121"/>
      <c r="AI1438" s="121"/>
      <c r="AJ1438" s="121"/>
      <c r="AK1438" s="121"/>
      <c r="AL1438" s="121"/>
      <c r="AM1438" s="121"/>
      <c r="AN1438" s="121"/>
      <c r="AO1438" s="121"/>
      <c r="AP1438" s="121"/>
      <c r="AQ1438" s="121"/>
      <c r="AR1438" s="121"/>
      <c r="AS1438" s="121"/>
      <c r="AT1438" s="121"/>
      <c r="AU1438" s="121"/>
      <c r="AV1438" s="121"/>
      <c r="AW1438" s="121"/>
      <c r="AX1438" s="121"/>
      <c r="AY1438" s="121"/>
      <c r="AZ1438" s="121"/>
      <c r="BA1438" s="121"/>
      <c r="BB1438" s="121"/>
      <c r="BC1438" s="121"/>
      <c r="BD1438" s="121"/>
      <c r="BE1438" s="121"/>
      <c r="BF1438" s="121"/>
      <c r="BG1438" s="121"/>
      <c r="BH1438" s="121"/>
      <c r="BI1438" s="121"/>
      <c r="BJ1438" s="121"/>
      <c r="BK1438" s="121"/>
      <c r="BL1438" s="121"/>
      <c r="BM1438" s="121"/>
      <c r="BN1438" s="121"/>
      <c r="BO1438" s="121"/>
      <c r="BP1438" s="121"/>
      <c r="BQ1438" s="121"/>
      <c r="BR1438" s="121"/>
      <c r="BS1438" s="121"/>
      <c r="BT1438" s="121"/>
      <c r="BU1438" s="121"/>
      <c r="BV1438" s="121"/>
      <c r="BW1438" s="121"/>
      <c r="BX1438" s="121"/>
      <c r="BY1438" s="121"/>
      <c r="BZ1438" s="121"/>
      <c r="CA1438" s="121"/>
      <c r="CB1438" s="121"/>
      <c r="CC1438" s="121"/>
      <c r="CD1438" s="121"/>
      <c r="CE1438" s="121"/>
      <c r="CF1438" s="121"/>
      <c r="CG1438" s="121"/>
      <c r="CH1438" s="121"/>
      <c r="CI1438" s="121"/>
      <c r="CJ1438" s="121"/>
      <c r="CK1438" s="121"/>
      <c r="CL1438" s="121"/>
      <c r="CM1438" s="121"/>
      <c r="CN1438" s="121"/>
      <c r="CO1438" s="121"/>
      <c r="CP1438" s="121"/>
      <c r="CQ1438" s="121"/>
      <c r="CR1438" s="121"/>
      <c r="CS1438" s="121"/>
      <c r="CT1438" s="121"/>
      <c r="CU1438" s="121"/>
      <c r="CV1438" s="121"/>
      <c r="CW1438" s="121"/>
      <c r="CX1438" s="121"/>
      <c r="CY1438" s="121"/>
      <c r="CZ1438" s="121"/>
      <c r="DA1438" s="121"/>
      <c r="DB1438" s="121"/>
      <c r="DC1438" s="121"/>
      <c r="DD1438" s="121"/>
      <c r="DE1438" s="121"/>
      <c r="DF1438" s="121"/>
      <c r="DG1438" s="121"/>
      <c r="DH1438" s="121"/>
      <c r="DI1438" s="121"/>
    </row>
    <row r="1439" spans="30:113" x14ac:dyDescent="0.35">
      <c r="AD1439" s="121"/>
      <c r="AE1439" s="121"/>
      <c r="AF1439" s="121"/>
      <c r="AG1439" s="121"/>
      <c r="AH1439" s="121"/>
      <c r="AI1439" s="121"/>
      <c r="AJ1439" s="121"/>
      <c r="AK1439" s="121"/>
      <c r="AL1439" s="121"/>
      <c r="AM1439" s="121"/>
      <c r="AN1439" s="121"/>
      <c r="AO1439" s="121"/>
      <c r="AP1439" s="121"/>
      <c r="AQ1439" s="121"/>
      <c r="AR1439" s="121"/>
      <c r="AS1439" s="121"/>
      <c r="AT1439" s="121"/>
      <c r="AU1439" s="121"/>
      <c r="AV1439" s="121"/>
      <c r="AW1439" s="121"/>
      <c r="AX1439" s="121"/>
      <c r="AY1439" s="121"/>
      <c r="AZ1439" s="121"/>
      <c r="BA1439" s="121"/>
      <c r="BB1439" s="121"/>
      <c r="BC1439" s="121"/>
      <c r="BD1439" s="121"/>
      <c r="BE1439" s="121"/>
      <c r="BF1439" s="121"/>
      <c r="BG1439" s="121"/>
      <c r="BH1439" s="121"/>
      <c r="BI1439" s="121"/>
      <c r="BJ1439" s="121"/>
      <c r="BK1439" s="121"/>
      <c r="BL1439" s="121"/>
      <c r="BM1439" s="121"/>
      <c r="BN1439" s="121"/>
      <c r="BO1439" s="121"/>
      <c r="BP1439" s="121"/>
      <c r="BQ1439" s="121"/>
      <c r="BR1439" s="121"/>
      <c r="BS1439" s="121"/>
      <c r="BT1439" s="121"/>
      <c r="BU1439" s="121"/>
      <c r="BV1439" s="121"/>
      <c r="BW1439" s="121"/>
      <c r="BX1439" s="121"/>
      <c r="BY1439" s="121"/>
      <c r="BZ1439" s="121"/>
      <c r="CA1439" s="121"/>
      <c r="CB1439" s="121"/>
      <c r="CC1439" s="121"/>
      <c r="CD1439" s="121"/>
      <c r="CE1439" s="121"/>
      <c r="CF1439" s="121"/>
      <c r="CG1439" s="121"/>
      <c r="CH1439" s="121"/>
      <c r="CI1439" s="121"/>
      <c r="CJ1439" s="121"/>
      <c r="CK1439" s="121"/>
      <c r="CL1439" s="121"/>
      <c r="CM1439" s="121"/>
      <c r="CN1439" s="121"/>
      <c r="CO1439" s="121"/>
      <c r="CP1439" s="121"/>
      <c r="CQ1439" s="121"/>
      <c r="CR1439" s="121"/>
      <c r="CS1439" s="121"/>
      <c r="CT1439" s="121"/>
      <c r="CU1439" s="121"/>
      <c r="CV1439" s="121"/>
      <c r="CW1439" s="121"/>
      <c r="CX1439" s="121"/>
      <c r="CY1439" s="121"/>
      <c r="CZ1439" s="121"/>
      <c r="DA1439" s="121"/>
      <c r="DB1439" s="121"/>
      <c r="DC1439" s="121"/>
      <c r="DD1439" s="121"/>
      <c r="DE1439" s="121"/>
      <c r="DF1439" s="121"/>
      <c r="DG1439" s="121"/>
      <c r="DH1439" s="121"/>
      <c r="DI1439" s="121"/>
    </row>
    <row r="1440" spans="30:113" x14ac:dyDescent="0.35">
      <c r="AD1440" s="121"/>
      <c r="AE1440" s="121"/>
      <c r="AF1440" s="121"/>
      <c r="AG1440" s="121"/>
      <c r="AH1440" s="121"/>
      <c r="AI1440" s="121"/>
      <c r="AJ1440" s="121"/>
      <c r="AK1440" s="121"/>
      <c r="AL1440" s="121"/>
      <c r="AM1440" s="121"/>
      <c r="AN1440" s="121"/>
      <c r="AO1440" s="121"/>
      <c r="AP1440" s="121"/>
      <c r="AQ1440" s="121"/>
      <c r="AR1440" s="121"/>
      <c r="AS1440" s="121"/>
      <c r="AT1440" s="121"/>
      <c r="AU1440" s="121"/>
      <c r="AV1440" s="121"/>
      <c r="AW1440" s="121"/>
      <c r="AX1440" s="121"/>
      <c r="AY1440" s="121"/>
      <c r="AZ1440" s="121"/>
      <c r="BA1440" s="121"/>
      <c r="BB1440" s="121"/>
      <c r="BC1440" s="121"/>
      <c r="BD1440" s="121"/>
      <c r="BE1440" s="121"/>
      <c r="BF1440" s="121"/>
      <c r="BG1440" s="121"/>
      <c r="BH1440" s="121"/>
      <c r="BI1440" s="121"/>
      <c r="BJ1440" s="121"/>
      <c r="BK1440" s="121"/>
      <c r="BL1440" s="121"/>
      <c r="BM1440" s="121"/>
      <c r="BN1440" s="121"/>
      <c r="BO1440" s="121"/>
      <c r="BP1440" s="121"/>
      <c r="BQ1440" s="121"/>
      <c r="BR1440" s="121"/>
      <c r="BS1440" s="121"/>
      <c r="BT1440" s="121"/>
      <c r="BU1440" s="121"/>
      <c r="BV1440" s="121"/>
      <c r="BW1440" s="121"/>
      <c r="BX1440" s="121"/>
      <c r="BY1440" s="121"/>
      <c r="BZ1440" s="121"/>
      <c r="CA1440" s="121"/>
      <c r="CB1440" s="121"/>
      <c r="CC1440" s="121"/>
      <c r="CD1440" s="121"/>
      <c r="CE1440" s="121"/>
      <c r="CF1440" s="121"/>
      <c r="CG1440" s="121"/>
      <c r="CH1440" s="121"/>
      <c r="CI1440" s="121"/>
      <c r="CJ1440" s="121"/>
      <c r="CK1440" s="121"/>
      <c r="CL1440" s="121"/>
      <c r="CM1440" s="121"/>
      <c r="CN1440" s="121"/>
      <c r="CO1440" s="121"/>
      <c r="CP1440" s="121"/>
      <c r="CQ1440" s="121"/>
      <c r="CR1440" s="121"/>
      <c r="CS1440" s="121"/>
      <c r="CT1440" s="121"/>
      <c r="CU1440" s="121"/>
      <c r="CV1440" s="121"/>
      <c r="CW1440" s="121"/>
      <c r="CX1440" s="121"/>
      <c r="CY1440" s="121"/>
      <c r="CZ1440" s="121"/>
      <c r="DA1440" s="121"/>
      <c r="DB1440" s="121"/>
      <c r="DC1440" s="121"/>
      <c r="DD1440" s="121"/>
      <c r="DE1440" s="121"/>
      <c r="DF1440" s="121"/>
      <c r="DG1440" s="121"/>
      <c r="DH1440" s="121"/>
      <c r="DI1440" s="121"/>
    </row>
    <row r="1441" spans="30:113" x14ac:dyDescent="0.35">
      <c r="AD1441" s="121"/>
      <c r="AE1441" s="121"/>
      <c r="AF1441" s="121"/>
      <c r="AG1441" s="121"/>
      <c r="AH1441" s="121"/>
      <c r="AI1441" s="121"/>
      <c r="AJ1441" s="121"/>
      <c r="AK1441" s="121"/>
      <c r="AL1441" s="121"/>
      <c r="AM1441" s="121"/>
      <c r="AN1441" s="121"/>
      <c r="AO1441" s="121"/>
      <c r="AP1441" s="121"/>
      <c r="AQ1441" s="121"/>
      <c r="AR1441" s="121"/>
      <c r="AS1441" s="121"/>
      <c r="AT1441" s="121"/>
      <c r="AU1441" s="121"/>
      <c r="AV1441" s="121"/>
      <c r="AW1441" s="121"/>
      <c r="AX1441" s="121"/>
      <c r="AY1441" s="121"/>
      <c r="AZ1441" s="121"/>
      <c r="BA1441" s="121"/>
      <c r="BB1441" s="121"/>
      <c r="BC1441" s="121"/>
      <c r="BD1441" s="121"/>
      <c r="BE1441" s="121"/>
      <c r="BF1441" s="121"/>
      <c r="BG1441" s="121"/>
      <c r="BH1441" s="121"/>
      <c r="BI1441" s="121"/>
      <c r="BJ1441" s="121"/>
      <c r="BK1441" s="121"/>
      <c r="BL1441" s="121"/>
      <c r="BM1441" s="121"/>
      <c r="BN1441" s="121"/>
      <c r="BO1441" s="121"/>
      <c r="BP1441" s="121"/>
      <c r="BQ1441" s="121"/>
      <c r="BR1441" s="121"/>
      <c r="BS1441" s="121"/>
      <c r="BT1441" s="121"/>
      <c r="BU1441" s="121"/>
      <c r="BV1441" s="121"/>
      <c r="BW1441" s="121"/>
      <c r="BX1441" s="121"/>
      <c r="BY1441" s="121"/>
      <c r="BZ1441" s="121"/>
      <c r="CA1441" s="121"/>
      <c r="CB1441" s="121"/>
      <c r="CC1441" s="121"/>
      <c r="CD1441" s="121"/>
      <c r="CE1441" s="121"/>
      <c r="CF1441" s="121"/>
      <c r="CG1441" s="121"/>
      <c r="CH1441" s="121"/>
      <c r="CI1441" s="121"/>
      <c r="CJ1441" s="121"/>
      <c r="CK1441" s="121"/>
      <c r="CL1441" s="121"/>
      <c r="CM1441" s="121"/>
      <c r="CN1441" s="121"/>
      <c r="CO1441" s="121"/>
      <c r="CP1441" s="121"/>
      <c r="CQ1441" s="121"/>
      <c r="CR1441" s="121"/>
      <c r="CS1441" s="121"/>
      <c r="CT1441" s="121"/>
      <c r="CU1441" s="121"/>
      <c r="CV1441" s="121"/>
      <c r="CW1441" s="121"/>
      <c r="CX1441" s="121"/>
      <c r="CY1441" s="121"/>
      <c r="CZ1441" s="121"/>
      <c r="DA1441" s="121"/>
      <c r="DB1441" s="121"/>
      <c r="DC1441" s="121"/>
      <c r="DD1441" s="121"/>
      <c r="DE1441" s="121"/>
      <c r="DF1441" s="121"/>
      <c r="DG1441" s="121"/>
      <c r="DH1441" s="121"/>
      <c r="DI1441" s="121"/>
    </row>
    <row r="1442" spans="30:113" x14ac:dyDescent="0.35">
      <c r="AD1442" s="121"/>
      <c r="AE1442" s="121"/>
      <c r="AF1442" s="121"/>
      <c r="AG1442" s="121"/>
      <c r="AH1442" s="121"/>
      <c r="AI1442" s="121"/>
      <c r="AJ1442" s="121"/>
      <c r="AK1442" s="121"/>
      <c r="AL1442" s="121"/>
      <c r="AM1442" s="121"/>
      <c r="AN1442" s="121"/>
      <c r="AO1442" s="121"/>
      <c r="AP1442" s="121"/>
      <c r="AQ1442" s="121"/>
      <c r="AR1442" s="121"/>
      <c r="AS1442" s="121"/>
      <c r="AT1442" s="121"/>
      <c r="AU1442" s="121"/>
      <c r="AV1442" s="121"/>
      <c r="AW1442" s="121"/>
      <c r="AX1442" s="121"/>
      <c r="AY1442" s="121"/>
      <c r="AZ1442" s="121"/>
      <c r="BA1442" s="121"/>
      <c r="BB1442" s="121"/>
      <c r="BC1442" s="121"/>
      <c r="BD1442" s="121"/>
      <c r="BE1442" s="121"/>
      <c r="BF1442" s="121"/>
      <c r="BG1442" s="121"/>
      <c r="BH1442" s="121"/>
      <c r="BI1442" s="121"/>
      <c r="BJ1442" s="121"/>
      <c r="BK1442" s="121"/>
      <c r="BL1442" s="121"/>
      <c r="BM1442" s="121"/>
      <c r="BN1442" s="121"/>
      <c r="BO1442" s="121"/>
      <c r="BP1442" s="121"/>
      <c r="BQ1442" s="121"/>
      <c r="BR1442" s="121"/>
      <c r="BS1442" s="121"/>
      <c r="BT1442" s="121"/>
      <c r="BU1442" s="121"/>
      <c r="BV1442" s="121"/>
      <c r="BW1442" s="121"/>
      <c r="BX1442" s="121"/>
      <c r="BY1442" s="121"/>
      <c r="BZ1442" s="121"/>
      <c r="CA1442" s="121"/>
      <c r="CB1442" s="121"/>
      <c r="CC1442" s="121"/>
      <c r="CD1442" s="121"/>
      <c r="CE1442" s="121"/>
      <c r="CF1442" s="121"/>
      <c r="CG1442" s="121"/>
      <c r="CH1442" s="121"/>
      <c r="CI1442" s="121"/>
      <c r="CJ1442" s="121"/>
      <c r="CK1442" s="121"/>
      <c r="CL1442" s="121"/>
      <c r="CM1442" s="121"/>
      <c r="CN1442" s="121"/>
      <c r="CO1442" s="121"/>
      <c r="CP1442" s="121"/>
      <c r="CQ1442" s="121"/>
      <c r="CR1442" s="121"/>
      <c r="CS1442" s="121"/>
      <c r="CT1442" s="121"/>
      <c r="CU1442" s="121"/>
      <c r="CV1442" s="121"/>
      <c r="CW1442" s="121"/>
      <c r="CX1442" s="121"/>
      <c r="CY1442" s="121"/>
      <c r="CZ1442" s="121"/>
      <c r="DA1442" s="121"/>
      <c r="DB1442" s="121"/>
      <c r="DC1442" s="121"/>
      <c r="DD1442" s="121"/>
      <c r="DE1442" s="121"/>
      <c r="DF1442" s="121"/>
      <c r="DG1442" s="121"/>
      <c r="DH1442" s="121"/>
      <c r="DI1442" s="121"/>
    </row>
    <row r="1443" spans="30:113" x14ac:dyDescent="0.35">
      <c r="AD1443" s="121"/>
      <c r="AE1443" s="121"/>
      <c r="AF1443" s="121"/>
      <c r="AG1443" s="121"/>
      <c r="AH1443" s="121"/>
      <c r="AI1443" s="121"/>
      <c r="AJ1443" s="121"/>
      <c r="AK1443" s="121"/>
      <c r="AL1443" s="121"/>
      <c r="AM1443" s="121"/>
      <c r="AN1443" s="121"/>
      <c r="AO1443" s="121"/>
      <c r="AP1443" s="121"/>
      <c r="AQ1443" s="121"/>
      <c r="AR1443" s="121"/>
      <c r="AS1443" s="121"/>
      <c r="AT1443" s="121"/>
      <c r="AU1443" s="121"/>
      <c r="AV1443" s="121"/>
      <c r="AW1443" s="121"/>
      <c r="AX1443" s="121"/>
      <c r="AY1443" s="121"/>
      <c r="AZ1443" s="121"/>
      <c r="BA1443" s="121"/>
      <c r="BB1443" s="121"/>
      <c r="BC1443" s="121"/>
      <c r="BD1443" s="121"/>
      <c r="BE1443" s="121"/>
      <c r="BF1443" s="121"/>
      <c r="BG1443" s="121"/>
      <c r="BH1443" s="121"/>
      <c r="BI1443" s="121"/>
      <c r="BJ1443" s="121"/>
      <c r="BK1443" s="121"/>
      <c r="BL1443" s="121"/>
      <c r="BM1443" s="121"/>
      <c r="BN1443" s="121"/>
      <c r="BO1443" s="121"/>
      <c r="BP1443" s="121"/>
      <c r="BQ1443" s="121"/>
      <c r="BR1443" s="121"/>
      <c r="BS1443" s="121"/>
      <c r="BT1443" s="121"/>
      <c r="BU1443" s="121"/>
      <c r="BV1443" s="121"/>
      <c r="BW1443" s="121"/>
      <c r="BX1443" s="121"/>
      <c r="BY1443" s="121"/>
      <c r="BZ1443" s="121"/>
      <c r="CA1443" s="121"/>
      <c r="CB1443" s="121"/>
      <c r="CC1443" s="121"/>
      <c r="CD1443" s="121"/>
      <c r="CE1443" s="121"/>
      <c r="CF1443" s="121"/>
      <c r="CG1443" s="121"/>
      <c r="CH1443" s="121"/>
      <c r="CI1443" s="121"/>
      <c r="CJ1443" s="121"/>
      <c r="CK1443" s="121"/>
      <c r="CL1443" s="121"/>
      <c r="CM1443" s="121"/>
      <c r="CN1443" s="121"/>
      <c r="CO1443" s="121"/>
      <c r="CP1443" s="121"/>
      <c r="CQ1443" s="121"/>
      <c r="CR1443" s="121"/>
      <c r="CS1443" s="121"/>
      <c r="CT1443" s="121"/>
      <c r="CU1443" s="121"/>
      <c r="CV1443" s="121"/>
      <c r="CW1443" s="121"/>
      <c r="CX1443" s="121"/>
      <c r="CY1443" s="121"/>
      <c r="CZ1443" s="121"/>
      <c r="DA1443" s="121"/>
      <c r="DB1443" s="121"/>
      <c r="DC1443" s="121"/>
      <c r="DD1443" s="121"/>
      <c r="DE1443" s="121"/>
      <c r="DF1443" s="121"/>
      <c r="DG1443" s="121"/>
      <c r="DH1443" s="121"/>
      <c r="DI1443" s="121"/>
    </row>
    <row r="1444" spans="30:113" x14ac:dyDescent="0.35">
      <c r="AD1444" s="121"/>
      <c r="AE1444" s="121"/>
      <c r="AF1444" s="121"/>
      <c r="AG1444" s="121"/>
      <c r="AH1444" s="121"/>
      <c r="AI1444" s="121"/>
      <c r="AJ1444" s="121"/>
      <c r="AK1444" s="121"/>
      <c r="AL1444" s="121"/>
      <c r="AM1444" s="121"/>
      <c r="AN1444" s="121"/>
      <c r="AO1444" s="121"/>
      <c r="AP1444" s="121"/>
      <c r="AQ1444" s="121"/>
      <c r="AR1444" s="121"/>
      <c r="AS1444" s="121"/>
      <c r="AT1444" s="121"/>
      <c r="AU1444" s="121"/>
      <c r="AV1444" s="121"/>
      <c r="AW1444" s="121"/>
      <c r="AX1444" s="121"/>
      <c r="AY1444" s="121"/>
      <c r="AZ1444" s="121"/>
      <c r="BA1444" s="121"/>
      <c r="BB1444" s="121"/>
      <c r="BC1444" s="121"/>
      <c r="BD1444" s="121"/>
      <c r="BE1444" s="121"/>
      <c r="BF1444" s="121"/>
      <c r="BG1444" s="121"/>
      <c r="BH1444" s="121"/>
      <c r="BI1444" s="121"/>
      <c r="BJ1444" s="121"/>
      <c r="BK1444" s="121"/>
      <c r="BL1444" s="121"/>
      <c r="BM1444" s="121"/>
      <c r="BN1444" s="121"/>
      <c r="BO1444" s="121"/>
      <c r="BP1444" s="121"/>
      <c r="BQ1444" s="121"/>
      <c r="BR1444" s="121"/>
      <c r="BS1444" s="121"/>
      <c r="BT1444" s="121"/>
      <c r="BU1444" s="121"/>
      <c r="BV1444" s="121"/>
      <c r="BW1444" s="121"/>
      <c r="BX1444" s="121"/>
      <c r="BY1444" s="121"/>
      <c r="BZ1444" s="121"/>
      <c r="CA1444" s="121"/>
      <c r="CB1444" s="121"/>
      <c r="CC1444" s="121"/>
      <c r="CD1444" s="121"/>
      <c r="CE1444" s="121"/>
      <c r="CF1444" s="121"/>
      <c r="CG1444" s="121"/>
      <c r="CH1444" s="121"/>
      <c r="CI1444" s="121"/>
      <c r="CJ1444" s="121"/>
      <c r="CK1444" s="121"/>
      <c r="CL1444" s="121"/>
      <c r="CM1444" s="121"/>
      <c r="CN1444" s="121"/>
      <c r="CO1444" s="121"/>
      <c r="CP1444" s="121"/>
      <c r="CQ1444" s="121"/>
      <c r="CR1444" s="121"/>
      <c r="CS1444" s="121"/>
      <c r="CT1444" s="121"/>
      <c r="CU1444" s="121"/>
      <c r="CV1444" s="121"/>
      <c r="CW1444" s="121"/>
      <c r="CX1444" s="121"/>
      <c r="CY1444" s="121"/>
      <c r="CZ1444" s="121"/>
      <c r="DA1444" s="121"/>
      <c r="DB1444" s="121"/>
      <c r="DC1444" s="121"/>
      <c r="DD1444" s="121"/>
      <c r="DE1444" s="121"/>
      <c r="DF1444" s="121"/>
      <c r="DG1444" s="121"/>
      <c r="DH1444" s="121"/>
      <c r="DI1444" s="121"/>
    </row>
    <row r="1445" spans="30:113" x14ac:dyDescent="0.35">
      <c r="AD1445" s="121"/>
      <c r="AE1445" s="121"/>
      <c r="AF1445" s="121"/>
      <c r="AG1445" s="121"/>
      <c r="AH1445" s="121"/>
      <c r="AI1445" s="121"/>
      <c r="AJ1445" s="121"/>
      <c r="AK1445" s="121"/>
      <c r="AL1445" s="121"/>
      <c r="AM1445" s="121"/>
      <c r="AN1445" s="121"/>
      <c r="AO1445" s="121"/>
      <c r="AP1445" s="121"/>
      <c r="AQ1445" s="121"/>
      <c r="AR1445" s="121"/>
      <c r="AS1445" s="121"/>
      <c r="AT1445" s="121"/>
      <c r="AU1445" s="121"/>
      <c r="AV1445" s="121"/>
      <c r="AW1445" s="121"/>
      <c r="AX1445" s="121"/>
      <c r="AY1445" s="121"/>
      <c r="AZ1445" s="121"/>
      <c r="BA1445" s="121"/>
      <c r="BB1445" s="121"/>
      <c r="BC1445" s="121"/>
      <c r="BD1445" s="121"/>
      <c r="BE1445" s="121"/>
      <c r="BF1445" s="121"/>
      <c r="BG1445" s="121"/>
      <c r="BH1445" s="121"/>
      <c r="BI1445" s="121"/>
      <c r="BJ1445" s="121"/>
      <c r="BK1445" s="121"/>
      <c r="BL1445" s="121"/>
      <c r="BM1445" s="121"/>
      <c r="BN1445" s="121"/>
      <c r="BO1445" s="121"/>
      <c r="BP1445" s="121"/>
      <c r="BQ1445" s="121"/>
      <c r="BR1445" s="121"/>
      <c r="BS1445" s="121"/>
      <c r="BT1445" s="121"/>
      <c r="BU1445" s="121"/>
      <c r="BV1445" s="121"/>
      <c r="BW1445" s="121"/>
      <c r="BX1445" s="121"/>
      <c r="BY1445" s="121"/>
      <c r="BZ1445" s="121"/>
      <c r="CA1445" s="121"/>
      <c r="CB1445" s="121"/>
      <c r="CC1445" s="121"/>
      <c r="CD1445" s="121"/>
      <c r="CE1445" s="121"/>
      <c r="CF1445" s="121"/>
      <c r="CG1445" s="121"/>
      <c r="CH1445" s="121"/>
      <c r="CI1445" s="121"/>
      <c r="CJ1445" s="121"/>
      <c r="CK1445" s="121"/>
      <c r="CL1445" s="121"/>
      <c r="CM1445" s="121"/>
      <c r="CN1445" s="121"/>
      <c r="CO1445" s="121"/>
      <c r="CP1445" s="121"/>
      <c r="CQ1445" s="121"/>
      <c r="CR1445" s="121"/>
      <c r="CS1445" s="121"/>
      <c r="CT1445" s="121"/>
      <c r="CU1445" s="121"/>
      <c r="CV1445" s="121"/>
      <c r="CW1445" s="121"/>
      <c r="CX1445" s="121"/>
      <c r="CY1445" s="121"/>
      <c r="CZ1445" s="121"/>
      <c r="DA1445" s="121"/>
      <c r="DB1445" s="121"/>
      <c r="DC1445" s="121"/>
      <c r="DD1445" s="121"/>
      <c r="DE1445" s="121"/>
      <c r="DF1445" s="121"/>
      <c r="DG1445" s="121"/>
      <c r="DH1445" s="121"/>
      <c r="DI1445" s="121"/>
    </row>
    <row r="1446" spans="30:113" x14ac:dyDescent="0.35">
      <c r="AD1446" s="121"/>
      <c r="AE1446" s="121"/>
      <c r="AF1446" s="121"/>
      <c r="AG1446" s="121"/>
      <c r="AH1446" s="121"/>
      <c r="AI1446" s="121"/>
      <c r="AJ1446" s="121"/>
      <c r="AK1446" s="121"/>
      <c r="AL1446" s="121"/>
      <c r="AM1446" s="121"/>
      <c r="AN1446" s="121"/>
      <c r="AO1446" s="121"/>
      <c r="AP1446" s="121"/>
      <c r="AQ1446" s="121"/>
      <c r="AR1446" s="121"/>
      <c r="AS1446" s="121"/>
      <c r="AT1446" s="121"/>
      <c r="AU1446" s="121"/>
      <c r="AV1446" s="121"/>
      <c r="AW1446" s="121"/>
      <c r="AX1446" s="121"/>
      <c r="AY1446" s="121"/>
      <c r="AZ1446" s="121"/>
      <c r="BA1446" s="121"/>
      <c r="BB1446" s="121"/>
      <c r="BC1446" s="121"/>
      <c r="BD1446" s="121"/>
      <c r="BE1446" s="121"/>
      <c r="BF1446" s="121"/>
      <c r="BG1446" s="121"/>
      <c r="BH1446" s="121"/>
      <c r="BI1446" s="121"/>
      <c r="BJ1446" s="121"/>
      <c r="BK1446" s="121"/>
      <c r="BL1446" s="121"/>
      <c r="BM1446" s="121"/>
      <c r="BN1446" s="121"/>
      <c r="BO1446" s="121"/>
      <c r="BP1446" s="121"/>
      <c r="BQ1446" s="121"/>
      <c r="BR1446" s="121"/>
      <c r="BS1446" s="121"/>
      <c r="BT1446" s="121"/>
      <c r="BU1446" s="121"/>
      <c r="BV1446" s="121"/>
      <c r="BW1446" s="121"/>
      <c r="BX1446" s="121"/>
      <c r="BY1446" s="121"/>
      <c r="BZ1446" s="121"/>
      <c r="CA1446" s="121"/>
      <c r="CB1446" s="121"/>
      <c r="CC1446" s="121"/>
      <c r="CD1446" s="121"/>
      <c r="CE1446" s="121"/>
      <c r="CF1446" s="121"/>
      <c r="CG1446" s="121"/>
      <c r="CH1446" s="121"/>
      <c r="CI1446" s="121"/>
      <c r="CJ1446" s="121"/>
      <c r="CK1446" s="121"/>
      <c r="CL1446" s="121"/>
      <c r="CM1446" s="121"/>
      <c r="CN1446" s="121"/>
      <c r="CO1446" s="121"/>
      <c r="CP1446" s="121"/>
      <c r="CQ1446" s="121"/>
      <c r="CR1446" s="121"/>
      <c r="CS1446" s="121"/>
      <c r="CT1446" s="121"/>
      <c r="CU1446" s="121"/>
      <c r="CV1446" s="121"/>
      <c r="CW1446" s="121"/>
      <c r="CX1446" s="121"/>
      <c r="CY1446" s="121"/>
      <c r="CZ1446" s="121"/>
      <c r="DA1446" s="121"/>
      <c r="DB1446" s="121"/>
      <c r="DC1446" s="121"/>
      <c r="DD1446" s="121"/>
      <c r="DE1446" s="121"/>
      <c r="DF1446" s="121"/>
      <c r="DG1446" s="121"/>
      <c r="DH1446" s="121"/>
      <c r="DI1446" s="121"/>
    </row>
    <row r="1447" spans="30:113" x14ac:dyDescent="0.35">
      <c r="AD1447" s="121"/>
      <c r="AE1447" s="121"/>
      <c r="AF1447" s="121"/>
      <c r="AG1447" s="121"/>
      <c r="AH1447" s="121"/>
      <c r="AI1447" s="121"/>
      <c r="AJ1447" s="121"/>
      <c r="AK1447" s="121"/>
      <c r="AL1447" s="121"/>
      <c r="AM1447" s="121"/>
      <c r="AN1447" s="121"/>
      <c r="AO1447" s="121"/>
      <c r="AP1447" s="121"/>
      <c r="AQ1447" s="121"/>
      <c r="AR1447" s="121"/>
      <c r="AS1447" s="121"/>
      <c r="AT1447" s="121"/>
      <c r="AU1447" s="121"/>
      <c r="AV1447" s="121"/>
      <c r="AW1447" s="121"/>
      <c r="AX1447" s="121"/>
      <c r="AY1447" s="121"/>
      <c r="AZ1447" s="121"/>
      <c r="BA1447" s="121"/>
      <c r="BB1447" s="121"/>
      <c r="BC1447" s="121"/>
      <c r="BD1447" s="121"/>
      <c r="BE1447" s="121"/>
      <c r="BF1447" s="121"/>
      <c r="BG1447" s="121"/>
      <c r="BH1447" s="121"/>
      <c r="BI1447" s="121"/>
      <c r="BJ1447" s="121"/>
      <c r="BK1447" s="121"/>
      <c r="BL1447" s="121"/>
      <c r="BM1447" s="121"/>
      <c r="BN1447" s="121"/>
      <c r="BO1447" s="121"/>
      <c r="BP1447" s="121"/>
      <c r="BQ1447" s="121"/>
      <c r="BR1447" s="121"/>
      <c r="BS1447" s="121"/>
      <c r="BT1447" s="121"/>
      <c r="BU1447" s="121"/>
      <c r="BV1447" s="121"/>
      <c r="BW1447" s="121"/>
      <c r="BX1447" s="121"/>
      <c r="BY1447" s="121"/>
      <c r="BZ1447" s="121"/>
      <c r="CA1447" s="121"/>
      <c r="CB1447" s="121"/>
      <c r="CC1447" s="121"/>
      <c r="CD1447" s="121"/>
      <c r="CE1447" s="121"/>
      <c r="CF1447" s="121"/>
      <c r="CG1447" s="121"/>
      <c r="CH1447" s="121"/>
      <c r="CI1447" s="121"/>
      <c r="CJ1447" s="121"/>
      <c r="CK1447" s="121"/>
      <c r="CL1447" s="121"/>
      <c r="CM1447" s="121"/>
      <c r="CN1447" s="121"/>
      <c r="CO1447" s="121"/>
      <c r="CP1447" s="121"/>
      <c r="CQ1447" s="121"/>
      <c r="CR1447" s="121"/>
      <c r="CS1447" s="121"/>
      <c r="CT1447" s="121"/>
      <c r="CU1447" s="121"/>
      <c r="CV1447" s="121"/>
      <c r="CW1447" s="121"/>
      <c r="CX1447" s="121"/>
      <c r="CY1447" s="121"/>
      <c r="CZ1447" s="121"/>
      <c r="DA1447" s="121"/>
      <c r="DB1447" s="121"/>
      <c r="DC1447" s="121"/>
      <c r="DD1447" s="121"/>
      <c r="DE1447" s="121"/>
      <c r="DF1447" s="121"/>
      <c r="DG1447" s="121"/>
      <c r="DH1447" s="121"/>
      <c r="DI1447" s="121"/>
    </row>
    <row r="1448" spans="30:113" x14ac:dyDescent="0.35">
      <c r="AD1448" s="121"/>
      <c r="AE1448" s="121"/>
      <c r="AF1448" s="121"/>
      <c r="AG1448" s="121"/>
      <c r="AH1448" s="121"/>
      <c r="AI1448" s="121"/>
      <c r="AJ1448" s="121"/>
      <c r="AK1448" s="121"/>
      <c r="AL1448" s="121"/>
      <c r="AM1448" s="121"/>
      <c r="AN1448" s="121"/>
      <c r="AO1448" s="121"/>
      <c r="AP1448" s="121"/>
      <c r="AQ1448" s="121"/>
      <c r="AR1448" s="121"/>
      <c r="AS1448" s="121"/>
      <c r="AT1448" s="121"/>
      <c r="AU1448" s="121"/>
      <c r="AV1448" s="121"/>
      <c r="AW1448" s="121"/>
      <c r="AX1448" s="121"/>
      <c r="AY1448" s="121"/>
      <c r="AZ1448" s="121"/>
      <c r="BA1448" s="121"/>
      <c r="BB1448" s="121"/>
      <c r="BC1448" s="121"/>
      <c r="BD1448" s="121"/>
      <c r="BE1448" s="121"/>
      <c r="BF1448" s="121"/>
      <c r="BG1448" s="121"/>
      <c r="BH1448" s="121"/>
      <c r="BI1448" s="121"/>
      <c r="BJ1448" s="121"/>
      <c r="BK1448" s="121"/>
      <c r="BL1448" s="121"/>
      <c r="BM1448" s="121"/>
      <c r="BN1448" s="121"/>
      <c r="BO1448" s="121"/>
      <c r="BP1448" s="121"/>
      <c r="BQ1448" s="121"/>
      <c r="BR1448" s="121"/>
      <c r="BS1448" s="121"/>
      <c r="BT1448" s="121"/>
      <c r="BU1448" s="121"/>
      <c r="BV1448" s="121"/>
      <c r="BW1448" s="121"/>
      <c r="BX1448" s="121"/>
      <c r="BY1448" s="121"/>
      <c r="BZ1448" s="121"/>
      <c r="CA1448" s="121"/>
      <c r="CB1448" s="121"/>
      <c r="CC1448" s="121"/>
      <c r="CD1448" s="121"/>
      <c r="CE1448" s="121"/>
      <c r="CF1448" s="121"/>
      <c r="CG1448" s="121"/>
      <c r="CH1448" s="121"/>
      <c r="CI1448" s="121"/>
      <c r="CJ1448" s="121"/>
      <c r="CK1448" s="121"/>
      <c r="CL1448" s="121"/>
      <c r="CM1448" s="121"/>
      <c r="CN1448" s="121"/>
      <c r="CO1448" s="121"/>
      <c r="CP1448" s="121"/>
      <c r="CQ1448" s="121"/>
      <c r="CR1448" s="121"/>
      <c r="CS1448" s="121"/>
      <c r="CT1448" s="121"/>
      <c r="CU1448" s="121"/>
      <c r="CV1448" s="121"/>
      <c r="CW1448" s="121"/>
      <c r="CX1448" s="121"/>
      <c r="CY1448" s="121"/>
      <c r="CZ1448" s="121"/>
      <c r="DA1448" s="121"/>
      <c r="DB1448" s="121"/>
      <c r="DC1448" s="121"/>
      <c r="DD1448" s="121"/>
      <c r="DE1448" s="121"/>
      <c r="DF1448" s="121"/>
      <c r="DG1448" s="121"/>
      <c r="DH1448" s="121"/>
      <c r="DI1448" s="121"/>
    </row>
    <row r="1449" spans="30:113" x14ac:dyDescent="0.35">
      <c r="AD1449" s="121"/>
      <c r="AE1449" s="121"/>
      <c r="AF1449" s="121"/>
      <c r="AG1449" s="121"/>
      <c r="AH1449" s="121"/>
      <c r="AI1449" s="121"/>
      <c r="AJ1449" s="121"/>
      <c r="AK1449" s="121"/>
      <c r="AL1449" s="121"/>
      <c r="AM1449" s="121"/>
      <c r="AN1449" s="121"/>
      <c r="AO1449" s="121"/>
      <c r="AP1449" s="121"/>
      <c r="AQ1449" s="121"/>
      <c r="AR1449" s="121"/>
      <c r="AS1449" s="121"/>
      <c r="AT1449" s="121"/>
      <c r="AU1449" s="121"/>
      <c r="AV1449" s="121"/>
      <c r="AW1449" s="121"/>
      <c r="AX1449" s="121"/>
      <c r="AY1449" s="121"/>
      <c r="AZ1449" s="121"/>
      <c r="BA1449" s="121"/>
      <c r="BB1449" s="121"/>
      <c r="BC1449" s="121"/>
      <c r="BD1449" s="121"/>
      <c r="BE1449" s="121"/>
      <c r="BF1449" s="121"/>
      <c r="BG1449" s="121"/>
      <c r="BH1449" s="121"/>
      <c r="BI1449" s="121"/>
      <c r="BJ1449" s="121"/>
      <c r="BK1449" s="121"/>
      <c r="BL1449" s="121"/>
      <c r="BM1449" s="121"/>
      <c r="BN1449" s="121"/>
      <c r="BO1449" s="121"/>
      <c r="BP1449" s="121"/>
      <c r="BQ1449" s="121"/>
      <c r="BR1449" s="121"/>
      <c r="BS1449" s="121"/>
      <c r="BT1449" s="121"/>
      <c r="BU1449" s="121"/>
      <c r="BV1449" s="121"/>
      <c r="BW1449" s="121"/>
      <c r="BX1449" s="121"/>
      <c r="BY1449" s="121"/>
      <c r="BZ1449" s="121"/>
      <c r="CA1449" s="121"/>
      <c r="CB1449" s="121"/>
      <c r="CC1449" s="121"/>
      <c r="CD1449" s="121"/>
      <c r="CE1449" s="121"/>
      <c r="CF1449" s="121"/>
      <c r="CG1449" s="121"/>
      <c r="CH1449" s="121"/>
      <c r="CI1449" s="121"/>
      <c r="CJ1449" s="121"/>
      <c r="CK1449" s="121"/>
      <c r="CL1449" s="121"/>
      <c r="CM1449" s="121"/>
      <c r="CN1449" s="121"/>
      <c r="CO1449" s="121"/>
      <c r="CP1449" s="121"/>
      <c r="CQ1449" s="121"/>
      <c r="CR1449" s="121"/>
      <c r="CS1449" s="121"/>
      <c r="CT1449" s="121"/>
      <c r="CU1449" s="121"/>
      <c r="CV1449" s="121"/>
      <c r="CW1449" s="121"/>
      <c r="CX1449" s="121"/>
      <c r="CY1449" s="121"/>
      <c r="CZ1449" s="121"/>
      <c r="DA1449" s="121"/>
      <c r="DB1449" s="121"/>
      <c r="DC1449" s="121"/>
      <c r="DD1449" s="121"/>
      <c r="DE1449" s="121"/>
      <c r="DF1449" s="121"/>
      <c r="DG1449" s="121"/>
      <c r="DH1449" s="121"/>
      <c r="DI1449" s="121"/>
    </row>
    <row r="1450" spans="30:113" x14ac:dyDescent="0.35">
      <c r="AD1450" s="121"/>
      <c r="AE1450" s="121"/>
      <c r="AF1450" s="121"/>
      <c r="AG1450" s="121"/>
      <c r="AH1450" s="121"/>
      <c r="AI1450" s="121"/>
      <c r="AJ1450" s="121"/>
      <c r="AK1450" s="121"/>
      <c r="AL1450" s="121"/>
      <c r="AM1450" s="121"/>
      <c r="AN1450" s="121"/>
      <c r="AO1450" s="121"/>
      <c r="AP1450" s="121"/>
      <c r="AQ1450" s="121"/>
      <c r="AR1450" s="121"/>
      <c r="AS1450" s="121"/>
      <c r="AT1450" s="121"/>
      <c r="AU1450" s="121"/>
      <c r="AV1450" s="121"/>
      <c r="AW1450" s="121"/>
      <c r="AX1450" s="121"/>
      <c r="AY1450" s="121"/>
      <c r="AZ1450" s="121"/>
      <c r="BA1450" s="121"/>
      <c r="BB1450" s="121"/>
      <c r="BC1450" s="121"/>
      <c r="BD1450" s="121"/>
      <c r="BE1450" s="121"/>
      <c r="BF1450" s="121"/>
      <c r="BG1450" s="121"/>
      <c r="BH1450" s="121"/>
      <c r="BI1450" s="121"/>
      <c r="BJ1450" s="121"/>
      <c r="BK1450" s="121"/>
      <c r="BL1450" s="121"/>
      <c r="BM1450" s="121"/>
      <c r="BN1450" s="121"/>
      <c r="BO1450" s="121"/>
      <c r="BP1450" s="121"/>
      <c r="BQ1450" s="121"/>
      <c r="BR1450" s="121"/>
      <c r="BS1450" s="121"/>
      <c r="BT1450" s="121"/>
      <c r="BU1450" s="121"/>
      <c r="BV1450" s="121"/>
      <c r="BW1450" s="121"/>
      <c r="BX1450" s="121"/>
      <c r="BY1450" s="121"/>
      <c r="BZ1450" s="121"/>
      <c r="CA1450" s="121"/>
      <c r="CB1450" s="121"/>
      <c r="CC1450" s="121"/>
      <c r="CD1450" s="121"/>
      <c r="CE1450" s="121"/>
      <c r="CF1450" s="121"/>
      <c r="CG1450" s="121"/>
      <c r="CH1450" s="121"/>
      <c r="CI1450" s="121"/>
      <c r="CJ1450" s="121"/>
      <c r="CK1450" s="121"/>
      <c r="CL1450" s="121"/>
      <c r="CM1450" s="121"/>
      <c r="CN1450" s="121"/>
      <c r="CO1450" s="121"/>
      <c r="CP1450" s="121"/>
      <c r="CQ1450" s="121"/>
      <c r="CR1450" s="121"/>
      <c r="CS1450" s="121"/>
      <c r="CT1450" s="121"/>
      <c r="CU1450" s="121"/>
      <c r="CV1450" s="121"/>
      <c r="CW1450" s="121"/>
      <c r="CX1450" s="121"/>
      <c r="CY1450" s="121"/>
      <c r="CZ1450" s="121"/>
      <c r="DA1450" s="121"/>
      <c r="DB1450" s="121"/>
      <c r="DC1450" s="121"/>
      <c r="DD1450" s="121"/>
      <c r="DE1450" s="121"/>
      <c r="DF1450" s="121"/>
      <c r="DG1450" s="121"/>
      <c r="DH1450" s="121"/>
      <c r="DI1450" s="121"/>
    </row>
    <row r="1451" spans="30:113" x14ac:dyDescent="0.35">
      <c r="AD1451" s="121"/>
      <c r="AE1451" s="121"/>
      <c r="AF1451" s="121"/>
      <c r="AG1451" s="121"/>
      <c r="AH1451" s="121"/>
      <c r="AI1451" s="121"/>
      <c r="AJ1451" s="121"/>
      <c r="AK1451" s="121"/>
      <c r="AL1451" s="121"/>
      <c r="AM1451" s="121"/>
      <c r="AN1451" s="121"/>
      <c r="AO1451" s="121"/>
      <c r="AP1451" s="121"/>
      <c r="AQ1451" s="121"/>
      <c r="AR1451" s="121"/>
      <c r="AS1451" s="121"/>
      <c r="AT1451" s="121"/>
      <c r="AU1451" s="121"/>
      <c r="AV1451" s="121"/>
      <c r="AW1451" s="121"/>
      <c r="AX1451" s="121"/>
      <c r="AY1451" s="121"/>
      <c r="AZ1451" s="121"/>
      <c r="BA1451" s="121"/>
      <c r="BB1451" s="121"/>
      <c r="BC1451" s="121"/>
      <c r="BD1451" s="121"/>
      <c r="BE1451" s="121"/>
      <c r="BF1451" s="121"/>
      <c r="BG1451" s="121"/>
      <c r="BH1451" s="121"/>
      <c r="BI1451" s="121"/>
      <c r="BJ1451" s="121"/>
      <c r="BK1451" s="121"/>
      <c r="BL1451" s="121"/>
      <c r="BM1451" s="121"/>
      <c r="BN1451" s="121"/>
      <c r="BO1451" s="121"/>
      <c r="BP1451" s="121"/>
      <c r="BQ1451" s="121"/>
      <c r="BR1451" s="121"/>
      <c r="BS1451" s="121"/>
      <c r="BT1451" s="121"/>
      <c r="BU1451" s="121"/>
      <c r="BV1451" s="121"/>
      <c r="BW1451" s="121"/>
      <c r="BX1451" s="121"/>
      <c r="BY1451" s="121"/>
      <c r="BZ1451" s="121"/>
      <c r="CA1451" s="121"/>
      <c r="CB1451" s="121"/>
      <c r="CC1451" s="121"/>
      <c r="CD1451" s="121"/>
      <c r="CE1451" s="121"/>
      <c r="CF1451" s="121"/>
      <c r="CG1451" s="121"/>
      <c r="CH1451" s="121"/>
      <c r="CI1451" s="121"/>
      <c r="CJ1451" s="121"/>
      <c r="CK1451" s="121"/>
      <c r="CL1451" s="121"/>
      <c r="CM1451" s="121"/>
      <c r="CN1451" s="121"/>
      <c r="CO1451" s="121"/>
      <c r="CP1451" s="121"/>
      <c r="CQ1451" s="121"/>
      <c r="CR1451" s="121"/>
      <c r="CS1451" s="121"/>
      <c r="CT1451" s="121"/>
      <c r="CU1451" s="121"/>
      <c r="CV1451" s="121"/>
      <c r="CW1451" s="121"/>
      <c r="CX1451" s="121"/>
      <c r="CY1451" s="121"/>
      <c r="CZ1451" s="121"/>
      <c r="DA1451" s="121"/>
      <c r="DB1451" s="121"/>
      <c r="DC1451" s="121"/>
      <c r="DD1451" s="121"/>
      <c r="DE1451" s="121"/>
      <c r="DF1451" s="121"/>
      <c r="DG1451" s="121"/>
      <c r="DH1451" s="121"/>
      <c r="DI1451" s="121"/>
    </row>
    <row r="1452" spans="30:113" x14ac:dyDescent="0.35">
      <c r="AD1452" s="121"/>
      <c r="AE1452" s="121"/>
      <c r="AF1452" s="121"/>
      <c r="AG1452" s="121"/>
      <c r="AH1452" s="121"/>
      <c r="AI1452" s="121"/>
      <c r="AJ1452" s="121"/>
      <c r="AK1452" s="121"/>
      <c r="AL1452" s="121"/>
      <c r="AM1452" s="121"/>
      <c r="AN1452" s="121"/>
      <c r="AO1452" s="121"/>
      <c r="AP1452" s="121"/>
      <c r="AQ1452" s="121"/>
      <c r="AR1452" s="121"/>
      <c r="AS1452" s="121"/>
      <c r="AT1452" s="121"/>
      <c r="AU1452" s="121"/>
      <c r="AV1452" s="121"/>
      <c r="AW1452" s="121"/>
      <c r="AX1452" s="121"/>
      <c r="AY1452" s="121"/>
      <c r="AZ1452" s="121"/>
      <c r="BA1452" s="121"/>
      <c r="BB1452" s="121"/>
      <c r="BC1452" s="121"/>
      <c r="BD1452" s="121"/>
      <c r="BE1452" s="121"/>
      <c r="BF1452" s="121"/>
      <c r="BG1452" s="121"/>
      <c r="BH1452" s="121"/>
      <c r="BI1452" s="121"/>
      <c r="BJ1452" s="121"/>
      <c r="BK1452" s="121"/>
      <c r="BL1452" s="121"/>
      <c r="BM1452" s="121"/>
      <c r="BN1452" s="121"/>
      <c r="BO1452" s="121"/>
      <c r="BP1452" s="121"/>
      <c r="BQ1452" s="121"/>
      <c r="BR1452" s="121"/>
      <c r="BS1452" s="121"/>
      <c r="BT1452" s="121"/>
      <c r="BU1452" s="121"/>
      <c r="BV1452" s="121"/>
      <c r="BW1452" s="121"/>
      <c r="BX1452" s="121"/>
      <c r="BY1452" s="121"/>
      <c r="BZ1452" s="121"/>
      <c r="CA1452" s="121"/>
      <c r="CB1452" s="121"/>
      <c r="CC1452" s="121"/>
      <c r="CD1452" s="121"/>
      <c r="CE1452" s="121"/>
      <c r="CF1452" s="121"/>
      <c r="CG1452" s="121"/>
      <c r="CH1452" s="121"/>
      <c r="CI1452" s="121"/>
      <c r="CJ1452" s="121"/>
      <c r="CK1452" s="121"/>
      <c r="CL1452" s="121"/>
      <c r="CM1452" s="121"/>
      <c r="CN1452" s="121"/>
      <c r="CO1452" s="121"/>
      <c r="CP1452" s="121"/>
      <c r="CQ1452" s="121"/>
      <c r="CR1452" s="121"/>
      <c r="CS1452" s="121"/>
      <c r="CT1452" s="121"/>
      <c r="CU1452" s="121"/>
      <c r="CV1452" s="121"/>
      <c r="CW1452" s="121"/>
      <c r="CX1452" s="121"/>
      <c r="CY1452" s="121"/>
      <c r="CZ1452" s="121"/>
      <c r="DA1452" s="121"/>
      <c r="DB1452" s="121"/>
      <c r="DC1452" s="121"/>
      <c r="DD1452" s="121"/>
      <c r="DE1452" s="121"/>
      <c r="DF1452" s="121"/>
      <c r="DG1452" s="121"/>
      <c r="DH1452" s="121"/>
      <c r="DI1452" s="121"/>
    </row>
    <row r="1453" spans="30:113" x14ac:dyDescent="0.35">
      <c r="AD1453" s="121"/>
      <c r="AE1453" s="121"/>
      <c r="AF1453" s="121"/>
      <c r="AG1453" s="121"/>
      <c r="AH1453" s="121"/>
      <c r="AI1453" s="121"/>
      <c r="AJ1453" s="121"/>
      <c r="AK1453" s="121"/>
      <c r="AL1453" s="121"/>
      <c r="AM1453" s="121"/>
      <c r="AN1453" s="121"/>
      <c r="AO1453" s="121"/>
      <c r="AP1453" s="121"/>
      <c r="AQ1453" s="121"/>
      <c r="AR1453" s="121"/>
      <c r="AS1453" s="121"/>
      <c r="AT1453" s="121"/>
      <c r="AU1453" s="121"/>
      <c r="AV1453" s="121"/>
      <c r="AW1453" s="121"/>
      <c r="AX1453" s="121"/>
      <c r="AY1453" s="121"/>
      <c r="AZ1453" s="121"/>
      <c r="BA1453" s="121"/>
      <c r="BB1453" s="121"/>
      <c r="BC1453" s="121"/>
      <c r="BD1453" s="121"/>
      <c r="BE1453" s="121"/>
      <c r="BF1453" s="121"/>
      <c r="BG1453" s="121"/>
      <c r="BH1453" s="121"/>
      <c r="BI1453" s="121"/>
      <c r="BJ1453" s="121"/>
      <c r="BK1453" s="121"/>
      <c r="BL1453" s="121"/>
      <c r="BM1453" s="121"/>
      <c r="BN1453" s="121"/>
      <c r="BO1453" s="121"/>
      <c r="BP1453" s="121"/>
      <c r="BQ1453" s="121"/>
      <c r="BR1453" s="121"/>
      <c r="BS1453" s="121"/>
      <c r="BT1453" s="121"/>
      <c r="BU1453" s="121"/>
      <c r="BV1453" s="121"/>
      <c r="BW1453" s="121"/>
      <c r="BX1453" s="121"/>
      <c r="BY1453" s="121"/>
      <c r="BZ1453" s="121"/>
      <c r="CA1453" s="121"/>
      <c r="CB1453" s="121"/>
      <c r="CC1453" s="121"/>
      <c r="CD1453" s="121"/>
      <c r="CE1453" s="121"/>
      <c r="CF1453" s="121"/>
      <c r="CG1453" s="121"/>
      <c r="CH1453" s="121"/>
      <c r="CI1453" s="121"/>
      <c r="CJ1453" s="121"/>
      <c r="CK1453" s="121"/>
      <c r="CL1453" s="121"/>
      <c r="CM1453" s="121"/>
      <c r="CN1453" s="121"/>
      <c r="CO1453" s="121"/>
      <c r="CP1453" s="121"/>
      <c r="CQ1453" s="121"/>
      <c r="CR1453" s="121"/>
      <c r="CS1453" s="121"/>
      <c r="CT1453" s="121"/>
      <c r="CU1453" s="121"/>
      <c r="CV1453" s="121"/>
      <c r="CW1453" s="121"/>
      <c r="CX1453" s="121"/>
      <c r="CY1453" s="121"/>
      <c r="CZ1453" s="121"/>
      <c r="DA1453" s="121"/>
      <c r="DB1453" s="121"/>
      <c r="DC1453" s="121"/>
      <c r="DD1453" s="121"/>
      <c r="DE1453" s="121"/>
      <c r="DF1453" s="121"/>
      <c r="DG1453" s="121"/>
      <c r="DH1453" s="121"/>
      <c r="DI1453" s="121"/>
    </row>
    <row r="1454" spans="30:113" x14ac:dyDescent="0.35">
      <c r="AD1454" s="121"/>
      <c r="AE1454" s="121"/>
      <c r="AF1454" s="121"/>
      <c r="AG1454" s="121"/>
      <c r="AH1454" s="121"/>
      <c r="AI1454" s="121"/>
      <c r="AJ1454" s="121"/>
      <c r="AK1454" s="121"/>
      <c r="AL1454" s="121"/>
      <c r="AM1454" s="121"/>
      <c r="AN1454" s="121"/>
      <c r="AO1454" s="121"/>
      <c r="AP1454" s="121"/>
      <c r="AQ1454" s="121"/>
      <c r="AR1454" s="121"/>
      <c r="AS1454" s="121"/>
      <c r="AT1454" s="121"/>
      <c r="AU1454" s="121"/>
      <c r="AV1454" s="121"/>
      <c r="AW1454" s="121"/>
      <c r="AX1454" s="121"/>
      <c r="AY1454" s="121"/>
      <c r="AZ1454" s="121"/>
      <c r="BA1454" s="121"/>
      <c r="BB1454" s="121"/>
      <c r="BC1454" s="121"/>
      <c r="BD1454" s="121"/>
      <c r="BE1454" s="121"/>
      <c r="BF1454" s="121"/>
      <c r="BG1454" s="121"/>
      <c r="BH1454" s="121"/>
      <c r="BI1454" s="121"/>
      <c r="BJ1454" s="121"/>
      <c r="BK1454" s="121"/>
      <c r="BL1454" s="121"/>
      <c r="BM1454" s="121"/>
      <c r="BN1454" s="121"/>
      <c r="BO1454" s="121"/>
      <c r="BP1454" s="121"/>
      <c r="BQ1454" s="121"/>
      <c r="BR1454" s="121"/>
      <c r="BS1454" s="121"/>
      <c r="BT1454" s="121"/>
      <c r="BU1454" s="121"/>
      <c r="BV1454" s="121"/>
      <c r="BW1454" s="121"/>
      <c r="BX1454" s="121"/>
      <c r="BY1454" s="121"/>
      <c r="BZ1454" s="121"/>
      <c r="CA1454" s="121"/>
      <c r="CB1454" s="121"/>
      <c r="CC1454" s="121"/>
      <c r="CD1454" s="121"/>
      <c r="CE1454" s="121"/>
      <c r="CF1454" s="121"/>
      <c r="CG1454" s="121"/>
      <c r="CH1454" s="121"/>
      <c r="CI1454" s="121"/>
      <c r="CJ1454" s="121"/>
      <c r="CK1454" s="121"/>
      <c r="CL1454" s="121"/>
      <c r="CM1454" s="121"/>
      <c r="CN1454" s="121"/>
      <c r="CO1454" s="121"/>
      <c r="CP1454" s="121"/>
      <c r="CQ1454" s="121"/>
      <c r="CR1454" s="121"/>
      <c r="CS1454" s="121"/>
      <c r="CT1454" s="121"/>
      <c r="CU1454" s="121"/>
      <c r="CV1454" s="121"/>
      <c r="CW1454" s="121"/>
      <c r="CX1454" s="121"/>
      <c r="CY1454" s="121"/>
      <c r="CZ1454" s="121"/>
      <c r="DA1454" s="121"/>
      <c r="DB1454" s="121"/>
      <c r="DC1454" s="121"/>
      <c r="DD1454" s="121"/>
      <c r="DE1454" s="121"/>
      <c r="DF1454" s="121"/>
      <c r="DG1454" s="121"/>
      <c r="DH1454" s="121"/>
      <c r="DI1454" s="121"/>
    </row>
    <row r="1455" spans="30:113" x14ac:dyDescent="0.35">
      <c r="AD1455" s="121"/>
      <c r="AE1455" s="121"/>
      <c r="AF1455" s="121"/>
      <c r="AG1455" s="121"/>
      <c r="AH1455" s="121"/>
      <c r="AI1455" s="121"/>
      <c r="AJ1455" s="121"/>
      <c r="AK1455" s="121"/>
      <c r="AL1455" s="121"/>
      <c r="AM1455" s="121"/>
      <c r="AN1455" s="121"/>
      <c r="AO1455" s="121"/>
      <c r="AP1455" s="121"/>
      <c r="AQ1455" s="121"/>
      <c r="AR1455" s="121"/>
      <c r="AS1455" s="121"/>
      <c r="AT1455" s="121"/>
      <c r="AU1455" s="121"/>
      <c r="AV1455" s="121"/>
      <c r="AW1455" s="121"/>
      <c r="AX1455" s="121"/>
      <c r="AY1455" s="121"/>
      <c r="AZ1455" s="121"/>
      <c r="BA1455" s="121"/>
      <c r="BB1455" s="121"/>
      <c r="BC1455" s="121"/>
      <c r="BD1455" s="121"/>
      <c r="BE1455" s="121"/>
      <c r="BF1455" s="121"/>
      <c r="BG1455" s="121"/>
      <c r="BH1455" s="121"/>
      <c r="BI1455" s="121"/>
      <c r="BJ1455" s="121"/>
      <c r="BK1455" s="121"/>
      <c r="BL1455" s="121"/>
      <c r="BM1455" s="121"/>
      <c r="BN1455" s="121"/>
      <c r="BO1455" s="121"/>
      <c r="BP1455" s="121"/>
      <c r="BQ1455" s="121"/>
      <c r="BR1455" s="121"/>
      <c r="BS1455" s="121"/>
      <c r="BT1455" s="121"/>
      <c r="BU1455" s="121"/>
      <c r="BV1455" s="121"/>
      <c r="BW1455" s="121"/>
      <c r="BX1455" s="121"/>
      <c r="BY1455" s="121"/>
      <c r="BZ1455" s="121"/>
      <c r="CA1455" s="121"/>
      <c r="CB1455" s="121"/>
      <c r="CC1455" s="121"/>
      <c r="CD1455" s="121"/>
      <c r="CE1455" s="121"/>
      <c r="CF1455" s="121"/>
      <c r="CG1455" s="121"/>
      <c r="CH1455" s="121"/>
      <c r="CI1455" s="121"/>
      <c r="CJ1455" s="121"/>
      <c r="CK1455" s="121"/>
      <c r="CL1455" s="121"/>
      <c r="CM1455" s="121"/>
      <c r="CN1455" s="121"/>
      <c r="CO1455" s="121"/>
      <c r="CP1455" s="121"/>
      <c r="CQ1455" s="121"/>
      <c r="CR1455" s="121"/>
      <c r="CS1455" s="121"/>
      <c r="CT1455" s="121"/>
      <c r="CU1455" s="121"/>
      <c r="CV1455" s="121"/>
      <c r="CW1455" s="121"/>
      <c r="CX1455" s="121"/>
      <c r="CY1455" s="121"/>
      <c r="CZ1455" s="121"/>
      <c r="DA1455" s="121"/>
      <c r="DB1455" s="121"/>
      <c r="DC1455" s="121"/>
      <c r="DD1455" s="121"/>
      <c r="DE1455" s="121"/>
      <c r="DF1455" s="121"/>
      <c r="DG1455" s="121"/>
      <c r="DH1455" s="121"/>
      <c r="DI1455" s="121"/>
    </row>
    <row r="1456" spans="30:113" x14ac:dyDescent="0.35">
      <c r="AD1456" s="121"/>
      <c r="AE1456" s="121"/>
      <c r="AF1456" s="121"/>
      <c r="AG1456" s="121"/>
      <c r="AH1456" s="121"/>
      <c r="AI1456" s="121"/>
      <c r="AJ1456" s="121"/>
      <c r="AK1456" s="121"/>
      <c r="AL1456" s="121"/>
      <c r="AM1456" s="121"/>
      <c r="AN1456" s="121"/>
      <c r="AO1456" s="121"/>
      <c r="AP1456" s="121"/>
      <c r="AQ1456" s="121"/>
      <c r="AR1456" s="121"/>
      <c r="AS1456" s="121"/>
      <c r="AT1456" s="121"/>
      <c r="AU1456" s="121"/>
      <c r="AV1456" s="121"/>
      <c r="AW1456" s="121"/>
      <c r="AX1456" s="121"/>
      <c r="AY1456" s="121"/>
      <c r="AZ1456" s="121"/>
      <c r="BA1456" s="121"/>
      <c r="BB1456" s="121"/>
      <c r="BC1456" s="121"/>
      <c r="BD1456" s="121"/>
      <c r="BE1456" s="121"/>
      <c r="BF1456" s="121"/>
      <c r="BG1456" s="121"/>
      <c r="BH1456" s="121"/>
      <c r="BI1456" s="121"/>
      <c r="BJ1456" s="121"/>
      <c r="BK1456" s="121"/>
      <c r="BL1456" s="121"/>
      <c r="BM1456" s="121"/>
      <c r="BN1456" s="121"/>
      <c r="BO1456" s="121"/>
      <c r="BP1456" s="121"/>
      <c r="BQ1456" s="121"/>
      <c r="BR1456" s="121"/>
      <c r="BS1456" s="121"/>
      <c r="BT1456" s="121"/>
      <c r="BU1456" s="121"/>
      <c r="BV1456" s="121"/>
      <c r="BW1456" s="121"/>
      <c r="BX1456" s="121"/>
      <c r="BY1456" s="121"/>
      <c r="BZ1456" s="121"/>
      <c r="CA1456" s="121"/>
      <c r="CB1456" s="121"/>
      <c r="CC1456" s="121"/>
      <c r="CD1456" s="121"/>
      <c r="CE1456" s="121"/>
      <c r="CF1456" s="121"/>
      <c r="CG1456" s="121"/>
      <c r="CH1456" s="121"/>
      <c r="CI1456" s="121"/>
      <c r="CJ1456" s="121"/>
      <c r="CK1456" s="121"/>
      <c r="CL1456" s="121"/>
      <c r="CM1456" s="121"/>
      <c r="CN1456" s="121"/>
      <c r="CO1456" s="121"/>
      <c r="CP1456" s="121"/>
      <c r="CQ1456" s="121"/>
      <c r="CR1456" s="121"/>
      <c r="CS1456" s="121"/>
      <c r="CT1456" s="121"/>
      <c r="CU1456" s="121"/>
      <c r="CV1456" s="121"/>
      <c r="CW1456" s="121"/>
      <c r="CX1456" s="121"/>
      <c r="CY1456" s="121"/>
      <c r="CZ1456" s="121"/>
      <c r="DA1456" s="121"/>
      <c r="DB1456" s="121"/>
      <c r="DC1456" s="121"/>
      <c r="DD1456" s="121"/>
      <c r="DE1456" s="121"/>
      <c r="DF1456" s="121"/>
      <c r="DG1456" s="121"/>
      <c r="DH1456" s="121"/>
      <c r="DI1456" s="121"/>
    </row>
    <row r="1457" spans="30:113" x14ac:dyDescent="0.35">
      <c r="AD1457" s="121"/>
      <c r="AE1457" s="121"/>
      <c r="AF1457" s="121"/>
      <c r="AG1457" s="121"/>
      <c r="AH1457" s="121"/>
      <c r="AI1457" s="121"/>
      <c r="AJ1457" s="121"/>
      <c r="AK1457" s="121"/>
      <c r="AL1457" s="121"/>
      <c r="AM1457" s="121"/>
      <c r="AN1457" s="121"/>
      <c r="AO1457" s="121"/>
      <c r="AP1457" s="121"/>
      <c r="AQ1457" s="121"/>
      <c r="AR1457" s="121"/>
      <c r="AS1457" s="121"/>
      <c r="AT1457" s="121"/>
      <c r="AU1457" s="121"/>
      <c r="AV1457" s="121"/>
      <c r="AW1457" s="121"/>
      <c r="AX1457" s="121"/>
      <c r="AY1457" s="121"/>
      <c r="AZ1457" s="121"/>
      <c r="BA1457" s="121"/>
      <c r="BB1457" s="121"/>
      <c r="BC1457" s="121"/>
      <c r="BD1457" s="121"/>
      <c r="BE1457" s="121"/>
      <c r="BF1457" s="121"/>
      <c r="BG1457" s="121"/>
      <c r="BH1457" s="121"/>
      <c r="BI1457" s="121"/>
      <c r="BJ1457" s="121"/>
      <c r="BK1457" s="121"/>
      <c r="BL1457" s="121"/>
      <c r="BM1457" s="121"/>
      <c r="BN1457" s="121"/>
      <c r="BO1457" s="121"/>
      <c r="BP1457" s="121"/>
      <c r="BQ1457" s="121"/>
      <c r="BR1457" s="121"/>
      <c r="BS1457" s="121"/>
      <c r="BT1457" s="121"/>
      <c r="BU1457" s="121"/>
      <c r="BV1457" s="121"/>
      <c r="BW1457" s="121"/>
      <c r="BX1457" s="121"/>
      <c r="BY1457" s="121"/>
      <c r="BZ1457" s="121"/>
      <c r="CA1457" s="121"/>
      <c r="CB1457" s="121"/>
      <c r="CC1457" s="121"/>
      <c r="CD1457" s="121"/>
      <c r="CE1457" s="121"/>
      <c r="CF1457" s="121"/>
      <c r="CG1457" s="121"/>
      <c r="CH1457" s="121"/>
      <c r="CI1457" s="121"/>
      <c r="CJ1457" s="121"/>
      <c r="CK1457" s="121"/>
      <c r="CL1457" s="121"/>
      <c r="CM1457" s="121"/>
      <c r="CN1457" s="121"/>
      <c r="CO1457" s="121"/>
      <c r="CP1457" s="121"/>
      <c r="CQ1457" s="121"/>
      <c r="CR1457" s="121"/>
      <c r="CS1457" s="121"/>
      <c r="CT1457" s="121"/>
      <c r="CU1457" s="121"/>
      <c r="CV1457" s="121"/>
      <c r="CW1457" s="121"/>
      <c r="CX1457" s="121"/>
      <c r="CY1457" s="121"/>
      <c r="CZ1457" s="121"/>
      <c r="DA1457" s="121"/>
      <c r="DB1457" s="121"/>
      <c r="DC1457" s="121"/>
      <c r="DD1457" s="121"/>
      <c r="DE1457" s="121"/>
      <c r="DF1457" s="121"/>
      <c r="DG1457" s="121"/>
      <c r="DH1457" s="121"/>
      <c r="DI1457" s="121"/>
    </row>
    <row r="1458" spans="30:113" x14ac:dyDescent="0.35">
      <c r="AD1458" s="121"/>
      <c r="AE1458" s="121"/>
      <c r="AF1458" s="121"/>
      <c r="AG1458" s="121"/>
      <c r="AH1458" s="121"/>
      <c r="AI1458" s="121"/>
      <c r="AJ1458" s="121"/>
      <c r="AK1458" s="121"/>
      <c r="AL1458" s="121"/>
      <c r="AM1458" s="121"/>
      <c r="AN1458" s="121"/>
      <c r="AO1458" s="121"/>
      <c r="AP1458" s="121"/>
      <c r="AQ1458" s="121"/>
      <c r="AR1458" s="121"/>
      <c r="AS1458" s="121"/>
      <c r="AT1458" s="121"/>
      <c r="AU1458" s="121"/>
      <c r="AV1458" s="121"/>
      <c r="AW1458" s="121"/>
      <c r="AX1458" s="121"/>
      <c r="AY1458" s="121"/>
      <c r="AZ1458" s="121"/>
      <c r="BA1458" s="121"/>
      <c r="BB1458" s="121"/>
      <c r="BC1458" s="121"/>
      <c r="BD1458" s="121"/>
      <c r="BE1458" s="121"/>
      <c r="BF1458" s="121"/>
      <c r="BG1458" s="121"/>
      <c r="BH1458" s="121"/>
      <c r="BI1458" s="121"/>
      <c r="BJ1458" s="121"/>
      <c r="BK1458" s="121"/>
      <c r="BL1458" s="121"/>
      <c r="BM1458" s="121"/>
      <c r="BN1458" s="121"/>
      <c r="BO1458" s="121"/>
      <c r="BP1458" s="121"/>
      <c r="BQ1458" s="121"/>
      <c r="BR1458" s="121"/>
      <c r="BS1458" s="121"/>
      <c r="BT1458" s="121"/>
      <c r="BU1458" s="121"/>
      <c r="BV1458" s="121"/>
      <c r="BW1458" s="121"/>
      <c r="BX1458" s="121"/>
      <c r="BY1458" s="121"/>
      <c r="BZ1458" s="121"/>
      <c r="CA1458" s="121"/>
      <c r="CB1458" s="121"/>
      <c r="CC1458" s="121"/>
      <c r="CD1458" s="121"/>
      <c r="CE1458" s="121"/>
      <c r="CF1458" s="121"/>
      <c r="CG1458" s="121"/>
      <c r="CH1458" s="121"/>
      <c r="CI1458" s="121"/>
      <c r="CJ1458" s="121"/>
      <c r="CK1458" s="121"/>
      <c r="CL1458" s="121"/>
      <c r="CM1458" s="121"/>
      <c r="CN1458" s="121"/>
      <c r="CO1458" s="121"/>
      <c r="CP1458" s="121"/>
      <c r="CQ1458" s="121"/>
      <c r="CR1458" s="121"/>
      <c r="CS1458" s="121"/>
      <c r="CT1458" s="121"/>
      <c r="CU1458" s="121"/>
      <c r="CV1458" s="121"/>
      <c r="CW1458" s="121"/>
      <c r="CX1458" s="121"/>
      <c r="CY1458" s="121"/>
      <c r="CZ1458" s="121"/>
      <c r="DA1458" s="121"/>
      <c r="DB1458" s="121"/>
      <c r="DC1458" s="121"/>
      <c r="DD1458" s="121"/>
      <c r="DE1458" s="121"/>
      <c r="DF1458" s="121"/>
      <c r="DG1458" s="121"/>
      <c r="DH1458" s="121"/>
      <c r="DI1458" s="121"/>
    </row>
    <row r="1459" spans="30:113" x14ac:dyDescent="0.35">
      <c r="AD1459" s="121"/>
      <c r="AE1459" s="121"/>
      <c r="AF1459" s="121"/>
      <c r="AG1459" s="121"/>
      <c r="AH1459" s="121"/>
      <c r="AI1459" s="121"/>
      <c r="AJ1459" s="121"/>
      <c r="AK1459" s="121"/>
      <c r="AL1459" s="121"/>
      <c r="AM1459" s="121"/>
      <c r="AN1459" s="121"/>
      <c r="AO1459" s="121"/>
      <c r="AP1459" s="121"/>
      <c r="AQ1459" s="121"/>
      <c r="AR1459" s="121"/>
      <c r="AS1459" s="121"/>
      <c r="AT1459" s="121"/>
      <c r="AU1459" s="121"/>
      <c r="AV1459" s="121"/>
      <c r="AW1459" s="121"/>
      <c r="AX1459" s="121"/>
      <c r="AY1459" s="121"/>
      <c r="AZ1459" s="121"/>
      <c r="BA1459" s="121"/>
      <c r="BB1459" s="121"/>
      <c r="BC1459" s="121"/>
      <c r="BD1459" s="121"/>
      <c r="BE1459" s="121"/>
      <c r="BF1459" s="121"/>
      <c r="BG1459" s="121"/>
      <c r="BH1459" s="121"/>
      <c r="BI1459" s="121"/>
      <c r="BJ1459" s="121"/>
      <c r="BK1459" s="121"/>
      <c r="BL1459" s="121"/>
      <c r="BM1459" s="121"/>
      <c r="BN1459" s="121"/>
      <c r="BO1459" s="121"/>
      <c r="BP1459" s="121"/>
      <c r="BQ1459" s="121"/>
      <c r="BR1459" s="121"/>
      <c r="BS1459" s="121"/>
      <c r="BT1459" s="121"/>
      <c r="BU1459" s="121"/>
      <c r="BV1459" s="121"/>
      <c r="BW1459" s="121"/>
      <c r="BX1459" s="121"/>
      <c r="BY1459" s="121"/>
      <c r="BZ1459" s="121"/>
      <c r="CA1459" s="121"/>
      <c r="CB1459" s="121"/>
      <c r="CC1459" s="121"/>
      <c r="CD1459" s="121"/>
      <c r="CE1459" s="121"/>
      <c r="CF1459" s="121"/>
      <c r="CG1459" s="121"/>
      <c r="CH1459" s="121"/>
      <c r="CI1459" s="121"/>
      <c r="CJ1459" s="121"/>
      <c r="CK1459" s="121"/>
      <c r="CL1459" s="121"/>
      <c r="CM1459" s="121"/>
      <c r="CN1459" s="121"/>
      <c r="CO1459" s="121"/>
      <c r="CP1459" s="121"/>
      <c r="CQ1459" s="121"/>
      <c r="CR1459" s="121"/>
      <c r="CS1459" s="121"/>
      <c r="CT1459" s="121"/>
      <c r="CU1459" s="121"/>
      <c r="CV1459" s="121"/>
      <c r="CW1459" s="121"/>
      <c r="CX1459" s="121"/>
      <c r="CY1459" s="121"/>
      <c r="CZ1459" s="121"/>
      <c r="DA1459" s="121"/>
      <c r="DB1459" s="121"/>
      <c r="DC1459" s="121"/>
      <c r="DD1459" s="121"/>
      <c r="DE1459" s="121"/>
      <c r="DF1459" s="121"/>
      <c r="DG1459" s="121"/>
      <c r="DH1459" s="121"/>
      <c r="DI1459" s="121"/>
    </row>
    <row r="1460" spans="30:113" x14ac:dyDescent="0.35">
      <c r="AD1460" s="121"/>
      <c r="AE1460" s="121"/>
      <c r="AF1460" s="121"/>
      <c r="AG1460" s="121"/>
      <c r="AH1460" s="121"/>
      <c r="AI1460" s="121"/>
      <c r="AJ1460" s="121"/>
      <c r="AK1460" s="121"/>
      <c r="AL1460" s="121"/>
      <c r="AM1460" s="121"/>
      <c r="AN1460" s="121"/>
      <c r="AO1460" s="121"/>
      <c r="AP1460" s="121"/>
      <c r="AQ1460" s="121"/>
      <c r="AR1460" s="121"/>
      <c r="AS1460" s="121"/>
      <c r="AT1460" s="121"/>
      <c r="AU1460" s="121"/>
      <c r="AV1460" s="121"/>
      <c r="AW1460" s="121"/>
      <c r="AX1460" s="121"/>
      <c r="AY1460" s="121"/>
      <c r="AZ1460" s="121"/>
      <c r="BA1460" s="121"/>
      <c r="BB1460" s="121"/>
      <c r="BC1460" s="121"/>
      <c r="BD1460" s="121"/>
      <c r="BE1460" s="121"/>
      <c r="BF1460" s="121"/>
      <c r="BG1460" s="121"/>
      <c r="BH1460" s="121"/>
      <c r="BI1460" s="121"/>
      <c r="BJ1460" s="121"/>
      <c r="BK1460" s="121"/>
      <c r="BL1460" s="121"/>
      <c r="BM1460" s="121"/>
      <c r="BN1460" s="121"/>
      <c r="BO1460" s="121"/>
      <c r="BP1460" s="121"/>
      <c r="BQ1460" s="121"/>
      <c r="BR1460" s="121"/>
      <c r="BS1460" s="121"/>
      <c r="BT1460" s="121"/>
      <c r="BU1460" s="121"/>
      <c r="BV1460" s="121"/>
      <c r="BW1460" s="121"/>
      <c r="BX1460" s="121"/>
      <c r="BY1460" s="121"/>
      <c r="BZ1460" s="121"/>
      <c r="CA1460" s="121"/>
      <c r="CB1460" s="121"/>
      <c r="CC1460" s="121"/>
      <c r="CD1460" s="121"/>
      <c r="CE1460" s="121"/>
      <c r="CF1460" s="121"/>
      <c r="CG1460" s="121"/>
      <c r="CH1460" s="121"/>
      <c r="CI1460" s="121"/>
      <c r="CJ1460" s="121"/>
      <c r="CK1460" s="121"/>
      <c r="CL1460" s="121"/>
      <c r="CM1460" s="121"/>
      <c r="CN1460" s="121"/>
      <c r="CO1460" s="121"/>
      <c r="CP1460" s="121"/>
      <c r="CQ1460" s="121"/>
      <c r="CR1460" s="121"/>
      <c r="CS1460" s="121"/>
      <c r="CT1460" s="121"/>
      <c r="CU1460" s="121"/>
      <c r="CV1460" s="121"/>
      <c r="CW1460" s="121"/>
      <c r="CX1460" s="121"/>
      <c r="CY1460" s="121"/>
      <c r="CZ1460" s="121"/>
      <c r="DA1460" s="121"/>
      <c r="DB1460" s="121"/>
      <c r="DC1460" s="121"/>
      <c r="DD1460" s="121"/>
      <c r="DE1460" s="121"/>
      <c r="DF1460" s="121"/>
      <c r="DG1460" s="121"/>
      <c r="DH1460" s="121"/>
      <c r="DI1460" s="121"/>
    </row>
    <row r="1461" spans="30:113" x14ac:dyDescent="0.35">
      <c r="AD1461" s="121"/>
      <c r="AE1461" s="121"/>
      <c r="AF1461" s="121"/>
      <c r="AG1461" s="121"/>
      <c r="AH1461" s="121"/>
      <c r="AI1461" s="121"/>
      <c r="AJ1461" s="121"/>
      <c r="AK1461" s="121"/>
      <c r="AL1461" s="121"/>
      <c r="AM1461" s="121"/>
      <c r="AN1461" s="121"/>
      <c r="AO1461" s="121"/>
      <c r="AP1461" s="121"/>
      <c r="AQ1461" s="121"/>
      <c r="AR1461" s="121"/>
      <c r="AS1461" s="121"/>
      <c r="AT1461" s="121"/>
      <c r="AU1461" s="121"/>
      <c r="AV1461" s="121"/>
      <c r="AW1461" s="121"/>
      <c r="AX1461" s="121"/>
      <c r="AY1461" s="121"/>
      <c r="AZ1461" s="121"/>
      <c r="BA1461" s="121"/>
      <c r="BB1461" s="121"/>
      <c r="BC1461" s="121"/>
      <c r="BD1461" s="121"/>
      <c r="BE1461" s="121"/>
      <c r="BF1461" s="121"/>
      <c r="BG1461" s="121"/>
      <c r="BH1461" s="121"/>
      <c r="BI1461" s="121"/>
      <c r="BJ1461" s="121"/>
      <c r="BK1461" s="121"/>
      <c r="BL1461" s="121"/>
      <c r="BM1461" s="121"/>
      <c r="BN1461" s="121"/>
      <c r="BO1461" s="121"/>
      <c r="BP1461" s="121"/>
      <c r="BQ1461" s="121"/>
      <c r="BR1461" s="121"/>
      <c r="BS1461" s="121"/>
      <c r="BT1461" s="121"/>
      <c r="BU1461" s="121"/>
      <c r="BV1461" s="121"/>
      <c r="BW1461" s="121"/>
      <c r="BX1461" s="121"/>
      <c r="BY1461" s="121"/>
      <c r="BZ1461" s="121"/>
      <c r="CA1461" s="121"/>
      <c r="CB1461" s="121"/>
      <c r="CC1461" s="121"/>
      <c r="CD1461" s="121"/>
      <c r="CE1461" s="121"/>
      <c r="CF1461" s="121"/>
      <c r="CG1461" s="121"/>
      <c r="CH1461" s="121"/>
      <c r="CI1461" s="121"/>
      <c r="CJ1461" s="121"/>
      <c r="CK1461" s="121"/>
      <c r="CL1461" s="121"/>
      <c r="CM1461" s="121"/>
      <c r="CN1461" s="121"/>
      <c r="CO1461" s="121"/>
      <c r="CP1461" s="121"/>
      <c r="CQ1461" s="121"/>
      <c r="CR1461" s="121"/>
      <c r="CS1461" s="121"/>
      <c r="CT1461" s="121"/>
      <c r="CU1461" s="121"/>
      <c r="CV1461" s="121"/>
      <c r="CW1461" s="121"/>
      <c r="CX1461" s="121"/>
      <c r="CY1461" s="121"/>
      <c r="CZ1461" s="121"/>
      <c r="DA1461" s="121"/>
      <c r="DB1461" s="121"/>
      <c r="DC1461" s="121"/>
      <c r="DD1461" s="121"/>
      <c r="DE1461" s="121"/>
      <c r="DF1461" s="121"/>
      <c r="DG1461" s="121"/>
      <c r="DH1461" s="121"/>
      <c r="DI1461" s="121"/>
    </row>
    <row r="1462" spans="30:113" x14ac:dyDescent="0.35">
      <c r="AD1462" s="121"/>
      <c r="AE1462" s="121"/>
      <c r="AF1462" s="121"/>
      <c r="AG1462" s="121"/>
      <c r="AH1462" s="121"/>
      <c r="AI1462" s="121"/>
      <c r="AJ1462" s="121"/>
      <c r="AK1462" s="121"/>
      <c r="AL1462" s="121"/>
      <c r="AM1462" s="121"/>
      <c r="AN1462" s="121"/>
      <c r="AO1462" s="121"/>
      <c r="AP1462" s="121"/>
      <c r="AQ1462" s="121"/>
      <c r="AR1462" s="121"/>
      <c r="AS1462" s="121"/>
      <c r="AT1462" s="121"/>
      <c r="AU1462" s="121"/>
      <c r="AV1462" s="121"/>
      <c r="AW1462" s="121"/>
      <c r="AX1462" s="121"/>
      <c r="AY1462" s="121"/>
      <c r="AZ1462" s="121"/>
      <c r="BA1462" s="121"/>
      <c r="BB1462" s="121"/>
      <c r="BC1462" s="121"/>
      <c r="BD1462" s="121"/>
      <c r="BE1462" s="121"/>
      <c r="BF1462" s="121"/>
      <c r="BG1462" s="121"/>
      <c r="BH1462" s="121"/>
      <c r="BI1462" s="121"/>
      <c r="BJ1462" s="121"/>
      <c r="BK1462" s="121"/>
      <c r="BL1462" s="121"/>
      <c r="BM1462" s="121"/>
      <c r="BN1462" s="121"/>
      <c r="BO1462" s="121"/>
      <c r="BP1462" s="121"/>
      <c r="BQ1462" s="121"/>
      <c r="BR1462" s="121"/>
      <c r="BS1462" s="121"/>
      <c r="BT1462" s="121"/>
      <c r="BU1462" s="121"/>
      <c r="BV1462" s="121"/>
      <c r="BW1462" s="121"/>
      <c r="BX1462" s="121"/>
      <c r="BY1462" s="121"/>
      <c r="BZ1462" s="121"/>
      <c r="CA1462" s="121"/>
      <c r="CB1462" s="121"/>
      <c r="CC1462" s="121"/>
      <c r="CD1462" s="121"/>
      <c r="CE1462" s="121"/>
      <c r="CF1462" s="121"/>
      <c r="CG1462" s="121"/>
      <c r="CH1462" s="121"/>
      <c r="CI1462" s="121"/>
      <c r="CJ1462" s="121"/>
      <c r="CK1462" s="121"/>
      <c r="CL1462" s="121"/>
      <c r="CM1462" s="121"/>
      <c r="CN1462" s="121"/>
      <c r="CO1462" s="121"/>
      <c r="CP1462" s="121"/>
      <c r="CQ1462" s="121"/>
      <c r="CR1462" s="121"/>
      <c r="CS1462" s="121"/>
      <c r="CT1462" s="121"/>
      <c r="CU1462" s="121"/>
      <c r="CV1462" s="121"/>
      <c r="CW1462" s="121"/>
      <c r="CX1462" s="121"/>
      <c r="CY1462" s="121"/>
      <c r="CZ1462" s="121"/>
      <c r="DA1462" s="121"/>
      <c r="DB1462" s="121"/>
      <c r="DC1462" s="121"/>
      <c r="DD1462" s="121"/>
      <c r="DE1462" s="121"/>
      <c r="DF1462" s="121"/>
      <c r="DG1462" s="121"/>
      <c r="DH1462" s="121"/>
      <c r="DI1462" s="121"/>
    </row>
    <row r="1463" spans="30:113" x14ac:dyDescent="0.35">
      <c r="AD1463" s="121"/>
      <c r="AE1463" s="121"/>
      <c r="AF1463" s="121"/>
      <c r="AG1463" s="121"/>
      <c r="AH1463" s="121"/>
      <c r="AI1463" s="121"/>
      <c r="AJ1463" s="121"/>
      <c r="AK1463" s="121"/>
      <c r="AL1463" s="121"/>
      <c r="AM1463" s="121"/>
      <c r="AN1463" s="121"/>
      <c r="AO1463" s="121"/>
      <c r="AP1463" s="121"/>
      <c r="AQ1463" s="121"/>
      <c r="AR1463" s="121"/>
      <c r="AS1463" s="121"/>
      <c r="AT1463" s="121"/>
      <c r="AU1463" s="121"/>
      <c r="AV1463" s="121"/>
      <c r="AW1463" s="121"/>
      <c r="AX1463" s="121"/>
      <c r="AY1463" s="121"/>
      <c r="AZ1463" s="121"/>
      <c r="BA1463" s="121"/>
      <c r="BB1463" s="121"/>
      <c r="BC1463" s="121"/>
      <c r="BD1463" s="121"/>
      <c r="BE1463" s="121"/>
      <c r="BF1463" s="121"/>
      <c r="BG1463" s="121"/>
      <c r="BH1463" s="121"/>
      <c r="BI1463" s="121"/>
      <c r="BJ1463" s="121"/>
      <c r="BK1463" s="121"/>
      <c r="BL1463" s="121"/>
      <c r="BM1463" s="121"/>
      <c r="BN1463" s="121"/>
      <c r="BO1463" s="121"/>
      <c r="BP1463" s="121"/>
      <c r="BQ1463" s="121"/>
      <c r="BR1463" s="121"/>
      <c r="BS1463" s="121"/>
      <c r="BT1463" s="121"/>
      <c r="BU1463" s="121"/>
      <c r="BV1463" s="121"/>
      <c r="BW1463" s="121"/>
      <c r="BX1463" s="121"/>
      <c r="BY1463" s="121"/>
      <c r="BZ1463" s="121"/>
      <c r="CA1463" s="121"/>
      <c r="CB1463" s="121"/>
      <c r="CC1463" s="121"/>
      <c r="CD1463" s="121"/>
      <c r="CE1463" s="121"/>
      <c r="CF1463" s="121"/>
      <c r="CG1463" s="121"/>
      <c r="CH1463" s="121"/>
      <c r="CI1463" s="121"/>
      <c r="CJ1463" s="121"/>
      <c r="CK1463" s="121"/>
      <c r="CL1463" s="121"/>
      <c r="CM1463" s="121"/>
      <c r="CN1463" s="121"/>
      <c r="CO1463" s="121"/>
      <c r="CP1463" s="121"/>
      <c r="CQ1463" s="121"/>
      <c r="CR1463" s="121"/>
      <c r="CS1463" s="121"/>
      <c r="CT1463" s="121"/>
      <c r="CU1463" s="121"/>
      <c r="CV1463" s="121"/>
      <c r="CW1463" s="121"/>
      <c r="CX1463" s="121"/>
      <c r="CY1463" s="121"/>
      <c r="CZ1463" s="121"/>
      <c r="DA1463" s="121"/>
      <c r="DB1463" s="121"/>
      <c r="DC1463" s="121"/>
      <c r="DD1463" s="121"/>
      <c r="DE1463" s="121"/>
      <c r="DF1463" s="121"/>
      <c r="DG1463" s="121"/>
      <c r="DH1463" s="121"/>
      <c r="DI1463" s="121"/>
    </row>
    <row r="1464" spans="30:113" x14ac:dyDescent="0.35">
      <c r="AD1464" s="121"/>
      <c r="AE1464" s="121"/>
      <c r="AF1464" s="121"/>
      <c r="AG1464" s="121"/>
      <c r="AH1464" s="121"/>
      <c r="AI1464" s="121"/>
      <c r="AJ1464" s="121"/>
      <c r="AK1464" s="121"/>
      <c r="AL1464" s="121"/>
      <c r="AM1464" s="121"/>
      <c r="AN1464" s="121"/>
      <c r="AO1464" s="121"/>
      <c r="AP1464" s="121"/>
      <c r="AQ1464" s="121"/>
      <c r="AR1464" s="121"/>
      <c r="AS1464" s="121"/>
      <c r="AT1464" s="121"/>
      <c r="AU1464" s="121"/>
      <c r="AV1464" s="121"/>
      <c r="AW1464" s="121"/>
      <c r="AX1464" s="121"/>
      <c r="AY1464" s="121"/>
      <c r="AZ1464" s="121"/>
      <c r="BA1464" s="121"/>
      <c r="BB1464" s="121"/>
      <c r="BC1464" s="121"/>
      <c r="BD1464" s="121"/>
      <c r="BE1464" s="121"/>
      <c r="BF1464" s="121"/>
      <c r="BG1464" s="121"/>
      <c r="BH1464" s="121"/>
      <c r="BI1464" s="121"/>
      <c r="BJ1464" s="121"/>
      <c r="BK1464" s="121"/>
      <c r="BL1464" s="121"/>
      <c r="BM1464" s="121"/>
      <c r="BN1464" s="121"/>
      <c r="BO1464" s="121"/>
      <c r="BP1464" s="121"/>
      <c r="BQ1464" s="121"/>
      <c r="BR1464" s="121"/>
      <c r="BS1464" s="121"/>
      <c r="BT1464" s="121"/>
      <c r="BU1464" s="121"/>
      <c r="BV1464" s="121"/>
      <c r="BW1464" s="121"/>
      <c r="BX1464" s="121"/>
      <c r="BY1464" s="121"/>
      <c r="BZ1464" s="121"/>
      <c r="CA1464" s="121"/>
      <c r="CB1464" s="121"/>
      <c r="CC1464" s="121"/>
      <c r="CD1464" s="121"/>
      <c r="CE1464" s="121"/>
      <c r="CF1464" s="121"/>
      <c r="CG1464" s="121"/>
      <c r="CH1464" s="121"/>
      <c r="CI1464" s="121"/>
      <c r="CJ1464" s="121"/>
      <c r="CK1464" s="121"/>
      <c r="CL1464" s="121"/>
      <c r="CM1464" s="121"/>
      <c r="CN1464" s="121"/>
      <c r="CO1464" s="121"/>
      <c r="CP1464" s="121"/>
      <c r="CQ1464" s="121"/>
      <c r="CR1464" s="121"/>
      <c r="CS1464" s="121"/>
      <c r="CT1464" s="121"/>
      <c r="CU1464" s="121"/>
      <c r="CV1464" s="121"/>
      <c r="CW1464" s="121"/>
      <c r="CX1464" s="121"/>
      <c r="CY1464" s="121"/>
      <c r="CZ1464" s="121"/>
      <c r="DA1464" s="121"/>
      <c r="DB1464" s="121"/>
      <c r="DC1464" s="121"/>
      <c r="DD1464" s="121"/>
      <c r="DE1464" s="121"/>
      <c r="DF1464" s="121"/>
      <c r="DG1464" s="121"/>
      <c r="DH1464" s="121"/>
      <c r="DI1464" s="121"/>
    </row>
    <row r="1465" spans="30:113" x14ac:dyDescent="0.35">
      <c r="AD1465" s="121"/>
      <c r="AE1465" s="121"/>
      <c r="AF1465" s="121"/>
      <c r="AG1465" s="121"/>
      <c r="AH1465" s="121"/>
      <c r="AI1465" s="121"/>
      <c r="AJ1465" s="121"/>
      <c r="AK1465" s="121"/>
      <c r="AL1465" s="121"/>
      <c r="AM1465" s="121"/>
      <c r="AN1465" s="121"/>
      <c r="AO1465" s="121"/>
      <c r="AP1465" s="121"/>
      <c r="AQ1465" s="121"/>
      <c r="AR1465" s="121"/>
      <c r="AS1465" s="121"/>
      <c r="AT1465" s="121"/>
      <c r="AU1465" s="121"/>
      <c r="AV1465" s="121"/>
      <c r="AW1465" s="121"/>
      <c r="AX1465" s="121"/>
      <c r="AY1465" s="121"/>
      <c r="AZ1465" s="121"/>
      <c r="BA1465" s="121"/>
      <c r="BB1465" s="121"/>
      <c r="BC1465" s="121"/>
      <c r="BD1465" s="121"/>
      <c r="BE1465" s="121"/>
      <c r="BF1465" s="121"/>
      <c r="BG1465" s="121"/>
      <c r="BH1465" s="121"/>
      <c r="BI1465" s="121"/>
      <c r="BJ1465" s="121"/>
      <c r="BK1465" s="121"/>
      <c r="BL1465" s="121"/>
      <c r="BM1465" s="121"/>
      <c r="BN1465" s="121"/>
      <c r="BO1465" s="121"/>
      <c r="BP1465" s="121"/>
      <c r="BQ1465" s="121"/>
      <c r="BR1465" s="121"/>
      <c r="BS1465" s="121"/>
      <c r="BT1465" s="121"/>
      <c r="BU1465" s="121"/>
      <c r="BV1465" s="121"/>
      <c r="BW1465" s="121"/>
      <c r="BX1465" s="121"/>
      <c r="BY1465" s="121"/>
      <c r="BZ1465" s="121"/>
      <c r="CA1465" s="121"/>
      <c r="CB1465" s="121"/>
      <c r="CC1465" s="121"/>
      <c r="CD1465" s="121"/>
      <c r="CE1465" s="121"/>
      <c r="CF1465" s="121"/>
      <c r="CG1465" s="121"/>
      <c r="CH1465" s="121"/>
      <c r="CI1465" s="121"/>
      <c r="CJ1465" s="121"/>
      <c r="CK1465" s="121"/>
      <c r="CL1465" s="121"/>
      <c r="CM1465" s="121"/>
      <c r="CN1465" s="121"/>
      <c r="CO1465" s="121"/>
      <c r="CP1465" s="121"/>
      <c r="CQ1465" s="121"/>
      <c r="CR1465" s="121"/>
      <c r="CS1465" s="121"/>
      <c r="CT1465" s="121"/>
      <c r="CU1465" s="121"/>
      <c r="CV1465" s="121"/>
      <c r="CW1465" s="121"/>
      <c r="CX1465" s="121"/>
      <c r="CY1465" s="121"/>
      <c r="CZ1465" s="121"/>
      <c r="DA1465" s="121"/>
      <c r="DB1465" s="121"/>
      <c r="DC1465" s="121"/>
      <c r="DD1465" s="121"/>
      <c r="DE1465" s="121"/>
      <c r="DF1465" s="121"/>
      <c r="DG1465" s="121"/>
      <c r="DH1465" s="121"/>
      <c r="DI1465" s="121"/>
    </row>
    <row r="1466" spans="30:113" x14ac:dyDescent="0.35">
      <c r="AD1466" s="121"/>
      <c r="AE1466" s="121"/>
      <c r="AF1466" s="121"/>
      <c r="AG1466" s="121"/>
      <c r="AH1466" s="121"/>
      <c r="AI1466" s="121"/>
      <c r="AJ1466" s="121"/>
      <c r="AK1466" s="121"/>
      <c r="AL1466" s="121"/>
      <c r="AM1466" s="121"/>
      <c r="AN1466" s="121"/>
      <c r="AO1466" s="121"/>
      <c r="AP1466" s="121"/>
      <c r="AQ1466" s="121"/>
      <c r="AR1466" s="121"/>
      <c r="AS1466" s="121"/>
      <c r="AT1466" s="121"/>
      <c r="AU1466" s="121"/>
      <c r="AV1466" s="121"/>
      <c r="AW1466" s="121"/>
      <c r="AX1466" s="121"/>
      <c r="AY1466" s="121"/>
      <c r="AZ1466" s="121"/>
      <c r="BA1466" s="121"/>
      <c r="BB1466" s="121"/>
      <c r="BC1466" s="121"/>
      <c r="BD1466" s="121"/>
      <c r="BE1466" s="121"/>
      <c r="BF1466" s="121"/>
      <c r="BG1466" s="121"/>
      <c r="BH1466" s="121"/>
      <c r="BI1466" s="121"/>
      <c r="BJ1466" s="121"/>
      <c r="BK1466" s="121"/>
      <c r="BL1466" s="121"/>
      <c r="BM1466" s="121"/>
      <c r="BN1466" s="121"/>
      <c r="BO1466" s="121"/>
      <c r="BP1466" s="121"/>
      <c r="BQ1466" s="121"/>
      <c r="BR1466" s="121"/>
      <c r="BS1466" s="121"/>
      <c r="BT1466" s="121"/>
      <c r="BU1466" s="121"/>
      <c r="BV1466" s="121"/>
      <c r="BW1466" s="121"/>
      <c r="BX1466" s="121"/>
      <c r="BY1466" s="121"/>
      <c r="BZ1466" s="121"/>
      <c r="CA1466" s="121"/>
      <c r="CB1466" s="121"/>
      <c r="CC1466" s="121"/>
      <c r="CD1466" s="121"/>
      <c r="CE1466" s="121"/>
      <c r="CF1466" s="121"/>
      <c r="CG1466" s="121"/>
      <c r="CH1466" s="121"/>
      <c r="CI1466" s="121"/>
      <c r="CJ1466" s="121"/>
      <c r="CK1466" s="121"/>
      <c r="CL1466" s="121"/>
      <c r="CM1466" s="121"/>
      <c r="CN1466" s="121"/>
      <c r="CO1466" s="121"/>
      <c r="CP1466" s="121"/>
      <c r="CQ1466" s="121"/>
      <c r="CR1466" s="121"/>
      <c r="CS1466" s="121"/>
      <c r="CT1466" s="121"/>
      <c r="CU1466" s="121"/>
      <c r="CV1466" s="121"/>
      <c r="CW1466" s="121"/>
      <c r="CX1466" s="121"/>
      <c r="CY1466" s="121"/>
      <c r="CZ1466" s="121"/>
      <c r="DA1466" s="121"/>
      <c r="DB1466" s="121"/>
      <c r="DC1466" s="121"/>
      <c r="DD1466" s="121"/>
      <c r="DE1466" s="121"/>
      <c r="DF1466" s="121"/>
      <c r="DG1466" s="121"/>
      <c r="DH1466" s="121"/>
      <c r="DI1466" s="121"/>
    </row>
    <row r="1467" spans="30:113" x14ac:dyDescent="0.35">
      <c r="AD1467" s="121"/>
      <c r="AE1467" s="121"/>
      <c r="AF1467" s="121"/>
      <c r="AG1467" s="121"/>
      <c r="AH1467" s="121"/>
      <c r="AI1467" s="121"/>
      <c r="AJ1467" s="121"/>
      <c r="AK1467" s="121"/>
      <c r="AL1467" s="121"/>
      <c r="AM1467" s="121"/>
      <c r="AN1467" s="121"/>
      <c r="AO1467" s="121"/>
      <c r="AP1467" s="121"/>
      <c r="AQ1467" s="121"/>
      <c r="AR1467" s="121"/>
      <c r="AS1467" s="121"/>
      <c r="AT1467" s="121"/>
      <c r="AU1467" s="121"/>
      <c r="AV1467" s="121"/>
      <c r="AW1467" s="121"/>
      <c r="AX1467" s="121"/>
      <c r="AY1467" s="121"/>
      <c r="AZ1467" s="121"/>
      <c r="BA1467" s="121"/>
      <c r="BB1467" s="121"/>
      <c r="BC1467" s="121"/>
      <c r="BD1467" s="121"/>
      <c r="BE1467" s="121"/>
      <c r="BF1467" s="121"/>
      <c r="BG1467" s="121"/>
      <c r="BH1467" s="121"/>
      <c r="BI1467" s="121"/>
      <c r="BJ1467" s="121"/>
      <c r="BK1467" s="121"/>
      <c r="BL1467" s="121"/>
      <c r="BM1467" s="121"/>
      <c r="BN1467" s="121"/>
      <c r="BO1467" s="121"/>
      <c r="BP1467" s="121"/>
      <c r="BQ1467" s="121"/>
      <c r="BR1467" s="121"/>
      <c r="BS1467" s="121"/>
      <c r="BT1467" s="121"/>
      <c r="BU1467" s="121"/>
      <c r="BV1467" s="121"/>
      <c r="BW1467" s="121"/>
      <c r="BX1467" s="121"/>
      <c r="BY1467" s="121"/>
      <c r="BZ1467" s="121"/>
      <c r="CA1467" s="121"/>
      <c r="CB1467" s="121"/>
      <c r="CC1467" s="121"/>
      <c r="CD1467" s="121"/>
      <c r="CE1467" s="121"/>
      <c r="CF1467" s="121"/>
      <c r="CG1467" s="121"/>
      <c r="CH1467" s="121"/>
      <c r="CI1467" s="121"/>
      <c r="CJ1467" s="121"/>
      <c r="CK1467" s="121"/>
      <c r="CL1467" s="121"/>
      <c r="CM1467" s="121"/>
      <c r="CN1467" s="121"/>
      <c r="CO1467" s="121"/>
      <c r="CP1467" s="121"/>
      <c r="CQ1467" s="121"/>
      <c r="CR1467" s="121"/>
      <c r="CS1467" s="121"/>
      <c r="CT1467" s="121"/>
      <c r="CU1467" s="121"/>
      <c r="CV1467" s="121"/>
      <c r="CW1467" s="121"/>
      <c r="CX1467" s="121"/>
      <c r="CY1467" s="121"/>
      <c r="CZ1467" s="121"/>
      <c r="DA1467" s="121"/>
      <c r="DB1467" s="121"/>
      <c r="DC1467" s="121"/>
      <c r="DD1467" s="121"/>
      <c r="DE1467" s="121"/>
      <c r="DF1467" s="121"/>
      <c r="DG1467" s="121"/>
      <c r="DH1467" s="121"/>
      <c r="DI1467" s="121"/>
    </row>
    <row r="1468" spans="30:113" x14ac:dyDescent="0.35">
      <c r="AD1468" s="121"/>
      <c r="AE1468" s="121"/>
      <c r="AF1468" s="121"/>
      <c r="AG1468" s="121"/>
      <c r="AH1468" s="121"/>
      <c r="AI1468" s="121"/>
      <c r="AJ1468" s="121"/>
      <c r="AK1468" s="121"/>
      <c r="AL1468" s="121"/>
      <c r="AM1468" s="121"/>
      <c r="AN1468" s="121"/>
      <c r="AO1468" s="121"/>
      <c r="AP1468" s="121"/>
      <c r="AQ1468" s="121"/>
      <c r="AR1468" s="121"/>
      <c r="AS1468" s="121"/>
      <c r="AT1468" s="121"/>
      <c r="AU1468" s="121"/>
      <c r="AV1468" s="121"/>
      <c r="AW1468" s="121"/>
      <c r="AX1468" s="121"/>
      <c r="AY1468" s="121"/>
      <c r="AZ1468" s="121"/>
      <c r="BA1468" s="121"/>
      <c r="BB1468" s="121"/>
      <c r="BC1468" s="121"/>
      <c r="BD1468" s="121"/>
      <c r="BE1468" s="121"/>
      <c r="BF1468" s="121"/>
      <c r="BG1468" s="121"/>
      <c r="BH1468" s="121"/>
      <c r="BI1468" s="121"/>
      <c r="BJ1468" s="121"/>
      <c r="BK1468" s="121"/>
      <c r="BL1468" s="121"/>
      <c r="BM1468" s="121"/>
      <c r="BN1468" s="121"/>
      <c r="BO1468" s="121"/>
      <c r="BP1468" s="121"/>
      <c r="BQ1468" s="121"/>
      <c r="BR1468" s="121"/>
      <c r="BS1468" s="121"/>
      <c r="BT1468" s="121"/>
      <c r="BU1468" s="121"/>
      <c r="BV1468" s="121"/>
      <c r="BW1468" s="121"/>
      <c r="BX1468" s="121"/>
      <c r="BY1468" s="121"/>
      <c r="BZ1468" s="121"/>
      <c r="CA1468" s="121"/>
      <c r="CB1468" s="121"/>
      <c r="CC1468" s="121"/>
      <c r="CD1468" s="121"/>
      <c r="CE1468" s="121"/>
      <c r="CF1468" s="121"/>
      <c r="CG1468" s="121"/>
      <c r="CH1468" s="121"/>
      <c r="CI1468" s="121"/>
      <c r="CJ1468" s="121"/>
      <c r="CK1468" s="121"/>
      <c r="CL1468" s="121"/>
      <c r="CM1468" s="121"/>
      <c r="CN1468" s="121"/>
      <c r="CO1468" s="121"/>
      <c r="CP1468" s="121"/>
      <c r="CQ1468" s="121"/>
      <c r="CR1468" s="121"/>
      <c r="CS1468" s="121"/>
      <c r="CT1468" s="121"/>
      <c r="CU1468" s="121"/>
      <c r="CV1468" s="121"/>
      <c r="CW1468" s="121"/>
      <c r="CX1468" s="121"/>
      <c r="CY1468" s="121"/>
      <c r="CZ1468" s="121"/>
      <c r="DA1468" s="121"/>
      <c r="DB1468" s="121"/>
      <c r="DC1468" s="121"/>
      <c r="DD1468" s="121"/>
      <c r="DE1468" s="121"/>
      <c r="DF1468" s="121"/>
      <c r="DG1468" s="121"/>
      <c r="DH1468" s="121"/>
      <c r="DI1468" s="121"/>
    </row>
    <row r="1469" spans="30:113" x14ac:dyDescent="0.35">
      <c r="AD1469" s="121"/>
      <c r="AE1469" s="121"/>
      <c r="AF1469" s="121"/>
      <c r="AG1469" s="121"/>
      <c r="AH1469" s="121"/>
      <c r="AI1469" s="121"/>
      <c r="AJ1469" s="121"/>
      <c r="AK1469" s="121"/>
      <c r="AL1469" s="121"/>
      <c r="AM1469" s="121"/>
      <c r="AN1469" s="121"/>
      <c r="AO1469" s="121"/>
      <c r="AP1469" s="121"/>
      <c r="AQ1469" s="121"/>
      <c r="AR1469" s="121"/>
      <c r="AS1469" s="121"/>
      <c r="AT1469" s="121"/>
      <c r="AU1469" s="121"/>
      <c r="AV1469" s="121"/>
      <c r="AW1469" s="121"/>
      <c r="AX1469" s="121"/>
      <c r="AY1469" s="121"/>
      <c r="AZ1469" s="121"/>
      <c r="BA1469" s="121"/>
      <c r="BB1469" s="121"/>
      <c r="BC1469" s="121"/>
      <c r="BD1469" s="121"/>
      <c r="BE1469" s="121"/>
      <c r="BF1469" s="121"/>
      <c r="BG1469" s="121"/>
      <c r="BH1469" s="121"/>
      <c r="BI1469" s="121"/>
      <c r="BJ1469" s="121"/>
      <c r="BK1469" s="121"/>
      <c r="BL1469" s="121"/>
      <c r="BM1469" s="121"/>
      <c r="BN1469" s="121"/>
      <c r="BO1469" s="121"/>
      <c r="BP1469" s="121"/>
      <c r="BQ1469" s="121"/>
      <c r="BR1469" s="121"/>
      <c r="BS1469" s="121"/>
      <c r="BT1469" s="121"/>
      <c r="BU1469" s="121"/>
      <c r="BV1469" s="121"/>
      <c r="BW1469" s="121"/>
      <c r="BX1469" s="121"/>
      <c r="BY1469" s="121"/>
      <c r="BZ1469" s="121"/>
      <c r="CA1469" s="121"/>
      <c r="CB1469" s="121"/>
      <c r="CC1469" s="121"/>
      <c r="CD1469" s="121"/>
      <c r="CE1469" s="121"/>
      <c r="CF1469" s="121"/>
      <c r="CG1469" s="121"/>
      <c r="CH1469" s="121"/>
      <c r="CI1469" s="121"/>
      <c r="CJ1469" s="121"/>
      <c r="CK1469" s="121"/>
      <c r="CL1469" s="121"/>
      <c r="CM1469" s="121"/>
      <c r="CN1469" s="121"/>
      <c r="CO1469" s="121"/>
      <c r="CP1469" s="121"/>
      <c r="CQ1469" s="121"/>
      <c r="CR1469" s="121"/>
      <c r="CS1469" s="121"/>
      <c r="CT1469" s="121"/>
      <c r="CU1469" s="121"/>
      <c r="CV1469" s="121"/>
      <c r="CW1469" s="121"/>
      <c r="CX1469" s="121"/>
      <c r="CY1469" s="121"/>
      <c r="CZ1469" s="121"/>
      <c r="DA1469" s="121"/>
      <c r="DB1469" s="121"/>
      <c r="DC1469" s="121"/>
      <c r="DD1469" s="121"/>
      <c r="DE1469" s="121"/>
      <c r="DF1469" s="121"/>
      <c r="DG1469" s="121"/>
      <c r="DH1469" s="121"/>
      <c r="DI1469" s="121"/>
    </row>
    <row r="1470" spans="30:113" x14ac:dyDescent="0.35">
      <c r="AD1470" s="121"/>
      <c r="AE1470" s="121"/>
      <c r="AF1470" s="121"/>
      <c r="AG1470" s="121"/>
      <c r="AH1470" s="121"/>
      <c r="AI1470" s="121"/>
      <c r="AJ1470" s="121"/>
      <c r="AK1470" s="121"/>
      <c r="AL1470" s="121"/>
      <c r="AM1470" s="121"/>
      <c r="AN1470" s="121"/>
      <c r="AO1470" s="121"/>
      <c r="AP1470" s="121"/>
      <c r="AQ1470" s="121"/>
      <c r="AR1470" s="121"/>
      <c r="AS1470" s="121"/>
      <c r="AT1470" s="121"/>
      <c r="AU1470" s="121"/>
      <c r="AV1470" s="121"/>
      <c r="AW1470" s="121"/>
      <c r="AX1470" s="121"/>
      <c r="AY1470" s="121"/>
      <c r="AZ1470" s="121"/>
      <c r="BA1470" s="121"/>
      <c r="BB1470" s="121"/>
      <c r="BC1470" s="121"/>
      <c r="BD1470" s="121"/>
      <c r="BE1470" s="121"/>
      <c r="BF1470" s="121"/>
      <c r="BG1470" s="121"/>
      <c r="BH1470" s="121"/>
      <c r="BI1470" s="121"/>
      <c r="BJ1470" s="121"/>
      <c r="BK1470" s="121"/>
      <c r="BL1470" s="121"/>
      <c r="BM1470" s="121"/>
      <c r="BN1470" s="121"/>
      <c r="BO1470" s="121"/>
      <c r="BP1470" s="121"/>
      <c r="BQ1470" s="121"/>
      <c r="BR1470" s="121"/>
      <c r="BS1470" s="121"/>
      <c r="BT1470" s="121"/>
      <c r="BU1470" s="121"/>
      <c r="BV1470" s="121"/>
      <c r="BW1470" s="121"/>
      <c r="BX1470" s="121"/>
      <c r="BY1470" s="121"/>
      <c r="BZ1470" s="121"/>
      <c r="CA1470" s="121"/>
      <c r="CB1470" s="121"/>
      <c r="CC1470" s="121"/>
      <c r="CD1470" s="121"/>
      <c r="CE1470" s="121"/>
      <c r="CF1470" s="121"/>
      <c r="CG1470" s="121"/>
      <c r="CH1470" s="121"/>
      <c r="CI1470" s="121"/>
      <c r="CJ1470" s="121"/>
      <c r="CK1470" s="121"/>
      <c r="CL1470" s="121"/>
      <c r="CM1470" s="121"/>
      <c r="CN1470" s="121"/>
      <c r="CO1470" s="121"/>
      <c r="CP1470" s="121"/>
      <c r="CQ1470" s="121"/>
      <c r="CR1470" s="121"/>
      <c r="CS1470" s="121"/>
      <c r="CT1470" s="121"/>
      <c r="CU1470" s="121"/>
      <c r="CV1470" s="121"/>
      <c r="CW1470" s="121"/>
      <c r="CX1470" s="121"/>
      <c r="CY1470" s="121"/>
      <c r="CZ1470" s="121"/>
      <c r="DA1470" s="121"/>
      <c r="DB1470" s="121"/>
      <c r="DC1470" s="121"/>
      <c r="DD1470" s="121"/>
      <c r="DE1470" s="121"/>
      <c r="DF1470" s="121"/>
      <c r="DG1470" s="121"/>
      <c r="DH1470" s="121"/>
      <c r="DI1470" s="121"/>
    </row>
    <row r="1471" spans="30:113" x14ac:dyDescent="0.35">
      <c r="AD1471" s="121"/>
      <c r="AE1471" s="121"/>
      <c r="AF1471" s="121"/>
      <c r="AG1471" s="121"/>
      <c r="AH1471" s="121"/>
      <c r="AI1471" s="121"/>
      <c r="AJ1471" s="121"/>
      <c r="AK1471" s="121"/>
      <c r="AL1471" s="121"/>
      <c r="AM1471" s="121"/>
      <c r="AN1471" s="121"/>
      <c r="AO1471" s="121"/>
      <c r="AP1471" s="121"/>
      <c r="AQ1471" s="121"/>
      <c r="AR1471" s="121"/>
      <c r="AS1471" s="121"/>
      <c r="AT1471" s="121"/>
      <c r="AU1471" s="121"/>
      <c r="AV1471" s="121"/>
      <c r="AW1471" s="121"/>
      <c r="AX1471" s="121"/>
      <c r="AY1471" s="121"/>
      <c r="AZ1471" s="121"/>
      <c r="BA1471" s="121"/>
      <c r="BB1471" s="121"/>
      <c r="BC1471" s="121"/>
      <c r="BD1471" s="121"/>
      <c r="BE1471" s="121"/>
      <c r="BF1471" s="121"/>
      <c r="BG1471" s="121"/>
      <c r="BH1471" s="121"/>
      <c r="BI1471" s="121"/>
      <c r="BJ1471" s="121"/>
      <c r="BK1471" s="121"/>
      <c r="BL1471" s="121"/>
      <c r="BM1471" s="121"/>
      <c r="BN1471" s="121"/>
      <c r="BO1471" s="121"/>
      <c r="BP1471" s="121"/>
      <c r="BQ1471" s="121"/>
      <c r="BR1471" s="121"/>
      <c r="BS1471" s="121"/>
      <c r="BT1471" s="121"/>
      <c r="BU1471" s="121"/>
      <c r="BV1471" s="121"/>
      <c r="BW1471" s="121"/>
      <c r="BX1471" s="121"/>
      <c r="BY1471" s="121"/>
      <c r="BZ1471" s="121"/>
      <c r="CA1471" s="121"/>
      <c r="CB1471" s="121"/>
      <c r="CC1471" s="121"/>
      <c r="CD1471" s="121"/>
      <c r="CE1471" s="121"/>
      <c r="CF1471" s="121"/>
      <c r="CG1471" s="121"/>
      <c r="CH1471" s="121"/>
      <c r="CI1471" s="121"/>
      <c r="CJ1471" s="121"/>
      <c r="CK1471" s="121"/>
      <c r="CL1471" s="121"/>
      <c r="CM1471" s="121"/>
      <c r="CN1471" s="121"/>
      <c r="CO1471" s="121"/>
      <c r="CP1471" s="121"/>
      <c r="CQ1471" s="121"/>
      <c r="CR1471" s="121"/>
      <c r="CS1471" s="121"/>
      <c r="CT1471" s="121"/>
      <c r="CU1471" s="121"/>
      <c r="CV1471" s="121"/>
      <c r="CW1471" s="121"/>
      <c r="CX1471" s="121"/>
      <c r="CY1471" s="121"/>
      <c r="CZ1471" s="121"/>
      <c r="DA1471" s="121"/>
      <c r="DB1471" s="121"/>
      <c r="DC1471" s="121"/>
      <c r="DD1471" s="121"/>
      <c r="DE1471" s="121"/>
      <c r="DF1471" s="121"/>
      <c r="DG1471" s="121"/>
      <c r="DH1471" s="121"/>
      <c r="DI1471" s="121"/>
    </row>
    <row r="1472" spans="30:113" x14ac:dyDescent="0.35">
      <c r="AD1472" s="121"/>
      <c r="AE1472" s="121"/>
      <c r="AF1472" s="121"/>
      <c r="AG1472" s="121"/>
      <c r="AH1472" s="121"/>
      <c r="AI1472" s="121"/>
      <c r="AJ1472" s="121"/>
      <c r="AK1472" s="121"/>
      <c r="AL1472" s="121"/>
      <c r="AM1472" s="121"/>
      <c r="AN1472" s="121"/>
      <c r="AO1472" s="121"/>
      <c r="AP1472" s="121"/>
      <c r="AQ1472" s="121"/>
      <c r="AR1472" s="121"/>
      <c r="AS1472" s="121"/>
      <c r="AT1472" s="121"/>
      <c r="AU1472" s="121"/>
      <c r="AV1472" s="121"/>
      <c r="AW1472" s="121"/>
      <c r="AX1472" s="121"/>
      <c r="AY1472" s="121"/>
      <c r="AZ1472" s="121"/>
      <c r="BA1472" s="121"/>
      <c r="BB1472" s="121"/>
      <c r="BC1472" s="121"/>
      <c r="BD1472" s="121"/>
      <c r="BE1472" s="121"/>
      <c r="BF1472" s="121"/>
      <c r="BG1472" s="121"/>
      <c r="BH1472" s="121"/>
      <c r="BI1472" s="121"/>
      <c r="BJ1472" s="121"/>
      <c r="BK1472" s="121"/>
      <c r="BL1472" s="121"/>
      <c r="BM1472" s="121"/>
      <c r="BN1472" s="121"/>
      <c r="BO1472" s="121"/>
      <c r="BP1472" s="121"/>
      <c r="BQ1472" s="121"/>
      <c r="BR1472" s="121"/>
      <c r="BS1472" s="121"/>
      <c r="BT1472" s="121"/>
      <c r="BU1472" s="121"/>
      <c r="BV1472" s="121"/>
      <c r="BW1472" s="121"/>
      <c r="BX1472" s="121"/>
      <c r="BY1472" s="121"/>
      <c r="BZ1472" s="121"/>
      <c r="CA1472" s="121"/>
      <c r="CB1472" s="121"/>
      <c r="CC1472" s="121"/>
      <c r="CD1472" s="121"/>
      <c r="CE1472" s="121"/>
      <c r="CF1472" s="121"/>
      <c r="CG1472" s="121"/>
      <c r="CH1472" s="121"/>
      <c r="CI1472" s="121"/>
      <c r="CJ1472" s="121"/>
      <c r="CK1472" s="121"/>
      <c r="CL1472" s="121"/>
      <c r="CM1472" s="121"/>
      <c r="CN1472" s="121"/>
      <c r="CO1472" s="121"/>
      <c r="CP1472" s="121"/>
      <c r="CQ1472" s="121"/>
      <c r="CR1472" s="121"/>
      <c r="CS1472" s="121"/>
      <c r="CT1472" s="121"/>
      <c r="CU1472" s="121"/>
      <c r="CV1472" s="121"/>
      <c r="CW1472" s="121"/>
      <c r="CX1472" s="121"/>
      <c r="CY1472" s="121"/>
      <c r="CZ1472" s="121"/>
      <c r="DA1472" s="121"/>
      <c r="DB1472" s="121"/>
      <c r="DC1472" s="121"/>
      <c r="DD1472" s="121"/>
      <c r="DE1472" s="121"/>
      <c r="DF1472" s="121"/>
      <c r="DG1472" s="121"/>
      <c r="DH1472" s="121"/>
      <c r="DI1472" s="121"/>
    </row>
    <row r="1473" spans="30:113" x14ac:dyDescent="0.35">
      <c r="AD1473" s="121"/>
      <c r="AE1473" s="121"/>
      <c r="AF1473" s="121"/>
      <c r="AG1473" s="121"/>
      <c r="AH1473" s="121"/>
      <c r="AI1473" s="121"/>
      <c r="AJ1473" s="121"/>
      <c r="AK1473" s="121"/>
      <c r="AL1473" s="121"/>
      <c r="AM1473" s="121"/>
      <c r="AN1473" s="121"/>
      <c r="AO1473" s="121"/>
      <c r="AP1473" s="121"/>
      <c r="AQ1473" s="121"/>
      <c r="AR1473" s="121"/>
      <c r="AS1473" s="121"/>
      <c r="AT1473" s="121"/>
      <c r="AU1473" s="121"/>
      <c r="AV1473" s="121"/>
      <c r="AW1473" s="121"/>
      <c r="AX1473" s="121"/>
      <c r="AY1473" s="121"/>
      <c r="AZ1473" s="121"/>
      <c r="BA1473" s="121"/>
      <c r="BB1473" s="121"/>
      <c r="BC1473" s="121"/>
      <c r="BD1473" s="121"/>
      <c r="BE1473" s="121"/>
      <c r="BF1473" s="121"/>
      <c r="BG1473" s="121"/>
      <c r="BH1473" s="121"/>
      <c r="BI1473" s="121"/>
      <c r="BJ1473" s="121"/>
      <c r="BK1473" s="121"/>
      <c r="BL1473" s="121"/>
      <c r="BM1473" s="121"/>
      <c r="BN1473" s="121"/>
      <c r="BO1473" s="121"/>
      <c r="BP1473" s="121"/>
      <c r="BQ1473" s="121"/>
      <c r="BR1473" s="121"/>
      <c r="BS1473" s="121"/>
      <c r="BT1473" s="121"/>
      <c r="BU1473" s="121"/>
      <c r="BV1473" s="121"/>
      <c r="BW1473" s="121"/>
      <c r="BX1473" s="121"/>
      <c r="BY1473" s="121"/>
      <c r="BZ1473" s="121"/>
      <c r="CA1473" s="121"/>
      <c r="CB1473" s="121"/>
      <c r="CC1473" s="121"/>
      <c r="CD1473" s="121"/>
      <c r="CE1473" s="121"/>
      <c r="CF1473" s="121"/>
      <c r="CG1473" s="121"/>
      <c r="CH1473" s="121"/>
      <c r="CI1473" s="121"/>
      <c r="CJ1473" s="121"/>
      <c r="CK1473" s="121"/>
      <c r="CL1473" s="121"/>
      <c r="CM1473" s="121"/>
      <c r="CN1473" s="121"/>
      <c r="CO1473" s="121"/>
      <c r="CP1473" s="121"/>
      <c r="CQ1473" s="121"/>
      <c r="CR1473" s="121"/>
      <c r="CS1473" s="121"/>
      <c r="CT1473" s="121"/>
      <c r="CU1473" s="121"/>
      <c r="CV1473" s="121"/>
      <c r="CW1473" s="121"/>
      <c r="CX1473" s="121"/>
      <c r="CY1473" s="121"/>
      <c r="CZ1473" s="121"/>
      <c r="DA1473" s="121"/>
      <c r="DB1473" s="121"/>
      <c r="DC1473" s="121"/>
      <c r="DD1473" s="121"/>
      <c r="DE1473" s="121"/>
      <c r="DF1473" s="121"/>
      <c r="DG1473" s="121"/>
      <c r="DH1473" s="121"/>
      <c r="DI1473" s="121"/>
    </row>
    <row r="1474" spans="30:113" x14ac:dyDescent="0.35">
      <c r="AD1474" s="121"/>
      <c r="AE1474" s="121"/>
      <c r="AF1474" s="121"/>
      <c r="AG1474" s="121"/>
      <c r="AH1474" s="121"/>
      <c r="AI1474" s="121"/>
      <c r="AJ1474" s="121"/>
      <c r="AK1474" s="121"/>
      <c r="AL1474" s="121"/>
      <c r="AM1474" s="121"/>
      <c r="AN1474" s="121"/>
      <c r="AO1474" s="121"/>
      <c r="AP1474" s="121"/>
      <c r="AQ1474" s="121"/>
      <c r="AR1474" s="121"/>
      <c r="AS1474" s="121"/>
      <c r="AT1474" s="121"/>
      <c r="AU1474" s="121"/>
      <c r="AV1474" s="121"/>
      <c r="AW1474" s="121"/>
      <c r="AX1474" s="121"/>
      <c r="AY1474" s="121"/>
      <c r="AZ1474" s="121"/>
      <c r="BA1474" s="121"/>
      <c r="BB1474" s="121"/>
      <c r="BC1474" s="121"/>
      <c r="BD1474" s="121"/>
      <c r="BE1474" s="121"/>
      <c r="BF1474" s="121"/>
      <c r="BG1474" s="121"/>
      <c r="BH1474" s="121"/>
      <c r="BI1474" s="121"/>
      <c r="BJ1474" s="121"/>
      <c r="BK1474" s="121"/>
      <c r="BL1474" s="121"/>
      <c r="BM1474" s="121"/>
      <c r="BN1474" s="121"/>
      <c r="BO1474" s="121"/>
      <c r="BP1474" s="121"/>
      <c r="BQ1474" s="121"/>
      <c r="BR1474" s="121"/>
      <c r="BS1474" s="121"/>
      <c r="BT1474" s="121"/>
      <c r="BU1474" s="121"/>
      <c r="BV1474" s="121"/>
      <c r="BW1474" s="121"/>
      <c r="BX1474" s="121"/>
      <c r="BY1474" s="121"/>
      <c r="BZ1474" s="121"/>
      <c r="CA1474" s="121"/>
      <c r="CB1474" s="121"/>
      <c r="CC1474" s="121"/>
      <c r="CD1474" s="121"/>
      <c r="CE1474" s="121"/>
      <c r="CF1474" s="121"/>
      <c r="CG1474" s="121"/>
      <c r="CH1474" s="121"/>
      <c r="CI1474" s="121"/>
      <c r="CJ1474" s="121"/>
      <c r="CK1474" s="121"/>
      <c r="CL1474" s="121"/>
      <c r="CM1474" s="121"/>
      <c r="CN1474" s="121"/>
      <c r="CO1474" s="121"/>
      <c r="CP1474" s="121"/>
      <c r="CQ1474" s="121"/>
      <c r="CR1474" s="121"/>
      <c r="CS1474" s="121"/>
      <c r="CT1474" s="121"/>
      <c r="CU1474" s="121"/>
      <c r="CV1474" s="121"/>
      <c r="CW1474" s="121"/>
      <c r="CX1474" s="121"/>
      <c r="CY1474" s="121"/>
      <c r="CZ1474" s="121"/>
      <c r="DA1474" s="121"/>
      <c r="DB1474" s="121"/>
      <c r="DC1474" s="121"/>
      <c r="DD1474" s="121"/>
      <c r="DE1474" s="121"/>
      <c r="DF1474" s="121"/>
      <c r="DG1474" s="121"/>
      <c r="DH1474" s="121"/>
      <c r="DI1474" s="121"/>
    </row>
    <row r="1475" spans="30:113" x14ac:dyDescent="0.35">
      <c r="AD1475" s="121"/>
      <c r="AE1475" s="121"/>
      <c r="AF1475" s="121"/>
      <c r="AG1475" s="121"/>
      <c r="AH1475" s="121"/>
      <c r="AI1475" s="121"/>
      <c r="AJ1475" s="121"/>
      <c r="AK1475" s="121"/>
      <c r="AL1475" s="121"/>
      <c r="AM1475" s="121"/>
      <c r="AN1475" s="121"/>
      <c r="AO1475" s="121"/>
      <c r="AP1475" s="121"/>
      <c r="AQ1475" s="121"/>
      <c r="AR1475" s="121"/>
      <c r="AS1475" s="121"/>
      <c r="AT1475" s="121"/>
      <c r="AU1475" s="121"/>
      <c r="AV1475" s="121"/>
      <c r="AW1475" s="121"/>
      <c r="AX1475" s="121"/>
      <c r="AY1475" s="121"/>
      <c r="AZ1475" s="121"/>
      <c r="BA1475" s="121"/>
      <c r="BB1475" s="121"/>
      <c r="BC1475" s="121"/>
      <c r="BD1475" s="121"/>
      <c r="BE1475" s="121"/>
      <c r="BF1475" s="121"/>
      <c r="BG1475" s="121"/>
      <c r="BH1475" s="121"/>
      <c r="BI1475" s="121"/>
      <c r="BJ1475" s="121"/>
      <c r="BK1475" s="121"/>
      <c r="BL1475" s="121"/>
      <c r="BM1475" s="121"/>
      <c r="BN1475" s="121"/>
      <c r="BO1475" s="121"/>
      <c r="BP1475" s="121"/>
      <c r="BQ1475" s="121"/>
      <c r="BR1475" s="121"/>
      <c r="BS1475" s="121"/>
      <c r="BT1475" s="121"/>
      <c r="BU1475" s="121"/>
      <c r="BV1475" s="121"/>
      <c r="BW1475" s="121"/>
      <c r="BX1475" s="121"/>
      <c r="BY1475" s="121"/>
      <c r="BZ1475" s="121"/>
      <c r="CA1475" s="121"/>
      <c r="CB1475" s="121"/>
      <c r="CC1475" s="121"/>
      <c r="CD1475" s="121"/>
      <c r="CE1475" s="121"/>
      <c r="CF1475" s="121"/>
      <c r="CG1475" s="121"/>
      <c r="CH1475" s="121"/>
      <c r="CI1475" s="121"/>
      <c r="CJ1475" s="121"/>
      <c r="CK1475" s="121"/>
      <c r="CL1475" s="121"/>
      <c r="CM1475" s="121"/>
      <c r="CN1475" s="121"/>
      <c r="CO1475" s="121"/>
      <c r="CP1475" s="121"/>
      <c r="CQ1475" s="121"/>
      <c r="CR1475" s="121"/>
      <c r="CS1475" s="121"/>
      <c r="CT1475" s="121"/>
      <c r="CU1475" s="121"/>
      <c r="CV1475" s="121"/>
      <c r="CW1475" s="121"/>
      <c r="CX1475" s="121"/>
      <c r="CY1475" s="121"/>
      <c r="CZ1475" s="121"/>
      <c r="DA1475" s="121"/>
      <c r="DB1475" s="121"/>
      <c r="DC1475" s="121"/>
      <c r="DD1475" s="121"/>
      <c r="DE1475" s="121"/>
      <c r="DF1475" s="121"/>
      <c r="DG1475" s="121"/>
      <c r="DH1475" s="121"/>
      <c r="DI1475" s="121"/>
    </row>
    <row r="1476" spans="30:113" x14ac:dyDescent="0.35">
      <c r="AD1476" s="121"/>
      <c r="AE1476" s="121"/>
      <c r="AF1476" s="121"/>
      <c r="AG1476" s="121"/>
      <c r="AH1476" s="121"/>
      <c r="AI1476" s="121"/>
      <c r="AJ1476" s="121"/>
      <c r="AK1476" s="121"/>
      <c r="AL1476" s="121"/>
      <c r="AM1476" s="121"/>
      <c r="AN1476" s="121"/>
      <c r="AO1476" s="121"/>
      <c r="AP1476" s="121"/>
      <c r="AQ1476" s="121"/>
      <c r="AR1476" s="121"/>
      <c r="AS1476" s="121"/>
      <c r="AT1476" s="121"/>
      <c r="AU1476" s="121"/>
      <c r="AV1476" s="121"/>
      <c r="AW1476" s="121"/>
      <c r="AX1476" s="121"/>
      <c r="AY1476" s="121"/>
      <c r="AZ1476" s="121"/>
      <c r="BA1476" s="121"/>
      <c r="BB1476" s="121"/>
      <c r="BC1476" s="121"/>
      <c r="BD1476" s="121"/>
      <c r="BE1476" s="121"/>
      <c r="BF1476" s="121"/>
      <c r="BG1476" s="121"/>
      <c r="BH1476" s="121"/>
      <c r="BI1476" s="121"/>
      <c r="BJ1476" s="121"/>
      <c r="BK1476" s="121"/>
      <c r="BL1476" s="121"/>
      <c r="BM1476" s="121"/>
      <c r="BN1476" s="121"/>
      <c r="BO1476" s="121"/>
      <c r="BP1476" s="121"/>
      <c r="BQ1476" s="121"/>
      <c r="BR1476" s="121"/>
      <c r="BS1476" s="121"/>
      <c r="BT1476" s="121"/>
      <c r="BU1476" s="121"/>
      <c r="BV1476" s="121"/>
      <c r="BW1476" s="121"/>
      <c r="BX1476" s="121"/>
      <c r="BY1476" s="121"/>
      <c r="BZ1476" s="121"/>
      <c r="CA1476" s="121"/>
      <c r="CB1476" s="121"/>
      <c r="CC1476" s="121"/>
      <c r="CD1476" s="121"/>
      <c r="CE1476" s="121"/>
      <c r="CF1476" s="121"/>
      <c r="CG1476" s="121"/>
      <c r="CH1476" s="121"/>
      <c r="CI1476" s="121"/>
      <c r="CJ1476" s="121"/>
      <c r="CK1476" s="121"/>
      <c r="CL1476" s="121"/>
      <c r="CM1476" s="121"/>
      <c r="CN1476" s="121"/>
      <c r="CO1476" s="121"/>
      <c r="CP1476" s="121"/>
      <c r="CQ1476" s="121"/>
      <c r="CR1476" s="121"/>
      <c r="CS1476" s="121"/>
      <c r="CT1476" s="121"/>
      <c r="CU1476" s="121"/>
      <c r="CV1476" s="121"/>
      <c r="CW1476" s="121"/>
      <c r="CX1476" s="121"/>
      <c r="CY1476" s="121"/>
      <c r="CZ1476" s="121"/>
      <c r="DA1476" s="121"/>
      <c r="DB1476" s="121"/>
      <c r="DC1476" s="121"/>
      <c r="DD1476" s="121"/>
      <c r="DE1476" s="121"/>
      <c r="DF1476" s="121"/>
      <c r="DG1476" s="121"/>
      <c r="DH1476" s="121"/>
      <c r="DI1476" s="121"/>
    </row>
    <row r="1477" spans="30:113" x14ac:dyDescent="0.35">
      <c r="AD1477" s="121"/>
      <c r="AE1477" s="121"/>
      <c r="AF1477" s="121"/>
      <c r="AG1477" s="121"/>
      <c r="AH1477" s="121"/>
      <c r="AI1477" s="121"/>
      <c r="AJ1477" s="121"/>
      <c r="AK1477" s="121"/>
      <c r="AL1477" s="121"/>
      <c r="AM1477" s="121"/>
      <c r="AN1477" s="121"/>
      <c r="AO1477" s="121"/>
      <c r="AP1477" s="121"/>
      <c r="AQ1477" s="121"/>
      <c r="AR1477" s="121"/>
      <c r="AS1477" s="121"/>
      <c r="AT1477" s="121"/>
      <c r="AU1477" s="121"/>
      <c r="AV1477" s="121"/>
      <c r="AW1477" s="121"/>
      <c r="AX1477" s="121"/>
      <c r="AY1477" s="121"/>
      <c r="AZ1477" s="121"/>
      <c r="BA1477" s="121"/>
      <c r="BB1477" s="121"/>
      <c r="BC1477" s="121"/>
      <c r="BD1477" s="121"/>
      <c r="BE1477" s="121"/>
      <c r="BF1477" s="121"/>
      <c r="BG1477" s="121"/>
      <c r="BH1477" s="121"/>
      <c r="BI1477" s="121"/>
      <c r="BJ1477" s="121"/>
      <c r="BK1477" s="121"/>
      <c r="BL1477" s="121"/>
      <c r="BM1477" s="121"/>
      <c r="BN1477" s="121"/>
      <c r="BO1477" s="121"/>
      <c r="BP1477" s="121"/>
      <c r="BQ1477" s="121"/>
      <c r="BR1477" s="121"/>
      <c r="BS1477" s="121"/>
      <c r="BT1477" s="121"/>
      <c r="BU1477" s="121"/>
      <c r="BV1477" s="121"/>
      <c r="BW1477" s="121"/>
      <c r="BX1477" s="121"/>
      <c r="BY1477" s="121"/>
      <c r="BZ1477" s="121"/>
      <c r="CA1477" s="121"/>
      <c r="CB1477" s="121"/>
      <c r="CC1477" s="121"/>
      <c r="CD1477" s="121"/>
      <c r="CE1477" s="121"/>
      <c r="CF1477" s="121"/>
      <c r="CG1477" s="121"/>
      <c r="CH1477" s="121"/>
      <c r="CI1477" s="121"/>
      <c r="CJ1477" s="121"/>
      <c r="CK1477" s="121"/>
      <c r="CL1477" s="121"/>
      <c r="CM1477" s="121"/>
      <c r="CN1477" s="121"/>
      <c r="CO1477" s="121"/>
      <c r="CP1477" s="121"/>
      <c r="CQ1477" s="121"/>
      <c r="CR1477" s="121"/>
      <c r="CS1477" s="121"/>
      <c r="CT1477" s="121"/>
      <c r="CU1477" s="121"/>
      <c r="CV1477" s="121"/>
      <c r="CW1477" s="121"/>
      <c r="CX1477" s="121"/>
      <c r="CY1477" s="121"/>
      <c r="CZ1477" s="121"/>
      <c r="DA1477" s="121"/>
      <c r="DB1477" s="121"/>
      <c r="DC1477" s="121"/>
      <c r="DD1477" s="121"/>
      <c r="DE1477" s="121"/>
      <c r="DF1477" s="121"/>
      <c r="DG1477" s="121"/>
      <c r="DH1477" s="121"/>
      <c r="DI1477" s="121"/>
    </row>
    <row r="1478" spans="30:113" x14ac:dyDescent="0.35">
      <c r="AD1478" s="121"/>
      <c r="AE1478" s="121"/>
      <c r="AF1478" s="121"/>
      <c r="AG1478" s="121"/>
      <c r="AH1478" s="121"/>
      <c r="AI1478" s="121"/>
      <c r="AJ1478" s="121"/>
      <c r="AK1478" s="121"/>
      <c r="AL1478" s="121"/>
      <c r="AM1478" s="121"/>
      <c r="AN1478" s="121"/>
      <c r="AO1478" s="121"/>
      <c r="AP1478" s="121"/>
      <c r="AQ1478" s="121"/>
      <c r="AR1478" s="121"/>
      <c r="AS1478" s="121"/>
      <c r="AT1478" s="121"/>
      <c r="AU1478" s="121"/>
      <c r="AV1478" s="121"/>
      <c r="AW1478" s="121"/>
      <c r="AX1478" s="121"/>
      <c r="AY1478" s="121"/>
      <c r="AZ1478" s="121"/>
      <c r="BA1478" s="121"/>
      <c r="BB1478" s="121"/>
      <c r="BC1478" s="121"/>
      <c r="BD1478" s="121"/>
      <c r="BE1478" s="121"/>
      <c r="BF1478" s="121"/>
      <c r="BG1478" s="121"/>
      <c r="BH1478" s="121"/>
      <c r="BI1478" s="121"/>
      <c r="BJ1478" s="121"/>
      <c r="BK1478" s="121"/>
      <c r="BL1478" s="121"/>
      <c r="BM1478" s="121"/>
      <c r="BN1478" s="121"/>
      <c r="BO1478" s="121"/>
      <c r="BP1478" s="121"/>
      <c r="BQ1478" s="121"/>
      <c r="BR1478" s="121"/>
      <c r="BS1478" s="121"/>
      <c r="BT1478" s="121"/>
      <c r="BU1478" s="121"/>
      <c r="BV1478" s="121"/>
      <c r="BW1478" s="121"/>
      <c r="BX1478" s="121"/>
      <c r="BY1478" s="121"/>
      <c r="BZ1478" s="121"/>
      <c r="CA1478" s="121"/>
      <c r="CB1478" s="121"/>
      <c r="CC1478" s="121"/>
      <c r="CD1478" s="121"/>
      <c r="CE1478" s="121"/>
      <c r="CF1478" s="121"/>
      <c r="CG1478" s="121"/>
      <c r="CH1478" s="121"/>
      <c r="CI1478" s="121"/>
      <c r="CJ1478" s="121"/>
      <c r="CK1478" s="121"/>
      <c r="CL1478" s="121"/>
      <c r="CM1478" s="121"/>
      <c r="CN1478" s="121"/>
      <c r="CO1478" s="121"/>
      <c r="CP1478" s="121"/>
      <c r="CQ1478" s="121"/>
      <c r="CR1478" s="121"/>
      <c r="CS1478" s="121"/>
      <c r="CT1478" s="121"/>
      <c r="CU1478" s="121"/>
      <c r="CV1478" s="121"/>
      <c r="CW1478" s="121"/>
      <c r="CX1478" s="121"/>
      <c r="CY1478" s="121"/>
      <c r="CZ1478" s="121"/>
      <c r="DA1478" s="121"/>
      <c r="DB1478" s="121"/>
      <c r="DC1478" s="121"/>
      <c r="DD1478" s="121"/>
      <c r="DE1478" s="121"/>
      <c r="DF1478" s="121"/>
      <c r="DG1478" s="121"/>
      <c r="DH1478" s="121"/>
      <c r="DI1478" s="121"/>
    </row>
    <row r="1479" spans="30:113" x14ac:dyDescent="0.35">
      <c r="AD1479" s="121"/>
      <c r="AE1479" s="121"/>
      <c r="AF1479" s="121"/>
      <c r="AG1479" s="121"/>
      <c r="AH1479" s="121"/>
      <c r="AI1479" s="121"/>
      <c r="AJ1479" s="121"/>
      <c r="AK1479" s="121"/>
      <c r="AL1479" s="121"/>
      <c r="AM1479" s="121"/>
      <c r="AN1479" s="121"/>
      <c r="AO1479" s="121"/>
      <c r="AP1479" s="121"/>
      <c r="AQ1479" s="121"/>
      <c r="AR1479" s="121"/>
      <c r="AS1479" s="121"/>
      <c r="AT1479" s="121"/>
      <c r="AU1479" s="121"/>
      <c r="AV1479" s="121"/>
      <c r="AW1479" s="121"/>
      <c r="AX1479" s="121"/>
      <c r="AY1479" s="121"/>
      <c r="AZ1479" s="121"/>
      <c r="BA1479" s="121"/>
      <c r="BB1479" s="121"/>
      <c r="BC1479" s="121"/>
      <c r="BD1479" s="121"/>
      <c r="BE1479" s="121"/>
      <c r="BF1479" s="121"/>
      <c r="BG1479" s="121"/>
      <c r="BH1479" s="121"/>
      <c r="BI1479" s="121"/>
      <c r="BJ1479" s="121"/>
      <c r="BK1479" s="121"/>
      <c r="BL1479" s="121"/>
      <c r="BM1479" s="121"/>
      <c r="BN1479" s="121"/>
      <c r="BO1479" s="121"/>
      <c r="BP1479" s="121"/>
      <c r="BQ1479" s="121"/>
      <c r="BR1479" s="121"/>
      <c r="BS1479" s="121"/>
      <c r="BT1479" s="121"/>
      <c r="BU1479" s="121"/>
      <c r="BV1479" s="121"/>
      <c r="BW1479" s="121"/>
      <c r="BX1479" s="121"/>
      <c r="BY1479" s="121"/>
      <c r="BZ1479" s="121"/>
      <c r="CA1479" s="121"/>
      <c r="CB1479" s="121"/>
      <c r="CC1479" s="121"/>
      <c r="CD1479" s="121"/>
      <c r="CE1479" s="121"/>
      <c r="CF1479" s="121"/>
      <c r="CG1479" s="121"/>
      <c r="CH1479" s="121"/>
      <c r="CI1479" s="121"/>
      <c r="CJ1479" s="121"/>
      <c r="CK1479" s="121"/>
      <c r="CL1479" s="121"/>
      <c r="CM1479" s="121"/>
      <c r="CN1479" s="121"/>
      <c r="CO1479" s="121"/>
      <c r="CP1479" s="121"/>
      <c r="CQ1479" s="121"/>
      <c r="CR1479" s="121"/>
      <c r="CS1479" s="121"/>
      <c r="CT1479" s="121"/>
      <c r="CU1479" s="121"/>
      <c r="CV1479" s="121"/>
      <c r="CW1479" s="121"/>
      <c r="CX1479" s="121"/>
      <c r="CY1479" s="121"/>
      <c r="CZ1479" s="121"/>
      <c r="DA1479" s="121"/>
      <c r="DB1479" s="121"/>
      <c r="DC1479" s="121"/>
      <c r="DD1479" s="121"/>
      <c r="DE1479" s="121"/>
      <c r="DF1479" s="121"/>
      <c r="DG1479" s="121"/>
      <c r="DH1479" s="121"/>
      <c r="DI1479" s="121"/>
    </row>
    <row r="1480" spans="30:113" x14ac:dyDescent="0.35">
      <c r="AD1480" s="121"/>
      <c r="AE1480" s="121"/>
      <c r="AF1480" s="121"/>
      <c r="AG1480" s="121"/>
      <c r="AH1480" s="121"/>
      <c r="AI1480" s="121"/>
      <c r="AJ1480" s="121"/>
      <c r="AK1480" s="121"/>
      <c r="AL1480" s="121"/>
      <c r="AM1480" s="121"/>
      <c r="AN1480" s="121"/>
      <c r="AO1480" s="121"/>
      <c r="AP1480" s="121"/>
      <c r="AQ1480" s="121"/>
      <c r="AR1480" s="121"/>
      <c r="AS1480" s="121"/>
      <c r="AT1480" s="121"/>
      <c r="AU1480" s="121"/>
      <c r="AV1480" s="121"/>
      <c r="AW1480" s="121"/>
      <c r="AX1480" s="121"/>
      <c r="AY1480" s="121"/>
      <c r="AZ1480" s="121"/>
      <c r="BA1480" s="121"/>
      <c r="BB1480" s="121"/>
      <c r="BC1480" s="121"/>
      <c r="BD1480" s="121"/>
      <c r="BE1480" s="121"/>
      <c r="BF1480" s="121"/>
      <c r="BG1480" s="121"/>
      <c r="BH1480" s="121"/>
      <c r="BI1480" s="121"/>
      <c r="BJ1480" s="121"/>
      <c r="BK1480" s="121"/>
      <c r="BL1480" s="121"/>
      <c r="BM1480" s="121"/>
      <c r="BN1480" s="121"/>
      <c r="BO1480" s="121"/>
      <c r="BP1480" s="121"/>
      <c r="BQ1480" s="121"/>
      <c r="BR1480" s="121"/>
      <c r="BS1480" s="121"/>
      <c r="BT1480" s="121"/>
      <c r="BU1480" s="121"/>
      <c r="BV1480" s="121"/>
      <c r="BW1480" s="121"/>
      <c r="BX1480" s="121"/>
      <c r="BY1480" s="121"/>
      <c r="BZ1480" s="121"/>
      <c r="CA1480" s="121"/>
      <c r="CB1480" s="121"/>
      <c r="CC1480" s="121"/>
      <c r="CD1480" s="121"/>
      <c r="CE1480" s="121"/>
      <c r="CF1480" s="121"/>
      <c r="CG1480" s="121"/>
      <c r="CH1480" s="121"/>
      <c r="CI1480" s="121"/>
      <c r="CJ1480" s="121"/>
      <c r="CK1480" s="121"/>
      <c r="CL1480" s="121"/>
      <c r="CM1480" s="121"/>
      <c r="CN1480" s="121"/>
      <c r="CO1480" s="121"/>
      <c r="CP1480" s="121"/>
      <c r="CQ1480" s="121"/>
      <c r="CR1480" s="121"/>
      <c r="CS1480" s="121"/>
      <c r="CT1480" s="121"/>
      <c r="CU1480" s="121"/>
      <c r="CV1480" s="121"/>
      <c r="CW1480" s="121"/>
      <c r="CX1480" s="121"/>
      <c r="CY1480" s="121"/>
      <c r="CZ1480" s="121"/>
      <c r="DA1480" s="121"/>
      <c r="DB1480" s="121"/>
      <c r="DC1480" s="121"/>
      <c r="DD1480" s="121"/>
      <c r="DE1480" s="121"/>
      <c r="DF1480" s="121"/>
      <c r="DG1480" s="121"/>
      <c r="DH1480" s="121"/>
      <c r="DI1480" s="121"/>
    </row>
    <row r="1481" spans="30:113" x14ac:dyDescent="0.35">
      <c r="AD1481" s="121"/>
      <c r="AE1481" s="121"/>
      <c r="AF1481" s="121"/>
      <c r="AG1481" s="121"/>
      <c r="AH1481" s="121"/>
      <c r="AI1481" s="121"/>
      <c r="AJ1481" s="121"/>
      <c r="AK1481" s="121"/>
      <c r="AL1481" s="121"/>
      <c r="AM1481" s="121"/>
      <c r="AN1481" s="121"/>
      <c r="AO1481" s="121"/>
      <c r="AP1481" s="121"/>
      <c r="AQ1481" s="121"/>
      <c r="AR1481" s="121"/>
      <c r="AS1481" s="121"/>
      <c r="AT1481" s="121"/>
      <c r="AU1481" s="121"/>
      <c r="AV1481" s="121"/>
      <c r="AW1481" s="121"/>
      <c r="AX1481" s="121"/>
      <c r="AY1481" s="121"/>
      <c r="AZ1481" s="121"/>
      <c r="BA1481" s="121"/>
      <c r="BB1481" s="121"/>
      <c r="BC1481" s="121"/>
      <c r="BD1481" s="121"/>
      <c r="BE1481" s="121"/>
      <c r="BF1481" s="121"/>
      <c r="BG1481" s="121"/>
      <c r="BH1481" s="121"/>
      <c r="BI1481" s="121"/>
      <c r="BJ1481" s="121"/>
      <c r="BK1481" s="121"/>
      <c r="BL1481" s="121"/>
      <c r="BM1481" s="121"/>
      <c r="BN1481" s="121"/>
      <c r="BO1481" s="121"/>
      <c r="BP1481" s="121"/>
      <c r="BQ1481" s="121"/>
      <c r="BR1481" s="121"/>
      <c r="BS1481" s="121"/>
      <c r="BT1481" s="121"/>
      <c r="BU1481" s="121"/>
      <c r="BV1481" s="121"/>
      <c r="BW1481" s="121"/>
      <c r="BX1481" s="121"/>
      <c r="BY1481" s="121"/>
      <c r="BZ1481" s="121"/>
      <c r="CA1481" s="121"/>
      <c r="CB1481" s="121"/>
      <c r="CC1481" s="121"/>
      <c r="CD1481" s="121"/>
      <c r="CE1481" s="121"/>
      <c r="CF1481" s="121"/>
      <c r="CG1481" s="121"/>
      <c r="CH1481" s="121"/>
      <c r="CI1481" s="121"/>
      <c r="CJ1481" s="121"/>
      <c r="CK1481" s="121"/>
      <c r="CL1481" s="121"/>
      <c r="CM1481" s="121"/>
      <c r="CN1481" s="121"/>
      <c r="CO1481" s="121"/>
      <c r="CP1481" s="121"/>
      <c r="CQ1481" s="121"/>
      <c r="CR1481" s="121"/>
      <c r="CS1481" s="121"/>
      <c r="CT1481" s="121"/>
      <c r="CU1481" s="121"/>
      <c r="CV1481" s="121"/>
      <c r="CW1481" s="121"/>
      <c r="CX1481" s="121"/>
      <c r="CY1481" s="121"/>
      <c r="CZ1481" s="121"/>
      <c r="DA1481" s="121"/>
      <c r="DB1481" s="121"/>
      <c r="DC1481" s="121"/>
      <c r="DD1481" s="121"/>
      <c r="DE1481" s="121"/>
      <c r="DF1481" s="121"/>
      <c r="DG1481" s="121"/>
      <c r="DH1481" s="121"/>
      <c r="DI1481" s="121"/>
    </row>
    <row r="1482" spans="30:113" x14ac:dyDescent="0.35">
      <c r="AD1482" s="121"/>
      <c r="AE1482" s="121"/>
      <c r="AF1482" s="121"/>
      <c r="AG1482" s="121"/>
      <c r="AH1482" s="121"/>
      <c r="AI1482" s="121"/>
      <c r="AJ1482" s="121"/>
      <c r="AK1482" s="121"/>
      <c r="AL1482" s="121"/>
      <c r="AM1482" s="121"/>
      <c r="AN1482" s="121"/>
      <c r="AO1482" s="121"/>
      <c r="AP1482" s="121"/>
      <c r="AQ1482" s="121"/>
      <c r="AR1482" s="121"/>
      <c r="AS1482" s="121"/>
      <c r="AT1482" s="121"/>
      <c r="AU1482" s="121"/>
      <c r="AV1482" s="121"/>
      <c r="AW1482" s="121"/>
      <c r="AX1482" s="121"/>
      <c r="AY1482" s="121"/>
      <c r="AZ1482" s="121"/>
      <c r="BA1482" s="121"/>
      <c r="BB1482" s="121"/>
      <c r="BC1482" s="121"/>
      <c r="BD1482" s="121"/>
      <c r="BE1482" s="121"/>
      <c r="BF1482" s="121"/>
      <c r="BG1482" s="121"/>
      <c r="BH1482" s="121"/>
      <c r="BI1482" s="121"/>
      <c r="BJ1482" s="121"/>
      <c r="BK1482" s="121"/>
      <c r="BL1482" s="121"/>
      <c r="BM1482" s="121"/>
      <c r="BN1482" s="121"/>
      <c r="BO1482" s="121"/>
      <c r="BP1482" s="121"/>
      <c r="BQ1482" s="121"/>
      <c r="BR1482" s="121"/>
      <c r="BS1482" s="121"/>
      <c r="BT1482" s="121"/>
      <c r="BU1482" s="121"/>
      <c r="BV1482" s="121"/>
      <c r="BW1482" s="121"/>
      <c r="BX1482" s="121"/>
      <c r="BY1482" s="121"/>
      <c r="BZ1482" s="121"/>
      <c r="CA1482" s="121"/>
      <c r="CB1482" s="121"/>
      <c r="CC1482" s="121"/>
      <c r="CD1482" s="121"/>
      <c r="CE1482" s="121"/>
      <c r="CF1482" s="121"/>
      <c r="CG1482" s="121"/>
      <c r="CH1482" s="121"/>
      <c r="CI1482" s="121"/>
      <c r="CJ1482" s="121"/>
      <c r="CK1482" s="121"/>
      <c r="CL1482" s="121"/>
      <c r="CM1482" s="121"/>
      <c r="CN1482" s="121"/>
      <c r="CO1482" s="121"/>
      <c r="CP1482" s="121"/>
      <c r="CQ1482" s="121"/>
      <c r="CR1482" s="121"/>
      <c r="CS1482" s="121"/>
      <c r="CT1482" s="121"/>
      <c r="CU1482" s="121"/>
      <c r="CV1482" s="121"/>
      <c r="CW1482" s="121"/>
      <c r="CX1482" s="121"/>
      <c r="CY1482" s="121"/>
      <c r="CZ1482" s="121"/>
      <c r="DA1482" s="121"/>
      <c r="DB1482" s="121"/>
      <c r="DC1482" s="121"/>
      <c r="DD1482" s="121"/>
      <c r="DE1482" s="121"/>
      <c r="DF1482" s="121"/>
      <c r="DG1482" s="121"/>
      <c r="DH1482" s="121"/>
      <c r="DI1482" s="121"/>
    </row>
    <row r="1483" spans="30:113" x14ac:dyDescent="0.35">
      <c r="AD1483" s="121"/>
      <c r="AE1483" s="121"/>
      <c r="AF1483" s="121"/>
      <c r="AG1483" s="121"/>
      <c r="AH1483" s="121"/>
      <c r="AI1483" s="121"/>
      <c r="AJ1483" s="121"/>
      <c r="AK1483" s="121"/>
      <c r="AL1483" s="121"/>
      <c r="AM1483" s="121"/>
      <c r="AN1483" s="121"/>
      <c r="AO1483" s="121"/>
      <c r="AP1483" s="121"/>
      <c r="AQ1483" s="121"/>
      <c r="AR1483" s="121"/>
      <c r="AS1483" s="121"/>
      <c r="AT1483" s="121"/>
      <c r="AU1483" s="121"/>
      <c r="AV1483" s="121"/>
      <c r="AW1483" s="121"/>
      <c r="AX1483" s="121"/>
      <c r="AY1483" s="121"/>
      <c r="AZ1483" s="121"/>
      <c r="BA1483" s="121"/>
      <c r="BB1483" s="121"/>
      <c r="BC1483" s="121"/>
      <c r="BD1483" s="121"/>
      <c r="BE1483" s="121"/>
      <c r="BF1483" s="121"/>
      <c r="BG1483" s="121"/>
      <c r="BH1483" s="121"/>
      <c r="BI1483" s="121"/>
      <c r="BJ1483" s="121"/>
      <c r="BK1483" s="121"/>
      <c r="BL1483" s="121"/>
      <c r="BM1483" s="121"/>
      <c r="BN1483" s="121"/>
      <c r="BO1483" s="121"/>
      <c r="BP1483" s="121"/>
      <c r="BQ1483" s="121"/>
      <c r="BR1483" s="121"/>
      <c r="BS1483" s="121"/>
      <c r="BT1483" s="121"/>
      <c r="BU1483" s="121"/>
      <c r="BV1483" s="121"/>
      <c r="BW1483" s="121"/>
      <c r="BX1483" s="121"/>
      <c r="BY1483" s="121"/>
      <c r="BZ1483" s="121"/>
      <c r="CA1483" s="121"/>
      <c r="CB1483" s="121"/>
      <c r="CC1483" s="121"/>
      <c r="CD1483" s="121"/>
      <c r="CE1483" s="121"/>
      <c r="CF1483" s="121"/>
      <c r="CG1483" s="121"/>
      <c r="CH1483" s="121"/>
      <c r="CI1483" s="121"/>
      <c r="CJ1483" s="121"/>
      <c r="CK1483" s="121"/>
      <c r="CL1483" s="121"/>
      <c r="CM1483" s="121"/>
      <c r="CN1483" s="121"/>
      <c r="CO1483" s="121"/>
      <c r="CP1483" s="121"/>
      <c r="CQ1483" s="121"/>
      <c r="CR1483" s="121"/>
      <c r="CS1483" s="121"/>
      <c r="CT1483" s="121"/>
      <c r="CU1483" s="121"/>
      <c r="CV1483" s="121"/>
      <c r="CW1483" s="121"/>
      <c r="CX1483" s="121"/>
      <c r="CY1483" s="121"/>
      <c r="CZ1483" s="121"/>
      <c r="DA1483" s="121"/>
      <c r="DB1483" s="121"/>
      <c r="DC1483" s="121"/>
      <c r="DD1483" s="121"/>
      <c r="DE1483" s="121"/>
      <c r="DF1483" s="121"/>
      <c r="DG1483" s="121"/>
      <c r="DH1483" s="121"/>
      <c r="DI1483" s="121"/>
    </row>
    <row r="1484" spans="30:113" x14ac:dyDescent="0.35">
      <c r="AD1484" s="121"/>
      <c r="AE1484" s="121"/>
      <c r="AF1484" s="121"/>
      <c r="AG1484" s="121"/>
      <c r="AH1484" s="121"/>
      <c r="AI1484" s="121"/>
      <c r="AJ1484" s="121"/>
      <c r="AK1484" s="121"/>
      <c r="AL1484" s="121"/>
      <c r="AM1484" s="121"/>
      <c r="AN1484" s="121"/>
      <c r="AO1484" s="121"/>
      <c r="AP1484" s="121"/>
      <c r="AQ1484" s="121"/>
      <c r="AR1484" s="121"/>
      <c r="AS1484" s="121"/>
      <c r="AT1484" s="121"/>
      <c r="AU1484" s="121"/>
      <c r="AV1484" s="121"/>
      <c r="AW1484" s="121"/>
      <c r="AX1484" s="121"/>
      <c r="AY1484" s="121"/>
      <c r="AZ1484" s="121"/>
      <c r="BA1484" s="121"/>
      <c r="BB1484" s="121"/>
      <c r="BC1484" s="121"/>
      <c r="BD1484" s="121"/>
      <c r="BE1484" s="121"/>
      <c r="BF1484" s="121"/>
      <c r="BG1484" s="121"/>
      <c r="BH1484" s="121"/>
      <c r="BI1484" s="121"/>
      <c r="BJ1484" s="121"/>
      <c r="BK1484" s="121"/>
      <c r="BL1484" s="121"/>
      <c r="BM1484" s="121"/>
      <c r="BN1484" s="121"/>
      <c r="BO1484" s="121"/>
      <c r="BP1484" s="121"/>
      <c r="BQ1484" s="121"/>
      <c r="BR1484" s="121"/>
      <c r="BS1484" s="121"/>
      <c r="BT1484" s="121"/>
      <c r="BU1484" s="121"/>
      <c r="BV1484" s="121"/>
      <c r="BW1484" s="121"/>
      <c r="BX1484" s="121"/>
      <c r="BY1484" s="121"/>
      <c r="BZ1484" s="121"/>
      <c r="CA1484" s="121"/>
      <c r="CB1484" s="121"/>
      <c r="CC1484" s="121"/>
      <c r="CD1484" s="121"/>
      <c r="CE1484" s="121"/>
      <c r="CF1484" s="121"/>
      <c r="CG1484" s="121"/>
      <c r="CH1484" s="121"/>
      <c r="CI1484" s="121"/>
      <c r="CJ1484" s="121"/>
      <c r="CK1484" s="121"/>
      <c r="CL1484" s="121"/>
      <c r="CM1484" s="121"/>
      <c r="CN1484" s="121"/>
      <c r="CO1484" s="121"/>
      <c r="CP1484" s="121"/>
      <c r="CQ1484" s="121"/>
      <c r="CR1484" s="121"/>
      <c r="CS1484" s="121"/>
      <c r="CT1484" s="121"/>
      <c r="CU1484" s="121"/>
      <c r="CV1484" s="121"/>
      <c r="CW1484" s="121"/>
      <c r="CX1484" s="121"/>
      <c r="CY1484" s="121"/>
      <c r="CZ1484" s="121"/>
      <c r="DA1484" s="121"/>
      <c r="DB1484" s="121"/>
      <c r="DC1484" s="121"/>
      <c r="DD1484" s="121"/>
      <c r="DE1484" s="121"/>
      <c r="DF1484" s="121"/>
      <c r="DG1484" s="121"/>
      <c r="DH1484" s="121"/>
      <c r="DI1484" s="121"/>
    </row>
    <row r="1485" spans="30:113" x14ac:dyDescent="0.35">
      <c r="AD1485" s="121"/>
      <c r="AE1485" s="121"/>
      <c r="AF1485" s="121"/>
      <c r="AG1485" s="121"/>
      <c r="AH1485" s="121"/>
      <c r="AI1485" s="121"/>
      <c r="AJ1485" s="121"/>
      <c r="AK1485" s="121"/>
      <c r="AL1485" s="121"/>
      <c r="AM1485" s="121"/>
      <c r="AN1485" s="121"/>
      <c r="AO1485" s="121"/>
      <c r="AP1485" s="121"/>
      <c r="AQ1485" s="121"/>
      <c r="AR1485" s="121"/>
      <c r="AS1485" s="121"/>
      <c r="AT1485" s="121"/>
      <c r="AU1485" s="121"/>
      <c r="AV1485" s="121"/>
      <c r="AW1485" s="121"/>
      <c r="AX1485" s="121"/>
      <c r="AY1485" s="121"/>
      <c r="AZ1485" s="121"/>
      <c r="BA1485" s="121"/>
      <c r="BB1485" s="121"/>
      <c r="BC1485" s="121"/>
      <c r="BD1485" s="121"/>
      <c r="BE1485" s="121"/>
      <c r="BF1485" s="121"/>
      <c r="BG1485" s="121"/>
      <c r="BH1485" s="121"/>
      <c r="BI1485" s="121"/>
      <c r="BJ1485" s="121"/>
      <c r="BK1485" s="121"/>
      <c r="BL1485" s="121"/>
      <c r="BM1485" s="121"/>
      <c r="BN1485" s="121"/>
      <c r="BO1485" s="121"/>
      <c r="BP1485" s="121"/>
      <c r="BQ1485" s="121"/>
      <c r="BR1485" s="121"/>
      <c r="BS1485" s="121"/>
      <c r="BT1485" s="121"/>
      <c r="BU1485" s="121"/>
      <c r="BV1485" s="121"/>
      <c r="BW1485" s="121"/>
      <c r="BX1485" s="121"/>
      <c r="BY1485" s="121"/>
      <c r="BZ1485" s="121"/>
      <c r="CA1485" s="121"/>
      <c r="CB1485" s="121"/>
      <c r="CC1485" s="121"/>
      <c r="CD1485" s="121"/>
      <c r="CE1485" s="121"/>
      <c r="CF1485" s="121"/>
      <c r="CG1485" s="121"/>
      <c r="CH1485" s="121"/>
      <c r="CI1485" s="121"/>
      <c r="CJ1485" s="121"/>
      <c r="CK1485" s="121"/>
      <c r="CL1485" s="121"/>
      <c r="CM1485" s="121"/>
      <c r="CN1485" s="121"/>
      <c r="CO1485" s="121"/>
      <c r="CP1485" s="121"/>
      <c r="CQ1485" s="121"/>
      <c r="CR1485" s="121"/>
      <c r="CS1485" s="121"/>
      <c r="CT1485" s="121"/>
      <c r="CU1485" s="121"/>
      <c r="CV1485" s="121"/>
      <c r="CW1485" s="121"/>
      <c r="CX1485" s="121"/>
      <c r="CY1485" s="121"/>
      <c r="CZ1485" s="121"/>
      <c r="DA1485" s="121"/>
      <c r="DB1485" s="121"/>
      <c r="DC1485" s="121"/>
      <c r="DD1485" s="121"/>
      <c r="DE1485" s="121"/>
      <c r="DF1485" s="121"/>
      <c r="DG1485" s="121"/>
      <c r="DH1485" s="121"/>
      <c r="DI1485" s="121"/>
    </row>
    <row r="1486" spans="30:113" x14ac:dyDescent="0.35">
      <c r="AD1486" s="121"/>
      <c r="AE1486" s="121"/>
      <c r="AF1486" s="121"/>
      <c r="AG1486" s="121"/>
      <c r="AH1486" s="121"/>
      <c r="AI1486" s="121"/>
      <c r="AJ1486" s="121"/>
      <c r="AK1486" s="121"/>
      <c r="AL1486" s="121"/>
      <c r="AM1486" s="121"/>
      <c r="AN1486" s="121"/>
      <c r="AO1486" s="121"/>
      <c r="AP1486" s="121"/>
      <c r="AQ1486" s="121"/>
      <c r="AR1486" s="121"/>
      <c r="AS1486" s="121"/>
      <c r="AT1486" s="121"/>
      <c r="AU1486" s="121"/>
      <c r="AV1486" s="121"/>
      <c r="AW1486" s="121"/>
      <c r="AX1486" s="121"/>
      <c r="AY1486" s="121"/>
      <c r="AZ1486" s="121"/>
      <c r="BA1486" s="121"/>
      <c r="BB1486" s="121"/>
      <c r="BC1486" s="121"/>
      <c r="BD1486" s="121"/>
      <c r="BE1486" s="121"/>
      <c r="BF1486" s="121"/>
      <c r="BG1486" s="121"/>
      <c r="BH1486" s="121"/>
      <c r="BI1486" s="121"/>
      <c r="BJ1486" s="121"/>
      <c r="BK1486" s="121"/>
      <c r="BL1486" s="121"/>
      <c r="BM1486" s="121"/>
      <c r="BN1486" s="121"/>
      <c r="BO1486" s="121"/>
      <c r="BP1486" s="121"/>
      <c r="BQ1486" s="121"/>
      <c r="BR1486" s="121"/>
      <c r="BS1486" s="121"/>
      <c r="BT1486" s="121"/>
      <c r="BU1486" s="121"/>
      <c r="BV1486" s="121"/>
      <c r="BW1486" s="121"/>
      <c r="BX1486" s="121"/>
      <c r="BY1486" s="121"/>
      <c r="BZ1486" s="121"/>
      <c r="CA1486" s="121"/>
      <c r="CB1486" s="121"/>
      <c r="CC1486" s="121"/>
      <c r="CD1486" s="121"/>
      <c r="CE1486" s="121"/>
      <c r="CF1486" s="121"/>
      <c r="CG1486" s="121"/>
      <c r="CH1486" s="121"/>
      <c r="CI1486" s="121"/>
      <c r="CJ1486" s="121"/>
      <c r="CK1486" s="121"/>
      <c r="CL1486" s="121"/>
      <c r="CM1486" s="121"/>
      <c r="CN1486" s="121"/>
      <c r="CO1486" s="121"/>
      <c r="CP1486" s="121"/>
      <c r="CQ1486" s="121"/>
      <c r="CR1486" s="121"/>
      <c r="CS1486" s="121"/>
      <c r="CT1486" s="121"/>
      <c r="CU1486" s="121"/>
      <c r="CV1486" s="121"/>
      <c r="CW1486" s="121"/>
      <c r="CX1486" s="121"/>
      <c r="CY1486" s="121"/>
      <c r="CZ1486" s="121"/>
      <c r="DA1486" s="121"/>
      <c r="DB1486" s="121"/>
      <c r="DC1486" s="121"/>
      <c r="DD1486" s="121"/>
      <c r="DE1486" s="121"/>
      <c r="DF1486" s="121"/>
      <c r="DG1486" s="121"/>
      <c r="DH1486" s="121"/>
      <c r="DI1486" s="121"/>
    </row>
    <row r="1487" spans="30:113" x14ac:dyDescent="0.35">
      <c r="AD1487" s="121"/>
      <c r="AE1487" s="121"/>
      <c r="AF1487" s="121"/>
      <c r="AG1487" s="121"/>
      <c r="AH1487" s="121"/>
      <c r="AI1487" s="121"/>
      <c r="AJ1487" s="121"/>
      <c r="AK1487" s="121"/>
      <c r="AL1487" s="121"/>
      <c r="AM1487" s="121"/>
      <c r="AN1487" s="121"/>
      <c r="AO1487" s="121"/>
      <c r="AP1487" s="121"/>
      <c r="AQ1487" s="121"/>
      <c r="AR1487" s="121"/>
      <c r="AS1487" s="121"/>
      <c r="AT1487" s="121"/>
      <c r="AU1487" s="121"/>
      <c r="AV1487" s="121"/>
      <c r="AW1487" s="121"/>
      <c r="AX1487" s="121"/>
      <c r="AY1487" s="121"/>
      <c r="AZ1487" s="121"/>
      <c r="BA1487" s="121"/>
      <c r="BB1487" s="121"/>
      <c r="BC1487" s="121"/>
      <c r="BD1487" s="121"/>
      <c r="BE1487" s="121"/>
      <c r="BF1487" s="121"/>
      <c r="BG1487" s="121"/>
      <c r="BH1487" s="121"/>
      <c r="BI1487" s="121"/>
      <c r="BJ1487" s="121"/>
      <c r="BK1487" s="121"/>
      <c r="BL1487" s="121"/>
      <c r="BM1487" s="121"/>
      <c r="BN1487" s="121"/>
      <c r="BO1487" s="121"/>
      <c r="BP1487" s="121"/>
      <c r="BQ1487" s="121"/>
      <c r="BR1487" s="121"/>
      <c r="BS1487" s="121"/>
      <c r="BT1487" s="121"/>
      <c r="BU1487" s="121"/>
      <c r="BV1487" s="121"/>
      <c r="BW1487" s="121"/>
      <c r="BX1487" s="121"/>
      <c r="BY1487" s="121"/>
      <c r="BZ1487" s="121"/>
      <c r="CA1487" s="121"/>
      <c r="CB1487" s="121"/>
      <c r="CC1487" s="121"/>
      <c r="CD1487" s="121"/>
      <c r="CE1487" s="121"/>
      <c r="CF1487" s="121"/>
      <c r="CG1487" s="121"/>
      <c r="CH1487" s="121"/>
      <c r="CI1487" s="121"/>
      <c r="CJ1487" s="121"/>
      <c r="CK1487" s="121"/>
      <c r="CL1487" s="121"/>
      <c r="CM1487" s="121"/>
      <c r="CN1487" s="121"/>
      <c r="CO1487" s="121"/>
      <c r="CP1487" s="121"/>
      <c r="CQ1487" s="121"/>
      <c r="CR1487" s="121"/>
      <c r="CS1487" s="121"/>
      <c r="CT1487" s="121"/>
      <c r="CU1487" s="121"/>
      <c r="CV1487" s="121"/>
      <c r="CW1487" s="121"/>
      <c r="CX1487" s="121"/>
      <c r="CY1487" s="121"/>
      <c r="CZ1487" s="121"/>
      <c r="DA1487" s="121"/>
      <c r="DB1487" s="121"/>
      <c r="DC1487" s="121"/>
      <c r="DD1487" s="121"/>
      <c r="DE1487" s="121"/>
      <c r="DF1487" s="121"/>
      <c r="DG1487" s="121"/>
      <c r="DH1487" s="121"/>
      <c r="DI1487" s="121"/>
    </row>
    <row r="1488" spans="30:113" x14ac:dyDescent="0.35">
      <c r="AD1488" s="121"/>
      <c r="AE1488" s="121"/>
      <c r="AF1488" s="121"/>
      <c r="AG1488" s="121"/>
      <c r="AH1488" s="121"/>
      <c r="AI1488" s="121"/>
      <c r="AJ1488" s="121"/>
      <c r="AK1488" s="121"/>
      <c r="AL1488" s="121"/>
      <c r="AM1488" s="121"/>
      <c r="AN1488" s="121"/>
      <c r="AO1488" s="121"/>
      <c r="AP1488" s="121"/>
      <c r="AQ1488" s="121"/>
      <c r="AR1488" s="121"/>
      <c r="AS1488" s="121"/>
      <c r="AT1488" s="121"/>
      <c r="AU1488" s="121"/>
      <c r="AV1488" s="121"/>
      <c r="AW1488" s="121"/>
      <c r="AX1488" s="121"/>
      <c r="AY1488" s="121"/>
      <c r="AZ1488" s="121"/>
      <c r="BA1488" s="121"/>
      <c r="BB1488" s="121"/>
      <c r="BC1488" s="121"/>
      <c r="BD1488" s="121"/>
      <c r="BE1488" s="121"/>
      <c r="BF1488" s="121"/>
      <c r="BG1488" s="121"/>
      <c r="BH1488" s="121"/>
      <c r="BI1488" s="121"/>
      <c r="BJ1488" s="121"/>
      <c r="BK1488" s="121"/>
      <c r="BL1488" s="121"/>
      <c r="BM1488" s="121"/>
      <c r="BN1488" s="121"/>
      <c r="BO1488" s="121"/>
      <c r="BP1488" s="121"/>
      <c r="BQ1488" s="121"/>
      <c r="BR1488" s="121"/>
      <c r="BS1488" s="121"/>
      <c r="BT1488" s="121"/>
      <c r="BU1488" s="121"/>
      <c r="BV1488" s="121"/>
      <c r="BW1488" s="121"/>
      <c r="BX1488" s="121"/>
      <c r="BY1488" s="121"/>
      <c r="BZ1488" s="121"/>
      <c r="CA1488" s="121"/>
      <c r="CB1488" s="121"/>
      <c r="CC1488" s="121"/>
      <c r="CD1488" s="121"/>
      <c r="CE1488" s="121"/>
      <c r="CF1488" s="121"/>
      <c r="CG1488" s="121"/>
      <c r="CH1488" s="121"/>
      <c r="CI1488" s="121"/>
      <c r="CJ1488" s="121"/>
      <c r="CK1488" s="121"/>
      <c r="CL1488" s="121"/>
      <c r="CM1488" s="121"/>
      <c r="CN1488" s="121"/>
      <c r="CO1488" s="121"/>
      <c r="CP1488" s="121"/>
      <c r="CQ1488" s="121"/>
      <c r="CR1488" s="121"/>
      <c r="CS1488" s="121"/>
      <c r="CT1488" s="121"/>
      <c r="CU1488" s="121"/>
      <c r="CV1488" s="121"/>
      <c r="CW1488" s="121"/>
      <c r="CX1488" s="121"/>
      <c r="CY1488" s="121"/>
      <c r="CZ1488" s="121"/>
      <c r="DA1488" s="121"/>
      <c r="DB1488" s="121"/>
      <c r="DC1488" s="121"/>
      <c r="DD1488" s="121"/>
      <c r="DE1488" s="121"/>
      <c r="DF1488" s="121"/>
      <c r="DG1488" s="121"/>
      <c r="DH1488" s="121"/>
      <c r="DI1488" s="121"/>
    </row>
    <row r="1489" spans="30:113" x14ac:dyDescent="0.35">
      <c r="AD1489" s="121"/>
      <c r="AE1489" s="121"/>
      <c r="AF1489" s="121"/>
      <c r="AG1489" s="121"/>
      <c r="AH1489" s="121"/>
      <c r="AI1489" s="121"/>
      <c r="AJ1489" s="121"/>
      <c r="AK1489" s="121"/>
      <c r="AL1489" s="121"/>
      <c r="AM1489" s="121"/>
      <c r="AN1489" s="121"/>
      <c r="AO1489" s="121"/>
      <c r="AP1489" s="121"/>
      <c r="AQ1489" s="121"/>
      <c r="AR1489" s="121"/>
      <c r="AS1489" s="121"/>
      <c r="AT1489" s="121"/>
      <c r="AU1489" s="121"/>
      <c r="AV1489" s="121"/>
      <c r="AW1489" s="121"/>
      <c r="AX1489" s="121"/>
      <c r="AY1489" s="121"/>
      <c r="AZ1489" s="121"/>
      <c r="BA1489" s="121"/>
      <c r="BB1489" s="121"/>
      <c r="BC1489" s="121"/>
      <c r="BD1489" s="121"/>
      <c r="BE1489" s="121"/>
      <c r="BF1489" s="121"/>
      <c r="BG1489" s="121"/>
      <c r="BH1489" s="121"/>
      <c r="BI1489" s="121"/>
      <c r="BJ1489" s="121"/>
      <c r="BK1489" s="121"/>
      <c r="BL1489" s="121"/>
      <c r="BM1489" s="121"/>
      <c r="BN1489" s="121"/>
      <c r="BO1489" s="121"/>
      <c r="BP1489" s="121"/>
      <c r="BQ1489" s="121"/>
      <c r="BR1489" s="121"/>
      <c r="BS1489" s="121"/>
      <c r="BT1489" s="121"/>
      <c r="BU1489" s="121"/>
      <c r="BV1489" s="121"/>
      <c r="BW1489" s="121"/>
      <c r="BX1489" s="121"/>
      <c r="BY1489" s="121"/>
      <c r="BZ1489" s="121"/>
      <c r="CA1489" s="121"/>
      <c r="CB1489" s="121"/>
      <c r="CC1489" s="121"/>
      <c r="CD1489" s="121"/>
      <c r="CE1489" s="121"/>
      <c r="CF1489" s="121"/>
      <c r="CG1489" s="121"/>
      <c r="CH1489" s="121"/>
      <c r="CI1489" s="121"/>
      <c r="CJ1489" s="121"/>
      <c r="CK1489" s="121"/>
      <c r="CL1489" s="121"/>
      <c r="CM1489" s="121"/>
      <c r="CN1489" s="121"/>
      <c r="CO1489" s="121"/>
      <c r="CP1489" s="121"/>
      <c r="CQ1489" s="121"/>
      <c r="CR1489" s="121"/>
      <c r="CS1489" s="121"/>
      <c r="CT1489" s="121"/>
      <c r="CU1489" s="121"/>
      <c r="CV1489" s="121"/>
      <c r="CW1489" s="121"/>
      <c r="CX1489" s="121"/>
      <c r="CY1489" s="121"/>
      <c r="CZ1489" s="121"/>
      <c r="DA1489" s="121"/>
      <c r="DB1489" s="121"/>
      <c r="DC1489" s="121"/>
      <c r="DD1489" s="121"/>
      <c r="DE1489" s="121"/>
      <c r="DF1489" s="121"/>
      <c r="DG1489" s="121"/>
      <c r="DH1489" s="121"/>
      <c r="DI1489" s="121"/>
    </row>
    <row r="1490" spans="30:113" x14ac:dyDescent="0.35">
      <c r="AD1490" s="121"/>
      <c r="AE1490" s="121"/>
      <c r="AF1490" s="121"/>
      <c r="AG1490" s="121"/>
      <c r="AH1490" s="121"/>
      <c r="AI1490" s="121"/>
      <c r="AJ1490" s="121"/>
      <c r="AK1490" s="121"/>
      <c r="AL1490" s="121"/>
      <c r="AM1490" s="121"/>
      <c r="AN1490" s="121"/>
      <c r="AO1490" s="121"/>
      <c r="AP1490" s="121"/>
      <c r="AQ1490" s="121"/>
      <c r="AR1490" s="121"/>
      <c r="AS1490" s="121"/>
      <c r="AT1490" s="121"/>
      <c r="AU1490" s="121"/>
      <c r="AV1490" s="121"/>
      <c r="AW1490" s="121"/>
      <c r="AX1490" s="121"/>
      <c r="AY1490" s="121"/>
      <c r="AZ1490" s="121"/>
      <c r="BA1490" s="121"/>
      <c r="BB1490" s="121"/>
      <c r="BC1490" s="121"/>
      <c r="BD1490" s="121"/>
      <c r="BE1490" s="121"/>
      <c r="BF1490" s="121"/>
      <c r="BG1490" s="121"/>
      <c r="BH1490" s="121"/>
      <c r="BI1490" s="121"/>
      <c r="BJ1490" s="121"/>
      <c r="BK1490" s="121"/>
      <c r="BL1490" s="121"/>
      <c r="BM1490" s="121"/>
      <c r="BN1490" s="121"/>
      <c r="BO1490" s="121"/>
      <c r="BP1490" s="121"/>
      <c r="BQ1490" s="121"/>
      <c r="BR1490" s="121"/>
      <c r="BS1490" s="121"/>
      <c r="BT1490" s="121"/>
      <c r="BU1490" s="121"/>
      <c r="BV1490" s="121"/>
      <c r="BW1490" s="121"/>
      <c r="BX1490" s="121"/>
      <c r="BY1490" s="121"/>
      <c r="BZ1490" s="121"/>
      <c r="CA1490" s="121"/>
      <c r="CB1490" s="121"/>
      <c r="CC1490" s="121"/>
      <c r="CD1490" s="121"/>
      <c r="CE1490" s="121"/>
      <c r="CF1490" s="121"/>
      <c r="CG1490" s="121"/>
      <c r="CH1490" s="121"/>
      <c r="CI1490" s="121"/>
      <c r="CJ1490" s="121"/>
      <c r="CK1490" s="121"/>
      <c r="CL1490" s="121"/>
      <c r="CM1490" s="121"/>
      <c r="CN1490" s="121"/>
      <c r="CO1490" s="121"/>
      <c r="CP1490" s="121"/>
      <c r="CQ1490" s="121"/>
      <c r="CR1490" s="121"/>
      <c r="CS1490" s="121"/>
      <c r="CT1490" s="121"/>
      <c r="CU1490" s="121"/>
      <c r="CV1490" s="121"/>
      <c r="CW1490" s="121"/>
      <c r="CX1490" s="121"/>
      <c r="CY1490" s="121"/>
      <c r="CZ1490" s="121"/>
      <c r="DA1490" s="121"/>
      <c r="DB1490" s="121"/>
      <c r="DC1490" s="121"/>
      <c r="DD1490" s="121"/>
      <c r="DE1490" s="121"/>
      <c r="DF1490" s="121"/>
      <c r="DG1490" s="121"/>
      <c r="DH1490" s="121"/>
      <c r="DI1490" s="121"/>
    </row>
    <row r="1491" spans="30:113" x14ac:dyDescent="0.35">
      <c r="AD1491" s="121"/>
      <c r="AE1491" s="121"/>
      <c r="AF1491" s="121"/>
      <c r="AG1491" s="121"/>
      <c r="AH1491" s="121"/>
      <c r="AI1491" s="121"/>
      <c r="AJ1491" s="121"/>
      <c r="AK1491" s="121"/>
      <c r="AL1491" s="121"/>
      <c r="AM1491" s="121"/>
      <c r="AN1491" s="121"/>
      <c r="AO1491" s="121"/>
      <c r="AP1491" s="121"/>
      <c r="AQ1491" s="121"/>
      <c r="AR1491" s="121"/>
      <c r="AS1491" s="121"/>
      <c r="AT1491" s="121"/>
      <c r="AU1491" s="121"/>
      <c r="AV1491" s="121"/>
      <c r="AW1491" s="121"/>
      <c r="AX1491" s="121"/>
      <c r="AY1491" s="121"/>
      <c r="AZ1491" s="121"/>
      <c r="BA1491" s="121"/>
      <c r="BB1491" s="121"/>
      <c r="BC1491" s="121"/>
      <c r="BD1491" s="121"/>
      <c r="BE1491" s="121"/>
      <c r="BF1491" s="121"/>
      <c r="BG1491" s="121"/>
      <c r="BH1491" s="121"/>
      <c r="BI1491" s="121"/>
      <c r="BJ1491" s="121"/>
      <c r="BK1491" s="121"/>
      <c r="BL1491" s="121"/>
      <c r="BM1491" s="121"/>
      <c r="BN1491" s="121"/>
      <c r="BO1491" s="121"/>
      <c r="BP1491" s="121"/>
      <c r="BQ1491" s="121"/>
      <c r="BR1491" s="121"/>
      <c r="BS1491" s="121"/>
      <c r="BT1491" s="121"/>
      <c r="BU1491" s="121"/>
      <c r="BV1491" s="121"/>
      <c r="BW1491" s="121"/>
      <c r="BX1491" s="121"/>
      <c r="BY1491" s="121"/>
      <c r="BZ1491" s="121"/>
      <c r="CA1491" s="121"/>
      <c r="CB1491" s="121"/>
      <c r="CC1491" s="121"/>
      <c r="CD1491" s="121"/>
      <c r="CE1491" s="121"/>
      <c r="CF1491" s="121"/>
      <c r="CG1491" s="121"/>
      <c r="CH1491" s="121"/>
      <c r="CI1491" s="121"/>
      <c r="CJ1491" s="121"/>
      <c r="CK1491" s="121"/>
      <c r="CL1491" s="121"/>
      <c r="CM1491" s="121"/>
      <c r="CN1491" s="121"/>
      <c r="CO1491" s="121"/>
      <c r="CP1491" s="121"/>
      <c r="CQ1491" s="121"/>
      <c r="CR1491" s="121"/>
      <c r="CS1491" s="121"/>
      <c r="CT1491" s="121"/>
      <c r="CU1491" s="121"/>
      <c r="CV1491" s="121"/>
      <c r="CW1491" s="121"/>
      <c r="CX1491" s="121"/>
      <c r="CY1491" s="121"/>
      <c r="CZ1491" s="121"/>
      <c r="DA1491" s="121"/>
      <c r="DB1491" s="121"/>
      <c r="DC1491" s="121"/>
      <c r="DD1491" s="121"/>
      <c r="DE1491" s="121"/>
      <c r="DF1491" s="121"/>
      <c r="DG1491" s="121"/>
      <c r="DH1491" s="121"/>
      <c r="DI1491" s="121"/>
    </row>
    <row r="1492" spans="30:113" x14ac:dyDescent="0.35">
      <c r="AD1492" s="121"/>
      <c r="AE1492" s="121"/>
      <c r="AF1492" s="121"/>
      <c r="AG1492" s="121"/>
      <c r="AH1492" s="121"/>
      <c r="AI1492" s="121"/>
      <c r="AJ1492" s="121"/>
      <c r="AK1492" s="121"/>
      <c r="AL1492" s="121"/>
      <c r="AM1492" s="121"/>
      <c r="AN1492" s="121"/>
      <c r="AO1492" s="121"/>
      <c r="AP1492" s="121"/>
      <c r="AQ1492" s="121"/>
      <c r="AR1492" s="121"/>
      <c r="AS1492" s="121"/>
      <c r="AT1492" s="121"/>
      <c r="AU1492" s="121"/>
      <c r="AV1492" s="121"/>
      <c r="AW1492" s="121"/>
      <c r="AX1492" s="121"/>
      <c r="AY1492" s="121"/>
      <c r="AZ1492" s="121"/>
      <c r="BA1492" s="121"/>
      <c r="BB1492" s="121"/>
      <c r="BC1492" s="121"/>
      <c r="BD1492" s="121"/>
      <c r="BE1492" s="121"/>
      <c r="BF1492" s="121"/>
      <c r="BG1492" s="121"/>
      <c r="BH1492" s="121"/>
      <c r="BI1492" s="121"/>
      <c r="BJ1492" s="121"/>
      <c r="BK1492" s="121"/>
      <c r="BL1492" s="121"/>
      <c r="BM1492" s="121"/>
      <c r="BN1492" s="121"/>
      <c r="BO1492" s="121"/>
      <c r="BP1492" s="121"/>
      <c r="BQ1492" s="121"/>
      <c r="BR1492" s="121"/>
      <c r="BS1492" s="121"/>
      <c r="BT1492" s="121"/>
      <c r="BU1492" s="121"/>
      <c r="BV1492" s="121"/>
      <c r="BW1492" s="121"/>
      <c r="BX1492" s="121"/>
      <c r="BY1492" s="121"/>
      <c r="BZ1492" s="121"/>
      <c r="CA1492" s="121"/>
      <c r="CB1492" s="121"/>
      <c r="CC1492" s="121"/>
      <c r="CD1492" s="121"/>
      <c r="CE1492" s="121"/>
      <c r="CF1492" s="121"/>
      <c r="CG1492" s="121"/>
      <c r="CH1492" s="121"/>
      <c r="CI1492" s="121"/>
      <c r="CJ1492" s="121"/>
      <c r="CK1492" s="121"/>
      <c r="CL1492" s="121"/>
      <c r="CM1492" s="121"/>
      <c r="CN1492" s="121"/>
      <c r="CO1492" s="121"/>
      <c r="CP1492" s="121"/>
      <c r="CQ1492" s="121"/>
      <c r="CR1492" s="121"/>
      <c r="CS1492" s="121"/>
      <c r="CT1492" s="121"/>
      <c r="CU1492" s="121"/>
      <c r="CV1492" s="121"/>
      <c r="CW1492" s="121"/>
      <c r="CX1492" s="121"/>
      <c r="CY1492" s="121"/>
      <c r="CZ1492" s="121"/>
      <c r="DA1492" s="121"/>
      <c r="DB1492" s="121"/>
      <c r="DC1492" s="121"/>
      <c r="DD1492" s="121"/>
      <c r="DE1492" s="121"/>
      <c r="DF1492" s="121"/>
      <c r="DG1492" s="121"/>
      <c r="DH1492" s="121"/>
      <c r="DI1492" s="121"/>
    </row>
    <row r="1493" spans="30:113" x14ac:dyDescent="0.35">
      <c r="AD1493" s="121"/>
      <c r="AE1493" s="121"/>
      <c r="AF1493" s="121"/>
      <c r="AG1493" s="121"/>
      <c r="AH1493" s="121"/>
      <c r="AI1493" s="121"/>
      <c r="AJ1493" s="121"/>
      <c r="AK1493" s="121"/>
      <c r="AL1493" s="121"/>
      <c r="AM1493" s="121"/>
      <c r="AN1493" s="121"/>
      <c r="AO1493" s="121"/>
      <c r="AP1493" s="121"/>
      <c r="AQ1493" s="121"/>
      <c r="AR1493" s="121"/>
      <c r="AS1493" s="121"/>
      <c r="AT1493" s="121"/>
      <c r="AU1493" s="121"/>
      <c r="AV1493" s="121"/>
      <c r="AW1493" s="121"/>
      <c r="AX1493" s="121"/>
      <c r="AY1493" s="121"/>
      <c r="AZ1493" s="121"/>
      <c r="BA1493" s="121"/>
      <c r="BB1493" s="121"/>
      <c r="BC1493" s="121"/>
      <c r="BD1493" s="121"/>
      <c r="BE1493" s="121"/>
      <c r="BF1493" s="121"/>
      <c r="BG1493" s="121"/>
      <c r="BH1493" s="121"/>
      <c r="BI1493" s="121"/>
      <c r="BJ1493" s="121"/>
      <c r="BK1493" s="121"/>
      <c r="BL1493" s="121"/>
      <c r="BM1493" s="121"/>
      <c r="BN1493" s="121"/>
      <c r="BO1493" s="121"/>
      <c r="BP1493" s="121"/>
      <c r="BQ1493" s="121"/>
      <c r="BR1493" s="121"/>
      <c r="BS1493" s="121"/>
      <c r="BT1493" s="121"/>
      <c r="BU1493" s="121"/>
      <c r="BV1493" s="121"/>
      <c r="BW1493" s="121"/>
      <c r="BX1493" s="121"/>
      <c r="BY1493" s="121"/>
      <c r="BZ1493" s="121"/>
      <c r="CA1493" s="121"/>
      <c r="CB1493" s="121"/>
      <c r="CC1493" s="121"/>
      <c r="CD1493" s="121"/>
      <c r="CE1493" s="121"/>
      <c r="CF1493" s="121"/>
      <c r="CG1493" s="121"/>
      <c r="CH1493" s="121"/>
      <c r="CI1493" s="121"/>
      <c r="CJ1493" s="121"/>
      <c r="CK1493" s="121"/>
      <c r="CL1493" s="121"/>
      <c r="CM1493" s="121"/>
      <c r="CN1493" s="121"/>
      <c r="CO1493" s="121"/>
      <c r="CP1493" s="121"/>
      <c r="CQ1493" s="121"/>
      <c r="CR1493" s="121"/>
      <c r="CS1493" s="121"/>
      <c r="CT1493" s="121"/>
      <c r="CU1493" s="121"/>
      <c r="CV1493" s="121"/>
      <c r="CW1493" s="121"/>
      <c r="CX1493" s="121"/>
      <c r="CY1493" s="121"/>
      <c r="CZ1493" s="121"/>
      <c r="DA1493" s="121"/>
      <c r="DB1493" s="121"/>
      <c r="DC1493" s="121"/>
      <c r="DD1493" s="121"/>
      <c r="DE1493" s="121"/>
      <c r="DF1493" s="121"/>
      <c r="DG1493" s="121"/>
      <c r="DH1493" s="121"/>
      <c r="DI1493" s="121"/>
    </row>
    <row r="1494" spans="30:113" x14ac:dyDescent="0.35">
      <c r="AD1494" s="121"/>
      <c r="AE1494" s="121"/>
      <c r="AF1494" s="121"/>
      <c r="AG1494" s="121"/>
      <c r="AH1494" s="121"/>
      <c r="AI1494" s="121"/>
      <c r="AJ1494" s="121"/>
      <c r="AK1494" s="121"/>
      <c r="AL1494" s="121"/>
      <c r="AM1494" s="121"/>
      <c r="AN1494" s="121"/>
      <c r="AO1494" s="121"/>
      <c r="AP1494" s="121"/>
      <c r="AQ1494" s="121"/>
      <c r="AR1494" s="121"/>
      <c r="AS1494" s="121"/>
      <c r="AT1494" s="121"/>
      <c r="AU1494" s="121"/>
      <c r="AV1494" s="121"/>
      <c r="AW1494" s="121"/>
      <c r="AX1494" s="121"/>
      <c r="AY1494" s="121"/>
      <c r="AZ1494" s="121"/>
      <c r="BA1494" s="121"/>
      <c r="BB1494" s="121"/>
      <c r="BC1494" s="121"/>
      <c r="BD1494" s="121"/>
      <c r="BE1494" s="121"/>
      <c r="BF1494" s="121"/>
      <c r="BG1494" s="121"/>
      <c r="BH1494" s="121"/>
      <c r="BI1494" s="121"/>
      <c r="BJ1494" s="121"/>
      <c r="BK1494" s="121"/>
      <c r="BL1494" s="121"/>
      <c r="BM1494" s="121"/>
      <c r="BN1494" s="121"/>
      <c r="BO1494" s="121"/>
      <c r="BP1494" s="121"/>
      <c r="BQ1494" s="121"/>
      <c r="BR1494" s="121"/>
      <c r="BS1494" s="121"/>
      <c r="BT1494" s="121"/>
      <c r="BU1494" s="121"/>
      <c r="BV1494" s="121"/>
      <c r="BW1494" s="121"/>
      <c r="BX1494" s="121"/>
      <c r="BY1494" s="121"/>
      <c r="BZ1494" s="121"/>
      <c r="CA1494" s="121"/>
      <c r="CB1494" s="121"/>
      <c r="CC1494" s="121"/>
      <c r="CD1494" s="121"/>
      <c r="CE1494" s="121"/>
      <c r="CF1494" s="121"/>
      <c r="CG1494" s="121"/>
      <c r="CH1494" s="121"/>
      <c r="CI1494" s="121"/>
      <c r="CJ1494" s="121"/>
      <c r="CK1494" s="121"/>
      <c r="CL1494" s="121"/>
      <c r="CM1494" s="121"/>
      <c r="CN1494" s="121"/>
      <c r="CO1494" s="121"/>
      <c r="CP1494" s="121"/>
      <c r="CQ1494" s="121"/>
      <c r="CR1494" s="121"/>
      <c r="CS1494" s="121"/>
      <c r="CT1494" s="121"/>
      <c r="CU1494" s="121"/>
      <c r="CV1494" s="121"/>
      <c r="CW1494" s="121"/>
      <c r="CX1494" s="121"/>
      <c r="CY1494" s="121"/>
      <c r="CZ1494" s="121"/>
      <c r="DA1494" s="121"/>
      <c r="DB1494" s="121"/>
      <c r="DC1494" s="121"/>
      <c r="DD1494" s="121"/>
      <c r="DE1494" s="121"/>
      <c r="DF1494" s="121"/>
      <c r="DG1494" s="121"/>
      <c r="DH1494" s="121"/>
      <c r="DI1494" s="121"/>
    </row>
    <row r="1495" spans="30:113" x14ac:dyDescent="0.35">
      <c r="AD1495" s="121"/>
      <c r="AE1495" s="121"/>
      <c r="AF1495" s="121"/>
      <c r="AG1495" s="121"/>
      <c r="AH1495" s="121"/>
      <c r="AI1495" s="121"/>
      <c r="AJ1495" s="121"/>
      <c r="AK1495" s="121"/>
      <c r="AL1495" s="121"/>
      <c r="AM1495" s="121"/>
      <c r="AN1495" s="121"/>
      <c r="AO1495" s="121"/>
      <c r="AP1495" s="121"/>
      <c r="AQ1495" s="121"/>
      <c r="AR1495" s="121"/>
      <c r="AS1495" s="121"/>
      <c r="AT1495" s="121"/>
      <c r="AU1495" s="121"/>
      <c r="AV1495" s="121"/>
      <c r="AW1495" s="121"/>
      <c r="AX1495" s="121"/>
      <c r="AY1495" s="121"/>
      <c r="AZ1495" s="121"/>
      <c r="BA1495" s="121"/>
      <c r="BB1495" s="121"/>
      <c r="BC1495" s="121"/>
      <c r="BD1495" s="121"/>
      <c r="BE1495" s="121"/>
      <c r="BF1495" s="121"/>
      <c r="BG1495" s="121"/>
      <c r="BH1495" s="121"/>
      <c r="BI1495" s="121"/>
      <c r="BJ1495" s="121"/>
      <c r="BK1495" s="121"/>
      <c r="BL1495" s="121"/>
      <c r="BM1495" s="121"/>
      <c r="BN1495" s="121"/>
      <c r="BO1495" s="121"/>
      <c r="BP1495" s="121"/>
      <c r="BQ1495" s="121"/>
      <c r="BR1495" s="121"/>
      <c r="BS1495" s="121"/>
      <c r="BT1495" s="121"/>
      <c r="BU1495" s="121"/>
      <c r="BV1495" s="121"/>
      <c r="BW1495" s="121"/>
      <c r="BX1495" s="121"/>
      <c r="BY1495" s="121"/>
      <c r="BZ1495" s="121"/>
      <c r="CA1495" s="121"/>
      <c r="CB1495" s="121"/>
      <c r="CC1495" s="121"/>
      <c r="CD1495" s="121"/>
      <c r="CE1495" s="121"/>
      <c r="CF1495" s="121"/>
      <c r="CG1495" s="121"/>
      <c r="CH1495" s="121"/>
      <c r="CI1495" s="121"/>
      <c r="CJ1495" s="121"/>
      <c r="CK1495" s="121"/>
      <c r="CL1495" s="121"/>
      <c r="CM1495" s="121"/>
      <c r="CN1495" s="121"/>
      <c r="CO1495" s="121"/>
      <c r="CP1495" s="121"/>
      <c r="CQ1495" s="121"/>
      <c r="CR1495" s="121"/>
      <c r="CS1495" s="121"/>
      <c r="CT1495" s="121"/>
      <c r="CU1495" s="121"/>
      <c r="CV1495" s="121"/>
      <c r="CW1495" s="121"/>
      <c r="CX1495" s="121"/>
      <c r="CY1495" s="121"/>
      <c r="CZ1495" s="121"/>
      <c r="DA1495" s="121"/>
      <c r="DB1495" s="121"/>
      <c r="DC1495" s="121"/>
      <c r="DD1495" s="121"/>
      <c r="DE1495" s="121"/>
      <c r="DF1495" s="121"/>
      <c r="DG1495" s="121"/>
      <c r="DH1495" s="121"/>
      <c r="DI1495" s="121"/>
    </row>
    <row r="1496" spans="30:113" x14ac:dyDescent="0.35">
      <c r="AD1496" s="121"/>
      <c r="AE1496" s="121"/>
      <c r="AF1496" s="121"/>
      <c r="AG1496" s="121"/>
      <c r="AH1496" s="121"/>
      <c r="AI1496" s="121"/>
      <c r="AJ1496" s="121"/>
      <c r="AK1496" s="121"/>
      <c r="AL1496" s="121"/>
      <c r="AM1496" s="121"/>
      <c r="AN1496" s="121"/>
      <c r="AO1496" s="121"/>
      <c r="AP1496" s="121"/>
      <c r="AQ1496" s="121"/>
      <c r="AR1496" s="121"/>
      <c r="AS1496" s="121"/>
      <c r="AT1496" s="121"/>
      <c r="AU1496" s="121"/>
      <c r="AV1496" s="121"/>
      <c r="AW1496" s="121"/>
      <c r="AX1496" s="121"/>
      <c r="AY1496" s="121"/>
      <c r="AZ1496" s="121"/>
      <c r="BA1496" s="121"/>
      <c r="BB1496" s="121"/>
      <c r="BC1496" s="121"/>
      <c r="BD1496" s="121"/>
      <c r="BE1496" s="121"/>
      <c r="BF1496" s="121"/>
      <c r="BG1496" s="121"/>
      <c r="BH1496" s="121"/>
      <c r="BI1496" s="121"/>
      <c r="BJ1496" s="121"/>
      <c r="BK1496" s="121"/>
      <c r="BL1496" s="121"/>
      <c r="BM1496" s="121"/>
      <c r="BN1496" s="121"/>
      <c r="BO1496" s="121"/>
      <c r="BP1496" s="121"/>
      <c r="BQ1496" s="121"/>
      <c r="BR1496" s="121"/>
      <c r="BS1496" s="121"/>
      <c r="BT1496" s="121"/>
      <c r="BU1496" s="121"/>
      <c r="BV1496" s="121"/>
      <c r="BW1496" s="121"/>
      <c r="BX1496" s="121"/>
      <c r="BY1496" s="121"/>
      <c r="BZ1496" s="121"/>
      <c r="CA1496" s="121"/>
      <c r="CB1496" s="121"/>
      <c r="CC1496" s="121"/>
      <c r="CD1496" s="121"/>
      <c r="CE1496" s="121"/>
      <c r="CF1496" s="121"/>
      <c r="CG1496" s="121"/>
      <c r="CH1496" s="121"/>
      <c r="CI1496" s="121"/>
      <c r="CJ1496" s="121"/>
      <c r="CK1496" s="121"/>
      <c r="CL1496" s="121"/>
      <c r="CM1496" s="121"/>
      <c r="CN1496" s="121"/>
      <c r="CO1496" s="121"/>
      <c r="CP1496" s="121"/>
      <c r="CQ1496" s="121"/>
      <c r="CR1496" s="121"/>
      <c r="CS1496" s="121"/>
      <c r="CT1496" s="121"/>
      <c r="CU1496" s="121"/>
      <c r="CV1496" s="121"/>
      <c r="CW1496" s="121"/>
      <c r="CX1496" s="121"/>
      <c r="CY1496" s="121"/>
      <c r="CZ1496" s="121"/>
      <c r="DA1496" s="121"/>
      <c r="DB1496" s="121"/>
      <c r="DC1496" s="121"/>
      <c r="DD1496" s="121"/>
      <c r="DE1496" s="121"/>
      <c r="DF1496" s="121"/>
      <c r="DG1496" s="121"/>
      <c r="DH1496" s="121"/>
      <c r="DI1496" s="121"/>
    </row>
    <row r="1497" spans="30:113" x14ac:dyDescent="0.35">
      <c r="AD1497" s="121"/>
      <c r="AE1497" s="121"/>
      <c r="AF1497" s="121"/>
      <c r="AG1497" s="121"/>
      <c r="AH1497" s="121"/>
      <c r="AI1497" s="121"/>
      <c r="AJ1497" s="121"/>
      <c r="AK1497" s="121"/>
      <c r="AL1497" s="121"/>
      <c r="AM1497" s="121"/>
      <c r="AN1497" s="121"/>
      <c r="AO1497" s="121"/>
      <c r="AP1497" s="121"/>
      <c r="AQ1497" s="121"/>
      <c r="AR1497" s="121"/>
      <c r="AS1497" s="121"/>
      <c r="AT1497" s="121"/>
      <c r="AU1497" s="121"/>
      <c r="AV1497" s="121"/>
      <c r="AW1497" s="121"/>
      <c r="AX1497" s="121"/>
      <c r="AY1497" s="121"/>
      <c r="AZ1497" s="121"/>
      <c r="BA1497" s="121"/>
      <c r="BB1497" s="121"/>
      <c r="BC1497" s="121"/>
      <c r="BD1497" s="121"/>
      <c r="BE1497" s="121"/>
      <c r="BF1497" s="121"/>
      <c r="BG1497" s="121"/>
      <c r="BH1497" s="121"/>
      <c r="BI1497" s="121"/>
      <c r="BJ1497" s="121"/>
      <c r="BK1497" s="121"/>
      <c r="BL1497" s="121"/>
      <c r="BM1497" s="121"/>
      <c r="BN1497" s="121"/>
      <c r="BO1497" s="121"/>
      <c r="BP1497" s="121"/>
      <c r="BQ1497" s="121"/>
      <c r="BR1497" s="121"/>
      <c r="BS1497" s="121"/>
      <c r="BT1497" s="121"/>
      <c r="BU1497" s="121"/>
      <c r="BV1497" s="121"/>
      <c r="BW1497" s="121"/>
      <c r="BX1497" s="121"/>
      <c r="BY1497" s="121"/>
      <c r="BZ1497" s="121"/>
      <c r="CA1497" s="121"/>
      <c r="CB1497" s="121"/>
      <c r="CC1497" s="121"/>
      <c r="CD1497" s="121"/>
      <c r="CE1497" s="121"/>
      <c r="CF1497" s="121"/>
      <c r="CG1497" s="121"/>
      <c r="CH1497" s="121"/>
      <c r="CI1497" s="121"/>
      <c r="CJ1497" s="121"/>
      <c r="CK1497" s="121"/>
      <c r="CL1497" s="121"/>
      <c r="CM1497" s="121"/>
      <c r="CN1497" s="121"/>
      <c r="CO1497" s="121"/>
      <c r="CP1497" s="121"/>
      <c r="CQ1497" s="121"/>
      <c r="CR1497" s="121"/>
      <c r="CS1497" s="121"/>
      <c r="CT1497" s="121"/>
      <c r="CU1497" s="121"/>
      <c r="CV1497" s="121"/>
      <c r="CW1497" s="121"/>
      <c r="CX1497" s="121"/>
      <c r="CY1497" s="121"/>
      <c r="CZ1497" s="121"/>
      <c r="DA1497" s="121"/>
      <c r="DB1497" s="121"/>
      <c r="DC1497" s="121"/>
      <c r="DD1497" s="121"/>
      <c r="DE1497" s="121"/>
      <c r="DF1497" s="121"/>
      <c r="DG1497" s="121"/>
      <c r="DH1497" s="121"/>
      <c r="DI1497" s="121"/>
    </row>
    <row r="1498" spans="30:113" x14ac:dyDescent="0.35">
      <c r="AD1498" s="121"/>
      <c r="AE1498" s="121"/>
      <c r="AF1498" s="121"/>
      <c r="AG1498" s="121"/>
      <c r="AH1498" s="121"/>
      <c r="AI1498" s="121"/>
      <c r="AJ1498" s="121"/>
      <c r="AK1498" s="121"/>
      <c r="AL1498" s="121"/>
      <c r="AM1498" s="121"/>
      <c r="AN1498" s="121"/>
      <c r="AO1498" s="121"/>
      <c r="AP1498" s="121"/>
      <c r="AQ1498" s="121"/>
      <c r="AR1498" s="121"/>
      <c r="AS1498" s="121"/>
      <c r="AT1498" s="121"/>
      <c r="AU1498" s="121"/>
      <c r="AV1498" s="121"/>
      <c r="AW1498" s="121"/>
      <c r="AX1498" s="121"/>
      <c r="AY1498" s="121"/>
      <c r="AZ1498" s="121"/>
      <c r="BA1498" s="121"/>
      <c r="BB1498" s="121"/>
      <c r="BC1498" s="121"/>
      <c r="BD1498" s="121"/>
      <c r="BE1498" s="121"/>
      <c r="BF1498" s="121"/>
      <c r="BG1498" s="121"/>
      <c r="BH1498" s="121"/>
      <c r="BI1498" s="121"/>
      <c r="BJ1498" s="121"/>
      <c r="BK1498" s="121"/>
      <c r="BL1498" s="121"/>
      <c r="BM1498" s="121"/>
      <c r="BN1498" s="121"/>
      <c r="BO1498" s="121"/>
      <c r="BP1498" s="121"/>
      <c r="BQ1498" s="121"/>
      <c r="BR1498" s="121"/>
      <c r="BS1498" s="121"/>
      <c r="BT1498" s="121"/>
      <c r="BU1498" s="121"/>
      <c r="BV1498" s="121"/>
      <c r="BW1498" s="121"/>
      <c r="BX1498" s="121"/>
      <c r="BY1498" s="121"/>
      <c r="BZ1498" s="121"/>
      <c r="CA1498" s="121"/>
      <c r="CB1498" s="121"/>
      <c r="CC1498" s="121"/>
      <c r="CD1498" s="121"/>
      <c r="CE1498" s="121"/>
      <c r="CF1498" s="121"/>
      <c r="CG1498" s="121"/>
      <c r="CH1498" s="121"/>
      <c r="CI1498" s="121"/>
      <c r="CJ1498" s="121"/>
      <c r="CK1498" s="121"/>
      <c r="CL1498" s="121"/>
      <c r="CM1498" s="121"/>
      <c r="CN1498" s="121"/>
      <c r="CO1498" s="121"/>
      <c r="CP1498" s="121"/>
      <c r="CQ1498" s="121"/>
      <c r="CR1498" s="121"/>
      <c r="CS1498" s="121"/>
      <c r="CT1498" s="121"/>
      <c r="CU1498" s="121"/>
      <c r="CV1498" s="121"/>
      <c r="CW1498" s="121"/>
      <c r="CX1498" s="121"/>
      <c r="CY1498" s="121"/>
      <c r="CZ1498" s="121"/>
      <c r="DA1498" s="121"/>
      <c r="DB1498" s="121"/>
      <c r="DC1498" s="121"/>
      <c r="DD1498" s="121"/>
      <c r="DE1498" s="121"/>
      <c r="DF1498" s="121"/>
      <c r="DG1498" s="121"/>
      <c r="DH1498" s="121"/>
      <c r="DI1498" s="121"/>
    </row>
    <row r="1499" spans="30:113" x14ac:dyDescent="0.35">
      <c r="AD1499" s="121"/>
      <c r="AE1499" s="121"/>
      <c r="AF1499" s="121"/>
      <c r="AG1499" s="121"/>
      <c r="AH1499" s="121"/>
      <c r="AI1499" s="121"/>
      <c r="AJ1499" s="121"/>
      <c r="AK1499" s="121"/>
      <c r="AL1499" s="121"/>
      <c r="AM1499" s="121"/>
      <c r="AN1499" s="121"/>
      <c r="AO1499" s="121"/>
      <c r="AP1499" s="121"/>
      <c r="AQ1499" s="121"/>
      <c r="AR1499" s="121"/>
      <c r="AS1499" s="121"/>
      <c r="AT1499" s="121"/>
      <c r="AU1499" s="121"/>
      <c r="AV1499" s="121"/>
      <c r="AW1499" s="121"/>
      <c r="AX1499" s="121"/>
      <c r="AY1499" s="121"/>
      <c r="AZ1499" s="121"/>
      <c r="BA1499" s="121"/>
      <c r="BB1499" s="121"/>
      <c r="BC1499" s="121"/>
      <c r="BD1499" s="121"/>
      <c r="BE1499" s="121"/>
      <c r="BF1499" s="121"/>
      <c r="BG1499" s="121"/>
      <c r="BH1499" s="121"/>
      <c r="BI1499" s="121"/>
      <c r="BJ1499" s="121"/>
      <c r="BK1499" s="121"/>
      <c r="BL1499" s="121"/>
      <c r="BM1499" s="121"/>
      <c r="BN1499" s="121"/>
      <c r="BO1499" s="121"/>
      <c r="BP1499" s="121"/>
      <c r="BQ1499" s="121"/>
      <c r="BR1499" s="121"/>
      <c r="BS1499" s="121"/>
      <c r="BT1499" s="121"/>
      <c r="BU1499" s="121"/>
      <c r="BV1499" s="121"/>
      <c r="BW1499" s="121"/>
      <c r="BX1499" s="121"/>
      <c r="BY1499" s="121"/>
      <c r="BZ1499" s="121"/>
      <c r="CA1499" s="121"/>
      <c r="CB1499" s="121"/>
      <c r="CC1499" s="121"/>
      <c r="CD1499" s="121"/>
      <c r="CE1499" s="121"/>
      <c r="CF1499" s="121"/>
      <c r="CG1499" s="121"/>
      <c r="CH1499" s="121"/>
      <c r="CI1499" s="121"/>
      <c r="CJ1499" s="121"/>
      <c r="CK1499" s="121"/>
      <c r="CL1499" s="121"/>
      <c r="CM1499" s="121"/>
      <c r="CN1499" s="121"/>
      <c r="CO1499" s="121"/>
      <c r="CP1499" s="121"/>
      <c r="CQ1499" s="121"/>
      <c r="CR1499" s="121"/>
      <c r="CS1499" s="121"/>
      <c r="CT1499" s="121"/>
      <c r="CU1499" s="121"/>
      <c r="CV1499" s="121"/>
      <c r="CW1499" s="121"/>
      <c r="CX1499" s="121"/>
      <c r="CY1499" s="121"/>
      <c r="CZ1499" s="121"/>
      <c r="DA1499" s="121"/>
      <c r="DB1499" s="121"/>
      <c r="DC1499" s="121"/>
      <c r="DD1499" s="121"/>
      <c r="DE1499" s="121"/>
      <c r="DF1499" s="121"/>
      <c r="DG1499" s="121"/>
      <c r="DH1499" s="121"/>
      <c r="DI1499" s="121"/>
    </row>
    <row r="1500" spans="30:113" x14ac:dyDescent="0.35">
      <c r="AD1500" s="121"/>
      <c r="AE1500" s="121"/>
      <c r="AF1500" s="121"/>
      <c r="AG1500" s="121"/>
      <c r="AH1500" s="121"/>
      <c r="AI1500" s="121"/>
      <c r="AJ1500" s="121"/>
      <c r="AK1500" s="121"/>
      <c r="AL1500" s="121"/>
      <c r="AM1500" s="121"/>
      <c r="AN1500" s="121"/>
      <c r="AO1500" s="121"/>
      <c r="AP1500" s="121"/>
      <c r="AQ1500" s="121"/>
      <c r="AR1500" s="121"/>
      <c r="AS1500" s="121"/>
      <c r="AT1500" s="121"/>
      <c r="AU1500" s="121"/>
      <c r="AV1500" s="121"/>
      <c r="AW1500" s="121"/>
      <c r="AX1500" s="121"/>
      <c r="AY1500" s="121"/>
      <c r="AZ1500" s="121"/>
      <c r="BA1500" s="121"/>
      <c r="BB1500" s="121"/>
      <c r="BC1500" s="121"/>
      <c r="BD1500" s="121"/>
      <c r="BE1500" s="121"/>
      <c r="BF1500" s="121"/>
      <c r="BG1500" s="121"/>
      <c r="BH1500" s="121"/>
      <c r="BI1500" s="121"/>
      <c r="BJ1500" s="121"/>
      <c r="BK1500" s="121"/>
      <c r="BL1500" s="121"/>
      <c r="BM1500" s="121"/>
      <c r="BN1500" s="121"/>
      <c r="BO1500" s="121"/>
      <c r="BP1500" s="121"/>
      <c r="BQ1500" s="121"/>
      <c r="BR1500" s="121"/>
      <c r="BS1500" s="121"/>
      <c r="BT1500" s="121"/>
      <c r="BU1500" s="121"/>
      <c r="BV1500" s="121"/>
      <c r="BW1500" s="121"/>
      <c r="BX1500" s="121"/>
      <c r="BY1500" s="121"/>
      <c r="BZ1500" s="121"/>
      <c r="CA1500" s="121"/>
      <c r="CB1500" s="121"/>
      <c r="CC1500" s="121"/>
      <c r="CD1500" s="121"/>
      <c r="CE1500" s="121"/>
      <c r="CF1500" s="121"/>
      <c r="CG1500" s="121"/>
      <c r="CH1500" s="121"/>
      <c r="CI1500" s="121"/>
      <c r="CJ1500" s="121"/>
      <c r="CK1500" s="121"/>
      <c r="CL1500" s="121"/>
      <c r="CM1500" s="121"/>
      <c r="CN1500" s="121"/>
      <c r="CO1500" s="121"/>
      <c r="CP1500" s="121"/>
      <c r="CQ1500" s="121"/>
      <c r="CR1500" s="121"/>
      <c r="CS1500" s="121"/>
      <c r="CT1500" s="121"/>
      <c r="CU1500" s="121"/>
      <c r="CV1500" s="121"/>
      <c r="CW1500" s="121"/>
      <c r="CX1500" s="121"/>
      <c r="CY1500" s="121"/>
      <c r="CZ1500" s="121"/>
      <c r="DA1500" s="121"/>
      <c r="DB1500" s="121"/>
      <c r="DC1500" s="121"/>
      <c r="DD1500" s="121"/>
      <c r="DE1500" s="121"/>
      <c r="DF1500" s="121"/>
      <c r="DG1500" s="121"/>
      <c r="DH1500" s="121"/>
      <c r="DI1500" s="121"/>
    </row>
    <row r="1501" spans="30:113" x14ac:dyDescent="0.35">
      <c r="AD1501" s="121"/>
      <c r="AE1501" s="121"/>
      <c r="AF1501" s="121"/>
      <c r="AG1501" s="121"/>
      <c r="AH1501" s="121"/>
      <c r="AI1501" s="121"/>
      <c r="AJ1501" s="121"/>
      <c r="AK1501" s="121"/>
      <c r="AL1501" s="121"/>
      <c r="AM1501" s="121"/>
      <c r="AN1501" s="121"/>
      <c r="AO1501" s="121"/>
      <c r="AP1501" s="121"/>
      <c r="AQ1501" s="121"/>
      <c r="AR1501" s="121"/>
      <c r="AS1501" s="121"/>
      <c r="AT1501" s="121"/>
      <c r="AU1501" s="121"/>
      <c r="AV1501" s="121"/>
      <c r="AW1501" s="121"/>
      <c r="AX1501" s="121"/>
      <c r="AY1501" s="121"/>
      <c r="AZ1501" s="121"/>
      <c r="BA1501" s="121"/>
      <c r="BB1501" s="121"/>
      <c r="BC1501" s="121"/>
      <c r="BD1501" s="121"/>
      <c r="BE1501" s="121"/>
      <c r="BF1501" s="121"/>
      <c r="BG1501" s="121"/>
      <c r="BH1501" s="121"/>
      <c r="BI1501" s="121"/>
      <c r="BJ1501" s="121"/>
      <c r="BK1501" s="121"/>
      <c r="BL1501" s="121"/>
      <c r="BM1501" s="121"/>
      <c r="BN1501" s="121"/>
      <c r="BO1501" s="121"/>
      <c r="BP1501" s="121"/>
      <c r="BQ1501" s="121"/>
      <c r="BR1501" s="121"/>
      <c r="BS1501" s="121"/>
      <c r="BT1501" s="121"/>
      <c r="BU1501" s="121"/>
      <c r="BV1501" s="121"/>
      <c r="BW1501" s="121"/>
      <c r="BX1501" s="121"/>
      <c r="BY1501" s="121"/>
      <c r="BZ1501" s="121"/>
      <c r="CA1501" s="121"/>
      <c r="CB1501" s="121"/>
      <c r="CC1501" s="121"/>
      <c r="CD1501" s="121"/>
      <c r="CE1501" s="121"/>
      <c r="CF1501" s="121"/>
      <c r="CG1501" s="121"/>
      <c r="CH1501" s="121"/>
      <c r="CI1501" s="121"/>
      <c r="CJ1501" s="121"/>
      <c r="CK1501" s="121"/>
      <c r="CL1501" s="121"/>
      <c r="CM1501" s="121"/>
      <c r="CN1501" s="121"/>
      <c r="CO1501" s="121"/>
      <c r="CP1501" s="121"/>
      <c r="CQ1501" s="121"/>
      <c r="CR1501" s="121"/>
      <c r="CS1501" s="121"/>
      <c r="CT1501" s="121"/>
      <c r="CU1501" s="121"/>
      <c r="CV1501" s="121"/>
      <c r="CW1501" s="121"/>
      <c r="CX1501" s="121"/>
      <c r="CY1501" s="121"/>
      <c r="CZ1501" s="121"/>
      <c r="DA1501" s="121"/>
      <c r="DB1501" s="121"/>
      <c r="DC1501" s="121"/>
      <c r="DD1501" s="121"/>
      <c r="DE1501" s="121"/>
      <c r="DF1501" s="121"/>
      <c r="DG1501" s="121"/>
      <c r="DH1501" s="121"/>
      <c r="DI1501" s="121"/>
    </row>
    <row r="1502" spans="30:113" x14ac:dyDescent="0.35">
      <c r="AD1502" s="121"/>
      <c r="AE1502" s="121"/>
      <c r="AF1502" s="121"/>
      <c r="AG1502" s="121"/>
      <c r="AH1502" s="121"/>
      <c r="AI1502" s="121"/>
      <c r="AJ1502" s="121"/>
      <c r="AK1502" s="121"/>
      <c r="AL1502" s="121"/>
      <c r="AM1502" s="121"/>
      <c r="AN1502" s="121"/>
      <c r="AO1502" s="121"/>
      <c r="AP1502" s="121"/>
      <c r="AQ1502" s="121"/>
      <c r="AR1502" s="121"/>
      <c r="AS1502" s="121"/>
      <c r="AT1502" s="121"/>
      <c r="AU1502" s="121"/>
      <c r="AV1502" s="121"/>
      <c r="AW1502" s="121"/>
      <c r="AX1502" s="121"/>
      <c r="AY1502" s="121"/>
      <c r="AZ1502" s="121"/>
      <c r="BA1502" s="121"/>
      <c r="BB1502" s="121"/>
      <c r="BC1502" s="121"/>
      <c r="BD1502" s="121"/>
      <c r="BE1502" s="121"/>
      <c r="BF1502" s="121"/>
      <c r="BG1502" s="121"/>
      <c r="BH1502" s="121"/>
      <c r="BI1502" s="121"/>
      <c r="BJ1502" s="121"/>
      <c r="BK1502" s="121"/>
      <c r="BL1502" s="121"/>
      <c r="BM1502" s="121"/>
      <c r="BN1502" s="121"/>
      <c r="BO1502" s="121"/>
      <c r="BP1502" s="121"/>
      <c r="BQ1502" s="121"/>
      <c r="BR1502" s="121"/>
      <c r="BS1502" s="121"/>
      <c r="BT1502" s="121"/>
      <c r="BU1502" s="121"/>
      <c r="BV1502" s="121"/>
      <c r="BW1502" s="121"/>
      <c r="BX1502" s="121"/>
      <c r="BY1502" s="121"/>
      <c r="BZ1502" s="121"/>
      <c r="CA1502" s="121"/>
      <c r="CB1502" s="121"/>
      <c r="CC1502" s="121"/>
      <c r="CD1502" s="121"/>
      <c r="CE1502" s="121"/>
      <c r="CF1502" s="121"/>
      <c r="CG1502" s="121"/>
      <c r="CH1502" s="121"/>
      <c r="CI1502" s="121"/>
      <c r="CJ1502" s="121"/>
      <c r="CK1502" s="121"/>
      <c r="CL1502" s="121"/>
      <c r="CM1502" s="121"/>
      <c r="CN1502" s="121"/>
      <c r="CO1502" s="121"/>
      <c r="CP1502" s="121"/>
      <c r="CQ1502" s="121"/>
      <c r="CR1502" s="121"/>
      <c r="CS1502" s="121"/>
      <c r="CT1502" s="121"/>
      <c r="CU1502" s="121"/>
      <c r="CV1502" s="121"/>
      <c r="CW1502" s="121"/>
      <c r="CX1502" s="121"/>
      <c r="CY1502" s="121"/>
      <c r="CZ1502" s="121"/>
      <c r="DA1502" s="121"/>
      <c r="DB1502" s="121"/>
      <c r="DC1502" s="121"/>
      <c r="DD1502" s="121"/>
      <c r="DE1502" s="121"/>
      <c r="DF1502" s="121"/>
      <c r="DG1502" s="121"/>
      <c r="DH1502" s="121"/>
      <c r="DI1502" s="121"/>
    </row>
    <row r="1503" spans="30:113" x14ac:dyDescent="0.35">
      <c r="AD1503" s="121"/>
      <c r="AE1503" s="121"/>
      <c r="AF1503" s="121"/>
      <c r="AG1503" s="121"/>
      <c r="AH1503" s="121"/>
      <c r="AI1503" s="121"/>
      <c r="AJ1503" s="121"/>
      <c r="AK1503" s="121"/>
      <c r="AL1503" s="121"/>
      <c r="AM1503" s="121"/>
      <c r="AN1503" s="121"/>
      <c r="AO1503" s="121"/>
      <c r="AP1503" s="121"/>
      <c r="AQ1503" s="121"/>
      <c r="AR1503" s="121"/>
      <c r="AS1503" s="121"/>
      <c r="AT1503" s="121"/>
      <c r="AU1503" s="121"/>
      <c r="AV1503" s="121"/>
      <c r="AW1503" s="121"/>
      <c r="AX1503" s="121"/>
      <c r="AY1503" s="121"/>
      <c r="AZ1503" s="121"/>
      <c r="BA1503" s="121"/>
      <c r="BB1503" s="121"/>
      <c r="BC1503" s="121"/>
      <c r="BD1503" s="121"/>
      <c r="BE1503" s="121"/>
      <c r="BF1503" s="121"/>
      <c r="BG1503" s="121"/>
      <c r="BH1503" s="121"/>
      <c r="BI1503" s="121"/>
      <c r="BJ1503" s="121"/>
      <c r="BK1503" s="121"/>
      <c r="BL1503" s="121"/>
      <c r="BM1503" s="121"/>
      <c r="BN1503" s="121"/>
      <c r="BO1503" s="121"/>
      <c r="BP1503" s="121"/>
      <c r="BQ1503" s="121"/>
      <c r="BR1503" s="121"/>
      <c r="BS1503" s="121"/>
      <c r="BT1503" s="121"/>
      <c r="BU1503" s="121"/>
      <c r="BV1503" s="121"/>
      <c r="BW1503" s="121"/>
      <c r="BX1503" s="121"/>
      <c r="BY1503" s="121"/>
      <c r="BZ1503" s="121"/>
      <c r="CA1503" s="121"/>
      <c r="CB1503" s="121"/>
      <c r="CC1503" s="121"/>
      <c r="CD1503" s="121"/>
      <c r="CE1503" s="121"/>
      <c r="CF1503" s="121"/>
      <c r="CG1503" s="121"/>
      <c r="CH1503" s="121"/>
      <c r="CI1503" s="121"/>
      <c r="CJ1503" s="121"/>
      <c r="CK1503" s="121"/>
      <c r="CL1503" s="121"/>
      <c r="CM1503" s="121"/>
      <c r="CN1503" s="121"/>
      <c r="CO1503" s="121"/>
      <c r="CP1503" s="121"/>
      <c r="CQ1503" s="121"/>
      <c r="CR1503" s="121"/>
      <c r="CS1503" s="121"/>
      <c r="CT1503" s="121"/>
      <c r="CU1503" s="121"/>
      <c r="CV1503" s="121"/>
      <c r="CW1503" s="121"/>
      <c r="CX1503" s="121"/>
      <c r="CY1503" s="121"/>
      <c r="CZ1503" s="121"/>
      <c r="DA1503" s="121"/>
      <c r="DB1503" s="121"/>
      <c r="DC1503" s="121"/>
      <c r="DD1503" s="121"/>
      <c r="DE1503" s="121"/>
      <c r="DF1503" s="121"/>
      <c r="DG1503" s="121"/>
      <c r="DH1503" s="121"/>
      <c r="DI1503" s="121"/>
    </row>
    <row r="1504" spans="30:113" x14ac:dyDescent="0.35">
      <c r="AD1504" s="121"/>
      <c r="AE1504" s="121"/>
      <c r="AF1504" s="121"/>
      <c r="AG1504" s="121"/>
      <c r="AH1504" s="121"/>
      <c r="AI1504" s="121"/>
      <c r="AJ1504" s="121"/>
      <c r="AK1504" s="121"/>
      <c r="AL1504" s="121"/>
      <c r="AM1504" s="121"/>
      <c r="AN1504" s="121"/>
      <c r="AO1504" s="121"/>
      <c r="AP1504" s="121"/>
      <c r="AQ1504" s="121"/>
      <c r="AR1504" s="121"/>
      <c r="AS1504" s="121"/>
      <c r="AT1504" s="121"/>
      <c r="AU1504" s="121"/>
      <c r="AV1504" s="121"/>
      <c r="AW1504" s="121"/>
      <c r="AX1504" s="121"/>
      <c r="AY1504" s="121"/>
      <c r="AZ1504" s="121"/>
      <c r="BA1504" s="121"/>
      <c r="BB1504" s="121"/>
      <c r="BC1504" s="121"/>
      <c r="BD1504" s="121"/>
      <c r="BE1504" s="121"/>
      <c r="BF1504" s="121"/>
      <c r="BG1504" s="121"/>
      <c r="BH1504" s="121"/>
      <c r="BI1504" s="121"/>
      <c r="BJ1504" s="121"/>
      <c r="BK1504" s="121"/>
      <c r="BL1504" s="121"/>
      <c r="BM1504" s="121"/>
      <c r="BN1504" s="121"/>
      <c r="BO1504" s="121"/>
      <c r="BP1504" s="121"/>
      <c r="BQ1504" s="121"/>
      <c r="BR1504" s="121"/>
      <c r="BS1504" s="121"/>
      <c r="BT1504" s="121"/>
      <c r="BU1504" s="121"/>
      <c r="BV1504" s="121"/>
      <c r="BW1504" s="121"/>
      <c r="BX1504" s="121"/>
      <c r="BY1504" s="121"/>
      <c r="BZ1504" s="121"/>
      <c r="CA1504" s="121"/>
      <c r="CB1504" s="121"/>
      <c r="CC1504" s="121"/>
      <c r="CD1504" s="121"/>
      <c r="CE1504" s="121"/>
      <c r="CF1504" s="121"/>
      <c r="CG1504" s="121"/>
      <c r="CH1504" s="121"/>
      <c r="CI1504" s="121"/>
      <c r="CJ1504" s="121"/>
      <c r="CK1504" s="121"/>
      <c r="CL1504" s="121"/>
      <c r="CM1504" s="121"/>
      <c r="CN1504" s="121"/>
      <c r="CO1504" s="121"/>
      <c r="CP1504" s="121"/>
      <c r="CQ1504" s="121"/>
      <c r="CR1504" s="121"/>
      <c r="CS1504" s="121"/>
      <c r="CT1504" s="121"/>
      <c r="CU1504" s="121"/>
      <c r="CV1504" s="121"/>
      <c r="CW1504" s="121"/>
      <c r="CX1504" s="121"/>
      <c r="CY1504" s="121"/>
      <c r="CZ1504" s="121"/>
      <c r="DA1504" s="121"/>
      <c r="DB1504" s="121"/>
      <c r="DC1504" s="121"/>
      <c r="DD1504" s="121"/>
      <c r="DE1504" s="121"/>
      <c r="DF1504" s="121"/>
      <c r="DG1504" s="121"/>
      <c r="DH1504" s="121"/>
      <c r="DI1504" s="121"/>
    </row>
    <row r="1505" spans="30:113" x14ac:dyDescent="0.35">
      <c r="AD1505" s="121"/>
      <c r="AE1505" s="121"/>
      <c r="AF1505" s="121"/>
      <c r="AG1505" s="121"/>
      <c r="AH1505" s="121"/>
      <c r="AI1505" s="121"/>
      <c r="AJ1505" s="121"/>
      <c r="AK1505" s="121"/>
      <c r="AL1505" s="121"/>
      <c r="AM1505" s="121"/>
      <c r="AN1505" s="121"/>
      <c r="AO1505" s="121"/>
      <c r="AP1505" s="121"/>
      <c r="AQ1505" s="121"/>
      <c r="AR1505" s="121"/>
      <c r="AS1505" s="121"/>
      <c r="AT1505" s="121"/>
      <c r="AU1505" s="121"/>
      <c r="AV1505" s="121"/>
      <c r="AW1505" s="121"/>
      <c r="AX1505" s="121"/>
      <c r="AY1505" s="121"/>
      <c r="AZ1505" s="121"/>
      <c r="BA1505" s="121"/>
      <c r="BB1505" s="121"/>
      <c r="BC1505" s="121"/>
      <c r="BD1505" s="121"/>
      <c r="BE1505" s="121"/>
      <c r="BF1505" s="121"/>
      <c r="BG1505" s="121"/>
      <c r="BH1505" s="121"/>
      <c r="BI1505" s="121"/>
      <c r="BJ1505" s="121"/>
      <c r="BK1505" s="121"/>
      <c r="BL1505" s="121"/>
      <c r="BM1505" s="121"/>
      <c r="BN1505" s="121"/>
      <c r="BO1505" s="121"/>
      <c r="BP1505" s="121"/>
      <c r="BQ1505" s="121"/>
      <c r="BR1505" s="121"/>
      <c r="BS1505" s="121"/>
      <c r="BT1505" s="121"/>
      <c r="BU1505" s="121"/>
      <c r="BV1505" s="121"/>
      <c r="BW1505" s="121"/>
      <c r="BX1505" s="121"/>
      <c r="BY1505" s="121"/>
      <c r="BZ1505" s="121"/>
      <c r="CA1505" s="121"/>
      <c r="CB1505" s="121"/>
      <c r="CC1505" s="121"/>
      <c r="CD1505" s="121"/>
      <c r="CE1505" s="121"/>
      <c r="CF1505" s="121"/>
      <c r="CG1505" s="121"/>
      <c r="CH1505" s="121"/>
      <c r="CI1505" s="121"/>
      <c r="CJ1505" s="121"/>
      <c r="CK1505" s="121"/>
      <c r="CL1505" s="121"/>
      <c r="CM1505" s="121"/>
      <c r="CN1505" s="121"/>
      <c r="CO1505" s="121"/>
      <c r="CP1505" s="121"/>
      <c r="CQ1505" s="121"/>
      <c r="CR1505" s="121"/>
      <c r="CS1505" s="121"/>
      <c r="CT1505" s="121"/>
      <c r="CU1505" s="121"/>
      <c r="CV1505" s="121"/>
      <c r="CW1505" s="121"/>
      <c r="CX1505" s="121"/>
      <c r="CY1505" s="121"/>
      <c r="CZ1505" s="121"/>
      <c r="DA1505" s="121"/>
      <c r="DB1505" s="121"/>
      <c r="DC1505" s="121"/>
      <c r="DD1505" s="121"/>
      <c r="DE1505" s="121"/>
      <c r="DF1505" s="121"/>
      <c r="DG1505" s="121"/>
      <c r="DH1505" s="121"/>
      <c r="DI1505" s="121"/>
    </row>
    <row r="1506" spans="30:113" x14ac:dyDescent="0.35">
      <c r="AD1506" s="121"/>
      <c r="AE1506" s="121"/>
      <c r="AF1506" s="121"/>
      <c r="AG1506" s="121"/>
      <c r="AH1506" s="121"/>
      <c r="AI1506" s="121"/>
      <c r="AJ1506" s="121"/>
      <c r="AK1506" s="121"/>
      <c r="AL1506" s="121"/>
      <c r="AM1506" s="121"/>
      <c r="AN1506" s="121"/>
      <c r="AO1506" s="121"/>
      <c r="AP1506" s="121"/>
      <c r="AQ1506" s="121"/>
      <c r="AR1506" s="121"/>
      <c r="AS1506" s="121"/>
      <c r="AT1506" s="121"/>
      <c r="AU1506" s="121"/>
      <c r="AV1506" s="121"/>
      <c r="AW1506" s="121"/>
      <c r="AX1506" s="121"/>
      <c r="AY1506" s="121"/>
      <c r="AZ1506" s="121"/>
      <c r="BA1506" s="121"/>
      <c r="BB1506" s="121"/>
      <c r="BC1506" s="121"/>
      <c r="BD1506" s="121"/>
      <c r="BE1506" s="121"/>
      <c r="BF1506" s="121"/>
      <c r="BG1506" s="121"/>
      <c r="BH1506" s="121"/>
      <c r="BI1506" s="121"/>
      <c r="BJ1506" s="121"/>
      <c r="BK1506" s="121"/>
      <c r="BL1506" s="121"/>
      <c r="BM1506" s="121"/>
      <c r="BN1506" s="121"/>
      <c r="BO1506" s="121"/>
      <c r="BP1506" s="121"/>
      <c r="BQ1506" s="121"/>
      <c r="BR1506" s="121"/>
      <c r="BS1506" s="121"/>
      <c r="BT1506" s="121"/>
      <c r="BU1506" s="121"/>
      <c r="BV1506" s="121"/>
      <c r="BW1506" s="121"/>
      <c r="BX1506" s="121"/>
      <c r="BY1506" s="121"/>
      <c r="BZ1506" s="121"/>
      <c r="CA1506" s="121"/>
      <c r="CB1506" s="121"/>
      <c r="CC1506" s="121"/>
      <c r="CD1506" s="121"/>
      <c r="CE1506" s="121"/>
      <c r="CF1506" s="121"/>
      <c r="CG1506" s="121"/>
      <c r="CH1506" s="121"/>
      <c r="CI1506" s="121"/>
      <c r="CJ1506" s="121"/>
      <c r="CK1506" s="121"/>
      <c r="CL1506" s="121"/>
      <c r="CM1506" s="121"/>
      <c r="CN1506" s="121"/>
      <c r="CO1506" s="121"/>
      <c r="CP1506" s="121"/>
      <c r="CQ1506" s="121"/>
      <c r="CR1506" s="121"/>
      <c r="CS1506" s="121"/>
      <c r="CT1506" s="121"/>
      <c r="CU1506" s="121"/>
      <c r="CV1506" s="121"/>
      <c r="CW1506" s="121"/>
      <c r="CX1506" s="121"/>
      <c r="CY1506" s="121"/>
      <c r="CZ1506" s="121"/>
      <c r="DA1506" s="121"/>
      <c r="DB1506" s="121"/>
      <c r="DC1506" s="121"/>
      <c r="DD1506" s="121"/>
      <c r="DE1506" s="121"/>
      <c r="DF1506" s="121"/>
      <c r="DG1506" s="121"/>
      <c r="DH1506" s="121"/>
      <c r="DI1506" s="121"/>
    </row>
    <row r="1507" spans="30:113" x14ac:dyDescent="0.35">
      <c r="AD1507" s="121"/>
      <c r="AE1507" s="121"/>
      <c r="AF1507" s="121"/>
      <c r="AG1507" s="121"/>
      <c r="AH1507" s="121"/>
      <c r="AI1507" s="121"/>
      <c r="AJ1507" s="121"/>
      <c r="AK1507" s="121"/>
      <c r="AL1507" s="121"/>
      <c r="AM1507" s="121"/>
      <c r="AN1507" s="121"/>
      <c r="AO1507" s="121"/>
      <c r="AP1507" s="121"/>
      <c r="AQ1507" s="121"/>
      <c r="AR1507" s="121"/>
      <c r="AS1507" s="121"/>
      <c r="AT1507" s="121"/>
      <c r="AU1507" s="121"/>
      <c r="AV1507" s="121"/>
      <c r="AW1507" s="121"/>
      <c r="AX1507" s="121"/>
      <c r="AY1507" s="121"/>
      <c r="AZ1507" s="121"/>
      <c r="BA1507" s="121"/>
      <c r="BB1507" s="121"/>
      <c r="BC1507" s="121"/>
      <c r="BD1507" s="121"/>
      <c r="BE1507" s="121"/>
      <c r="BF1507" s="121"/>
      <c r="BG1507" s="121"/>
      <c r="BH1507" s="121"/>
      <c r="BI1507" s="121"/>
      <c r="BJ1507" s="121"/>
      <c r="BK1507" s="121"/>
      <c r="BL1507" s="121"/>
      <c r="BM1507" s="121"/>
      <c r="BN1507" s="121"/>
      <c r="BO1507" s="121"/>
      <c r="BP1507" s="121"/>
      <c r="BQ1507" s="121"/>
      <c r="BR1507" s="121"/>
      <c r="BS1507" s="121"/>
      <c r="BT1507" s="121"/>
      <c r="BU1507" s="121"/>
      <c r="BV1507" s="121"/>
      <c r="BW1507" s="121"/>
      <c r="BX1507" s="121"/>
      <c r="BY1507" s="121"/>
      <c r="BZ1507" s="121"/>
      <c r="CA1507" s="121"/>
      <c r="CB1507" s="121"/>
      <c r="CC1507" s="121"/>
      <c r="CD1507" s="121"/>
      <c r="CE1507" s="121"/>
      <c r="CF1507" s="121"/>
      <c r="CG1507" s="121"/>
      <c r="CH1507" s="121"/>
      <c r="CI1507" s="121"/>
      <c r="CJ1507" s="121"/>
      <c r="CK1507" s="121"/>
      <c r="CL1507" s="121"/>
      <c r="CM1507" s="121"/>
      <c r="CN1507" s="121"/>
      <c r="CO1507" s="121"/>
      <c r="CP1507" s="121"/>
      <c r="CQ1507" s="121"/>
      <c r="CR1507" s="121"/>
      <c r="CS1507" s="121"/>
      <c r="CT1507" s="121"/>
      <c r="CU1507" s="121"/>
      <c r="CV1507" s="121"/>
      <c r="CW1507" s="121"/>
      <c r="CX1507" s="121"/>
      <c r="CY1507" s="121"/>
      <c r="CZ1507" s="121"/>
      <c r="DA1507" s="121"/>
      <c r="DB1507" s="121"/>
      <c r="DC1507" s="121"/>
      <c r="DD1507" s="121"/>
      <c r="DE1507" s="121"/>
      <c r="DF1507" s="121"/>
      <c r="DG1507" s="121"/>
      <c r="DH1507" s="121"/>
      <c r="DI1507" s="121"/>
    </row>
    <row r="1508" spans="30:113" x14ac:dyDescent="0.35">
      <c r="AD1508" s="121"/>
      <c r="AE1508" s="121"/>
      <c r="AF1508" s="121"/>
      <c r="AG1508" s="121"/>
      <c r="AH1508" s="121"/>
      <c r="AI1508" s="121"/>
      <c r="AJ1508" s="121"/>
      <c r="AK1508" s="121"/>
      <c r="AL1508" s="121"/>
      <c r="AM1508" s="121"/>
      <c r="AN1508" s="121"/>
      <c r="AO1508" s="121"/>
      <c r="AP1508" s="121"/>
      <c r="AQ1508" s="121"/>
      <c r="AR1508" s="121"/>
      <c r="AS1508" s="121"/>
      <c r="AT1508" s="121"/>
      <c r="AU1508" s="121"/>
      <c r="AV1508" s="121"/>
      <c r="AW1508" s="121"/>
      <c r="AX1508" s="121"/>
      <c r="AY1508" s="121"/>
      <c r="AZ1508" s="121"/>
      <c r="BA1508" s="121"/>
      <c r="BB1508" s="121"/>
      <c r="BC1508" s="121"/>
      <c r="BD1508" s="121"/>
      <c r="BE1508" s="121"/>
      <c r="BF1508" s="121"/>
      <c r="BG1508" s="121"/>
      <c r="BH1508" s="121"/>
      <c r="BI1508" s="121"/>
      <c r="BJ1508" s="121"/>
      <c r="BK1508" s="121"/>
      <c r="BL1508" s="121"/>
      <c r="BM1508" s="121"/>
      <c r="BN1508" s="121"/>
      <c r="BO1508" s="121"/>
      <c r="BP1508" s="121"/>
      <c r="BQ1508" s="121"/>
      <c r="BR1508" s="121"/>
      <c r="BS1508" s="121"/>
      <c r="BT1508" s="121"/>
      <c r="BU1508" s="121"/>
      <c r="BV1508" s="121"/>
      <c r="BW1508" s="121"/>
      <c r="BX1508" s="121"/>
      <c r="BY1508" s="121"/>
      <c r="BZ1508" s="121"/>
      <c r="CA1508" s="121"/>
      <c r="CB1508" s="121"/>
      <c r="CC1508" s="121"/>
      <c r="CD1508" s="121"/>
      <c r="CE1508" s="121"/>
      <c r="CF1508" s="121"/>
      <c r="CG1508" s="121"/>
      <c r="CH1508" s="121"/>
      <c r="CI1508" s="121"/>
      <c r="CJ1508" s="121"/>
      <c r="CK1508" s="121"/>
      <c r="CL1508" s="121"/>
      <c r="CM1508" s="121"/>
      <c r="CN1508" s="121"/>
      <c r="CO1508" s="121"/>
      <c r="CP1508" s="121"/>
      <c r="CQ1508" s="121"/>
      <c r="CR1508" s="121"/>
      <c r="CS1508" s="121"/>
      <c r="CT1508" s="121"/>
      <c r="CU1508" s="121"/>
      <c r="CV1508" s="121"/>
      <c r="CW1508" s="121"/>
      <c r="CX1508" s="121"/>
      <c r="CY1508" s="121"/>
      <c r="CZ1508" s="121"/>
      <c r="DA1508" s="121"/>
      <c r="DB1508" s="121"/>
      <c r="DC1508" s="121"/>
      <c r="DD1508" s="121"/>
      <c r="DE1508" s="121"/>
      <c r="DF1508" s="121"/>
      <c r="DG1508" s="121"/>
      <c r="DH1508" s="121"/>
      <c r="DI1508" s="121"/>
    </row>
    <row r="1509" spans="30:113" x14ac:dyDescent="0.35">
      <c r="AD1509" s="121"/>
      <c r="AE1509" s="121"/>
      <c r="AF1509" s="121"/>
      <c r="AG1509" s="121"/>
      <c r="AH1509" s="121"/>
      <c r="AI1509" s="121"/>
      <c r="AJ1509" s="121"/>
      <c r="AK1509" s="121"/>
      <c r="AL1509" s="121"/>
      <c r="AM1509" s="121"/>
      <c r="AN1509" s="121"/>
      <c r="AO1509" s="121"/>
      <c r="AP1509" s="121"/>
      <c r="AQ1509" s="121"/>
      <c r="AR1509" s="121"/>
      <c r="AS1509" s="121"/>
      <c r="AT1509" s="121"/>
      <c r="AU1509" s="121"/>
      <c r="AV1509" s="121"/>
      <c r="AW1509" s="121"/>
      <c r="AX1509" s="121"/>
      <c r="AY1509" s="121"/>
      <c r="AZ1509" s="121"/>
      <c r="BA1509" s="121"/>
      <c r="BB1509" s="121"/>
      <c r="BC1509" s="121"/>
      <c r="BD1509" s="121"/>
      <c r="BE1509" s="121"/>
      <c r="BF1509" s="121"/>
      <c r="BG1509" s="121"/>
      <c r="BH1509" s="121"/>
      <c r="BI1509" s="121"/>
      <c r="BJ1509" s="121"/>
      <c r="BK1509" s="121"/>
      <c r="BL1509" s="121"/>
      <c r="BM1509" s="121"/>
      <c r="BN1509" s="121"/>
      <c r="BO1509" s="121"/>
      <c r="BP1509" s="121"/>
      <c r="BQ1509" s="121"/>
      <c r="BR1509" s="121"/>
      <c r="BS1509" s="121"/>
      <c r="BT1509" s="121"/>
      <c r="BU1509" s="121"/>
      <c r="BV1509" s="121"/>
      <c r="BW1509" s="121"/>
      <c r="BX1509" s="121"/>
      <c r="BY1509" s="121"/>
      <c r="BZ1509" s="121"/>
      <c r="CA1509" s="121"/>
      <c r="CB1509" s="121"/>
      <c r="CC1509" s="121"/>
      <c r="CD1509" s="121"/>
      <c r="CE1509" s="121"/>
      <c r="CF1509" s="121"/>
      <c r="CG1509" s="121"/>
      <c r="CH1509" s="121"/>
      <c r="CI1509" s="121"/>
      <c r="CJ1509" s="121"/>
      <c r="CK1509" s="121"/>
      <c r="CL1509" s="121"/>
      <c r="CM1509" s="121"/>
      <c r="CN1509" s="121"/>
      <c r="CO1509" s="121"/>
      <c r="CP1509" s="121"/>
      <c r="CQ1509" s="121"/>
      <c r="CR1509" s="121"/>
      <c r="CS1509" s="121"/>
      <c r="CT1509" s="121"/>
      <c r="CU1509" s="121"/>
      <c r="CV1509" s="121"/>
      <c r="CW1509" s="121"/>
      <c r="CX1509" s="121"/>
      <c r="CY1509" s="121"/>
      <c r="CZ1509" s="121"/>
      <c r="DA1509" s="121"/>
      <c r="DB1509" s="121"/>
      <c r="DC1509" s="121"/>
      <c r="DD1509" s="121"/>
      <c r="DE1509" s="121"/>
      <c r="DF1509" s="121"/>
      <c r="DG1509" s="121"/>
      <c r="DH1509" s="121"/>
      <c r="DI1509" s="121"/>
    </row>
    <row r="1510" spans="30:113" x14ac:dyDescent="0.35">
      <c r="AD1510" s="121"/>
      <c r="AE1510" s="121"/>
      <c r="AF1510" s="121"/>
      <c r="AG1510" s="121"/>
      <c r="AH1510" s="121"/>
      <c r="AI1510" s="121"/>
      <c r="AJ1510" s="121"/>
      <c r="AK1510" s="121"/>
      <c r="AL1510" s="121"/>
      <c r="AM1510" s="121"/>
      <c r="AN1510" s="121"/>
      <c r="AO1510" s="121"/>
      <c r="AP1510" s="121"/>
      <c r="AQ1510" s="121"/>
      <c r="AR1510" s="121"/>
      <c r="AS1510" s="121"/>
      <c r="AT1510" s="121"/>
      <c r="AU1510" s="121"/>
      <c r="AV1510" s="121"/>
      <c r="AW1510" s="121"/>
      <c r="AX1510" s="121"/>
      <c r="AY1510" s="121"/>
      <c r="AZ1510" s="121"/>
      <c r="BA1510" s="121"/>
      <c r="BB1510" s="121"/>
      <c r="BC1510" s="121"/>
      <c r="BD1510" s="121"/>
      <c r="BE1510" s="121"/>
      <c r="BF1510" s="121"/>
      <c r="BG1510" s="121"/>
      <c r="BH1510" s="121"/>
      <c r="BI1510" s="121"/>
      <c r="BJ1510" s="121"/>
      <c r="BK1510" s="121"/>
      <c r="BL1510" s="121"/>
      <c r="BM1510" s="121"/>
      <c r="BN1510" s="121"/>
      <c r="BO1510" s="121"/>
      <c r="BP1510" s="121"/>
      <c r="BQ1510" s="121"/>
      <c r="BR1510" s="121"/>
      <c r="BS1510" s="121"/>
      <c r="BT1510" s="121"/>
      <c r="BU1510" s="121"/>
      <c r="BV1510" s="121"/>
      <c r="BW1510" s="121"/>
      <c r="BX1510" s="121"/>
      <c r="BY1510" s="121"/>
      <c r="BZ1510" s="121"/>
      <c r="CA1510" s="121"/>
      <c r="CB1510" s="121"/>
      <c r="CC1510" s="121"/>
      <c r="CD1510" s="121"/>
      <c r="CE1510" s="121"/>
      <c r="CF1510" s="121"/>
      <c r="CG1510" s="121"/>
      <c r="CH1510" s="121"/>
      <c r="CI1510" s="121"/>
      <c r="CJ1510" s="121"/>
      <c r="CK1510" s="121"/>
      <c r="CL1510" s="121"/>
      <c r="CM1510" s="121"/>
      <c r="CN1510" s="121"/>
      <c r="CO1510" s="121"/>
      <c r="CP1510" s="121"/>
      <c r="CQ1510" s="121"/>
      <c r="CR1510" s="121"/>
      <c r="CS1510" s="121"/>
      <c r="CT1510" s="121"/>
      <c r="CU1510" s="121"/>
      <c r="CV1510" s="121"/>
      <c r="CW1510" s="121"/>
      <c r="CX1510" s="121"/>
      <c r="CY1510" s="121"/>
      <c r="CZ1510" s="121"/>
      <c r="DA1510" s="121"/>
      <c r="DB1510" s="121"/>
      <c r="DC1510" s="121"/>
      <c r="DD1510" s="121"/>
      <c r="DE1510" s="121"/>
      <c r="DF1510" s="121"/>
      <c r="DG1510" s="121"/>
      <c r="DH1510" s="121"/>
      <c r="DI1510" s="121"/>
    </row>
    <row r="1511" spans="30:113" x14ac:dyDescent="0.35">
      <c r="AD1511" s="121"/>
      <c r="AE1511" s="121"/>
      <c r="AF1511" s="121"/>
      <c r="AG1511" s="121"/>
      <c r="AH1511" s="121"/>
      <c r="AI1511" s="121"/>
      <c r="AJ1511" s="121"/>
      <c r="AK1511" s="121"/>
      <c r="AL1511" s="121"/>
      <c r="AM1511" s="121"/>
      <c r="AN1511" s="121"/>
      <c r="AO1511" s="121"/>
      <c r="AP1511" s="121"/>
      <c r="AQ1511" s="121"/>
      <c r="AR1511" s="121"/>
      <c r="AS1511" s="121"/>
      <c r="AT1511" s="121"/>
      <c r="AU1511" s="121"/>
      <c r="AV1511" s="121"/>
      <c r="AW1511" s="121"/>
      <c r="AX1511" s="121"/>
      <c r="AY1511" s="121"/>
      <c r="AZ1511" s="121"/>
      <c r="BA1511" s="121"/>
      <c r="BB1511" s="121"/>
      <c r="BC1511" s="121"/>
      <c r="BD1511" s="121"/>
      <c r="BE1511" s="121"/>
      <c r="BF1511" s="121"/>
      <c r="BG1511" s="121"/>
      <c r="BH1511" s="121"/>
      <c r="BI1511" s="121"/>
      <c r="BJ1511" s="121"/>
      <c r="BK1511" s="121"/>
      <c r="BL1511" s="121"/>
      <c r="BM1511" s="121"/>
      <c r="BN1511" s="121"/>
      <c r="BO1511" s="121"/>
      <c r="BP1511" s="121"/>
      <c r="BQ1511" s="121"/>
      <c r="BR1511" s="121"/>
      <c r="BS1511" s="121"/>
      <c r="BT1511" s="121"/>
      <c r="BU1511" s="121"/>
      <c r="BV1511" s="121"/>
      <c r="BW1511" s="121"/>
      <c r="BX1511" s="121"/>
      <c r="BY1511" s="121"/>
      <c r="BZ1511" s="121"/>
      <c r="CA1511" s="121"/>
      <c r="CB1511" s="121"/>
      <c r="CC1511" s="121"/>
      <c r="CD1511" s="121"/>
      <c r="CE1511" s="121"/>
      <c r="CF1511" s="121"/>
      <c r="CG1511" s="121"/>
      <c r="CH1511" s="121"/>
      <c r="CI1511" s="121"/>
      <c r="CJ1511" s="121"/>
      <c r="CK1511" s="121"/>
      <c r="CL1511" s="121"/>
      <c r="CM1511" s="121"/>
      <c r="CN1511" s="121"/>
      <c r="CO1511" s="121"/>
      <c r="CP1511" s="121"/>
      <c r="CQ1511" s="121"/>
      <c r="CR1511" s="121"/>
      <c r="CS1511" s="121"/>
      <c r="CT1511" s="121"/>
      <c r="CU1511" s="121"/>
      <c r="CV1511" s="121"/>
      <c r="CW1511" s="121"/>
      <c r="CX1511" s="121"/>
      <c r="CY1511" s="121"/>
      <c r="CZ1511" s="121"/>
      <c r="DA1511" s="121"/>
      <c r="DB1511" s="121"/>
      <c r="DC1511" s="121"/>
      <c r="DD1511" s="121"/>
      <c r="DE1511" s="121"/>
      <c r="DF1511" s="121"/>
      <c r="DG1511" s="121"/>
      <c r="DH1511" s="121"/>
      <c r="DI1511" s="121"/>
    </row>
    <row r="1512" spans="30:113" x14ac:dyDescent="0.35">
      <c r="AD1512" s="121"/>
      <c r="AE1512" s="121"/>
      <c r="AF1512" s="121"/>
      <c r="AG1512" s="121"/>
      <c r="AH1512" s="121"/>
      <c r="AI1512" s="121"/>
      <c r="AJ1512" s="121"/>
      <c r="AK1512" s="121"/>
      <c r="AL1512" s="121"/>
      <c r="AM1512" s="121"/>
      <c r="AN1512" s="121"/>
      <c r="AO1512" s="121"/>
      <c r="AP1512" s="121"/>
      <c r="AQ1512" s="121"/>
      <c r="AR1512" s="121"/>
      <c r="AS1512" s="121"/>
      <c r="AT1512" s="121"/>
      <c r="AU1512" s="121"/>
      <c r="AV1512" s="121"/>
      <c r="AW1512" s="121"/>
      <c r="AX1512" s="121"/>
      <c r="AY1512" s="121"/>
      <c r="AZ1512" s="121"/>
      <c r="BA1512" s="121"/>
      <c r="BB1512" s="121"/>
      <c r="BC1512" s="121"/>
      <c r="BD1512" s="121"/>
      <c r="BE1512" s="121"/>
      <c r="BF1512" s="121"/>
      <c r="BG1512" s="121"/>
      <c r="BH1512" s="121"/>
      <c r="BI1512" s="121"/>
      <c r="BJ1512" s="121"/>
      <c r="BK1512" s="121"/>
      <c r="BL1512" s="121"/>
      <c r="BM1512" s="121"/>
      <c r="BN1512" s="121"/>
      <c r="BO1512" s="121"/>
      <c r="BP1512" s="121"/>
      <c r="BQ1512" s="121"/>
      <c r="BR1512" s="121"/>
      <c r="BS1512" s="121"/>
      <c r="BT1512" s="121"/>
      <c r="BU1512" s="121"/>
      <c r="BV1512" s="121"/>
      <c r="BW1512" s="121"/>
      <c r="BX1512" s="121"/>
      <c r="BY1512" s="121"/>
      <c r="BZ1512" s="121"/>
      <c r="CA1512" s="121"/>
      <c r="CB1512" s="121"/>
      <c r="CC1512" s="121"/>
      <c r="CD1512" s="121"/>
      <c r="CE1512" s="121"/>
      <c r="CF1512" s="121"/>
      <c r="CG1512" s="121"/>
      <c r="CH1512" s="121"/>
      <c r="CI1512" s="121"/>
      <c r="CJ1512" s="121"/>
      <c r="CK1512" s="121"/>
      <c r="CL1512" s="121"/>
      <c r="CM1512" s="121"/>
      <c r="CN1512" s="121"/>
      <c r="CO1512" s="121"/>
      <c r="CP1512" s="121"/>
      <c r="CQ1512" s="121"/>
      <c r="CR1512" s="121"/>
      <c r="CS1512" s="121"/>
      <c r="CT1512" s="121"/>
      <c r="CU1512" s="121"/>
      <c r="CV1512" s="121"/>
      <c r="CW1512" s="121"/>
      <c r="CX1512" s="121"/>
      <c r="CY1512" s="121"/>
      <c r="CZ1512" s="121"/>
      <c r="DA1512" s="121"/>
      <c r="DB1512" s="121"/>
      <c r="DC1512" s="121"/>
      <c r="DD1512" s="121"/>
      <c r="DE1512" s="121"/>
      <c r="DF1512" s="121"/>
      <c r="DG1512" s="121"/>
      <c r="DH1512" s="121"/>
      <c r="DI1512" s="121"/>
    </row>
    <row r="1513" spans="30:113" x14ac:dyDescent="0.35">
      <c r="AD1513" s="121"/>
      <c r="AE1513" s="121"/>
      <c r="AF1513" s="121"/>
      <c r="AG1513" s="121"/>
      <c r="AH1513" s="121"/>
      <c r="AI1513" s="121"/>
      <c r="AJ1513" s="121"/>
      <c r="AK1513" s="121"/>
      <c r="AL1513" s="121"/>
      <c r="AM1513" s="121"/>
      <c r="AN1513" s="121"/>
      <c r="AO1513" s="121"/>
      <c r="AP1513" s="121"/>
      <c r="AQ1513" s="121"/>
      <c r="AR1513" s="121"/>
      <c r="AS1513" s="121"/>
      <c r="AT1513" s="121"/>
      <c r="AU1513" s="121"/>
      <c r="AV1513" s="121"/>
      <c r="AW1513" s="121"/>
      <c r="AX1513" s="121"/>
      <c r="AY1513" s="121"/>
      <c r="AZ1513" s="121"/>
      <c r="BA1513" s="121"/>
      <c r="BB1513" s="121"/>
      <c r="BC1513" s="121"/>
      <c r="BD1513" s="121"/>
      <c r="BE1513" s="121"/>
      <c r="BF1513" s="121"/>
      <c r="BG1513" s="121"/>
      <c r="BH1513" s="121"/>
      <c r="BI1513" s="121"/>
      <c r="BJ1513" s="121"/>
      <c r="BK1513" s="121"/>
      <c r="BL1513" s="121"/>
      <c r="BM1513" s="121"/>
      <c r="BN1513" s="121"/>
      <c r="BO1513" s="121"/>
      <c r="BP1513" s="121"/>
      <c r="BQ1513" s="121"/>
      <c r="BR1513" s="121"/>
      <c r="BS1513" s="121"/>
      <c r="BT1513" s="121"/>
      <c r="BU1513" s="121"/>
      <c r="BV1513" s="121"/>
      <c r="BW1513" s="121"/>
      <c r="BX1513" s="121"/>
      <c r="BY1513" s="121"/>
      <c r="BZ1513" s="121"/>
      <c r="CA1513" s="121"/>
      <c r="CB1513" s="121"/>
      <c r="CC1513" s="121"/>
      <c r="CD1513" s="121"/>
      <c r="CE1513" s="121"/>
      <c r="CF1513" s="121"/>
      <c r="CG1513" s="121"/>
      <c r="CH1513" s="121"/>
      <c r="CI1513" s="121"/>
      <c r="CJ1513" s="121"/>
      <c r="CK1513" s="121"/>
      <c r="CL1513" s="121"/>
      <c r="CM1513" s="121"/>
      <c r="CN1513" s="121"/>
      <c r="CO1513" s="121"/>
      <c r="CP1513" s="121"/>
      <c r="CQ1513" s="121"/>
      <c r="CR1513" s="121"/>
      <c r="CS1513" s="121"/>
      <c r="CT1513" s="121"/>
      <c r="CU1513" s="121"/>
      <c r="CV1513" s="121"/>
      <c r="CW1513" s="121"/>
      <c r="CX1513" s="121"/>
      <c r="CY1513" s="121"/>
      <c r="CZ1513" s="121"/>
      <c r="DA1513" s="121"/>
      <c r="DB1513" s="121"/>
      <c r="DC1513" s="121"/>
      <c r="DD1513" s="121"/>
      <c r="DE1513" s="121"/>
      <c r="DF1513" s="121"/>
      <c r="DG1513" s="121"/>
      <c r="DH1513" s="121"/>
      <c r="DI1513" s="121"/>
    </row>
    <row r="1514" spans="30:113" x14ac:dyDescent="0.35">
      <c r="AD1514" s="121"/>
      <c r="AE1514" s="121"/>
      <c r="AF1514" s="121"/>
      <c r="AG1514" s="121"/>
      <c r="AH1514" s="121"/>
      <c r="AI1514" s="121"/>
      <c r="AJ1514" s="121"/>
      <c r="AK1514" s="121"/>
      <c r="AL1514" s="121"/>
      <c r="AM1514" s="121"/>
      <c r="AN1514" s="121"/>
      <c r="AO1514" s="121"/>
      <c r="AP1514" s="121"/>
      <c r="AQ1514" s="121"/>
      <c r="AR1514" s="121"/>
      <c r="AS1514" s="121"/>
      <c r="AT1514" s="121"/>
      <c r="AU1514" s="121"/>
      <c r="AV1514" s="121"/>
      <c r="AW1514" s="121"/>
      <c r="AX1514" s="121"/>
      <c r="AY1514" s="121"/>
      <c r="AZ1514" s="121"/>
      <c r="BA1514" s="121"/>
      <c r="BB1514" s="121"/>
      <c r="BC1514" s="121"/>
      <c r="BD1514" s="121"/>
      <c r="BE1514" s="121"/>
      <c r="BF1514" s="121"/>
      <c r="BG1514" s="121"/>
      <c r="BH1514" s="121"/>
      <c r="BI1514" s="121"/>
      <c r="BJ1514" s="121"/>
      <c r="BK1514" s="121"/>
      <c r="BL1514" s="121"/>
      <c r="BM1514" s="121"/>
      <c r="BN1514" s="121"/>
      <c r="BO1514" s="121"/>
      <c r="BP1514" s="121"/>
      <c r="BQ1514" s="121"/>
      <c r="BR1514" s="121"/>
      <c r="BS1514" s="121"/>
      <c r="BT1514" s="121"/>
      <c r="BU1514" s="121"/>
      <c r="BV1514" s="121"/>
      <c r="BW1514" s="121"/>
      <c r="BX1514" s="121"/>
      <c r="BY1514" s="121"/>
      <c r="BZ1514" s="121"/>
      <c r="CA1514" s="121"/>
      <c r="CB1514" s="121"/>
      <c r="CC1514" s="121"/>
      <c r="CD1514" s="121"/>
      <c r="CE1514" s="121"/>
      <c r="CF1514" s="121"/>
      <c r="CG1514" s="121"/>
      <c r="CH1514" s="121"/>
      <c r="CI1514" s="121"/>
      <c r="CJ1514" s="121"/>
      <c r="CK1514" s="121"/>
      <c r="CL1514" s="121"/>
      <c r="CM1514" s="121"/>
      <c r="CN1514" s="121"/>
      <c r="CO1514" s="121"/>
      <c r="CP1514" s="121"/>
      <c r="CQ1514" s="121"/>
      <c r="CR1514" s="121"/>
      <c r="CS1514" s="121"/>
      <c r="CT1514" s="121"/>
      <c r="CU1514" s="121"/>
      <c r="CV1514" s="121"/>
      <c r="CW1514" s="121"/>
      <c r="CX1514" s="121"/>
      <c r="CY1514" s="121"/>
      <c r="CZ1514" s="121"/>
      <c r="DA1514" s="121"/>
      <c r="DB1514" s="121"/>
      <c r="DC1514" s="121"/>
      <c r="DD1514" s="121"/>
      <c r="DE1514" s="121"/>
      <c r="DF1514" s="121"/>
      <c r="DG1514" s="121"/>
      <c r="DH1514" s="121"/>
      <c r="DI1514" s="121"/>
    </row>
    <row r="1515" spans="30:113" x14ac:dyDescent="0.35">
      <c r="AD1515" s="121"/>
      <c r="AE1515" s="121"/>
      <c r="AF1515" s="121"/>
      <c r="AG1515" s="121"/>
      <c r="AH1515" s="121"/>
      <c r="AI1515" s="121"/>
      <c r="AJ1515" s="121"/>
      <c r="AK1515" s="121"/>
      <c r="AL1515" s="121"/>
      <c r="AM1515" s="121"/>
      <c r="AN1515" s="121"/>
      <c r="AO1515" s="121"/>
      <c r="AP1515" s="121"/>
      <c r="AQ1515" s="121"/>
      <c r="AR1515" s="121"/>
      <c r="AS1515" s="121"/>
      <c r="AT1515" s="121"/>
      <c r="AU1515" s="121"/>
      <c r="AV1515" s="121"/>
      <c r="AW1515" s="121"/>
      <c r="AX1515" s="121"/>
      <c r="AY1515" s="121"/>
      <c r="AZ1515" s="121"/>
      <c r="BA1515" s="121"/>
      <c r="BB1515" s="121"/>
      <c r="BC1515" s="121"/>
      <c r="BD1515" s="121"/>
      <c r="BE1515" s="121"/>
      <c r="BF1515" s="121"/>
      <c r="BG1515" s="121"/>
      <c r="BH1515" s="121"/>
      <c r="BI1515" s="121"/>
      <c r="BJ1515" s="121"/>
      <c r="BK1515" s="121"/>
      <c r="BL1515" s="121"/>
      <c r="BM1515" s="121"/>
      <c r="BN1515" s="121"/>
      <c r="BO1515" s="121"/>
      <c r="BP1515" s="121"/>
      <c r="BQ1515" s="121"/>
      <c r="BR1515" s="121"/>
      <c r="BS1515" s="121"/>
      <c r="BT1515" s="121"/>
      <c r="BU1515" s="121"/>
      <c r="BV1515" s="121"/>
      <c r="BW1515" s="121"/>
      <c r="BX1515" s="121"/>
      <c r="BY1515" s="121"/>
      <c r="BZ1515" s="121"/>
      <c r="CA1515" s="121"/>
      <c r="CB1515" s="121"/>
      <c r="CC1515" s="121"/>
      <c r="CD1515" s="121"/>
      <c r="CE1515" s="121"/>
      <c r="CF1515" s="121"/>
      <c r="CG1515" s="121"/>
      <c r="CH1515" s="121"/>
      <c r="CI1515" s="121"/>
      <c r="CJ1515" s="121"/>
      <c r="CK1515" s="121"/>
      <c r="CL1515" s="121"/>
      <c r="CM1515" s="121"/>
      <c r="CN1515" s="121"/>
      <c r="CO1515" s="121"/>
      <c r="CP1515" s="121"/>
      <c r="CQ1515" s="121"/>
      <c r="CR1515" s="121"/>
      <c r="CS1515" s="121"/>
      <c r="CT1515" s="121"/>
      <c r="CU1515" s="121"/>
      <c r="CV1515" s="121"/>
      <c r="CW1515" s="121"/>
      <c r="CX1515" s="121"/>
      <c r="CY1515" s="121"/>
      <c r="CZ1515" s="121"/>
      <c r="DA1515" s="121"/>
      <c r="DB1515" s="121"/>
      <c r="DC1515" s="121"/>
      <c r="DD1515" s="121"/>
      <c r="DE1515" s="121"/>
      <c r="DF1515" s="121"/>
      <c r="DG1515" s="121"/>
      <c r="DH1515" s="121"/>
      <c r="DI1515" s="121"/>
    </row>
    <row r="1516" spans="30:113" x14ac:dyDescent="0.35">
      <c r="AD1516" s="121"/>
      <c r="AE1516" s="121"/>
      <c r="AF1516" s="121"/>
      <c r="AG1516" s="121"/>
      <c r="AH1516" s="121"/>
      <c r="AI1516" s="121"/>
      <c r="AJ1516" s="121"/>
      <c r="AK1516" s="121"/>
      <c r="AL1516" s="121"/>
      <c r="AM1516" s="121"/>
      <c r="AN1516" s="121"/>
      <c r="AO1516" s="121"/>
      <c r="AP1516" s="121"/>
      <c r="AQ1516" s="121"/>
      <c r="AR1516" s="121"/>
      <c r="AS1516" s="121"/>
      <c r="AT1516" s="121"/>
      <c r="AU1516" s="121"/>
      <c r="AV1516" s="121"/>
      <c r="AW1516" s="121"/>
      <c r="AX1516" s="121"/>
      <c r="AY1516" s="121"/>
      <c r="AZ1516" s="121"/>
      <c r="BA1516" s="121"/>
      <c r="BB1516" s="121"/>
      <c r="BC1516" s="121"/>
      <c r="BD1516" s="121"/>
      <c r="BE1516" s="121"/>
      <c r="BF1516" s="121"/>
      <c r="BG1516" s="121"/>
      <c r="BH1516" s="121"/>
      <c r="BI1516" s="121"/>
      <c r="BJ1516" s="121"/>
      <c r="BK1516" s="121"/>
      <c r="BL1516" s="121"/>
      <c r="BM1516" s="121"/>
      <c r="BN1516" s="121"/>
      <c r="BO1516" s="121"/>
      <c r="BP1516" s="121"/>
      <c r="BQ1516" s="121"/>
      <c r="BR1516" s="121"/>
      <c r="BS1516" s="121"/>
      <c r="BT1516" s="121"/>
      <c r="BU1516" s="121"/>
      <c r="BV1516" s="121"/>
      <c r="BW1516" s="121"/>
      <c r="BX1516" s="121"/>
      <c r="BY1516" s="121"/>
      <c r="BZ1516" s="121"/>
      <c r="CA1516" s="121"/>
      <c r="CB1516" s="121"/>
      <c r="CC1516" s="121"/>
      <c r="CD1516" s="121"/>
      <c r="CE1516" s="121"/>
      <c r="CF1516" s="121"/>
      <c r="CG1516" s="121"/>
      <c r="CH1516" s="121"/>
      <c r="CI1516" s="121"/>
      <c r="CJ1516" s="121"/>
      <c r="CK1516" s="121"/>
      <c r="CL1516" s="121"/>
      <c r="CM1516" s="121"/>
      <c r="CN1516" s="121"/>
      <c r="CO1516" s="121"/>
      <c r="CP1516" s="121"/>
      <c r="CQ1516" s="121"/>
      <c r="CR1516" s="121"/>
      <c r="CS1516" s="121"/>
      <c r="CT1516" s="121"/>
      <c r="CU1516" s="121"/>
      <c r="CV1516" s="121"/>
      <c r="CW1516" s="121"/>
      <c r="CX1516" s="121"/>
      <c r="CY1516" s="121"/>
      <c r="CZ1516" s="121"/>
      <c r="DA1516" s="121"/>
      <c r="DB1516" s="121"/>
      <c r="DC1516" s="121"/>
      <c r="DD1516" s="121"/>
      <c r="DE1516" s="121"/>
      <c r="DF1516" s="121"/>
      <c r="DG1516" s="121"/>
      <c r="DH1516" s="121"/>
      <c r="DI1516" s="121"/>
    </row>
    <row r="1517" spans="30:113" x14ac:dyDescent="0.35">
      <c r="AD1517" s="121"/>
      <c r="AE1517" s="121"/>
      <c r="AF1517" s="121"/>
      <c r="AG1517" s="121"/>
      <c r="AH1517" s="121"/>
      <c r="AI1517" s="121"/>
      <c r="AJ1517" s="121"/>
      <c r="AK1517" s="121"/>
      <c r="AL1517" s="121"/>
      <c r="AM1517" s="121"/>
      <c r="AN1517" s="121"/>
      <c r="AO1517" s="121"/>
      <c r="AP1517" s="121"/>
      <c r="AQ1517" s="121"/>
      <c r="AR1517" s="121"/>
      <c r="AS1517" s="121"/>
      <c r="AT1517" s="121"/>
      <c r="AU1517" s="121"/>
      <c r="AV1517" s="121"/>
      <c r="AW1517" s="121"/>
      <c r="AX1517" s="121"/>
      <c r="AY1517" s="121"/>
      <c r="AZ1517" s="121"/>
      <c r="BA1517" s="121"/>
      <c r="BB1517" s="121"/>
      <c r="BC1517" s="121"/>
      <c r="BD1517" s="121"/>
      <c r="BE1517" s="121"/>
      <c r="BF1517" s="121"/>
      <c r="BG1517" s="121"/>
      <c r="BH1517" s="121"/>
      <c r="BI1517" s="121"/>
      <c r="BJ1517" s="121"/>
      <c r="BK1517" s="121"/>
      <c r="BL1517" s="121"/>
      <c r="BM1517" s="121"/>
      <c r="BN1517" s="121"/>
      <c r="BO1517" s="121"/>
      <c r="BP1517" s="121"/>
      <c r="BQ1517" s="121"/>
      <c r="BR1517" s="121"/>
      <c r="BS1517" s="121"/>
      <c r="BT1517" s="121"/>
      <c r="BU1517" s="121"/>
      <c r="BV1517" s="121"/>
      <c r="BW1517" s="121"/>
      <c r="BX1517" s="121"/>
      <c r="BY1517" s="121"/>
      <c r="BZ1517" s="121"/>
      <c r="CA1517" s="121"/>
      <c r="CB1517" s="121"/>
      <c r="CC1517" s="121"/>
      <c r="CD1517" s="121"/>
      <c r="CE1517" s="121"/>
      <c r="CF1517" s="121"/>
      <c r="CG1517" s="121"/>
      <c r="CH1517" s="121"/>
      <c r="CI1517" s="121"/>
      <c r="CJ1517" s="121"/>
      <c r="CK1517" s="121"/>
      <c r="CL1517" s="121"/>
      <c r="CM1517" s="121"/>
      <c r="CN1517" s="121"/>
      <c r="CO1517" s="121"/>
      <c r="CP1517" s="121"/>
      <c r="CQ1517" s="121"/>
      <c r="CR1517" s="121"/>
      <c r="CS1517" s="121"/>
      <c r="CT1517" s="121"/>
      <c r="CU1517" s="121"/>
      <c r="CV1517" s="121"/>
      <c r="CW1517" s="121"/>
      <c r="CX1517" s="121"/>
      <c r="CY1517" s="121"/>
      <c r="CZ1517" s="121"/>
      <c r="DA1517" s="121"/>
      <c r="DB1517" s="121"/>
      <c r="DC1517" s="121"/>
      <c r="DD1517" s="121"/>
      <c r="DE1517" s="121"/>
      <c r="DF1517" s="121"/>
      <c r="DG1517" s="121"/>
      <c r="DH1517" s="121"/>
      <c r="DI1517" s="121"/>
    </row>
    <row r="1518" spans="30:113" x14ac:dyDescent="0.35">
      <c r="AD1518" s="121"/>
      <c r="AE1518" s="121"/>
      <c r="AF1518" s="121"/>
      <c r="AG1518" s="121"/>
      <c r="AH1518" s="121"/>
      <c r="AI1518" s="121"/>
      <c r="AJ1518" s="121"/>
      <c r="AK1518" s="121"/>
      <c r="AL1518" s="121"/>
      <c r="AM1518" s="121"/>
      <c r="AN1518" s="121"/>
      <c r="AO1518" s="121"/>
      <c r="AP1518" s="121"/>
      <c r="AQ1518" s="121"/>
      <c r="AR1518" s="121"/>
      <c r="AS1518" s="121"/>
      <c r="AT1518" s="121"/>
      <c r="AU1518" s="121"/>
      <c r="AV1518" s="121"/>
      <c r="AW1518" s="121"/>
      <c r="AX1518" s="121"/>
      <c r="AY1518" s="121"/>
      <c r="AZ1518" s="121"/>
      <c r="BA1518" s="121"/>
      <c r="BB1518" s="121"/>
      <c r="BC1518" s="121"/>
      <c r="BD1518" s="121"/>
      <c r="BE1518" s="121"/>
      <c r="BF1518" s="121"/>
      <c r="BG1518" s="121"/>
      <c r="BH1518" s="121"/>
      <c r="BI1518" s="121"/>
      <c r="BJ1518" s="121"/>
      <c r="BK1518" s="121"/>
      <c r="BL1518" s="121"/>
      <c r="BM1518" s="121"/>
      <c r="BN1518" s="121"/>
      <c r="BO1518" s="121"/>
      <c r="BP1518" s="121"/>
      <c r="BQ1518" s="121"/>
      <c r="BR1518" s="121"/>
      <c r="BS1518" s="121"/>
      <c r="BT1518" s="121"/>
      <c r="BU1518" s="121"/>
      <c r="BV1518" s="121"/>
      <c r="BW1518" s="121"/>
      <c r="BX1518" s="121"/>
      <c r="BY1518" s="121"/>
      <c r="BZ1518" s="121"/>
      <c r="CA1518" s="121"/>
      <c r="CB1518" s="121"/>
      <c r="CC1518" s="121"/>
      <c r="CD1518" s="121"/>
      <c r="CE1518" s="121"/>
      <c r="CF1518" s="121"/>
      <c r="CG1518" s="121"/>
      <c r="CH1518" s="121"/>
      <c r="CI1518" s="121"/>
      <c r="CJ1518" s="121"/>
      <c r="CK1518" s="121"/>
      <c r="CL1518" s="121"/>
      <c r="CM1518" s="121"/>
      <c r="CN1518" s="121"/>
      <c r="CO1518" s="121"/>
      <c r="CP1518" s="121"/>
      <c r="CQ1518" s="121"/>
      <c r="CR1518" s="121"/>
      <c r="CS1518" s="121"/>
      <c r="CT1518" s="121"/>
      <c r="CU1518" s="121"/>
      <c r="CV1518" s="121"/>
      <c r="CW1518" s="121"/>
      <c r="CX1518" s="121"/>
      <c r="CY1518" s="121"/>
      <c r="CZ1518" s="121"/>
      <c r="DA1518" s="121"/>
      <c r="DB1518" s="121"/>
      <c r="DC1518" s="121"/>
      <c r="DD1518" s="121"/>
      <c r="DE1518" s="121"/>
      <c r="DF1518" s="121"/>
      <c r="DG1518" s="121"/>
      <c r="DH1518" s="121"/>
      <c r="DI1518" s="121"/>
    </row>
    <row r="1519" spans="30:113" x14ac:dyDescent="0.35">
      <c r="AD1519" s="121"/>
      <c r="AE1519" s="121"/>
      <c r="AF1519" s="121"/>
      <c r="AG1519" s="121"/>
      <c r="AH1519" s="121"/>
      <c r="AI1519" s="121"/>
      <c r="AJ1519" s="121"/>
      <c r="AK1519" s="121"/>
      <c r="AL1519" s="121"/>
      <c r="AM1519" s="121"/>
      <c r="AN1519" s="121"/>
      <c r="AO1519" s="121"/>
      <c r="AP1519" s="121"/>
      <c r="AQ1519" s="121"/>
      <c r="AR1519" s="121"/>
      <c r="AS1519" s="121"/>
      <c r="AT1519" s="121"/>
      <c r="AU1519" s="121"/>
      <c r="AV1519" s="121"/>
      <c r="AW1519" s="121"/>
      <c r="AX1519" s="121"/>
      <c r="AY1519" s="121"/>
      <c r="AZ1519" s="121"/>
      <c r="BA1519" s="121"/>
      <c r="BB1519" s="121"/>
      <c r="BC1519" s="121"/>
      <c r="BD1519" s="121"/>
      <c r="BE1519" s="121"/>
      <c r="BF1519" s="121"/>
      <c r="BG1519" s="121"/>
      <c r="BH1519" s="121"/>
      <c r="BI1519" s="121"/>
      <c r="BJ1519" s="121"/>
      <c r="BK1519" s="121"/>
      <c r="BL1519" s="121"/>
      <c r="BM1519" s="121"/>
      <c r="BN1519" s="121"/>
      <c r="BO1519" s="121"/>
      <c r="BP1519" s="121"/>
      <c r="BQ1519" s="121"/>
      <c r="BR1519" s="121"/>
      <c r="BS1519" s="121"/>
      <c r="BT1519" s="121"/>
      <c r="BU1519" s="121"/>
      <c r="BV1519" s="121"/>
      <c r="BW1519" s="121"/>
      <c r="BX1519" s="121"/>
      <c r="BY1519" s="121"/>
      <c r="BZ1519" s="121"/>
      <c r="CA1519" s="121"/>
      <c r="CB1519" s="121"/>
      <c r="CC1519" s="121"/>
      <c r="CD1519" s="121"/>
      <c r="CE1519" s="121"/>
      <c r="CF1519" s="121"/>
      <c r="CG1519" s="121"/>
      <c r="CH1519" s="121"/>
      <c r="CI1519" s="121"/>
      <c r="CJ1519" s="121"/>
      <c r="CK1519" s="121"/>
      <c r="CL1519" s="121"/>
      <c r="CM1519" s="121"/>
      <c r="CN1519" s="121"/>
      <c r="CO1519" s="121"/>
      <c r="CP1519" s="121"/>
      <c r="CQ1519" s="121"/>
      <c r="CR1519" s="121"/>
      <c r="CS1519" s="121"/>
      <c r="CT1519" s="121"/>
      <c r="CU1519" s="121"/>
      <c r="CV1519" s="121"/>
      <c r="CW1519" s="121"/>
      <c r="CX1519" s="121"/>
      <c r="CY1519" s="121"/>
      <c r="CZ1519" s="121"/>
      <c r="DA1519" s="121"/>
      <c r="DB1519" s="121"/>
      <c r="DC1519" s="121"/>
      <c r="DD1519" s="121"/>
      <c r="DE1519" s="121"/>
      <c r="DF1519" s="121"/>
      <c r="DG1519" s="121"/>
      <c r="DH1519" s="121"/>
      <c r="DI1519" s="121"/>
    </row>
    <row r="1520" spans="30:113" x14ac:dyDescent="0.35">
      <c r="AD1520" s="121"/>
      <c r="AE1520" s="121"/>
      <c r="AF1520" s="121"/>
      <c r="AG1520" s="121"/>
      <c r="AH1520" s="121"/>
      <c r="AI1520" s="121"/>
      <c r="AJ1520" s="121"/>
      <c r="AK1520" s="121"/>
      <c r="AL1520" s="121"/>
      <c r="AM1520" s="121"/>
      <c r="AN1520" s="121"/>
      <c r="AO1520" s="121"/>
      <c r="AP1520" s="121"/>
      <c r="AQ1520" s="121"/>
      <c r="AR1520" s="121"/>
      <c r="AS1520" s="121"/>
      <c r="AT1520" s="121"/>
      <c r="AU1520" s="121"/>
      <c r="AV1520" s="121"/>
      <c r="AW1520" s="121"/>
      <c r="AX1520" s="121"/>
      <c r="AY1520" s="121"/>
      <c r="AZ1520" s="121"/>
      <c r="BA1520" s="121"/>
      <c r="BB1520" s="121"/>
      <c r="BC1520" s="121"/>
      <c r="BD1520" s="121"/>
      <c r="BE1520" s="121"/>
      <c r="BF1520" s="121"/>
      <c r="BG1520" s="121"/>
      <c r="BH1520" s="121"/>
      <c r="BI1520" s="121"/>
      <c r="BJ1520" s="121"/>
      <c r="BK1520" s="121"/>
      <c r="BL1520" s="121"/>
      <c r="BM1520" s="121"/>
      <c r="BN1520" s="121"/>
      <c r="BO1520" s="121"/>
      <c r="BP1520" s="121"/>
      <c r="BQ1520" s="121"/>
      <c r="BR1520" s="121"/>
      <c r="BS1520" s="121"/>
      <c r="BT1520" s="121"/>
      <c r="BU1520" s="121"/>
      <c r="BV1520" s="121"/>
      <c r="BW1520" s="121"/>
      <c r="BX1520" s="121"/>
      <c r="BY1520" s="121"/>
      <c r="BZ1520" s="121"/>
      <c r="CA1520" s="121"/>
      <c r="CB1520" s="121"/>
      <c r="CC1520" s="121"/>
      <c r="CD1520" s="121"/>
      <c r="CE1520" s="121"/>
      <c r="CF1520" s="121"/>
      <c r="CG1520" s="121"/>
      <c r="CH1520" s="121"/>
      <c r="CI1520" s="121"/>
      <c r="CJ1520" s="121"/>
      <c r="CK1520" s="121"/>
      <c r="CL1520" s="121"/>
      <c r="CM1520" s="121"/>
      <c r="CN1520" s="121"/>
      <c r="CO1520" s="121"/>
      <c r="CP1520" s="121"/>
      <c r="CQ1520" s="121"/>
      <c r="CR1520" s="121"/>
      <c r="CS1520" s="121"/>
      <c r="CT1520" s="121"/>
      <c r="CU1520" s="121"/>
      <c r="CV1520" s="121"/>
      <c r="CW1520" s="121"/>
      <c r="CX1520" s="121"/>
      <c r="CY1520" s="121"/>
      <c r="CZ1520" s="121"/>
      <c r="DA1520" s="121"/>
      <c r="DB1520" s="121"/>
      <c r="DC1520" s="121"/>
      <c r="DD1520" s="121"/>
      <c r="DE1520" s="121"/>
      <c r="DF1520" s="121"/>
      <c r="DG1520" s="121"/>
      <c r="DH1520" s="121"/>
      <c r="DI1520" s="121"/>
    </row>
    <row r="1521" spans="30:113" x14ac:dyDescent="0.35">
      <c r="AD1521" s="121"/>
      <c r="AE1521" s="121"/>
      <c r="AF1521" s="121"/>
      <c r="AG1521" s="121"/>
      <c r="AH1521" s="121"/>
      <c r="AI1521" s="121"/>
      <c r="AJ1521" s="121"/>
      <c r="AK1521" s="121"/>
      <c r="AL1521" s="121"/>
      <c r="AM1521" s="121"/>
      <c r="AN1521" s="121"/>
      <c r="AO1521" s="121"/>
      <c r="AP1521" s="121"/>
      <c r="AQ1521" s="121"/>
      <c r="AR1521" s="121"/>
      <c r="AS1521" s="121"/>
      <c r="AT1521" s="121"/>
      <c r="AU1521" s="121"/>
      <c r="AV1521" s="121"/>
      <c r="AW1521" s="121"/>
      <c r="AX1521" s="121"/>
      <c r="AY1521" s="121"/>
      <c r="AZ1521" s="121"/>
      <c r="BA1521" s="121"/>
      <c r="BB1521" s="121"/>
      <c r="BC1521" s="121"/>
      <c r="BD1521" s="121"/>
      <c r="BE1521" s="121"/>
      <c r="BF1521" s="121"/>
      <c r="BG1521" s="121"/>
      <c r="BH1521" s="121"/>
      <c r="BI1521" s="121"/>
      <c r="BJ1521" s="121"/>
      <c r="BK1521" s="121"/>
      <c r="BL1521" s="121"/>
      <c r="BM1521" s="121"/>
      <c r="BN1521" s="121"/>
      <c r="BO1521" s="121"/>
      <c r="BP1521" s="121"/>
      <c r="BQ1521" s="121"/>
      <c r="BR1521" s="121"/>
      <c r="BS1521" s="121"/>
      <c r="BT1521" s="121"/>
      <c r="BU1521" s="121"/>
      <c r="BV1521" s="121"/>
      <c r="BW1521" s="121"/>
      <c r="BX1521" s="121"/>
      <c r="BY1521" s="121"/>
      <c r="BZ1521" s="121"/>
      <c r="CA1521" s="121"/>
      <c r="CB1521" s="121"/>
      <c r="CC1521" s="121"/>
      <c r="CD1521" s="121"/>
      <c r="CE1521" s="121"/>
      <c r="CF1521" s="121"/>
      <c r="CG1521" s="121"/>
      <c r="CH1521" s="121"/>
      <c r="CI1521" s="121"/>
      <c r="CJ1521" s="121"/>
      <c r="CK1521" s="121"/>
      <c r="CL1521" s="121"/>
      <c r="CM1521" s="121"/>
      <c r="CN1521" s="121"/>
      <c r="CO1521" s="121"/>
      <c r="CP1521" s="121"/>
      <c r="CQ1521" s="121"/>
      <c r="CR1521" s="121"/>
      <c r="CS1521" s="121"/>
      <c r="CT1521" s="121"/>
      <c r="CU1521" s="121"/>
      <c r="CV1521" s="121"/>
      <c r="CW1521" s="121"/>
      <c r="CX1521" s="121"/>
      <c r="CY1521" s="121"/>
      <c r="CZ1521" s="121"/>
      <c r="DA1521" s="121"/>
      <c r="DB1521" s="121"/>
      <c r="DC1521" s="121"/>
      <c r="DD1521" s="121"/>
      <c r="DE1521" s="121"/>
      <c r="DF1521" s="121"/>
      <c r="DG1521" s="121"/>
      <c r="DH1521" s="121"/>
      <c r="DI1521" s="121"/>
    </row>
    <row r="1522" spans="30:113" x14ac:dyDescent="0.35">
      <c r="AD1522" s="121"/>
      <c r="AE1522" s="121"/>
      <c r="AF1522" s="121"/>
      <c r="AG1522" s="121"/>
      <c r="AH1522" s="121"/>
      <c r="AI1522" s="121"/>
      <c r="AJ1522" s="121"/>
      <c r="AK1522" s="121"/>
      <c r="AL1522" s="121"/>
      <c r="AM1522" s="121"/>
      <c r="AN1522" s="121"/>
      <c r="AO1522" s="121"/>
      <c r="AP1522" s="121"/>
      <c r="AQ1522" s="121"/>
      <c r="AR1522" s="121"/>
      <c r="AS1522" s="121"/>
      <c r="AT1522" s="121"/>
      <c r="AU1522" s="121"/>
      <c r="AV1522" s="121"/>
      <c r="AW1522" s="121"/>
      <c r="AX1522" s="121"/>
      <c r="AY1522" s="121"/>
      <c r="AZ1522" s="121"/>
      <c r="BA1522" s="121"/>
      <c r="BB1522" s="121"/>
      <c r="BC1522" s="121"/>
      <c r="BD1522" s="121"/>
      <c r="BE1522" s="121"/>
      <c r="BF1522" s="121"/>
      <c r="BG1522" s="121"/>
      <c r="BH1522" s="121"/>
      <c r="BI1522" s="121"/>
      <c r="BJ1522" s="121"/>
      <c r="BK1522" s="121"/>
      <c r="BL1522" s="121"/>
      <c r="BM1522" s="121"/>
      <c r="BN1522" s="121"/>
      <c r="BO1522" s="121"/>
      <c r="BP1522" s="121"/>
      <c r="BQ1522" s="121"/>
      <c r="BR1522" s="121"/>
      <c r="BS1522" s="121"/>
      <c r="BT1522" s="121"/>
      <c r="BU1522" s="121"/>
      <c r="BV1522" s="121"/>
      <c r="BW1522" s="121"/>
      <c r="BX1522" s="121"/>
      <c r="BY1522" s="121"/>
      <c r="BZ1522" s="121"/>
      <c r="CA1522" s="121"/>
      <c r="CB1522" s="121"/>
      <c r="CC1522" s="121"/>
      <c r="CD1522" s="121"/>
      <c r="CE1522" s="121"/>
      <c r="CF1522" s="121"/>
      <c r="CG1522" s="121"/>
      <c r="CH1522" s="121"/>
      <c r="CI1522" s="121"/>
      <c r="CJ1522" s="121"/>
      <c r="CK1522" s="121"/>
      <c r="CL1522" s="121"/>
      <c r="CM1522" s="121"/>
      <c r="CN1522" s="121"/>
      <c r="CO1522" s="121"/>
      <c r="CP1522" s="121"/>
      <c r="CQ1522" s="121"/>
      <c r="CR1522" s="121"/>
      <c r="CS1522" s="121"/>
      <c r="CT1522" s="121"/>
      <c r="CU1522" s="121"/>
      <c r="CV1522" s="121"/>
      <c r="CW1522" s="121"/>
      <c r="CX1522" s="121"/>
      <c r="CY1522" s="121"/>
      <c r="CZ1522" s="121"/>
      <c r="DA1522" s="121"/>
      <c r="DB1522" s="121"/>
      <c r="DC1522" s="121"/>
      <c r="DD1522" s="121"/>
      <c r="DE1522" s="121"/>
      <c r="DF1522" s="121"/>
      <c r="DG1522" s="121"/>
      <c r="DH1522" s="121"/>
      <c r="DI1522" s="121"/>
    </row>
    <row r="1523" spans="30:113" x14ac:dyDescent="0.35">
      <c r="AD1523" s="121"/>
      <c r="AE1523" s="121"/>
      <c r="AF1523" s="121"/>
      <c r="AG1523" s="121"/>
      <c r="AH1523" s="121"/>
      <c r="AI1523" s="121"/>
      <c r="AJ1523" s="121"/>
      <c r="AK1523" s="121"/>
      <c r="AL1523" s="121"/>
      <c r="AM1523" s="121"/>
      <c r="AN1523" s="121"/>
      <c r="AO1523" s="121"/>
      <c r="AP1523" s="121"/>
      <c r="AQ1523" s="121"/>
      <c r="AR1523" s="121"/>
      <c r="AS1523" s="121"/>
      <c r="AT1523" s="121"/>
      <c r="AU1523" s="121"/>
      <c r="AV1523" s="121"/>
      <c r="AW1523" s="121"/>
      <c r="AX1523" s="121"/>
      <c r="AY1523" s="121"/>
      <c r="AZ1523" s="121"/>
      <c r="BA1523" s="121"/>
      <c r="BB1523" s="121"/>
      <c r="BC1523" s="121"/>
      <c r="BD1523" s="121"/>
      <c r="BE1523" s="121"/>
      <c r="BF1523" s="121"/>
      <c r="BG1523" s="121"/>
      <c r="BH1523" s="121"/>
      <c r="BI1523" s="121"/>
      <c r="BJ1523" s="121"/>
      <c r="BK1523" s="121"/>
      <c r="BL1523" s="121"/>
      <c r="BM1523" s="121"/>
      <c r="BN1523" s="121"/>
      <c r="BO1523" s="121"/>
      <c r="BP1523" s="121"/>
      <c r="BQ1523" s="121"/>
      <c r="BR1523" s="121"/>
      <c r="BS1523" s="121"/>
      <c r="BT1523" s="121"/>
      <c r="BU1523" s="121"/>
      <c r="BV1523" s="121"/>
      <c r="BW1523" s="121"/>
      <c r="BX1523" s="121"/>
      <c r="BY1523" s="121"/>
      <c r="BZ1523" s="121"/>
      <c r="CA1523" s="121"/>
      <c r="CB1523" s="121"/>
      <c r="CC1523" s="121"/>
      <c r="CD1523" s="121"/>
      <c r="CE1523" s="121"/>
      <c r="CF1523" s="121"/>
      <c r="CG1523" s="121"/>
      <c r="CH1523" s="121"/>
      <c r="CI1523" s="121"/>
      <c r="CJ1523" s="121"/>
      <c r="CK1523" s="121"/>
      <c r="CL1523" s="121"/>
      <c r="CM1523" s="121"/>
      <c r="CN1523" s="121"/>
      <c r="CO1523" s="121"/>
      <c r="CP1523" s="121"/>
      <c r="CQ1523" s="121"/>
      <c r="CR1523" s="121"/>
      <c r="CS1523" s="121"/>
      <c r="CT1523" s="121"/>
      <c r="CU1523" s="121"/>
      <c r="CV1523" s="121"/>
      <c r="CW1523" s="121"/>
      <c r="CX1523" s="121"/>
      <c r="CY1523" s="121"/>
      <c r="CZ1523" s="121"/>
      <c r="DA1523" s="121"/>
      <c r="DB1523" s="121"/>
      <c r="DC1523" s="121"/>
      <c r="DD1523" s="121"/>
      <c r="DE1523" s="121"/>
      <c r="DF1523" s="121"/>
      <c r="DG1523" s="121"/>
      <c r="DH1523" s="121"/>
      <c r="DI1523" s="121"/>
    </row>
    <row r="1524" spans="30:113" x14ac:dyDescent="0.35">
      <c r="AD1524" s="121"/>
      <c r="AE1524" s="121"/>
      <c r="AF1524" s="121"/>
      <c r="AG1524" s="121"/>
      <c r="AH1524" s="121"/>
      <c r="AI1524" s="121"/>
      <c r="AJ1524" s="121"/>
      <c r="AK1524" s="121"/>
      <c r="AL1524" s="121"/>
      <c r="AM1524" s="121"/>
      <c r="AN1524" s="121"/>
      <c r="AO1524" s="121"/>
      <c r="AP1524" s="121"/>
      <c r="AQ1524" s="121"/>
      <c r="AR1524" s="121"/>
      <c r="AS1524" s="121"/>
      <c r="AT1524" s="121"/>
      <c r="AU1524" s="121"/>
      <c r="AV1524" s="121"/>
      <c r="AW1524" s="121"/>
      <c r="AX1524" s="121"/>
      <c r="AY1524" s="121"/>
      <c r="AZ1524" s="121"/>
      <c r="BA1524" s="121"/>
      <c r="BB1524" s="121"/>
      <c r="BC1524" s="121"/>
      <c r="BD1524" s="121"/>
      <c r="BE1524" s="121"/>
      <c r="BF1524" s="121"/>
      <c r="BG1524" s="121"/>
      <c r="BH1524" s="121"/>
      <c r="BI1524" s="121"/>
      <c r="BJ1524" s="121"/>
      <c r="BK1524" s="121"/>
      <c r="BL1524" s="121"/>
      <c r="BM1524" s="121"/>
      <c r="BN1524" s="121"/>
      <c r="BO1524" s="121"/>
      <c r="BP1524" s="121"/>
      <c r="BQ1524" s="121"/>
      <c r="BR1524" s="121"/>
      <c r="BS1524" s="121"/>
      <c r="BT1524" s="121"/>
      <c r="BU1524" s="121"/>
      <c r="BV1524" s="121"/>
      <c r="BW1524" s="121"/>
      <c r="BX1524" s="121"/>
      <c r="BY1524" s="121"/>
      <c r="BZ1524" s="121"/>
      <c r="CA1524" s="121"/>
      <c r="CB1524" s="121"/>
      <c r="CC1524" s="121"/>
      <c r="CD1524" s="121"/>
      <c r="CE1524" s="121"/>
      <c r="CF1524" s="121"/>
      <c r="CG1524" s="121"/>
      <c r="CH1524" s="121"/>
      <c r="CI1524" s="121"/>
      <c r="CJ1524" s="121"/>
      <c r="CK1524" s="121"/>
      <c r="CL1524" s="121"/>
      <c r="CM1524" s="121"/>
      <c r="CN1524" s="121"/>
      <c r="CO1524" s="121"/>
      <c r="CP1524" s="121"/>
      <c r="CQ1524" s="121"/>
      <c r="CR1524" s="121"/>
      <c r="CS1524" s="121"/>
      <c r="CT1524" s="121"/>
      <c r="CU1524" s="121"/>
      <c r="CV1524" s="121"/>
      <c r="CW1524" s="121"/>
      <c r="CX1524" s="121"/>
      <c r="CY1524" s="121"/>
      <c r="CZ1524" s="121"/>
      <c r="DA1524" s="121"/>
      <c r="DB1524" s="121"/>
      <c r="DC1524" s="121"/>
      <c r="DD1524" s="121"/>
      <c r="DE1524" s="121"/>
      <c r="DF1524" s="121"/>
      <c r="DG1524" s="121"/>
      <c r="DH1524" s="121"/>
      <c r="DI1524" s="121"/>
    </row>
    <row r="1525" spans="30:113" x14ac:dyDescent="0.35">
      <c r="AD1525" s="121"/>
      <c r="AE1525" s="121"/>
      <c r="AF1525" s="121"/>
      <c r="AG1525" s="121"/>
      <c r="AH1525" s="121"/>
      <c r="AI1525" s="121"/>
      <c r="AJ1525" s="121"/>
      <c r="AK1525" s="121"/>
      <c r="AL1525" s="121"/>
      <c r="AM1525" s="121"/>
      <c r="AN1525" s="121"/>
      <c r="AO1525" s="121"/>
      <c r="AP1525" s="121"/>
      <c r="AQ1525" s="121"/>
      <c r="AR1525" s="121"/>
      <c r="AS1525" s="121"/>
      <c r="AT1525" s="121"/>
      <c r="AU1525" s="121"/>
      <c r="AV1525" s="121"/>
      <c r="AW1525" s="121"/>
      <c r="AX1525" s="121"/>
      <c r="AY1525" s="121"/>
      <c r="AZ1525" s="121"/>
      <c r="BA1525" s="121"/>
      <c r="BB1525" s="121"/>
      <c r="BC1525" s="121"/>
      <c r="BD1525" s="121"/>
      <c r="BE1525" s="121"/>
      <c r="BF1525" s="121"/>
      <c r="BG1525" s="121"/>
      <c r="BH1525" s="121"/>
      <c r="BI1525" s="121"/>
      <c r="BJ1525" s="121"/>
      <c r="BK1525" s="121"/>
      <c r="BL1525" s="121"/>
      <c r="BM1525" s="121"/>
      <c r="BN1525" s="121"/>
      <c r="BO1525" s="121"/>
      <c r="BP1525" s="121"/>
      <c r="BQ1525" s="121"/>
      <c r="BR1525" s="121"/>
      <c r="BS1525" s="121"/>
      <c r="BT1525" s="121"/>
      <c r="BU1525" s="121"/>
      <c r="BV1525" s="121"/>
      <c r="BW1525" s="121"/>
      <c r="BX1525" s="121"/>
      <c r="BY1525" s="121"/>
      <c r="BZ1525" s="121"/>
      <c r="CA1525" s="121"/>
      <c r="CB1525" s="121"/>
      <c r="CC1525" s="121"/>
      <c r="CD1525" s="121"/>
      <c r="CE1525" s="121"/>
      <c r="CF1525" s="121"/>
      <c r="CG1525" s="121"/>
      <c r="CH1525" s="121"/>
      <c r="CI1525" s="121"/>
      <c r="CJ1525" s="121"/>
      <c r="CK1525" s="121"/>
      <c r="CL1525" s="121"/>
      <c r="CM1525" s="121"/>
      <c r="CN1525" s="121"/>
      <c r="CO1525" s="121"/>
      <c r="CP1525" s="121"/>
      <c r="CQ1525" s="121"/>
      <c r="CR1525" s="121"/>
      <c r="CS1525" s="121"/>
      <c r="CT1525" s="121"/>
      <c r="CU1525" s="121"/>
      <c r="CV1525" s="121"/>
      <c r="CW1525" s="121"/>
      <c r="CX1525" s="121"/>
      <c r="CY1525" s="121"/>
      <c r="CZ1525" s="121"/>
      <c r="DA1525" s="121"/>
      <c r="DB1525" s="121"/>
      <c r="DC1525" s="121"/>
      <c r="DD1525" s="121"/>
      <c r="DE1525" s="121"/>
      <c r="DF1525" s="121"/>
      <c r="DG1525" s="121"/>
      <c r="DH1525" s="121"/>
      <c r="DI1525" s="121"/>
    </row>
    <row r="1526" spans="30:113" x14ac:dyDescent="0.35">
      <c r="AD1526" s="121"/>
      <c r="AE1526" s="121"/>
      <c r="AF1526" s="121"/>
      <c r="AG1526" s="121"/>
      <c r="AH1526" s="121"/>
      <c r="AI1526" s="121"/>
      <c r="AJ1526" s="121"/>
      <c r="AK1526" s="121"/>
      <c r="AL1526" s="121"/>
      <c r="AM1526" s="121"/>
      <c r="AN1526" s="121"/>
      <c r="AO1526" s="121"/>
      <c r="AP1526" s="121"/>
      <c r="AQ1526" s="121"/>
      <c r="AR1526" s="121"/>
      <c r="AS1526" s="121"/>
      <c r="AT1526" s="121"/>
      <c r="AU1526" s="121"/>
      <c r="AV1526" s="121"/>
      <c r="AW1526" s="121"/>
      <c r="AX1526" s="121"/>
      <c r="AY1526" s="121"/>
      <c r="AZ1526" s="121"/>
      <c r="BA1526" s="121"/>
      <c r="BB1526" s="121"/>
      <c r="BC1526" s="121"/>
      <c r="BD1526" s="121"/>
      <c r="BE1526" s="121"/>
      <c r="BF1526" s="121"/>
      <c r="BG1526" s="121"/>
      <c r="BH1526" s="121"/>
      <c r="BI1526" s="121"/>
      <c r="BJ1526" s="121"/>
      <c r="BK1526" s="121"/>
      <c r="BL1526" s="121"/>
      <c r="BM1526" s="121"/>
      <c r="BN1526" s="121"/>
      <c r="BO1526" s="121"/>
      <c r="BP1526" s="121"/>
      <c r="BQ1526" s="121"/>
      <c r="BR1526" s="121"/>
      <c r="BS1526" s="121"/>
      <c r="BT1526" s="121"/>
      <c r="BU1526" s="121"/>
      <c r="BV1526" s="121"/>
      <c r="BW1526" s="121"/>
      <c r="BX1526" s="121"/>
      <c r="BY1526" s="121"/>
      <c r="BZ1526" s="121"/>
      <c r="CA1526" s="121"/>
      <c r="CB1526" s="121"/>
      <c r="CC1526" s="121"/>
      <c r="CD1526" s="121"/>
      <c r="CE1526" s="121"/>
      <c r="CF1526" s="121"/>
      <c r="CG1526" s="121"/>
      <c r="CH1526" s="121"/>
      <c r="CI1526" s="121"/>
      <c r="CJ1526" s="121"/>
      <c r="CK1526" s="121"/>
      <c r="CL1526" s="121"/>
      <c r="CM1526" s="121"/>
      <c r="CN1526" s="121"/>
      <c r="CO1526" s="121"/>
      <c r="CP1526" s="121"/>
      <c r="CQ1526" s="121"/>
      <c r="CR1526" s="121"/>
      <c r="CS1526" s="121"/>
      <c r="CT1526" s="121"/>
      <c r="CU1526" s="121"/>
      <c r="CV1526" s="121"/>
      <c r="CW1526" s="121"/>
      <c r="CX1526" s="121"/>
      <c r="CY1526" s="121"/>
      <c r="CZ1526" s="121"/>
      <c r="DA1526" s="121"/>
      <c r="DB1526" s="121"/>
      <c r="DC1526" s="121"/>
      <c r="DD1526" s="121"/>
      <c r="DE1526" s="121"/>
      <c r="DF1526" s="121"/>
      <c r="DG1526" s="121"/>
      <c r="DH1526" s="121"/>
      <c r="DI1526" s="121"/>
    </row>
    <row r="1527" spans="30:113" x14ac:dyDescent="0.35">
      <c r="AD1527" s="121"/>
      <c r="AE1527" s="121"/>
      <c r="AF1527" s="121"/>
      <c r="AG1527" s="121"/>
      <c r="AH1527" s="121"/>
      <c r="AI1527" s="121"/>
      <c r="AJ1527" s="121"/>
      <c r="AK1527" s="121"/>
      <c r="AL1527" s="121"/>
      <c r="AM1527" s="121"/>
      <c r="AN1527" s="121"/>
      <c r="AO1527" s="121"/>
      <c r="AP1527" s="121"/>
      <c r="AQ1527" s="121"/>
      <c r="AR1527" s="121"/>
      <c r="AS1527" s="121"/>
      <c r="AT1527" s="121"/>
      <c r="AU1527" s="121"/>
      <c r="AV1527" s="121"/>
      <c r="AW1527" s="121"/>
      <c r="AX1527" s="121"/>
      <c r="AY1527" s="121"/>
      <c r="AZ1527" s="121"/>
      <c r="BA1527" s="121"/>
      <c r="BB1527" s="121"/>
      <c r="BC1527" s="121"/>
      <c r="BD1527" s="121"/>
      <c r="BE1527" s="121"/>
      <c r="BF1527" s="121"/>
      <c r="BG1527" s="121"/>
      <c r="BH1527" s="121"/>
      <c r="BI1527" s="121"/>
      <c r="BJ1527" s="121"/>
      <c r="BK1527" s="121"/>
      <c r="BL1527" s="121"/>
      <c r="BM1527" s="121"/>
      <c r="BN1527" s="121"/>
      <c r="BO1527" s="121"/>
      <c r="BP1527" s="121"/>
      <c r="BQ1527" s="121"/>
      <c r="BR1527" s="121"/>
      <c r="BS1527" s="121"/>
      <c r="BT1527" s="121"/>
      <c r="BU1527" s="121"/>
      <c r="BV1527" s="121"/>
      <c r="BW1527" s="121"/>
      <c r="BX1527" s="121"/>
      <c r="BY1527" s="121"/>
      <c r="BZ1527" s="121"/>
      <c r="CA1527" s="121"/>
      <c r="CB1527" s="121"/>
      <c r="CC1527" s="121"/>
      <c r="CD1527" s="121"/>
      <c r="CE1527" s="121"/>
      <c r="CF1527" s="121"/>
      <c r="CG1527" s="121"/>
      <c r="CH1527" s="121"/>
      <c r="CI1527" s="121"/>
      <c r="CJ1527" s="121"/>
      <c r="CK1527" s="121"/>
      <c r="CL1527" s="121"/>
      <c r="CM1527" s="121"/>
      <c r="CN1527" s="121"/>
      <c r="CO1527" s="121"/>
      <c r="CP1527" s="121"/>
      <c r="CQ1527" s="121"/>
      <c r="CR1527" s="121"/>
      <c r="CS1527" s="121"/>
      <c r="CT1527" s="121"/>
      <c r="CU1527" s="121"/>
      <c r="CV1527" s="121"/>
      <c r="CW1527" s="121"/>
      <c r="CX1527" s="121"/>
      <c r="CY1527" s="121"/>
      <c r="CZ1527" s="121"/>
      <c r="DA1527" s="121"/>
      <c r="DB1527" s="121"/>
      <c r="DC1527" s="121"/>
      <c r="DD1527" s="121"/>
      <c r="DE1527" s="121"/>
      <c r="DF1527" s="121"/>
      <c r="DG1527" s="121"/>
      <c r="DH1527" s="121"/>
      <c r="DI1527" s="121"/>
    </row>
    <row r="1528" spans="30:113" x14ac:dyDescent="0.35">
      <c r="AD1528" s="121"/>
      <c r="AE1528" s="121"/>
      <c r="AF1528" s="121"/>
      <c r="AG1528" s="121"/>
      <c r="AH1528" s="121"/>
      <c r="AI1528" s="121"/>
      <c r="AJ1528" s="121"/>
      <c r="AK1528" s="121"/>
      <c r="AL1528" s="121"/>
      <c r="AM1528" s="121"/>
      <c r="AN1528" s="121"/>
      <c r="AO1528" s="121"/>
      <c r="AP1528" s="121"/>
      <c r="AQ1528" s="121"/>
      <c r="AR1528" s="121"/>
      <c r="AS1528" s="121"/>
      <c r="AT1528" s="121"/>
      <c r="AU1528" s="121"/>
      <c r="AV1528" s="121"/>
      <c r="AW1528" s="121"/>
      <c r="AX1528" s="121"/>
      <c r="AY1528" s="121"/>
      <c r="AZ1528" s="121"/>
      <c r="BA1528" s="121"/>
      <c r="BB1528" s="121"/>
      <c r="BC1528" s="121"/>
      <c r="BD1528" s="121"/>
      <c r="BE1528" s="121"/>
      <c r="BF1528" s="121"/>
      <c r="BG1528" s="121"/>
      <c r="BH1528" s="121"/>
      <c r="BI1528" s="121"/>
      <c r="BJ1528" s="121"/>
      <c r="BK1528" s="121"/>
      <c r="BL1528" s="121"/>
      <c r="BM1528" s="121"/>
      <c r="BN1528" s="121"/>
      <c r="BO1528" s="121"/>
      <c r="BP1528" s="121"/>
      <c r="BQ1528" s="121"/>
      <c r="BR1528" s="121"/>
      <c r="BS1528" s="121"/>
      <c r="BT1528" s="121"/>
      <c r="BU1528" s="121"/>
      <c r="BV1528" s="121"/>
      <c r="BW1528" s="121"/>
      <c r="BX1528" s="121"/>
      <c r="BY1528" s="121"/>
      <c r="BZ1528" s="121"/>
      <c r="CA1528" s="121"/>
      <c r="CB1528" s="121"/>
      <c r="CC1528" s="121"/>
      <c r="CD1528" s="121"/>
      <c r="CE1528" s="121"/>
      <c r="CF1528" s="121"/>
      <c r="CG1528" s="121"/>
      <c r="CH1528" s="121"/>
      <c r="CI1528" s="121"/>
      <c r="CJ1528" s="121"/>
      <c r="CK1528" s="121"/>
      <c r="CL1528" s="121"/>
      <c r="CM1528" s="121"/>
      <c r="CN1528" s="121"/>
      <c r="CO1528" s="121"/>
      <c r="CP1528" s="121"/>
      <c r="CQ1528" s="121"/>
      <c r="CR1528" s="121"/>
      <c r="CS1528" s="121"/>
      <c r="CT1528" s="121"/>
      <c r="CU1528" s="121"/>
      <c r="CV1528" s="121"/>
      <c r="CW1528" s="121"/>
      <c r="CX1528" s="121"/>
      <c r="CY1528" s="121"/>
      <c r="CZ1528" s="121"/>
      <c r="DA1528" s="121"/>
      <c r="DB1528" s="121"/>
      <c r="DC1528" s="121"/>
      <c r="DD1528" s="121"/>
      <c r="DE1528" s="121"/>
      <c r="DF1528" s="121"/>
      <c r="DG1528" s="121"/>
      <c r="DH1528" s="121"/>
      <c r="DI1528" s="121"/>
    </row>
    <row r="1529" spans="30:113" x14ac:dyDescent="0.35">
      <c r="AD1529" s="121"/>
      <c r="AE1529" s="121"/>
      <c r="AF1529" s="121"/>
      <c r="AG1529" s="121"/>
      <c r="AH1529" s="121"/>
      <c r="AI1529" s="121"/>
      <c r="AJ1529" s="121"/>
      <c r="AK1529" s="121"/>
      <c r="AL1529" s="121"/>
      <c r="AM1529" s="121"/>
      <c r="AN1529" s="121"/>
      <c r="AO1529" s="121"/>
      <c r="AP1529" s="121"/>
      <c r="AQ1529" s="121"/>
      <c r="AR1529" s="121"/>
      <c r="AS1529" s="121"/>
      <c r="AT1529" s="121"/>
      <c r="AU1529" s="121"/>
      <c r="AV1529" s="121"/>
      <c r="AW1529" s="121"/>
      <c r="AX1529" s="121"/>
      <c r="AY1529" s="121"/>
      <c r="AZ1529" s="121"/>
      <c r="BA1529" s="121"/>
      <c r="BB1529" s="121"/>
      <c r="BC1529" s="121"/>
      <c r="BD1529" s="121"/>
      <c r="BE1529" s="121"/>
      <c r="BF1529" s="121"/>
      <c r="BG1529" s="121"/>
      <c r="BH1529" s="121"/>
      <c r="BI1529" s="121"/>
      <c r="BJ1529" s="121"/>
      <c r="BK1529" s="121"/>
      <c r="BL1529" s="121"/>
      <c r="BM1529" s="121"/>
      <c r="BN1529" s="121"/>
      <c r="BO1529" s="121"/>
      <c r="BP1529" s="121"/>
      <c r="BQ1529" s="121"/>
      <c r="BR1529" s="121"/>
      <c r="BS1529" s="121"/>
      <c r="BT1529" s="121"/>
      <c r="BU1529" s="121"/>
      <c r="BV1529" s="121"/>
      <c r="BW1529" s="121"/>
      <c r="BX1529" s="121"/>
      <c r="BY1529" s="121"/>
      <c r="BZ1529" s="121"/>
      <c r="CA1529" s="121"/>
      <c r="CB1529" s="121"/>
      <c r="CC1529" s="121"/>
      <c r="CD1529" s="121"/>
      <c r="CE1529" s="121"/>
      <c r="CF1529" s="121"/>
      <c r="CG1529" s="121"/>
      <c r="CH1529" s="121"/>
      <c r="CI1529" s="121"/>
      <c r="CJ1529" s="121"/>
      <c r="CK1529" s="121"/>
      <c r="CL1529" s="121"/>
      <c r="CM1529" s="121"/>
      <c r="CN1529" s="121"/>
      <c r="CO1529" s="121"/>
      <c r="CP1529" s="121"/>
      <c r="CQ1529" s="121"/>
      <c r="CR1529" s="121"/>
      <c r="CS1529" s="121"/>
      <c r="CT1529" s="121"/>
      <c r="CU1529" s="121"/>
      <c r="CV1529" s="121"/>
      <c r="CW1529" s="121"/>
      <c r="CX1529" s="121"/>
      <c r="CY1529" s="121"/>
      <c r="CZ1529" s="121"/>
      <c r="DA1529" s="121"/>
      <c r="DB1529" s="121"/>
      <c r="DC1529" s="121"/>
      <c r="DD1529" s="121"/>
      <c r="DE1529" s="121"/>
      <c r="DF1529" s="121"/>
      <c r="DG1529" s="121"/>
      <c r="DH1529" s="121"/>
      <c r="DI1529" s="121"/>
    </row>
    <row r="1530" spans="30:113" x14ac:dyDescent="0.35">
      <c r="AD1530" s="121"/>
      <c r="AE1530" s="121"/>
      <c r="AF1530" s="121"/>
      <c r="AG1530" s="121"/>
      <c r="AH1530" s="121"/>
      <c r="AI1530" s="121"/>
      <c r="AJ1530" s="121"/>
      <c r="AK1530" s="121"/>
      <c r="AL1530" s="121"/>
      <c r="AM1530" s="121"/>
      <c r="AN1530" s="121"/>
      <c r="AO1530" s="121"/>
      <c r="AP1530" s="121"/>
      <c r="AQ1530" s="121"/>
      <c r="AR1530" s="121"/>
      <c r="AS1530" s="121"/>
      <c r="AT1530" s="121"/>
      <c r="AU1530" s="121"/>
      <c r="AV1530" s="121"/>
      <c r="AW1530" s="121"/>
      <c r="AX1530" s="121"/>
      <c r="AY1530" s="121"/>
      <c r="AZ1530" s="121"/>
      <c r="BA1530" s="121"/>
      <c r="BB1530" s="121"/>
      <c r="BC1530" s="121"/>
      <c r="BD1530" s="121"/>
      <c r="BE1530" s="121"/>
      <c r="BF1530" s="121"/>
      <c r="BG1530" s="121"/>
      <c r="BH1530" s="121"/>
      <c r="BI1530" s="121"/>
      <c r="BJ1530" s="121"/>
      <c r="BK1530" s="121"/>
      <c r="BL1530" s="121"/>
      <c r="BM1530" s="121"/>
      <c r="BN1530" s="121"/>
      <c r="BO1530" s="121"/>
      <c r="BP1530" s="121"/>
      <c r="BQ1530" s="121"/>
      <c r="BR1530" s="121"/>
      <c r="BS1530" s="121"/>
      <c r="BT1530" s="121"/>
      <c r="BU1530" s="121"/>
      <c r="BV1530" s="121"/>
      <c r="BW1530" s="121"/>
      <c r="BX1530" s="121"/>
      <c r="BY1530" s="121"/>
      <c r="BZ1530" s="121"/>
      <c r="CA1530" s="121"/>
      <c r="CB1530" s="121"/>
      <c r="CC1530" s="121"/>
      <c r="CD1530" s="121"/>
      <c r="CE1530" s="121"/>
      <c r="CF1530" s="121"/>
      <c r="CG1530" s="121"/>
      <c r="CH1530" s="121"/>
      <c r="CI1530" s="121"/>
      <c r="CJ1530" s="121"/>
      <c r="CK1530" s="121"/>
      <c r="CL1530" s="121"/>
      <c r="CM1530" s="121"/>
      <c r="CN1530" s="121"/>
      <c r="CO1530" s="121"/>
      <c r="CP1530" s="121"/>
      <c r="CQ1530" s="121"/>
      <c r="CR1530" s="121"/>
      <c r="CS1530" s="121"/>
      <c r="CT1530" s="121"/>
      <c r="CU1530" s="121"/>
      <c r="CV1530" s="121"/>
      <c r="CW1530" s="121"/>
      <c r="CX1530" s="121"/>
      <c r="CY1530" s="121"/>
      <c r="CZ1530" s="121"/>
      <c r="DA1530" s="121"/>
      <c r="DB1530" s="121"/>
      <c r="DC1530" s="121"/>
      <c r="DD1530" s="121"/>
      <c r="DE1530" s="121"/>
      <c r="DF1530" s="121"/>
      <c r="DG1530" s="121"/>
      <c r="DH1530" s="121"/>
      <c r="DI1530" s="121"/>
    </row>
    <row r="1531" spans="30:113" x14ac:dyDescent="0.35">
      <c r="AD1531" s="121"/>
      <c r="AE1531" s="121"/>
      <c r="AF1531" s="121"/>
      <c r="AG1531" s="121"/>
      <c r="AH1531" s="121"/>
      <c r="AI1531" s="121"/>
      <c r="AJ1531" s="121"/>
      <c r="AK1531" s="121"/>
      <c r="AL1531" s="121"/>
      <c r="AM1531" s="121"/>
      <c r="AN1531" s="121"/>
      <c r="AO1531" s="121"/>
      <c r="AP1531" s="121"/>
      <c r="AQ1531" s="121"/>
      <c r="AR1531" s="121"/>
      <c r="AS1531" s="121"/>
      <c r="AT1531" s="121"/>
      <c r="AU1531" s="121"/>
      <c r="AV1531" s="121"/>
      <c r="AW1531" s="121"/>
      <c r="AX1531" s="121"/>
      <c r="AY1531" s="121"/>
      <c r="AZ1531" s="121"/>
      <c r="BA1531" s="121"/>
      <c r="BB1531" s="121"/>
      <c r="BC1531" s="121"/>
      <c r="BD1531" s="121"/>
      <c r="BE1531" s="121"/>
      <c r="BF1531" s="121"/>
      <c r="BG1531" s="121"/>
      <c r="BH1531" s="121"/>
      <c r="BI1531" s="121"/>
      <c r="BJ1531" s="121"/>
      <c r="BK1531" s="121"/>
      <c r="BL1531" s="121"/>
      <c r="BM1531" s="121"/>
      <c r="BN1531" s="121"/>
      <c r="BO1531" s="121"/>
      <c r="BP1531" s="121"/>
      <c r="BQ1531" s="121"/>
      <c r="BR1531" s="121"/>
      <c r="BS1531" s="121"/>
      <c r="BT1531" s="121"/>
      <c r="BU1531" s="121"/>
      <c r="BV1531" s="121"/>
      <c r="BW1531" s="121"/>
      <c r="BX1531" s="121"/>
      <c r="BY1531" s="121"/>
      <c r="BZ1531" s="121"/>
      <c r="CA1531" s="121"/>
      <c r="CB1531" s="121"/>
      <c r="CC1531" s="121"/>
      <c r="CD1531" s="121"/>
      <c r="CE1531" s="121"/>
      <c r="CF1531" s="121"/>
      <c r="CG1531" s="121"/>
      <c r="CH1531" s="121"/>
      <c r="CI1531" s="121"/>
      <c r="CJ1531" s="121"/>
      <c r="CK1531" s="121"/>
      <c r="CL1531" s="121"/>
      <c r="CM1531" s="121"/>
      <c r="CN1531" s="121"/>
      <c r="CO1531" s="121"/>
      <c r="CP1531" s="121"/>
      <c r="CQ1531" s="121"/>
      <c r="CR1531" s="121"/>
      <c r="CS1531" s="121"/>
      <c r="CT1531" s="121"/>
      <c r="CU1531" s="121"/>
      <c r="CV1531" s="121"/>
      <c r="CW1531" s="121"/>
      <c r="CX1531" s="121"/>
      <c r="CY1531" s="121"/>
      <c r="CZ1531" s="121"/>
      <c r="DA1531" s="121"/>
      <c r="DB1531" s="121"/>
      <c r="DC1531" s="121"/>
      <c r="DD1531" s="121"/>
      <c r="DE1531" s="121"/>
      <c r="DF1531" s="121"/>
      <c r="DG1531" s="121"/>
      <c r="DH1531" s="121"/>
      <c r="DI1531" s="121"/>
    </row>
    <row r="1532" spans="30:113" x14ac:dyDescent="0.35">
      <c r="AD1532" s="121"/>
      <c r="AE1532" s="121"/>
      <c r="AF1532" s="121"/>
      <c r="AG1532" s="121"/>
      <c r="AH1532" s="121"/>
      <c r="AI1532" s="121"/>
      <c r="AJ1532" s="121"/>
      <c r="AK1532" s="121"/>
      <c r="AL1532" s="121"/>
      <c r="AM1532" s="121"/>
      <c r="AN1532" s="121"/>
      <c r="AO1532" s="121"/>
      <c r="AP1532" s="121"/>
      <c r="AQ1532" s="121"/>
      <c r="AR1532" s="121"/>
      <c r="AS1532" s="121"/>
      <c r="AT1532" s="121"/>
      <c r="AU1532" s="121"/>
      <c r="AV1532" s="121"/>
      <c r="AW1532" s="121"/>
      <c r="AX1532" s="121"/>
      <c r="AY1532" s="121"/>
      <c r="AZ1532" s="121"/>
      <c r="BA1532" s="121"/>
      <c r="BB1532" s="121"/>
      <c r="BC1532" s="121"/>
      <c r="BD1532" s="121"/>
      <c r="BE1532" s="121"/>
      <c r="BF1532" s="121"/>
      <c r="BG1532" s="121"/>
      <c r="BH1532" s="121"/>
      <c r="BI1532" s="121"/>
      <c r="BJ1532" s="121"/>
      <c r="BK1532" s="121"/>
      <c r="BL1532" s="121"/>
      <c r="BM1532" s="121"/>
      <c r="BN1532" s="121"/>
      <c r="BO1532" s="121"/>
      <c r="BP1532" s="121"/>
      <c r="BQ1532" s="121"/>
      <c r="BR1532" s="121"/>
      <c r="BS1532" s="121"/>
      <c r="BT1532" s="121"/>
      <c r="BU1532" s="121"/>
      <c r="BV1532" s="121"/>
      <c r="BW1532" s="121"/>
      <c r="BX1532" s="121"/>
      <c r="BY1532" s="121"/>
      <c r="BZ1532" s="121"/>
      <c r="CA1532" s="121"/>
      <c r="CB1532" s="121"/>
      <c r="CC1532" s="121"/>
      <c r="CD1532" s="121"/>
      <c r="CE1532" s="121"/>
      <c r="CF1532" s="121"/>
      <c r="CG1532" s="121"/>
      <c r="CH1532" s="121"/>
      <c r="CI1532" s="121"/>
      <c r="CJ1532" s="121"/>
      <c r="CK1532" s="121"/>
      <c r="CL1532" s="121"/>
      <c r="CM1532" s="121"/>
      <c r="CN1532" s="121"/>
      <c r="CO1532" s="121"/>
      <c r="CP1532" s="121"/>
      <c r="CQ1532" s="121"/>
      <c r="CR1532" s="121"/>
      <c r="CS1532" s="121"/>
      <c r="CT1532" s="121"/>
      <c r="CU1532" s="121"/>
      <c r="CV1532" s="121"/>
      <c r="CW1532" s="121"/>
      <c r="CX1532" s="121"/>
      <c r="CY1532" s="121"/>
      <c r="CZ1532" s="121"/>
      <c r="DA1532" s="121"/>
      <c r="DB1532" s="121"/>
      <c r="DC1532" s="121"/>
      <c r="DD1532" s="121"/>
      <c r="DE1532" s="121"/>
      <c r="DF1532" s="121"/>
      <c r="DG1532" s="121"/>
      <c r="DH1532" s="121"/>
      <c r="DI1532" s="121"/>
    </row>
    <row r="1533" spans="30:113" x14ac:dyDescent="0.35">
      <c r="AD1533" s="121"/>
      <c r="AE1533" s="121"/>
      <c r="AF1533" s="121"/>
      <c r="AG1533" s="121"/>
      <c r="AH1533" s="121"/>
      <c r="AI1533" s="121"/>
      <c r="AJ1533" s="121"/>
      <c r="AK1533" s="121"/>
      <c r="AL1533" s="121"/>
      <c r="AM1533" s="121"/>
      <c r="AN1533" s="121"/>
      <c r="AO1533" s="121"/>
      <c r="AP1533" s="121"/>
      <c r="AQ1533" s="121"/>
      <c r="AR1533" s="121"/>
      <c r="AS1533" s="121"/>
      <c r="AT1533" s="121"/>
      <c r="AU1533" s="121"/>
      <c r="AV1533" s="121"/>
      <c r="AW1533" s="121"/>
      <c r="AX1533" s="121"/>
      <c r="AY1533" s="121"/>
      <c r="AZ1533" s="121"/>
      <c r="BA1533" s="121"/>
      <c r="BB1533" s="121"/>
      <c r="BC1533" s="121"/>
      <c r="BD1533" s="121"/>
      <c r="BE1533" s="121"/>
      <c r="BF1533" s="121"/>
      <c r="BG1533" s="121"/>
      <c r="BH1533" s="121"/>
      <c r="BI1533" s="121"/>
      <c r="BJ1533" s="121"/>
      <c r="BK1533" s="121"/>
      <c r="BL1533" s="121"/>
      <c r="BM1533" s="121"/>
      <c r="BN1533" s="121"/>
      <c r="BO1533" s="121"/>
      <c r="BP1533" s="121"/>
      <c r="BQ1533" s="121"/>
      <c r="BR1533" s="121"/>
      <c r="BS1533" s="121"/>
      <c r="BT1533" s="121"/>
      <c r="BU1533" s="121"/>
      <c r="BV1533" s="121"/>
      <c r="BW1533" s="121"/>
      <c r="BX1533" s="121"/>
      <c r="BY1533" s="121"/>
      <c r="BZ1533" s="121"/>
      <c r="CA1533" s="121"/>
      <c r="CB1533" s="121"/>
      <c r="CC1533" s="121"/>
      <c r="CD1533" s="121"/>
      <c r="CE1533" s="121"/>
      <c r="CF1533" s="121"/>
      <c r="CG1533" s="121"/>
      <c r="CH1533" s="121"/>
      <c r="CI1533" s="121"/>
      <c r="CJ1533" s="121"/>
      <c r="CK1533" s="121"/>
      <c r="CL1533" s="121"/>
      <c r="CM1533" s="121"/>
      <c r="CN1533" s="121"/>
      <c r="CO1533" s="121"/>
      <c r="CP1533" s="121"/>
      <c r="CQ1533" s="121"/>
      <c r="CR1533" s="121"/>
      <c r="CS1533" s="121"/>
      <c r="CT1533" s="121"/>
      <c r="CU1533" s="121"/>
      <c r="CV1533" s="121"/>
      <c r="CW1533" s="121"/>
      <c r="CX1533" s="121"/>
      <c r="CY1533" s="121"/>
      <c r="CZ1533" s="121"/>
      <c r="DA1533" s="121"/>
      <c r="DB1533" s="121"/>
      <c r="DC1533" s="121"/>
      <c r="DD1533" s="121"/>
      <c r="DE1533" s="121"/>
      <c r="DF1533" s="121"/>
      <c r="DG1533" s="121"/>
      <c r="DH1533" s="121"/>
      <c r="DI1533" s="121"/>
    </row>
    <row r="1534" spans="30:113" x14ac:dyDescent="0.35">
      <c r="AD1534" s="121"/>
      <c r="AE1534" s="121"/>
      <c r="AF1534" s="121"/>
      <c r="AG1534" s="121"/>
      <c r="AH1534" s="121"/>
      <c r="AI1534" s="121"/>
      <c r="AJ1534" s="121"/>
      <c r="AK1534" s="121"/>
      <c r="AL1534" s="121"/>
      <c r="AM1534" s="121"/>
      <c r="AN1534" s="121"/>
      <c r="AO1534" s="121"/>
      <c r="AP1534" s="121"/>
      <c r="AQ1534" s="121"/>
      <c r="AR1534" s="121"/>
      <c r="AS1534" s="121"/>
      <c r="AT1534" s="121"/>
      <c r="AU1534" s="121"/>
      <c r="AV1534" s="121"/>
      <c r="AW1534" s="121"/>
      <c r="AX1534" s="121"/>
      <c r="AY1534" s="121"/>
      <c r="AZ1534" s="121"/>
      <c r="BA1534" s="121"/>
      <c r="BB1534" s="121"/>
      <c r="BC1534" s="121"/>
      <c r="BD1534" s="121"/>
      <c r="BE1534" s="121"/>
      <c r="BF1534" s="121"/>
      <c r="BG1534" s="121"/>
      <c r="BH1534" s="121"/>
      <c r="BI1534" s="121"/>
      <c r="BJ1534" s="121"/>
      <c r="BK1534" s="121"/>
      <c r="BL1534" s="121"/>
      <c r="BM1534" s="121"/>
      <c r="BN1534" s="121"/>
      <c r="BO1534" s="121"/>
      <c r="BP1534" s="121"/>
      <c r="BQ1534" s="121"/>
      <c r="BR1534" s="121"/>
      <c r="BS1534" s="121"/>
      <c r="BT1534" s="121"/>
      <c r="BU1534" s="121"/>
      <c r="BV1534" s="121"/>
      <c r="BW1534" s="121"/>
      <c r="BX1534" s="121"/>
      <c r="BY1534" s="121"/>
      <c r="BZ1534" s="121"/>
      <c r="CA1534" s="121"/>
      <c r="CB1534" s="121"/>
      <c r="CC1534" s="121"/>
      <c r="CD1534" s="121"/>
      <c r="CE1534" s="121"/>
      <c r="CF1534" s="121"/>
      <c r="CG1534" s="121"/>
      <c r="CH1534" s="121"/>
      <c r="CI1534" s="121"/>
      <c r="CJ1534" s="121"/>
      <c r="CK1534" s="121"/>
      <c r="CL1534" s="121"/>
      <c r="CM1534" s="121"/>
      <c r="CN1534" s="121"/>
      <c r="CO1534" s="121"/>
      <c r="CP1534" s="121"/>
      <c r="CQ1534" s="121"/>
      <c r="CR1534" s="121"/>
      <c r="CS1534" s="121"/>
      <c r="CT1534" s="121"/>
      <c r="CU1534" s="121"/>
      <c r="CV1534" s="121"/>
      <c r="CW1534" s="121"/>
      <c r="CX1534" s="121"/>
      <c r="CY1534" s="121"/>
      <c r="CZ1534" s="121"/>
      <c r="DA1534" s="121"/>
      <c r="DB1534" s="121"/>
      <c r="DC1534" s="121"/>
      <c r="DD1534" s="121"/>
      <c r="DE1534" s="121"/>
      <c r="DF1534" s="121"/>
      <c r="DG1534" s="121"/>
      <c r="DH1534" s="121"/>
      <c r="DI1534" s="121"/>
    </row>
    <row r="1535" spans="30:113" x14ac:dyDescent="0.35">
      <c r="AD1535" s="121"/>
      <c r="AE1535" s="121"/>
      <c r="AF1535" s="121"/>
      <c r="AG1535" s="121"/>
      <c r="AH1535" s="121"/>
      <c r="AI1535" s="121"/>
      <c r="AJ1535" s="121"/>
      <c r="AK1535" s="121"/>
      <c r="AL1535" s="121"/>
      <c r="AM1535" s="121"/>
      <c r="AN1535" s="121"/>
      <c r="AO1535" s="121"/>
      <c r="AP1535" s="121"/>
      <c r="AQ1535" s="121"/>
      <c r="AR1535" s="121"/>
      <c r="AS1535" s="121"/>
      <c r="AT1535" s="121"/>
      <c r="AU1535" s="121"/>
      <c r="AV1535" s="121"/>
      <c r="AW1535" s="121"/>
      <c r="AX1535" s="121"/>
      <c r="AY1535" s="121"/>
      <c r="AZ1535" s="121"/>
      <c r="BA1535" s="121"/>
      <c r="BB1535" s="121"/>
      <c r="BC1535" s="121"/>
      <c r="BD1535" s="121"/>
      <c r="BE1535" s="121"/>
      <c r="BF1535" s="121"/>
      <c r="BG1535" s="121"/>
      <c r="BH1535" s="121"/>
      <c r="BI1535" s="121"/>
      <c r="BJ1535" s="121"/>
      <c r="BK1535" s="121"/>
      <c r="BL1535" s="121"/>
      <c r="BM1535" s="121"/>
      <c r="BN1535" s="121"/>
      <c r="BO1535" s="121"/>
      <c r="BP1535" s="121"/>
      <c r="BQ1535" s="121"/>
      <c r="BR1535" s="121"/>
      <c r="BS1535" s="121"/>
      <c r="BT1535" s="121"/>
      <c r="BU1535" s="121"/>
      <c r="BV1535" s="121"/>
      <c r="BW1535" s="121"/>
      <c r="BX1535" s="121"/>
      <c r="BY1535" s="121"/>
      <c r="BZ1535" s="121"/>
      <c r="CA1535" s="121"/>
      <c r="CB1535" s="121"/>
      <c r="CC1535" s="121"/>
      <c r="CD1535" s="121"/>
      <c r="CE1535" s="121"/>
      <c r="CF1535" s="121"/>
      <c r="CG1535" s="121"/>
      <c r="CH1535" s="121"/>
      <c r="CI1535" s="121"/>
      <c r="CJ1535" s="121"/>
      <c r="CK1535" s="121"/>
      <c r="CL1535" s="121"/>
      <c r="CM1535" s="121"/>
      <c r="CN1535" s="121"/>
      <c r="CO1535" s="121"/>
      <c r="CP1535" s="121"/>
      <c r="CQ1535" s="121"/>
      <c r="CR1535" s="121"/>
      <c r="CS1535" s="121"/>
      <c r="CT1535" s="121"/>
      <c r="CU1535" s="121"/>
      <c r="CV1535" s="121"/>
      <c r="CW1535" s="121"/>
      <c r="CX1535" s="121"/>
      <c r="CY1535" s="121"/>
      <c r="CZ1535" s="121"/>
      <c r="DA1535" s="121"/>
      <c r="DB1535" s="121"/>
      <c r="DC1535" s="121"/>
      <c r="DD1535" s="121"/>
      <c r="DE1535" s="121"/>
      <c r="DF1535" s="121"/>
      <c r="DG1535" s="121"/>
      <c r="DH1535" s="121"/>
      <c r="DI1535" s="121"/>
    </row>
    <row r="1536" spans="30:113" x14ac:dyDescent="0.35">
      <c r="AD1536" s="121"/>
      <c r="AE1536" s="121"/>
      <c r="AF1536" s="121"/>
      <c r="AG1536" s="121"/>
      <c r="AH1536" s="121"/>
      <c r="AI1536" s="121"/>
      <c r="AJ1536" s="121"/>
      <c r="AK1536" s="121"/>
      <c r="AL1536" s="121"/>
      <c r="AM1536" s="121"/>
      <c r="AN1536" s="121"/>
      <c r="AO1536" s="121"/>
      <c r="AP1536" s="121"/>
      <c r="AQ1536" s="121"/>
      <c r="AR1536" s="121"/>
      <c r="AS1536" s="121"/>
      <c r="AT1536" s="121"/>
      <c r="AU1536" s="121"/>
      <c r="AV1536" s="121"/>
      <c r="AW1536" s="121"/>
      <c r="AX1536" s="121"/>
      <c r="AY1536" s="121"/>
      <c r="AZ1536" s="121"/>
      <c r="BA1536" s="121"/>
      <c r="BB1536" s="121"/>
      <c r="BC1536" s="121"/>
      <c r="BD1536" s="121"/>
      <c r="BE1536" s="121"/>
      <c r="BF1536" s="121"/>
      <c r="BG1536" s="121"/>
      <c r="BH1536" s="121"/>
      <c r="BI1536" s="121"/>
      <c r="BJ1536" s="121"/>
      <c r="BK1536" s="121"/>
      <c r="BL1536" s="121"/>
      <c r="BM1536" s="121"/>
      <c r="BN1536" s="121"/>
      <c r="BO1536" s="121"/>
      <c r="BP1536" s="121"/>
      <c r="BQ1536" s="121"/>
      <c r="BR1536" s="121"/>
      <c r="BS1536" s="121"/>
      <c r="BT1536" s="121"/>
      <c r="BU1536" s="121"/>
      <c r="BV1536" s="121"/>
      <c r="BW1536" s="121"/>
      <c r="BX1536" s="121"/>
      <c r="BY1536" s="121"/>
      <c r="BZ1536" s="121"/>
      <c r="CA1536" s="121"/>
      <c r="CB1536" s="121"/>
      <c r="CC1536" s="121"/>
      <c r="CD1536" s="121"/>
      <c r="CE1536" s="121"/>
      <c r="CF1536" s="121"/>
      <c r="CG1536" s="121"/>
      <c r="CH1536" s="121"/>
      <c r="CI1536" s="121"/>
      <c r="CJ1536" s="121"/>
      <c r="CK1536" s="121"/>
      <c r="CL1536" s="121"/>
      <c r="CM1536" s="121"/>
      <c r="CN1536" s="121"/>
      <c r="CO1536" s="121"/>
      <c r="CP1536" s="121"/>
      <c r="CQ1536" s="121"/>
      <c r="CR1536" s="121"/>
      <c r="CS1536" s="121"/>
      <c r="CT1536" s="121"/>
      <c r="CU1536" s="121"/>
      <c r="CV1536" s="121"/>
      <c r="CW1536" s="121"/>
      <c r="CX1536" s="121"/>
      <c r="CY1536" s="121"/>
      <c r="CZ1536" s="121"/>
      <c r="DA1536" s="121"/>
      <c r="DB1536" s="121"/>
      <c r="DC1536" s="121"/>
      <c r="DD1536" s="121"/>
      <c r="DE1536" s="121"/>
      <c r="DF1536" s="121"/>
      <c r="DG1536" s="121"/>
      <c r="DH1536" s="121"/>
      <c r="DI1536" s="121"/>
    </row>
    <row r="1537" spans="30:113" x14ac:dyDescent="0.35">
      <c r="AD1537" s="121"/>
      <c r="AE1537" s="121"/>
      <c r="AF1537" s="121"/>
      <c r="AG1537" s="121"/>
      <c r="AH1537" s="121"/>
      <c r="AI1537" s="121"/>
      <c r="AJ1537" s="121"/>
      <c r="AK1537" s="121"/>
      <c r="AL1537" s="121"/>
      <c r="AM1537" s="121"/>
      <c r="AN1537" s="121"/>
      <c r="AO1537" s="121"/>
      <c r="AP1537" s="121"/>
      <c r="AQ1537" s="121"/>
      <c r="AR1537" s="121"/>
      <c r="AS1537" s="121"/>
      <c r="AT1537" s="121"/>
      <c r="AU1537" s="121"/>
      <c r="AV1537" s="121"/>
      <c r="AW1537" s="121"/>
      <c r="AX1537" s="121"/>
      <c r="AY1537" s="121"/>
      <c r="AZ1537" s="121"/>
      <c r="BA1537" s="121"/>
      <c r="BB1537" s="121"/>
      <c r="BC1537" s="121"/>
      <c r="BD1537" s="121"/>
      <c r="BE1537" s="121"/>
      <c r="BF1537" s="121"/>
      <c r="BG1537" s="121"/>
      <c r="BH1537" s="121"/>
      <c r="BI1537" s="121"/>
      <c r="BJ1537" s="121"/>
      <c r="BK1537" s="121"/>
      <c r="BL1537" s="121"/>
      <c r="BM1537" s="121"/>
      <c r="BN1537" s="121"/>
      <c r="BO1537" s="121"/>
      <c r="BP1537" s="121"/>
      <c r="BQ1537" s="121"/>
      <c r="BR1537" s="121"/>
      <c r="BS1537" s="121"/>
      <c r="BT1537" s="121"/>
      <c r="BU1537" s="121"/>
      <c r="BV1537" s="121"/>
      <c r="BW1537" s="121"/>
      <c r="BX1537" s="121"/>
      <c r="BY1537" s="121"/>
      <c r="BZ1537" s="121"/>
      <c r="CA1537" s="121"/>
      <c r="CB1537" s="121"/>
      <c r="CC1537" s="121"/>
      <c r="CD1537" s="121"/>
      <c r="CE1537" s="121"/>
      <c r="CF1537" s="121"/>
      <c r="CG1537" s="121"/>
      <c r="CH1537" s="121"/>
      <c r="CI1537" s="121"/>
      <c r="CJ1537" s="121"/>
      <c r="CK1537" s="121"/>
      <c r="CL1537" s="121"/>
      <c r="CM1537" s="121"/>
      <c r="CN1537" s="121"/>
      <c r="CO1537" s="121"/>
      <c r="CP1537" s="121"/>
      <c r="CQ1537" s="121"/>
      <c r="CR1537" s="121"/>
      <c r="CS1537" s="121"/>
      <c r="CT1537" s="121"/>
      <c r="CU1537" s="121"/>
      <c r="CV1537" s="121"/>
      <c r="CW1537" s="121"/>
      <c r="CX1537" s="121"/>
      <c r="CY1537" s="121"/>
      <c r="CZ1537" s="121"/>
      <c r="DA1537" s="121"/>
      <c r="DB1537" s="121"/>
      <c r="DC1537" s="121"/>
      <c r="DD1537" s="121"/>
      <c r="DE1537" s="121"/>
      <c r="DF1537" s="121"/>
      <c r="DG1537" s="121"/>
      <c r="DH1537" s="121"/>
      <c r="DI1537" s="121"/>
    </row>
    <row r="1538" spans="30:113" x14ac:dyDescent="0.35">
      <c r="AD1538" s="121"/>
      <c r="AE1538" s="121"/>
      <c r="AF1538" s="121"/>
      <c r="AG1538" s="121"/>
      <c r="AH1538" s="121"/>
      <c r="AI1538" s="121"/>
      <c r="AJ1538" s="121"/>
      <c r="AK1538" s="121"/>
      <c r="AL1538" s="121"/>
      <c r="AM1538" s="121"/>
      <c r="AN1538" s="121"/>
      <c r="AO1538" s="121"/>
      <c r="AP1538" s="121"/>
      <c r="AQ1538" s="121"/>
      <c r="AR1538" s="121"/>
      <c r="AS1538" s="121"/>
      <c r="AT1538" s="121"/>
      <c r="AU1538" s="121"/>
      <c r="AV1538" s="121"/>
      <c r="AW1538" s="121"/>
      <c r="AX1538" s="121"/>
      <c r="AY1538" s="121"/>
      <c r="AZ1538" s="121"/>
      <c r="BA1538" s="121"/>
      <c r="BB1538" s="121"/>
      <c r="BC1538" s="121"/>
      <c r="BD1538" s="121"/>
      <c r="BE1538" s="121"/>
      <c r="BF1538" s="121"/>
      <c r="BG1538" s="121"/>
      <c r="BH1538" s="121"/>
      <c r="BI1538" s="121"/>
      <c r="BJ1538" s="121"/>
      <c r="BK1538" s="121"/>
      <c r="BL1538" s="121"/>
      <c r="BM1538" s="121"/>
      <c r="BN1538" s="121"/>
      <c r="BO1538" s="121"/>
      <c r="BP1538" s="121"/>
      <c r="BQ1538" s="121"/>
      <c r="BR1538" s="121"/>
      <c r="BS1538" s="121"/>
      <c r="BT1538" s="121"/>
      <c r="BU1538" s="121"/>
      <c r="BV1538" s="121"/>
      <c r="BW1538" s="121"/>
      <c r="BX1538" s="121"/>
      <c r="BY1538" s="121"/>
      <c r="BZ1538" s="121"/>
      <c r="CA1538" s="121"/>
      <c r="CB1538" s="121"/>
      <c r="CC1538" s="121"/>
      <c r="CD1538" s="121"/>
      <c r="CE1538" s="121"/>
      <c r="CF1538" s="121"/>
      <c r="CG1538" s="121"/>
      <c r="CH1538" s="121"/>
      <c r="CI1538" s="121"/>
      <c r="CJ1538" s="121"/>
      <c r="CK1538" s="121"/>
      <c r="CL1538" s="121"/>
      <c r="CM1538" s="121"/>
      <c r="CN1538" s="121"/>
      <c r="CO1538" s="121"/>
      <c r="CP1538" s="121"/>
      <c r="CQ1538" s="121"/>
      <c r="CR1538" s="121"/>
      <c r="CS1538" s="121"/>
      <c r="CT1538" s="121"/>
      <c r="CU1538" s="121"/>
      <c r="CV1538" s="121"/>
      <c r="CW1538" s="121"/>
      <c r="CX1538" s="121"/>
      <c r="CY1538" s="121"/>
      <c r="CZ1538" s="121"/>
      <c r="DA1538" s="121"/>
      <c r="DB1538" s="121"/>
      <c r="DC1538" s="121"/>
      <c r="DD1538" s="121"/>
      <c r="DE1538" s="121"/>
      <c r="DF1538" s="121"/>
      <c r="DG1538" s="121"/>
      <c r="DH1538" s="121"/>
      <c r="DI1538" s="121"/>
    </row>
    <row r="1539" spans="30:113" x14ac:dyDescent="0.35">
      <c r="AD1539" s="121"/>
      <c r="AE1539" s="121"/>
      <c r="AF1539" s="121"/>
      <c r="AG1539" s="121"/>
      <c r="AH1539" s="121"/>
      <c r="AI1539" s="121"/>
      <c r="AJ1539" s="121"/>
      <c r="AK1539" s="121"/>
      <c r="AL1539" s="121"/>
      <c r="AM1539" s="121"/>
      <c r="AN1539" s="121"/>
      <c r="AO1539" s="121"/>
      <c r="AP1539" s="121"/>
      <c r="AQ1539" s="121"/>
      <c r="AR1539" s="121"/>
      <c r="AS1539" s="121"/>
      <c r="AT1539" s="121"/>
      <c r="AU1539" s="121"/>
      <c r="AV1539" s="121"/>
      <c r="AW1539" s="121"/>
      <c r="AX1539" s="121"/>
      <c r="AY1539" s="121"/>
      <c r="AZ1539" s="121"/>
      <c r="BA1539" s="121"/>
      <c r="BB1539" s="121"/>
      <c r="BC1539" s="121"/>
      <c r="BD1539" s="121"/>
      <c r="BE1539" s="121"/>
      <c r="BF1539" s="121"/>
      <c r="BG1539" s="121"/>
      <c r="BH1539" s="121"/>
      <c r="BI1539" s="121"/>
      <c r="BJ1539" s="121"/>
      <c r="BK1539" s="121"/>
      <c r="BL1539" s="121"/>
      <c r="BM1539" s="121"/>
      <c r="BN1539" s="121"/>
      <c r="BO1539" s="121"/>
      <c r="BP1539" s="121"/>
      <c r="BQ1539" s="121"/>
      <c r="BR1539" s="121"/>
      <c r="BS1539" s="121"/>
      <c r="BT1539" s="121"/>
      <c r="BU1539" s="121"/>
      <c r="BV1539" s="121"/>
      <c r="BW1539" s="121"/>
      <c r="BX1539" s="121"/>
      <c r="BY1539" s="121"/>
      <c r="BZ1539" s="121"/>
      <c r="CA1539" s="121"/>
      <c r="CB1539" s="121"/>
      <c r="CC1539" s="121"/>
      <c r="CD1539" s="121"/>
      <c r="CE1539" s="121"/>
      <c r="CF1539" s="121"/>
      <c r="CG1539" s="121"/>
      <c r="CH1539" s="121"/>
      <c r="CI1539" s="121"/>
      <c r="CJ1539" s="121"/>
      <c r="CK1539" s="121"/>
      <c r="CL1539" s="121"/>
      <c r="CM1539" s="121"/>
      <c r="CN1539" s="121"/>
      <c r="CO1539" s="121"/>
      <c r="CP1539" s="121"/>
      <c r="CQ1539" s="121"/>
      <c r="CR1539" s="121"/>
      <c r="CS1539" s="121"/>
      <c r="CT1539" s="121"/>
      <c r="CU1539" s="121"/>
      <c r="CV1539" s="121"/>
      <c r="CW1539" s="121"/>
      <c r="CX1539" s="121"/>
      <c r="CY1539" s="121"/>
      <c r="CZ1539" s="121"/>
      <c r="DA1539" s="121"/>
      <c r="DB1539" s="121"/>
      <c r="DC1539" s="121"/>
      <c r="DD1539" s="121"/>
      <c r="DE1539" s="121"/>
      <c r="DF1539" s="121"/>
      <c r="DG1539" s="121"/>
      <c r="DH1539" s="121"/>
      <c r="DI1539" s="121"/>
    </row>
    <row r="1540" spans="30:113" x14ac:dyDescent="0.35">
      <c r="AD1540" s="121"/>
      <c r="AE1540" s="121"/>
      <c r="AF1540" s="121"/>
      <c r="AG1540" s="121"/>
      <c r="AH1540" s="121"/>
      <c r="AI1540" s="121"/>
      <c r="AJ1540" s="121"/>
      <c r="AK1540" s="121"/>
      <c r="AL1540" s="121"/>
      <c r="AM1540" s="121"/>
      <c r="AN1540" s="121"/>
      <c r="AO1540" s="121"/>
      <c r="AP1540" s="121"/>
      <c r="AQ1540" s="121"/>
      <c r="AR1540" s="121"/>
      <c r="AS1540" s="121"/>
      <c r="AT1540" s="121"/>
      <c r="AU1540" s="121"/>
      <c r="AV1540" s="121"/>
      <c r="AW1540" s="121"/>
      <c r="AX1540" s="121"/>
      <c r="AY1540" s="121"/>
      <c r="AZ1540" s="121"/>
      <c r="BA1540" s="121"/>
      <c r="BB1540" s="121"/>
      <c r="BC1540" s="121"/>
      <c r="BD1540" s="121"/>
      <c r="BE1540" s="121"/>
      <c r="BF1540" s="121"/>
      <c r="BG1540" s="121"/>
      <c r="BH1540" s="121"/>
      <c r="BI1540" s="121"/>
      <c r="BJ1540" s="121"/>
      <c r="BK1540" s="121"/>
      <c r="BL1540" s="121"/>
      <c r="BM1540" s="121"/>
      <c r="BN1540" s="121"/>
      <c r="BO1540" s="121"/>
      <c r="BP1540" s="121"/>
      <c r="BQ1540" s="121"/>
      <c r="BR1540" s="121"/>
      <c r="BS1540" s="121"/>
      <c r="BT1540" s="121"/>
      <c r="BU1540" s="121"/>
      <c r="BV1540" s="121"/>
      <c r="BW1540" s="121"/>
      <c r="BX1540" s="121"/>
      <c r="BY1540" s="121"/>
      <c r="BZ1540" s="121"/>
      <c r="CA1540" s="121"/>
      <c r="CB1540" s="121"/>
      <c r="CC1540" s="121"/>
      <c r="CD1540" s="121"/>
      <c r="CE1540" s="121"/>
      <c r="CF1540" s="121"/>
      <c r="CG1540" s="121"/>
      <c r="CH1540" s="121"/>
      <c r="CI1540" s="121"/>
      <c r="CJ1540" s="121"/>
      <c r="CK1540" s="121"/>
      <c r="CL1540" s="121"/>
      <c r="CM1540" s="121"/>
      <c r="CN1540" s="121"/>
      <c r="CO1540" s="121"/>
      <c r="CP1540" s="121"/>
      <c r="CQ1540" s="121"/>
      <c r="CR1540" s="121"/>
      <c r="CS1540" s="121"/>
      <c r="CT1540" s="121"/>
      <c r="CU1540" s="121"/>
      <c r="CV1540" s="121"/>
      <c r="CW1540" s="121"/>
      <c r="CX1540" s="121"/>
      <c r="CY1540" s="121"/>
      <c r="CZ1540" s="121"/>
      <c r="DA1540" s="121"/>
      <c r="DB1540" s="121"/>
      <c r="DC1540" s="121"/>
      <c r="DD1540" s="121"/>
      <c r="DE1540" s="121"/>
      <c r="DF1540" s="121"/>
      <c r="DG1540" s="121"/>
      <c r="DH1540" s="121"/>
      <c r="DI1540" s="121"/>
    </row>
    <row r="1541" spans="30:113" x14ac:dyDescent="0.35">
      <c r="AD1541" s="121"/>
      <c r="AE1541" s="121"/>
      <c r="AF1541" s="121"/>
      <c r="AG1541" s="121"/>
      <c r="AH1541" s="121"/>
      <c r="AI1541" s="121"/>
      <c r="AJ1541" s="121"/>
      <c r="AK1541" s="121"/>
      <c r="AL1541" s="121"/>
      <c r="AM1541" s="121"/>
      <c r="AN1541" s="121"/>
      <c r="AO1541" s="121"/>
      <c r="AP1541" s="121"/>
      <c r="AQ1541" s="121"/>
      <c r="AR1541" s="121"/>
      <c r="AS1541" s="121"/>
      <c r="AT1541" s="121"/>
      <c r="AU1541" s="121"/>
      <c r="AV1541" s="121"/>
      <c r="AW1541" s="121"/>
      <c r="AX1541" s="121"/>
      <c r="AY1541" s="121"/>
      <c r="AZ1541" s="121"/>
      <c r="BA1541" s="121"/>
      <c r="BB1541" s="121"/>
      <c r="BC1541" s="121"/>
      <c r="BD1541" s="121"/>
      <c r="BE1541" s="121"/>
      <c r="BF1541" s="121"/>
      <c r="BG1541" s="121"/>
      <c r="BH1541" s="121"/>
      <c r="BI1541" s="121"/>
      <c r="BJ1541" s="121"/>
      <c r="BK1541" s="121"/>
      <c r="BL1541" s="121"/>
      <c r="BM1541" s="121"/>
      <c r="BN1541" s="121"/>
      <c r="BO1541" s="121"/>
      <c r="BP1541" s="121"/>
      <c r="BQ1541" s="121"/>
      <c r="BR1541" s="121"/>
      <c r="BS1541" s="121"/>
      <c r="BT1541" s="121"/>
      <c r="BU1541" s="121"/>
      <c r="BV1541" s="121"/>
      <c r="BW1541" s="121"/>
      <c r="BX1541" s="121"/>
      <c r="BY1541" s="121"/>
      <c r="BZ1541" s="121"/>
      <c r="CA1541" s="121"/>
      <c r="CB1541" s="121"/>
      <c r="CC1541" s="121"/>
      <c r="CD1541" s="121"/>
      <c r="CE1541" s="121"/>
      <c r="CF1541" s="121"/>
      <c r="CG1541" s="121"/>
      <c r="CH1541" s="121"/>
      <c r="CI1541" s="121"/>
      <c r="CJ1541" s="121"/>
      <c r="CK1541" s="121"/>
      <c r="CL1541" s="121"/>
      <c r="CM1541" s="121"/>
      <c r="CN1541" s="121"/>
      <c r="CO1541" s="121"/>
      <c r="CP1541" s="121"/>
      <c r="CQ1541" s="121"/>
      <c r="CR1541" s="121"/>
      <c r="CS1541" s="121"/>
      <c r="CT1541" s="121"/>
      <c r="CU1541" s="121"/>
      <c r="CV1541" s="121"/>
      <c r="CW1541" s="121"/>
      <c r="CX1541" s="121"/>
      <c r="CY1541" s="121"/>
      <c r="CZ1541" s="121"/>
      <c r="DA1541" s="121"/>
      <c r="DB1541" s="121"/>
      <c r="DC1541" s="121"/>
      <c r="DD1541" s="121"/>
      <c r="DE1541" s="121"/>
      <c r="DF1541" s="121"/>
      <c r="DG1541" s="121"/>
      <c r="DH1541" s="121"/>
      <c r="DI1541" s="121"/>
    </row>
    <row r="1542" spans="30:113" x14ac:dyDescent="0.35">
      <c r="AD1542" s="121"/>
      <c r="AE1542" s="121"/>
      <c r="AF1542" s="121"/>
      <c r="AG1542" s="121"/>
      <c r="AH1542" s="121"/>
      <c r="AI1542" s="121"/>
      <c r="AJ1542" s="121"/>
      <c r="AK1542" s="121"/>
      <c r="AL1542" s="121"/>
      <c r="AM1542" s="121"/>
      <c r="AN1542" s="121"/>
      <c r="AO1542" s="121"/>
      <c r="AP1542" s="121"/>
      <c r="AQ1542" s="121"/>
      <c r="AR1542" s="121"/>
      <c r="AS1542" s="121"/>
      <c r="AT1542" s="121"/>
      <c r="AU1542" s="121"/>
      <c r="AV1542" s="121"/>
      <c r="AW1542" s="121"/>
      <c r="AX1542" s="121"/>
      <c r="AY1542" s="121"/>
      <c r="AZ1542" s="121"/>
      <c r="BA1542" s="121"/>
      <c r="BB1542" s="121"/>
      <c r="BC1542" s="121"/>
      <c r="BD1542" s="121"/>
      <c r="BE1542" s="121"/>
      <c r="BF1542" s="121"/>
      <c r="BG1542" s="121"/>
      <c r="BH1542" s="121"/>
      <c r="BI1542" s="121"/>
      <c r="BJ1542" s="121"/>
      <c r="BK1542" s="121"/>
      <c r="BL1542" s="121"/>
      <c r="BM1542" s="121"/>
      <c r="BN1542" s="121"/>
      <c r="BO1542" s="121"/>
      <c r="BP1542" s="121"/>
      <c r="BQ1542" s="121"/>
      <c r="BR1542" s="121"/>
      <c r="BS1542" s="121"/>
      <c r="BT1542" s="121"/>
      <c r="BU1542" s="121"/>
      <c r="BV1542" s="121"/>
      <c r="BW1542" s="121"/>
      <c r="BX1542" s="121"/>
      <c r="BY1542" s="121"/>
      <c r="BZ1542" s="121"/>
      <c r="CA1542" s="121"/>
      <c r="CB1542" s="121"/>
      <c r="CC1542" s="121"/>
      <c r="CD1542" s="121"/>
      <c r="CE1542" s="121"/>
      <c r="CF1542" s="121"/>
      <c r="CG1542" s="121"/>
      <c r="CH1542" s="121"/>
      <c r="CI1542" s="121"/>
      <c r="CJ1542" s="121"/>
      <c r="CK1542" s="121"/>
      <c r="CL1542" s="121"/>
      <c r="CM1542" s="121"/>
      <c r="CN1542" s="121"/>
      <c r="CO1542" s="121"/>
      <c r="CP1542" s="121"/>
      <c r="CQ1542" s="121"/>
      <c r="CR1542" s="121"/>
      <c r="CS1542" s="121"/>
      <c r="CT1542" s="121"/>
      <c r="CU1542" s="121"/>
      <c r="CV1542" s="121"/>
      <c r="CW1542" s="121"/>
      <c r="CX1542" s="121"/>
      <c r="CY1542" s="121"/>
      <c r="CZ1542" s="121"/>
      <c r="DA1542" s="121"/>
      <c r="DB1542" s="121"/>
      <c r="DC1542" s="121"/>
      <c r="DD1542" s="121"/>
      <c r="DE1542" s="121"/>
      <c r="DF1542" s="121"/>
      <c r="DG1542" s="121"/>
      <c r="DH1542" s="121"/>
      <c r="DI1542" s="121"/>
    </row>
    <row r="1543" spans="30:113" x14ac:dyDescent="0.35">
      <c r="AD1543" s="121"/>
      <c r="AE1543" s="121"/>
      <c r="AF1543" s="121"/>
      <c r="AG1543" s="121"/>
      <c r="AH1543" s="121"/>
      <c r="AI1543" s="121"/>
      <c r="AJ1543" s="121"/>
      <c r="AK1543" s="121"/>
      <c r="AL1543" s="121"/>
      <c r="AM1543" s="121"/>
      <c r="AN1543" s="121"/>
      <c r="AO1543" s="121"/>
      <c r="AP1543" s="121"/>
      <c r="AQ1543" s="121"/>
      <c r="AR1543" s="121"/>
      <c r="AS1543" s="121"/>
      <c r="AT1543" s="121"/>
      <c r="AU1543" s="121"/>
      <c r="AV1543" s="121"/>
      <c r="AW1543" s="121"/>
      <c r="AX1543" s="121"/>
      <c r="AY1543" s="121"/>
      <c r="AZ1543" s="121"/>
      <c r="BA1543" s="121"/>
      <c r="BB1543" s="121"/>
      <c r="BC1543" s="121"/>
      <c r="BD1543" s="121"/>
      <c r="BE1543" s="121"/>
      <c r="BF1543" s="121"/>
      <c r="BG1543" s="121"/>
      <c r="BH1543" s="121"/>
      <c r="BI1543" s="121"/>
      <c r="BJ1543" s="121"/>
      <c r="BK1543" s="121"/>
      <c r="BL1543" s="121"/>
      <c r="BM1543" s="121"/>
      <c r="BN1543" s="121"/>
      <c r="BO1543" s="121"/>
      <c r="BP1543" s="121"/>
      <c r="BQ1543" s="121"/>
      <c r="BR1543" s="121"/>
      <c r="BS1543" s="121"/>
      <c r="BT1543" s="121"/>
      <c r="BU1543" s="121"/>
      <c r="BV1543" s="121"/>
      <c r="BW1543" s="121"/>
      <c r="BX1543" s="121"/>
      <c r="BY1543" s="121"/>
      <c r="BZ1543" s="121"/>
      <c r="CA1543" s="121"/>
      <c r="CB1543" s="121"/>
      <c r="CC1543" s="121"/>
      <c r="CD1543" s="121"/>
      <c r="CE1543" s="121"/>
      <c r="CF1543" s="121"/>
      <c r="CG1543" s="121"/>
      <c r="CH1543" s="121"/>
      <c r="CI1543" s="121"/>
      <c r="CJ1543" s="121"/>
      <c r="CK1543" s="121"/>
      <c r="CL1543" s="121"/>
      <c r="CM1543" s="121"/>
      <c r="CN1543" s="121"/>
      <c r="CO1543" s="121"/>
      <c r="CP1543" s="121"/>
      <c r="CQ1543" s="121"/>
      <c r="CR1543" s="121"/>
      <c r="CS1543" s="121"/>
      <c r="CT1543" s="121"/>
      <c r="CU1543" s="121"/>
      <c r="CV1543" s="121"/>
      <c r="CW1543" s="121"/>
      <c r="CX1543" s="121"/>
      <c r="CY1543" s="121"/>
      <c r="CZ1543" s="121"/>
      <c r="DA1543" s="121"/>
      <c r="DB1543" s="121"/>
      <c r="DC1543" s="121"/>
      <c r="DD1543" s="121"/>
      <c r="DE1543" s="121"/>
      <c r="DF1543" s="121"/>
      <c r="DG1543" s="121"/>
      <c r="DH1543" s="121"/>
      <c r="DI1543" s="121"/>
    </row>
    <row r="1544" spans="30:113" x14ac:dyDescent="0.35">
      <c r="AD1544" s="121"/>
      <c r="AE1544" s="121"/>
      <c r="AF1544" s="121"/>
      <c r="AG1544" s="121"/>
      <c r="AH1544" s="121"/>
      <c r="AI1544" s="121"/>
      <c r="AJ1544" s="121"/>
      <c r="AK1544" s="121"/>
      <c r="AL1544" s="121"/>
      <c r="AM1544" s="121"/>
      <c r="AN1544" s="121"/>
      <c r="AO1544" s="121"/>
      <c r="AP1544" s="121"/>
      <c r="AQ1544" s="121"/>
      <c r="AR1544" s="121"/>
      <c r="AS1544" s="121"/>
      <c r="AT1544" s="121"/>
      <c r="AU1544" s="121"/>
      <c r="AV1544" s="121"/>
      <c r="AW1544" s="121"/>
      <c r="AX1544" s="121"/>
      <c r="AY1544" s="121"/>
      <c r="AZ1544" s="121"/>
      <c r="BA1544" s="121"/>
      <c r="BB1544" s="121"/>
      <c r="BC1544" s="121"/>
      <c r="BD1544" s="121"/>
      <c r="BE1544" s="121"/>
      <c r="BF1544" s="121"/>
      <c r="BG1544" s="121"/>
      <c r="BH1544" s="121"/>
      <c r="BI1544" s="121"/>
      <c r="BJ1544" s="121"/>
      <c r="BK1544" s="121"/>
      <c r="BL1544" s="121"/>
      <c r="BM1544" s="121"/>
      <c r="BN1544" s="121"/>
      <c r="BO1544" s="121"/>
      <c r="BP1544" s="121"/>
      <c r="BQ1544" s="121"/>
      <c r="BR1544" s="121"/>
      <c r="BS1544" s="121"/>
      <c r="BT1544" s="121"/>
      <c r="BU1544" s="121"/>
      <c r="BV1544" s="121"/>
      <c r="BW1544" s="121"/>
      <c r="BX1544" s="121"/>
      <c r="BY1544" s="121"/>
      <c r="BZ1544" s="121"/>
      <c r="CA1544" s="121"/>
      <c r="CB1544" s="121"/>
      <c r="CC1544" s="121"/>
      <c r="CD1544" s="121"/>
      <c r="CE1544" s="121"/>
      <c r="CF1544" s="121"/>
      <c r="CG1544" s="121"/>
      <c r="CH1544" s="121"/>
      <c r="CI1544" s="121"/>
      <c r="CJ1544" s="121"/>
      <c r="CK1544" s="121"/>
      <c r="CL1544" s="121"/>
      <c r="CM1544" s="121"/>
      <c r="CN1544" s="121"/>
      <c r="CO1544" s="121"/>
      <c r="CP1544" s="121"/>
      <c r="CQ1544" s="121"/>
      <c r="CR1544" s="121"/>
      <c r="CS1544" s="121"/>
      <c r="CT1544" s="121"/>
      <c r="CU1544" s="121"/>
      <c r="CV1544" s="121"/>
      <c r="CW1544" s="121"/>
      <c r="CX1544" s="121"/>
      <c r="CY1544" s="121"/>
      <c r="CZ1544" s="121"/>
      <c r="DA1544" s="121"/>
      <c r="DB1544" s="121"/>
      <c r="DC1544" s="121"/>
      <c r="DD1544" s="121"/>
      <c r="DE1544" s="121"/>
      <c r="DF1544" s="121"/>
      <c r="DG1544" s="121"/>
      <c r="DH1544" s="121"/>
      <c r="DI1544" s="121"/>
    </row>
    <row r="1545" spans="30:113" x14ac:dyDescent="0.35">
      <c r="AD1545" s="121"/>
      <c r="AE1545" s="121"/>
      <c r="AF1545" s="121"/>
      <c r="AG1545" s="121"/>
      <c r="AH1545" s="121"/>
      <c r="AI1545" s="121"/>
      <c r="AJ1545" s="121"/>
      <c r="AK1545" s="121"/>
      <c r="AL1545" s="121"/>
      <c r="AM1545" s="121"/>
      <c r="AN1545" s="121"/>
      <c r="AO1545" s="121"/>
      <c r="AP1545" s="121"/>
      <c r="AQ1545" s="121"/>
      <c r="AR1545" s="121"/>
      <c r="AS1545" s="121"/>
      <c r="AT1545" s="121"/>
      <c r="AU1545" s="121"/>
      <c r="AV1545" s="121"/>
      <c r="AW1545" s="121"/>
      <c r="AX1545" s="121"/>
      <c r="AY1545" s="121"/>
      <c r="AZ1545" s="121"/>
      <c r="BA1545" s="121"/>
      <c r="BB1545" s="121"/>
      <c r="BC1545" s="121"/>
      <c r="BD1545" s="121"/>
      <c r="BE1545" s="121"/>
      <c r="BF1545" s="121"/>
      <c r="BG1545" s="121"/>
      <c r="BH1545" s="121"/>
      <c r="BI1545" s="121"/>
      <c r="BJ1545" s="121"/>
      <c r="BK1545" s="121"/>
      <c r="BL1545" s="121"/>
      <c r="BM1545" s="121"/>
      <c r="BN1545" s="121"/>
      <c r="BO1545" s="121"/>
      <c r="BP1545" s="121"/>
      <c r="BQ1545" s="121"/>
      <c r="BR1545" s="121"/>
      <c r="BS1545" s="121"/>
      <c r="BT1545" s="121"/>
      <c r="BU1545" s="121"/>
      <c r="BV1545" s="121"/>
      <c r="BW1545" s="121"/>
      <c r="BX1545" s="121"/>
      <c r="BY1545" s="121"/>
      <c r="BZ1545" s="121"/>
      <c r="CA1545" s="121"/>
      <c r="CB1545" s="121"/>
      <c r="CC1545" s="121"/>
      <c r="CD1545" s="121"/>
      <c r="CE1545" s="121"/>
      <c r="CF1545" s="121"/>
      <c r="CG1545" s="121"/>
      <c r="CH1545" s="121"/>
      <c r="CI1545" s="121"/>
      <c r="CJ1545" s="121"/>
      <c r="CK1545" s="121"/>
      <c r="CL1545" s="121"/>
      <c r="CM1545" s="121"/>
      <c r="CN1545" s="121"/>
      <c r="CO1545" s="121"/>
      <c r="CP1545" s="121"/>
      <c r="CQ1545" s="121"/>
      <c r="CR1545" s="121"/>
      <c r="CS1545" s="121"/>
      <c r="CT1545" s="121"/>
      <c r="CU1545" s="121"/>
      <c r="CV1545" s="121"/>
      <c r="CW1545" s="121"/>
      <c r="CX1545" s="121"/>
      <c r="CY1545" s="121"/>
      <c r="CZ1545" s="121"/>
      <c r="DA1545" s="121"/>
      <c r="DB1545" s="121"/>
      <c r="DC1545" s="121"/>
      <c r="DD1545" s="121"/>
      <c r="DE1545" s="121"/>
      <c r="DF1545" s="121"/>
      <c r="DG1545" s="121"/>
      <c r="DH1545" s="121"/>
      <c r="DI1545" s="121"/>
    </row>
    <row r="1546" spans="30:113" x14ac:dyDescent="0.35">
      <c r="AD1546" s="121"/>
      <c r="AE1546" s="121"/>
      <c r="AF1546" s="121"/>
      <c r="AG1546" s="121"/>
      <c r="AH1546" s="121"/>
      <c r="AI1546" s="121"/>
      <c r="AJ1546" s="121"/>
      <c r="AK1546" s="121"/>
      <c r="AL1546" s="121"/>
      <c r="AM1546" s="121"/>
      <c r="AN1546" s="121"/>
      <c r="AO1546" s="121"/>
      <c r="AP1546" s="121"/>
      <c r="AQ1546" s="121"/>
      <c r="AR1546" s="121"/>
      <c r="AS1546" s="121"/>
      <c r="AT1546" s="121"/>
      <c r="AU1546" s="121"/>
      <c r="AV1546" s="121"/>
      <c r="AW1546" s="121"/>
      <c r="AX1546" s="121"/>
      <c r="AY1546" s="121"/>
      <c r="AZ1546" s="121"/>
      <c r="BA1546" s="121"/>
      <c r="BB1546" s="121"/>
      <c r="BC1546" s="121"/>
      <c r="BD1546" s="121"/>
      <c r="BE1546" s="121"/>
      <c r="BF1546" s="121"/>
      <c r="BG1546" s="121"/>
      <c r="BH1546" s="121"/>
      <c r="BI1546" s="121"/>
      <c r="BJ1546" s="121"/>
      <c r="BK1546" s="121"/>
      <c r="BL1546" s="121"/>
      <c r="BM1546" s="121"/>
      <c r="BN1546" s="121"/>
      <c r="BO1546" s="121"/>
      <c r="BP1546" s="121"/>
      <c r="BQ1546" s="121"/>
      <c r="BR1546" s="121"/>
      <c r="BS1546" s="121"/>
      <c r="BT1546" s="121"/>
      <c r="BU1546" s="121"/>
      <c r="BV1546" s="121"/>
      <c r="BW1546" s="121"/>
      <c r="BX1546" s="121"/>
      <c r="BY1546" s="121"/>
      <c r="BZ1546" s="121"/>
      <c r="CA1546" s="121"/>
      <c r="CB1546" s="121"/>
      <c r="CC1546" s="121"/>
      <c r="CD1546" s="121"/>
      <c r="CE1546" s="121"/>
      <c r="CF1546" s="121"/>
      <c r="CG1546" s="121"/>
      <c r="CH1546" s="121"/>
      <c r="CI1546" s="121"/>
      <c r="CJ1546" s="121"/>
      <c r="CK1546" s="121"/>
      <c r="CL1546" s="121"/>
      <c r="CM1546" s="121"/>
      <c r="CN1546" s="121"/>
      <c r="CO1546" s="121"/>
      <c r="CP1546" s="121"/>
      <c r="CQ1546" s="121"/>
      <c r="CR1546" s="121"/>
      <c r="CS1546" s="121"/>
      <c r="CT1546" s="121"/>
      <c r="CU1546" s="121"/>
      <c r="CV1546" s="121"/>
      <c r="CW1546" s="121"/>
      <c r="CX1546" s="121"/>
      <c r="CY1546" s="121"/>
      <c r="CZ1546" s="121"/>
      <c r="DA1546" s="121"/>
      <c r="DB1546" s="121"/>
      <c r="DC1546" s="121"/>
      <c r="DD1546" s="121"/>
      <c r="DE1546" s="121"/>
      <c r="DF1546" s="121"/>
      <c r="DG1546" s="121"/>
      <c r="DH1546" s="121"/>
      <c r="DI1546" s="121"/>
    </row>
    <row r="1547" spans="30:113" x14ac:dyDescent="0.35">
      <c r="AD1547" s="121"/>
      <c r="AE1547" s="121"/>
      <c r="AF1547" s="121"/>
      <c r="AG1547" s="121"/>
      <c r="AH1547" s="121"/>
      <c r="AI1547" s="121"/>
      <c r="AJ1547" s="121"/>
      <c r="AK1547" s="121"/>
      <c r="AL1547" s="121"/>
      <c r="AM1547" s="121"/>
      <c r="AN1547" s="121"/>
      <c r="AO1547" s="121"/>
      <c r="AP1547" s="121"/>
      <c r="AQ1547" s="121"/>
      <c r="AR1547" s="121"/>
      <c r="AS1547" s="121"/>
      <c r="AT1547" s="121"/>
      <c r="AU1547" s="121"/>
      <c r="AV1547" s="121"/>
      <c r="AW1547" s="121"/>
      <c r="AX1547" s="121"/>
      <c r="AY1547" s="121"/>
      <c r="AZ1547" s="121"/>
      <c r="BA1547" s="121"/>
      <c r="BB1547" s="121"/>
      <c r="BC1547" s="121"/>
      <c r="BD1547" s="121"/>
      <c r="BE1547" s="121"/>
      <c r="BF1547" s="121"/>
      <c r="BG1547" s="121"/>
      <c r="BH1547" s="121"/>
      <c r="BI1547" s="121"/>
      <c r="BJ1547" s="121"/>
      <c r="BK1547" s="121"/>
      <c r="BL1547" s="121"/>
      <c r="BM1547" s="121"/>
      <c r="BN1547" s="121"/>
      <c r="BO1547" s="121"/>
      <c r="BP1547" s="121"/>
      <c r="BQ1547" s="121"/>
      <c r="BR1547" s="121"/>
      <c r="BS1547" s="121"/>
      <c r="BT1547" s="121"/>
      <c r="BU1547" s="121"/>
      <c r="BV1547" s="121"/>
      <c r="BW1547" s="121"/>
      <c r="BX1547" s="121"/>
      <c r="BY1547" s="121"/>
      <c r="BZ1547" s="121"/>
      <c r="CA1547" s="121"/>
      <c r="CB1547" s="121"/>
      <c r="CC1547" s="121"/>
      <c r="CD1547" s="121"/>
      <c r="CE1547" s="121"/>
      <c r="CF1547" s="121"/>
      <c r="CG1547" s="121"/>
      <c r="CH1547" s="121"/>
      <c r="CI1547" s="121"/>
      <c r="CJ1547" s="121"/>
      <c r="CK1547" s="121"/>
      <c r="CL1547" s="121"/>
      <c r="CM1547" s="121"/>
      <c r="CN1547" s="121"/>
      <c r="CO1547" s="121"/>
      <c r="CP1547" s="121"/>
      <c r="CQ1547" s="121"/>
      <c r="CR1547" s="121"/>
      <c r="CS1547" s="121"/>
      <c r="CT1547" s="121"/>
      <c r="CU1547" s="121"/>
      <c r="CV1547" s="121"/>
      <c r="CW1547" s="121"/>
      <c r="CX1547" s="121"/>
      <c r="CY1547" s="121"/>
      <c r="CZ1547" s="121"/>
      <c r="DA1547" s="121"/>
      <c r="DB1547" s="121"/>
      <c r="DC1547" s="121"/>
      <c r="DD1547" s="121"/>
      <c r="DE1547" s="121"/>
      <c r="DF1547" s="121"/>
      <c r="DG1547" s="121"/>
      <c r="DH1547" s="121"/>
      <c r="DI1547" s="121"/>
    </row>
    <row r="1548" spans="30:113" x14ac:dyDescent="0.35">
      <c r="AD1548" s="121"/>
      <c r="AE1548" s="121"/>
      <c r="AF1548" s="121"/>
      <c r="AG1548" s="121"/>
      <c r="AH1548" s="121"/>
      <c r="AI1548" s="121"/>
      <c r="AJ1548" s="121"/>
      <c r="AK1548" s="121"/>
      <c r="AL1548" s="121"/>
      <c r="AM1548" s="121"/>
      <c r="AN1548" s="121"/>
      <c r="AO1548" s="121"/>
      <c r="AP1548" s="121"/>
      <c r="AQ1548" s="121"/>
      <c r="AR1548" s="121"/>
      <c r="AS1548" s="121"/>
      <c r="AT1548" s="121"/>
      <c r="AU1548" s="121"/>
      <c r="AV1548" s="121"/>
      <c r="AW1548" s="121"/>
      <c r="AX1548" s="121"/>
      <c r="AY1548" s="121"/>
      <c r="AZ1548" s="121"/>
      <c r="BA1548" s="121"/>
      <c r="BB1548" s="121"/>
      <c r="BC1548" s="121"/>
      <c r="BD1548" s="121"/>
      <c r="BE1548" s="121"/>
      <c r="BF1548" s="121"/>
      <c r="BG1548" s="121"/>
      <c r="BH1548" s="121"/>
      <c r="BI1548" s="121"/>
      <c r="BJ1548" s="121"/>
      <c r="BK1548" s="121"/>
      <c r="BL1548" s="121"/>
      <c r="BM1548" s="121"/>
      <c r="BN1548" s="121"/>
      <c r="BO1548" s="121"/>
      <c r="BP1548" s="121"/>
      <c r="BQ1548" s="121"/>
      <c r="BR1548" s="121"/>
      <c r="BS1548" s="121"/>
      <c r="BT1548" s="121"/>
      <c r="BU1548" s="121"/>
      <c r="BV1548" s="121"/>
      <c r="BW1548" s="121"/>
      <c r="BX1548" s="121"/>
      <c r="BY1548" s="121"/>
      <c r="BZ1548" s="121"/>
      <c r="CA1548" s="121"/>
      <c r="CB1548" s="121"/>
      <c r="CC1548" s="121"/>
      <c r="CD1548" s="121"/>
      <c r="CE1548" s="121"/>
      <c r="CF1548" s="121"/>
      <c r="CG1548" s="121"/>
      <c r="CH1548" s="121"/>
      <c r="CI1548" s="121"/>
      <c r="CJ1548" s="121"/>
      <c r="CK1548" s="121"/>
      <c r="CL1548" s="121"/>
      <c r="CM1548" s="121"/>
      <c r="CN1548" s="121"/>
      <c r="CO1548" s="121"/>
      <c r="CP1548" s="121"/>
      <c r="CQ1548" s="121"/>
      <c r="CR1548" s="121"/>
      <c r="CS1548" s="121"/>
      <c r="CT1548" s="121"/>
      <c r="CU1548" s="121"/>
      <c r="CV1548" s="121"/>
      <c r="CW1548" s="121"/>
      <c r="CX1548" s="121"/>
      <c r="CY1548" s="121"/>
      <c r="CZ1548" s="121"/>
      <c r="DA1548" s="121"/>
      <c r="DB1548" s="121"/>
      <c r="DC1548" s="121"/>
      <c r="DD1548" s="121"/>
      <c r="DE1548" s="121"/>
      <c r="DF1548" s="121"/>
      <c r="DG1548" s="121"/>
      <c r="DH1548" s="121"/>
      <c r="DI1548" s="121"/>
    </row>
    <row r="1549" spans="30:113" x14ac:dyDescent="0.35">
      <c r="AD1549" s="121"/>
      <c r="AE1549" s="121"/>
      <c r="AF1549" s="121"/>
      <c r="AG1549" s="121"/>
      <c r="AH1549" s="121"/>
      <c r="AI1549" s="121"/>
      <c r="AJ1549" s="121"/>
      <c r="AK1549" s="121"/>
      <c r="AL1549" s="121"/>
      <c r="AM1549" s="121"/>
      <c r="AN1549" s="121"/>
      <c r="AO1549" s="121"/>
      <c r="AP1549" s="121"/>
      <c r="AQ1549" s="121"/>
      <c r="AR1549" s="121"/>
      <c r="AS1549" s="121"/>
      <c r="AT1549" s="121"/>
      <c r="AU1549" s="121"/>
      <c r="AV1549" s="121"/>
      <c r="AW1549" s="121"/>
      <c r="AX1549" s="121"/>
      <c r="AY1549" s="121"/>
      <c r="AZ1549" s="121"/>
      <c r="BA1549" s="121"/>
      <c r="BB1549" s="121"/>
      <c r="BC1549" s="121"/>
      <c r="BD1549" s="121"/>
      <c r="BE1549" s="121"/>
      <c r="BF1549" s="121"/>
      <c r="BG1549" s="121"/>
      <c r="BH1549" s="121"/>
      <c r="BI1549" s="121"/>
      <c r="BJ1549" s="121"/>
      <c r="BK1549" s="121"/>
      <c r="BL1549" s="121"/>
      <c r="BM1549" s="121"/>
      <c r="BN1549" s="121"/>
      <c r="BO1549" s="121"/>
      <c r="BP1549" s="121"/>
      <c r="BQ1549" s="121"/>
      <c r="BR1549" s="121"/>
      <c r="BS1549" s="121"/>
      <c r="BT1549" s="121"/>
      <c r="BU1549" s="121"/>
      <c r="BV1549" s="121"/>
      <c r="BW1549" s="121"/>
      <c r="BX1549" s="121"/>
      <c r="BY1549" s="121"/>
      <c r="BZ1549" s="121"/>
      <c r="CA1549" s="121"/>
      <c r="CB1549" s="121"/>
      <c r="CC1549" s="121"/>
      <c r="CD1549" s="121"/>
      <c r="CE1549" s="121"/>
      <c r="CF1549" s="121"/>
      <c r="CG1549" s="121"/>
      <c r="CH1549" s="121"/>
      <c r="CI1549" s="121"/>
      <c r="CJ1549" s="121"/>
      <c r="CK1549" s="121"/>
      <c r="CL1549" s="121"/>
      <c r="CM1549" s="121"/>
      <c r="CN1549" s="121"/>
      <c r="CO1549" s="121"/>
      <c r="CP1549" s="121"/>
      <c r="CQ1549" s="121"/>
      <c r="CR1549" s="121"/>
      <c r="CS1549" s="121"/>
      <c r="CT1549" s="121"/>
      <c r="CU1549" s="121"/>
      <c r="CV1549" s="121"/>
      <c r="CW1549" s="121"/>
      <c r="CX1549" s="121"/>
      <c r="CY1549" s="121"/>
      <c r="CZ1549" s="121"/>
      <c r="DA1549" s="121"/>
      <c r="DB1549" s="121"/>
      <c r="DC1549" s="121"/>
      <c r="DD1549" s="121"/>
      <c r="DE1549" s="121"/>
      <c r="DF1549" s="121"/>
      <c r="DG1549" s="121"/>
      <c r="DH1549" s="121"/>
      <c r="DI1549" s="121"/>
    </row>
    <row r="1550" spans="30:113" x14ac:dyDescent="0.35">
      <c r="AD1550" s="121"/>
      <c r="AE1550" s="121"/>
      <c r="AF1550" s="121"/>
      <c r="AG1550" s="121"/>
      <c r="AH1550" s="121"/>
      <c r="AI1550" s="121"/>
      <c r="AJ1550" s="121"/>
      <c r="AK1550" s="121"/>
      <c r="AL1550" s="121"/>
      <c r="AM1550" s="121"/>
      <c r="AN1550" s="121"/>
      <c r="AO1550" s="121"/>
      <c r="AP1550" s="121"/>
      <c r="AQ1550" s="121"/>
      <c r="AR1550" s="121"/>
      <c r="AS1550" s="121"/>
      <c r="AT1550" s="121"/>
      <c r="AU1550" s="121"/>
      <c r="AV1550" s="121"/>
      <c r="AW1550" s="121"/>
      <c r="AX1550" s="121"/>
      <c r="AY1550" s="121"/>
      <c r="AZ1550" s="121"/>
      <c r="BA1550" s="121"/>
      <c r="BB1550" s="121"/>
      <c r="BC1550" s="121"/>
      <c r="BD1550" s="121"/>
      <c r="BE1550" s="121"/>
      <c r="BF1550" s="121"/>
      <c r="BG1550" s="121"/>
      <c r="BH1550" s="121"/>
      <c r="BI1550" s="121"/>
      <c r="BJ1550" s="121"/>
      <c r="BK1550" s="121"/>
      <c r="BL1550" s="121"/>
      <c r="BM1550" s="121"/>
      <c r="BN1550" s="121"/>
      <c r="BO1550" s="121"/>
      <c r="BP1550" s="121"/>
      <c r="BQ1550" s="121"/>
      <c r="BR1550" s="121"/>
      <c r="BS1550" s="121"/>
      <c r="BT1550" s="121"/>
      <c r="BU1550" s="121"/>
      <c r="BV1550" s="121"/>
      <c r="BW1550" s="121"/>
      <c r="BX1550" s="121"/>
      <c r="BY1550" s="121"/>
      <c r="BZ1550" s="121"/>
      <c r="CA1550" s="121"/>
      <c r="CB1550" s="121"/>
      <c r="CC1550" s="121"/>
      <c r="CD1550" s="121"/>
      <c r="CE1550" s="121"/>
      <c r="CF1550" s="121"/>
      <c r="CG1550" s="121"/>
      <c r="CH1550" s="121"/>
      <c r="CI1550" s="121"/>
      <c r="CJ1550" s="121"/>
      <c r="CK1550" s="121"/>
      <c r="CL1550" s="121"/>
      <c r="CM1550" s="121"/>
      <c r="CN1550" s="121"/>
      <c r="CO1550" s="121"/>
      <c r="CP1550" s="121"/>
      <c r="CQ1550" s="121"/>
      <c r="CR1550" s="121"/>
      <c r="CS1550" s="121"/>
      <c r="CT1550" s="121"/>
      <c r="CU1550" s="121"/>
      <c r="CV1550" s="121"/>
      <c r="CW1550" s="121"/>
      <c r="CX1550" s="121"/>
      <c r="CY1550" s="121"/>
      <c r="CZ1550" s="121"/>
      <c r="DA1550" s="121"/>
      <c r="DB1550" s="121"/>
      <c r="DC1550" s="121"/>
      <c r="DD1550" s="121"/>
      <c r="DE1550" s="121"/>
      <c r="DF1550" s="121"/>
      <c r="DG1550" s="121"/>
      <c r="DH1550" s="121"/>
      <c r="DI1550" s="121"/>
    </row>
    <row r="1551" spans="30:113" x14ac:dyDescent="0.35">
      <c r="AD1551" s="121"/>
      <c r="AE1551" s="121"/>
      <c r="AF1551" s="121"/>
      <c r="AG1551" s="121"/>
      <c r="AH1551" s="121"/>
      <c r="AI1551" s="121"/>
      <c r="AJ1551" s="121"/>
      <c r="AK1551" s="121"/>
      <c r="AL1551" s="121"/>
      <c r="AM1551" s="121"/>
      <c r="AN1551" s="121"/>
      <c r="AO1551" s="121"/>
      <c r="AP1551" s="121"/>
      <c r="AQ1551" s="121"/>
      <c r="AR1551" s="121"/>
      <c r="AS1551" s="121"/>
      <c r="AT1551" s="121"/>
      <c r="AU1551" s="121"/>
      <c r="AV1551" s="121"/>
      <c r="AW1551" s="121"/>
      <c r="AX1551" s="121"/>
      <c r="AY1551" s="121"/>
      <c r="AZ1551" s="121"/>
      <c r="BA1551" s="121"/>
      <c r="BB1551" s="121"/>
      <c r="BC1551" s="121"/>
      <c r="BD1551" s="121"/>
      <c r="BE1551" s="121"/>
      <c r="BF1551" s="121"/>
      <c r="BG1551" s="121"/>
      <c r="BH1551" s="121"/>
      <c r="BI1551" s="121"/>
      <c r="BJ1551" s="121"/>
      <c r="BK1551" s="121"/>
      <c r="BL1551" s="121"/>
      <c r="BM1551" s="121"/>
      <c r="BN1551" s="121"/>
      <c r="BO1551" s="121"/>
      <c r="BP1551" s="121"/>
      <c r="BQ1551" s="121"/>
      <c r="BR1551" s="121"/>
      <c r="BS1551" s="121"/>
      <c r="BT1551" s="121"/>
      <c r="BU1551" s="121"/>
      <c r="BV1551" s="121"/>
      <c r="BW1551" s="121"/>
      <c r="BX1551" s="121"/>
      <c r="BY1551" s="121"/>
      <c r="BZ1551" s="121"/>
      <c r="CA1551" s="121"/>
      <c r="CB1551" s="121"/>
      <c r="CC1551" s="121"/>
      <c r="CD1551" s="121"/>
      <c r="CE1551" s="121"/>
      <c r="CF1551" s="121"/>
      <c r="CG1551" s="121"/>
      <c r="CH1551" s="121"/>
      <c r="CI1551" s="121"/>
      <c r="CJ1551" s="121"/>
      <c r="CK1551" s="121"/>
      <c r="CL1551" s="121"/>
      <c r="CM1551" s="121"/>
      <c r="CN1551" s="121"/>
      <c r="CO1551" s="121"/>
      <c r="CP1551" s="121"/>
      <c r="CQ1551" s="121"/>
      <c r="CR1551" s="121"/>
      <c r="CS1551" s="121"/>
      <c r="CT1551" s="121"/>
      <c r="CU1551" s="121"/>
      <c r="CV1551" s="121"/>
      <c r="CW1551" s="121"/>
      <c r="CX1551" s="121"/>
      <c r="CY1551" s="121"/>
      <c r="CZ1551" s="121"/>
      <c r="DA1551" s="121"/>
      <c r="DB1551" s="121"/>
      <c r="DC1551" s="121"/>
      <c r="DD1551" s="121"/>
      <c r="DE1551" s="121"/>
      <c r="DF1551" s="121"/>
      <c r="DG1551" s="121"/>
      <c r="DH1551" s="121"/>
      <c r="DI1551" s="121"/>
    </row>
    <row r="1552" spans="30:113" x14ac:dyDescent="0.35">
      <c r="AD1552" s="121"/>
      <c r="AE1552" s="121"/>
      <c r="AF1552" s="121"/>
      <c r="AG1552" s="121"/>
      <c r="AH1552" s="121"/>
      <c r="AI1552" s="121"/>
      <c r="AJ1552" s="121"/>
      <c r="AK1552" s="121"/>
      <c r="AL1552" s="121"/>
      <c r="AM1552" s="121"/>
      <c r="AN1552" s="121"/>
      <c r="AO1552" s="121"/>
      <c r="AP1552" s="121"/>
      <c r="AQ1552" s="121"/>
      <c r="AR1552" s="121"/>
      <c r="AS1552" s="121"/>
      <c r="AT1552" s="121"/>
      <c r="AU1552" s="121"/>
      <c r="AV1552" s="121"/>
      <c r="AW1552" s="121"/>
      <c r="AX1552" s="121"/>
      <c r="AY1552" s="121"/>
      <c r="AZ1552" s="121"/>
      <c r="BA1552" s="121"/>
      <c r="BB1552" s="121"/>
      <c r="BC1552" s="121"/>
      <c r="BD1552" s="121"/>
      <c r="BE1552" s="121"/>
      <c r="BF1552" s="121"/>
      <c r="BG1552" s="121"/>
      <c r="BH1552" s="121"/>
      <c r="BI1552" s="121"/>
      <c r="BJ1552" s="121"/>
      <c r="BK1552" s="121"/>
      <c r="BL1552" s="121"/>
      <c r="BM1552" s="121"/>
      <c r="BN1552" s="121"/>
      <c r="BO1552" s="121"/>
      <c r="BP1552" s="121"/>
      <c r="BQ1552" s="121"/>
      <c r="BR1552" s="121"/>
      <c r="BS1552" s="121"/>
      <c r="BT1552" s="121"/>
      <c r="BU1552" s="121"/>
      <c r="BV1552" s="121"/>
      <c r="BW1552" s="121"/>
      <c r="BX1552" s="121"/>
      <c r="BY1552" s="121"/>
      <c r="BZ1552" s="121"/>
      <c r="CA1552" s="121"/>
      <c r="CB1552" s="121"/>
      <c r="CC1552" s="121"/>
      <c r="CD1552" s="121"/>
      <c r="CE1552" s="121"/>
      <c r="CF1552" s="121"/>
      <c r="CG1552" s="121"/>
      <c r="CH1552" s="121"/>
      <c r="CI1552" s="121"/>
      <c r="CJ1552" s="121"/>
      <c r="CK1552" s="121"/>
      <c r="CL1552" s="121"/>
      <c r="CM1552" s="121"/>
      <c r="CN1552" s="121"/>
      <c r="CO1552" s="121"/>
      <c r="CP1552" s="121"/>
      <c r="CQ1552" s="121"/>
      <c r="CR1552" s="121"/>
      <c r="CS1552" s="121"/>
      <c r="CT1552" s="121"/>
      <c r="CU1552" s="121"/>
      <c r="CV1552" s="121"/>
      <c r="CW1552" s="121"/>
      <c r="CX1552" s="121"/>
      <c r="CY1552" s="121"/>
      <c r="CZ1552" s="121"/>
      <c r="DA1552" s="121"/>
      <c r="DB1552" s="121"/>
      <c r="DC1552" s="121"/>
      <c r="DD1552" s="121"/>
      <c r="DE1552" s="121"/>
      <c r="DF1552" s="121"/>
      <c r="DG1552" s="121"/>
      <c r="DH1552" s="121"/>
      <c r="DI1552" s="121"/>
    </row>
    <row r="1553" spans="30:113" x14ac:dyDescent="0.35">
      <c r="AD1553" s="121"/>
      <c r="AE1553" s="121"/>
      <c r="AF1553" s="121"/>
      <c r="AG1553" s="121"/>
      <c r="AH1553" s="121"/>
      <c r="AI1553" s="121"/>
      <c r="AJ1553" s="121"/>
      <c r="AK1553" s="121"/>
      <c r="AL1553" s="121"/>
      <c r="AM1553" s="121"/>
      <c r="AN1553" s="121"/>
      <c r="AO1553" s="121"/>
      <c r="AP1553" s="121"/>
      <c r="AQ1553" s="121"/>
      <c r="AR1553" s="121"/>
      <c r="AS1553" s="121"/>
      <c r="AT1553" s="121"/>
      <c r="AU1553" s="121"/>
      <c r="AV1553" s="121"/>
      <c r="AW1553" s="121"/>
      <c r="AX1553" s="121"/>
      <c r="AY1553" s="121"/>
      <c r="AZ1553" s="121"/>
      <c r="BA1553" s="121"/>
      <c r="BB1553" s="121"/>
      <c r="BC1553" s="121"/>
      <c r="BD1553" s="121"/>
      <c r="BE1553" s="121"/>
      <c r="BF1553" s="121"/>
      <c r="BG1553" s="121"/>
      <c r="BH1553" s="121"/>
      <c r="BI1553" s="121"/>
      <c r="BJ1553" s="121"/>
      <c r="BK1553" s="121"/>
      <c r="BL1553" s="121"/>
      <c r="BM1553" s="121"/>
      <c r="BN1553" s="121"/>
      <c r="BO1553" s="121"/>
      <c r="BP1553" s="121"/>
      <c r="BQ1553" s="121"/>
      <c r="BR1553" s="121"/>
      <c r="BS1553" s="121"/>
      <c r="BT1553" s="121"/>
      <c r="BU1553" s="121"/>
      <c r="BV1553" s="121"/>
      <c r="BW1553" s="121"/>
      <c r="BX1553" s="121"/>
      <c r="BY1553" s="121"/>
      <c r="BZ1553" s="121"/>
      <c r="CA1553" s="121"/>
      <c r="CB1553" s="121"/>
      <c r="CC1553" s="121"/>
      <c r="CD1553" s="121"/>
      <c r="CE1553" s="121"/>
      <c r="CF1553" s="121"/>
      <c r="CG1553" s="121"/>
      <c r="CH1553" s="121"/>
      <c r="CI1553" s="121"/>
      <c r="CJ1553" s="121"/>
      <c r="CK1553" s="121"/>
      <c r="CL1553" s="121"/>
      <c r="CM1553" s="121"/>
      <c r="CN1553" s="121"/>
      <c r="CO1553" s="121"/>
      <c r="CP1553" s="121"/>
      <c r="CQ1553" s="121"/>
      <c r="CR1553" s="121"/>
      <c r="CS1553" s="121"/>
      <c r="CT1553" s="121"/>
      <c r="CU1553" s="121"/>
      <c r="CV1553" s="121"/>
      <c r="CW1553" s="121"/>
      <c r="CX1553" s="121"/>
      <c r="CY1553" s="121"/>
      <c r="CZ1553" s="121"/>
      <c r="DA1553" s="121"/>
      <c r="DB1553" s="121"/>
      <c r="DC1553" s="121"/>
      <c r="DD1553" s="121"/>
      <c r="DE1553" s="121"/>
      <c r="DF1553" s="121"/>
      <c r="DG1553" s="121"/>
      <c r="DH1553" s="121"/>
      <c r="DI1553" s="121"/>
    </row>
    <row r="1554" spans="30:113" x14ac:dyDescent="0.35">
      <c r="AD1554" s="121"/>
      <c r="AE1554" s="121"/>
      <c r="AF1554" s="121"/>
      <c r="AG1554" s="121"/>
      <c r="AH1554" s="121"/>
      <c r="AI1554" s="121"/>
      <c r="AJ1554" s="121"/>
      <c r="AK1554" s="121"/>
      <c r="AL1554" s="121"/>
      <c r="AM1554" s="121"/>
      <c r="AN1554" s="121"/>
      <c r="AO1554" s="121"/>
      <c r="AP1554" s="121"/>
      <c r="AQ1554" s="121"/>
      <c r="AR1554" s="121"/>
      <c r="AS1554" s="121"/>
      <c r="AT1554" s="121"/>
      <c r="AU1554" s="121"/>
      <c r="AV1554" s="121"/>
      <c r="AW1554" s="121"/>
      <c r="AX1554" s="121"/>
      <c r="AY1554" s="121"/>
      <c r="AZ1554" s="121"/>
      <c r="BA1554" s="121"/>
      <c r="BB1554" s="121"/>
      <c r="BC1554" s="121"/>
      <c r="BD1554" s="121"/>
      <c r="BE1554" s="121"/>
      <c r="BF1554" s="121"/>
      <c r="BG1554" s="121"/>
      <c r="BH1554" s="121"/>
      <c r="BI1554" s="121"/>
      <c r="BJ1554" s="121"/>
      <c r="BK1554" s="121"/>
      <c r="BL1554" s="121"/>
      <c r="BM1554" s="121"/>
      <c r="BN1554" s="121"/>
      <c r="BO1554" s="121"/>
      <c r="BP1554" s="121"/>
      <c r="BQ1554" s="121"/>
      <c r="BR1554" s="121"/>
      <c r="BS1554" s="121"/>
      <c r="BT1554" s="121"/>
      <c r="BU1554" s="121"/>
      <c r="BV1554" s="121"/>
      <c r="BW1554" s="121"/>
      <c r="BX1554" s="121"/>
      <c r="BY1554" s="121"/>
      <c r="BZ1554" s="121"/>
      <c r="CA1554" s="121"/>
      <c r="CB1554" s="121"/>
      <c r="CC1554" s="121"/>
      <c r="CD1554" s="121"/>
      <c r="CE1554" s="121"/>
      <c r="CF1554" s="121"/>
      <c r="CG1554" s="121"/>
      <c r="CH1554" s="121"/>
      <c r="CI1554" s="121"/>
      <c r="CJ1554" s="121"/>
      <c r="CK1554" s="121"/>
      <c r="CL1554" s="121"/>
      <c r="CM1554" s="121"/>
      <c r="CN1554" s="121"/>
      <c r="CO1554" s="121"/>
      <c r="CP1554" s="121"/>
      <c r="CQ1554" s="121"/>
      <c r="CR1554" s="121"/>
      <c r="CS1554" s="121"/>
      <c r="CT1554" s="121"/>
      <c r="CU1554" s="121"/>
      <c r="CV1554" s="121"/>
      <c r="CW1554" s="121"/>
      <c r="CX1554" s="121"/>
      <c r="CY1554" s="121"/>
      <c r="CZ1554" s="121"/>
      <c r="DA1554" s="121"/>
      <c r="DB1554" s="121"/>
      <c r="DC1554" s="121"/>
      <c r="DD1554" s="121"/>
      <c r="DE1554" s="121"/>
      <c r="DF1554" s="121"/>
      <c r="DG1554" s="121"/>
      <c r="DH1554" s="121"/>
      <c r="DI1554" s="121"/>
    </row>
    <row r="1555" spans="30:113" x14ac:dyDescent="0.35">
      <c r="AD1555" s="121"/>
      <c r="AE1555" s="121"/>
      <c r="AF1555" s="121"/>
      <c r="AG1555" s="121"/>
      <c r="AH1555" s="121"/>
      <c r="AI1555" s="121"/>
      <c r="AJ1555" s="121"/>
      <c r="AK1555" s="121"/>
      <c r="AL1555" s="121"/>
      <c r="AM1555" s="121"/>
      <c r="AN1555" s="121"/>
      <c r="AO1555" s="121"/>
      <c r="AP1555" s="121"/>
      <c r="AQ1555" s="121"/>
      <c r="AR1555" s="121"/>
      <c r="AS1555" s="121"/>
      <c r="AT1555" s="121"/>
      <c r="AU1555" s="121"/>
      <c r="AV1555" s="121"/>
      <c r="AW1555" s="121"/>
      <c r="AX1555" s="121"/>
      <c r="AY1555" s="121"/>
      <c r="AZ1555" s="121"/>
      <c r="BA1555" s="121"/>
      <c r="BB1555" s="121"/>
      <c r="BC1555" s="121"/>
      <c r="BD1555" s="121"/>
      <c r="BE1555" s="121"/>
      <c r="BF1555" s="121"/>
      <c r="BG1555" s="121"/>
      <c r="BH1555" s="121"/>
      <c r="BI1555" s="121"/>
      <c r="BJ1555" s="121"/>
      <c r="BK1555" s="121"/>
      <c r="BL1555" s="121"/>
      <c r="BM1555" s="121"/>
      <c r="BN1555" s="121"/>
      <c r="BO1555" s="121"/>
      <c r="BP1555" s="121"/>
      <c r="BQ1555" s="121"/>
      <c r="BR1555" s="121"/>
      <c r="BS1555" s="121"/>
      <c r="BT1555" s="121"/>
      <c r="BU1555" s="121"/>
      <c r="BV1555" s="121"/>
      <c r="BW1555" s="121"/>
      <c r="BX1555" s="121"/>
      <c r="BY1555" s="121"/>
      <c r="BZ1555" s="121"/>
      <c r="CA1555" s="121"/>
      <c r="CB1555" s="121"/>
      <c r="CC1555" s="121"/>
      <c r="CD1555" s="121"/>
      <c r="CE1555" s="121"/>
      <c r="CF1555" s="121"/>
      <c r="CG1555" s="121"/>
      <c r="CH1555" s="121"/>
      <c r="CI1555" s="121"/>
      <c r="CJ1555" s="121"/>
      <c r="CK1555" s="121"/>
      <c r="CL1555" s="121"/>
      <c r="CM1555" s="121"/>
      <c r="CN1555" s="121"/>
      <c r="CO1555" s="121"/>
      <c r="CP1555" s="121"/>
      <c r="CQ1555" s="121"/>
      <c r="CR1555" s="121"/>
      <c r="CS1555" s="121"/>
      <c r="CT1555" s="121"/>
      <c r="CU1555" s="121"/>
      <c r="CV1555" s="121"/>
      <c r="CW1555" s="121"/>
      <c r="CX1555" s="121"/>
      <c r="CY1555" s="121"/>
      <c r="CZ1555" s="121"/>
      <c r="DA1555" s="121"/>
      <c r="DB1555" s="121"/>
      <c r="DC1555" s="121"/>
      <c r="DD1555" s="121"/>
      <c r="DE1555" s="121"/>
      <c r="DF1555" s="121"/>
      <c r="DG1555" s="121"/>
      <c r="DH1555" s="121"/>
      <c r="DI1555" s="121"/>
    </row>
    <row r="1556" spans="30:113" x14ac:dyDescent="0.35">
      <c r="AD1556" s="121"/>
      <c r="AE1556" s="121"/>
      <c r="AF1556" s="121"/>
      <c r="AG1556" s="121"/>
      <c r="AH1556" s="121"/>
      <c r="AI1556" s="121"/>
      <c r="AJ1556" s="121"/>
      <c r="AK1556" s="121"/>
      <c r="AL1556" s="121"/>
      <c r="AM1556" s="121"/>
      <c r="AN1556" s="121"/>
      <c r="AO1556" s="121"/>
      <c r="AP1556" s="121"/>
      <c r="AQ1556" s="121"/>
      <c r="AR1556" s="121"/>
      <c r="AS1556" s="121"/>
      <c r="AT1556" s="121"/>
      <c r="AU1556" s="121"/>
      <c r="AV1556" s="121"/>
      <c r="AW1556" s="121"/>
      <c r="AX1556" s="121"/>
      <c r="AY1556" s="121"/>
      <c r="AZ1556" s="121"/>
      <c r="BA1556" s="121"/>
      <c r="BB1556" s="121"/>
      <c r="BC1556" s="121"/>
      <c r="BD1556" s="121"/>
      <c r="BE1556" s="121"/>
      <c r="BF1556" s="121"/>
      <c r="BG1556" s="121"/>
      <c r="BH1556" s="121"/>
      <c r="BI1556" s="121"/>
      <c r="BJ1556" s="121"/>
      <c r="BK1556" s="121"/>
      <c r="BL1556" s="121"/>
      <c r="BM1556" s="121"/>
      <c r="BN1556" s="121"/>
      <c r="BO1556" s="121"/>
      <c r="BP1556" s="121"/>
      <c r="BQ1556" s="121"/>
      <c r="BR1556" s="121"/>
      <c r="BS1556" s="121"/>
      <c r="BT1556" s="121"/>
      <c r="BU1556" s="121"/>
      <c r="BV1556" s="121"/>
      <c r="BW1556" s="121"/>
      <c r="BX1556" s="121"/>
      <c r="BY1556" s="121"/>
      <c r="BZ1556" s="121"/>
      <c r="CA1556" s="121"/>
      <c r="CB1556" s="121"/>
      <c r="CC1556" s="121"/>
      <c r="CD1556" s="121"/>
      <c r="CE1556" s="121"/>
      <c r="CF1556" s="121"/>
      <c r="CG1556" s="121"/>
      <c r="CH1556" s="121"/>
      <c r="CI1556" s="121"/>
      <c r="CJ1556" s="121"/>
      <c r="CK1556" s="121"/>
      <c r="CL1556" s="121"/>
      <c r="CM1556" s="121"/>
      <c r="CN1556" s="121"/>
      <c r="CO1556" s="121"/>
      <c r="CP1556" s="121"/>
      <c r="CQ1556" s="121"/>
      <c r="CR1556" s="121"/>
      <c r="CS1556" s="121"/>
      <c r="CT1556" s="121"/>
      <c r="CU1556" s="121"/>
      <c r="CV1556" s="121"/>
      <c r="CW1556" s="121"/>
      <c r="CX1556" s="121"/>
      <c r="CY1556" s="121"/>
      <c r="CZ1556" s="121"/>
      <c r="DA1556" s="121"/>
      <c r="DB1556" s="121"/>
      <c r="DC1556" s="121"/>
      <c r="DD1556" s="121"/>
      <c r="DE1556" s="121"/>
      <c r="DF1556" s="121"/>
      <c r="DG1556" s="121"/>
      <c r="DH1556" s="121"/>
      <c r="DI1556" s="121"/>
    </row>
    <row r="1557" spans="30:113" x14ac:dyDescent="0.35">
      <c r="AD1557" s="121"/>
      <c r="AE1557" s="121"/>
      <c r="AF1557" s="121"/>
      <c r="AG1557" s="121"/>
      <c r="AH1557" s="121"/>
      <c r="AI1557" s="121"/>
      <c r="AJ1557" s="121"/>
      <c r="AK1557" s="121"/>
      <c r="AL1557" s="121"/>
      <c r="AM1557" s="121"/>
      <c r="AN1557" s="121"/>
      <c r="AO1557" s="121"/>
      <c r="AP1557" s="121"/>
      <c r="AQ1557" s="121"/>
      <c r="AR1557" s="121"/>
      <c r="AS1557" s="121"/>
      <c r="AT1557" s="121"/>
      <c r="AU1557" s="121"/>
      <c r="AV1557" s="121"/>
      <c r="AW1557" s="121"/>
      <c r="AX1557" s="121"/>
      <c r="AY1557" s="121"/>
      <c r="AZ1557" s="121"/>
      <c r="BA1557" s="121"/>
      <c r="BB1557" s="121"/>
      <c r="BC1557" s="121"/>
      <c r="BD1557" s="121"/>
      <c r="BE1557" s="121"/>
      <c r="BF1557" s="121"/>
      <c r="BG1557" s="121"/>
      <c r="BH1557" s="121"/>
      <c r="BI1557" s="121"/>
      <c r="BJ1557" s="121"/>
      <c r="BK1557" s="121"/>
      <c r="BL1557" s="121"/>
      <c r="BM1557" s="121"/>
      <c r="BN1557" s="121"/>
      <c r="BO1557" s="121"/>
      <c r="BP1557" s="121"/>
      <c r="BQ1557" s="121"/>
      <c r="BR1557" s="121"/>
      <c r="BS1557" s="121"/>
      <c r="BT1557" s="121"/>
      <c r="BU1557" s="121"/>
      <c r="BV1557" s="121"/>
      <c r="BW1557" s="121"/>
      <c r="BX1557" s="121"/>
      <c r="BY1557" s="121"/>
      <c r="BZ1557" s="121"/>
      <c r="CA1557" s="121"/>
      <c r="CB1557" s="121"/>
      <c r="CC1557" s="121"/>
      <c r="CD1557" s="121"/>
      <c r="CE1557" s="121"/>
      <c r="CF1557" s="121"/>
      <c r="CG1557" s="121"/>
      <c r="CH1557" s="121"/>
      <c r="CI1557" s="121"/>
      <c r="CJ1557" s="121"/>
      <c r="CK1557" s="121"/>
      <c r="CL1557" s="121"/>
      <c r="CM1557" s="121"/>
      <c r="CN1557" s="121"/>
      <c r="CO1557" s="121"/>
      <c r="CP1557" s="121"/>
      <c r="CQ1557" s="121"/>
      <c r="CR1557" s="121"/>
      <c r="CS1557" s="121"/>
      <c r="CT1557" s="121"/>
      <c r="CU1557" s="121"/>
      <c r="CV1557" s="121"/>
      <c r="CW1557" s="121"/>
      <c r="CX1557" s="121"/>
      <c r="CY1557" s="121"/>
      <c r="CZ1557" s="121"/>
      <c r="DA1557" s="121"/>
      <c r="DB1557" s="121"/>
      <c r="DC1557" s="121"/>
      <c r="DD1557" s="121"/>
      <c r="DE1557" s="121"/>
      <c r="DF1557" s="121"/>
      <c r="DG1557" s="121"/>
      <c r="DH1557" s="121"/>
      <c r="DI1557" s="121"/>
    </row>
    <row r="1558" spans="30:113" x14ac:dyDescent="0.35">
      <c r="AD1558" s="121"/>
      <c r="AE1558" s="121"/>
      <c r="AF1558" s="121"/>
      <c r="AG1558" s="121"/>
      <c r="AH1558" s="121"/>
      <c r="AI1558" s="121"/>
      <c r="AJ1558" s="121"/>
      <c r="AK1558" s="121"/>
      <c r="AL1558" s="121"/>
      <c r="AM1558" s="121"/>
      <c r="AN1558" s="121"/>
      <c r="AO1558" s="121"/>
      <c r="AP1558" s="121"/>
      <c r="AQ1558" s="121"/>
      <c r="AR1558" s="121"/>
      <c r="AS1558" s="121"/>
      <c r="AT1558" s="121"/>
      <c r="AU1558" s="121"/>
      <c r="AV1558" s="121"/>
      <c r="AW1558" s="121"/>
      <c r="AX1558" s="121"/>
      <c r="AY1558" s="121"/>
      <c r="AZ1558" s="121"/>
      <c r="BA1558" s="121"/>
      <c r="BB1558" s="121"/>
      <c r="BC1558" s="121"/>
      <c r="BD1558" s="121"/>
      <c r="BE1558" s="121"/>
      <c r="BF1558" s="121"/>
      <c r="BG1558" s="121"/>
      <c r="BH1558" s="121"/>
      <c r="BI1558" s="121"/>
      <c r="BJ1558" s="121"/>
      <c r="BK1558" s="121"/>
      <c r="BL1558" s="121"/>
      <c r="BM1558" s="121"/>
      <c r="BN1558" s="121"/>
      <c r="BO1558" s="121"/>
      <c r="BP1558" s="121"/>
      <c r="BQ1558" s="121"/>
      <c r="BR1558" s="121"/>
      <c r="BS1558" s="121"/>
      <c r="BT1558" s="121"/>
      <c r="BU1558" s="121"/>
      <c r="BV1558" s="121"/>
      <c r="BW1558" s="121"/>
      <c r="BX1558" s="121"/>
      <c r="BY1558" s="121"/>
      <c r="BZ1558" s="121"/>
      <c r="CA1558" s="121"/>
      <c r="CB1558" s="121"/>
      <c r="CC1558" s="121"/>
      <c r="CD1558" s="121"/>
      <c r="CE1558" s="121"/>
      <c r="CF1558" s="121"/>
      <c r="CG1558" s="121"/>
      <c r="CH1558" s="121"/>
      <c r="CI1558" s="121"/>
      <c r="CJ1558" s="121"/>
      <c r="CK1558" s="121"/>
      <c r="CL1558" s="121"/>
      <c r="CM1558" s="121"/>
      <c r="CN1558" s="121"/>
      <c r="CO1558" s="121"/>
      <c r="CP1558" s="121"/>
      <c r="CQ1558" s="121"/>
      <c r="CR1558" s="121"/>
      <c r="CS1558" s="121"/>
      <c r="CT1558" s="121"/>
      <c r="CU1558" s="121"/>
      <c r="CV1558" s="121"/>
      <c r="CW1558" s="121"/>
      <c r="CX1558" s="121"/>
      <c r="CY1558" s="121"/>
      <c r="CZ1558" s="121"/>
      <c r="DA1558" s="121"/>
      <c r="DB1558" s="121"/>
      <c r="DC1558" s="121"/>
      <c r="DD1558" s="121"/>
      <c r="DE1558" s="121"/>
      <c r="DF1558" s="121"/>
      <c r="DG1558" s="121"/>
      <c r="DH1558" s="121"/>
      <c r="DI1558" s="121"/>
    </row>
    <row r="1559" spans="30:113" x14ac:dyDescent="0.35">
      <c r="AD1559" s="121"/>
      <c r="AE1559" s="121"/>
      <c r="AF1559" s="121"/>
      <c r="AG1559" s="121"/>
      <c r="AH1559" s="121"/>
      <c r="AI1559" s="121"/>
      <c r="AJ1559" s="121"/>
      <c r="AK1559" s="121"/>
      <c r="AL1559" s="121"/>
      <c r="AM1559" s="121"/>
      <c r="AN1559" s="121"/>
      <c r="AO1559" s="121"/>
      <c r="AP1559" s="121"/>
      <c r="AQ1559" s="121"/>
      <c r="AR1559" s="121"/>
      <c r="AS1559" s="121"/>
      <c r="AT1559" s="121"/>
      <c r="AU1559" s="121"/>
      <c r="AV1559" s="121"/>
      <c r="AW1559" s="121"/>
      <c r="AX1559" s="121"/>
      <c r="AY1559" s="121"/>
      <c r="AZ1559" s="121"/>
      <c r="BA1559" s="121"/>
      <c r="BB1559" s="121"/>
      <c r="BC1559" s="121"/>
      <c r="BD1559" s="121"/>
      <c r="BE1559" s="121"/>
      <c r="BF1559" s="121"/>
      <c r="BG1559" s="121"/>
      <c r="BH1559" s="121"/>
      <c r="BI1559" s="121"/>
      <c r="BJ1559" s="121"/>
      <c r="BK1559" s="121"/>
      <c r="BL1559" s="121"/>
      <c r="BM1559" s="121"/>
      <c r="BN1559" s="121"/>
      <c r="BO1559" s="121"/>
      <c r="BP1559" s="121"/>
      <c r="BQ1559" s="121"/>
      <c r="BR1559" s="121"/>
      <c r="BS1559" s="121"/>
      <c r="BT1559" s="121"/>
      <c r="BU1559" s="121"/>
      <c r="BV1559" s="121"/>
      <c r="BW1559" s="121"/>
      <c r="BX1559" s="121"/>
      <c r="BY1559" s="121"/>
      <c r="BZ1559" s="121"/>
      <c r="CA1559" s="121"/>
      <c r="CB1559" s="121"/>
      <c r="CC1559" s="121"/>
      <c r="CD1559" s="121"/>
      <c r="CE1559" s="121"/>
      <c r="CF1559" s="121"/>
      <c r="CG1559" s="121"/>
      <c r="CH1559" s="121"/>
      <c r="CI1559" s="121"/>
      <c r="CJ1559" s="121"/>
      <c r="CK1559" s="121"/>
      <c r="CL1559" s="121"/>
      <c r="CM1559" s="121"/>
      <c r="CN1559" s="121"/>
      <c r="CO1559" s="121"/>
      <c r="CP1559" s="121"/>
      <c r="CQ1559" s="121"/>
      <c r="CR1559" s="121"/>
      <c r="CS1559" s="121"/>
      <c r="CT1559" s="121"/>
      <c r="CU1559" s="121"/>
      <c r="CV1559" s="121"/>
      <c r="CW1559" s="121"/>
      <c r="CX1559" s="121"/>
      <c r="CY1559" s="121"/>
      <c r="CZ1559" s="121"/>
      <c r="DA1559" s="121"/>
      <c r="DB1559" s="121"/>
      <c r="DC1559" s="121"/>
      <c r="DD1559" s="121"/>
      <c r="DE1559" s="121"/>
      <c r="DF1559" s="121"/>
      <c r="DG1559" s="121"/>
      <c r="DH1559" s="121"/>
      <c r="DI1559" s="121"/>
    </row>
    <row r="1560" spans="30:113" x14ac:dyDescent="0.35">
      <c r="AD1560" s="121"/>
      <c r="AE1560" s="121"/>
      <c r="AF1560" s="121"/>
      <c r="AG1560" s="121"/>
      <c r="AH1560" s="121"/>
      <c r="AI1560" s="121"/>
      <c r="AJ1560" s="121"/>
      <c r="AK1560" s="121"/>
      <c r="AL1560" s="121"/>
      <c r="AM1560" s="121"/>
      <c r="AN1560" s="121"/>
      <c r="AO1560" s="121"/>
      <c r="AP1560" s="121"/>
      <c r="AQ1560" s="121"/>
      <c r="AR1560" s="121"/>
      <c r="AS1560" s="121"/>
      <c r="AT1560" s="121"/>
      <c r="AU1560" s="121"/>
      <c r="AV1560" s="121"/>
      <c r="AW1560" s="121"/>
      <c r="AX1560" s="121"/>
      <c r="AY1560" s="121"/>
      <c r="AZ1560" s="121"/>
      <c r="BA1560" s="121"/>
      <c r="BB1560" s="121"/>
      <c r="BC1560" s="121"/>
      <c r="BD1560" s="121"/>
      <c r="BE1560" s="121"/>
      <c r="BF1560" s="121"/>
      <c r="BG1560" s="121"/>
      <c r="BH1560" s="121"/>
      <c r="BI1560" s="121"/>
      <c r="BJ1560" s="121"/>
      <c r="BK1560" s="121"/>
      <c r="BL1560" s="121"/>
      <c r="BM1560" s="121"/>
      <c r="BN1560" s="121"/>
      <c r="BO1560" s="121"/>
      <c r="BP1560" s="121"/>
      <c r="BQ1560" s="121"/>
      <c r="BR1560" s="121"/>
      <c r="BS1560" s="121"/>
      <c r="BT1560" s="121"/>
      <c r="BU1560" s="121"/>
      <c r="BV1560" s="121"/>
      <c r="BW1560" s="121"/>
      <c r="BX1560" s="121"/>
      <c r="BY1560" s="121"/>
      <c r="BZ1560" s="121"/>
      <c r="CA1560" s="121"/>
      <c r="CB1560" s="121"/>
      <c r="CC1560" s="121"/>
      <c r="CD1560" s="121"/>
      <c r="CE1560" s="121"/>
      <c r="CF1560" s="121"/>
      <c r="CG1560" s="121"/>
      <c r="CH1560" s="121"/>
      <c r="CI1560" s="121"/>
      <c r="CJ1560" s="121"/>
      <c r="CK1560" s="121"/>
      <c r="CL1560" s="121"/>
      <c r="CM1560" s="121"/>
      <c r="CN1560" s="121"/>
      <c r="CO1560" s="121"/>
      <c r="CP1560" s="121"/>
      <c r="CQ1560" s="121"/>
      <c r="CR1560" s="121"/>
      <c r="CS1560" s="121"/>
      <c r="CT1560" s="121"/>
      <c r="CU1560" s="121"/>
      <c r="CV1560" s="121"/>
      <c r="CW1560" s="121"/>
      <c r="CX1560" s="121"/>
      <c r="CY1560" s="121"/>
      <c r="CZ1560" s="121"/>
      <c r="DA1560" s="121"/>
      <c r="DB1560" s="121"/>
      <c r="DC1560" s="121"/>
      <c r="DD1560" s="121"/>
      <c r="DE1560" s="121"/>
      <c r="DF1560" s="121"/>
      <c r="DG1560" s="121"/>
      <c r="DH1560" s="121"/>
      <c r="DI1560" s="121"/>
    </row>
    <row r="1561" spans="30:113" x14ac:dyDescent="0.35">
      <c r="AD1561" s="121"/>
      <c r="AE1561" s="121"/>
      <c r="AF1561" s="121"/>
      <c r="AG1561" s="121"/>
      <c r="AH1561" s="121"/>
      <c r="AI1561" s="121"/>
      <c r="AJ1561" s="121"/>
      <c r="AK1561" s="121"/>
      <c r="AL1561" s="121"/>
      <c r="AM1561" s="121"/>
      <c r="AN1561" s="121"/>
      <c r="AO1561" s="121"/>
      <c r="AP1561" s="121"/>
      <c r="AQ1561" s="121"/>
      <c r="AR1561" s="121"/>
      <c r="AS1561" s="121"/>
      <c r="AT1561" s="121"/>
      <c r="AU1561" s="121"/>
      <c r="AV1561" s="121"/>
      <c r="AW1561" s="121"/>
      <c r="AX1561" s="121"/>
      <c r="AY1561" s="121"/>
      <c r="AZ1561" s="121"/>
      <c r="BA1561" s="121"/>
      <c r="BB1561" s="121"/>
      <c r="BC1561" s="121"/>
      <c r="BD1561" s="121"/>
      <c r="BE1561" s="121"/>
      <c r="BF1561" s="121"/>
      <c r="BG1561" s="121"/>
      <c r="BH1561" s="121"/>
      <c r="BI1561" s="121"/>
      <c r="BJ1561" s="121"/>
      <c r="BK1561" s="121"/>
      <c r="BL1561" s="121"/>
      <c r="BM1561" s="121"/>
      <c r="BN1561" s="121"/>
      <c r="BO1561" s="121"/>
      <c r="BP1561" s="121"/>
      <c r="BQ1561" s="121"/>
      <c r="BR1561" s="121"/>
      <c r="BS1561" s="121"/>
      <c r="BT1561" s="121"/>
      <c r="BU1561" s="121"/>
      <c r="BV1561" s="121"/>
      <c r="BW1561" s="121"/>
      <c r="BX1561" s="121"/>
      <c r="BY1561" s="121"/>
      <c r="BZ1561" s="121"/>
      <c r="CA1561" s="121"/>
      <c r="CB1561" s="121"/>
      <c r="CC1561" s="121"/>
      <c r="CD1561" s="121"/>
      <c r="CE1561" s="121"/>
      <c r="CF1561" s="121"/>
      <c r="CG1561" s="121"/>
      <c r="CH1561" s="121"/>
      <c r="CI1561" s="121"/>
      <c r="CJ1561" s="121"/>
      <c r="CK1561" s="121"/>
      <c r="CL1561" s="121"/>
      <c r="CM1561" s="121"/>
      <c r="CN1561" s="121"/>
      <c r="CO1561" s="121"/>
      <c r="CP1561" s="121"/>
      <c r="CQ1561" s="121"/>
      <c r="CR1561" s="121"/>
      <c r="CS1561" s="121"/>
      <c r="CT1561" s="121"/>
      <c r="CU1561" s="121"/>
      <c r="CV1561" s="121"/>
      <c r="CW1561" s="121"/>
      <c r="CX1561" s="121"/>
      <c r="CY1561" s="121"/>
      <c r="CZ1561" s="121"/>
      <c r="DA1561" s="121"/>
      <c r="DB1561" s="121"/>
      <c r="DC1561" s="121"/>
      <c r="DD1561" s="121"/>
      <c r="DE1561" s="121"/>
      <c r="DF1561" s="121"/>
      <c r="DG1561" s="121"/>
      <c r="DH1561" s="121"/>
      <c r="DI1561" s="121"/>
    </row>
    <row r="1562" spans="30:113" x14ac:dyDescent="0.35">
      <c r="AD1562" s="121"/>
      <c r="AE1562" s="121"/>
      <c r="AF1562" s="121"/>
      <c r="AG1562" s="121"/>
      <c r="AH1562" s="121"/>
      <c r="AI1562" s="121"/>
      <c r="AJ1562" s="121"/>
      <c r="AK1562" s="121"/>
      <c r="AL1562" s="121"/>
      <c r="AM1562" s="121"/>
      <c r="AN1562" s="121"/>
      <c r="AO1562" s="121"/>
      <c r="AP1562" s="121"/>
      <c r="AQ1562" s="121"/>
      <c r="AR1562" s="121"/>
      <c r="AS1562" s="121"/>
      <c r="AT1562" s="121"/>
      <c r="AU1562" s="121"/>
      <c r="AV1562" s="121"/>
      <c r="AW1562" s="121"/>
      <c r="AX1562" s="121"/>
      <c r="AY1562" s="121"/>
      <c r="AZ1562" s="121"/>
      <c r="BA1562" s="121"/>
      <c r="BB1562" s="121"/>
      <c r="BC1562" s="121"/>
      <c r="BD1562" s="121"/>
      <c r="BE1562" s="121"/>
      <c r="BF1562" s="121"/>
      <c r="BG1562" s="121"/>
      <c r="BH1562" s="121"/>
      <c r="BI1562" s="121"/>
      <c r="BJ1562" s="121"/>
      <c r="BK1562" s="121"/>
      <c r="BL1562" s="121"/>
      <c r="BM1562" s="121"/>
      <c r="BN1562" s="121"/>
      <c r="BO1562" s="121"/>
      <c r="BP1562" s="121"/>
      <c r="BQ1562" s="121"/>
      <c r="BR1562" s="121"/>
      <c r="BS1562" s="121"/>
      <c r="BT1562" s="121"/>
      <c r="BU1562" s="121"/>
      <c r="BV1562" s="121"/>
      <c r="BW1562" s="121"/>
      <c r="BX1562" s="121"/>
      <c r="BY1562" s="121"/>
      <c r="BZ1562" s="121"/>
      <c r="CA1562" s="121"/>
      <c r="CB1562" s="121"/>
      <c r="CC1562" s="121"/>
      <c r="CD1562" s="121"/>
      <c r="CE1562" s="121"/>
      <c r="CF1562" s="121"/>
      <c r="CG1562" s="121"/>
      <c r="CH1562" s="121"/>
      <c r="CI1562" s="121"/>
      <c r="CJ1562" s="121"/>
      <c r="CK1562" s="121"/>
      <c r="CL1562" s="121"/>
      <c r="CM1562" s="121"/>
      <c r="CN1562" s="121"/>
      <c r="CO1562" s="121"/>
      <c r="CP1562" s="121"/>
      <c r="CQ1562" s="121"/>
      <c r="CR1562" s="121"/>
      <c r="CS1562" s="121"/>
      <c r="CT1562" s="121"/>
      <c r="CU1562" s="121"/>
      <c r="CV1562" s="121"/>
      <c r="CW1562" s="121"/>
      <c r="CX1562" s="121"/>
      <c r="CY1562" s="121"/>
      <c r="CZ1562" s="121"/>
      <c r="DA1562" s="121"/>
      <c r="DB1562" s="121"/>
      <c r="DC1562" s="121"/>
      <c r="DD1562" s="121"/>
      <c r="DE1562" s="121"/>
      <c r="DF1562" s="121"/>
      <c r="DG1562" s="121"/>
      <c r="DH1562" s="121"/>
      <c r="DI1562" s="121"/>
    </row>
    <row r="1563" spans="30:113" x14ac:dyDescent="0.35">
      <c r="AD1563" s="121"/>
      <c r="AE1563" s="121"/>
      <c r="AF1563" s="121"/>
      <c r="AG1563" s="121"/>
      <c r="AH1563" s="121"/>
      <c r="AI1563" s="121"/>
      <c r="AJ1563" s="121"/>
      <c r="AK1563" s="121"/>
      <c r="AL1563" s="121"/>
      <c r="AM1563" s="121"/>
      <c r="AN1563" s="121"/>
      <c r="AO1563" s="121"/>
      <c r="AP1563" s="121"/>
      <c r="AQ1563" s="121"/>
      <c r="AR1563" s="121"/>
      <c r="AS1563" s="121"/>
      <c r="AT1563" s="121"/>
      <c r="AU1563" s="121"/>
      <c r="AV1563" s="121"/>
      <c r="AW1563" s="121"/>
      <c r="AX1563" s="121"/>
      <c r="AY1563" s="121"/>
      <c r="AZ1563" s="121"/>
      <c r="BA1563" s="121"/>
      <c r="BB1563" s="121"/>
      <c r="BC1563" s="121"/>
      <c r="BD1563" s="121"/>
      <c r="BE1563" s="121"/>
      <c r="BF1563" s="121"/>
      <c r="BG1563" s="121"/>
      <c r="BH1563" s="121"/>
      <c r="BI1563" s="121"/>
      <c r="BJ1563" s="121"/>
      <c r="BK1563" s="121"/>
      <c r="BL1563" s="121"/>
      <c r="BM1563" s="121"/>
      <c r="BN1563" s="121"/>
      <c r="BO1563" s="121"/>
      <c r="BP1563" s="121"/>
      <c r="BQ1563" s="121"/>
      <c r="BR1563" s="121"/>
      <c r="BS1563" s="121"/>
      <c r="BT1563" s="121"/>
      <c r="BU1563" s="121"/>
      <c r="BV1563" s="121"/>
      <c r="BW1563" s="121"/>
      <c r="BX1563" s="121"/>
      <c r="BY1563" s="121"/>
      <c r="BZ1563" s="121"/>
      <c r="CA1563" s="121"/>
      <c r="CB1563" s="121"/>
      <c r="CC1563" s="121"/>
      <c r="CD1563" s="121"/>
      <c r="CE1563" s="121"/>
      <c r="CF1563" s="121"/>
      <c r="CG1563" s="121"/>
      <c r="CH1563" s="121"/>
      <c r="CI1563" s="121"/>
      <c r="CJ1563" s="121"/>
      <c r="CK1563" s="121"/>
      <c r="CL1563" s="121"/>
      <c r="CM1563" s="121"/>
      <c r="CN1563" s="121"/>
      <c r="CO1563" s="121"/>
      <c r="CP1563" s="121"/>
      <c r="CQ1563" s="121"/>
      <c r="CR1563" s="121"/>
      <c r="CS1563" s="121"/>
      <c r="CT1563" s="121"/>
      <c r="CU1563" s="121"/>
      <c r="CV1563" s="121"/>
      <c r="CW1563" s="121"/>
      <c r="CX1563" s="121"/>
      <c r="CY1563" s="121"/>
      <c r="CZ1563" s="121"/>
      <c r="DA1563" s="121"/>
      <c r="DB1563" s="121"/>
      <c r="DC1563" s="121"/>
      <c r="DD1563" s="121"/>
      <c r="DE1563" s="121"/>
      <c r="DF1563" s="121"/>
      <c r="DG1563" s="121"/>
      <c r="DH1563" s="121"/>
      <c r="DI1563" s="121"/>
    </row>
    <row r="1564" spans="30:113" x14ac:dyDescent="0.35">
      <c r="AD1564" s="121"/>
      <c r="AE1564" s="121"/>
      <c r="AF1564" s="121"/>
      <c r="AG1564" s="121"/>
      <c r="AH1564" s="121"/>
      <c r="AI1564" s="121"/>
      <c r="AJ1564" s="121"/>
      <c r="AK1564" s="121"/>
      <c r="AL1564" s="121"/>
      <c r="AM1564" s="121"/>
      <c r="AN1564" s="121"/>
      <c r="AO1564" s="121"/>
      <c r="AP1564" s="121"/>
      <c r="AQ1564" s="121"/>
      <c r="AR1564" s="121"/>
      <c r="AS1564" s="121"/>
      <c r="AT1564" s="121"/>
      <c r="AU1564" s="121"/>
      <c r="AV1564" s="121"/>
      <c r="AW1564" s="121"/>
      <c r="AX1564" s="121"/>
      <c r="AY1564" s="121"/>
      <c r="AZ1564" s="121"/>
      <c r="BA1564" s="121"/>
      <c r="BB1564" s="121"/>
      <c r="BC1564" s="121"/>
      <c r="BD1564" s="121"/>
      <c r="BE1564" s="121"/>
      <c r="BF1564" s="121"/>
      <c r="BG1564" s="121"/>
      <c r="BH1564" s="121"/>
      <c r="BI1564" s="121"/>
      <c r="BJ1564" s="121"/>
      <c r="BK1564" s="121"/>
      <c r="BL1564" s="121"/>
      <c r="BM1564" s="121"/>
      <c r="BN1564" s="121"/>
      <c r="BO1564" s="121"/>
      <c r="BP1564" s="121"/>
      <c r="BQ1564" s="121"/>
      <c r="BR1564" s="121"/>
      <c r="BS1564" s="121"/>
      <c r="BT1564" s="121"/>
      <c r="BU1564" s="121"/>
      <c r="BV1564" s="121"/>
      <c r="BW1564" s="121"/>
      <c r="BX1564" s="121"/>
      <c r="BY1564" s="121"/>
      <c r="BZ1564" s="121"/>
      <c r="CA1564" s="121"/>
      <c r="CB1564" s="121"/>
      <c r="CC1564" s="121"/>
      <c r="CD1564" s="121"/>
      <c r="CE1564" s="121"/>
      <c r="CF1564" s="121"/>
      <c r="CG1564" s="121"/>
      <c r="CH1564" s="121"/>
      <c r="CI1564" s="121"/>
      <c r="CJ1564" s="121"/>
      <c r="CK1564" s="121"/>
      <c r="CL1564" s="121"/>
      <c r="CM1564" s="121"/>
      <c r="CN1564" s="121"/>
      <c r="CO1564" s="121"/>
      <c r="CP1564" s="121"/>
      <c r="CQ1564" s="121"/>
      <c r="CR1564" s="121"/>
      <c r="CS1564" s="121"/>
      <c r="CT1564" s="121"/>
      <c r="CU1564" s="121"/>
      <c r="CV1564" s="121"/>
      <c r="CW1564" s="121"/>
      <c r="CX1564" s="121"/>
      <c r="CY1564" s="121"/>
      <c r="CZ1564" s="121"/>
      <c r="DA1564" s="121"/>
      <c r="DB1564" s="121"/>
      <c r="DC1564" s="121"/>
      <c r="DD1564" s="121"/>
      <c r="DE1564" s="121"/>
      <c r="DF1564" s="121"/>
      <c r="DG1564" s="121"/>
      <c r="DH1564" s="121"/>
      <c r="DI1564" s="121"/>
    </row>
    <row r="1565" spans="30:113" x14ac:dyDescent="0.35">
      <c r="AD1565" s="121"/>
      <c r="AE1565" s="121"/>
      <c r="AF1565" s="121"/>
      <c r="AG1565" s="121"/>
      <c r="AH1565" s="121"/>
      <c r="AI1565" s="121"/>
      <c r="AJ1565" s="121"/>
      <c r="AK1565" s="121"/>
      <c r="AL1565" s="121"/>
      <c r="AM1565" s="121"/>
      <c r="AN1565" s="121"/>
      <c r="AO1565" s="121"/>
      <c r="AP1565" s="121"/>
      <c r="AQ1565" s="121"/>
      <c r="AR1565" s="121"/>
      <c r="AS1565" s="121"/>
      <c r="AT1565" s="121"/>
      <c r="AU1565" s="121"/>
      <c r="AV1565" s="121"/>
      <c r="AW1565" s="121"/>
      <c r="AX1565" s="121"/>
      <c r="AY1565" s="121"/>
      <c r="AZ1565" s="121"/>
      <c r="BA1565" s="121"/>
      <c r="BB1565" s="121"/>
      <c r="BC1565" s="121"/>
      <c r="BD1565" s="121"/>
      <c r="BE1565" s="121"/>
      <c r="BF1565" s="121"/>
      <c r="BG1565" s="121"/>
      <c r="BH1565" s="121"/>
      <c r="BI1565" s="121"/>
      <c r="BJ1565" s="121"/>
      <c r="BK1565" s="121"/>
      <c r="BL1565" s="121"/>
      <c r="BM1565" s="121"/>
      <c r="BN1565" s="121"/>
      <c r="BO1565" s="121"/>
      <c r="BP1565" s="121"/>
      <c r="BQ1565" s="121"/>
      <c r="BR1565" s="121"/>
      <c r="BS1565" s="121"/>
      <c r="BT1565" s="121"/>
      <c r="BU1565" s="121"/>
      <c r="BV1565" s="121"/>
      <c r="BW1565" s="121"/>
      <c r="BX1565" s="121"/>
      <c r="BY1565" s="121"/>
      <c r="BZ1565" s="121"/>
      <c r="CA1565" s="121"/>
      <c r="CB1565" s="121"/>
      <c r="CC1565" s="121"/>
      <c r="CD1565" s="121"/>
      <c r="CE1565" s="121"/>
      <c r="CF1565" s="121"/>
      <c r="CG1565" s="121"/>
      <c r="CH1565" s="121"/>
      <c r="CI1565" s="121"/>
      <c r="CJ1565" s="121"/>
      <c r="CK1565" s="121"/>
      <c r="CL1565" s="121"/>
      <c r="CM1565" s="121"/>
      <c r="CN1565" s="121"/>
      <c r="CO1565" s="121"/>
      <c r="CP1565" s="121"/>
      <c r="CQ1565" s="121"/>
      <c r="CR1565" s="121"/>
      <c r="CS1565" s="121"/>
      <c r="CT1565" s="121"/>
      <c r="CU1565" s="121"/>
      <c r="CV1565" s="121"/>
      <c r="CW1565" s="121"/>
      <c r="CX1565" s="121"/>
      <c r="CY1565" s="121"/>
      <c r="CZ1565" s="121"/>
      <c r="DA1565" s="121"/>
      <c r="DB1565" s="121"/>
      <c r="DC1565" s="121"/>
      <c r="DD1565" s="121"/>
      <c r="DE1565" s="121"/>
      <c r="DF1565" s="121"/>
      <c r="DG1565" s="121"/>
      <c r="DH1565" s="121"/>
      <c r="DI1565" s="121"/>
    </row>
    <row r="1566" spans="30:113" x14ac:dyDescent="0.35">
      <c r="AD1566" s="121"/>
      <c r="AE1566" s="121"/>
      <c r="AF1566" s="121"/>
      <c r="AG1566" s="121"/>
      <c r="AH1566" s="121"/>
      <c r="AI1566" s="121"/>
      <c r="AJ1566" s="121"/>
      <c r="AK1566" s="121"/>
      <c r="AL1566" s="121"/>
      <c r="AM1566" s="121"/>
      <c r="AN1566" s="121"/>
      <c r="AO1566" s="121"/>
      <c r="AP1566" s="121"/>
      <c r="AQ1566" s="121"/>
      <c r="AR1566" s="121"/>
      <c r="AS1566" s="121"/>
      <c r="AT1566" s="121"/>
      <c r="AU1566" s="121"/>
      <c r="AV1566" s="121"/>
      <c r="AW1566" s="121"/>
      <c r="AX1566" s="121"/>
      <c r="AY1566" s="121"/>
      <c r="AZ1566" s="121"/>
      <c r="BA1566" s="121"/>
      <c r="BB1566" s="121"/>
      <c r="BC1566" s="121"/>
      <c r="BD1566" s="121"/>
      <c r="BE1566" s="121"/>
      <c r="BF1566" s="121"/>
      <c r="BG1566" s="121"/>
      <c r="BH1566" s="121"/>
      <c r="BI1566" s="121"/>
      <c r="BJ1566" s="121"/>
      <c r="BK1566" s="121"/>
      <c r="BL1566" s="121"/>
      <c r="BM1566" s="121"/>
      <c r="BN1566" s="121"/>
      <c r="BO1566" s="121"/>
      <c r="BP1566" s="121"/>
      <c r="BQ1566" s="121"/>
      <c r="BR1566" s="121"/>
      <c r="BS1566" s="121"/>
      <c r="BT1566" s="121"/>
      <c r="BU1566" s="121"/>
      <c r="BV1566" s="121"/>
      <c r="BW1566" s="121"/>
      <c r="BX1566" s="121"/>
      <c r="BY1566" s="121"/>
      <c r="BZ1566" s="121"/>
      <c r="CA1566" s="121"/>
      <c r="CB1566" s="121"/>
      <c r="CC1566" s="121"/>
      <c r="CD1566" s="121"/>
      <c r="CE1566" s="121"/>
      <c r="CF1566" s="121"/>
      <c r="CG1566" s="121"/>
      <c r="CH1566" s="121"/>
      <c r="CI1566" s="121"/>
      <c r="CJ1566" s="121"/>
      <c r="CK1566" s="121"/>
      <c r="CL1566" s="121"/>
      <c r="CM1566" s="121"/>
      <c r="CN1566" s="121"/>
      <c r="CO1566" s="121"/>
      <c r="CP1566" s="121"/>
      <c r="CQ1566" s="121"/>
      <c r="CR1566" s="121"/>
      <c r="CS1566" s="121"/>
      <c r="CT1566" s="121"/>
      <c r="CU1566" s="121"/>
      <c r="CV1566" s="121"/>
      <c r="CW1566" s="121"/>
      <c r="CX1566" s="121"/>
      <c r="CY1566" s="121"/>
      <c r="CZ1566" s="121"/>
      <c r="DA1566" s="121"/>
      <c r="DB1566" s="121"/>
      <c r="DC1566" s="121"/>
      <c r="DD1566" s="121"/>
      <c r="DE1566" s="121"/>
      <c r="DF1566" s="121"/>
      <c r="DG1566" s="121"/>
      <c r="DH1566" s="121"/>
      <c r="DI1566" s="121"/>
    </row>
    <row r="1567" spans="30:113" x14ac:dyDescent="0.35">
      <c r="AD1567" s="121"/>
      <c r="AE1567" s="121"/>
      <c r="AF1567" s="121"/>
      <c r="AG1567" s="121"/>
      <c r="AH1567" s="121"/>
      <c r="AI1567" s="121"/>
      <c r="AJ1567" s="121"/>
      <c r="AK1567" s="121"/>
      <c r="AL1567" s="121"/>
      <c r="AM1567" s="121"/>
      <c r="AN1567" s="121"/>
      <c r="AO1567" s="121"/>
      <c r="AP1567" s="121"/>
      <c r="AQ1567" s="121"/>
      <c r="AR1567" s="121"/>
      <c r="AS1567" s="121"/>
      <c r="AT1567" s="121"/>
      <c r="AU1567" s="121"/>
      <c r="AV1567" s="121"/>
      <c r="AW1567" s="121"/>
      <c r="AX1567" s="121"/>
      <c r="AY1567" s="121"/>
      <c r="AZ1567" s="121"/>
      <c r="BA1567" s="121"/>
      <c r="BB1567" s="121"/>
      <c r="BC1567" s="121"/>
      <c r="BD1567" s="121"/>
      <c r="BE1567" s="121"/>
      <c r="BF1567" s="121"/>
      <c r="BG1567" s="121"/>
      <c r="BH1567" s="121"/>
      <c r="BI1567" s="121"/>
      <c r="BJ1567" s="121"/>
      <c r="BK1567" s="121"/>
      <c r="BL1567" s="121"/>
      <c r="BM1567" s="121"/>
      <c r="BN1567" s="121"/>
      <c r="BO1567" s="121"/>
      <c r="BP1567" s="121"/>
      <c r="BQ1567" s="121"/>
      <c r="BR1567" s="121"/>
      <c r="BS1567" s="121"/>
      <c r="BT1567" s="121"/>
      <c r="BU1567" s="121"/>
      <c r="BV1567" s="121"/>
      <c r="BW1567" s="121"/>
      <c r="BX1567" s="121"/>
      <c r="BY1567" s="121"/>
      <c r="BZ1567" s="121"/>
      <c r="CA1567" s="121"/>
      <c r="CB1567" s="121"/>
      <c r="CC1567" s="121"/>
      <c r="CD1567" s="121"/>
      <c r="CE1567" s="121"/>
      <c r="CF1567" s="121"/>
      <c r="CG1567" s="121"/>
      <c r="CH1567" s="121"/>
      <c r="CI1567" s="121"/>
      <c r="CJ1567" s="121"/>
      <c r="CK1567" s="121"/>
      <c r="CL1567" s="121"/>
      <c r="CM1567" s="121"/>
      <c r="CN1567" s="121"/>
      <c r="CO1567" s="121"/>
      <c r="CP1567" s="121"/>
      <c r="CQ1567" s="121"/>
      <c r="CR1567" s="121"/>
      <c r="CS1567" s="121"/>
      <c r="CT1567" s="121"/>
      <c r="CU1567" s="121"/>
      <c r="CV1567" s="121"/>
      <c r="CW1567" s="121"/>
      <c r="CX1567" s="121"/>
      <c r="CY1567" s="121"/>
      <c r="CZ1567" s="121"/>
      <c r="DA1567" s="121"/>
      <c r="DB1567" s="121"/>
      <c r="DC1567" s="121"/>
      <c r="DD1567" s="121"/>
      <c r="DE1567" s="121"/>
      <c r="DF1567" s="121"/>
      <c r="DG1567" s="121"/>
      <c r="DH1567" s="121"/>
      <c r="DI1567" s="121"/>
    </row>
    <row r="1568" spans="30:113" x14ac:dyDescent="0.35">
      <c r="AD1568" s="121"/>
      <c r="AE1568" s="121"/>
      <c r="AF1568" s="121"/>
      <c r="AG1568" s="121"/>
      <c r="AH1568" s="121"/>
      <c r="AI1568" s="121"/>
      <c r="AJ1568" s="121"/>
      <c r="AK1568" s="121"/>
      <c r="AL1568" s="121"/>
      <c r="AM1568" s="121"/>
      <c r="AN1568" s="121"/>
      <c r="AO1568" s="121"/>
      <c r="AP1568" s="121"/>
      <c r="AQ1568" s="121"/>
      <c r="AR1568" s="121"/>
      <c r="AS1568" s="121"/>
      <c r="AT1568" s="121"/>
      <c r="AU1568" s="121"/>
      <c r="AV1568" s="121"/>
      <c r="AW1568" s="121"/>
      <c r="AX1568" s="121"/>
      <c r="AY1568" s="121"/>
      <c r="AZ1568" s="121"/>
      <c r="BA1568" s="121"/>
      <c r="BB1568" s="121"/>
      <c r="BC1568" s="121"/>
      <c r="BD1568" s="121"/>
      <c r="BE1568" s="121"/>
      <c r="BF1568" s="121"/>
      <c r="BG1568" s="121"/>
      <c r="BH1568" s="121"/>
      <c r="BI1568" s="121"/>
      <c r="BJ1568" s="121"/>
      <c r="BK1568" s="121"/>
      <c r="BL1568" s="121"/>
      <c r="BM1568" s="121"/>
      <c r="BN1568" s="121"/>
      <c r="BO1568" s="121"/>
      <c r="BP1568" s="121"/>
      <c r="BQ1568" s="121"/>
      <c r="BR1568" s="121"/>
      <c r="BS1568" s="121"/>
      <c r="BT1568" s="121"/>
      <c r="BU1568" s="121"/>
      <c r="BV1568" s="121"/>
      <c r="BW1568" s="121"/>
      <c r="BX1568" s="121"/>
      <c r="BY1568" s="121"/>
      <c r="BZ1568" s="121"/>
      <c r="CA1568" s="121"/>
      <c r="CB1568" s="121"/>
      <c r="CC1568" s="121"/>
      <c r="CD1568" s="121"/>
      <c r="CE1568" s="121"/>
      <c r="CF1568" s="121"/>
      <c r="CG1568" s="121"/>
      <c r="CH1568" s="121"/>
      <c r="CI1568" s="121"/>
      <c r="CJ1568" s="121"/>
      <c r="CK1568" s="121"/>
      <c r="CL1568" s="121"/>
      <c r="CM1568" s="121"/>
      <c r="CN1568" s="121"/>
      <c r="CO1568" s="121"/>
      <c r="CP1568" s="121"/>
      <c r="CQ1568" s="121"/>
      <c r="CR1568" s="121"/>
      <c r="CS1568" s="121"/>
      <c r="CT1568" s="121"/>
      <c r="CU1568" s="121"/>
      <c r="CV1568" s="121"/>
      <c r="CW1568" s="121"/>
      <c r="CX1568" s="121"/>
      <c r="CY1568" s="121"/>
      <c r="CZ1568" s="121"/>
      <c r="DA1568" s="121"/>
      <c r="DB1568" s="121"/>
      <c r="DC1568" s="121"/>
      <c r="DD1568" s="121"/>
      <c r="DE1568" s="121"/>
      <c r="DF1568" s="121"/>
      <c r="DG1568" s="121"/>
      <c r="DH1568" s="121"/>
      <c r="DI1568" s="121"/>
    </row>
    <row r="1569" spans="30:113" x14ac:dyDescent="0.35">
      <c r="AD1569" s="121"/>
      <c r="AE1569" s="121"/>
      <c r="AF1569" s="121"/>
      <c r="AG1569" s="121"/>
      <c r="AH1569" s="121"/>
      <c r="AI1569" s="121"/>
      <c r="AJ1569" s="121"/>
      <c r="AK1569" s="121"/>
      <c r="AL1569" s="121"/>
      <c r="AM1569" s="121"/>
      <c r="AN1569" s="121"/>
      <c r="AO1569" s="121"/>
      <c r="AP1569" s="121"/>
      <c r="AQ1569" s="121"/>
      <c r="AR1569" s="121"/>
      <c r="AS1569" s="121"/>
      <c r="AT1569" s="121"/>
      <c r="AU1569" s="121"/>
      <c r="AV1569" s="121"/>
      <c r="AW1569" s="121"/>
      <c r="AX1569" s="121"/>
      <c r="AY1569" s="121"/>
      <c r="AZ1569" s="121"/>
      <c r="BA1569" s="121"/>
      <c r="BB1569" s="121"/>
      <c r="BC1569" s="121"/>
      <c r="BD1569" s="121"/>
      <c r="BE1569" s="121"/>
      <c r="BF1569" s="121"/>
      <c r="BG1569" s="121"/>
      <c r="BH1569" s="121"/>
      <c r="BI1569" s="121"/>
      <c r="BJ1569" s="121"/>
      <c r="BK1569" s="121"/>
      <c r="BL1569" s="121"/>
      <c r="BM1569" s="121"/>
      <c r="BN1569" s="121"/>
      <c r="BO1569" s="121"/>
      <c r="BP1569" s="121"/>
      <c r="BQ1569" s="121"/>
      <c r="BR1569" s="121"/>
      <c r="BS1569" s="121"/>
      <c r="BT1569" s="121"/>
      <c r="BU1569" s="121"/>
      <c r="BV1569" s="121"/>
      <c r="BW1569" s="121"/>
      <c r="BX1569" s="121"/>
      <c r="BY1569" s="121"/>
      <c r="BZ1569" s="121"/>
      <c r="CA1569" s="121"/>
      <c r="CB1569" s="121"/>
      <c r="CC1569" s="121"/>
      <c r="CD1569" s="121"/>
      <c r="CE1569" s="121"/>
      <c r="CF1569" s="121"/>
      <c r="CG1569" s="121"/>
      <c r="CH1569" s="121"/>
      <c r="CI1569" s="121"/>
      <c r="CJ1569" s="121"/>
      <c r="CK1569" s="121"/>
      <c r="CL1569" s="121"/>
      <c r="CM1569" s="121"/>
      <c r="CN1569" s="121"/>
      <c r="CO1569" s="121"/>
      <c r="CP1569" s="121"/>
      <c r="CQ1569" s="121"/>
      <c r="CR1569" s="121"/>
      <c r="CS1569" s="121"/>
      <c r="CT1569" s="121"/>
      <c r="CU1569" s="121"/>
      <c r="CV1569" s="121"/>
      <c r="CW1569" s="121"/>
      <c r="CX1569" s="121"/>
      <c r="CY1569" s="121"/>
      <c r="CZ1569" s="121"/>
      <c r="DA1569" s="121"/>
      <c r="DB1569" s="121"/>
      <c r="DC1569" s="121"/>
      <c r="DD1569" s="121"/>
      <c r="DE1569" s="121"/>
      <c r="DF1569" s="121"/>
      <c r="DG1569" s="121"/>
      <c r="DH1569" s="121"/>
      <c r="DI1569" s="121"/>
    </row>
    <row r="1570" spans="30:113" x14ac:dyDescent="0.35">
      <c r="AD1570" s="121"/>
      <c r="AE1570" s="121"/>
      <c r="AF1570" s="121"/>
      <c r="AG1570" s="121"/>
      <c r="AH1570" s="121"/>
      <c r="AI1570" s="121"/>
      <c r="AJ1570" s="121"/>
      <c r="AK1570" s="121"/>
      <c r="AL1570" s="121"/>
      <c r="AM1570" s="121"/>
      <c r="AN1570" s="121"/>
      <c r="AO1570" s="121"/>
      <c r="AP1570" s="121"/>
      <c r="AQ1570" s="121"/>
      <c r="AR1570" s="121"/>
      <c r="AS1570" s="121"/>
      <c r="AT1570" s="121"/>
      <c r="AU1570" s="121"/>
      <c r="AV1570" s="121"/>
      <c r="AW1570" s="121"/>
      <c r="AX1570" s="121"/>
      <c r="AY1570" s="121"/>
      <c r="AZ1570" s="121"/>
      <c r="BA1570" s="121"/>
      <c r="BB1570" s="121"/>
      <c r="BC1570" s="121"/>
      <c r="BD1570" s="121"/>
      <c r="BE1570" s="121"/>
      <c r="BF1570" s="121"/>
      <c r="BG1570" s="121"/>
      <c r="BH1570" s="121"/>
      <c r="BI1570" s="121"/>
      <c r="BJ1570" s="121"/>
      <c r="BK1570" s="121"/>
      <c r="BL1570" s="121"/>
      <c r="BM1570" s="121"/>
      <c r="BN1570" s="121"/>
      <c r="BO1570" s="121"/>
      <c r="BP1570" s="121"/>
      <c r="BQ1570" s="121"/>
      <c r="BR1570" s="121"/>
      <c r="BS1570" s="121"/>
      <c r="BT1570" s="121"/>
      <c r="BU1570" s="121"/>
      <c r="BV1570" s="121"/>
      <c r="BW1570" s="121"/>
      <c r="BX1570" s="121"/>
      <c r="BY1570" s="121"/>
      <c r="BZ1570" s="121"/>
      <c r="CA1570" s="121"/>
      <c r="CB1570" s="121"/>
      <c r="CC1570" s="121"/>
      <c r="CD1570" s="121"/>
      <c r="CE1570" s="121"/>
      <c r="CF1570" s="121"/>
      <c r="CG1570" s="121"/>
      <c r="CH1570" s="121"/>
      <c r="CI1570" s="121"/>
      <c r="CJ1570" s="121"/>
      <c r="CK1570" s="121"/>
      <c r="CL1570" s="121"/>
      <c r="CM1570" s="121"/>
      <c r="CN1570" s="121"/>
      <c r="CO1570" s="121"/>
      <c r="CP1570" s="121"/>
      <c r="CQ1570" s="121"/>
      <c r="CR1570" s="121"/>
      <c r="CS1570" s="121"/>
      <c r="CT1570" s="121"/>
      <c r="CU1570" s="121"/>
      <c r="CV1570" s="121"/>
      <c r="CW1570" s="121"/>
      <c r="CX1570" s="121"/>
      <c r="CY1570" s="121"/>
      <c r="CZ1570" s="121"/>
      <c r="DA1570" s="121"/>
      <c r="DB1570" s="121"/>
      <c r="DC1570" s="121"/>
      <c r="DD1570" s="121"/>
      <c r="DE1570" s="121"/>
      <c r="DF1570" s="121"/>
      <c r="DG1570" s="121"/>
      <c r="DH1570" s="121"/>
      <c r="DI1570" s="121"/>
    </row>
    <row r="1571" spans="30:113" x14ac:dyDescent="0.35">
      <c r="AD1571" s="121"/>
      <c r="AE1571" s="121"/>
      <c r="AF1571" s="121"/>
      <c r="AG1571" s="121"/>
      <c r="AH1571" s="121"/>
      <c r="AI1571" s="121"/>
      <c r="AJ1571" s="121"/>
      <c r="AK1571" s="121"/>
      <c r="AL1571" s="121"/>
      <c r="AM1571" s="121"/>
      <c r="AN1571" s="121"/>
      <c r="AO1571" s="121"/>
      <c r="AP1571" s="121"/>
      <c r="AQ1571" s="121"/>
      <c r="AR1571" s="121"/>
      <c r="AS1571" s="121"/>
      <c r="AT1571" s="121"/>
      <c r="AU1571" s="121"/>
      <c r="AV1571" s="121"/>
      <c r="AW1571" s="121"/>
      <c r="AX1571" s="121"/>
      <c r="AY1571" s="121"/>
      <c r="AZ1571" s="121"/>
      <c r="BA1571" s="121"/>
      <c r="BB1571" s="121"/>
      <c r="BC1571" s="121"/>
      <c r="BD1571" s="121"/>
      <c r="BE1571" s="121"/>
      <c r="BF1571" s="121"/>
      <c r="BG1571" s="121"/>
      <c r="BH1571" s="121"/>
      <c r="BI1571" s="121"/>
      <c r="BJ1571" s="121"/>
      <c r="BK1571" s="121"/>
      <c r="BL1571" s="121"/>
      <c r="BM1571" s="121"/>
      <c r="BN1571" s="121"/>
      <c r="BO1571" s="121"/>
      <c r="BP1571" s="121"/>
      <c r="BQ1571" s="121"/>
      <c r="BR1571" s="121"/>
      <c r="BS1571" s="121"/>
      <c r="BT1571" s="121"/>
      <c r="BU1571" s="121"/>
      <c r="BV1571" s="121"/>
      <c r="BW1571" s="121"/>
      <c r="BX1571" s="121"/>
      <c r="BY1571" s="121"/>
      <c r="BZ1571" s="121"/>
      <c r="CA1571" s="121"/>
      <c r="CB1571" s="121"/>
      <c r="CC1571" s="121"/>
      <c r="CD1571" s="121"/>
      <c r="CE1571" s="121"/>
      <c r="CF1571" s="121"/>
      <c r="CG1571" s="121"/>
      <c r="CH1571" s="121"/>
      <c r="CI1571" s="121"/>
      <c r="CJ1571" s="121"/>
      <c r="CK1571" s="121"/>
      <c r="CL1571" s="121"/>
      <c r="CM1571" s="121"/>
      <c r="CN1571" s="121"/>
      <c r="CO1571" s="121"/>
      <c r="CP1571" s="121"/>
      <c r="CQ1571" s="121"/>
      <c r="CR1571" s="121"/>
      <c r="CS1571" s="121"/>
      <c r="CT1571" s="121"/>
      <c r="CU1571" s="121"/>
      <c r="CV1571" s="121"/>
      <c r="CW1571" s="121"/>
      <c r="CX1571" s="121"/>
      <c r="CY1571" s="121"/>
      <c r="CZ1571" s="121"/>
      <c r="DA1571" s="121"/>
      <c r="DB1571" s="121"/>
      <c r="DC1571" s="121"/>
      <c r="DD1571" s="121"/>
      <c r="DE1571" s="121"/>
      <c r="DF1571" s="121"/>
      <c r="DG1571" s="121"/>
      <c r="DH1571" s="121"/>
      <c r="DI1571" s="121"/>
    </row>
    <row r="1572" spans="30:113" x14ac:dyDescent="0.35">
      <c r="AD1572" s="121"/>
      <c r="AE1572" s="121"/>
      <c r="AF1572" s="121"/>
      <c r="AG1572" s="121"/>
      <c r="AH1572" s="121"/>
      <c r="AI1572" s="121"/>
      <c r="AJ1572" s="121"/>
      <c r="AK1572" s="121"/>
      <c r="AL1572" s="121"/>
      <c r="AM1572" s="121"/>
      <c r="AN1572" s="121"/>
      <c r="AO1572" s="121"/>
      <c r="AP1572" s="121"/>
      <c r="AQ1572" s="121"/>
      <c r="AR1572" s="121"/>
      <c r="AS1572" s="121"/>
      <c r="AT1572" s="121"/>
      <c r="AU1572" s="121"/>
      <c r="AV1572" s="121"/>
      <c r="AW1572" s="121"/>
      <c r="AX1572" s="121"/>
      <c r="AY1572" s="121"/>
      <c r="AZ1572" s="121"/>
      <c r="BA1572" s="121"/>
      <c r="BB1572" s="121"/>
      <c r="BC1572" s="121"/>
      <c r="BD1572" s="121"/>
      <c r="BE1572" s="121"/>
      <c r="BF1572" s="121"/>
      <c r="BG1572" s="121"/>
      <c r="BH1572" s="121"/>
      <c r="BI1572" s="121"/>
      <c r="BJ1572" s="121"/>
      <c r="BK1572" s="121"/>
      <c r="BL1572" s="121"/>
      <c r="BM1572" s="121"/>
      <c r="BN1572" s="121"/>
      <c r="BO1572" s="121"/>
      <c r="BP1572" s="121"/>
      <c r="BQ1572" s="121"/>
      <c r="BR1572" s="121"/>
      <c r="BS1572" s="121"/>
      <c r="BT1572" s="121"/>
      <c r="BU1572" s="121"/>
      <c r="BV1572" s="121"/>
      <c r="BW1572" s="121"/>
      <c r="BX1572" s="121"/>
      <c r="BY1572" s="121"/>
      <c r="BZ1572" s="121"/>
      <c r="CA1572" s="121"/>
      <c r="CB1572" s="121"/>
      <c r="CC1572" s="121"/>
      <c r="CD1572" s="121"/>
      <c r="CE1572" s="121"/>
      <c r="CF1572" s="121"/>
      <c r="CG1572" s="121"/>
      <c r="CH1572" s="121"/>
      <c r="CI1572" s="121"/>
      <c r="CJ1572" s="121"/>
      <c r="CK1572" s="121"/>
      <c r="CL1572" s="121"/>
      <c r="CM1572" s="121"/>
      <c r="CN1572" s="121"/>
      <c r="CO1572" s="121"/>
      <c r="CP1572" s="121"/>
      <c r="CQ1572" s="121"/>
      <c r="CR1572" s="121"/>
      <c r="CS1572" s="121"/>
      <c r="CT1572" s="121"/>
      <c r="CU1572" s="121"/>
      <c r="CV1572" s="121"/>
      <c r="CW1572" s="121"/>
      <c r="CX1572" s="121"/>
      <c r="CY1572" s="121"/>
      <c r="CZ1572" s="121"/>
      <c r="DA1572" s="121"/>
      <c r="DB1572" s="121"/>
      <c r="DC1572" s="121"/>
      <c r="DD1572" s="121"/>
      <c r="DE1572" s="121"/>
      <c r="DF1572" s="121"/>
      <c r="DG1572" s="121"/>
      <c r="DH1572" s="121"/>
      <c r="DI1572" s="121"/>
    </row>
    <row r="1573" spans="30:113" x14ac:dyDescent="0.35">
      <c r="AD1573" s="121"/>
      <c r="AE1573" s="121"/>
      <c r="AF1573" s="121"/>
      <c r="AG1573" s="121"/>
      <c r="AH1573" s="121"/>
      <c r="AI1573" s="121"/>
      <c r="AJ1573" s="121"/>
      <c r="AK1573" s="121"/>
      <c r="AL1573" s="121"/>
      <c r="AM1573" s="121"/>
      <c r="AN1573" s="121"/>
      <c r="AO1573" s="121"/>
      <c r="AP1573" s="121"/>
      <c r="AQ1573" s="121"/>
      <c r="AR1573" s="121"/>
      <c r="AS1573" s="121"/>
      <c r="AT1573" s="121"/>
      <c r="AU1573" s="121"/>
      <c r="AV1573" s="121"/>
      <c r="AW1573" s="121"/>
      <c r="AX1573" s="121"/>
      <c r="AY1573" s="121"/>
      <c r="AZ1573" s="121"/>
      <c r="BA1573" s="121"/>
      <c r="BB1573" s="121"/>
      <c r="BC1573" s="121"/>
      <c r="BD1573" s="121"/>
      <c r="BE1573" s="121"/>
      <c r="BF1573" s="121"/>
      <c r="BG1573" s="121"/>
      <c r="BH1573" s="121"/>
      <c r="BI1573" s="121"/>
      <c r="BJ1573" s="121"/>
      <c r="BK1573" s="121"/>
      <c r="BL1573" s="121"/>
      <c r="BM1573" s="121"/>
      <c r="BN1573" s="121"/>
      <c r="BO1573" s="121"/>
      <c r="BP1573" s="121"/>
      <c r="BQ1573" s="121"/>
      <c r="BR1573" s="121"/>
      <c r="BS1573" s="121"/>
      <c r="BT1573" s="121"/>
      <c r="BU1573" s="121"/>
      <c r="BV1573" s="121"/>
      <c r="BW1573" s="121"/>
      <c r="BX1573" s="121"/>
      <c r="BY1573" s="121"/>
      <c r="BZ1573" s="121"/>
      <c r="CA1573" s="121"/>
      <c r="CB1573" s="121"/>
      <c r="CC1573" s="121"/>
      <c r="CD1573" s="121"/>
      <c r="CE1573" s="121"/>
      <c r="CF1573" s="121"/>
      <c r="CG1573" s="121"/>
      <c r="CH1573" s="121"/>
      <c r="CI1573" s="121"/>
      <c r="CJ1573" s="121"/>
      <c r="CK1573" s="121"/>
      <c r="CL1573" s="121"/>
      <c r="CM1573" s="121"/>
      <c r="CN1573" s="121"/>
      <c r="CO1573" s="121"/>
      <c r="CP1573" s="121"/>
      <c r="CQ1573" s="121"/>
      <c r="CR1573" s="121"/>
      <c r="CS1573" s="121"/>
      <c r="CT1573" s="121"/>
      <c r="CU1573" s="121"/>
      <c r="CV1573" s="121"/>
      <c r="CW1573" s="121"/>
      <c r="CX1573" s="121"/>
      <c r="CY1573" s="121"/>
      <c r="CZ1573" s="121"/>
      <c r="DA1573" s="121"/>
      <c r="DB1573" s="121"/>
      <c r="DC1573" s="121"/>
      <c r="DD1573" s="121"/>
      <c r="DE1573" s="121"/>
      <c r="DF1573" s="121"/>
      <c r="DG1573" s="121"/>
      <c r="DH1573" s="121"/>
      <c r="DI1573" s="121"/>
    </row>
    <row r="1574" spans="30:113" x14ac:dyDescent="0.35">
      <c r="AD1574" s="121"/>
      <c r="AE1574" s="121"/>
      <c r="AF1574" s="121"/>
      <c r="AG1574" s="121"/>
      <c r="AH1574" s="121"/>
      <c r="AI1574" s="121"/>
      <c r="AJ1574" s="121"/>
      <c r="AK1574" s="121"/>
      <c r="AL1574" s="121"/>
      <c r="AM1574" s="121"/>
      <c r="AN1574" s="121"/>
      <c r="AO1574" s="121"/>
      <c r="AP1574" s="121"/>
      <c r="AQ1574" s="121"/>
      <c r="AR1574" s="121"/>
      <c r="AS1574" s="121"/>
      <c r="AT1574" s="121"/>
      <c r="AU1574" s="121"/>
      <c r="AV1574" s="121"/>
      <c r="AW1574" s="121"/>
      <c r="AX1574" s="121"/>
      <c r="AY1574" s="121"/>
      <c r="AZ1574" s="121"/>
      <c r="BA1574" s="121"/>
      <c r="BB1574" s="121"/>
      <c r="BC1574" s="121"/>
      <c r="BD1574" s="121"/>
      <c r="BE1574" s="121"/>
      <c r="BF1574" s="121"/>
      <c r="BG1574" s="121"/>
      <c r="BH1574" s="121"/>
      <c r="BI1574" s="121"/>
      <c r="BJ1574" s="121"/>
      <c r="BK1574" s="121"/>
      <c r="BL1574" s="121"/>
      <c r="BM1574" s="121"/>
      <c r="BN1574" s="121"/>
      <c r="BO1574" s="121"/>
      <c r="BP1574" s="121"/>
      <c r="BQ1574" s="121"/>
      <c r="BR1574" s="121"/>
      <c r="BS1574" s="121"/>
      <c r="BT1574" s="121"/>
      <c r="BU1574" s="121"/>
      <c r="BV1574" s="121"/>
      <c r="BW1574" s="121"/>
      <c r="BX1574" s="121"/>
      <c r="BY1574" s="121"/>
      <c r="BZ1574" s="121"/>
      <c r="CA1574" s="121"/>
      <c r="CB1574" s="121"/>
      <c r="CC1574" s="121"/>
      <c r="CD1574" s="121"/>
      <c r="CE1574" s="121"/>
      <c r="CF1574" s="121"/>
      <c r="CG1574" s="121"/>
      <c r="CH1574" s="121"/>
      <c r="CI1574" s="121"/>
      <c r="CJ1574" s="121"/>
      <c r="CK1574" s="121"/>
      <c r="CL1574" s="121"/>
      <c r="CM1574" s="121"/>
      <c r="CN1574" s="121"/>
      <c r="CO1574" s="121"/>
      <c r="CP1574" s="121"/>
      <c r="CQ1574" s="121"/>
      <c r="CR1574" s="121"/>
      <c r="CS1574" s="121"/>
      <c r="CT1574" s="121"/>
      <c r="CU1574" s="121"/>
      <c r="CV1574" s="121"/>
      <c r="CW1574" s="121"/>
      <c r="CX1574" s="121"/>
      <c r="CY1574" s="121"/>
      <c r="CZ1574" s="121"/>
      <c r="DA1574" s="121"/>
      <c r="DB1574" s="121"/>
      <c r="DC1574" s="121"/>
      <c r="DD1574" s="121"/>
      <c r="DE1574" s="121"/>
      <c r="DF1574" s="121"/>
      <c r="DG1574" s="121"/>
      <c r="DH1574" s="121"/>
      <c r="DI1574" s="121"/>
    </row>
    <row r="1575" spans="30:113" x14ac:dyDescent="0.35">
      <c r="AD1575" s="121"/>
      <c r="AE1575" s="121"/>
      <c r="AF1575" s="121"/>
      <c r="AG1575" s="121"/>
      <c r="AH1575" s="121"/>
      <c r="AI1575" s="121"/>
      <c r="AJ1575" s="121"/>
      <c r="AK1575" s="121"/>
      <c r="AL1575" s="121"/>
      <c r="AM1575" s="121"/>
      <c r="AN1575" s="121"/>
      <c r="AO1575" s="121"/>
      <c r="AP1575" s="121"/>
      <c r="AQ1575" s="121"/>
      <c r="AR1575" s="121"/>
      <c r="AS1575" s="121"/>
      <c r="AT1575" s="121"/>
      <c r="AU1575" s="121"/>
      <c r="AV1575" s="121"/>
      <c r="AW1575" s="121"/>
      <c r="AX1575" s="121"/>
      <c r="AY1575" s="121"/>
      <c r="AZ1575" s="121"/>
      <c r="BA1575" s="121"/>
      <c r="BB1575" s="121"/>
      <c r="BC1575" s="121"/>
      <c r="BD1575" s="121"/>
      <c r="BE1575" s="121"/>
      <c r="BF1575" s="121"/>
      <c r="BG1575" s="121"/>
      <c r="BH1575" s="121"/>
      <c r="BI1575" s="121"/>
      <c r="BJ1575" s="121"/>
      <c r="BK1575" s="121"/>
      <c r="BL1575" s="121"/>
      <c r="BM1575" s="121"/>
      <c r="BN1575" s="121"/>
      <c r="BO1575" s="121"/>
      <c r="BP1575" s="121"/>
      <c r="BQ1575" s="121"/>
      <c r="BR1575" s="121"/>
      <c r="BS1575" s="121"/>
      <c r="BT1575" s="121"/>
      <c r="BU1575" s="121"/>
      <c r="BV1575" s="121"/>
      <c r="BW1575" s="121"/>
      <c r="BX1575" s="121"/>
      <c r="BY1575" s="121"/>
      <c r="BZ1575" s="121"/>
      <c r="CA1575" s="121"/>
      <c r="CB1575" s="121"/>
      <c r="CC1575" s="121"/>
      <c r="CD1575" s="121"/>
      <c r="CE1575" s="121"/>
      <c r="CF1575" s="121"/>
      <c r="CG1575" s="121"/>
      <c r="CH1575" s="121"/>
      <c r="CI1575" s="121"/>
      <c r="CJ1575" s="121"/>
      <c r="CK1575" s="121"/>
      <c r="CL1575" s="121"/>
      <c r="CM1575" s="121"/>
      <c r="CN1575" s="121"/>
      <c r="CO1575" s="121"/>
      <c r="CP1575" s="121"/>
      <c r="CQ1575" s="121"/>
      <c r="CR1575" s="121"/>
      <c r="CS1575" s="121"/>
      <c r="CT1575" s="121"/>
      <c r="CU1575" s="121"/>
      <c r="CV1575" s="121"/>
      <c r="CW1575" s="121"/>
      <c r="CX1575" s="121"/>
      <c r="CY1575" s="121"/>
      <c r="CZ1575" s="121"/>
      <c r="DA1575" s="121"/>
      <c r="DB1575" s="121"/>
      <c r="DC1575" s="121"/>
      <c r="DD1575" s="121"/>
      <c r="DE1575" s="121"/>
      <c r="DF1575" s="121"/>
      <c r="DG1575" s="121"/>
      <c r="DH1575" s="121"/>
      <c r="DI1575" s="121"/>
    </row>
    <row r="1576" spans="30:113" x14ac:dyDescent="0.35">
      <c r="AD1576" s="121"/>
      <c r="AE1576" s="121"/>
      <c r="AF1576" s="121"/>
      <c r="AG1576" s="121"/>
      <c r="AH1576" s="121"/>
      <c r="AI1576" s="121"/>
      <c r="AJ1576" s="121"/>
      <c r="AK1576" s="121"/>
      <c r="AL1576" s="121"/>
      <c r="AM1576" s="121"/>
      <c r="AN1576" s="121"/>
      <c r="AO1576" s="121"/>
      <c r="AP1576" s="121"/>
      <c r="AQ1576" s="121"/>
      <c r="AR1576" s="121"/>
      <c r="AS1576" s="121"/>
      <c r="AT1576" s="121"/>
      <c r="AU1576" s="121"/>
      <c r="AV1576" s="121"/>
      <c r="AW1576" s="121"/>
      <c r="AX1576" s="121"/>
      <c r="AY1576" s="121"/>
      <c r="AZ1576" s="121"/>
      <c r="BA1576" s="121"/>
      <c r="BB1576" s="121"/>
      <c r="BC1576" s="121"/>
      <c r="BD1576" s="121"/>
      <c r="BE1576" s="121"/>
      <c r="BF1576" s="121"/>
      <c r="BG1576" s="121"/>
      <c r="BH1576" s="121"/>
      <c r="BI1576" s="121"/>
      <c r="BJ1576" s="121"/>
      <c r="BK1576" s="121"/>
      <c r="BL1576" s="121"/>
      <c r="BM1576" s="121"/>
      <c r="BN1576" s="121"/>
      <c r="BO1576" s="121"/>
      <c r="BP1576" s="121"/>
      <c r="BQ1576" s="121"/>
      <c r="BR1576" s="121"/>
      <c r="BS1576" s="121"/>
      <c r="BT1576" s="121"/>
      <c r="BU1576" s="121"/>
      <c r="BV1576" s="121"/>
      <c r="BW1576" s="121"/>
      <c r="BX1576" s="121"/>
      <c r="BY1576" s="121"/>
      <c r="BZ1576" s="121"/>
      <c r="CA1576" s="121"/>
      <c r="CB1576" s="121"/>
      <c r="CC1576" s="121"/>
      <c r="CD1576" s="121"/>
      <c r="CE1576" s="121"/>
      <c r="CF1576" s="121"/>
      <c r="CG1576" s="121"/>
      <c r="CH1576" s="121"/>
      <c r="CI1576" s="121"/>
      <c r="CJ1576" s="121"/>
      <c r="CK1576" s="121"/>
      <c r="CL1576" s="121"/>
      <c r="CM1576" s="121"/>
      <c r="CN1576" s="121"/>
      <c r="CO1576" s="121"/>
      <c r="CP1576" s="121"/>
      <c r="CQ1576" s="121"/>
      <c r="CR1576" s="121"/>
      <c r="CS1576" s="121"/>
      <c r="CT1576" s="121"/>
      <c r="CU1576" s="121"/>
      <c r="CV1576" s="121"/>
      <c r="CW1576" s="121"/>
      <c r="CX1576" s="121"/>
      <c r="CY1576" s="121"/>
      <c r="CZ1576" s="121"/>
      <c r="DA1576" s="121"/>
      <c r="DB1576" s="121"/>
      <c r="DC1576" s="121"/>
      <c r="DD1576" s="121"/>
      <c r="DE1576" s="121"/>
      <c r="DF1576" s="121"/>
      <c r="DG1576" s="121"/>
      <c r="DH1576" s="121"/>
      <c r="DI1576" s="121"/>
    </row>
    <row r="1577" spans="30:113" x14ac:dyDescent="0.35">
      <c r="AD1577" s="121"/>
      <c r="AE1577" s="121"/>
      <c r="AF1577" s="121"/>
      <c r="AG1577" s="121"/>
      <c r="AH1577" s="121"/>
      <c r="AI1577" s="121"/>
      <c r="AJ1577" s="121"/>
      <c r="AK1577" s="121"/>
      <c r="AL1577" s="121"/>
      <c r="AM1577" s="121"/>
      <c r="AN1577" s="121"/>
      <c r="AO1577" s="121"/>
      <c r="AP1577" s="121"/>
      <c r="AQ1577" s="121"/>
      <c r="AR1577" s="121"/>
      <c r="AS1577" s="121"/>
      <c r="AT1577" s="121"/>
      <c r="AU1577" s="121"/>
      <c r="AV1577" s="121"/>
      <c r="AW1577" s="121"/>
      <c r="AX1577" s="121"/>
      <c r="AY1577" s="121"/>
      <c r="AZ1577" s="121"/>
      <c r="BA1577" s="121"/>
      <c r="BB1577" s="121"/>
      <c r="BC1577" s="121"/>
      <c r="BD1577" s="121"/>
      <c r="BE1577" s="121"/>
      <c r="BF1577" s="121"/>
      <c r="BG1577" s="121"/>
      <c r="BH1577" s="121"/>
      <c r="BI1577" s="121"/>
      <c r="BJ1577" s="121"/>
      <c r="BK1577" s="121"/>
      <c r="BL1577" s="121"/>
      <c r="BM1577" s="121"/>
      <c r="BN1577" s="121"/>
      <c r="BO1577" s="121"/>
      <c r="BP1577" s="121"/>
      <c r="BQ1577" s="121"/>
      <c r="BR1577" s="121"/>
      <c r="BS1577" s="121"/>
      <c r="BT1577" s="121"/>
      <c r="BU1577" s="121"/>
      <c r="BV1577" s="121"/>
      <c r="BW1577" s="121"/>
      <c r="BX1577" s="121"/>
      <c r="BY1577" s="121"/>
      <c r="BZ1577" s="121"/>
      <c r="CA1577" s="121"/>
      <c r="CB1577" s="121"/>
      <c r="CC1577" s="121"/>
      <c r="CD1577" s="121"/>
      <c r="CE1577" s="121"/>
      <c r="CF1577" s="121"/>
      <c r="CG1577" s="121"/>
      <c r="CH1577" s="121"/>
      <c r="CI1577" s="121"/>
      <c r="CJ1577" s="121"/>
      <c r="CK1577" s="121"/>
      <c r="CL1577" s="121"/>
      <c r="CM1577" s="121"/>
      <c r="CN1577" s="121"/>
      <c r="CO1577" s="121"/>
      <c r="CP1577" s="121"/>
      <c r="CQ1577" s="121"/>
      <c r="CR1577" s="121"/>
      <c r="CS1577" s="121"/>
      <c r="CT1577" s="121"/>
      <c r="CU1577" s="121"/>
      <c r="CV1577" s="121"/>
      <c r="CW1577" s="121"/>
      <c r="CX1577" s="121"/>
      <c r="CY1577" s="121"/>
      <c r="CZ1577" s="121"/>
      <c r="DA1577" s="121"/>
      <c r="DB1577" s="121"/>
      <c r="DC1577" s="121"/>
      <c r="DD1577" s="121"/>
      <c r="DE1577" s="121"/>
      <c r="DF1577" s="121"/>
      <c r="DG1577" s="121"/>
      <c r="DH1577" s="121"/>
      <c r="DI1577" s="121"/>
    </row>
    <row r="1578" spans="30:113" x14ac:dyDescent="0.35">
      <c r="AD1578" s="121"/>
      <c r="AE1578" s="121"/>
      <c r="AF1578" s="121"/>
      <c r="AG1578" s="121"/>
      <c r="AH1578" s="121"/>
      <c r="AI1578" s="121"/>
      <c r="AJ1578" s="121"/>
      <c r="AK1578" s="121"/>
      <c r="AL1578" s="121"/>
      <c r="AM1578" s="121"/>
      <c r="AN1578" s="121"/>
      <c r="AO1578" s="121"/>
      <c r="AP1578" s="121"/>
      <c r="AQ1578" s="121"/>
      <c r="AR1578" s="121"/>
      <c r="AS1578" s="121"/>
      <c r="AT1578" s="121"/>
      <c r="AU1578" s="121"/>
      <c r="AV1578" s="121"/>
      <c r="AW1578" s="121"/>
      <c r="AX1578" s="121"/>
      <c r="AY1578" s="121"/>
      <c r="AZ1578" s="121"/>
      <c r="BA1578" s="121"/>
      <c r="BB1578" s="121"/>
      <c r="BC1578" s="121"/>
      <c r="BD1578" s="121"/>
      <c r="BE1578" s="121"/>
      <c r="BF1578" s="121"/>
      <c r="BG1578" s="121"/>
      <c r="BH1578" s="121"/>
      <c r="BI1578" s="121"/>
      <c r="BJ1578" s="121"/>
      <c r="BK1578" s="121"/>
      <c r="BL1578" s="121"/>
      <c r="BM1578" s="121"/>
      <c r="BN1578" s="121"/>
      <c r="BO1578" s="121"/>
      <c r="BP1578" s="121"/>
      <c r="BQ1578" s="121"/>
      <c r="BR1578" s="121"/>
      <c r="BS1578" s="121"/>
      <c r="BT1578" s="121"/>
      <c r="BU1578" s="121"/>
      <c r="BV1578" s="121"/>
      <c r="BW1578" s="121"/>
      <c r="BX1578" s="121"/>
      <c r="BY1578" s="121"/>
      <c r="BZ1578" s="121"/>
      <c r="CA1578" s="121"/>
      <c r="CB1578" s="121"/>
      <c r="CC1578" s="121"/>
      <c r="CD1578" s="121"/>
      <c r="CE1578" s="121"/>
      <c r="CF1578" s="121"/>
      <c r="CG1578" s="121"/>
      <c r="CH1578" s="121"/>
      <c r="CI1578" s="121"/>
      <c r="CJ1578" s="121"/>
      <c r="CK1578" s="121"/>
      <c r="CL1578" s="121"/>
      <c r="CM1578" s="121"/>
      <c r="CN1578" s="121"/>
      <c r="CO1578" s="121"/>
      <c r="CP1578" s="121"/>
      <c r="CQ1578" s="121"/>
      <c r="CR1578" s="121"/>
      <c r="CS1578" s="121"/>
      <c r="CT1578" s="121"/>
      <c r="CU1578" s="121"/>
      <c r="CV1578" s="121"/>
      <c r="CW1578" s="121"/>
      <c r="CX1578" s="121"/>
      <c r="CY1578" s="121"/>
      <c r="CZ1578" s="121"/>
      <c r="DA1578" s="121"/>
      <c r="DB1578" s="121"/>
      <c r="DC1578" s="121"/>
      <c r="DD1578" s="121"/>
      <c r="DE1578" s="121"/>
      <c r="DF1578" s="121"/>
      <c r="DG1578" s="121"/>
      <c r="DH1578" s="121"/>
      <c r="DI1578" s="121"/>
    </row>
    <row r="1579" spans="30:113" x14ac:dyDescent="0.35">
      <c r="AD1579" s="121"/>
      <c r="AE1579" s="121"/>
      <c r="AF1579" s="121"/>
      <c r="AG1579" s="121"/>
      <c r="AH1579" s="121"/>
      <c r="AI1579" s="121"/>
      <c r="AJ1579" s="121"/>
      <c r="AK1579" s="121"/>
      <c r="AL1579" s="121"/>
      <c r="AM1579" s="121"/>
      <c r="AN1579" s="121"/>
      <c r="AO1579" s="121"/>
      <c r="AP1579" s="121"/>
      <c r="AQ1579" s="121"/>
      <c r="AR1579" s="121"/>
      <c r="AS1579" s="121"/>
      <c r="AT1579" s="121"/>
      <c r="AU1579" s="121"/>
      <c r="AV1579" s="121"/>
      <c r="AW1579" s="121"/>
      <c r="AX1579" s="121"/>
      <c r="AY1579" s="121"/>
      <c r="AZ1579" s="121"/>
      <c r="BA1579" s="121"/>
      <c r="BB1579" s="121"/>
      <c r="BC1579" s="121"/>
      <c r="BD1579" s="121"/>
      <c r="BE1579" s="121"/>
      <c r="BF1579" s="121"/>
      <c r="BG1579" s="121"/>
      <c r="BH1579" s="121"/>
      <c r="BI1579" s="121"/>
      <c r="BJ1579" s="121"/>
      <c r="BK1579" s="121"/>
      <c r="BL1579" s="121"/>
      <c r="BM1579" s="121"/>
      <c r="BN1579" s="121"/>
      <c r="BO1579" s="121"/>
      <c r="BP1579" s="121"/>
      <c r="BQ1579" s="121"/>
      <c r="BR1579" s="121"/>
      <c r="BS1579" s="121"/>
      <c r="BT1579" s="121"/>
      <c r="BU1579" s="121"/>
      <c r="BV1579" s="121"/>
      <c r="BW1579" s="121"/>
      <c r="BX1579" s="121"/>
      <c r="BY1579" s="121"/>
      <c r="BZ1579" s="121"/>
      <c r="CA1579" s="121"/>
      <c r="CB1579" s="121"/>
      <c r="CC1579" s="121"/>
      <c r="CD1579" s="121"/>
      <c r="CE1579" s="121"/>
      <c r="CF1579" s="121"/>
      <c r="CG1579" s="121"/>
      <c r="CH1579" s="121"/>
      <c r="CI1579" s="121"/>
      <c r="CJ1579" s="121"/>
      <c r="CK1579" s="121"/>
      <c r="CL1579" s="121"/>
      <c r="CM1579" s="121"/>
      <c r="CN1579" s="121"/>
      <c r="CO1579" s="121"/>
      <c r="CP1579" s="121"/>
      <c r="CQ1579" s="121"/>
      <c r="CR1579" s="121"/>
      <c r="CS1579" s="121"/>
      <c r="CT1579" s="121"/>
      <c r="CU1579" s="121"/>
      <c r="CV1579" s="121"/>
      <c r="CW1579" s="121"/>
      <c r="CX1579" s="121"/>
      <c r="CY1579" s="121"/>
      <c r="CZ1579" s="121"/>
      <c r="DA1579" s="121"/>
      <c r="DB1579" s="121"/>
      <c r="DC1579" s="121"/>
      <c r="DD1579" s="121"/>
      <c r="DE1579" s="121"/>
      <c r="DF1579" s="121"/>
      <c r="DG1579" s="121"/>
      <c r="DH1579" s="121"/>
      <c r="DI1579" s="121"/>
    </row>
    <row r="1580" spans="30:113" x14ac:dyDescent="0.35">
      <c r="AD1580" s="121"/>
      <c r="AE1580" s="121"/>
      <c r="AF1580" s="121"/>
      <c r="AG1580" s="121"/>
      <c r="AH1580" s="121"/>
      <c r="AI1580" s="121"/>
      <c r="AJ1580" s="121"/>
      <c r="AK1580" s="121"/>
      <c r="AL1580" s="121"/>
      <c r="AM1580" s="121"/>
      <c r="AN1580" s="121"/>
      <c r="AO1580" s="121"/>
      <c r="AP1580" s="121"/>
      <c r="AQ1580" s="121"/>
      <c r="AR1580" s="121"/>
      <c r="AS1580" s="121"/>
      <c r="AT1580" s="121"/>
      <c r="AU1580" s="121"/>
      <c r="AV1580" s="121"/>
      <c r="AW1580" s="121"/>
      <c r="AX1580" s="121"/>
      <c r="AY1580" s="121"/>
      <c r="AZ1580" s="121"/>
      <c r="BA1580" s="121"/>
      <c r="BB1580" s="121"/>
      <c r="BC1580" s="121"/>
      <c r="BD1580" s="121"/>
      <c r="BE1580" s="121"/>
      <c r="BF1580" s="121"/>
      <c r="BG1580" s="121"/>
      <c r="BH1580" s="121"/>
      <c r="BI1580" s="121"/>
      <c r="BJ1580" s="121"/>
      <c r="BK1580" s="121"/>
      <c r="BL1580" s="121"/>
      <c r="BM1580" s="121"/>
      <c r="BN1580" s="121"/>
      <c r="BO1580" s="121"/>
      <c r="BP1580" s="121"/>
      <c r="BQ1580" s="121"/>
      <c r="BR1580" s="121"/>
      <c r="BS1580" s="121"/>
      <c r="BT1580" s="121"/>
      <c r="BU1580" s="121"/>
      <c r="BV1580" s="121"/>
      <c r="BW1580" s="121"/>
      <c r="BX1580" s="121"/>
      <c r="BY1580" s="121"/>
      <c r="BZ1580" s="121"/>
      <c r="CA1580" s="121"/>
      <c r="CB1580" s="121"/>
      <c r="CC1580" s="121"/>
      <c r="CD1580" s="121"/>
      <c r="CE1580" s="121"/>
      <c r="CF1580" s="121"/>
      <c r="CG1580" s="121"/>
      <c r="CH1580" s="121"/>
      <c r="CI1580" s="121"/>
      <c r="CJ1580" s="121"/>
      <c r="CK1580" s="121"/>
      <c r="CL1580" s="121"/>
      <c r="CM1580" s="121"/>
      <c r="CN1580" s="121"/>
      <c r="CO1580" s="121"/>
      <c r="CP1580" s="121"/>
      <c r="CQ1580" s="121"/>
      <c r="CR1580" s="121"/>
      <c r="CS1580" s="121"/>
      <c r="CT1580" s="121"/>
      <c r="CU1580" s="121"/>
      <c r="CV1580" s="121"/>
      <c r="CW1580" s="121"/>
      <c r="CX1580" s="121"/>
      <c r="CY1580" s="121"/>
      <c r="CZ1580" s="121"/>
      <c r="DA1580" s="121"/>
      <c r="DB1580" s="121"/>
      <c r="DC1580" s="121"/>
      <c r="DD1580" s="121"/>
      <c r="DE1580" s="121"/>
      <c r="DF1580" s="121"/>
      <c r="DG1580" s="121"/>
      <c r="DH1580" s="121"/>
      <c r="DI1580" s="121"/>
    </row>
    <row r="1581" spans="30:113" x14ac:dyDescent="0.35">
      <c r="AD1581" s="121"/>
      <c r="AE1581" s="121"/>
      <c r="AF1581" s="121"/>
      <c r="AG1581" s="121"/>
      <c r="AH1581" s="121"/>
      <c r="AI1581" s="121"/>
      <c r="AJ1581" s="121"/>
      <c r="AK1581" s="121"/>
      <c r="AL1581" s="121"/>
      <c r="AM1581" s="121"/>
      <c r="AN1581" s="121"/>
      <c r="AO1581" s="121"/>
      <c r="AP1581" s="121"/>
      <c r="AQ1581" s="121"/>
      <c r="AR1581" s="121"/>
      <c r="AS1581" s="121"/>
      <c r="AT1581" s="121"/>
      <c r="AU1581" s="121"/>
      <c r="AV1581" s="121"/>
      <c r="AW1581" s="121"/>
      <c r="AX1581" s="121"/>
      <c r="AY1581" s="121"/>
      <c r="AZ1581" s="121"/>
      <c r="BA1581" s="121"/>
      <c r="BB1581" s="121"/>
      <c r="BC1581" s="121"/>
      <c r="BD1581" s="121"/>
      <c r="BE1581" s="121"/>
      <c r="BF1581" s="121"/>
      <c r="BG1581" s="121"/>
      <c r="BH1581" s="121"/>
      <c r="BI1581" s="121"/>
      <c r="BJ1581" s="121"/>
      <c r="BK1581" s="121"/>
      <c r="BL1581" s="121"/>
      <c r="BM1581" s="121"/>
      <c r="BN1581" s="121"/>
      <c r="BO1581" s="121"/>
      <c r="BP1581" s="121"/>
      <c r="BQ1581" s="121"/>
      <c r="BR1581" s="121"/>
      <c r="BS1581" s="121"/>
      <c r="BT1581" s="121"/>
      <c r="BU1581" s="121"/>
      <c r="BV1581" s="121"/>
      <c r="BW1581" s="121"/>
      <c r="BX1581" s="121"/>
      <c r="BY1581" s="121"/>
      <c r="BZ1581" s="121"/>
      <c r="CA1581" s="121"/>
      <c r="CB1581" s="121"/>
      <c r="CC1581" s="121"/>
      <c r="CD1581" s="121"/>
      <c r="CE1581" s="121"/>
      <c r="CF1581" s="121"/>
      <c r="CG1581" s="121"/>
      <c r="CH1581" s="121"/>
      <c r="CI1581" s="121"/>
      <c r="CJ1581" s="121"/>
      <c r="CK1581" s="121"/>
      <c r="CL1581" s="121"/>
      <c r="CM1581" s="121"/>
      <c r="CN1581" s="121"/>
      <c r="CO1581" s="121"/>
      <c r="CP1581" s="121"/>
      <c r="CQ1581" s="121"/>
      <c r="CR1581" s="121"/>
      <c r="CS1581" s="121"/>
      <c r="CT1581" s="121"/>
      <c r="CU1581" s="121"/>
      <c r="CV1581" s="121"/>
      <c r="CW1581" s="121"/>
      <c r="CX1581" s="121"/>
      <c r="CY1581" s="121"/>
      <c r="CZ1581" s="121"/>
      <c r="DA1581" s="121"/>
      <c r="DB1581" s="121"/>
      <c r="DC1581" s="121"/>
      <c r="DD1581" s="121"/>
      <c r="DE1581" s="121"/>
      <c r="DF1581" s="121"/>
      <c r="DG1581" s="121"/>
      <c r="DH1581" s="121"/>
      <c r="DI1581" s="121"/>
    </row>
    <row r="1582" spans="30:113" x14ac:dyDescent="0.35">
      <c r="AD1582" s="121"/>
      <c r="AE1582" s="121"/>
      <c r="AF1582" s="121"/>
      <c r="AG1582" s="121"/>
      <c r="AH1582" s="121"/>
      <c r="AI1582" s="121"/>
      <c r="AJ1582" s="121"/>
      <c r="AK1582" s="121"/>
      <c r="AL1582" s="121"/>
      <c r="AM1582" s="121"/>
      <c r="AN1582" s="121"/>
      <c r="AO1582" s="121"/>
      <c r="AP1582" s="121"/>
      <c r="AQ1582" s="121"/>
      <c r="AR1582" s="121"/>
      <c r="AS1582" s="121"/>
      <c r="AT1582" s="121"/>
      <c r="AU1582" s="121"/>
      <c r="AV1582" s="121"/>
      <c r="AW1582" s="121"/>
      <c r="AX1582" s="121"/>
      <c r="AY1582" s="121"/>
      <c r="AZ1582" s="121"/>
      <c r="BA1582" s="121"/>
      <c r="BB1582" s="121"/>
      <c r="BC1582" s="121"/>
      <c r="BD1582" s="121"/>
      <c r="BE1582" s="121"/>
      <c r="BF1582" s="121"/>
      <c r="BG1582" s="121"/>
      <c r="BH1582" s="121"/>
      <c r="BI1582" s="121"/>
      <c r="BJ1582" s="121"/>
      <c r="BK1582" s="121"/>
      <c r="BL1582" s="121"/>
      <c r="BM1582" s="121"/>
      <c r="BN1582" s="121"/>
      <c r="BO1582" s="121"/>
      <c r="BP1582" s="121"/>
      <c r="BQ1582" s="121"/>
      <c r="BR1582" s="121"/>
      <c r="BS1582" s="121"/>
      <c r="BT1582" s="121"/>
      <c r="BU1582" s="121"/>
      <c r="BV1582" s="121"/>
      <c r="BW1582" s="121"/>
      <c r="BX1582" s="121"/>
      <c r="BY1582" s="121"/>
      <c r="BZ1582" s="121"/>
      <c r="CA1582" s="121"/>
      <c r="CB1582" s="121"/>
      <c r="CC1582" s="121"/>
      <c r="CD1582" s="121"/>
      <c r="CE1582" s="121"/>
      <c r="CF1582" s="121"/>
      <c r="CG1582" s="121"/>
      <c r="CH1582" s="121"/>
      <c r="CI1582" s="121"/>
      <c r="CJ1582" s="121"/>
      <c r="CK1582" s="121"/>
      <c r="CL1582" s="121"/>
      <c r="CM1582" s="121"/>
      <c r="CN1582" s="121"/>
      <c r="CO1582" s="121"/>
      <c r="CP1582" s="121"/>
      <c r="CQ1582" s="121"/>
      <c r="CR1582" s="121"/>
      <c r="CS1582" s="121"/>
      <c r="CT1582" s="121"/>
      <c r="CU1582" s="121"/>
      <c r="CV1582" s="121"/>
      <c r="CW1582" s="121"/>
      <c r="CX1582" s="121"/>
      <c r="CY1582" s="121"/>
      <c r="CZ1582" s="121"/>
      <c r="DA1582" s="121"/>
      <c r="DB1582" s="121"/>
      <c r="DC1582" s="121"/>
      <c r="DD1582" s="121"/>
      <c r="DE1582" s="121"/>
      <c r="DF1582" s="121"/>
      <c r="DG1582" s="121"/>
      <c r="DH1582" s="121"/>
      <c r="DI1582" s="121"/>
    </row>
    <row r="1583" spans="30:113" x14ac:dyDescent="0.35">
      <c r="AD1583" s="121"/>
      <c r="AE1583" s="121"/>
      <c r="AF1583" s="121"/>
      <c r="AG1583" s="121"/>
      <c r="AH1583" s="121"/>
      <c r="AI1583" s="121"/>
      <c r="AJ1583" s="121"/>
      <c r="AK1583" s="121"/>
      <c r="AL1583" s="121"/>
      <c r="AM1583" s="121"/>
      <c r="AN1583" s="121"/>
      <c r="AO1583" s="121"/>
      <c r="AP1583" s="121"/>
      <c r="AQ1583" s="121"/>
      <c r="AR1583" s="121"/>
      <c r="AS1583" s="121"/>
      <c r="AT1583" s="121"/>
      <c r="AU1583" s="121"/>
      <c r="AV1583" s="121"/>
      <c r="AW1583" s="121"/>
      <c r="AX1583" s="121"/>
      <c r="AY1583" s="121"/>
      <c r="AZ1583" s="121"/>
      <c r="BA1583" s="121"/>
      <c r="BB1583" s="121"/>
      <c r="BC1583" s="121"/>
      <c r="BD1583" s="121"/>
      <c r="BE1583" s="121"/>
      <c r="BF1583" s="121"/>
      <c r="BG1583" s="121"/>
      <c r="BH1583" s="121"/>
      <c r="BI1583" s="121"/>
      <c r="BJ1583" s="121"/>
      <c r="BK1583" s="121"/>
      <c r="BL1583" s="121"/>
      <c r="BM1583" s="121"/>
      <c r="BN1583" s="121"/>
      <c r="BO1583" s="121"/>
      <c r="BP1583" s="121"/>
      <c r="BQ1583" s="121"/>
      <c r="BR1583" s="121"/>
      <c r="BS1583" s="121"/>
      <c r="BT1583" s="121"/>
      <c r="BU1583" s="121"/>
      <c r="BV1583" s="121"/>
      <c r="BW1583" s="121"/>
      <c r="BX1583" s="121"/>
      <c r="BY1583" s="121"/>
      <c r="BZ1583" s="121"/>
      <c r="CA1583" s="121"/>
      <c r="CB1583" s="121"/>
      <c r="CC1583" s="121"/>
      <c r="CD1583" s="121"/>
      <c r="CE1583" s="121"/>
      <c r="CF1583" s="121"/>
      <c r="CG1583" s="121"/>
      <c r="CH1583" s="121"/>
      <c r="CI1583" s="121"/>
      <c r="CJ1583" s="121"/>
      <c r="CK1583" s="121"/>
      <c r="CL1583" s="121"/>
      <c r="CM1583" s="121"/>
      <c r="CN1583" s="121"/>
      <c r="CO1583" s="121"/>
      <c r="CP1583" s="121"/>
      <c r="CQ1583" s="121"/>
      <c r="CR1583" s="121"/>
      <c r="CS1583" s="121"/>
      <c r="CT1583" s="121"/>
      <c r="CU1583" s="121"/>
      <c r="CV1583" s="121"/>
      <c r="CW1583" s="121"/>
      <c r="CX1583" s="121"/>
      <c r="CY1583" s="121"/>
      <c r="CZ1583" s="121"/>
      <c r="DA1583" s="121"/>
      <c r="DB1583" s="121"/>
      <c r="DC1583" s="121"/>
      <c r="DD1583" s="121"/>
      <c r="DE1583" s="121"/>
      <c r="DF1583" s="121"/>
      <c r="DG1583" s="121"/>
      <c r="DH1583" s="121"/>
      <c r="DI1583" s="121"/>
    </row>
    <row r="1584" spans="30:113" x14ac:dyDescent="0.35">
      <c r="AD1584" s="121"/>
      <c r="AE1584" s="121"/>
      <c r="AF1584" s="121"/>
      <c r="AG1584" s="121"/>
      <c r="AH1584" s="121"/>
      <c r="AI1584" s="121"/>
      <c r="AJ1584" s="121"/>
      <c r="AK1584" s="121"/>
      <c r="AL1584" s="121"/>
      <c r="AM1584" s="121"/>
      <c r="AN1584" s="121"/>
      <c r="AO1584" s="121"/>
      <c r="AP1584" s="121"/>
      <c r="AQ1584" s="121"/>
      <c r="AR1584" s="121"/>
      <c r="AS1584" s="121"/>
      <c r="AT1584" s="121"/>
      <c r="AU1584" s="121"/>
      <c r="AV1584" s="121"/>
      <c r="AW1584" s="121"/>
      <c r="AX1584" s="121"/>
      <c r="AY1584" s="121"/>
      <c r="AZ1584" s="121"/>
      <c r="BA1584" s="121"/>
      <c r="BB1584" s="121"/>
      <c r="BC1584" s="121"/>
      <c r="BD1584" s="121"/>
      <c r="BE1584" s="121"/>
      <c r="BF1584" s="121"/>
      <c r="BG1584" s="121"/>
      <c r="BH1584" s="121"/>
      <c r="BI1584" s="121"/>
      <c r="BJ1584" s="121"/>
      <c r="BK1584" s="121"/>
      <c r="BL1584" s="121"/>
      <c r="BM1584" s="121"/>
      <c r="BN1584" s="121"/>
      <c r="BO1584" s="121"/>
      <c r="BP1584" s="121"/>
      <c r="BQ1584" s="121"/>
      <c r="BR1584" s="121"/>
      <c r="BS1584" s="121"/>
      <c r="BT1584" s="121"/>
      <c r="BU1584" s="121"/>
      <c r="BV1584" s="121"/>
      <c r="BW1584" s="121"/>
      <c r="BX1584" s="121"/>
      <c r="BY1584" s="121"/>
      <c r="BZ1584" s="121"/>
      <c r="CA1584" s="121"/>
      <c r="CB1584" s="121"/>
      <c r="CC1584" s="121"/>
      <c r="CD1584" s="121"/>
      <c r="CE1584" s="121"/>
      <c r="CF1584" s="121"/>
      <c r="CG1584" s="121"/>
      <c r="CH1584" s="121"/>
      <c r="CI1584" s="121"/>
      <c r="CJ1584" s="121"/>
      <c r="CK1584" s="121"/>
      <c r="CL1584" s="121"/>
      <c r="CM1584" s="121"/>
      <c r="CN1584" s="121"/>
      <c r="CO1584" s="121"/>
      <c r="CP1584" s="121"/>
      <c r="CQ1584" s="121"/>
      <c r="CR1584" s="121"/>
      <c r="CS1584" s="121"/>
      <c r="CT1584" s="121"/>
      <c r="CU1584" s="121"/>
      <c r="CV1584" s="121"/>
      <c r="CW1584" s="121"/>
      <c r="CX1584" s="121"/>
      <c r="CY1584" s="121"/>
      <c r="CZ1584" s="121"/>
      <c r="DA1584" s="121"/>
      <c r="DB1584" s="121"/>
      <c r="DC1584" s="121"/>
      <c r="DD1584" s="121"/>
      <c r="DE1584" s="121"/>
      <c r="DF1584" s="121"/>
      <c r="DG1584" s="121"/>
      <c r="DH1584" s="121"/>
      <c r="DI1584" s="121"/>
    </row>
    <row r="1585" spans="30:113" x14ac:dyDescent="0.35">
      <c r="AD1585" s="121"/>
      <c r="AE1585" s="121"/>
      <c r="AF1585" s="121"/>
      <c r="AG1585" s="121"/>
      <c r="AH1585" s="121"/>
      <c r="AI1585" s="121"/>
      <c r="AJ1585" s="121"/>
      <c r="AK1585" s="121"/>
      <c r="AL1585" s="121"/>
      <c r="AM1585" s="121"/>
      <c r="AN1585" s="121"/>
      <c r="AO1585" s="121"/>
      <c r="AP1585" s="121"/>
      <c r="AQ1585" s="121"/>
      <c r="AR1585" s="121"/>
      <c r="AS1585" s="121"/>
      <c r="AT1585" s="121"/>
      <c r="AU1585" s="121"/>
      <c r="AV1585" s="121"/>
      <c r="AW1585" s="121"/>
      <c r="AX1585" s="121"/>
      <c r="AY1585" s="121"/>
      <c r="AZ1585" s="121"/>
      <c r="BA1585" s="121"/>
      <c r="BB1585" s="121"/>
      <c r="BC1585" s="121"/>
      <c r="BD1585" s="121"/>
      <c r="BE1585" s="121"/>
      <c r="BF1585" s="121"/>
      <c r="BG1585" s="121"/>
      <c r="BH1585" s="121"/>
      <c r="BI1585" s="121"/>
      <c r="BJ1585" s="121"/>
      <c r="BK1585" s="121"/>
      <c r="BL1585" s="121"/>
      <c r="BM1585" s="121"/>
      <c r="BN1585" s="121"/>
      <c r="BO1585" s="121"/>
      <c r="BP1585" s="121"/>
      <c r="BQ1585" s="121"/>
      <c r="BR1585" s="121"/>
      <c r="BS1585" s="121"/>
      <c r="BT1585" s="121"/>
      <c r="BU1585" s="121"/>
      <c r="BV1585" s="121"/>
      <c r="BW1585" s="121"/>
      <c r="BX1585" s="121"/>
      <c r="BY1585" s="121"/>
      <c r="BZ1585" s="121"/>
      <c r="CA1585" s="121"/>
      <c r="CB1585" s="121"/>
      <c r="CC1585" s="121"/>
      <c r="CD1585" s="121"/>
      <c r="CE1585" s="121"/>
      <c r="CF1585" s="121"/>
      <c r="CG1585" s="121"/>
      <c r="CH1585" s="121"/>
      <c r="CI1585" s="121"/>
      <c r="CJ1585" s="121"/>
      <c r="CK1585" s="121"/>
      <c r="CL1585" s="121"/>
      <c r="CM1585" s="121"/>
      <c r="CN1585" s="121"/>
      <c r="CO1585" s="121"/>
      <c r="CP1585" s="121"/>
      <c r="CQ1585" s="121"/>
      <c r="CR1585" s="121"/>
      <c r="CS1585" s="121"/>
      <c r="CT1585" s="121"/>
      <c r="CU1585" s="121"/>
      <c r="CV1585" s="121"/>
      <c r="CW1585" s="121"/>
      <c r="CX1585" s="121"/>
      <c r="CY1585" s="121"/>
      <c r="CZ1585" s="121"/>
      <c r="DA1585" s="121"/>
      <c r="DB1585" s="121"/>
      <c r="DC1585" s="121"/>
      <c r="DD1585" s="121"/>
      <c r="DE1585" s="121"/>
      <c r="DF1585" s="121"/>
      <c r="DG1585" s="121"/>
      <c r="DH1585" s="121"/>
      <c r="DI1585" s="121"/>
    </row>
    <row r="1586" spans="30:113" x14ac:dyDescent="0.35">
      <c r="AD1586" s="121"/>
      <c r="AE1586" s="121"/>
      <c r="AF1586" s="121"/>
      <c r="AG1586" s="121"/>
      <c r="AH1586" s="121"/>
      <c r="AI1586" s="121"/>
      <c r="AJ1586" s="121"/>
      <c r="AK1586" s="121"/>
      <c r="AL1586" s="121"/>
      <c r="AM1586" s="121"/>
      <c r="AN1586" s="121"/>
      <c r="AO1586" s="121"/>
      <c r="AP1586" s="121"/>
      <c r="AQ1586" s="121"/>
      <c r="AR1586" s="121"/>
      <c r="AS1586" s="121"/>
      <c r="AT1586" s="121"/>
      <c r="AU1586" s="121"/>
      <c r="AV1586" s="121"/>
      <c r="AW1586" s="121"/>
      <c r="AX1586" s="121"/>
      <c r="AY1586" s="121"/>
      <c r="AZ1586" s="121"/>
      <c r="BA1586" s="121"/>
      <c r="BB1586" s="121"/>
      <c r="BC1586" s="121"/>
      <c r="BD1586" s="121"/>
      <c r="BE1586" s="121"/>
      <c r="BF1586" s="121"/>
      <c r="BG1586" s="121"/>
      <c r="BH1586" s="121"/>
      <c r="BI1586" s="121"/>
      <c r="BJ1586" s="121"/>
      <c r="BK1586" s="121"/>
      <c r="BL1586" s="121"/>
      <c r="BM1586" s="121"/>
      <c r="BN1586" s="121"/>
      <c r="BO1586" s="121"/>
      <c r="BP1586" s="121"/>
      <c r="BQ1586" s="121"/>
      <c r="BR1586" s="121"/>
      <c r="BS1586" s="121"/>
      <c r="BT1586" s="121"/>
      <c r="BU1586" s="121"/>
      <c r="BV1586" s="121"/>
      <c r="BW1586" s="121"/>
      <c r="BX1586" s="121"/>
      <c r="BY1586" s="121"/>
      <c r="BZ1586" s="121"/>
      <c r="CA1586" s="121"/>
      <c r="CB1586" s="121"/>
      <c r="CC1586" s="121"/>
      <c r="CD1586" s="121"/>
      <c r="CE1586" s="121"/>
      <c r="CF1586" s="121"/>
      <c r="CG1586" s="121"/>
      <c r="CH1586" s="121"/>
      <c r="CI1586" s="121"/>
      <c r="CJ1586" s="121"/>
      <c r="CK1586" s="121"/>
      <c r="CL1586" s="121"/>
      <c r="CM1586" s="121"/>
      <c r="CN1586" s="121"/>
      <c r="CO1586" s="121"/>
      <c r="CP1586" s="121"/>
      <c r="CQ1586" s="121"/>
      <c r="CR1586" s="121"/>
      <c r="CS1586" s="121"/>
      <c r="CT1586" s="121"/>
      <c r="CU1586" s="121"/>
      <c r="CV1586" s="121"/>
      <c r="CW1586" s="121"/>
      <c r="CX1586" s="121"/>
      <c r="CY1586" s="121"/>
      <c r="CZ1586" s="121"/>
      <c r="DA1586" s="121"/>
      <c r="DB1586" s="121"/>
      <c r="DC1586" s="121"/>
      <c r="DD1586" s="121"/>
      <c r="DE1586" s="121"/>
      <c r="DF1586" s="121"/>
      <c r="DG1586" s="121"/>
      <c r="DH1586" s="121"/>
      <c r="DI1586" s="121"/>
    </row>
    <row r="1587" spans="30:113" x14ac:dyDescent="0.35">
      <c r="AD1587" s="121"/>
      <c r="AE1587" s="121"/>
      <c r="AF1587" s="121"/>
      <c r="AG1587" s="121"/>
      <c r="AH1587" s="121"/>
      <c r="AI1587" s="121"/>
      <c r="AJ1587" s="121"/>
      <c r="AK1587" s="121"/>
      <c r="AL1587" s="121"/>
      <c r="AM1587" s="121"/>
      <c r="AN1587" s="121"/>
      <c r="AO1587" s="121"/>
      <c r="AP1587" s="121"/>
      <c r="AQ1587" s="121"/>
      <c r="AR1587" s="121"/>
      <c r="AS1587" s="121"/>
      <c r="AT1587" s="121"/>
      <c r="AU1587" s="121"/>
      <c r="AV1587" s="121"/>
      <c r="AW1587" s="121"/>
      <c r="AX1587" s="121"/>
      <c r="AY1587" s="121"/>
      <c r="AZ1587" s="121"/>
      <c r="BA1587" s="121"/>
      <c r="BB1587" s="121"/>
      <c r="BC1587" s="121"/>
      <c r="BD1587" s="121"/>
      <c r="BE1587" s="121"/>
      <c r="BF1587" s="121"/>
      <c r="BG1587" s="121"/>
      <c r="BH1587" s="121"/>
      <c r="BI1587" s="121"/>
      <c r="BJ1587" s="121"/>
      <c r="BK1587" s="121"/>
      <c r="BL1587" s="121"/>
      <c r="BM1587" s="121"/>
      <c r="BN1587" s="121"/>
      <c r="BO1587" s="121"/>
      <c r="BP1587" s="121"/>
      <c r="BQ1587" s="121"/>
      <c r="BR1587" s="121"/>
      <c r="BS1587" s="121"/>
      <c r="BT1587" s="121"/>
      <c r="BU1587" s="121"/>
      <c r="BV1587" s="121"/>
      <c r="BW1587" s="121"/>
      <c r="BX1587" s="121"/>
      <c r="BY1587" s="121"/>
      <c r="BZ1587" s="121"/>
      <c r="CA1587" s="121"/>
      <c r="CB1587" s="121"/>
      <c r="CC1587" s="121"/>
      <c r="CD1587" s="121"/>
      <c r="CE1587" s="121"/>
      <c r="CF1587" s="121"/>
      <c r="CG1587" s="121"/>
      <c r="CH1587" s="121"/>
      <c r="CI1587" s="121"/>
      <c r="CJ1587" s="121"/>
      <c r="CK1587" s="121"/>
      <c r="CL1587" s="121"/>
      <c r="CM1587" s="121"/>
      <c r="CN1587" s="121"/>
      <c r="CO1587" s="121"/>
      <c r="CP1587" s="121"/>
      <c r="CQ1587" s="121"/>
      <c r="CR1587" s="121"/>
      <c r="CS1587" s="121"/>
      <c r="CT1587" s="121"/>
      <c r="CU1587" s="121"/>
      <c r="CV1587" s="121"/>
      <c r="CW1587" s="121"/>
      <c r="CX1587" s="121"/>
      <c r="CY1587" s="121"/>
      <c r="CZ1587" s="121"/>
      <c r="DA1587" s="121"/>
      <c r="DB1587" s="121"/>
      <c r="DC1587" s="121"/>
      <c r="DD1587" s="121"/>
      <c r="DE1587" s="121"/>
      <c r="DF1587" s="121"/>
      <c r="DG1587" s="121"/>
      <c r="DH1587" s="121"/>
      <c r="DI1587" s="121"/>
    </row>
    <row r="1588" spans="30:113" x14ac:dyDescent="0.35">
      <c r="AD1588" s="121"/>
      <c r="AE1588" s="121"/>
      <c r="AF1588" s="121"/>
      <c r="AG1588" s="121"/>
      <c r="AH1588" s="121"/>
      <c r="AI1588" s="121"/>
      <c r="AJ1588" s="121"/>
      <c r="AK1588" s="121"/>
      <c r="AL1588" s="121"/>
      <c r="AM1588" s="121"/>
      <c r="AN1588" s="121"/>
      <c r="AO1588" s="121"/>
      <c r="AP1588" s="121"/>
      <c r="AQ1588" s="121"/>
      <c r="AR1588" s="121"/>
      <c r="AS1588" s="121"/>
      <c r="AT1588" s="121"/>
      <c r="AU1588" s="121"/>
      <c r="AV1588" s="121"/>
      <c r="AW1588" s="121"/>
      <c r="AX1588" s="121"/>
      <c r="AY1588" s="121"/>
      <c r="AZ1588" s="121"/>
      <c r="BA1588" s="121"/>
      <c r="BB1588" s="121"/>
      <c r="BC1588" s="121"/>
      <c r="BD1588" s="121"/>
      <c r="BE1588" s="121"/>
      <c r="BF1588" s="121"/>
      <c r="BG1588" s="121"/>
      <c r="BH1588" s="121"/>
      <c r="BI1588" s="121"/>
      <c r="BJ1588" s="121"/>
      <c r="BK1588" s="121"/>
      <c r="BL1588" s="121"/>
      <c r="BM1588" s="121"/>
      <c r="BN1588" s="121"/>
      <c r="BO1588" s="121"/>
      <c r="BP1588" s="121"/>
      <c r="BQ1588" s="121"/>
      <c r="BR1588" s="121"/>
      <c r="BS1588" s="121"/>
      <c r="BT1588" s="121"/>
      <c r="BU1588" s="121"/>
      <c r="BV1588" s="121"/>
      <c r="BW1588" s="121"/>
      <c r="BX1588" s="121"/>
      <c r="BY1588" s="121"/>
      <c r="BZ1588" s="121"/>
      <c r="CA1588" s="121"/>
      <c r="CB1588" s="121"/>
      <c r="CC1588" s="121"/>
      <c r="CD1588" s="121"/>
      <c r="CE1588" s="121"/>
      <c r="CF1588" s="121"/>
      <c r="CG1588" s="121"/>
      <c r="CH1588" s="121"/>
      <c r="CI1588" s="121"/>
      <c r="CJ1588" s="121"/>
      <c r="CK1588" s="121"/>
      <c r="CL1588" s="121"/>
      <c r="CM1588" s="121"/>
      <c r="CN1588" s="121"/>
      <c r="CO1588" s="121"/>
      <c r="CP1588" s="121"/>
      <c r="CQ1588" s="121"/>
      <c r="CR1588" s="121"/>
      <c r="CS1588" s="121"/>
      <c r="CT1588" s="121"/>
      <c r="CU1588" s="121"/>
      <c r="CV1588" s="121"/>
      <c r="CW1588" s="121"/>
      <c r="CX1588" s="121"/>
      <c r="CY1588" s="121"/>
      <c r="CZ1588" s="121"/>
      <c r="DA1588" s="121"/>
      <c r="DB1588" s="121"/>
      <c r="DC1588" s="121"/>
      <c r="DD1588" s="121"/>
      <c r="DE1588" s="121"/>
      <c r="DF1588" s="121"/>
      <c r="DG1588" s="121"/>
      <c r="DH1588" s="121"/>
      <c r="DI1588" s="121"/>
    </row>
    <row r="1589" spans="30:113" x14ac:dyDescent="0.35">
      <c r="AD1589" s="121"/>
      <c r="AE1589" s="121"/>
      <c r="AF1589" s="121"/>
      <c r="AG1589" s="121"/>
      <c r="AH1589" s="121"/>
      <c r="AI1589" s="121"/>
      <c r="AJ1589" s="121"/>
      <c r="AK1589" s="121"/>
      <c r="AL1589" s="121"/>
      <c r="AM1589" s="121"/>
      <c r="AN1589" s="121"/>
      <c r="AO1589" s="121"/>
      <c r="AP1589" s="121"/>
      <c r="AQ1589" s="121"/>
      <c r="AR1589" s="121"/>
      <c r="AS1589" s="121"/>
      <c r="AT1589" s="121"/>
      <c r="AU1589" s="121"/>
      <c r="AV1589" s="121"/>
      <c r="AW1589" s="121"/>
      <c r="AX1589" s="121"/>
      <c r="AY1589" s="121"/>
      <c r="AZ1589" s="121"/>
      <c r="BA1589" s="121"/>
      <c r="BB1589" s="121"/>
      <c r="BC1589" s="121"/>
      <c r="BD1589" s="121"/>
      <c r="BE1589" s="121"/>
      <c r="BF1589" s="121"/>
      <c r="BG1589" s="121"/>
      <c r="BH1589" s="121"/>
      <c r="BI1589" s="121"/>
      <c r="BJ1589" s="121"/>
      <c r="BK1589" s="121"/>
      <c r="BL1589" s="121"/>
      <c r="BM1589" s="121"/>
      <c r="BN1589" s="121"/>
      <c r="BO1589" s="121"/>
      <c r="BP1589" s="121"/>
      <c r="BQ1589" s="121"/>
      <c r="BR1589" s="121"/>
      <c r="BS1589" s="121"/>
      <c r="BT1589" s="121"/>
      <c r="BU1589" s="121"/>
      <c r="BV1589" s="121"/>
      <c r="BW1589" s="121"/>
      <c r="BX1589" s="121"/>
      <c r="BY1589" s="121"/>
      <c r="BZ1589" s="121"/>
      <c r="CA1589" s="121"/>
      <c r="CB1589" s="121"/>
      <c r="CC1589" s="121"/>
      <c r="CD1589" s="121"/>
      <c r="CE1589" s="121"/>
      <c r="CF1589" s="121"/>
      <c r="CG1589" s="121"/>
      <c r="CH1589" s="121"/>
      <c r="CI1589" s="121"/>
      <c r="CJ1589" s="121"/>
      <c r="CK1589" s="121"/>
      <c r="CL1589" s="121"/>
      <c r="CM1589" s="121"/>
      <c r="CN1589" s="121"/>
      <c r="CO1589" s="121"/>
      <c r="CP1589" s="121"/>
      <c r="CQ1589" s="121"/>
      <c r="CR1589" s="121"/>
      <c r="CS1589" s="121"/>
      <c r="CT1589" s="121"/>
      <c r="CU1589" s="121"/>
      <c r="CV1589" s="121"/>
      <c r="CW1589" s="121"/>
      <c r="CX1589" s="121"/>
      <c r="CY1589" s="121"/>
      <c r="CZ1589" s="121"/>
      <c r="DA1589" s="121"/>
      <c r="DB1589" s="121"/>
      <c r="DC1589" s="121"/>
      <c r="DD1589" s="121"/>
      <c r="DE1589" s="121"/>
      <c r="DF1589" s="121"/>
      <c r="DG1589" s="121"/>
      <c r="DH1589" s="121"/>
      <c r="DI1589" s="121"/>
    </row>
    <row r="1590" spans="30:113" x14ac:dyDescent="0.35">
      <c r="AD1590" s="121"/>
      <c r="AE1590" s="121"/>
      <c r="AF1590" s="121"/>
      <c r="AG1590" s="121"/>
      <c r="AH1590" s="121"/>
      <c r="AI1590" s="121"/>
      <c r="AJ1590" s="121"/>
      <c r="AK1590" s="121"/>
      <c r="AL1590" s="121"/>
      <c r="AM1590" s="121"/>
      <c r="AN1590" s="121"/>
      <c r="AO1590" s="121"/>
      <c r="AP1590" s="121"/>
      <c r="AQ1590" s="121"/>
      <c r="AR1590" s="121"/>
      <c r="AS1590" s="121"/>
      <c r="AT1590" s="121"/>
      <c r="AU1590" s="121"/>
      <c r="AV1590" s="121"/>
      <c r="AW1590" s="121"/>
      <c r="AX1590" s="121"/>
      <c r="AY1590" s="121"/>
      <c r="AZ1590" s="121"/>
      <c r="BA1590" s="121"/>
      <c r="BB1590" s="121"/>
      <c r="BC1590" s="121"/>
      <c r="BD1590" s="121"/>
      <c r="BE1590" s="121"/>
      <c r="BF1590" s="121"/>
      <c r="BG1590" s="121"/>
      <c r="BH1590" s="121"/>
      <c r="BI1590" s="121"/>
      <c r="BJ1590" s="121"/>
      <c r="BK1590" s="121"/>
      <c r="BL1590" s="121"/>
      <c r="BM1590" s="121"/>
      <c r="BN1590" s="121"/>
      <c r="BO1590" s="121"/>
      <c r="BP1590" s="121"/>
      <c r="BQ1590" s="121"/>
      <c r="BR1590" s="121"/>
      <c r="BS1590" s="121"/>
      <c r="BT1590" s="121"/>
      <c r="BU1590" s="121"/>
      <c r="BV1590" s="121"/>
      <c r="BW1590" s="121"/>
      <c r="BX1590" s="121"/>
      <c r="BY1590" s="121"/>
      <c r="BZ1590" s="121"/>
      <c r="CA1590" s="121"/>
      <c r="CB1590" s="121"/>
      <c r="CC1590" s="121"/>
      <c r="CD1590" s="121"/>
      <c r="CE1590" s="121"/>
      <c r="CF1590" s="121"/>
      <c r="CG1590" s="121"/>
      <c r="CH1590" s="121"/>
      <c r="CI1590" s="121"/>
      <c r="CJ1590" s="121"/>
      <c r="CK1590" s="121"/>
      <c r="CL1590" s="121"/>
      <c r="CM1590" s="121"/>
      <c r="CN1590" s="121"/>
      <c r="CO1590" s="121"/>
      <c r="CP1590" s="121"/>
      <c r="CQ1590" s="121"/>
      <c r="CR1590" s="121"/>
      <c r="CS1590" s="121"/>
      <c r="CT1590" s="121"/>
      <c r="CU1590" s="121"/>
      <c r="CV1590" s="121"/>
      <c r="CW1590" s="121"/>
      <c r="CX1590" s="121"/>
      <c r="CY1590" s="121"/>
      <c r="CZ1590" s="121"/>
      <c r="DA1590" s="121"/>
      <c r="DB1590" s="121"/>
      <c r="DC1590" s="121"/>
      <c r="DD1590" s="121"/>
      <c r="DE1590" s="121"/>
      <c r="DF1590" s="121"/>
      <c r="DG1590" s="121"/>
      <c r="DH1590" s="121"/>
      <c r="DI1590" s="121"/>
    </row>
    <row r="1591" spans="30:113" x14ac:dyDescent="0.35">
      <c r="AD1591" s="121"/>
      <c r="AE1591" s="121"/>
      <c r="AF1591" s="121"/>
      <c r="AG1591" s="121"/>
      <c r="AH1591" s="121"/>
      <c r="AI1591" s="121"/>
      <c r="AJ1591" s="121"/>
      <c r="AK1591" s="121"/>
      <c r="AL1591" s="121"/>
      <c r="AM1591" s="121"/>
      <c r="AN1591" s="121"/>
      <c r="AO1591" s="121"/>
      <c r="AP1591" s="121"/>
      <c r="AQ1591" s="121"/>
      <c r="AR1591" s="121"/>
      <c r="AS1591" s="121"/>
      <c r="AT1591" s="121"/>
      <c r="AU1591" s="121"/>
      <c r="AV1591" s="121"/>
      <c r="AW1591" s="121"/>
      <c r="AX1591" s="121"/>
      <c r="AY1591" s="121"/>
      <c r="AZ1591" s="121"/>
      <c r="BA1591" s="121"/>
      <c r="BB1591" s="121"/>
      <c r="BC1591" s="121"/>
      <c r="BD1591" s="121"/>
      <c r="BE1591" s="121"/>
      <c r="BF1591" s="121"/>
      <c r="BG1591" s="121"/>
      <c r="BH1591" s="121"/>
      <c r="BI1591" s="121"/>
      <c r="BJ1591" s="121"/>
      <c r="BK1591" s="121"/>
      <c r="BL1591" s="121"/>
      <c r="BM1591" s="121"/>
      <c r="BN1591" s="121"/>
      <c r="BO1591" s="121"/>
      <c r="BP1591" s="121"/>
      <c r="BQ1591" s="121"/>
      <c r="BR1591" s="121"/>
      <c r="BS1591" s="121"/>
      <c r="BT1591" s="121"/>
      <c r="BU1591" s="121"/>
      <c r="BV1591" s="121"/>
      <c r="BW1591" s="121"/>
      <c r="BX1591" s="121"/>
      <c r="BY1591" s="121"/>
      <c r="BZ1591" s="121"/>
      <c r="CA1591" s="121"/>
      <c r="CB1591" s="121"/>
      <c r="CC1591" s="121"/>
      <c r="CD1591" s="121"/>
      <c r="CE1591" s="121"/>
      <c r="CF1591" s="121"/>
      <c r="CG1591" s="121"/>
      <c r="CH1591" s="121"/>
      <c r="CI1591" s="121"/>
      <c r="CJ1591" s="121"/>
      <c r="CK1591" s="121"/>
      <c r="CL1591" s="121"/>
      <c r="CM1591" s="121"/>
      <c r="CN1591" s="121"/>
      <c r="CO1591" s="121"/>
      <c r="CP1591" s="121"/>
      <c r="CQ1591" s="121"/>
      <c r="CR1591" s="121"/>
      <c r="CS1591" s="121"/>
      <c r="CT1591" s="121"/>
      <c r="CU1591" s="121"/>
      <c r="CV1591" s="121"/>
      <c r="CW1591" s="121"/>
      <c r="CX1591" s="121"/>
      <c r="CY1591" s="121"/>
      <c r="CZ1591" s="121"/>
      <c r="DA1591" s="121"/>
      <c r="DB1591" s="121"/>
      <c r="DC1591" s="121"/>
      <c r="DD1591" s="121"/>
      <c r="DE1591" s="121"/>
      <c r="DF1591" s="121"/>
      <c r="DG1591" s="121"/>
      <c r="DH1591" s="121"/>
      <c r="DI1591" s="121"/>
    </row>
    <row r="1592" spans="30:113" x14ac:dyDescent="0.35">
      <c r="AD1592" s="121"/>
      <c r="AE1592" s="121"/>
      <c r="AF1592" s="121"/>
      <c r="AG1592" s="121"/>
      <c r="AH1592" s="121"/>
      <c r="AI1592" s="121"/>
      <c r="AJ1592" s="121"/>
      <c r="AK1592" s="121"/>
      <c r="AL1592" s="121"/>
      <c r="AM1592" s="121"/>
      <c r="AN1592" s="121"/>
      <c r="AO1592" s="121"/>
      <c r="AP1592" s="121"/>
      <c r="AQ1592" s="121"/>
      <c r="AR1592" s="121"/>
      <c r="AS1592" s="121"/>
      <c r="AT1592" s="121"/>
      <c r="AU1592" s="121"/>
      <c r="AV1592" s="121"/>
      <c r="AW1592" s="121"/>
      <c r="AX1592" s="121"/>
      <c r="AY1592" s="121"/>
      <c r="AZ1592" s="121"/>
      <c r="BA1592" s="121"/>
      <c r="BB1592" s="121"/>
      <c r="BC1592" s="121"/>
      <c r="BD1592" s="121"/>
      <c r="BE1592" s="121"/>
      <c r="BF1592" s="121"/>
      <c r="BG1592" s="121"/>
      <c r="BH1592" s="121"/>
      <c r="BI1592" s="121"/>
      <c r="BJ1592" s="121"/>
      <c r="BK1592" s="121"/>
      <c r="BL1592" s="121"/>
      <c r="BM1592" s="121"/>
      <c r="BN1592" s="121"/>
      <c r="BO1592" s="121"/>
      <c r="BP1592" s="121"/>
      <c r="BQ1592" s="121"/>
      <c r="BR1592" s="121"/>
      <c r="BS1592" s="121"/>
      <c r="BT1592" s="121"/>
      <c r="BU1592" s="121"/>
      <c r="BV1592" s="121"/>
      <c r="BW1592" s="121"/>
      <c r="BX1592" s="121"/>
      <c r="BY1592" s="121"/>
      <c r="BZ1592" s="121"/>
      <c r="CA1592" s="121"/>
      <c r="CB1592" s="121"/>
      <c r="CC1592" s="121"/>
      <c r="CD1592" s="121"/>
      <c r="CE1592" s="121"/>
      <c r="CF1592" s="121"/>
      <c r="CG1592" s="121"/>
      <c r="CH1592" s="121"/>
      <c r="CI1592" s="121"/>
      <c r="CJ1592" s="121"/>
      <c r="CK1592" s="121"/>
      <c r="CL1592" s="121"/>
      <c r="CM1592" s="121"/>
      <c r="CN1592" s="121"/>
      <c r="CO1592" s="121"/>
      <c r="CP1592" s="121"/>
      <c r="CQ1592" s="121"/>
      <c r="CR1592" s="121"/>
      <c r="CS1592" s="121"/>
      <c r="CT1592" s="121"/>
      <c r="CU1592" s="121"/>
      <c r="CV1592" s="121"/>
      <c r="CW1592" s="121"/>
      <c r="CX1592" s="121"/>
      <c r="CY1592" s="121"/>
      <c r="CZ1592" s="121"/>
      <c r="DA1592" s="121"/>
      <c r="DB1592" s="121"/>
      <c r="DC1592" s="121"/>
      <c r="DD1592" s="121"/>
      <c r="DE1592" s="121"/>
      <c r="DF1592" s="121"/>
      <c r="DG1592" s="121"/>
      <c r="DH1592" s="121"/>
      <c r="DI1592" s="121"/>
    </row>
    <row r="1593" spans="30:113" x14ac:dyDescent="0.35">
      <c r="AD1593" s="121"/>
      <c r="AE1593" s="121"/>
      <c r="AF1593" s="121"/>
      <c r="AG1593" s="121"/>
      <c r="AH1593" s="121"/>
      <c r="AI1593" s="121"/>
      <c r="AJ1593" s="121"/>
      <c r="AK1593" s="121"/>
      <c r="AL1593" s="121"/>
      <c r="AM1593" s="121"/>
      <c r="AN1593" s="121"/>
      <c r="AO1593" s="121"/>
      <c r="AP1593" s="121"/>
      <c r="AQ1593" s="121"/>
      <c r="AR1593" s="121"/>
      <c r="AS1593" s="121"/>
      <c r="AT1593" s="121"/>
      <c r="AU1593" s="121"/>
      <c r="AV1593" s="121"/>
      <c r="AW1593" s="121"/>
      <c r="AX1593" s="121"/>
      <c r="AY1593" s="121"/>
      <c r="AZ1593" s="121"/>
      <c r="BA1593" s="121"/>
      <c r="BB1593" s="121"/>
      <c r="BC1593" s="121"/>
      <c r="BD1593" s="121"/>
      <c r="BE1593" s="121"/>
      <c r="BF1593" s="121"/>
      <c r="BG1593" s="121"/>
      <c r="BH1593" s="121"/>
      <c r="BI1593" s="121"/>
      <c r="BJ1593" s="121"/>
      <c r="BK1593" s="121"/>
      <c r="BL1593" s="121"/>
      <c r="BM1593" s="121"/>
      <c r="BN1593" s="121"/>
      <c r="BO1593" s="121"/>
      <c r="BP1593" s="121"/>
      <c r="BQ1593" s="121"/>
      <c r="BR1593" s="121"/>
      <c r="BS1593" s="121"/>
      <c r="BT1593" s="121"/>
      <c r="BU1593" s="121"/>
      <c r="BV1593" s="121"/>
      <c r="BW1593" s="121"/>
      <c r="BX1593" s="121"/>
      <c r="BY1593" s="121"/>
      <c r="BZ1593" s="121"/>
      <c r="CA1593" s="121"/>
      <c r="CB1593" s="121"/>
      <c r="CC1593" s="121"/>
      <c r="CD1593" s="121"/>
      <c r="CE1593" s="121"/>
      <c r="CF1593" s="121"/>
      <c r="CG1593" s="121"/>
      <c r="CH1593" s="121"/>
      <c r="CI1593" s="121"/>
      <c r="CJ1593" s="121"/>
      <c r="CK1593" s="121"/>
      <c r="CL1593" s="121"/>
      <c r="CM1593" s="121"/>
      <c r="CN1593" s="121"/>
      <c r="CO1593" s="121"/>
      <c r="CP1593" s="121"/>
      <c r="CQ1593" s="121"/>
      <c r="CR1593" s="121"/>
      <c r="CS1593" s="121"/>
      <c r="CT1593" s="121"/>
      <c r="CU1593" s="121"/>
      <c r="CV1593" s="121"/>
      <c r="CW1593" s="121"/>
      <c r="CX1593" s="121"/>
      <c r="CY1593" s="121"/>
      <c r="CZ1593" s="121"/>
      <c r="DA1593" s="121"/>
      <c r="DB1593" s="121"/>
      <c r="DC1593" s="121"/>
      <c r="DD1593" s="121"/>
      <c r="DE1593" s="121"/>
      <c r="DF1593" s="121"/>
      <c r="DG1593" s="121"/>
      <c r="DH1593" s="121"/>
      <c r="DI1593" s="121"/>
    </row>
    <row r="1594" spans="30:113" x14ac:dyDescent="0.35">
      <c r="AD1594" s="121"/>
      <c r="AE1594" s="121"/>
      <c r="AF1594" s="121"/>
      <c r="AG1594" s="121"/>
      <c r="AH1594" s="121"/>
      <c r="AI1594" s="121"/>
      <c r="AJ1594" s="121"/>
      <c r="AK1594" s="121"/>
      <c r="AL1594" s="121"/>
      <c r="AM1594" s="121"/>
      <c r="AN1594" s="121"/>
      <c r="AO1594" s="121"/>
      <c r="AP1594" s="121"/>
      <c r="AQ1594" s="121"/>
      <c r="AR1594" s="121"/>
      <c r="AS1594" s="121"/>
      <c r="AT1594" s="121"/>
      <c r="AU1594" s="121"/>
      <c r="AV1594" s="121"/>
      <c r="AW1594" s="121"/>
      <c r="AX1594" s="121"/>
      <c r="AY1594" s="121"/>
      <c r="AZ1594" s="121"/>
      <c r="BA1594" s="121"/>
      <c r="BB1594" s="121"/>
      <c r="BC1594" s="121"/>
      <c r="BD1594" s="121"/>
      <c r="BE1594" s="121"/>
      <c r="BF1594" s="121"/>
      <c r="BG1594" s="121"/>
      <c r="BH1594" s="121"/>
      <c r="BI1594" s="121"/>
      <c r="BJ1594" s="121"/>
      <c r="BK1594" s="121"/>
      <c r="BL1594" s="121"/>
      <c r="BM1594" s="121"/>
      <c r="BN1594" s="121"/>
      <c r="BO1594" s="121"/>
      <c r="BP1594" s="121"/>
      <c r="BQ1594" s="121"/>
      <c r="BR1594" s="121"/>
      <c r="BS1594" s="121"/>
      <c r="BT1594" s="121"/>
      <c r="BU1594" s="121"/>
      <c r="BV1594" s="121"/>
      <c r="BW1594" s="121"/>
      <c r="BX1594" s="121"/>
      <c r="BY1594" s="121"/>
      <c r="BZ1594" s="121"/>
      <c r="CA1594" s="121"/>
      <c r="CB1594" s="121"/>
      <c r="CC1594" s="121"/>
      <c r="CD1594" s="121"/>
      <c r="CE1594" s="121"/>
      <c r="CF1594" s="121"/>
      <c r="CG1594" s="121"/>
      <c r="CH1594" s="121"/>
      <c r="CI1594" s="121"/>
      <c r="CJ1594" s="121"/>
      <c r="CK1594" s="121"/>
      <c r="CL1594" s="121"/>
      <c r="CM1594" s="121"/>
      <c r="CN1594" s="121"/>
      <c r="CO1594" s="121"/>
      <c r="CP1594" s="121"/>
      <c r="CQ1594" s="121"/>
      <c r="CR1594" s="121"/>
      <c r="CS1594" s="121"/>
      <c r="CT1594" s="121"/>
      <c r="CU1594" s="121"/>
      <c r="CV1594" s="121"/>
      <c r="CW1594" s="121"/>
      <c r="CX1594" s="121"/>
      <c r="CY1594" s="121"/>
      <c r="CZ1594" s="121"/>
      <c r="DA1594" s="121"/>
      <c r="DB1594" s="121"/>
      <c r="DC1594" s="121"/>
      <c r="DD1594" s="121"/>
      <c r="DE1594" s="121"/>
      <c r="DF1594" s="121"/>
      <c r="DG1594" s="121"/>
      <c r="DH1594" s="121"/>
      <c r="DI1594" s="121"/>
    </row>
    <row r="1595" spans="30:113" x14ac:dyDescent="0.35">
      <c r="AD1595" s="121"/>
      <c r="AE1595" s="121"/>
      <c r="AF1595" s="121"/>
      <c r="AG1595" s="121"/>
      <c r="AH1595" s="121"/>
      <c r="AI1595" s="121"/>
      <c r="AJ1595" s="121"/>
      <c r="AK1595" s="121"/>
      <c r="AL1595" s="121"/>
      <c r="AM1595" s="121"/>
      <c r="AN1595" s="121"/>
      <c r="AO1595" s="121"/>
      <c r="AP1595" s="121"/>
      <c r="AQ1595" s="121"/>
      <c r="AR1595" s="121"/>
      <c r="AS1595" s="121"/>
      <c r="AT1595" s="121"/>
      <c r="AU1595" s="121"/>
      <c r="AV1595" s="121"/>
      <c r="AW1595" s="121"/>
      <c r="AX1595" s="121"/>
      <c r="AY1595" s="121"/>
      <c r="AZ1595" s="121"/>
      <c r="BA1595" s="121"/>
      <c r="BB1595" s="121"/>
      <c r="BC1595" s="121"/>
      <c r="BD1595" s="121"/>
      <c r="BE1595" s="121"/>
      <c r="BF1595" s="121"/>
      <c r="BG1595" s="121"/>
      <c r="BH1595" s="121"/>
      <c r="BI1595" s="121"/>
      <c r="BJ1595" s="121"/>
      <c r="BK1595" s="121"/>
      <c r="BL1595" s="121"/>
      <c r="BM1595" s="121"/>
      <c r="BN1595" s="121"/>
      <c r="BO1595" s="121"/>
      <c r="BP1595" s="121"/>
      <c r="BQ1595" s="121"/>
      <c r="BR1595" s="121"/>
      <c r="BS1595" s="121"/>
      <c r="BT1595" s="121"/>
      <c r="BU1595" s="121"/>
      <c r="BV1595" s="121"/>
      <c r="BW1595" s="121"/>
      <c r="BX1595" s="121"/>
      <c r="BY1595" s="121"/>
      <c r="BZ1595" s="121"/>
      <c r="CA1595" s="121"/>
      <c r="CB1595" s="121"/>
      <c r="CC1595" s="121"/>
      <c r="CD1595" s="121"/>
      <c r="CE1595" s="121"/>
      <c r="CF1595" s="121"/>
      <c r="CG1595" s="121"/>
      <c r="CH1595" s="121"/>
      <c r="CI1595" s="121"/>
      <c r="CJ1595" s="121"/>
      <c r="CK1595" s="121"/>
      <c r="CL1595" s="121"/>
      <c r="CM1595" s="121"/>
      <c r="CN1595" s="121"/>
      <c r="CO1595" s="121"/>
      <c r="CP1595" s="121"/>
      <c r="CQ1595" s="121"/>
      <c r="CR1595" s="121"/>
      <c r="CS1595" s="121"/>
      <c r="CT1595" s="121"/>
      <c r="CU1595" s="121"/>
      <c r="CV1595" s="121"/>
      <c r="CW1595" s="121"/>
      <c r="CX1595" s="121"/>
      <c r="CY1595" s="121"/>
      <c r="CZ1595" s="121"/>
      <c r="DA1595" s="121"/>
      <c r="DB1595" s="121"/>
      <c r="DC1595" s="121"/>
      <c r="DD1595" s="121"/>
      <c r="DE1595" s="121"/>
      <c r="DF1595" s="121"/>
      <c r="DG1595" s="121"/>
      <c r="DH1595" s="121"/>
      <c r="DI1595" s="121"/>
    </row>
    <row r="1596" spans="30:113" x14ac:dyDescent="0.35">
      <c r="AD1596" s="121"/>
      <c r="AE1596" s="121"/>
      <c r="AF1596" s="121"/>
      <c r="AG1596" s="121"/>
      <c r="AH1596" s="121"/>
      <c r="AI1596" s="121"/>
      <c r="AJ1596" s="121"/>
      <c r="AK1596" s="121"/>
      <c r="AL1596" s="121"/>
      <c r="AM1596" s="121"/>
      <c r="AN1596" s="121"/>
      <c r="AO1596" s="121"/>
      <c r="AP1596" s="121"/>
      <c r="AQ1596" s="121"/>
      <c r="AR1596" s="121"/>
      <c r="AS1596" s="121"/>
      <c r="AT1596" s="121"/>
      <c r="AU1596" s="121"/>
      <c r="AV1596" s="121"/>
      <c r="AW1596" s="121"/>
      <c r="AX1596" s="121"/>
      <c r="AY1596" s="121"/>
      <c r="AZ1596" s="121"/>
      <c r="BA1596" s="121"/>
      <c r="BB1596" s="121"/>
      <c r="BC1596" s="121"/>
      <c r="BD1596" s="121"/>
      <c r="BE1596" s="121"/>
      <c r="BF1596" s="121"/>
      <c r="BG1596" s="121"/>
      <c r="BH1596" s="121"/>
      <c r="BI1596" s="121"/>
      <c r="BJ1596" s="121"/>
      <c r="BK1596" s="121"/>
      <c r="BL1596" s="121"/>
      <c r="BM1596" s="121"/>
      <c r="BN1596" s="121"/>
      <c r="BO1596" s="121"/>
      <c r="BP1596" s="121"/>
      <c r="BQ1596" s="121"/>
      <c r="BR1596" s="121"/>
      <c r="BS1596" s="121"/>
      <c r="BT1596" s="121"/>
      <c r="BU1596" s="121"/>
      <c r="BV1596" s="121"/>
      <c r="BW1596" s="121"/>
      <c r="BX1596" s="121"/>
      <c r="BY1596" s="121"/>
      <c r="BZ1596" s="121"/>
      <c r="CA1596" s="121"/>
      <c r="CB1596" s="121"/>
      <c r="CC1596" s="121"/>
      <c r="CD1596" s="121"/>
      <c r="CE1596" s="121"/>
      <c r="CF1596" s="121"/>
      <c r="CG1596" s="121"/>
      <c r="CH1596" s="121"/>
      <c r="CI1596" s="121"/>
      <c r="CJ1596" s="121"/>
      <c r="CK1596" s="121"/>
      <c r="CL1596" s="121"/>
      <c r="CM1596" s="121"/>
      <c r="CN1596" s="121"/>
      <c r="CO1596" s="121"/>
      <c r="CP1596" s="121"/>
      <c r="CQ1596" s="121"/>
      <c r="CR1596" s="121"/>
      <c r="CS1596" s="121"/>
      <c r="CT1596" s="121"/>
      <c r="CU1596" s="121"/>
      <c r="CV1596" s="121"/>
      <c r="CW1596" s="121"/>
      <c r="CX1596" s="121"/>
      <c r="CY1596" s="121"/>
      <c r="CZ1596" s="121"/>
      <c r="DA1596" s="121"/>
      <c r="DB1596" s="121"/>
      <c r="DC1596" s="121"/>
      <c r="DD1596" s="121"/>
      <c r="DE1596" s="121"/>
      <c r="DF1596" s="121"/>
      <c r="DG1596" s="121"/>
      <c r="DH1596" s="121"/>
      <c r="DI1596" s="121"/>
    </row>
    <row r="1597" spans="30:113" x14ac:dyDescent="0.35">
      <c r="AD1597" s="121"/>
      <c r="AE1597" s="121"/>
      <c r="AF1597" s="121"/>
      <c r="AG1597" s="121"/>
      <c r="AH1597" s="121"/>
      <c r="AI1597" s="121"/>
      <c r="AJ1597" s="121"/>
      <c r="AK1597" s="121"/>
      <c r="AL1597" s="121"/>
      <c r="AM1597" s="121"/>
      <c r="AN1597" s="121"/>
      <c r="AO1597" s="121"/>
      <c r="AP1597" s="121"/>
      <c r="AQ1597" s="121"/>
      <c r="AR1597" s="121"/>
      <c r="AS1597" s="121"/>
      <c r="AT1597" s="121"/>
      <c r="AU1597" s="121"/>
      <c r="AV1597" s="121"/>
      <c r="AW1597" s="121"/>
      <c r="AX1597" s="121"/>
      <c r="AY1597" s="121"/>
      <c r="AZ1597" s="121"/>
      <c r="BA1597" s="121"/>
      <c r="BB1597" s="121"/>
      <c r="BC1597" s="121"/>
      <c r="BD1597" s="121"/>
      <c r="BE1597" s="121"/>
      <c r="BF1597" s="121"/>
      <c r="BG1597" s="121"/>
      <c r="BH1597" s="121"/>
      <c r="BI1597" s="121"/>
      <c r="BJ1597" s="121"/>
      <c r="BK1597" s="121"/>
      <c r="BL1597" s="121"/>
      <c r="BM1597" s="121"/>
      <c r="BN1597" s="121"/>
      <c r="BO1597" s="121"/>
      <c r="BP1597" s="121"/>
      <c r="BQ1597" s="121"/>
      <c r="BR1597" s="121"/>
      <c r="BS1597" s="121"/>
      <c r="BT1597" s="121"/>
      <c r="BU1597" s="121"/>
      <c r="BV1597" s="121"/>
      <c r="BW1597" s="121"/>
      <c r="BX1597" s="121"/>
      <c r="BY1597" s="121"/>
      <c r="BZ1597" s="121"/>
      <c r="CA1597" s="121"/>
      <c r="CB1597" s="121"/>
      <c r="CC1597" s="121"/>
      <c r="CD1597" s="121"/>
      <c r="CE1597" s="121"/>
      <c r="CF1597" s="121"/>
      <c r="CG1597" s="121"/>
      <c r="CH1597" s="121"/>
      <c r="CI1597" s="121"/>
      <c r="CJ1597" s="121"/>
      <c r="CK1597" s="121"/>
      <c r="CL1597" s="121"/>
      <c r="CM1597" s="121"/>
      <c r="CN1597" s="121"/>
      <c r="CO1597" s="121"/>
      <c r="CP1597" s="121"/>
      <c r="CQ1597" s="121"/>
      <c r="CR1597" s="121"/>
      <c r="CS1597" s="121"/>
      <c r="CT1597" s="121"/>
      <c r="CU1597" s="121"/>
      <c r="CV1597" s="121"/>
      <c r="CW1597" s="121"/>
      <c r="CX1597" s="121"/>
      <c r="CY1597" s="121"/>
      <c r="CZ1597" s="121"/>
      <c r="DA1597" s="121"/>
      <c r="DB1597" s="121"/>
      <c r="DC1597" s="121"/>
      <c r="DD1597" s="121"/>
      <c r="DE1597" s="121"/>
      <c r="DF1597" s="121"/>
      <c r="DG1597" s="121"/>
      <c r="DH1597" s="121"/>
      <c r="DI1597" s="121"/>
    </row>
    <row r="1598" spans="30:113" x14ac:dyDescent="0.35">
      <c r="AD1598" s="121"/>
      <c r="AE1598" s="121"/>
      <c r="AF1598" s="121"/>
      <c r="AG1598" s="121"/>
      <c r="AH1598" s="121"/>
      <c r="AI1598" s="121"/>
      <c r="AJ1598" s="121"/>
      <c r="AK1598" s="121"/>
      <c r="AL1598" s="121"/>
      <c r="AM1598" s="121"/>
      <c r="AN1598" s="121"/>
      <c r="AO1598" s="121"/>
      <c r="AP1598" s="121"/>
      <c r="AQ1598" s="121"/>
      <c r="AR1598" s="121"/>
      <c r="AS1598" s="121"/>
      <c r="AT1598" s="121"/>
      <c r="AU1598" s="121"/>
      <c r="AV1598" s="121"/>
      <c r="AW1598" s="121"/>
      <c r="AX1598" s="121"/>
      <c r="AY1598" s="121"/>
      <c r="AZ1598" s="121"/>
      <c r="BA1598" s="121"/>
      <c r="BB1598" s="121"/>
      <c r="BC1598" s="121"/>
      <c r="BD1598" s="121"/>
      <c r="BE1598" s="121"/>
      <c r="BF1598" s="121"/>
      <c r="BG1598" s="121"/>
      <c r="BH1598" s="121"/>
      <c r="BI1598" s="121"/>
      <c r="BJ1598" s="121"/>
      <c r="BK1598" s="121"/>
      <c r="BL1598" s="121"/>
      <c r="BM1598" s="121"/>
      <c r="BN1598" s="121"/>
      <c r="BO1598" s="121"/>
      <c r="BP1598" s="121"/>
      <c r="BQ1598" s="121"/>
      <c r="BR1598" s="121"/>
      <c r="BS1598" s="121"/>
      <c r="BT1598" s="121"/>
      <c r="BU1598" s="121"/>
      <c r="BV1598" s="121"/>
      <c r="BW1598" s="121"/>
      <c r="BX1598" s="121"/>
      <c r="BY1598" s="121"/>
      <c r="BZ1598" s="121"/>
      <c r="CA1598" s="121"/>
      <c r="CB1598" s="121"/>
      <c r="CC1598" s="121"/>
      <c r="CD1598" s="121"/>
      <c r="CE1598" s="121"/>
      <c r="CF1598" s="121"/>
      <c r="CG1598" s="121"/>
      <c r="CH1598" s="121"/>
      <c r="CI1598" s="121"/>
      <c r="CJ1598" s="121"/>
      <c r="CK1598" s="121"/>
      <c r="CL1598" s="121"/>
      <c r="CM1598" s="121"/>
      <c r="CN1598" s="121"/>
      <c r="CO1598" s="121"/>
      <c r="CP1598" s="121"/>
      <c r="CQ1598" s="121"/>
      <c r="CR1598" s="121"/>
      <c r="CS1598" s="121"/>
      <c r="CT1598" s="121"/>
      <c r="CU1598" s="121"/>
      <c r="CV1598" s="121"/>
      <c r="CW1598" s="121"/>
      <c r="CX1598" s="121"/>
      <c r="CY1598" s="121"/>
      <c r="CZ1598" s="121"/>
      <c r="DA1598" s="121"/>
      <c r="DB1598" s="121"/>
      <c r="DC1598" s="121"/>
      <c r="DD1598" s="121"/>
      <c r="DE1598" s="121"/>
      <c r="DF1598" s="121"/>
      <c r="DG1598" s="121"/>
      <c r="DH1598" s="121"/>
      <c r="DI1598" s="121"/>
    </row>
    <row r="1599" spans="30:113" x14ac:dyDescent="0.35">
      <c r="AD1599" s="121"/>
      <c r="AE1599" s="121"/>
      <c r="AF1599" s="121"/>
      <c r="AG1599" s="121"/>
      <c r="AH1599" s="121"/>
      <c r="AI1599" s="121"/>
      <c r="AJ1599" s="121"/>
      <c r="AK1599" s="121"/>
      <c r="AL1599" s="121"/>
      <c r="AM1599" s="121"/>
      <c r="AN1599" s="121"/>
      <c r="AO1599" s="121"/>
      <c r="AP1599" s="121"/>
      <c r="AQ1599" s="121"/>
      <c r="AR1599" s="121"/>
      <c r="AS1599" s="121"/>
      <c r="AT1599" s="121"/>
      <c r="AU1599" s="121"/>
      <c r="AV1599" s="121"/>
      <c r="AW1599" s="121"/>
      <c r="AX1599" s="121"/>
      <c r="AY1599" s="121"/>
      <c r="AZ1599" s="121"/>
      <c r="BA1599" s="121"/>
      <c r="BB1599" s="121"/>
      <c r="BC1599" s="121"/>
      <c r="BD1599" s="121"/>
      <c r="BE1599" s="121"/>
      <c r="BF1599" s="121"/>
      <c r="BG1599" s="121"/>
      <c r="BH1599" s="121"/>
      <c r="BI1599" s="121"/>
      <c r="BJ1599" s="121"/>
      <c r="BK1599" s="121"/>
      <c r="BL1599" s="121"/>
      <c r="BM1599" s="121"/>
      <c r="BN1599" s="121"/>
      <c r="BO1599" s="121"/>
      <c r="BP1599" s="121"/>
      <c r="BQ1599" s="121"/>
      <c r="BR1599" s="121"/>
      <c r="BS1599" s="121"/>
      <c r="BT1599" s="121"/>
      <c r="BU1599" s="121"/>
      <c r="BV1599" s="121"/>
      <c r="BW1599" s="121"/>
      <c r="BX1599" s="121"/>
      <c r="BY1599" s="121"/>
      <c r="BZ1599" s="121"/>
      <c r="CA1599" s="121"/>
      <c r="CB1599" s="121"/>
      <c r="CC1599" s="121"/>
      <c r="CD1599" s="121"/>
      <c r="CE1599" s="121"/>
      <c r="CF1599" s="121"/>
      <c r="CG1599" s="121"/>
      <c r="CH1599" s="121"/>
      <c r="CI1599" s="121"/>
      <c r="CJ1599" s="121"/>
      <c r="CK1599" s="121"/>
      <c r="CL1599" s="121"/>
      <c r="CM1599" s="121"/>
      <c r="CN1599" s="121"/>
      <c r="CO1599" s="121"/>
      <c r="CP1599" s="121"/>
      <c r="CQ1599" s="121"/>
      <c r="CR1599" s="121"/>
      <c r="CS1599" s="121"/>
      <c r="CT1599" s="121"/>
      <c r="CU1599" s="121"/>
      <c r="CV1599" s="121"/>
      <c r="CW1599" s="121"/>
      <c r="CX1599" s="121"/>
      <c r="CY1599" s="121"/>
      <c r="CZ1599" s="121"/>
      <c r="DA1599" s="121"/>
      <c r="DB1599" s="121"/>
      <c r="DC1599" s="121"/>
      <c r="DD1599" s="121"/>
      <c r="DE1599" s="121"/>
      <c r="DF1599" s="121"/>
      <c r="DG1599" s="121"/>
      <c r="DH1599" s="121"/>
      <c r="DI1599" s="121"/>
    </row>
    <row r="1600" spans="30:113" x14ac:dyDescent="0.35">
      <c r="AD1600" s="121"/>
      <c r="AE1600" s="121"/>
      <c r="AF1600" s="121"/>
      <c r="AG1600" s="121"/>
      <c r="AH1600" s="121"/>
      <c r="AI1600" s="121"/>
      <c r="AJ1600" s="121"/>
      <c r="AK1600" s="121"/>
      <c r="AL1600" s="121"/>
      <c r="AM1600" s="121"/>
      <c r="AN1600" s="121"/>
      <c r="AO1600" s="121"/>
      <c r="AP1600" s="121"/>
      <c r="AQ1600" s="121"/>
      <c r="AR1600" s="121"/>
      <c r="AS1600" s="121"/>
      <c r="AT1600" s="121"/>
      <c r="AU1600" s="121"/>
      <c r="AV1600" s="121"/>
      <c r="AW1600" s="121"/>
      <c r="AX1600" s="121"/>
      <c r="AY1600" s="121"/>
      <c r="AZ1600" s="121"/>
      <c r="BA1600" s="121"/>
      <c r="BB1600" s="121"/>
      <c r="BC1600" s="121"/>
      <c r="BD1600" s="121"/>
      <c r="BE1600" s="121"/>
      <c r="BF1600" s="121"/>
      <c r="BG1600" s="121"/>
      <c r="BH1600" s="121"/>
      <c r="BI1600" s="121"/>
      <c r="BJ1600" s="121"/>
      <c r="BK1600" s="121"/>
      <c r="BL1600" s="121"/>
      <c r="BM1600" s="121"/>
      <c r="BN1600" s="121"/>
      <c r="BO1600" s="121"/>
      <c r="BP1600" s="121"/>
      <c r="BQ1600" s="121"/>
      <c r="BR1600" s="121"/>
      <c r="BS1600" s="121"/>
      <c r="BT1600" s="121"/>
      <c r="BU1600" s="121"/>
      <c r="BV1600" s="121"/>
      <c r="BW1600" s="121"/>
      <c r="BX1600" s="121"/>
      <c r="BY1600" s="121"/>
      <c r="BZ1600" s="121"/>
      <c r="CA1600" s="121"/>
      <c r="CB1600" s="121"/>
      <c r="CC1600" s="121"/>
      <c r="CD1600" s="121"/>
      <c r="CE1600" s="121"/>
      <c r="CF1600" s="121"/>
      <c r="CG1600" s="121"/>
      <c r="CH1600" s="121"/>
      <c r="CI1600" s="121"/>
      <c r="CJ1600" s="121"/>
      <c r="CK1600" s="121"/>
      <c r="CL1600" s="121"/>
      <c r="CM1600" s="121"/>
      <c r="CN1600" s="121"/>
      <c r="CO1600" s="121"/>
      <c r="CP1600" s="121"/>
      <c r="CQ1600" s="121"/>
      <c r="CR1600" s="121"/>
      <c r="CS1600" s="121"/>
      <c r="CT1600" s="121"/>
      <c r="CU1600" s="121"/>
      <c r="CV1600" s="121"/>
      <c r="CW1600" s="121"/>
      <c r="CX1600" s="121"/>
      <c r="CY1600" s="121"/>
      <c r="CZ1600" s="121"/>
      <c r="DA1600" s="121"/>
      <c r="DB1600" s="121"/>
      <c r="DC1600" s="121"/>
      <c r="DD1600" s="121"/>
      <c r="DE1600" s="121"/>
      <c r="DF1600" s="121"/>
      <c r="DG1600" s="121"/>
      <c r="DH1600" s="121"/>
      <c r="DI1600" s="121"/>
    </row>
    <row r="1601" spans="30:113" x14ac:dyDescent="0.35">
      <c r="AD1601" s="121"/>
      <c r="AE1601" s="121"/>
      <c r="AF1601" s="121"/>
      <c r="AG1601" s="121"/>
      <c r="AH1601" s="121"/>
      <c r="AI1601" s="121"/>
      <c r="AJ1601" s="121"/>
      <c r="AK1601" s="121"/>
      <c r="AL1601" s="121"/>
      <c r="AM1601" s="121"/>
      <c r="AN1601" s="121"/>
      <c r="AO1601" s="121"/>
      <c r="AP1601" s="121"/>
      <c r="AQ1601" s="121"/>
      <c r="AR1601" s="121"/>
      <c r="AS1601" s="121"/>
      <c r="AT1601" s="121"/>
      <c r="AU1601" s="121"/>
      <c r="AV1601" s="121"/>
      <c r="AW1601" s="121"/>
      <c r="AX1601" s="121"/>
      <c r="AY1601" s="121"/>
      <c r="AZ1601" s="121"/>
      <c r="BA1601" s="121"/>
      <c r="BB1601" s="121"/>
      <c r="BC1601" s="121"/>
      <c r="BD1601" s="121"/>
      <c r="BE1601" s="121"/>
      <c r="BF1601" s="121"/>
      <c r="BG1601" s="121"/>
      <c r="BH1601" s="121"/>
      <c r="BI1601" s="121"/>
      <c r="BJ1601" s="121"/>
      <c r="BK1601" s="121"/>
      <c r="BL1601" s="121"/>
      <c r="BM1601" s="121"/>
      <c r="BN1601" s="121"/>
      <c r="BO1601" s="121"/>
      <c r="BP1601" s="121"/>
      <c r="BQ1601" s="121"/>
      <c r="BR1601" s="121"/>
      <c r="BS1601" s="121"/>
      <c r="BT1601" s="121"/>
      <c r="BU1601" s="121"/>
      <c r="BV1601" s="121"/>
      <c r="BW1601" s="121"/>
      <c r="BX1601" s="121"/>
      <c r="BY1601" s="121"/>
      <c r="BZ1601" s="121"/>
      <c r="CA1601" s="121"/>
      <c r="CB1601" s="121"/>
      <c r="CC1601" s="121"/>
      <c r="CD1601" s="121"/>
      <c r="CE1601" s="121"/>
      <c r="CF1601" s="121"/>
      <c r="CG1601" s="121"/>
      <c r="CH1601" s="121"/>
      <c r="CI1601" s="121"/>
      <c r="CJ1601" s="121"/>
      <c r="CK1601" s="121"/>
      <c r="CL1601" s="121"/>
      <c r="CM1601" s="121"/>
      <c r="CN1601" s="121"/>
      <c r="CO1601" s="121"/>
      <c r="CP1601" s="121"/>
      <c r="CQ1601" s="121"/>
      <c r="CR1601" s="121"/>
      <c r="CS1601" s="121"/>
      <c r="CT1601" s="121"/>
      <c r="CU1601" s="121"/>
      <c r="CV1601" s="121"/>
      <c r="CW1601" s="121"/>
      <c r="CX1601" s="121"/>
      <c r="CY1601" s="121"/>
      <c r="CZ1601" s="121"/>
      <c r="DA1601" s="121"/>
      <c r="DB1601" s="121"/>
      <c r="DC1601" s="121"/>
      <c r="DD1601" s="121"/>
      <c r="DE1601" s="121"/>
      <c r="DF1601" s="121"/>
      <c r="DG1601" s="121"/>
      <c r="DH1601" s="121"/>
      <c r="DI1601" s="121"/>
    </row>
    <row r="1602" spans="30:113" x14ac:dyDescent="0.35">
      <c r="AD1602" s="121"/>
      <c r="AE1602" s="121"/>
      <c r="AF1602" s="121"/>
      <c r="AG1602" s="121"/>
      <c r="AH1602" s="121"/>
      <c r="AI1602" s="121"/>
      <c r="AJ1602" s="121"/>
      <c r="AK1602" s="121"/>
      <c r="AL1602" s="121"/>
      <c r="AM1602" s="121"/>
      <c r="AN1602" s="121"/>
      <c r="AO1602" s="121"/>
      <c r="AP1602" s="121"/>
      <c r="AQ1602" s="121"/>
      <c r="AR1602" s="121"/>
      <c r="AS1602" s="121"/>
      <c r="AT1602" s="121"/>
      <c r="AU1602" s="121"/>
      <c r="AV1602" s="121"/>
      <c r="AW1602" s="121"/>
      <c r="AX1602" s="121"/>
      <c r="AY1602" s="121"/>
      <c r="AZ1602" s="121"/>
      <c r="BA1602" s="121"/>
      <c r="BB1602" s="121"/>
      <c r="BC1602" s="121"/>
      <c r="BD1602" s="121"/>
      <c r="BE1602" s="121"/>
      <c r="BF1602" s="121"/>
      <c r="BG1602" s="121"/>
      <c r="BH1602" s="121"/>
      <c r="BI1602" s="121"/>
      <c r="BJ1602" s="121"/>
      <c r="BK1602" s="121"/>
      <c r="BL1602" s="121"/>
      <c r="BM1602" s="121"/>
      <c r="BN1602" s="121"/>
      <c r="BO1602" s="121"/>
      <c r="BP1602" s="121"/>
      <c r="BQ1602" s="121"/>
      <c r="BR1602" s="121"/>
      <c r="BS1602" s="121"/>
      <c r="BT1602" s="121"/>
      <c r="BU1602" s="121"/>
      <c r="BV1602" s="121"/>
      <c r="BW1602" s="121"/>
      <c r="BX1602" s="121"/>
      <c r="BY1602" s="121"/>
      <c r="BZ1602" s="121"/>
      <c r="CA1602" s="121"/>
      <c r="CB1602" s="121"/>
      <c r="CC1602" s="121"/>
      <c r="CD1602" s="121"/>
      <c r="CE1602" s="121"/>
      <c r="CF1602" s="121"/>
      <c r="CG1602" s="121"/>
      <c r="CH1602" s="121"/>
      <c r="CI1602" s="121"/>
      <c r="CJ1602" s="121"/>
      <c r="CK1602" s="121"/>
      <c r="CL1602" s="121"/>
      <c r="CM1602" s="121"/>
      <c r="CN1602" s="121"/>
      <c r="CO1602" s="121"/>
      <c r="CP1602" s="121"/>
      <c r="CQ1602" s="121"/>
      <c r="CR1602" s="121"/>
      <c r="CS1602" s="121"/>
      <c r="CT1602" s="121"/>
      <c r="CU1602" s="121"/>
      <c r="CV1602" s="121"/>
      <c r="CW1602" s="121"/>
      <c r="CX1602" s="121"/>
      <c r="CY1602" s="121"/>
      <c r="CZ1602" s="121"/>
      <c r="DA1602" s="121"/>
      <c r="DB1602" s="121"/>
      <c r="DC1602" s="121"/>
      <c r="DD1602" s="121"/>
      <c r="DE1602" s="121"/>
      <c r="DF1602" s="121"/>
      <c r="DG1602" s="121"/>
      <c r="DH1602" s="121"/>
      <c r="DI1602" s="121"/>
    </row>
    <row r="1603" spans="30:113" x14ac:dyDescent="0.35">
      <c r="AD1603" s="121"/>
      <c r="AE1603" s="121"/>
      <c r="AF1603" s="121"/>
      <c r="AG1603" s="121"/>
      <c r="AH1603" s="121"/>
      <c r="AI1603" s="121"/>
      <c r="AJ1603" s="121"/>
      <c r="AK1603" s="121"/>
      <c r="AL1603" s="121"/>
      <c r="AM1603" s="121"/>
      <c r="AN1603" s="121"/>
      <c r="AO1603" s="121"/>
      <c r="AP1603" s="121"/>
      <c r="AQ1603" s="121"/>
      <c r="AR1603" s="121"/>
      <c r="AS1603" s="121"/>
      <c r="AT1603" s="121"/>
      <c r="AU1603" s="121"/>
      <c r="AV1603" s="121"/>
      <c r="AW1603" s="121"/>
      <c r="AX1603" s="121"/>
      <c r="AY1603" s="121"/>
      <c r="AZ1603" s="121"/>
      <c r="BA1603" s="121"/>
      <c r="BB1603" s="121"/>
      <c r="BC1603" s="121"/>
      <c r="BD1603" s="121"/>
      <c r="BE1603" s="121"/>
      <c r="BF1603" s="121"/>
      <c r="BG1603" s="121"/>
      <c r="BH1603" s="121"/>
      <c r="BI1603" s="121"/>
      <c r="BJ1603" s="121"/>
      <c r="BK1603" s="121"/>
      <c r="BL1603" s="121"/>
      <c r="BM1603" s="121"/>
      <c r="BN1603" s="121"/>
      <c r="BO1603" s="121"/>
      <c r="BP1603" s="121"/>
      <c r="BQ1603" s="121"/>
      <c r="BR1603" s="121"/>
      <c r="BS1603" s="121"/>
      <c r="BT1603" s="121"/>
      <c r="BU1603" s="121"/>
      <c r="BV1603" s="121"/>
      <c r="BW1603" s="121"/>
      <c r="BX1603" s="121"/>
      <c r="BY1603" s="121"/>
      <c r="BZ1603" s="121"/>
      <c r="CA1603" s="121"/>
      <c r="CB1603" s="121"/>
      <c r="CC1603" s="121"/>
      <c r="CD1603" s="121"/>
      <c r="CE1603" s="121"/>
      <c r="CF1603" s="121"/>
      <c r="CG1603" s="121"/>
      <c r="CH1603" s="121"/>
      <c r="CI1603" s="121"/>
      <c r="CJ1603" s="121"/>
      <c r="CK1603" s="121"/>
      <c r="CL1603" s="121"/>
      <c r="CM1603" s="121"/>
      <c r="CN1603" s="121"/>
      <c r="CO1603" s="121"/>
      <c r="CP1603" s="121"/>
      <c r="CQ1603" s="121"/>
      <c r="CR1603" s="121"/>
      <c r="CS1603" s="121"/>
      <c r="CT1603" s="121"/>
      <c r="CU1603" s="121"/>
      <c r="CV1603" s="121"/>
      <c r="CW1603" s="121"/>
      <c r="CX1603" s="121"/>
      <c r="CY1603" s="121"/>
      <c r="CZ1603" s="121"/>
      <c r="DA1603" s="121"/>
      <c r="DB1603" s="121"/>
      <c r="DC1603" s="121"/>
      <c r="DD1603" s="121"/>
      <c r="DE1603" s="121"/>
      <c r="DF1603" s="121"/>
      <c r="DG1603" s="121"/>
      <c r="DH1603" s="121"/>
      <c r="DI1603" s="121"/>
    </row>
    <row r="1604" spans="30:113" x14ac:dyDescent="0.35">
      <c r="AD1604" s="121"/>
      <c r="AE1604" s="121"/>
      <c r="AF1604" s="121"/>
      <c r="AG1604" s="121"/>
      <c r="AH1604" s="121"/>
      <c r="AI1604" s="121"/>
      <c r="AJ1604" s="121"/>
      <c r="AK1604" s="121"/>
      <c r="AL1604" s="121"/>
      <c r="AM1604" s="121"/>
      <c r="AN1604" s="121"/>
      <c r="AO1604" s="121"/>
      <c r="AP1604" s="121"/>
      <c r="AQ1604" s="121"/>
      <c r="AR1604" s="121"/>
      <c r="AS1604" s="121"/>
      <c r="AT1604" s="121"/>
      <c r="AU1604" s="121"/>
      <c r="AV1604" s="121"/>
      <c r="AW1604" s="121"/>
      <c r="AX1604" s="121"/>
      <c r="AY1604" s="121"/>
      <c r="AZ1604" s="121"/>
      <c r="BA1604" s="121"/>
      <c r="BB1604" s="121"/>
      <c r="BC1604" s="121"/>
      <c r="BD1604" s="121"/>
      <c r="BE1604" s="121"/>
      <c r="BF1604" s="121"/>
      <c r="BG1604" s="121"/>
      <c r="BH1604" s="121"/>
      <c r="BI1604" s="121"/>
      <c r="BJ1604" s="121"/>
      <c r="BK1604" s="121"/>
      <c r="BL1604" s="121"/>
      <c r="BM1604" s="121"/>
      <c r="BN1604" s="121"/>
      <c r="BO1604" s="121"/>
      <c r="BP1604" s="121"/>
      <c r="BQ1604" s="121"/>
      <c r="BR1604" s="121"/>
      <c r="BS1604" s="121"/>
      <c r="BT1604" s="121"/>
      <c r="BU1604" s="121"/>
      <c r="BV1604" s="121"/>
      <c r="BW1604" s="121"/>
      <c r="BX1604" s="121"/>
      <c r="BY1604" s="121"/>
      <c r="BZ1604" s="121"/>
      <c r="CA1604" s="121"/>
      <c r="CB1604" s="121"/>
      <c r="CC1604" s="121"/>
      <c r="CD1604" s="121"/>
      <c r="CE1604" s="121"/>
      <c r="CF1604" s="121"/>
      <c r="CG1604" s="121"/>
      <c r="CH1604" s="121"/>
      <c r="CI1604" s="121"/>
      <c r="CJ1604" s="121"/>
      <c r="CK1604" s="121"/>
      <c r="CL1604" s="121"/>
      <c r="CM1604" s="121"/>
      <c r="CN1604" s="121"/>
      <c r="CO1604" s="121"/>
      <c r="CP1604" s="121"/>
      <c r="CQ1604" s="121"/>
      <c r="CR1604" s="121"/>
      <c r="CS1604" s="121"/>
      <c r="CT1604" s="121"/>
      <c r="CU1604" s="121"/>
      <c r="CV1604" s="121"/>
      <c r="CW1604" s="121"/>
      <c r="CX1604" s="121"/>
      <c r="CY1604" s="121"/>
      <c r="CZ1604" s="121"/>
      <c r="DA1604" s="121"/>
      <c r="DB1604" s="121"/>
      <c r="DC1604" s="121"/>
      <c r="DD1604" s="121"/>
      <c r="DE1604" s="121"/>
      <c r="DF1604" s="121"/>
      <c r="DG1604" s="121"/>
      <c r="DH1604" s="121"/>
      <c r="DI1604" s="121"/>
    </row>
    <row r="1605" spans="30:113" x14ac:dyDescent="0.35">
      <c r="AD1605" s="121"/>
      <c r="AE1605" s="121"/>
      <c r="AF1605" s="121"/>
      <c r="AG1605" s="121"/>
      <c r="AH1605" s="121"/>
      <c r="AI1605" s="121"/>
      <c r="AJ1605" s="121"/>
      <c r="AK1605" s="121"/>
      <c r="AL1605" s="121"/>
      <c r="AM1605" s="121"/>
      <c r="AN1605" s="121"/>
      <c r="AO1605" s="121"/>
      <c r="AP1605" s="121"/>
      <c r="AQ1605" s="121"/>
      <c r="AR1605" s="121"/>
      <c r="AS1605" s="121"/>
      <c r="AT1605" s="121"/>
      <c r="AU1605" s="121"/>
      <c r="AV1605" s="121"/>
      <c r="AW1605" s="121"/>
      <c r="AX1605" s="121"/>
      <c r="AY1605" s="121"/>
      <c r="AZ1605" s="121"/>
      <c r="BA1605" s="121"/>
      <c r="BB1605" s="121"/>
      <c r="BC1605" s="121"/>
      <c r="BD1605" s="121"/>
      <c r="BE1605" s="121"/>
      <c r="BF1605" s="121"/>
      <c r="BG1605" s="121"/>
      <c r="BH1605" s="121"/>
      <c r="BI1605" s="121"/>
      <c r="BJ1605" s="121"/>
      <c r="BK1605" s="121"/>
      <c r="BL1605" s="121"/>
      <c r="BM1605" s="121"/>
      <c r="BN1605" s="121"/>
      <c r="BO1605" s="121"/>
      <c r="BP1605" s="121"/>
      <c r="BQ1605" s="121"/>
      <c r="BR1605" s="121"/>
      <c r="BS1605" s="121"/>
      <c r="BT1605" s="121"/>
      <c r="BU1605" s="121"/>
      <c r="BV1605" s="121"/>
      <c r="BW1605" s="121"/>
      <c r="BX1605" s="121"/>
      <c r="BY1605" s="121"/>
      <c r="BZ1605" s="121"/>
      <c r="CA1605" s="121"/>
      <c r="CB1605" s="121"/>
      <c r="CC1605" s="121"/>
      <c r="CD1605" s="121"/>
      <c r="CE1605" s="121"/>
      <c r="CF1605" s="121"/>
      <c r="CG1605" s="121"/>
      <c r="CH1605" s="121"/>
      <c r="CI1605" s="121"/>
      <c r="CJ1605" s="121"/>
      <c r="CK1605" s="121"/>
      <c r="CL1605" s="121"/>
      <c r="CM1605" s="121"/>
      <c r="CN1605" s="121"/>
      <c r="CO1605" s="121"/>
      <c r="CP1605" s="121"/>
      <c r="CQ1605" s="121"/>
      <c r="CR1605" s="121"/>
      <c r="CS1605" s="121"/>
      <c r="CT1605" s="121"/>
      <c r="CU1605" s="121"/>
      <c r="CV1605" s="121"/>
      <c r="CW1605" s="121"/>
      <c r="CX1605" s="121"/>
      <c r="CY1605" s="121"/>
      <c r="CZ1605" s="121"/>
      <c r="DA1605" s="121"/>
      <c r="DB1605" s="121"/>
      <c r="DC1605" s="121"/>
      <c r="DD1605" s="121"/>
      <c r="DE1605" s="121"/>
      <c r="DF1605" s="121"/>
      <c r="DG1605" s="121"/>
      <c r="DH1605" s="121"/>
      <c r="DI1605" s="121"/>
    </row>
    <row r="1606" spans="30:113" x14ac:dyDescent="0.35">
      <c r="AD1606" s="121"/>
      <c r="AE1606" s="121"/>
      <c r="AF1606" s="121"/>
      <c r="AG1606" s="121"/>
      <c r="AH1606" s="121"/>
      <c r="AI1606" s="121"/>
      <c r="AJ1606" s="121"/>
      <c r="AK1606" s="121"/>
      <c r="AL1606" s="121"/>
      <c r="AM1606" s="121"/>
      <c r="AN1606" s="121"/>
      <c r="AO1606" s="121"/>
      <c r="AP1606" s="121"/>
      <c r="AQ1606" s="121"/>
      <c r="AR1606" s="121"/>
      <c r="AS1606" s="121"/>
      <c r="AT1606" s="121"/>
      <c r="AU1606" s="121"/>
      <c r="AV1606" s="121"/>
      <c r="AW1606" s="121"/>
      <c r="AX1606" s="121"/>
      <c r="AY1606" s="121"/>
      <c r="AZ1606" s="121"/>
      <c r="BA1606" s="121"/>
      <c r="BB1606" s="121"/>
      <c r="BC1606" s="121"/>
      <c r="BD1606" s="121"/>
      <c r="BE1606" s="121"/>
      <c r="BF1606" s="121"/>
      <c r="BG1606" s="121"/>
      <c r="BH1606" s="121"/>
      <c r="BI1606" s="121"/>
      <c r="BJ1606" s="121"/>
      <c r="BK1606" s="121"/>
      <c r="BL1606" s="121"/>
      <c r="BM1606" s="121"/>
      <c r="BN1606" s="121"/>
      <c r="BO1606" s="121"/>
      <c r="BP1606" s="121"/>
      <c r="BQ1606" s="121"/>
      <c r="BR1606" s="121"/>
      <c r="BS1606" s="121"/>
      <c r="BT1606" s="121"/>
      <c r="BU1606" s="121"/>
      <c r="BV1606" s="121"/>
      <c r="BW1606" s="121"/>
      <c r="BX1606" s="121"/>
      <c r="BY1606" s="121"/>
      <c r="BZ1606" s="121"/>
      <c r="CA1606" s="121"/>
      <c r="CB1606" s="121"/>
      <c r="CC1606" s="121"/>
      <c r="CD1606" s="121"/>
      <c r="CE1606" s="121"/>
      <c r="CF1606" s="121"/>
      <c r="CG1606" s="121"/>
      <c r="CH1606" s="121"/>
      <c r="CI1606" s="121"/>
      <c r="CJ1606" s="121"/>
      <c r="CK1606" s="121"/>
      <c r="CL1606" s="121"/>
      <c r="CM1606" s="121"/>
      <c r="CN1606" s="121"/>
      <c r="CO1606" s="121"/>
      <c r="CP1606" s="121"/>
      <c r="CQ1606" s="121"/>
      <c r="CR1606" s="121"/>
      <c r="CS1606" s="121"/>
      <c r="CT1606" s="121"/>
      <c r="CU1606" s="121"/>
      <c r="CV1606" s="121"/>
      <c r="CW1606" s="121"/>
      <c r="CX1606" s="121"/>
      <c r="CY1606" s="121"/>
      <c r="CZ1606" s="121"/>
      <c r="DA1606" s="121"/>
      <c r="DB1606" s="121"/>
      <c r="DC1606" s="121"/>
      <c r="DD1606" s="121"/>
      <c r="DE1606" s="121"/>
      <c r="DF1606" s="121"/>
      <c r="DG1606" s="121"/>
      <c r="DH1606" s="121"/>
      <c r="DI1606" s="121"/>
    </row>
    <row r="1607" spans="30:113" x14ac:dyDescent="0.35">
      <c r="AD1607" s="121"/>
      <c r="AE1607" s="121"/>
      <c r="AF1607" s="121"/>
      <c r="AG1607" s="121"/>
      <c r="AH1607" s="121"/>
      <c r="AI1607" s="121"/>
      <c r="AJ1607" s="121"/>
      <c r="AK1607" s="121"/>
      <c r="AL1607" s="121"/>
      <c r="AM1607" s="121"/>
      <c r="AN1607" s="121"/>
      <c r="AO1607" s="121"/>
      <c r="AP1607" s="121"/>
      <c r="AQ1607" s="121"/>
      <c r="AR1607" s="121"/>
      <c r="AS1607" s="121"/>
      <c r="AT1607" s="121"/>
      <c r="AU1607" s="121"/>
      <c r="AV1607" s="121"/>
      <c r="AW1607" s="121"/>
      <c r="AX1607" s="121"/>
      <c r="AY1607" s="121"/>
      <c r="AZ1607" s="121"/>
      <c r="BA1607" s="121"/>
      <c r="BB1607" s="121"/>
      <c r="BC1607" s="121"/>
      <c r="BD1607" s="121"/>
      <c r="BE1607" s="121"/>
      <c r="BF1607" s="121"/>
      <c r="BG1607" s="121"/>
      <c r="BH1607" s="121"/>
      <c r="BI1607" s="121"/>
      <c r="BJ1607" s="121"/>
      <c r="BK1607" s="121"/>
      <c r="BL1607" s="121"/>
      <c r="BM1607" s="121"/>
      <c r="BN1607" s="121"/>
      <c r="BO1607" s="121"/>
      <c r="BP1607" s="121"/>
      <c r="BQ1607" s="121"/>
      <c r="BR1607" s="121"/>
      <c r="BS1607" s="121"/>
      <c r="BT1607" s="121"/>
      <c r="BU1607" s="121"/>
      <c r="BV1607" s="121"/>
      <c r="BW1607" s="121"/>
      <c r="BX1607" s="121"/>
      <c r="BY1607" s="121"/>
      <c r="BZ1607" s="121"/>
      <c r="CA1607" s="121"/>
      <c r="CB1607" s="121"/>
      <c r="CC1607" s="121"/>
      <c r="CD1607" s="121"/>
      <c r="CE1607" s="121"/>
      <c r="CF1607" s="121"/>
      <c r="CG1607" s="121"/>
      <c r="CH1607" s="121"/>
      <c r="CI1607" s="121"/>
      <c r="CJ1607" s="121"/>
      <c r="CK1607" s="121"/>
      <c r="CL1607" s="121"/>
      <c r="CM1607" s="121"/>
      <c r="CN1607" s="121"/>
      <c r="CO1607" s="121"/>
      <c r="CP1607" s="121"/>
      <c r="CQ1607" s="121"/>
      <c r="CR1607" s="121"/>
      <c r="CS1607" s="121"/>
      <c r="CT1607" s="121"/>
      <c r="CU1607" s="121"/>
      <c r="CV1607" s="121"/>
      <c r="CW1607" s="121"/>
      <c r="CX1607" s="121"/>
      <c r="CY1607" s="121"/>
      <c r="CZ1607" s="121"/>
      <c r="DA1607" s="121"/>
      <c r="DB1607" s="121"/>
      <c r="DC1607" s="121"/>
      <c r="DD1607" s="121"/>
      <c r="DE1607" s="121"/>
      <c r="DF1607" s="121"/>
      <c r="DG1607" s="121"/>
      <c r="DH1607" s="121"/>
      <c r="DI1607" s="121"/>
    </row>
    <row r="1608" spans="30:113" x14ac:dyDescent="0.35">
      <c r="AD1608" s="121"/>
      <c r="AE1608" s="121"/>
      <c r="AF1608" s="121"/>
      <c r="AG1608" s="121"/>
      <c r="AH1608" s="121"/>
      <c r="AI1608" s="121"/>
      <c r="AJ1608" s="121"/>
      <c r="AK1608" s="121"/>
      <c r="AL1608" s="121"/>
      <c r="AM1608" s="121"/>
      <c r="AN1608" s="121"/>
      <c r="AO1608" s="121"/>
      <c r="AP1608" s="121"/>
      <c r="AQ1608" s="121"/>
      <c r="AR1608" s="121"/>
      <c r="AS1608" s="121"/>
      <c r="AT1608" s="121"/>
      <c r="AU1608" s="121"/>
      <c r="AV1608" s="121"/>
      <c r="AW1608" s="121"/>
      <c r="AX1608" s="121"/>
      <c r="AY1608" s="121"/>
      <c r="AZ1608" s="121"/>
      <c r="BA1608" s="121"/>
      <c r="BB1608" s="121"/>
      <c r="BC1608" s="121"/>
      <c r="BD1608" s="121"/>
      <c r="BE1608" s="121"/>
      <c r="BF1608" s="121"/>
      <c r="BG1608" s="121"/>
      <c r="BH1608" s="121"/>
      <c r="BI1608" s="121"/>
      <c r="BJ1608" s="121"/>
      <c r="BK1608" s="121"/>
      <c r="BL1608" s="121"/>
      <c r="BM1608" s="121"/>
      <c r="BN1608" s="121"/>
      <c r="BO1608" s="121"/>
      <c r="BP1608" s="121"/>
      <c r="BQ1608" s="121"/>
      <c r="BR1608" s="121"/>
      <c r="BS1608" s="121"/>
      <c r="BT1608" s="121"/>
      <c r="BU1608" s="121"/>
      <c r="BV1608" s="121"/>
      <c r="BW1608" s="121"/>
      <c r="BX1608" s="121"/>
      <c r="BY1608" s="121"/>
      <c r="BZ1608" s="121"/>
      <c r="CA1608" s="121"/>
      <c r="CB1608" s="121"/>
      <c r="CC1608" s="121"/>
      <c r="CD1608" s="121"/>
      <c r="CE1608" s="121"/>
      <c r="CF1608" s="121"/>
      <c r="CG1608" s="121"/>
      <c r="CH1608" s="121"/>
      <c r="CI1608" s="121"/>
      <c r="CJ1608" s="121"/>
      <c r="CK1608" s="121"/>
      <c r="CL1608" s="121"/>
      <c r="CM1608" s="121"/>
      <c r="CN1608" s="121"/>
      <c r="CO1608" s="121"/>
      <c r="CP1608" s="121"/>
      <c r="CQ1608" s="121"/>
      <c r="CR1608" s="121"/>
      <c r="CS1608" s="121"/>
      <c r="CT1608" s="121"/>
      <c r="CU1608" s="121"/>
      <c r="CV1608" s="121"/>
      <c r="CW1608" s="121"/>
      <c r="CX1608" s="121"/>
      <c r="CY1608" s="121"/>
      <c r="CZ1608" s="121"/>
      <c r="DA1608" s="121"/>
      <c r="DB1608" s="121"/>
      <c r="DC1608" s="121"/>
      <c r="DD1608" s="121"/>
      <c r="DE1608" s="121"/>
      <c r="DF1608" s="121"/>
      <c r="DG1608" s="121"/>
      <c r="DH1608" s="121"/>
      <c r="DI1608" s="121"/>
    </row>
    <row r="1609" spans="30:113" x14ac:dyDescent="0.35">
      <c r="AD1609" s="121"/>
      <c r="AE1609" s="121"/>
      <c r="AF1609" s="121"/>
      <c r="AG1609" s="121"/>
      <c r="AH1609" s="121"/>
      <c r="AI1609" s="121"/>
      <c r="AJ1609" s="121"/>
      <c r="AK1609" s="121"/>
      <c r="AL1609" s="121"/>
      <c r="AM1609" s="121"/>
      <c r="AN1609" s="121"/>
      <c r="AO1609" s="121"/>
      <c r="AP1609" s="121"/>
      <c r="AQ1609" s="121"/>
      <c r="AR1609" s="121"/>
      <c r="AS1609" s="121"/>
      <c r="AT1609" s="121"/>
      <c r="AU1609" s="121"/>
      <c r="AV1609" s="121"/>
      <c r="AW1609" s="121"/>
      <c r="AX1609" s="121"/>
      <c r="AY1609" s="121"/>
      <c r="AZ1609" s="121"/>
      <c r="BA1609" s="121"/>
      <c r="BB1609" s="121"/>
      <c r="BC1609" s="121"/>
      <c r="BD1609" s="121"/>
      <c r="BE1609" s="121"/>
      <c r="BF1609" s="121"/>
      <c r="BG1609" s="121"/>
      <c r="BH1609" s="121"/>
      <c r="BI1609" s="121"/>
      <c r="BJ1609" s="121"/>
      <c r="BK1609" s="121"/>
      <c r="BL1609" s="121"/>
      <c r="BM1609" s="121"/>
      <c r="BN1609" s="121"/>
      <c r="BO1609" s="121"/>
      <c r="BP1609" s="121"/>
      <c r="BQ1609" s="121"/>
      <c r="BR1609" s="121"/>
      <c r="BS1609" s="121"/>
      <c r="BT1609" s="121"/>
      <c r="BU1609" s="121"/>
      <c r="BV1609" s="121"/>
      <c r="BW1609" s="121"/>
      <c r="BX1609" s="121"/>
      <c r="BY1609" s="121"/>
      <c r="BZ1609" s="121"/>
      <c r="CA1609" s="121"/>
      <c r="CB1609" s="121"/>
      <c r="CC1609" s="121"/>
      <c r="CD1609" s="121"/>
      <c r="CE1609" s="121"/>
      <c r="CF1609" s="121"/>
      <c r="CG1609" s="121"/>
      <c r="CH1609" s="121"/>
      <c r="CI1609" s="121"/>
      <c r="CJ1609" s="121"/>
      <c r="CK1609" s="121"/>
      <c r="CL1609" s="121"/>
      <c r="CM1609" s="121"/>
      <c r="CN1609" s="121"/>
      <c r="CO1609" s="121"/>
      <c r="CP1609" s="121"/>
      <c r="CQ1609" s="121"/>
      <c r="CR1609" s="121"/>
      <c r="CS1609" s="121"/>
      <c r="CT1609" s="121"/>
      <c r="CU1609" s="121"/>
      <c r="CV1609" s="121"/>
      <c r="CW1609" s="121"/>
      <c r="CX1609" s="121"/>
      <c r="CY1609" s="121"/>
      <c r="CZ1609" s="121"/>
      <c r="DA1609" s="121"/>
      <c r="DB1609" s="121"/>
      <c r="DC1609" s="121"/>
      <c r="DD1609" s="121"/>
      <c r="DE1609" s="121"/>
      <c r="DF1609" s="121"/>
      <c r="DG1609" s="121"/>
      <c r="DH1609" s="121"/>
      <c r="DI1609" s="121"/>
    </row>
    <row r="1610" spans="30:113" x14ac:dyDescent="0.35">
      <c r="AD1610" s="121"/>
      <c r="AE1610" s="121"/>
      <c r="AF1610" s="121"/>
      <c r="AG1610" s="121"/>
      <c r="AH1610" s="121"/>
      <c r="AI1610" s="121"/>
      <c r="AJ1610" s="121"/>
      <c r="AK1610" s="121"/>
      <c r="AL1610" s="121"/>
      <c r="AM1610" s="121"/>
      <c r="AN1610" s="121"/>
      <c r="AO1610" s="121"/>
      <c r="AP1610" s="121"/>
      <c r="AQ1610" s="121"/>
      <c r="AR1610" s="121"/>
      <c r="AS1610" s="121"/>
      <c r="AT1610" s="121"/>
      <c r="AU1610" s="121"/>
      <c r="AV1610" s="121"/>
      <c r="AW1610" s="121"/>
      <c r="AX1610" s="121"/>
      <c r="AY1610" s="121"/>
      <c r="AZ1610" s="121"/>
      <c r="BA1610" s="121"/>
      <c r="BB1610" s="121"/>
      <c r="BC1610" s="121"/>
      <c r="BD1610" s="121"/>
      <c r="BE1610" s="121"/>
      <c r="BF1610" s="121"/>
      <c r="BG1610" s="121"/>
      <c r="BH1610" s="121"/>
      <c r="BI1610" s="121"/>
      <c r="BJ1610" s="121"/>
      <c r="BK1610" s="121"/>
      <c r="BL1610" s="121"/>
      <c r="BM1610" s="121"/>
      <c r="BN1610" s="121"/>
      <c r="BO1610" s="121"/>
      <c r="BP1610" s="121"/>
      <c r="BQ1610" s="121"/>
      <c r="BR1610" s="121"/>
      <c r="BS1610" s="121"/>
      <c r="BT1610" s="121"/>
      <c r="BU1610" s="121"/>
      <c r="BV1610" s="121"/>
      <c r="BW1610" s="121"/>
      <c r="BX1610" s="121"/>
      <c r="BY1610" s="121"/>
      <c r="BZ1610" s="121"/>
      <c r="CA1610" s="121"/>
      <c r="CB1610" s="121"/>
      <c r="CC1610" s="121"/>
      <c r="CD1610" s="121"/>
      <c r="CE1610" s="121"/>
      <c r="CF1610" s="121"/>
      <c r="CG1610" s="121"/>
      <c r="CH1610" s="121"/>
      <c r="CI1610" s="121"/>
      <c r="CJ1610" s="121"/>
      <c r="CK1610" s="121"/>
      <c r="CL1610" s="121"/>
      <c r="CM1610" s="121"/>
      <c r="CN1610" s="121"/>
      <c r="CO1610" s="121"/>
      <c r="CP1610" s="121"/>
      <c r="CQ1610" s="121"/>
      <c r="CR1610" s="121"/>
      <c r="CS1610" s="121"/>
      <c r="CT1610" s="121"/>
      <c r="CU1610" s="121"/>
      <c r="CV1610" s="121"/>
      <c r="CW1610" s="121"/>
      <c r="CX1610" s="121"/>
      <c r="CY1610" s="121"/>
      <c r="CZ1610" s="121"/>
      <c r="DA1610" s="121"/>
      <c r="DB1610" s="121"/>
      <c r="DC1610" s="121"/>
      <c r="DD1610" s="121"/>
      <c r="DE1610" s="121"/>
      <c r="DF1610" s="121"/>
      <c r="DG1610" s="121"/>
      <c r="DH1610" s="121"/>
      <c r="DI1610" s="121"/>
    </row>
    <row r="1611" spans="30:113" x14ac:dyDescent="0.35">
      <c r="AD1611" s="121"/>
      <c r="AE1611" s="121"/>
      <c r="AF1611" s="121"/>
      <c r="AG1611" s="121"/>
      <c r="AH1611" s="121"/>
      <c r="AI1611" s="121"/>
      <c r="AJ1611" s="121"/>
      <c r="AK1611" s="121"/>
      <c r="AL1611" s="121"/>
      <c r="AM1611" s="121"/>
      <c r="AN1611" s="121"/>
      <c r="AO1611" s="121"/>
      <c r="AP1611" s="121"/>
      <c r="AQ1611" s="121"/>
      <c r="AR1611" s="121"/>
      <c r="AS1611" s="121"/>
      <c r="AT1611" s="121"/>
      <c r="AU1611" s="121"/>
      <c r="AV1611" s="121"/>
      <c r="AW1611" s="121"/>
      <c r="AX1611" s="121"/>
      <c r="AY1611" s="121"/>
      <c r="AZ1611" s="121"/>
      <c r="BA1611" s="121"/>
      <c r="BB1611" s="121"/>
      <c r="BC1611" s="121"/>
      <c r="BD1611" s="121"/>
      <c r="BE1611" s="121"/>
      <c r="BF1611" s="121"/>
      <c r="BG1611" s="121"/>
      <c r="BH1611" s="121"/>
      <c r="BI1611" s="121"/>
      <c r="BJ1611" s="121"/>
      <c r="BK1611" s="121"/>
      <c r="BL1611" s="121"/>
      <c r="BM1611" s="121"/>
      <c r="BN1611" s="121"/>
      <c r="BO1611" s="121"/>
      <c r="BP1611" s="121"/>
      <c r="BQ1611" s="121"/>
      <c r="BR1611" s="121"/>
      <c r="BS1611" s="121"/>
      <c r="BT1611" s="121"/>
      <c r="BU1611" s="121"/>
      <c r="BV1611" s="121"/>
      <c r="BW1611" s="121"/>
      <c r="BX1611" s="121"/>
      <c r="BY1611" s="121"/>
      <c r="BZ1611" s="121"/>
      <c r="CA1611" s="121"/>
      <c r="CB1611" s="121"/>
      <c r="CC1611" s="121"/>
      <c r="CD1611" s="121"/>
      <c r="CE1611" s="121"/>
      <c r="CF1611" s="121"/>
      <c r="CG1611" s="121"/>
      <c r="CH1611" s="121"/>
      <c r="CI1611" s="121"/>
      <c r="CJ1611" s="121"/>
      <c r="CK1611" s="121"/>
      <c r="CL1611" s="121"/>
      <c r="CM1611" s="121"/>
      <c r="CN1611" s="121"/>
      <c r="CO1611" s="121"/>
      <c r="CP1611" s="121"/>
      <c r="CQ1611" s="121"/>
      <c r="CR1611" s="121"/>
      <c r="CS1611" s="121"/>
      <c r="CT1611" s="121"/>
      <c r="CU1611" s="121"/>
      <c r="CV1611" s="121"/>
      <c r="CW1611" s="121"/>
      <c r="CX1611" s="121"/>
      <c r="CY1611" s="121"/>
      <c r="CZ1611" s="121"/>
      <c r="DA1611" s="121"/>
      <c r="DB1611" s="121"/>
      <c r="DC1611" s="121"/>
      <c r="DD1611" s="121"/>
      <c r="DE1611" s="121"/>
      <c r="DF1611" s="121"/>
      <c r="DG1611" s="121"/>
      <c r="DH1611" s="121"/>
      <c r="DI1611" s="121"/>
    </row>
    <row r="1612" spans="30:113" x14ac:dyDescent="0.35">
      <c r="AD1612" s="121"/>
      <c r="AE1612" s="121"/>
      <c r="AF1612" s="121"/>
      <c r="AG1612" s="121"/>
      <c r="AH1612" s="121"/>
      <c r="AI1612" s="121"/>
      <c r="AJ1612" s="121"/>
      <c r="AK1612" s="121"/>
      <c r="AL1612" s="121"/>
      <c r="AM1612" s="121"/>
      <c r="AN1612" s="121"/>
      <c r="AO1612" s="121"/>
      <c r="AP1612" s="121"/>
      <c r="AQ1612" s="121"/>
      <c r="AR1612" s="121"/>
      <c r="AS1612" s="121"/>
      <c r="AT1612" s="121"/>
      <c r="AU1612" s="121"/>
      <c r="AV1612" s="121"/>
      <c r="AW1612" s="121"/>
      <c r="AX1612" s="121"/>
      <c r="AY1612" s="121"/>
      <c r="AZ1612" s="121"/>
      <c r="BA1612" s="121"/>
      <c r="BB1612" s="121"/>
      <c r="BC1612" s="121"/>
      <c r="BD1612" s="121"/>
      <c r="BE1612" s="121"/>
      <c r="BF1612" s="121"/>
      <c r="BG1612" s="121"/>
      <c r="BH1612" s="121"/>
      <c r="BI1612" s="121"/>
      <c r="BJ1612" s="121"/>
      <c r="BK1612" s="121"/>
      <c r="BL1612" s="121"/>
      <c r="BM1612" s="121"/>
      <c r="BN1612" s="121"/>
      <c r="BO1612" s="121"/>
      <c r="BP1612" s="121"/>
      <c r="BQ1612" s="121"/>
      <c r="BR1612" s="121"/>
      <c r="BS1612" s="121"/>
      <c r="BT1612" s="121"/>
      <c r="BU1612" s="121"/>
      <c r="BV1612" s="121"/>
      <c r="BW1612" s="121"/>
      <c r="BX1612" s="121"/>
      <c r="BY1612" s="121"/>
      <c r="BZ1612" s="121"/>
      <c r="CA1612" s="121"/>
      <c r="CB1612" s="121"/>
      <c r="CC1612" s="121"/>
      <c r="CD1612" s="121"/>
      <c r="CE1612" s="121"/>
      <c r="CF1612" s="121"/>
      <c r="CG1612" s="121"/>
      <c r="CH1612" s="121"/>
      <c r="CI1612" s="121"/>
      <c r="CJ1612" s="121"/>
      <c r="CK1612" s="121"/>
      <c r="CL1612" s="121"/>
      <c r="CM1612" s="121"/>
      <c r="CN1612" s="121"/>
      <c r="CO1612" s="121"/>
      <c r="CP1612" s="121"/>
      <c r="CQ1612" s="121"/>
      <c r="CR1612" s="121"/>
      <c r="CS1612" s="121"/>
      <c r="CT1612" s="121"/>
      <c r="CU1612" s="121"/>
      <c r="CV1612" s="121"/>
      <c r="CW1612" s="121"/>
      <c r="CX1612" s="121"/>
      <c r="CY1612" s="121"/>
      <c r="CZ1612" s="121"/>
      <c r="DA1612" s="121"/>
      <c r="DB1612" s="121"/>
      <c r="DC1612" s="121"/>
      <c r="DD1612" s="121"/>
      <c r="DE1612" s="121"/>
      <c r="DF1612" s="121"/>
      <c r="DG1612" s="121"/>
      <c r="DH1612" s="121"/>
      <c r="DI1612" s="121"/>
    </row>
    <row r="1613" spans="30:113" x14ac:dyDescent="0.35">
      <c r="AD1613" s="121"/>
      <c r="AE1613" s="121"/>
      <c r="AF1613" s="121"/>
      <c r="AG1613" s="121"/>
      <c r="AH1613" s="121"/>
      <c r="AI1613" s="121"/>
      <c r="AJ1613" s="121"/>
      <c r="AK1613" s="121"/>
      <c r="AL1613" s="121"/>
      <c r="AM1613" s="121"/>
      <c r="AN1613" s="121"/>
      <c r="AO1613" s="121"/>
      <c r="AP1613" s="121"/>
      <c r="AQ1613" s="121"/>
      <c r="AR1613" s="121"/>
      <c r="AS1613" s="121"/>
      <c r="AT1613" s="121"/>
      <c r="AU1613" s="121"/>
      <c r="AV1613" s="121"/>
      <c r="AW1613" s="121"/>
      <c r="AX1613" s="121"/>
      <c r="AY1613" s="121"/>
      <c r="AZ1613" s="121"/>
      <c r="BA1613" s="121"/>
      <c r="BB1613" s="121"/>
      <c r="BC1613" s="121"/>
      <c r="BD1613" s="121"/>
      <c r="BE1613" s="121"/>
      <c r="BF1613" s="121"/>
      <c r="BG1613" s="121"/>
      <c r="BH1613" s="121"/>
      <c r="BI1613" s="121"/>
      <c r="BJ1613" s="121"/>
      <c r="BK1613" s="121"/>
      <c r="BL1613" s="121"/>
      <c r="BM1613" s="121"/>
      <c r="BN1613" s="121"/>
      <c r="BO1613" s="121"/>
      <c r="BP1613" s="121"/>
      <c r="BQ1613" s="121"/>
      <c r="BR1613" s="121"/>
      <c r="BS1613" s="121"/>
      <c r="BT1613" s="121"/>
      <c r="BU1613" s="121"/>
      <c r="BV1613" s="121"/>
      <c r="BW1613" s="121"/>
      <c r="BX1613" s="121"/>
      <c r="BY1613" s="121"/>
      <c r="BZ1613" s="121"/>
      <c r="CA1613" s="121"/>
      <c r="CB1613" s="121"/>
      <c r="CC1613" s="121"/>
      <c r="CD1613" s="121"/>
      <c r="CE1613" s="121"/>
      <c r="CF1613" s="121"/>
      <c r="CG1613" s="121"/>
      <c r="CH1613" s="121"/>
      <c r="CI1613" s="121"/>
      <c r="CJ1613" s="121"/>
      <c r="CK1613" s="121"/>
      <c r="CL1613" s="121"/>
      <c r="CM1613" s="121"/>
      <c r="CN1613" s="121"/>
      <c r="CO1613" s="121"/>
      <c r="CP1613" s="121"/>
      <c r="CQ1613" s="121"/>
      <c r="CR1613" s="121"/>
      <c r="CS1613" s="121"/>
      <c r="CT1613" s="121"/>
      <c r="CU1613" s="121"/>
      <c r="CV1613" s="121"/>
      <c r="CW1613" s="121"/>
      <c r="CX1613" s="121"/>
      <c r="CY1613" s="121"/>
      <c r="CZ1613" s="121"/>
      <c r="DA1613" s="121"/>
      <c r="DB1613" s="121"/>
      <c r="DC1613" s="121"/>
      <c r="DD1613" s="121"/>
      <c r="DE1613" s="121"/>
      <c r="DF1613" s="121"/>
      <c r="DG1613" s="121"/>
      <c r="DH1613" s="121"/>
      <c r="DI1613" s="121"/>
    </row>
    <row r="1614" spans="30:113" x14ac:dyDescent="0.35">
      <c r="AD1614" s="121"/>
      <c r="AE1614" s="121"/>
      <c r="AF1614" s="121"/>
      <c r="AG1614" s="121"/>
      <c r="AH1614" s="121"/>
      <c r="AI1614" s="121"/>
      <c r="AJ1614" s="121"/>
      <c r="AK1614" s="121"/>
      <c r="AL1614" s="121"/>
      <c r="AM1614" s="121"/>
      <c r="AN1614" s="121"/>
      <c r="AO1614" s="121"/>
      <c r="AP1614" s="121"/>
      <c r="AQ1614" s="121"/>
      <c r="AR1614" s="121"/>
      <c r="AS1614" s="121"/>
      <c r="AT1614" s="121"/>
      <c r="AU1614" s="121"/>
      <c r="AV1614" s="121"/>
      <c r="AW1614" s="121"/>
      <c r="AX1614" s="121"/>
      <c r="AY1614" s="121"/>
      <c r="AZ1614" s="121"/>
      <c r="BA1614" s="121"/>
      <c r="BB1614" s="121"/>
      <c r="BC1614" s="121"/>
      <c r="BD1614" s="121"/>
      <c r="BE1614" s="121"/>
      <c r="BF1614" s="121"/>
      <c r="BG1614" s="121"/>
      <c r="BH1614" s="121"/>
      <c r="BI1614" s="121"/>
      <c r="BJ1614" s="121"/>
      <c r="BK1614" s="121"/>
      <c r="BL1614" s="121"/>
      <c r="BM1614" s="121"/>
      <c r="BN1614" s="121"/>
      <c r="BO1614" s="121"/>
      <c r="BP1614" s="121"/>
      <c r="BQ1614" s="121"/>
      <c r="BR1614" s="121"/>
      <c r="BS1614" s="121"/>
      <c r="BT1614" s="121"/>
      <c r="BU1614" s="121"/>
      <c r="BV1614" s="121"/>
      <c r="BW1614" s="121"/>
      <c r="BX1614" s="121"/>
      <c r="BY1614" s="121"/>
      <c r="BZ1614" s="121"/>
      <c r="CA1614" s="121"/>
      <c r="CB1614" s="121"/>
      <c r="CC1614" s="121"/>
      <c r="CD1614" s="121"/>
      <c r="CE1614" s="121"/>
      <c r="CF1614" s="121"/>
      <c r="CG1614" s="121"/>
      <c r="CH1614" s="121"/>
      <c r="CI1614" s="121"/>
      <c r="CJ1614" s="121"/>
      <c r="CK1614" s="121"/>
      <c r="CL1614" s="121"/>
      <c r="CM1614" s="121"/>
      <c r="CN1614" s="121"/>
      <c r="CO1614" s="121"/>
      <c r="CP1614" s="121"/>
      <c r="CQ1614" s="121"/>
      <c r="CR1614" s="121"/>
      <c r="CS1614" s="121"/>
      <c r="CT1614" s="121"/>
      <c r="CU1614" s="121"/>
      <c r="CV1614" s="121"/>
      <c r="CW1614" s="121"/>
      <c r="CX1614" s="121"/>
      <c r="CY1614" s="121"/>
      <c r="CZ1614" s="121"/>
      <c r="DA1614" s="121"/>
      <c r="DB1614" s="121"/>
      <c r="DC1614" s="121"/>
      <c r="DD1614" s="121"/>
      <c r="DE1614" s="121"/>
      <c r="DF1614" s="121"/>
      <c r="DG1614" s="121"/>
      <c r="DH1614" s="121"/>
      <c r="DI1614" s="121"/>
    </row>
    <row r="1615" spans="30:113" x14ac:dyDescent="0.35">
      <c r="AD1615" s="121"/>
      <c r="AE1615" s="121"/>
      <c r="AF1615" s="121"/>
      <c r="AG1615" s="121"/>
      <c r="AH1615" s="121"/>
      <c r="AI1615" s="121"/>
      <c r="AJ1615" s="121"/>
      <c r="AK1615" s="121"/>
      <c r="AL1615" s="121"/>
      <c r="AM1615" s="121"/>
      <c r="AN1615" s="121"/>
      <c r="AO1615" s="121"/>
      <c r="AP1615" s="121"/>
      <c r="AQ1615" s="121"/>
      <c r="AR1615" s="121"/>
      <c r="AS1615" s="121"/>
      <c r="AT1615" s="121"/>
      <c r="AU1615" s="121"/>
      <c r="AV1615" s="121"/>
      <c r="AW1615" s="121"/>
      <c r="AX1615" s="121"/>
      <c r="AY1615" s="121"/>
      <c r="AZ1615" s="121"/>
      <c r="BA1615" s="121"/>
      <c r="BB1615" s="121"/>
      <c r="BC1615" s="121"/>
      <c r="BD1615" s="121"/>
      <c r="BE1615" s="121"/>
      <c r="BF1615" s="121"/>
      <c r="BG1615" s="121"/>
      <c r="BH1615" s="121"/>
      <c r="BI1615" s="121"/>
      <c r="BJ1615" s="121"/>
      <c r="BK1615" s="121"/>
      <c r="BL1615" s="121"/>
      <c r="BM1615" s="121"/>
      <c r="BN1615" s="121"/>
      <c r="BO1615" s="121"/>
      <c r="BP1615" s="121"/>
      <c r="BQ1615" s="121"/>
      <c r="BR1615" s="121"/>
      <c r="BS1615" s="121"/>
      <c r="BT1615" s="121"/>
      <c r="BU1615" s="121"/>
      <c r="BV1615" s="121"/>
      <c r="BW1615" s="121"/>
      <c r="BX1615" s="121"/>
      <c r="BY1615" s="121"/>
      <c r="BZ1615" s="121"/>
      <c r="CA1615" s="121"/>
      <c r="CB1615" s="121"/>
      <c r="CC1615" s="121"/>
      <c r="CD1615" s="121"/>
      <c r="CE1615" s="121"/>
      <c r="CF1615" s="121"/>
      <c r="CG1615" s="121"/>
      <c r="CH1615" s="121"/>
      <c r="CI1615" s="121"/>
      <c r="CJ1615" s="121"/>
      <c r="CK1615" s="121"/>
      <c r="CL1615" s="121"/>
      <c r="CM1615" s="121"/>
      <c r="CN1615" s="121"/>
      <c r="CO1615" s="121"/>
      <c r="CP1615" s="121"/>
      <c r="CQ1615" s="121"/>
      <c r="CR1615" s="121"/>
      <c r="CS1615" s="121"/>
      <c r="CT1615" s="121"/>
      <c r="CU1615" s="121"/>
      <c r="CV1615" s="121"/>
      <c r="CW1615" s="121"/>
      <c r="CX1615" s="121"/>
      <c r="CY1615" s="121"/>
      <c r="CZ1615" s="121"/>
      <c r="DA1615" s="121"/>
      <c r="DB1615" s="121"/>
      <c r="DC1615" s="121"/>
      <c r="DD1615" s="121"/>
      <c r="DE1615" s="121"/>
      <c r="DF1615" s="121"/>
      <c r="DG1615" s="121"/>
      <c r="DH1615" s="121"/>
      <c r="DI1615" s="121"/>
    </row>
    <row r="1616" spans="30:113" x14ac:dyDescent="0.35">
      <c r="AD1616" s="121"/>
      <c r="AE1616" s="121"/>
      <c r="AF1616" s="121"/>
      <c r="AG1616" s="121"/>
      <c r="AH1616" s="121"/>
      <c r="AI1616" s="121"/>
      <c r="AJ1616" s="121"/>
      <c r="AK1616" s="121"/>
      <c r="AL1616" s="121"/>
      <c r="AM1616" s="121"/>
      <c r="AN1616" s="121"/>
      <c r="AO1616" s="121"/>
      <c r="AP1616" s="121"/>
      <c r="AQ1616" s="121"/>
      <c r="AR1616" s="121"/>
      <c r="AS1616" s="121"/>
      <c r="AT1616" s="121"/>
      <c r="AU1616" s="121"/>
      <c r="AV1616" s="121"/>
      <c r="AW1616" s="121"/>
      <c r="AX1616" s="121"/>
      <c r="AY1616" s="121"/>
      <c r="AZ1616" s="121"/>
      <c r="BA1616" s="121"/>
      <c r="BB1616" s="121"/>
      <c r="BC1616" s="121"/>
      <c r="BD1616" s="121"/>
      <c r="BE1616" s="121"/>
      <c r="BF1616" s="121"/>
      <c r="BG1616" s="121"/>
      <c r="BH1616" s="121"/>
      <c r="BI1616" s="121"/>
      <c r="BJ1616" s="121"/>
      <c r="BK1616" s="121"/>
      <c r="BL1616" s="121"/>
      <c r="BM1616" s="121"/>
      <c r="BN1616" s="121"/>
      <c r="BO1616" s="121"/>
      <c r="BP1616" s="121"/>
      <c r="BQ1616" s="121"/>
      <c r="BR1616" s="121"/>
      <c r="BS1616" s="121"/>
      <c r="BT1616" s="121"/>
      <c r="BU1616" s="121"/>
      <c r="BV1616" s="121"/>
      <c r="BW1616" s="121"/>
      <c r="BX1616" s="121"/>
      <c r="BY1616" s="121"/>
      <c r="BZ1616" s="121"/>
      <c r="CA1616" s="121"/>
      <c r="CB1616" s="121"/>
      <c r="CC1616" s="121"/>
      <c r="CD1616" s="121"/>
      <c r="CE1616" s="121"/>
      <c r="CF1616" s="121"/>
      <c r="CG1616" s="121"/>
      <c r="CH1616" s="121"/>
      <c r="CI1616" s="121"/>
      <c r="CJ1616" s="121"/>
      <c r="CK1616" s="121"/>
      <c r="CL1616" s="121"/>
      <c r="CM1616" s="121"/>
      <c r="CN1616" s="121"/>
      <c r="CO1616" s="121"/>
      <c r="CP1616" s="121"/>
      <c r="CQ1616" s="121"/>
      <c r="CR1616" s="121"/>
      <c r="CS1616" s="121"/>
      <c r="CT1616" s="121"/>
      <c r="CU1616" s="121"/>
      <c r="CV1616" s="121"/>
      <c r="CW1616" s="121"/>
      <c r="CX1616" s="121"/>
      <c r="CY1616" s="121"/>
      <c r="CZ1616" s="121"/>
      <c r="DA1616" s="121"/>
      <c r="DB1616" s="121"/>
      <c r="DC1616" s="121"/>
      <c r="DD1616" s="121"/>
      <c r="DE1616" s="121"/>
      <c r="DF1616" s="121"/>
      <c r="DG1616" s="121"/>
      <c r="DH1616" s="121"/>
      <c r="DI1616" s="121"/>
    </row>
    <row r="1617" spans="30:113" x14ac:dyDescent="0.35">
      <c r="AD1617" s="121"/>
      <c r="AE1617" s="121"/>
      <c r="AF1617" s="121"/>
      <c r="AG1617" s="121"/>
      <c r="AH1617" s="121"/>
      <c r="AI1617" s="121"/>
      <c r="AJ1617" s="121"/>
      <c r="AK1617" s="121"/>
      <c r="AL1617" s="121"/>
      <c r="AM1617" s="121"/>
      <c r="AN1617" s="121"/>
      <c r="AO1617" s="121"/>
      <c r="AP1617" s="121"/>
      <c r="AQ1617" s="121"/>
      <c r="AR1617" s="121"/>
      <c r="AS1617" s="121"/>
      <c r="AT1617" s="121"/>
      <c r="AU1617" s="121"/>
      <c r="AV1617" s="121"/>
      <c r="AW1617" s="121"/>
      <c r="AX1617" s="121"/>
      <c r="AY1617" s="121"/>
      <c r="AZ1617" s="121"/>
      <c r="BA1617" s="121"/>
      <c r="BB1617" s="121"/>
      <c r="BC1617" s="121"/>
      <c r="BD1617" s="121"/>
      <c r="BE1617" s="121"/>
      <c r="BF1617" s="121"/>
      <c r="BG1617" s="121"/>
      <c r="BH1617" s="121"/>
      <c r="BI1617" s="121"/>
      <c r="BJ1617" s="121"/>
      <c r="BK1617" s="121"/>
      <c r="BL1617" s="121"/>
      <c r="BM1617" s="121"/>
      <c r="BN1617" s="121"/>
      <c r="BO1617" s="121"/>
      <c r="BP1617" s="121"/>
      <c r="BQ1617" s="121"/>
      <c r="BR1617" s="121"/>
      <c r="BS1617" s="121"/>
      <c r="BT1617" s="121"/>
      <c r="BU1617" s="121"/>
      <c r="BV1617" s="121"/>
      <c r="BW1617" s="121"/>
      <c r="BX1617" s="121"/>
      <c r="BY1617" s="121"/>
      <c r="BZ1617" s="121"/>
      <c r="CA1617" s="121"/>
      <c r="CB1617" s="121"/>
      <c r="CC1617" s="121"/>
      <c r="CD1617" s="121"/>
      <c r="CE1617" s="121"/>
      <c r="CF1617" s="121"/>
      <c r="CG1617" s="121"/>
      <c r="CH1617" s="121"/>
      <c r="CI1617" s="121"/>
      <c r="CJ1617" s="121"/>
      <c r="CK1617" s="121"/>
      <c r="CL1617" s="121"/>
      <c r="CM1617" s="121"/>
      <c r="CN1617" s="121"/>
      <c r="CO1617" s="121"/>
      <c r="CP1617" s="121"/>
      <c r="CQ1617" s="121"/>
      <c r="CR1617" s="121"/>
      <c r="CS1617" s="121"/>
      <c r="CT1617" s="121"/>
      <c r="CU1617" s="121"/>
      <c r="CV1617" s="121"/>
      <c r="CW1617" s="121"/>
      <c r="CX1617" s="121"/>
      <c r="CY1617" s="121"/>
      <c r="CZ1617" s="121"/>
      <c r="DA1617" s="121"/>
      <c r="DB1617" s="121"/>
      <c r="DC1617" s="121"/>
      <c r="DD1617" s="121"/>
      <c r="DE1617" s="121"/>
      <c r="DF1617" s="121"/>
      <c r="DG1617" s="121"/>
      <c r="DH1617" s="121"/>
      <c r="DI1617" s="121"/>
    </row>
    <row r="1618" spans="30:113" x14ac:dyDescent="0.35">
      <c r="AD1618" s="121"/>
      <c r="AE1618" s="121"/>
      <c r="AF1618" s="121"/>
      <c r="AG1618" s="121"/>
      <c r="AH1618" s="121"/>
      <c r="AI1618" s="121"/>
      <c r="AJ1618" s="121"/>
      <c r="AK1618" s="121"/>
      <c r="AL1618" s="121"/>
      <c r="AM1618" s="121"/>
      <c r="AN1618" s="121"/>
      <c r="AO1618" s="121"/>
      <c r="AP1618" s="121"/>
      <c r="AQ1618" s="121"/>
      <c r="AR1618" s="121"/>
      <c r="AS1618" s="121"/>
      <c r="AT1618" s="121"/>
      <c r="AU1618" s="121"/>
      <c r="AV1618" s="121"/>
      <c r="AW1618" s="121"/>
      <c r="AX1618" s="121"/>
      <c r="AY1618" s="121"/>
      <c r="AZ1618" s="121"/>
      <c r="BA1618" s="121"/>
      <c r="BB1618" s="121"/>
      <c r="BC1618" s="121"/>
      <c r="BD1618" s="121"/>
      <c r="BE1618" s="121"/>
      <c r="BF1618" s="121"/>
      <c r="BG1618" s="121"/>
      <c r="BH1618" s="121"/>
      <c r="BI1618" s="121"/>
      <c r="BJ1618" s="121"/>
      <c r="BK1618" s="121"/>
      <c r="BL1618" s="121"/>
      <c r="BM1618" s="121"/>
      <c r="BN1618" s="121"/>
      <c r="BO1618" s="121"/>
      <c r="BP1618" s="121"/>
      <c r="BQ1618" s="121"/>
      <c r="BR1618" s="121"/>
      <c r="BS1618" s="121"/>
      <c r="BT1618" s="121"/>
      <c r="BU1618" s="121"/>
      <c r="BV1618" s="121"/>
      <c r="BW1618" s="121"/>
      <c r="BX1618" s="121"/>
      <c r="BY1618" s="121"/>
      <c r="BZ1618" s="121"/>
      <c r="CA1618" s="121"/>
      <c r="CB1618" s="121"/>
      <c r="CC1618" s="121"/>
      <c r="CD1618" s="121"/>
      <c r="CE1618" s="121"/>
      <c r="CF1618" s="121"/>
      <c r="CG1618" s="121"/>
      <c r="CH1618" s="121"/>
      <c r="CI1618" s="121"/>
      <c r="CJ1618" s="121"/>
      <c r="CK1618" s="121"/>
      <c r="CL1618" s="121"/>
      <c r="CM1618" s="121"/>
      <c r="CN1618" s="121"/>
      <c r="CO1618" s="121"/>
      <c r="CP1618" s="121"/>
      <c r="CQ1618" s="121"/>
      <c r="CR1618" s="121"/>
      <c r="CS1618" s="121"/>
      <c r="CT1618" s="121"/>
      <c r="CU1618" s="121"/>
      <c r="CV1618" s="121"/>
      <c r="CW1618" s="121"/>
      <c r="CX1618" s="121"/>
      <c r="CY1618" s="121"/>
      <c r="CZ1618" s="121"/>
      <c r="DA1618" s="121"/>
      <c r="DB1618" s="121"/>
      <c r="DC1618" s="121"/>
      <c r="DD1618" s="121"/>
      <c r="DE1618" s="121"/>
      <c r="DF1618" s="121"/>
      <c r="DG1618" s="121"/>
      <c r="DH1618" s="121"/>
      <c r="DI1618" s="121"/>
    </row>
    <row r="1619" spans="30:113" x14ac:dyDescent="0.35">
      <c r="AD1619" s="121"/>
      <c r="AE1619" s="121"/>
      <c r="AF1619" s="121"/>
      <c r="AG1619" s="121"/>
      <c r="AH1619" s="121"/>
      <c r="AI1619" s="121"/>
      <c r="AJ1619" s="121"/>
      <c r="AK1619" s="121"/>
      <c r="AL1619" s="121"/>
      <c r="AM1619" s="121"/>
      <c r="AN1619" s="121"/>
      <c r="AO1619" s="121"/>
      <c r="AP1619" s="121"/>
      <c r="AQ1619" s="121"/>
      <c r="AR1619" s="121"/>
      <c r="AS1619" s="121"/>
      <c r="AT1619" s="121"/>
      <c r="AU1619" s="121"/>
      <c r="AV1619" s="121"/>
      <c r="AW1619" s="121"/>
      <c r="AX1619" s="121"/>
      <c r="AY1619" s="121"/>
      <c r="AZ1619" s="121"/>
      <c r="BA1619" s="121"/>
      <c r="BB1619" s="121"/>
      <c r="BC1619" s="121"/>
      <c r="BD1619" s="121"/>
      <c r="BE1619" s="121"/>
      <c r="BF1619" s="121"/>
      <c r="BG1619" s="121"/>
      <c r="BH1619" s="121"/>
      <c r="BI1619" s="121"/>
      <c r="BJ1619" s="121"/>
      <c r="BK1619" s="121"/>
      <c r="BL1619" s="121"/>
      <c r="BM1619" s="121"/>
      <c r="BN1619" s="121"/>
      <c r="BO1619" s="121"/>
      <c r="BP1619" s="121"/>
      <c r="BQ1619" s="121"/>
      <c r="BR1619" s="121"/>
      <c r="BS1619" s="121"/>
      <c r="BT1619" s="121"/>
      <c r="BU1619" s="121"/>
      <c r="BV1619" s="121"/>
      <c r="BW1619" s="121"/>
      <c r="BX1619" s="121"/>
      <c r="BY1619" s="121"/>
      <c r="BZ1619" s="121"/>
      <c r="CA1619" s="121"/>
      <c r="CB1619" s="121"/>
      <c r="CC1619" s="121"/>
      <c r="CD1619" s="121"/>
      <c r="CE1619" s="121"/>
      <c r="CF1619" s="121"/>
      <c r="CG1619" s="121"/>
      <c r="CH1619" s="121"/>
      <c r="CI1619" s="121"/>
      <c r="CJ1619" s="121"/>
      <c r="CK1619" s="121"/>
      <c r="CL1619" s="121"/>
      <c r="CM1619" s="121"/>
      <c r="CN1619" s="121"/>
      <c r="CO1619" s="121"/>
      <c r="CP1619" s="121"/>
      <c r="CQ1619" s="121"/>
      <c r="CR1619" s="121"/>
      <c r="CS1619" s="121"/>
      <c r="CT1619" s="121"/>
      <c r="CU1619" s="121"/>
      <c r="CV1619" s="121"/>
      <c r="CW1619" s="121"/>
      <c r="CX1619" s="121"/>
      <c r="CY1619" s="121"/>
      <c r="CZ1619" s="121"/>
      <c r="DA1619" s="121"/>
      <c r="DB1619" s="121"/>
      <c r="DC1619" s="121"/>
      <c r="DD1619" s="121"/>
      <c r="DE1619" s="121"/>
      <c r="DF1619" s="121"/>
      <c r="DG1619" s="121"/>
      <c r="DH1619" s="121"/>
      <c r="DI1619" s="121"/>
    </row>
    <row r="1620" spans="30:113" x14ac:dyDescent="0.35">
      <c r="AD1620" s="121"/>
      <c r="AE1620" s="121"/>
      <c r="AF1620" s="121"/>
      <c r="AG1620" s="121"/>
      <c r="AH1620" s="121"/>
      <c r="AI1620" s="121"/>
      <c r="AJ1620" s="121"/>
      <c r="AK1620" s="121"/>
      <c r="AL1620" s="121"/>
      <c r="AM1620" s="121"/>
      <c r="AN1620" s="121"/>
      <c r="AO1620" s="121"/>
      <c r="AP1620" s="121"/>
      <c r="AQ1620" s="121"/>
      <c r="AR1620" s="121"/>
      <c r="AS1620" s="121"/>
      <c r="AT1620" s="121"/>
      <c r="AU1620" s="121"/>
      <c r="AV1620" s="121"/>
      <c r="AW1620" s="121"/>
      <c r="AX1620" s="121"/>
      <c r="AY1620" s="121"/>
      <c r="AZ1620" s="121"/>
      <c r="BA1620" s="121"/>
      <c r="BB1620" s="121"/>
      <c r="BC1620" s="121"/>
      <c r="BD1620" s="121"/>
      <c r="BE1620" s="121"/>
      <c r="BF1620" s="121"/>
      <c r="BG1620" s="121"/>
      <c r="BH1620" s="121"/>
      <c r="BI1620" s="121"/>
      <c r="BJ1620" s="121"/>
      <c r="BK1620" s="121"/>
      <c r="BL1620" s="121"/>
      <c r="BM1620" s="121"/>
      <c r="BN1620" s="121"/>
      <c r="BO1620" s="121"/>
      <c r="BP1620" s="121"/>
      <c r="BQ1620" s="121"/>
      <c r="BR1620" s="121"/>
      <c r="BS1620" s="121"/>
      <c r="BT1620" s="121"/>
      <c r="BU1620" s="121"/>
      <c r="BV1620" s="121"/>
      <c r="BW1620" s="121"/>
      <c r="BX1620" s="121"/>
      <c r="BY1620" s="121"/>
      <c r="BZ1620" s="121"/>
      <c r="CA1620" s="121"/>
      <c r="CB1620" s="121"/>
      <c r="CC1620" s="121"/>
      <c r="CD1620" s="121"/>
      <c r="CE1620" s="121"/>
      <c r="CF1620" s="121"/>
      <c r="CG1620" s="121"/>
      <c r="CH1620" s="121"/>
      <c r="CI1620" s="121"/>
      <c r="CJ1620" s="121"/>
      <c r="CK1620" s="121"/>
      <c r="CL1620" s="121"/>
      <c r="CM1620" s="121"/>
      <c r="CN1620" s="121"/>
      <c r="CO1620" s="121"/>
      <c r="CP1620" s="121"/>
      <c r="CQ1620" s="121"/>
      <c r="CR1620" s="121"/>
      <c r="CS1620" s="121"/>
      <c r="CT1620" s="121"/>
      <c r="CU1620" s="121"/>
      <c r="CV1620" s="121"/>
      <c r="CW1620" s="121"/>
      <c r="CX1620" s="121"/>
      <c r="CY1620" s="121"/>
      <c r="CZ1620" s="121"/>
      <c r="DA1620" s="121"/>
      <c r="DB1620" s="121"/>
      <c r="DC1620" s="121"/>
      <c r="DD1620" s="121"/>
      <c r="DE1620" s="121"/>
      <c r="DF1620" s="121"/>
      <c r="DG1620" s="121"/>
      <c r="DH1620" s="121"/>
      <c r="DI1620" s="121"/>
    </row>
    <row r="1621" spans="30:113" x14ac:dyDescent="0.35">
      <c r="AD1621" s="121"/>
      <c r="AE1621" s="121"/>
      <c r="AF1621" s="121"/>
      <c r="AG1621" s="121"/>
      <c r="AH1621" s="121"/>
      <c r="AI1621" s="121"/>
      <c r="AJ1621" s="121"/>
      <c r="AK1621" s="121"/>
      <c r="AL1621" s="121"/>
      <c r="AM1621" s="121"/>
      <c r="AN1621" s="121"/>
      <c r="AO1621" s="121"/>
      <c r="AP1621" s="121"/>
      <c r="AQ1621" s="121"/>
      <c r="AR1621" s="121"/>
      <c r="AS1621" s="121"/>
      <c r="AT1621" s="121"/>
      <c r="AU1621" s="121"/>
      <c r="AV1621" s="121"/>
      <c r="AW1621" s="121"/>
      <c r="AX1621" s="121"/>
      <c r="AY1621" s="121"/>
      <c r="AZ1621" s="121"/>
      <c r="BA1621" s="121"/>
      <c r="BB1621" s="121"/>
      <c r="BC1621" s="121"/>
      <c r="BD1621" s="121"/>
      <c r="BE1621" s="121"/>
      <c r="BF1621" s="121"/>
      <c r="BG1621" s="121"/>
      <c r="BH1621" s="121"/>
      <c r="BI1621" s="121"/>
      <c r="BJ1621" s="121"/>
      <c r="BK1621" s="121"/>
      <c r="BL1621" s="121"/>
      <c r="BM1621" s="121"/>
      <c r="BN1621" s="121"/>
      <c r="BO1621" s="121"/>
      <c r="BP1621" s="121"/>
      <c r="BQ1621" s="121"/>
      <c r="BR1621" s="121"/>
      <c r="BS1621" s="121"/>
      <c r="BT1621" s="121"/>
      <c r="BU1621" s="121"/>
      <c r="BV1621" s="121"/>
      <c r="BW1621" s="121"/>
      <c r="BX1621" s="121"/>
      <c r="BY1621" s="121"/>
      <c r="BZ1621" s="121"/>
      <c r="CA1621" s="121"/>
      <c r="CB1621" s="121"/>
      <c r="CC1621" s="121"/>
      <c r="CD1621" s="121"/>
      <c r="CE1621" s="121"/>
      <c r="CF1621" s="121"/>
      <c r="CG1621" s="121"/>
      <c r="CH1621" s="121"/>
      <c r="CI1621" s="121"/>
      <c r="CJ1621" s="121"/>
      <c r="CK1621" s="121"/>
      <c r="CL1621" s="121"/>
      <c r="CM1621" s="121"/>
      <c r="CN1621" s="121"/>
      <c r="CO1621" s="121"/>
      <c r="CP1621" s="121"/>
      <c r="CQ1621" s="121"/>
      <c r="CR1621" s="121"/>
      <c r="CS1621" s="121"/>
      <c r="CT1621" s="121"/>
      <c r="CU1621" s="121"/>
      <c r="CV1621" s="121"/>
      <c r="CW1621" s="121"/>
      <c r="CX1621" s="121"/>
      <c r="CY1621" s="121"/>
      <c r="CZ1621" s="121"/>
      <c r="DA1621" s="121"/>
      <c r="DB1621" s="121"/>
      <c r="DC1621" s="121"/>
      <c r="DD1621" s="121"/>
      <c r="DE1621" s="121"/>
      <c r="DF1621" s="121"/>
      <c r="DG1621" s="121"/>
      <c r="DH1621" s="121"/>
      <c r="DI1621" s="121"/>
    </row>
    <row r="1622" spans="30:113" x14ac:dyDescent="0.35">
      <c r="AD1622" s="121"/>
      <c r="AE1622" s="121"/>
      <c r="AF1622" s="121"/>
      <c r="AG1622" s="121"/>
      <c r="AH1622" s="121"/>
      <c r="AI1622" s="121"/>
      <c r="AJ1622" s="121"/>
      <c r="AK1622" s="121"/>
      <c r="AL1622" s="121"/>
      <c r="AM1622" s="121"/>
      <c r="AN1622" s="121"/>
      <c r="AO1622" s="121"/>
      <c r="AP1622" s="121"/>
      <c r="AQ1622" s="121"/>
      <c r="AR1622" s="121"/>
      <c r="AS1622" s="121"/>
      <c r="AT1622" s="121"/>
      <c r="AU1622" s="121"/>
      <c r="AV1622" s="121"/>
      <c r="AW1622" s="121"/>
      <c r="AX1622" s="121"/>
      <c r="AY1622" s="121"/>
      <c r="AZ1622" s="121"/>
      <c r="BA1622" s="121"/>
      <c r="BB1622" s="121"/>
      <c r="BC1622" s="121"/>
      <c r="BD1622" s="121"/>
      <c r="BE1622" s="121"/>
      <c r="BF1622" s="121"/>
      <c r="BG1622" s="121"/>
      <c r="BH1622" s="121"/>
      <c r="BI1622" s="121"/>
      <c r="BJ1622" s="121"/>
      <c r="BK1622" s="121"/>
      <c r="BL1622" s="121"/>
      <c r="BM1622" s="121"/>
      <c r="BN1622" s="121"/>
      <c r="BO1622" s="121"/>
      <c r="BP1622" s="121"/>
      <c r="BQ1622" s="121"/>
      <c r="BR1622" s="121"/>
      <c r="BS1622" s="121"/>
      <c r="BT1622" s="121"/>
      <c r="BU1622" s="121"/>
      <c r="BV1622" s="121"/>
      <c r="BW1622" s="121"/>
      <c r="BX1622" s="121"/>
      <c r="BY1622" s="121"/>
      <c r="BZ1622" s="121"/>
      <c r="CA1622" s="121"/>
      <c r="CB1622" s="121"/>
      <c r="CC1622" s="121"/>
      <c r="CD1622" s="121"/>
      <c r="CE1622" s="121"/>
      <c r="CF1622" s="121"/>
      <c r="CG1622" s="121"/>
      <c r="CH1622" s="121"/>
      <c r="CI1622" s="121"/>
      <c r="CJ1622" s="121"/>
      <c r="CK1622" s="121"/>
      <c r="CL1622" s="121"/>
      <c r="CM1622" s="121"/>
      <c r="CN1622" s="121"/>
      <c r="CO1622" s="121"/>
      <c r="CP1622" s="121"/>
      <c r="CQ1622" s="121"/>
      <c r="CR1622" s="121"/>
      <c r="CS1622" s="121"/>
      <c r="CT1622" s="121"/>
      <c r="CU1622" s="121"/>
      <c r="CV1622" s="121"/>
      <c r="CW1622" s="121"/>
      <c r="CX1622" s="121"/>
      <c r="CY1622" s="121"/>
      <c r="CZ1622" s="121"/>
      <c r="DA1622" s="121"/>
      <c r="DB1622" s="121"/>
      <c r="DC1622" s="121"/>
      <c r="DD1622" s="121"/>
      <c r="DE1622" s="121"/>
      <c r="DF1622" s="121"/>
      <c r="DG1622" s="121"/>
      <c r="DH1622" s="121"/>
      <c r="DI1622" s="121"/>
    </row>
    <row r="1623" spans="30:113" x14ac:dyDescent="0.35">
      <c r="AD1623" s="121"/>
      <c r="AE1623" s="121"/>
      <c r="AF1623" s="121"/>
      <c r="AG1623" s="121"/>
      <c r="AH1623" s="121"/>
      <c r="AI1623" s="121"/>
      <c r="AJ1623" s="121"/>
      <c r="AK1623" s="121"/>
      <c r="AL1623" s="121"/>
      <c r="AM1623" s="121"/>
      <c r="AN1623" s="121"/>
      <c r="AO1623" s="121"/>
      <c r="AP1623" s="121"/>
      <c r="AQ1623" s="121"/>
      <c r="AR1623" s="121"/>
      <c r="AS1623" s="121"/>
      <c r="AT1623" s="121"/>
      <c r="AU1623" s="121"/>
      <c r="AV1623" s="121"/>
      <c r="AW1623" s="121"/>
      <c r="AX1623" s="121"/>
      <c r="AY1623" s="121"/>
      <c r="AZ1623" s="121"/>
      <c r="BA1623" s="121"/>
      <c r="BB1623" s="121"/>
      <c r="BC1623" s="121"/>
      <c r="BD1623" s="121"/>
      <c r="BE1623" s="121"/>
      <c r="BF1623" s="121"/>
      <c r="BG1623" s="121"/>
      <c r="BH1623" s="121"/>
      <c r="BI1623" s="121"/>
      <c r="BJ1623" s="121"/>
      <c r="BK1623" s="121"/>
      <c r="BL1623" s="121"/>
      <c r="BM1623" s="121"/>
      <c r="BN1623" s="121"/>
      <c r="BO1623" s="121"/>
      <c r="BP1623" s="121"/>
      <c r="BQ1623" s="121"/>
      <c r="BR1623" s="121"/>
      <c r="BS1623" s="121"/>
      <c r="BT1623" s="121"/>
      <c r="BU1623" s="121"/>
      <c r="BV1623" s="121"/>
      <c r="BW1623" s="121"/>
      <c r="BX1623" s="121"/>
      <c r="BY1623" s="121"/>
      <c r="BZ1623" s="121"/>
      <c r="CA1623" s="121"/>
      <c r="CB1623" s="121"/>
      <c r="CC1623" s="121"/>
      <c r="CD1623" s="121"/>
      <c r="CE1623" s="121"/>
      <c r="CF1623" s="121"/>
      <c r="CG1623" s="121"/>
      <c r="CH1623" s="121"/>
      <c r="CI1623" s="121"/>
      <c r="CJ1623" s="121"/>
      <c r="CK1623" s="121"/>
      <c r="CL1623" s="121"/>
      <c r="CM1623" s="121"/>
      <c r="CN1623" s="121"/>
      <c r="CO1623" s="121"/>
      <c r="CP1623" s="121"/>
      <c r="CQ1623" s="121"/>
      <c r="CR1623" s="121"/>
      <c r="CS1623" s="121"/>
      <c r="CT1623" s="121"/>
      <c r="CU1623" s="121"/>
      <c r="CV1623" s="121"/>
      <c r="CW1623" s="121"/>
      <c r="CX1623" s="121"/>
      <c r="CY1623" s="121"/>
      <c r="CZ1623" s="121"/>
      <c r="DA1623" s="121"/>
      <c r="DB1623" s="121"/>
      <c r="DC1623" s="121"/>
      <c r="DD1623" s="121"/>
      <c r="DE1623" s="121"/>
      <c r="DF1623" s="121"/>
      <c r="DG1623" s="121"/>
      <c r="DH1623" s="121"/>
      <c r="DI1623" s="121"/>
    </row>
    <row r="1624" spans="30:113" x14ac:dyDescent="0.35">
      <c r="AD1624" s="121"/>
      <c r="AE1624" s="121"/>
      <c r="AF1624" s="121"/>
      <c r="AG1624" s="121"/>
      <c r="AH1624" s="121"/>
      <c r="AI1624" s="121"/>
      <c r="AJ1624" s="121"/>
      <c r="AK1624" s="121"/>
      <c r="AL1624" s="121"/>
      <c r="AM1624" s="121"/>
      <c r="AN1624" s="121"/>
      <c r="AO1624" s="121"/>
      <c r="AP1624" s="121"/>
      <c r="AQ1624" s="121"/>
      <c r="AR1624" s="121"/>
      <c r="AS1624" s="121"/>
      <c r="AT1624" s="121"/>
      <c r="AU1624" s="121"/>
      <c r="AV1624" s="121"/>
      <c r="AW1624" s="121"/>
      <c r="AX1624" s="121"/>
      <c r="AY1624" s="121"/>
      <c r="AZ1624" s="121"/>
      <c r="BA1624" s="121"/>
      <c r="BB1624" s="121"/>
      <c r="BC1624" s="121"/>
      <c r="BD1624" s="121"/>
      <c r="BE1624" s="121"/>
      <c r="BF1624" s="121"/>
      <c r="BG1624" s="121"/>
      <c r="BH1624" s="121"/>
      <c r="BI1624" s="121"/>
      <c r="BJ1624" s="121"/>
      <c r="BK1624" s="121"/>
      <c r="BL1624" s="121"/>
      <c r="BM1624" s="121"/>
      <c r="BN1624" s="121"/>
      <c r="BO1624" s="121"/>
      <c r="BP1624" s="121"/>
      <c r="BQ1624" s="121"/>
      <c r="BR1624" s="121"/>
      <c r="BS1624" s="121"/>
      <c r="BT1624" s="121"/>
      <c r="BU1624" s="121"/>
      <c r="BV1624" s="121"/>
      <c r="BW1624" s="121"/>
      <c r="BX1624" s="121"/>
      <c r="BY1624" s="121"/>
      <c r="BZ1624" s="121"/>
      <c r="CA1624" s="121"/>
      <c r="CB1624" s="121"/>
      <c r="CC1624" s="121"/>
      <c r="CD1624" s="121"/>
      <c r="CE1624" s="121"/>
      <c r="CF1624" s="121"/>
      <c r="CG1624" s="121"/>
      <c r="CH1624" s="121"/>
      <c r="CI1624" s="121"/>
      <c r="CJ1624" s="121"/>
      <c r="CK1624" s="121"/>
      <c r="CL1624" s="121"/>
      <c r="CM1624" s="121"/>
      <c r="CN1624" s="121"/>
      <c r="CO1624" s="121"/>
      <c r="CP1624" s="121"/>
      <c r="CQ1624" s="121"/>
      <c r="CR1624" s="121"/>
      <c r="CS1624" s="121"/>
      <c r="CT1624" s="121"/>
      <c r="CU1624" s="121"/>
      <c r="CV1624" s="121"/>
      <c r="CW1624" s="121"/>
      <c r="CX1624" s="121"/>
      <c r="CY1624" s="121"/>
      <c r="CZ1624" s="121"/>
      <c r="DA1624" s="121"/>
      <c r="DB1624" s="121"/>
      <c r="DC1624" s="121"/>
      <c r="DD1624" s="121"/>
      <c r="DE1624" s="121"/>
      <c r="DF1624" s="121"/>
      <c r="DG1624" s="121"/>
      <c r="DH1624" s="121"/>
      <c r="DI1624" s="121"/>
    </row>
    <row r="1625" spans="30:113" x14ac:dyDescent="0.35">
      <c r="AD1625" s="121"/>
      <c r="AE1625" s="121"/>
      <c r="AF1625" s="121"/>
      <c r="AG1625" s="121"/>
      <c r="AH1625" s="121"/>
      <c r="AI1625" s="121"/>
      <c r="AJ1625" s="121"/>
      <c r="AK1625" s="121"/>
      <c r="AL1625" s="121"/>
      <c r="AM1625" s="121"/>
      <c r="AN1625" s="121"/>
      <c r="AO1625" s="121"/>
      <c r="AP1625" s="121"/>
      <c r="AQ1625" s="121"/>
      <c r="AR1625" s="121"/>
      <c r="AS1625" s="121"/>
      <c r="AT1625" s="121"/>
      <c r="AU1625" s="121"/>
      <c r="AV1625" s="121"/>
      <c r="AW1625" s="121"/>
      <c r="AX1625" s="121"/>
      <c r="AY1625" s="121"/>
      <c r="AZ1625" s="121"/>
      <c r="BA1625" s="121"/>
      <c r="BB1625" s="121"/>
      <c r="BC1625" s="121"/>
      <c r="BD1625" s="121"/>
      <c r="BE1625" s="121"/>
      <c r="BF1625" s="121"/>
      <c r="BG1625" s="121"/>
      <c r="BH1625" s="121"/>
      <c r="BI1625" s="121"/>
      <c r="BJ1625" s="121"/>
      <c r="BK1625" s="121"/>
      <c r="BL1625" s="121"/>
      <c r="BM1625" s="121"/>
      <c r="BN1625" s="121"/>
      <c r="BO1625" s="121"/>
      <c r="BP1625" s="121"/>
      <c r="BQ1625" s="121"/>
      <c r="BR1625" s="121"/>
      <c r="BS1625" s="121"/>
      <c r="BT1625" s="121"/>
      <c r="BU1625" s="121"/>
      <c r="BV1625" s="121"/>
      <c r="BW1625" s="121"/>
      <c r="BX1625" s="121"/>
      <c r="BY1625" s="121"/>
      <c r="BZ1625" s="121"/>
      <c r="CA1625" s="121"/>
      <c r="CB1625" s="121"/>
      <c r="CC1625" s="121"/>
      <c r="CD1625" s="121"/>
      <c r="CE1625" s="121"/>
      <c r="CF1625" s="121"/>
      <c r="CG1625" s="121"/>
      <c r="CH1625" s="121"/>
      <c r="CI1625" s="121"/>
      <c r="CJ1625" s="121"/>
      <c r="CK1625" s="121"/>
      <c r="CL1625" s="121"/>
      <c r="CM1625" s="121"/>
      <c r="CN1625" s="121"/>
      <c r="CO1625" s="121"/>
      <c r="CP1625" s="121"/>
      <c r="CQ1625" s="121"/>
      <c r="CR1625" s="121"/>
      <c r="CS1625" s="121"/>
      <c r="CT1625" s="121"/>
      <c r="CU1625" s="121"/>
      <c r="CV1625" s="121"/>
      <c r="CW1625" s="121"/>
      <c r="CX1625" s="121"/>
      <c r="CY1625" s="121"/>
      <c r="CZ1625" s="121"/>
      <c r="DA1625" s="121"/>
      <c r="DB1625" s="121"/>
      <c r="DC1625" s="121"/>
      <c r="DD1625" s="121"/>
      <c r="DE1625" s="121"/>
      <c r="DF1625" s="121"/>
      <c r="DG1625" s="121"/>
      <c r="DH1625" s="121"/>
      <c r="DI1625" s="121"/>
    </row>
    <row r="1626" spans="30:113" x14ac:dyDescent="0.35">
      <c r="AD1626" s="121"/>
      <c r="AE1626" s="121"/>
      <c r="AF1626" s="121"/>
      <c r="AG1626" s="121"/>
      <c r="AH1626" s="121"/>
      <c r="AI1626" s="121"/>
      <c r="AJ1626" s="121"/>
      <c r="AK1626" s="121"/>
      <c r="AL1626" s="121"/>
      <c r="AM1626" s="121"/>
      <c r="AN1626" s="121"/>
      <c r="AO1626" s="121"/>
      <c r="AP1626" s="121"/>
      <c r="AQ1626" s="121"/>
      <c r="AR1626" s="121"/>
      <c r="AS1626" s="121"/>
      <c r="AT1626" s="121"/>
      <c r="AU1626" s="121"/>
      <c r="AV1626" s="121"/>
      <c r="AW1626" s="121"/>
      <c r="AX1626" s="121"/>
      <c r="AY1626" s="121"/>
      <c r="AZ1626" s="121"/>
      <c r="BA1626" s="121"/>
      <c r="BB1626" s="121"/>
      <c r="BC1626" s="121"/>
      <c r="BD1626" s="121"/>
      <c r="BE1626" s="121"/>
      <c r="BF1626" s="121"/>
      <c r="BG1626" s="121"/>
      <c r="BH1626" s="121"/>
      <c r="BI1626" s="121"/>
      <c r="BJ1626" s="121"/>
      <c r="BK1626" s="121"/>
      <c r="BL1626" s="121"/>
      <c r="BM1626" s="121"/>
      <c r="BN1626" s="121"/>
      <c r="BO1626" s="121"/>
      <c r="BP1626" s="121"/>
      <c r="BQ1626" s="121"/>
      <c r="BR1626" s="121"/>
      <c r="BS1626" s="121"/>
      <c r="BT1626" s="121"/>
      <c r="BU1626" s="121"/>
      <c r="BV1626" s="121"/>
      <c r="BW1626" s="121"/>
      <c r="BX1626" s="121"/>
      <c r="BY1626" s="121"/>
      <c r="BZ1626" s="121"/>
      <c r="CA1626" s="121"/>
      <c r="CB1626" s="121"/>
      <c r="CC1626" s="121"/>
      <c r="CD1626" s="121"/>
      <c r="CE1626" s="121"/>
      <c r="CF1626" s="121"/>
      <c r="CG1626" s="121"/>
      <c r="CH1626" s="121"/>
      <c r="CI1626" s="121"/>
      <c r="CJ1626" s="121"/>
      <c r="CK1626" s="121"/>
      <c r="CL1626" s="121"/>
      <c r="CM1626" s="121"/>
      <c r="CN1626" s="121"/>
      <c r="CO1626" s="121"/>
      <c r="CP1626" s="121"/>
      <c r="CQ1626" s="121"/>
      <c r="CR1626" s="121"/>
      <c r="CS1626" s="121"/>
      <c r="CT1626" s="121"/>
      <c r="CU1626" s="121"/>
      <c r="CV1626" s="121"/>
      <c r="CW1626" s="121"/>
      <c r="CX1626" s="121"/>
      <c r="CY1626" s="121"/>
      <c r="CZ1626" s="121"/>
      <c r="DA1626" s="121"/>
      <c r="DB1626" s="121"/>
      <c r="DC1626" s="121"/>
      <c r="DD1626" s="121"/>
      <c r="DE1626" s="121"/>
      <c r="DF1626" s="121"/>
      <c r="DG1626" s="121"/>
      <c r="DH1626" s="121"/>
      <c r="DI1626" s="121"/>
    </row>
    <row r="1627" spans="30:113" x14ac:dyDescent="0.35">
      <c r="AD1627" s="121"/>
      <c r="AE1627" s="121"/>
      <c r="AF1627" s="121"/>
      <c r="AG1627" s="121"/>
      <c r="AH1627" s="121"/>
      <c r="AI1627" s="121"/>
      <c r="AJ1627" s="121"/>
      <c r="AK1627" s="121"/>
      <c r="AL1627" s="121"/>
      <c r="AM1627" s="121"/>
      <c r="AN1627" s="121"/>
      <c r="AO1627" s="121"/>
      <c r="AP1627" s="121"/>
      <c r="AQ1627" s="121"/>
      <c r="AR1627" s="121"/>
      <c r="AS1627" s="121"/>
      <c r="AT1627" s="121"/>
      <c r="AU1627" s="121"/>
      <c r="AV1627" s="121"/>
      <c r="AW1627" s="121"/>
      <c r="AX1627" s="121"/>
      <c r="AY1627" s="121"/>
      <c r="AZ1627" s="121"/>
      <c r="BA1627" s="121"/>
      <c r="BB1627" s="121"/>
      <c r="BC1627" s="121"/>
      <c r="BD1627" s="121"/>
      <c r="BE1627" s="121"/>
      <c r="BF1627" s="121"/>
      <c r="BG1627" s="121"/>
      <c r="BH1627" s="121"/>
      <c r="BI1627" s="121"/>
      <c r="BJ1627" s="121"/>
      <c r="BK1627" s="121"/>
      <c r="BL1627" s="121"/>
      <c r="BM1627" s="121"/>
      <c r="BN1627" s="121"/>
      <c r="BO1627" s="121"/>
      <c r="BP1627" s="121"/>
      <c r="BQ1627" s="121"/>
      <c r="BR1627" s="121"/>
      <c r="BS1627" s="121"/>
      <c r="BT1627" s="121"/>
      <c r="BU1627" s="121"/>
      <c r="BV1627" s="121"/>
      <c r="BW1627" s="121"/>
      <c r="BX1627" s="121"/>
      <c r="BY1627" s="121"/>
      <c r="BZ1627" s="121"/>
      <c r="CA1627" s="121"/>
      <c r="CB1627" s="121"/>
      <c r="CC1627" s="121"/>
      <c r="CD1627" s="121"/>
      <c r="CE1627" s="121"/>
      <c r="CF1627" s="121"/>
      <c r="CG1627" s="121"/>
      <c r="CH1627" s="121"/>
      <c r="CI1627" s="121"/>
      <c r="CJ1627" s="121"/>
      <c r="CK1627" s="121"/>
      <c r="CL1627" s="121"/>
      <c r="CM1627" s="121"/>
      <c r="CN1627" s="121"/>
      <c r="CO1627" s="121"/>
      <c r="CP1627" s="121"/>
      <c r="CQ1627" s="121"/>
      <c r="CR1627" s="121"/>
      <c r="CS1627" s="121"/>
      <c r="CT1627" s="121"/>
      <c r="CU1627" s="121"/>
      <c r="CV1627" s="121"/>
      <c r="CW1627" s="121"/>
      <c r="CX1627" s="121"/>
      <c r="CY1627" s="121"/>
      <c r="CZ1627" s="121"/>
      <c r="DA1627" s="121"/>
      <c r="DB1627" s="121"/>
      <c r="DC1627" s="121"/>
      <c r="DD1627" s="121"/>
      <c r="DE1627" s="121"/>
      <c r="DF1627" s="121"/>
      <c r="DG1627" s="121"/>
      <c r="DH1627" s="121"/>
      <c r="DI1627" s="121"/>
    </row>
    <row r="1628" spans="30:113" x14ac:dyDescent="0.35">
      <c r="AD1628" s="121"/>
      <c r="AE1628" s="121"/>
      <c r="AF1628" s="121"/>
      <c r="AG1628" s="121"/>
      <c r="AH1628" s="121"/>
      <c r="AI1628" s="121"/>
      <c r="AJ1628" s="121"/>
      <c r="AK1628" s="121"/>
      <c r="AL1628" s="121"/>
      <c r="AM1628" s="121"/>
      <c r="AN1628" s="121"/>
      <c r="AO1628" s="121"/>
      <c r="AP1628" s="121"/>
      <c r="AQ1628" s="121"/>
      <c r="AR1628" s="121"/>
      <c r="AS1628" s="121"/>
      <c r="AT1628" s="121"/>
      <c r="AU1628" s="121"/>
      <c r="AV1628" s="121"/>
      <c r="AW1628" s="121"/>
      <c r="AX1628" s="121"/>
      <c r="AY1628" s="121"/>
      <c r="AZ1628" s="121"/>
      <c r="BA1628" s="121"/>
      <c r="BB1628" s="121"/>
      <c r="BC1628" s="121"/>
      <c r="BD1628" s="121"/>
      <c r="BE1628" s="121"/>
      <c r="BF1628" s="121"/>
      <c r="BG1628" s="121"/>
      <c r="BH1628" s="121"/>
      <c r="BI1628" s="121"/>
      <c r="BJ1628" s="121"/>
      <c r="BK1628" s="121"/>
      <c r="BL1628" s="121"/>
      <c r="BM1628" s="121"/>
      <c r="BN1628" s="121"/>
      <c r="BO1628" s="121"/>
      <c r="BP1628" s="121"/>
      <c r="BQ1628" s="121"/>
      <c r="BR1628" s="121"/>
      <c r="BS1628" s="121"/>
      <c r="BT1628" s="121"/>
      <c r="BU1628" s="121"/>
      <c r="BV1628" s="121"/>
      <c r="BW1628" s="121"/>
      <c r="BX1628" s="121"/>
      <c r="BY1628" s="121"/>
      <c r="BZ1628" s="121"/>
      <c r="CA1628" s="121"/>
      <c r="CB1628" s="121"/>
      <c r="CC1628" s="121"/>
      <c r="CD1628" s="121"/>
      <c r="CE1628" s="121"/>
      <c r="CF1628" s="121"/>
      <c r="CG1628" s="121"/>
      <c r="CH1628" s="121"/>
      <c r="CI1628" s="121"/>
      <c r="CJ1628" s="121"/>
      <c r="CK1628" s="121"/>
      <c r="CL1628" s="121"/>
      <c r="CM1628" s="121"/>
      <c r="CN1628" s="121"/>
      <c r="CO1628" s="121"/>
      <c r="CP1628" s="121"/>
      <c r="CQ1628" s="121"/>
      <c r="CR1628" s="121"/>
      <c r="CS1628" s="121"/>
      <c r="CT1628" s="121"/>
      <c r="CU1628" s="121"/>
      <c r="CV1628" s="121"/>
      <c r="CW1628" s="121"/>
      <c r="CX1628" s="121"/>
      <c r="CY1628" s="121"/>
      <c r="CZ1628" s="121"/>
      <c r="DA1628" s="121"/>
      <c r="DB1628" s="121"/>
      <c r="DC1628" s="121"/>
      <c r="DD1628" s="121"/>
      <c r="DE1628" s="121"/>
      <c r="DF1628" s="121"/>
      <c r="DG1628" s="121"/>
      <c r="DH1628" s="121"/>
      <c r="DI1628" s="121"/>
    </row>
    <row r="1629" spans="30:113" x14ac:dyDescent="0.35">
      <c r="AD1629" s="121"/>
      <c r="AE1629" s="121"/>
      <c r="AF1629" s="121"/>
      <c r="AG1629" s="121"/>
      <c r="AH1629" s="121"/>
      <c r="AI1629" s="121"/>
      <c r="AJ1629" s="121"/>
      <c r="AK1629" s="121"/>
      <c r="AL1629" s="121"/>
      <c r="AM1629" s="121"/>
      <c r="AN1629" s="121"/>
      <c r="AO1629" s="121"/>
      <c r="AP1629" s="121"/>
      <c r="AQ1629" s="121"/>
      <c r="AR1629" s="121"/>
      <c r="AS1629" s="121"/>
      <c r="AT1629" s="121"/>
      <c r="AU1629" s="121"/>
      <c r="AV1629" s="121"/>
      <c r="AW1629" s="121"/>
      <c r="AX1629" s="121"/>
      <c r="AY1629" s="121"/>
      <c r="AZ1629" s="121"/>
      <c r="BA1629" s="121"/>
      <c r="BB1629" s="121"/>
      <c r="BC1629" s="121"/>
      <c r="BD1629" s="121"/>
      <c r="BE1629" s="121"/>
      <c r="BF1629" s="121"/>
      <c r="BG1629" s="121"/>
      <c r="BH1629" s="121"/>
      <c r="BI1629" s="121"/>
      <c r="BJ1629" s="121"/>
      <c r="BK1629" s="121"/>
      <c r="BL1629" s="121"/>
      <c r="BM1629" s="121"/>
      <c r="BN1629" s="121"/>
      <c r="BO1629" s="121"/>
      <c r="BP1629" s="121"/>
      <c r="BQ1629" s="121"/>
      <c r="BR1629" s="121"/>
      <c r="BS1629" s="121"/>
      <c r="BT1629" s="121"/>
      <c r="BU1629" s="121"/>
      <c r="BV1629" s="121"/>
      <c r="BW1629" s="121"/>
      <c r="BX1629" s="121"/>
      <c r="BY1629" s="121"/>
      <c r="BZ1629" s="121"/>
      <c r="CA1629" s="121"/>
      <c r="CB1629" s="121"/>
      <c r="CC1629" s="121"/>
      <c r="CD1629" s="121"/>
      <c r="CE1629" s="121"/>
      <c r="CF1629" s="121"/>
      <c r="CG1629" s="121"/>
      <c r="CH1629" s="121"/>
      <c r="CI1629" s="121"/>
      <c r="CJ1629" s="121"/>
      <c r="CK1629" s="121"/>
      <c r="CL1629" s="121"/>
      <c r="CM1629" s="121"/>
      <c r="CN1629" s="121"/>
      <c r="CO1629" s="121"/>
      <c r="CP1629" s="121"/>
      <c r="CQ1629" s="121"/>
      <c r="CR1629" s="121"/>
      <c r="CS1629" s="121"/>
      <c r="CT1629" s="121"/>
      <c r="CU1629" s="121"/>
      <c r="CV1629" s="121"/>
      <c r="CW1629" s="121"/>
      <c r="CX1629" s="121"/>
      <c r="CY1629" s="121"/>
      <c r="CZ1629" s="121"/>
      <c r="DA1629" s="121"/>
      <c r="DB1629" s="121"/>
      <c r="DC1629" s="121"/>
      <c r="DD1629" s="121"/>
      <c r="DE1629" s="121"/>
      <c r="DF1629" s="121"/>
      <c r="DG1629" s="121"/>
      <c r="DH1629" s="121"/>
      <c r="DI1629" s="121"/>
    </row>
    <row r="1630" spans="30:113" x14ac:dyDescent="0.35">
      <c r="AD1630" s="121"/>
      <c r="AE1630" s="121"/>
      <c r="AF1630" s="121"/>
      <c r="AG1630" s="121"/>
      <c r="AH1630" s="121"/>
      <c r="AI1630" s="121"/>
      <c r="AJ1630" s="121"/>
      <c r="AK1630" s="121"/>
      <c r="AL1630" s="121"/>
      <c r="AM1630" s="121"/>
      <c r="AN1630" s="121"/>
      <c r="AO1630" s="121"/>
      <c r="AP1630" s="121"/>
      <c r="AQ1630" s="121"/>
      <c r="AR1630" s="121"/>
      <c r="AS1630" s="121"/>
      <c r="AT1630" s="121"/>
      <c r="AU1630" s="121"/>
      <c r="AV1630" s="121"/>
      <c r="AW1630" s="121"/>
      <c r="AX1630" s="121"/>
      <c r="AY1630" s="121"/>
      <c r="AZ1630" s="121"/>
      <c r="BA1630" s="121"/>
      <c r="BB1630" s="121"/>
      <c r="BC1630" s="121"/>
      <c r="BD1630" s="121"/>
      <c r="BE1630" s="121"/>
      <c r="BF1630" s="121"/>
      <c r="BG1630" s="121"/>
      <c r="BH1630" s="121"/>
      <c r="BI1630" s="121"/>
      <c r="BJ1630" s="121"/>
      <c r="BK1630" s="121"/>
      <c r="BL1630" s="121"/>
      <c r="BM1630" s="121"/>
      <c r="BN1630" s="121"/>
      <c r="BO1630" s="121"/>
      <c r="BP1630" s="121"/>
      <c r="BQ1630" s="121"/>
      <c r="BR1630" s="121"/>
      <c r="BS1630" s="121"/>
      <c r="BT1630" s="121"/>
      <c r="BU1630" s="121"/>
      <c r="BV1630" s="121"/>
      <c r="BW1630" s="121"/>
      <c r="BX1630" s="121"/>
      <c r="BY1630" s="121"/>
      <c r="BZ1630" s="121"/>
      <c r="CA1630" s="121"/>
      <c r="CB1630" s="121"/>
      <c r="CC1630" s="121"/>
      <c r="CD1630" s="121"/>
      <c r="CE1630" s="121"/>
      <c r="CF1630" s="121"/>
      <c r="CG1630" s="121"/>
      <c r="CH1630" s="121"/>
      <c r="CI1630" s="121"/>
      <c r="CJ1630" s="121"/>
      <c r="CK1630" s="121"/>
      <c r="CL1630" s="121"/>
      <c r="CM1630" s="121"/>
      <c r="CN1630" s="121"/>
      <c r="CO1630" s="121"/>
      <c r="CP1630" s="121"/>
      <c r="CQ1630" s="121"/>
      <c r="CR1630" s="121"/>
      <c r="CS1630" s="121"/>
      <c r="CT1630" s="121"/>
      <c r="CU1630" s="121"/>
      <c r="CV1630" s="121"/>
      <c r="CW1630" s="121"/>
      <c r="CX1630" s="121"/>
      <c r="CY1630" s="121"/>
      <c r="CZ1630" s="121"/>
      <c r="DA1630" s="121"/>
      <c r="DB1630" s="121"/>
      <c r="DC1630" s="121"/>
      <c r="DD1630" s="121"/>
      <c r="DE1630" s="121"/>
      <c r="DF1630" s="121"/>
      <c r="DG1630" s="121"/>
      <c r="DH1630" s="121"/>
      <c r="DI1630" s="121"/>
    </row>
    <row r="1631" spans="30:113" x14ac:dyDescent="0.35">
      <c r="AD1631" s="121"/>
      <c r="AE1631" s="121"/>
      <c r="AF1631" s="121"/>
      <c r="AG1631" s="121"/>
      <c r="AH1631" s="121"/>
      <c r="AI1631" s="121"/>
      <c r="AJ1631" s="121"/>
      <c r="AK1631" s="121"/>
      <c r="AL1631" s="121"/>
      <c r="AM1631" s="121"/>
      <c r="AN1631" s="121"/>
      <c r="AO1631" s="121"/>
      <c r="AP1631" s="121"/>
      <c r="AQ1631" s="121"/>
      <c r="AR1631" s="121"/>
      <c r="AS1631" s="121"/>
      <c r="AT1631" s="121"/>
      <c r="AU1631" s="121"/>
      <c r="AV1631" s="121"/>
      <c r="AW1631" s="121"/>
      <c r="AX1631" s="121"/>
      <c r="AY1631" s="121"/>
      <c r="AZ1631" s="121"/>
      <c r="BA1631" s="121"/>
      <c r="BB1631" s="121"/>
      <c r="BC1631" s="121"/>
      <c r="BD1631" s="121"/>
      <c r="BE1631" s="121"/>
      <c r="BF1631" s="121"/>
      <c r="BG1631" s="121"/>
      <c r="BH1631" s="121"/>
      <c r="BI1631" s="121"/>
      <c r="BJ1631" s="121"/>
      <c r="BK1631" s="121"/>
      <c r="BL1631" s="121"/>
      <c r="BM1631" s="121"/>
      <c r="BN1631" s="121"/>
      <c r="BO1631" s="121"/>
      <c r="BP1631" s="121"/>
      <c r="BQ1631" s="121"/>
      <c r="BR1631" s="121"/>
      <c r="BS1631" s="121"/>
      <c r="BT1631" s="121"/>
      <c r="BU1631" s="121"/>
      <c r="BV1631" s="121"/>
      <c r="BW1631" s="121"/>
      <c r="BX1631" s="121"/>
      <c r="BY1631" s="121"/>
      <c r="BZ1631" s="121"/>
      <c r="CA1631" s="121"/>
      <c r="CB1631" s="121"/>
      <c r="CC1631" s="121"/>
      <c r="CD1631" s="121"/>
      <c r="CE1631" s="121"/>
      <c r="CF1631" s="121"/>
      <c r="CG1631" s="121"/>
      <c r="CH1631" s="121"/>
      <c r="CI1631" s="121"/>
      <c r="CJ1631" s="121"/>
      <c r="CK1631" s="121"/>
      <c r="CL1631" s="121"/>
      <c r="CM1631" s="121"/>
      <c r="CN1631" s="121"/>
      <c r="CO1631" s="121"/>
      <c r="CP1631" s="121"/>
      <c r="CQ1631" s="121"/>
      <c r="CR1631" s="121"/>
      <c r="CS1631" s="121"/>
      <c r="CT1631" s="121"/>
      <c r="CU1631" s="121"/>
      <c r="CV1631" s="121"/>
      <c r="CW1631" s="121"/>
      <c r="CX1631" s="121"/>
      <c r="CY1631" s="121"/>
      <c r="CZ1631" s="121"/>
      <c r="DA1631" s="121"/>
      <c r="DB1631" s="121"/>
      <c r="DC1631" s="121"/>
      <c r="DD1631" s="121"/>
      <c r="DE1631" s="121"/>
      <c r="DF1631" s="121"/>
      <c r="DG1631" s="121"/>
      <c r="DH1631" s="121"/>
      <c r="DI1631" s="121"/>
    </row>
    <row r="1632" spans="30:113" x14ac:dyDescent="0.35">
      <c r="AD1632" s="121"/>
      <c r="AE1632" s="121"/>
      <c r="AF1632" s="121"/>
      <c r="AG1632" s="121"/>
      <c r="AH1632" s="121"/>
      <c r="AI1632" s="121"/>
      <c r="AJ1632" s="121"/>
      <c r="AK1632" s="121"/>
      <c r="AL1632" s="121"/>
      <c r="AM1632" s="121"/>
      <c r="AN1632" s="121"/>
      <c r="AO1632" s="121"/>
      <c r="AP1632" s="121"/>
      <c r="AQ1632" s="121"/>
      <c r="AR1632" s="121"/>
      <c r="AS1632" s="121"/>
      <c r="AT1632" s="121"/>
      <c r="AU1632" s="121"/>
      <c r="AV1632" s="121"/>
      <c r="AW1632" s="121"/>
      <c r="AX1632" s="121"/>
      <c r="AY1632" s="121"/>
      <c r="AZ1632" s="121"/>
      <c r="BA1632" s="121"/>
      <c r="BB1632" s="121"/>
      <c r="BC1632" s="121"/>
      <c r="BD1632" s="121"/>
      <c r="BE1632" s="121"/>
      <c r="BF1632" s="121"/>
      <c r="BG1632" s="121"/>
      <c r="BH1632" s="121"/>
      <c r="BI1632" s="121"/>
      <c r="BJ1632" s="121"/>
      <c r="BK1632" s="121"/>
      <c r="BL1632" s="121"/>
      <c r="BM1632" s="121"/>
      <c r="BN1632" s="121"/>
      <c r="BO1632" s="121"/>
      <c r="BP1632" s="121"/>
      <c r="BQ1632" s="121"/>
      <c r="BR1632" s="121"/>
      <c r="BS1632" s="121"/>
      <c r="BT1632" s="121"/>
      <c r="BU1632" s="121"/>
      <c r="BV1632" s="121"/>
      <c r="BW1632" s="121"/>
      <c r="BX1632" s="121"/>
      <c r="BY1632" s="121"/>
      <c r="BZ1632" s="121"/>
      <c r="CA1632" s="121"/>
      <c r="CB1632" s="121"/>
      <c r="CC1632" s="121"/>
      <c r="CD1632" s="121"/>
      <c r="CE1632" s="121"/>
      <c r="CF1632" s="121"/>
      <c r="CG1632" s="121"/>
      <c r="CH1632" s="121"/>
      <c r="CI1632" s="121"/>
      <c r="CJ1632" s="121"/>
      <c r="CK1632" s="121"/>
      <c r="CL1632" s="121"/>
      <c r="CM1632" s="121"/>
      <c r="CN1632" s="121"/>
      <c r="CO1632" s="121"/>
      <c r="CP1632" s="121"/>
      <c r="CQ1632" s="121"/>
      <c r="CR1632" s="121"/>
      <c r="CS1632" s="121"/>
      <c r="CT1632" s="121"/>
      <c r="CU1632" s="121"/>
      <c r="CV1632" s="121"/>
      <c r="CW1632" s="121"/>
      <c r="CX1632" s="121"/>
      <c r="CY1632" s="121"/>
      <c r="CZ1632" s="121"/>
      <c r="DA1632" s="121"/>
      <c r="DB1632" s="121"/>
      <c r="DC1632" s="121"/>
      <c r="DD1632" s="121"/>
      <c r="DE1632" s="121"/>
      <c r="DF1632" s="121"/>
      <c r="DG1632" s="121"/>
      <c r="DH1632" s="121"/>
      <c r="DI1632" s="121"/>
    </row>
    <row r="1633" spans="30:113" x14ac:dyDescent="0.35">
      <c r="AD1633" s="121"/>
      <c r="AE1633" s="121"/>
      <c r="AF1633" s="121"/>
      <c r="AG1633" s="121"/>
      <c r="AH1633" s="121"/>
      <c r="AI1633" s="121"/>
      <c r="AJ1633" s="121"/>
      <c r="AK1633" s="121"/>
      <c r="AL1633" s="121"/>
      <c r="AM1633" s="121"/>
      <c r="AN1633" s="121"/>
      <c r="AO1633" s="121"/>
      <c r="AP1633" s="121"/>
      <c r="AQ1633" s="121"/>
      <c r="AR1633" s="121"/>
      <c r="AS1633" s="121"/>
      <c r="AT1633" s="121"/>
      <c r="AU1633" s="121"/>
      <c r="AV1633" s="121"/>
      <c r="AW1633" s="121"/>
      <c r="AX1633" s="121"/>
      <c r="AY1633" s="121"/>
      <c r="AZ1633" s="121"/>
      <c r="BA1633" s="121"/>
      <c r="BB1633" s="121"/>
      <c r="BC1633" s="121"/>
      <c r="BD1633" s="121"/>
      <c r="BE1633" s="121"/>
      <c r="BF1633" s="121"/>
      <c r="BG1633" s="121"/>
      <c r="BH1633" s="121"/>
      <c r="BI1633" s="121"/>
      <c r="BJ1633" s="121"/>
      <c r="BK1633" s="121"/>
      <c r="BL1633" s="121"/>
      <c r="BM1633" s="121"/>
      <c r="BN1633" s="121"/>
      <c r="BO1633" s="121"/>
      <c r="BP1633" s="121"/>
      <c r="BQ1633" s="121"/>
      <c r="BR1633" s="121"/>
      <c r="BS1633" s="121"/>
      <c r="BT1633" s="121"/>
      <c r="BU1633" s="121"/>
      <c r="BV1633" s="121"/>
      <c r="BW1633" s="121"/>
      <c r="BX1633" s="121"/>
      <c r="BY1633" s="121"/>
      <c r="BZ1633" s="121"/>
      <c r="CA1633" s="121"/>
      <c r="CB1633" s="121"/>
      <c r="CC1633" s="121"/>
      <c r="CD1633" s="121"/>
      <c r="CE1633" s="121"/>
      <c r="CF1633" s="121"/>
      <c r="CG1633" s="121"/>
      <c r="CH1633" s="121"/>
      <c r="CI1633" s="121"/>
      <c r="CJ1633" s="121"/>
      <c r="CK1633" s="121"/>
      <c r="CL1633" s="121"/>
      <c r="CM1633" s="121"/>
      <c r="CN1633" s="121"/>
      <c r="CO1633" s="121"/>
      <c r="CP1633" s="121"/>
      <c r="CQ1633" s="121"/>
      <c r="CR1633" s="121"/>
      <c r="CS1633" s="121"/>
      <c r="CT1633" s="121"/>
      <c r="CU1633" s="121"/>
      <c r="CV1633" s="121"/>
      <c r="CW1633" s="121"/>
      <c r="CX1633" s="121"/>
      <c r="CY1633" s="121"/>
      <c r="CZ1633" s="121"/>
      <c r="DA1633" s="121"/>
      <c r="DB1633" s="121"/>
      <c r="DC1633" s="121"/>
      <c r="DD1633" s="121"/>
      <c r="DE1633" s="121"/>
      <c r="DF1633" s="121"/>
      <c r="DG1633" s="121"/>
      <c r="DH1633" s="121"/>
      <c r="DI1633" s="121"/>
    </row>
    <row r="1634" spans="30:113" x14ac:dyDescent="0.35">
      <c r="AD1634" s="121"/>
      <c r="AE1634" s="121"/>
      <c r="AF1634" s="121"/>
      <c r="AG1634" s="121"/>
      <c r="AH1634" s="121"/>
      <c r="AI1634" s="121"/>
      <c r="AJ1634" s="121"/>
      <c r="AK1634" s="121"/>
      <c r="AL1634" s="121"/>
      <c r="AM1634" s="121"/>
      <c r="AN1634" s="121"/>
      <c r="AO1634" s="121"/>
      <c r="AP1634" s="121"/>
      <c r="AQ1634" s="121"/>
      <c r="AR1634" s="121"/>
      <c r="AS1634" s="121"/>
      <c r="AT1634" s="121"/>
      <c r="AU1634" s="121"/>
      <c r="AV1634" s="121"/>
      <c r="AW1634" s="121"/>
      <c r="AX1634" s="121"/>
      <c r="AY1634" s="121"/>
      <c r="AZ1634" s="121"/>
      <c r="BA1634" s="121"/>
      <c r="BB1634" s="121"/>
      <c r="BC1634" s="121"/>
      <c r="BD1634" s="121"/>
      <c r="BE1634" s="121"/>
      <c r="BF1634" s="121"/>
      <c r="BG1634" s="121"/>
      <c r="BH1634" s="121"/>
      <c r="BI1634" s="121"/>
      <c r="BJ1634" s="121"/>
      <c r="BK1634" s="121"/>
      <c r="BL1634" s="121"/>
      <c r="BM1634" s="121"/>
      <c r="BN1634" s="121"/>
      <c r="BO1634" s="121"/>
      <c r="BP1634" s="121"/>
      <c r="BQ1634" s="121"/>
      <c r="BR1634" s="121"/>
      <c r="BS1634" s="121"/>
      <c r="BT1634" s="121"/>
      <c r="BU1634" s="121"/>
      <c r="BV1634" s="121"/>
      <c r="BW1634" s="121"/>
      <c r="BX1634" s="121"/>
      <c r="BY1634" s="121"/>
      <c r="BZ1634" s="121"/>
      <c r="CA1634" s="121"/>
      <c r="CB1634" s="121"/>
      <c r="CC1634" s="121"/>
      <c r="CD1634" s="121"/>
      <c r="CE1634" s="121"/>
      <c r="CF1634" s="121"/>
      <c r="CG1634" s="121"/>
      <c r="CH1634" s="121"/>
      <c r="CI1634" s="121"/>
      <c r="CJ1634" s="121"/>
      <c r="CK1634" s="121"/>
      <c r="CL1634" s="121"/>
      <c r="CM1634" s="121"/>
      <c r="CN1634" s="121"/>
      <c r="CO1634" s="121"/>
      <c r="CP1634" s="121"/>
      <c r="CQ1634" s="121"/>
      <c r="CR1634" s="121"/>
      <c r="CS1634" s="121"/>
      <c r="CT1634" s="121"/>
      <c r="CU1634" s="121"/>
      <c r="CV1634" s="121"/>
      <c r="CW1634" s="121"/>
      <c r="CX1634" s="121"/>
      <c r="CY1634" s="121"/>
      <c r="CZ1634" s="121"/>
      <c r="DA1634" s="121"/>
      <c r="DB1634" s="121"/>
      <c r="DC1634" s="121"/>
      <c r="DD1634" s="121"/>
      <c r="DE1634" s="121"/>
      <c r="DF1634" s="121"/>
      <c r="DG1634" s="121"/>
      <c r="DH1634" s="121"/>
      <c r="DI1634" s="121"/>
    </row>
    <row r="1635" spans="30:113" x14ac:dyDescent="0.35">
      <c r="AD1635" s="121"/>
      <c r="AE1635" s="121"/>
      <c r="AF1635" s="121"/>
      <c r="AG1635" s="121"/>
      <c r="AH1635" s="121"/>
      <c r="AI1635" s="121"/>
      <c r="AJ1635" s="121"/>
      <c r="AK1635" s="121"/>
      <c r="AL1635" s="121"/>
      <c r="AM1635" s="121"/>
      <c r="AN1635" s="121"/>
      <c r="AO1635" s="121"/>
      <c r="AP1635" s="121"/>
      <c r="AQ1635" s="121"/>
      <c r="AR1635" s="121"/>
      <c r="AS1635" s="121"/>
      <c r="AT1635" s="121"/>
      <c r="AU1635" s="121"/>
      <c r="AV1635" s="121"/>
      <c r="AW1635" s="121"/>
      <c r="AX1635" s="121"/>
      <c r="AY1635" s="121"/>
      <c r="AZ1635" s="121"/>
      <c r="BA1635" s="121"/>
      <c r="BB1635" s="121"/>
      <c r="BC1635" s="121"/>
      <c r="BD1635" s="121"/>
      <c r="BE1635" s="121"/>
      <c r="BF1635" s="121"/>
      <c r="BG1635" s="121"/>
      <c r="BH1635" s="121"/>
      <c r="BI1635" s="121"/>
      <c r="BJ1635" s="121"/>
      <c r="BK1635" s="121"/>
      <c r="BL1635" s="121"/>
      <c r="BM1635" s="121"/>
      <c r="BN1635" s="121"/>
      <c r="BO1635" s="121"/>
      <c r="BP1635" s="121"/>
      <c r="BQ1635" s="121"/>
      <c r="BR1635" s="121"/>
      <c r="BS1635" s="121"/>
      <c r="BT1635" s="121"/>
      <c r="BU1635" s="121"/>
      <c r="BV1635" s="121"/>
      <c r="BW1635" s="121"/>
      <c r="BX1635" s="121"/>
      <c r="BY1635" s="121"/>
      <c r="BZ1635" s="121"/>
      <c r="CA1635" s="121"/>
      <c r="CB1635" s="121"/>
      <c r="CC1635" s="121"/>
      <c r="CD1635" s="121"/>
      <c r="CE1635" s="121"/>
      <c r="CF1635" s="121"/>
      <c r="CG1635" s="121"/>
      <c r="CH1635" s="121"/>
      <c r="CI1635" s="121"/>
      <c r="CJ1635" s="121"/>
      <c r="CK1635" s="121"/>
      <c r="CL1635" s="121"/>
      <c r="CM1635" s="121"/>
      <c r="CN1635" s="121"/>
      <c r="CO1635" s="121"/>
      <c r="CP1635" s="121"/>
      <c r="CQ1635" s="121"/>
      <c r="CR1635" s="121"/>
      <c r="CS1635" s="121"/>
      <c r="CT1635" s="121"/>
      <c r="CU1635" s="121"/>
      <c r="CV1635" s="121"/>
      <c r="CW1635" s="121"/>
      <c r="CX1635" s="121"/>
      <c r="CY1635" s="121"/>
      <c r="CZ1635" s="121"/>
      <c r="DA1635" s="121"/>
      <c r="DB1635" s="121"/>
      <c r="DC1635" s="121"/>
      <c r="DD1635" s="121"/>
      <c r="DE1635" s="121"/>
      <c r="DF1635" s="121"/>
      <c r="DG1635" s="121"/>
      <c r="DH1635" s="121"/>
      <c r="DI1635" s="121"/>
    </row>
    <row r="1636" spans="30:113" x14ac:dyDescent="0.35">
      <c r="AD1636" s="121"/>
      <c r="AE1636" s="121"/>
      <c r="AF1636" s="121"/>
      <c r="AG1636" s="121"/>
      <c r="AH1636" s="121"/>
      <c r="AI1636" s="121"/>
      <c r="AJ1636" s="121"/>
      <c r="AK1636" s="121"/>
      <c r="AL1636" s="121"/>
      <c r="AM1636" s="121"/>
      <c r="AN1636" s="121"/>
      <c r="AO1636" s="121"/>
      <c r="AP1636" s="121"/>
      <c r="AQ1636" s="121"/>
      <c r="AR1636" s="121"/>
      <c r="AS1636" s="121"/>
      <c r="AT1636" s="121"/>
      <c r="AU1636" s="121"/>
      <c r="AV1636" s="121"/>
      <c r="AW1636" s="121"/>
      <c r="AX1636" s="121"/>
      <c r="AY1636" s="121"/>
      <c r="AZ1636" s="121"/>
      <c r="BA1636" s="121"/>
      <c r="BB1636" s="121"/>
      <c r="BC1636" s="121"/>
      <c r="BD1636" s="121"/>
      <c r="BE1636" s="121"/>
      <c r="BF1636" s="121"/>
      <c r="BG1636" s="121"/>
      <c r="BH1636" s="121"/>
      <c r="BI1636" s="121"/>
      <c r="BJ1636" s="121"/>
      <c r="BK1636" s="121"/>
      <c r="BL1636" s="121"/>
      <c r="BM1636" s="121"/>
      <c r="BN1636" s="121"/>
      <c r="BO1636" s="121"/>
      <c r="BP1636" s="121"/>
      <c r="BQ1636" s="121"/>
      <c r="BR1636" s="121"/>
      <c r="BS1636" s="121"/>
      <c r="BT1636" s="121"/>
      <c r="BU1636" s="121"/>
      <c r="BV1636" s="121"/>
      <c r="BW1636" s="121"/>
      <c r="BX1636" s="121"/>
      <c r="BY1636" s="121"/>
      <c r="BZ1636" s="121"/>
      <c r="CA1636" s="121"/>
      <c r="CB1636" s="121"/>
      <c r="CC1636" s="121"/>
      <c r="CD1636" s="121"/>
      <c r="CE1636" s="121"/>
      <c r="CF1636" s="121"/>
      <c r="CG1636" s="121"/>
      <c r="CH1636" s="121"/>
      <c r="CI1636" s="121"/>
      <c r="CJ1636" s="121"/>
      <c r="CK1636" s="121"/>
      <c r="CL1636" s="121"/>
      <c r="CM1636" s="121"/>
      <c r="CN1636" s="121"/>
      <c r="CO1636" s="121"/>
      <c r="CP1636" s="121"/>
      <c r="CQ1636" s="121"/>
      <c r="CR1636" s="121"/>
      <c r="CS1636" s="121"/>
      <c r="CT1636" s="121"/>
      <c r="CU1636" s="121"/>
      <c r="CV1636" s="121"/>
      <c r="CW1636" s="121"/>
      <c r="CX1636" s="121"/>
      <c r="CY1636" s="121"/>
      <c r="CZ1636" s="121"/>
      <c r="DA1636" s="121"/>
      <c r="DB1636" s="121"/>
      <c r="DC1636" s="121"/>
      <c r="DD1636" s="121"/>
      <c r="DE1636" s="121"/>
      <c r="DF1636" s="121"/>
      <c r="DG1636" s="121"/>
      <c r="DH1636" s="121"/>
      <c r="DI1636" s="121"/>
    </row>
    <row r="1637" spans="30:113" x14ac:dyDescent="0.35">
      <c r="AD1637" s="121"/>
      <c r="AE1637" s="121"/>
      <c r="AF1637" s="121"/>
      <c r="AG1637" s="121"/>
      <c r="AH1637" s="121"/>
      <c r="AI1637" s="121"/>
      <c r="AJ1637" s="121"/>
      <c r="AK1637" s="121"/>
      <c r="AL1637" s="121"/>
      <c r="AM1637" s="121"/>
      <c r="AN1637" s="121"/>
      <c r="AO1637" s="121"/>
      <c r="AP1637" s="121"/>
      <c r="AQ1637" s="121"/>
      <c r="AR1637" s="121"/>
      <c r="AS1637" s="121"/>
      <c r="AT1637" s="121"/>
      <c r="AU1637" s="121"/>
      <c r="AV1637" s="121"/>
      <c r="AW1637" s="121"/>
      <c r="AX1637" s="121"/>
      <c r="AY1637" s="121"/>
      <c r="AZ1637" s="121"/>
      <c r="BA1637" s="121"/>
      <c r="BB1637" s="121"/>
      <c r="BC1637" s="121"/>
      <c r="BD1637" s="121"/>
      <c r="BE1637" s="121"/>
      <c r="BF1637" s="121"/>
      <c r="BG1637" s="121"/>
      <c r="BH1637" s="121"/>
      <c r="BI1637" s="121"/>
      <c r="BJ1637" s="121"/>
      <c r="BK1637" s="121"/>
      <c r="BL1637" s="121"/>
      <c r="BM1637" s="121"/>
      <c r="BN1637" s="121"/>
      <c r="BO1637" s="121"/>
      <c r="BP1637" s="121"/>
      <c r="BQ1637" s="121"/>
      <c r="BR1637" s="121"/>
      <c r="BS1637" s="121"/>
      <c r="BT1637" s="121"/>
      <c r="BU1637" s="121"/>
      <c r="BV1637" s="121"/>
      <c r="BW1637" s="121"/>
      <c r="BX1637" s="121"/>
      <c r="BY1637" s="121"/>
      <c r="BZ1637" s="121"/>
      <c r="CA1637" s="121"/>
      <c r="CB1637" s="121"/>
      <c r="CC1637" s="121"/>
      <c r="CD1637" s="121"/>
      <c r="CE1637" s="121"/>
      <c r="CF1637" s="121"/>
      <c r="CG1637" s="121"/>
      <c r="CH1637" s="121"/>
      <c r="CI1637" s="121"/>
      <c r="CJ1637" s="121"/>
      <c r="CK1637" s="121"/>
      <c r="CL1637" s="121"/>
      <c r="CM1637" s="121"/>
      <c r="CN1637" s="121"/>
      <c r="CO1637" s="121"/>
      <c r="CP1637" s="121"/>
      <c r="CQ1637" s="121"/>
      <c r="CR1637" s="121"/>
      <c r="CS1637" s="121"/>
      <c r="CT1637" s="121"/>
      <c r="CU1637" s="121"/>
      <c r="CV1637" s="121"/>
      <c r="CW1637" s="121"/>
      <c r="CX1637" s="121"/>
      <c r="CY1637" s="121"/>
      <c r="CZ1637" s="121"/>
      <c r="DA1637" s="121"/>
      <c r="DB1637" s="121"/>
      <c r="DC1637" s="121"/>
      <c r="DD1637" s="121"/>
      <c r="DE1637" s="121"/>
      <c r="DF1637" s="121"/>
      <c r="DG1637" s="121"/>
      <c r="DH1637" s="121"/>
      <c r="DI1637" s="121"/>
    </row>
    <row r="1638" spans="30:113" x14ac:dyDescent="0.35">
      <c r="AD1638" s="121"/>
      <c r="AE1638" s="121"/>
      <c r="AF1638" s="121"/>
      <c r="AG1638" s="121"/>
      <c r="AH1638" s="121"/>
      <c r="AI1638" s="121"/>
      <c r="AJ1638" s="121"/>
      <c r="AK1638" s="121"/>
      <c r="AL1638" s="121"/>
      <c r="AM1638" s="121"/>
      <c r="AN1638" s="121"/>
      <c r="AO1638" s="121"/>
      <c r="AP1638" s="121"/>
      <c r="AQ1638" s="121"/>
      <c r="AR1638" s="121"/>
      <c r="AS1638" s="121"/>
      <c r="AT1638" s="121"/>
      <c r="AU1638" s="121"/>
      <c r="AV1638" s="121"/>
      <c r="AW1638" s="121"/>
      <c r="AX1638" s="121"/>
      <c r="AY1638" s="121"/>
      <c r="AZ1638" s="121"/>
      <c r="BA1638" s="121"/>
      <c r="BB1638" s="121"/>
      <c r="BC1638" s="121"/>
      <c r="BD1638" s="121"/>
      <c r="BE1638" s="121"/>
      <c r="BF1638" s="121"/>
      <c r="BG1638" s="121"/>
      <c r="BH1638" s="121"/>
      <c r="BI1638" s="121"/>
      <c r="BJ1638" s="121"/>
      <c r="BK1638" s="121"/>
      <c r="BL1638" s="121"/>
      <c r="BM1638" s="121"/>
      <c r="BN1638" s="121"/>
      <c r="BO1638" s="121"/>
      <c r="BP1638" s="121"/>
      <c r="BQ1638" s="121"/>
      <c r="BR1638" s="121"/>
      <c r="BS1638" s="121"/>
      <c r="BT1638" s="121"/>
      <c r="BU1638" s="121"/>
      <c r="BV1638" s="121"/>
      <c r="BW1638" s="121"/>
      <c r="BX1638" s="121"/>
      <c r="BY1638" s="121"/>
      <c r="BZ1638" s="121"/>
      <c r="CA1638" s="121"/>
      <c r="CB1638" s="121"/>
      <c r="CC1638" s="121"/>
      <c r="CD1638" s="121"/>
      <c r="CE1638" s="121"/>
      <c r="CF1638" s="121"/>
      <c r="CG1638" s="121"/>
      <c r="CH1638" s="121"/>
      <c r="CI1638" s="121"/>
      <c r="CJ1638" s="121"/>
      <c r="CK1638" s="121"/>
      <c r="CL1638" s="121"/>
      <c r="CM1638" s="121"/>
      <c r="CN1638" s="121"/>
      <c r="CO1638" s="121"/>
      <c r="CP1638" s="121"/>
      <c r="CQ1638" s="121"/>
      <c r="CR1638" s="121"/>
      <c r="CS1638" s="121"/>
      <c r="CT1638" s="121"/>
      <c r="CU1638" s="121"/>
      <c r="CV1638" s="121"/>
      <c r="CW1638" s="121"/>
      <c r="CX1638" s="121"/>
      <c r="CY1638" s="121"/>
      <c r="CZ1638" s="121"/>
      <c r="DA1638" s="121"/>
      <c r="DB1638" s="121"/>
      <c r="DC1638" s="121"/>
      <c r="DD1638" s="121"/>
      <c r="DE1638" s="121"/>
      <c r="DF1638" s="121"/>
      <c r="DG1638" s="121"/>
      <c r="DH1638" s="121"/>
      <c r="DI1638" s="121"/>
    </row>
    <row r="1639" spans="30:113" x14ac:dyDescent="0.35">
      <c r="AD1639" s="121"/>
      <c r="AE1639" s="121"/>
      <c r="AF1639" s="121"/>
      <c r="AG1639" s="121"/>
      <c r="AH1639" s="121"/>
      <c r="AI1639" s="121"/>
      <c r="AJ1639" s="121"/>
      <c r="AK1639" s="121"/>
      <c r="AL1639" s="121"/>
      <c r="AM1639" s="121"/>
      <c r="AN1639" s="121"/>
      <c r="AO1639" s="121"/>
      <c r="AP1639" s="121"/>
      <c r="AQ1639" s="121"/>
      <c r="AR1639" s="121"/>
      <c r="AS1639" s="121"/>
      <c r="AT1639" s="121"/>
      <c r="AU1639" s="121"/>
      <c r="AV1639" s="121"/>
      <c r="AW1639" s="121"/>
      <c r="AX1639" s="121"/>
      <c r="AY1639" s="121"/>
      <c r="AZ1639" s="121"/>
      <c r="BA1639" s="121"/>
      <c r="BB1639" s="121"/>
      <c r="BC1639" s="121"/>
      <c r="BD1639" s="121"/>
      <c r="BE1639" s="121"/>
      <c r="BF1639" s="121"/>
      <c r="BG1639" s="121"/>
      <c r="BH1639" s="121"/>
      <c r="BI1639" s="121"/>
      <c r="BJ1639" s="121"/>
      <c r="BK1639" s="121"/>
      <c r="BL1639" s="121"/>
      <c r="BM1639" s="121"/>
      <c r="BN1639" s="121"/>
      <c r="BO1639" s="121"/>
      <c r="BP1639" s="121"/>
      <c r="BQ1639" s="121"/>
      <c r="BR1639" s="121"/>
      <c r="BS1639" s="121"/>
      <c r="BT1639" s="121"/>
      <c r="BU1639" s="121"/>
      <c r="BV1639" s="121"/>
      <c r="BW1639" s="121"/>
      <c r="BX1639" s="121"/>
      <c r="BY1639" s="121"/>
      <c r="BZ1639" s="121"/>
      <c r="CA1639" s="121"/>
      <c r="CB1639" s="121"/>
      <c r="CC1639" s="121"/>
      <c r="CD1639" s="121"/>
      <c r="CE1639" s="121"/>
      <c r="CF1639" s="121"/>
      <c r="CG1639" s="121"/>
      <c r="CH1639" s="121"/>
      <c r="CI1639" s="121"/>
      <c r="CJ1639" s="121"/>
      <c r="CK1639" s="121"/>
      <c r="CL1639" s="121"/>
      <c r="CM1639" s="121"/>
      <c r="CN1639" s="121"/>
      <c r="CO1639" s="121"/>
      <c r="CP1639" s="121"/>
      <c r="CQ1639" s="121"/>
      <c r="CR1639" s="121"/>
      <c r="CS1639" s="121"/>
      <c r="CT1639" s="121"/>
      <c r="CU1639" s="121"/>
      <c r="CV1639" s="121"/>
      <c r="CW1639" s="121"/>
      <c r="CX1639" s="121"/>
      <c r="CY1639" s="121"/>
      <c r="CZ1639" s="121"/>
      <c r="DA1639" s="121"/>
      <c r="DB1639" s="121"/>
      <c r="DC1639" s="121"/>
      <c r="DD1639" s="121"/>
      <c r="DE1639" s="121"/>
      <c r="DF1639" s="121"/>
      <c r="DG1639" s="121"/>
      <c r="DH1639" s="121"/>
      <c r="DI1639" s="121"/>
    </row>
    <row r="1640" spans="30:113" x14ac:dyDescent="0.35">
      <c r="AD1640" s="121"/>
      <c r="AE1640" s="121"/>
      <c r="AF1640" s="121"/>
      <c r="AG1640" s="121"/>
      <c r="AH1640" s="121"/>
      <c r="AI1640" s="121"/>
      <c r="AJ1640" s="121"/>
      <c r="AK1640" s="121"/>
      <c r="AL1640" s="121"/>
      <c r="AM1640" s="121"/>
      <c r="AN1640" s="121"/>
      <c r="AO1640" s="121"/>
      <c r="AP1640" s="121"/>
      <c r="AQ1640" s="121"/>
      <c r="AR1640" s="121"/>
      <c r="AS1640" s="121"/>
      <c r="AT1640" s="121"/>
      <c r="AU1640" s="121"/>
      <c r="AV1640" s="121"/>
      <c r="AW1640" s="121"/>
      <c r="AX1640" s="121"/>
      <c r="AY1640" s="121"/>
      <c r="AZ1640" s="121"/>
      <c r="BA1640" s="121"/>
      <c r="BB1640" s="121"/>
      <c r="BC1640" s="121"/>
      <c r="BD1640" s="121"/>
      <c r="BE1640" s="121"/>
      <c r="BF1640" s="121"/>
      <c r="BG1640" s="121"/>
      <c r="BH1640" s="121"/>
      <c r="BI1640" s="121"/>
      <c r="BJ1640" s="121"/>
      <c r="BK1640" s="121"/>
      <c r="BL1640" s="121"/>
      <c r="BM1640" s="121"/>
      <c r="BN1640" s="121"/>
      <c r="BO1640" s="121"/>
      <c r="BP1640" s="121"/>
      <c r="BQ1640" s="121"/>
      <c r="BR1640" s="121"/>
      <c r="BS1640" s="121"/>
      <c r="BT1640" s="121"/>
      <c r="BU1640" s="121"/>
      <c r="BV1640" s="121"/>
      <c r="BW1640" s="121"/>
      <c r="BX1640" s="121"/>
      <c r="BY1640" s="121"/>
      <c r="BZ1640" s="121"/>
      <c r="CA1640" s="121"/>
      <c r="CB1640" s="121"/>
      <c r="CC1640" s="121"/>
      <c r="CD1640" s="121"/>
      <c r="CE1640" s="121"/>
      <c r="CF1640" s="121"/>
      <c r="CG1640" s="121"/>
      <c r="CH1640" s="121"/>
      <c r="CI1640" s="121"/>
      <c r="CJ1640" s="121"/>
      <c r="CK1640" s="121"/>
      <c r="CL1640" s="121"/>
      <c r="CM1640" s="121"/>
      <c r="CN1640" s="121"/>
      <c r="CO1640" s="121"/>
      <c r="CP1640" s="121"/>
      <c r="CQ1640" s="121"/>
      <c r="CR1640" s="121"/>
      <c r="CS1640" s="121"/>
      <c r="CT1640" s="121"/>
      <c r="CU1640" s="121"/>
      <c r="CV1640" s="121"/>
      <c r="CW1640" s="121"/>
      <c r="CX1640" s="121"/>
      <c r="CY1640" s="121"/>
      <c r="CZ1640" s="121"/>
      <c r="DA1640" s="121"/>
      <c r="DB1640" s="121"/>
      <c r="DC1640" s="121"/>
      <c r="DD1640" s="121"/>
      <c r="DE1640" s="121"/>
      <c r="DF1640" s="121"/>
      <c r="DG1640" s="121"/>
      <c r="DH1640" s="121"/>
      <c r="DI1640" s="121"/>
    </row>
    <row r="1641" spans="30:113" x14ac:dyDescent="0.35">
      <c r="AD1641" s="121"/>
      <c r="AE1641" s="121"/>
      <c r="AF1641" s="121"/>
      <c r="AG1641" s="121"/>
      <c r="AH1641" s="121"/>
      <c r="AI1641" s="121"/>
      <c r="AJ1641" s="121"/>
      <c r="AK1641" s="121"/>
      <c r="AL1641" s="121"/>
      <c r="AM1641" s="121"/>
      <c r="AN1641" s="121"/>
      <c r="AO1641" s="121"/>
      <c r="AP1641" s="121"/>
      <c r="AQ1641" s="121"/>
      <c r="AR1641" s="121"/>
      <c r="AS1641" s="121"/>
      <c r="AT1641" s="121"/>
      <c r="AU1641" s="121"/>
      <c r="AV1641" s="121"/>
      <c r="AW1641" s="121"/>
      <c r="AX1641" s="121"/>
      <c r="AY1641" s="121"/>
      <c r="AZ1641" s="121"/>
      <c r="BA1641" s="121"/>
      <c r="BB1641" s="121"/>
      <c r="BC1641" s="121"/>
      <c r="BD1641" s="121"/>
      <c r="BE1641" s="121"/>
      <c r="BF1641" s="121"/>
      <c r="BG1641" s="121"/>
      <c r="BH1641" s="121"/>
      <c r="BI1641" s="121"/>
      <c r="BJ1641" s="121"/>
      <c r="BK1641" s="121"/>
      <c r="BL1641" s="121"/>
      <c r="BM1641" s="121"/>
      <c r="BN1641" s="121"/>
      <c r="BO1641" s="121"/>
      <c r="BP1641" s="121"/>
      <c r="BQ1641" s="121"/>
      <c r="BR1641" s="121"/>
      <c r="BS1641" s="121"/>
      <c r="BT1641" s="121"/>
      <c r="BU1641" s="121"/>
      <c r="BV1641" s="121"/>
      <c r="BW1641" s="121"/>
      <c r="BX1641" s="121"/>
      <c r="BY1641" s="121"/>
      <c r="BZ1641" s="121"/>
      <c r="CA1641" s="121"/>
      <c r="CB1641" s="121"/>
      <c r="CC1641" s="121"/>
      <c r="CD1641" s="121"/>
      <c r="CE1641" s="121"/>
      <c r="CF1641" s="121"/>
      <c r="CG1641" s="121"/>
      <c r="CH1641" s="121"/>
      <c r="CI1641" s="121"/>
      <c r="CJ1641" s="121"/>
      <c r="CK1641" s="121"/>
      <c r="CL1641" s="121"/>
      <c r="CM1641" s="121"/>
      <c r="CN1641" s="121"/>
      <c r="CO1641" s="121"/>
      <c r="CP1641" s="121"/>
      <c r="CQ1641" s="121"/>
      <c r="CR1641" s="121"/>
      <c r="CS1641" s="121"/>
      <c r="CT1641" s="121"/>
      <c r="CU1641" s="121"/>
      <c r="CV1641" s="121"/>
      <c r="CW1641" s="121"/>
      <c r="CX1641" s="121"/>
      <c r="CY1641" s="121"/>
      <c r="CZ1641" s="121"/>
      <c r="DA1641" s="121"/>
      <c r="DB1641" s="121"/>
      <c r="DC1641" s="121"/>
      <c r="DD1641" s="121"/>
      <c r="DE1641" s="121"/>
      <c r="DF1641" s="121"/>
      <c r="DG1641" s="121"/>
      <c r="DH1641" s="121"/>
      <c r="DI1641" s="121"/>
    </row>
    <row r="1642" spans="30:113" x14ac:dyDescent="0.35">
      <c r="AD1642" s="121"/>
      <c r="AE1642" s="121"/>
      <c r="AF1642" s="121"/>
      <c r="AG1642" s="121"/>
      <c r="AH1642" s="121"/>
      <c r="AI1642" s="121"/>
      <c r="AJ1642" s="121"/>
      <c r="AK1642" s="121"/>
      <c r="AL1642" s="121"/>
      <c r="AM1642" s="121"/>
      <c r="AN1642" s="121"/>
      <c r="AO1642" s="121"/>
      <c r="AP1642" s="121"/>
      <c r="AQ1642" s="121"/>
      <c r="AR1642" s="121"/>
      <c r="AS1642" s="121"/>
      <c r="AT1642" s="121"/>
      <c r="AU1642" s="121"/>
      <c r="AV1642" s="121"/>
      <c r="AW1642" s="121"/>
      <c r="AX1642" s="121"/>
      <c r="AY1642" s="121"/>
      <c r="AZ1642" s="121"/>
      <c r="BA1642" s="121"/>
      <c r="BB1642" s="121"/>
      <c r="BC1642" s="121"/>
      <c r="BD1642" s="121"/>
      <c r="BE1642" s="121"/>
      <c r="BF1642" s="121"/>
      <c r="BG1642" s="121"/>
      <c r="BH1642" s="121"/>
      <c r="BI1642" s="121"/>
      <c r="BJ1642" s="121"/>
      <c r="BK1642" s="121"/>
      <c r="BL1642" s="121"/>
      <c r="BM1642" s="121"/>
      <c r="BN1642" s="121"/>
      <c r="BO1642" s="121"/>
      <c r="BP1642" s="121"/>
      <c r="BQ1642" s="121"/>
      <c r="BR1642" s="121"/>
      <c r="BS1642" s="121"/>
      <c r="BT1642" s="121"/>
      <c r="BU1642" s="121"/>
      <c r="BV1642" s="121"/>
      <c r="BW1642" s="121"/>
      <c r="BX1642" s="121"/>
      <c r="BY1642" s="121"/>
      <c r="BZ1642" s="121"/>
      <c r="CA1642" s="121"/>
      <c r="CB1642" s="121"/>
      <c r="CC1642" s="121"/>
      <c r="CD1642" s="121"/>
      <c r="CE1642" s="121"/>
      <c r="CF1642" s="121"/>
      <c r="CG1642" s="121"/>
      <c r="CH1642" s="121"/>
      <c r="CI1642" s="121"/>
      <c r="CJ1642" s="121"/>
      <c r="CK1642" s="121"/>
      <c r="CL1642" s="121"/>
      <c r="CM1642" s="121"/>
      <c r="CN1642" s="121"/>
      <c r="CO1642" s="121"/>
      <c r="CP1642" s="121"/>
      <c r="CQ1642" s="121"/>
      <c r="CR1642" s="121"/>
      <c r="CS1642" s="121"/>
      <c r="CT1642" s="121"/>
      <c r="CU1642" s="121"/>
      <c r="CV1642" s="121"/>
      <c r="CW1642" s="121"/>
      <c r="CX1642" s="121"/>
      <c r="CY1642" s="121"/>
      <c r="CZ1642" s="121"/>
      <c r="DA1642" s="121"/>
      <c r="DB1642" s="121"/>
      <c r="DC1642" s="121"/>
      <c r="DD1642" s="121"/>
      <c r="DE1642" s="121"/>
      <c r="DF1642" s="121"/>
      <c r="DG1642" s="121"/>
      <c r="DH1642" s="121"/>
      <c r="DI1642" s="121"/>
    </row>
    <row r="1643" spans="30:113" x14ac:dyDescent="0.35">
      <c r="AD1643" s="121"/>
      <c r="AE1643" s="121"/>
      <c r="AF1643" s="121"/>
      <c r="AG1643" s="121"/>
      <c r="AH1643" s="121"/>
      <c r="AI1643" s="121"/>
      <c r="AJ1643" s="121"/>
      <c r="AK1643" s="121"/>
      <c r="AL1643" s="121"/>
      <c r="AM1643" s="121"/>
      <c r="AN1643" s="121"/>
      <c r="AO1643" s="121"/>
      <c r="AP1643" s="121"/>
      <c r="AQ1643" s="121"/>
      <c r="AR1643" s="121"/>
      <c r="AS1643" s="121"/>
      <c r="AT1643" s="121"/>
      <c r="AU1643" s="121"/>
      <c r="AV1643" s="121"/>
      <c r="AW1643" s="121"/>
      <c r="AX1643" s="121"/>
      <c r="AY1643" s="121"/>
      <c r="AZ1643" s="121"/>
      <c r="BA1643" s="121"/>
      <c r="BB1643" s="121"/>
      <c r="BC1643" s="121"/>
      <c r="BD1643" s="121"/>
      <c r="BE1643" s="121"/>
      <c r="BF1643" s="121"/>
      <c r="BG1643" s="121"/>
      <c r="BH1643" s="121"/>
      <c r="BI1643" s="121"/>
      <c r="BJ1643" s="121"/>
      <c r="BK1643" s="121"/>
      <c r="BL1643" s="121"/>
      <c r="BM1643" s="121"/>
      <c r="BN1643" s="121"/>
      <c r="BO1643" s="121"/>
      <c r="BP1643" s="121"/>
      <c r="BQ1643" s="121"/>
      <c r="BR1643" s="121"/>
      <c r="BS1643" s="121"/>
      <c r="BT1643" s="121"/>
      <c r="BU1643" s="121"/>
      <c r="BV1643" s="121"/>
      <c r="BW1643" s="121"/>
      <c r="BX1643" s="121"/>
      <c r="BY1643" s="121"/>
      <c r="BZ1643" s="121"/>
      <c r="CA1643" s="121"/>
      <c r="CB1643" s="121"/>
      <c r="CC1643" s="121"/>
      <c r="CD1643" s="121"/>
      <c r="CE1643" s="121"/>
      <c r="CF1643" s="121"/>
      <c r="CG1643" s="121"/>
      <c r="CH1643" s="121"/>
      <c r="CI1643" s="121"/>
      <c r="CJ1643" s="121"/>
      <c r="CK1643" s="121"/>
      <c r="CL1643" s="121"/>
      <c r="CM1643" s="121"/>
      <c r="CN1643" s="121"/>
      <c r="CO1643" s="121"/>
      <c r="CP1643" s="121"/>
      <c r="CQ1643" s="121"/>
      <c r="CR1643" s="121"/>
      <c r="CS1643" s="121"/>
      <c r="CT1643" s="121"/>
      <c r="CU1643" s="121"/>
      <c r="CV1643" s="121"/>
      <c r="CW1643" s="121"/>
      <c r="CX1643" s="121"/>
      <c r="CY1643" s="121"/>
      <c r="CZ1643" s="121"/>
      <c r="DA1643" s="121"/>
      <c r="DB1643" s="121"/>
      <c r="DC1643" s="121"/>
      <c r="DD1643" s="121"/>
      <c r="DE1643" s="121"/>
      <c r="DF1643" s="121"/>
      <c r="DG1643" s="121"/>
      <c r="DH1643" s="121"/>
      <c r="DI1643" s="121"/>
    </row>
    <row r="1644" spans="30:113" x14ac:dyDescent="0.35">
      <c r="AD1644" s="121"/>
      <c r="AE1644" s="121"/>
      <c r="AF1644" s="121"/>
      <c r="AG1644" s="121"/>
      <c r="AH1644" s="121"/>
      <c r="AI1644" s="121"/>
      <c r="AJ1644" s="121"/>
      <c r="AK1644" s="121"/>
      <c r="AL1644" s="121"/>
      <c r="AM1644" s="121"/>
      <c r="AN1644" s="121"/>
      <c r="AO1644" s="121"/>
      <c r="AP1644" s="121"/>
      <c r="AQ1644" s="121"/>
      <c r="AR1644" s="121"/>
      <c r="AS1644" s="121"/>
      <c r="AT1644" s="121"/>
      <c r="AU1644" s="121"/>
      <c r="AV1644" s="121"/>
      <c r="AW1644" s="121"/>
      <c r="AX1644" s="121"/>
      <c r="AY1644" s="121"/>
      <c r="AZ1644" s="121"/>
      <c r="BA1644" s="121"/>
      <c r="BB1644" s="121"/>
      <c r="BC1644" s="121"/>
      <c r="BD1644" s="121"/>
      <c r="BE1644" s="121"/>
      <c r="BF1644" s="121"/>
      <c r="BG1644" s="121"/>
      <c r="BH1644" s="121"/>
      <c r="BI1644" s="121"/>
      <c r="BJ1644" s="121"/>
      <c r="BK1644" s="121"/>
      <c r="BL1644" s="121"/>
      <c r="BM1644" s="121"/>
      <c r="BN1644" s="121"/>
      <c r="BO1644" s="121"/>
      <c r="BP1644" s="121"/>
      <c r="BQ1644" s="121"/>
      <c r="BR1644" s="121"/>
      <c r="BS1644" s="121"/>
      <c r="BT1644" s="121"/>
      <c r="BU1644" s="121"/>
      <c r="BV1644" s="121"/>
      <c r="BW1644" s="121"/>
      <c r="BX1644" s="121"/>
      <c r="BY1644" s="121"/>
      <c r="BZ1644" s="121"/>
      <c r="CA1644" s="121"/>
      <c r="CB1644" s="121"/>
      <c r="CC1644" s="121"/>
      <c r="CD1644" s="121"/>
      <c r="CE1644" s="121"/>
      <c r="CF1644" s="121"/>
      <c r="CG1644" s="121"/>
      <c r="CH1644" s="121"/>
      <c r="CI1644" s="121"/>
      <c r="CJ1644" s="121"/>
      <c r="CK1644" s="121"/>
      <c r="CL1644" s="121"/>
      <c r="CM1644" s="121"/>
      <c r="CN1644" s="121"/>
      <c r="CO1644" s="121"/>
      <c r="CP1644" s="121"/>
      <c r="CQ1644" s="121"/>
      <c r="CR1644" s="121"/>
      <c r="CS1644" s="121"/>
      <c r="CT1644" s="121"/>
      <c r="CU1644" s="121"/>
      <c r="CV1644" s="121"/>
      <c r="CW1644" s="121"/>
      <c r="CX1644" s="121"/>
      <c r="CY1644" s="121"/>
      <c r="CZ1644" s="121"/>
      <c r="DA1644" s="121"/>
      <c r="DB1644" s="121"/>
      <c r="DC1644" s="121"/>
      <c r="DD1644" s="121"/>
      <c r="DE1644" s="121"/>
      <c r="DF1644" s="121"/>
      <c r="DG1644" s="121"/>
      <c r="DH1644" s="121"/>
      <c r="DI1644" s="121"/>
    </row>
    <row r="1645" spans="30:113" x14ac:dyDescent="0.35">
      <c r="AD1645" s="121"/>
      <c r="AE1645" s="121"/>
      <c r="AF1645" s="121"/>
      <c r="AG1645" s="121"/>
      <c r="AH1645" s="121"/>
      <c r="AI1645" s="121"/>
      <c r="AJ1645" s="121"/>
      <c r="AK1645" s="121"/>
      <c r="AL1645" s="121"/>
      <c r="AM1645" s="121"/>
      <c r="AN1645" s="121"/>
      <c r="AO1645" s="121"/>
      <c r="AP1645" s="121"/>
      <c r="AQ1645" s="121"/>
      <c r="AR1645" s="121"/>
      <c r="AS1645" s="121"/>
      <c r="AT1645" s="121"/>
      <c r="AU1645" s="121"/>
      <c r="AV1645" s="121"/>
      <c r="AW1645" s="121"/>
      <c r="AX1645" s="121"/>
      <c r="AY1645" s="121"/>
      <c r="AZ1645" s="121"/>
      <c r="BA1645" s="121"/>
      <c r="BB1645" s="121"/>
      <c r="BC1645" s="121"/>
      <c r="BD1645" s="121"/>
      <c r="BE1645" s="121"/>
      <c r="BF1645" s="121"/>
      <c r="BG1645" s="121"/>
      <c r="BH1645" s="121"/>
      <c r="BI1645" s="121"/>
      <c r="BJ1645" s="121"/>
      <c r="BK1645" s="121"/>
      <c r="BL1645" s="121"/>
      <c r="BM1645" s="121"/>
      <c r="BN1645" s="121"/>
      <c r="BO1645" s="121"/>
      <c r="BP1645" s="121"/>
      <c r="BQ1645" s="121"/>
      <c r="BR1645" s="121"/>
      <c r="BS1645" s="121"/>
      <c r="BT1645" s="121"/>
      <c r="BU1645" s="121"/>
      <c r="BV1645" s="121"/>
      <c r="BW1645" s="121"/>
      <c r="BX1645" s="121"/>
      <c r="BY1645" s="121"/>
      <c r="BZ1645" s="121"/>
      <c r="CA1645" s="121"/>
      <c r="CB1645" s="121"/>
      <c r="CC1645" s="121"/>
      <c r="CD1645" s="121"/>
      <c r="CE1645" s="121"/>
      <c r="CF1645" s="121"/>
      <c r="CG1645" s="121"/>
      <c r="CH1645" s="121"/>
      <c r="CI1645" s="121"/>
      <c r="CJ1645" s="121"/>
      <c r="CK1645" s="121"/>
      <c r="CL1645" s="121"/>
      <c r="CM1645" s="121"/>
      <c r="CN1645" s="121"/>
      <c r="CO1645" s="121"/>
      <c r="CP1645" s="121"/>
      <c r="CQ1645" s="121"/>
      <c r="CR1645" s="121"/>
      <c r="CS1645" s="121"/>
      <c r="CT1645" s="121"/>
      <c r="CU1645" s="121"/>
      <c r="CV1645" s="121"/>
      <c r="CW1645" s="121"/>
      <c r="CX1645" s="121"/>
      <c r="CY1645" s="121"/>
      <c r="CZ1645" s="121"/>
      <c r="DA1645" s="121"/>
      <c r="DB1645" s="121"/>
      <c r="DC1645" s="121"/>
      <c r="DD1645" s="121"/>
      <c r="DE1645" s="121"/>
      <c r="DF1645" s="121"/>
      <c r="DG1645" s="121"/>
      <c r="DH1645" s="121"/>
      <c r="DI1645" s="121"/>
    </row>
    <row r="1646" spans="30:113" x14ac:dyDescent="0.35">
      <c r="AD1646" s="121"/>
      <c r="AE1646" s="121"/>
      <c r="AF1646" s="121"/>
      <c r="AG1646" s="121"/>
      <c r="AH1646" s="121"/>
      <c r="AI1646" s="121"/>
      <c r="AJ1646" s="121"/>
      <c r="AK1646" s="121"/>
      <c r="AL1646" s="121"/>
      <c r="AM1646" s="121"/>
      <c r="AN1646" s="121"/>
      <c r="AO1646" s="121"/>
      <c r="AP1646" s="121"/>
      <c r="AQ1646" s="121"/>
      <c r="AR1646" s="121"/>
      <c r="AS1646" s="121"/>
      <c r="AT1646" s="121"/>
      <c r="AU1646" s="121"/>
      <c r="AV1646" s="121"/>
      <c r="AW1646" s="121"/>
      <c r="AX1646" s="121"/>
      <c r="AY1646" s="121"/>
      <c r="AZ1646" s="121"/>
      <c r="BA1646" s="121"/>
      <c r="BB1646" s="121"/>
      <c r="BC1646" s="121"/>
      <c r="BD1646" s="121"/>
      <c r="BE1646" s="121"/>
      <c r="BF1646" s="121"/>
      <c r="BG1646" s="121"/>
      <c r="BH1646" s="121"/>
      <c r="BI1646" s="121"/>
      <c r="BJ1646" s="121"/>
      <c r="BK1646" s="121"/>
      <c r="BL1646" s="121"/>
      <c r="BM1646" s="121"/>
      <c r="BN1646" s="121"/>
      <c r="BO1646" s="121"/>
      <c r="BP1646" s="121"/>
      <c r="BQ1646" s="121"/>
      <c r="BR1646" s="121"/>
      <c r="BS1646" s="121"/>
      <c r="BT1646" s="121"/>
      <c r="BU1646" s="121"/>
      <c r="BV1646" s="121"/>
      <c r="BW1646" s="121"/>
      <c r="BX1646" s="121"/>
      <c r="BY1646" s="121"/>
      <c r="BZ1646" s="121"/>
      <c r="CA1646" s="121"/>
      <c r="CB1646" s="121"/>
      <c r="CC1646" s="121"/>
      <c r="CD1646" s="121"/>
      <c r="CE1646" s="121"/>
      <c r="CF1646" s="121"/>
      <c r="CG1646" s="121"/>
      <c r="CH1646" s="121"/>
      <c r="CI1646" s="121"/>
      <c r="CJ1646" s="121"/>
      <c r="CK1646" s="121"/>
      <c r="CL1646" s="121"/>
      <c r="CM1646" s="121"/>
      <c r="CN1646" s="121"/>
      <c r="CO1646" s="121"/>
      <c r="CP1646" s="121"/>
      <c r="CQ1646" s="121"/>
      <c r="CR1646" s="121"/>
      <c r="CS1646" s="121"/>
      <c r="CT1646" s="121"/>
      <c r="CU1646" s="121"/>
      <c r="CV1646" s="121"/>
      <c r="CW1646" s="121"/>
      <c r="CX1646" s="121"/>
      <c r="CY1646" s="121"/>
      <c r="CZ1646" s="121"/>
      <c r="DA1646" s="121"/>
      <c r="DB1646" s="121"/>
      <c r="DC1646" s="121"/>
      <c r="DD1646" s="121"/>
      <c r="DE1646" s="121"/>
      <c r="DF1646" s="121"/>
      <c r="DG1646" s="121"/>
      <c r="DH1646" s="121"/>
      <c r="DI1646" s="121"/>
    </row>
    <row r="1647" spans="30:113" x14ac:dyDescent="0.35">
      <c r="AD1647" s="121"/>
      <c r="AE1647" s="121"/>
      <c r="AF1647" s="121"/>
      <c r="AG1647" s="121"/>
      <c r="AH1647" s="121"/>
      <c r="AI1647" s="121"/>
      <c r="AJ1647" s="121"/>
      <c r="AK1647" s="121"/>
      <c r="AL1647" s="121"/>
      <c r="AM1647" s="121"/>
      <c r="AN1647" s="121"/>
      <c r="AO1647" s="121"/>
      <c r="AP1647" s="121"/>
      <c r="AQ1647" s="121"/>
      <c r="AR1647" s="121"/>
      <c r="AS1647" s="121"/>
      <c r="AT1647" s="121"/>
      <c r="AU1647" s="121"/>
      <c r="AV1647" s="121"/>
      <c r="AW1647" s="121"/>
      <c r="AX1647" s="121"/>
      <c r="AY1647" s="121"/>
      <c r="AZ1647" s="121"/>
      <c r="BA1647" s="121"/>
      <c r="BB1647" s="121"/>
      <c r="BC1647" s="121"/>
      <c r="BD1647" s="121"/>
      <c r="BE1647" s="121"/>
      <c r="BF1647" s="121"/>
      <c r="BG1647" s="121"/>
      <c r="BH1647" s="121"/>
      <c r="BI1647" s="121"/>
      <c r="BJ1647" s="121"/>
      <c r="BK1647" s="121"/>
      <c r="BL1647" s="121"/>
      <c r="BM1647" s="121"/>
      <c r="BN1647" s="121"/>
      <c r="BO1647" s="121"/>
      <c r="BP1647" s="121"/>
      <c r="BQ1647" s="121"/>
      <c r="BR1647" s="121"/>
      <c r="BS1647" s="121"/>
      <c r="BT1647" s="121"/>
      <c r="BU1647" s="121"/>
      <c r="BV1647" s="121"/>
      <c r="BW1647" s="121"/>
      <c r="BX1647" s="121"/>
      <c r="BY1647" s="121"/>
      <c r="BZ1647" s="121"/>
      <c r="CA1647" s="121"/>
      <c r="CB1647" s="121"/>
      <c r="CC1647" s="121"/>
      <c r="CD1647" s="121"/>
      <c r="CE1647" s="121"/>
      <c r="CF1647" s="121"/>
      <c r="CG1647" s="121"/>
      <c r="CH1647" s="121"/>
      <c r="CI1647" s="121"/>
      <c r="CJ1647" s="121"/>
      <c r="CK1647" s="121"/>
      <c r="CL1647" s="121"/>
      <c r="CM1647" s="121"/>
      <c r="CN1647" s="121"/>
      <c r="CO1647" s="121"/>
      <c r="CP1647" s="121"/>
      <c r="CQ1647" s="121"/>
      <c r="CR1647" s="121"/>
      <c r="CS1647" s="121"/>
      <c r="CT1647" s="121"/>
      <c r="CU1647" s="121"/>
      <c r="CV1647" s="121"/>
      <c r="CW1647" s="121"/>
      <c r="CX1647" s="121"/>
      <c r="CY1647" s="121"/>
      <c r="CZ1647" s="121"/>
      <c r="DA1647" s="121"/>
      <c r="DB1647" s="121"/>
      <c r="DC1647" s="121"/>
      <c r="DD1647" s="121"/>
      <c r="DE1647" s="121"/>
      <c r="DF1647" s="121"/>
      <c r="DG1647" s="121"/>
      <c r="DH1647" s="121"/>
      <c r="DI1647" s="121"/>
    </row>
    <row r="1648" spans="30:113" x14ac:dyDescent="0.35">
      <c r="AD1648" s="121"/>
      <c r="AE1648" s="121"/>
      <c r="AF1648" s="121"/>
      <c r="AG1648" s="121"/>
      <c r="AH1648" s="121"/>
      <c r="AI1648" s="121"/>
      <c r="AJ1648" s="121"/>
      <c r="AK1648" s="121"/>
      <c r="AL1648" s="121"/>
      <c r="AM1648" s="121"/>
      <c r="AN1648" s="121"/>
      <c r="AO1648" s="121"/>
      <c r="AP1648" s="121"/>
      <c r="AQ1648" s="121"/>
      <c r="AR1648" s="121"/>
      <c r="AS1648" s="121"/>
      <c r="AT1648" s="121"/>
      <c r="AU1648" s="121"/>
      <c r="AV1648" s="121"/>
      <c r="AW1648" s="121"/>
      <c r="AX1648" s="121"/>
      <c r="AY1648" s="121"/>
      <c r="AZ1648" s="121"/>
      <c r="BA1648" s="121"/>
      <c r="BB1648" s="121"/>
      <c r="BC1648" s="121"/>
      <c r="BD1648" s="121"/>
      <c r="BE1648" s="121"/>
      <c r="BF1648" s="121"/>
      <c r="BG1648" s="121"/>
      <c r="BH1648" s="121"/>
      <c r="BI1648" s="121"/>
      <c r="BJ1648" s="121"/>
      <c r="BK1648" s="121"/>
      <c r="BL1648" s="121"/>
      <c r="BM1648" s="121"/>
      <c r="BN1648" s="121"/>
      <c r="BO1648" s="121"/>
      <c r="BP1648" s="121"/>
      <c r="BQ1648" s="121"/>
      <c r="BR1648" s="121"/>
      <c r="BS1648" s="121"/>
      <c r="BT1648" s="121"/>
      <c r="BU1648" s="121"/>
      <c r="BV1648" s="121"/>
      <c r="BW1648" s="121"/>
      <c r="BX1648" s="121"/>
      <c r="BY1648" s="121"/>
      <c r="BZ1648" s="121"/>
      <c r="CA1648" s="121"/>
      <c r="CB1648" s="121"/>
      <c r="CC1648" s="121"/>
      <c r="CD1648" s="121"/>
      <c r="CE1648" s="121"/>
      <c r="CF1648" s="121"/>
      <c r="CG1648" s="121"/>
      <c r="CH1648" s="121"/>
      <c r="CI1648" s="121"/>
      <c r="CJ1648" s="121"/>
      <c r="CK1648" s="121"/>
      <c r="CL1648" s="121"/>
      <c r="CM1648" s="121"/>
      <c r="CN1648" s="121"/>
      <c r="CO1648" s="121"/>
      <c r="CP1648" s="121"/>
      <c r="CQ1648" s="121"/>
      <c r="CR1648" s="121"/>
      <c r="CS1648" s="121"/>
      <c r="CT1648" s="121"/>
      <c r="CU1648" s="121"/>
      <c r="CV1648" s="121"/>
      <c r="CW1648" s="121"/>
      <c r="CX1648" s="121"/>
      <c r="CY1648" s="121"/>
      <c r="CZ1648" s="121"/>
      <c r="DA1648" s="121"/>
      <c r="DB1648" s="121"/>
      <c r="DC1648" s="121"/>
      <c r="DD1648" s="121"/>
      <c r="DE1648" s="121"/>
      <c r="DF1648" s="121"/>
      <c r="DG1648" s="121"/>
      <c r="DH1648" s="121"/>
      <c r="DI1648" s="121"/>
    </row>
    <row r="1649" spans="30:113" x14ac:dyDescent="0.35">
      <c r="AD1649" s="121"/>
      <c r="AE1649" s="121"/>
      <c r="AF1649" s="121"/>
      <c r="AG1649" s="121"/>
      <c r="AH1649" s="121"/>
      <c r="AI1649" s="121"/>
      <c r="AJ1649" s="121"/>
      <c r="AK1649" s="121"/>
      <c r="AL1649" s="121"/>
      <c r="AM1649" s="121"/>
      <c r="AN1649" s="121"/>
      <c r="AO1649" s="121"/>
      <c r="AP1649" s="121"/>
      <c r="AQ1649" s="121"/>
      <c r="AR1649" s="121"/>
      <c r="AS1649" s="121"/>
      <c r="AT1649" s="121"/>
      <c r="AU1649" s="121"/>
      <c r="AV1649" s="121"/>
      <c r="AW1649" s="121"/>
      <c r="AX1649" s="121"/>
      <c r="AY1649" s="121"/>
      <c r="AZ1649" s="121"/>
      <c r="BA1649" s="121"/>
      <c r="BB1649" s="121"/>
      <c r="BC1649" s="121"/>
      <c r="BD1649" s="121"/>
      <c r="BE1649" s="121"/>
      <c r="BF1649" s="121"/>
      <c r="BG1649" s="121"/>
      <c r="BH1649" s="121"/>
      <c r="BI1649" s="121"/>
      <c r="BJ1649" s="121"/>
      <c r="BK1649" s="121"/>
      <c r="BL1649" s="121"/>
      <c r="BM1649" s="121"/>
      <c r="BN1649" s="121"/>
      <c r="BO1649" s="121"/>
      <c r="BP1649" s="121"/>
      <c r="BQ1649" s="121"/>
      <c r="BR1649" s="121"/>
      <c r="BS1649" s="121"/>
      <c r="BT1649" s="121"/>
      <c r="BU1649" s="121"/>
      <c r="BV1649" s="121"/>
      <c r="BW1649" s="121"/>
      <c r="BX1649" s="121"/>
      <c r="BY1649" s="121"/>
      <c r="BZ1649" s="121"/>
      <c r="CA1649" s="121"/>
      <c r="CB1649" s="121"/>
      <c r="CC1649" s="121"/>
      <c r="CD1649" s="121"/>
      <c r="CE1649" s="121"/>
      <c r="CF1649" s="121"/>
      <c r="CG1649" s="121"/>
      <c r="CH1649" s="121"/>
      <c r="CI1649" s="121"/>
      <c r="CJ1649" s="121"/>
      <c r="CK1649" s="121"/>
      <c r="CL1649" s="121"/>
      <c r="CM1649" s="121"/>
      <c r="CN1649" s="121"/>
      <c r="CO1649" s="121"/>
      <c r="CP1649" s="121"/>
      <c r="CQ1649" s="121"/>
      <c r="CR1649" s="121"/>
      <c r="CS1649" s="121"/>
      <c r="CT1649" s="121"/>
      <c r="CU1649" s="121"/>
      <c r="CV1649" s="121"/>
      <c r="CW1649" s="121"/>
      <c r="CX1649" s="121"/>
      <c r="CY1649" s="121"/>
      <c r="CZ1649" s="121"/>
      <c r="DA1649" s="121"/>
      <c r="DB1649" s="121"/>
      <c r="DC1649" s="121"/>
      <c r="DD1649" s="121"/>
      <c r="DE1649" s="121"/>
      <c r="DF1649" s="121"/>
      <c r="DG1649" s="121"/>
      <c r="DH1649" s="121"/>
      <c r="DI1649" s="121"/>
    </row>
    <row r="1650" spans="30:113" x14ac:dyDescent="0.35">
      <c r="AD1650" s="121"/>
      <c r="AE1650" s="121"/>
      <c r="AF1650" s="121"/>
      <c r="AG1650" s="121"/>
      <c r="AH1650" s="121"/>
      <c r="AI1650" s="121"/>
      <c r="AJ1650" s="121"/>
      <c r="AK1650" s="121"/>
      <c r="AL1650" s="121"/>
      <c r="AM1650" s="121"/>
      <c r="AN1650" s="121"/>
      <c r="AO1650" s="121"/>
      <c r="AP1650" s="121"/>
      <c r="AQ1650" s="121"/>
      <c r="AR1650" s="121"/>
      <c r="AS1650" s="121"/>
      <c r="AT1650" s="121"/>
      <c r="AU1650" s="121"/>
      <c r="AV1650" s="121"/>
      <c r="AW1650" s="121"/>
      <c r="AX1650" s="121"/>
      <c r="AY1650" s="121"/>
      <c r="AZ1650" s="121"/>
      <c r="BA1650" s="121"/>
      <c r="BB1650" s="121"/>
      <c r="BC1650" s="121"/>
      <c r="BD1650" s="121"/>
      <c r="BE1650" s="121"/>
      <c r="BF1650" s="121"/>
      <c r="BG1650" s="121"/>
      <c r="BH1650" s="121"/>
      <c r="BI1650" s="121"/>
      <c r="BJ1650" s="121"/>
      <c r="BK1650" s="121"/>
      <c r="BL1650" s="121"/>
      <c r="BM1650" s="121"/>
      <c r="BN1650" s="121"/>
      <c r="BO1650" s="121"/>
      <c r="BP1650" s="121"/>
      <c r="BQ1650" s="121"/>
      <c r="BR1650" s="121"/>
      <c r="BS1650" s="121"/>
      <c r="BT1650" s="121"/>
      <c r="BU1650" s="121"/>
      <c r="BV1650" s="121"/>
      <c r="BW1650" s="121"/>
      <c r="BX1650" s="121"/>
      <c r="BY1650" s="121"/>
      <c r="BZ1650" s="121"/>
      <c r="CA1650" s="121"/>
      <c r="CB1650" s="121"/>
      <c r="CC1650" s="121"/>
      <c r="CD1650" s="121"/>
      <c r="CE1650" s="121"/>
      <c r="CF1650" s="121"/>
      <c r="CG1650" s="121"/>
      <c r="CH1650" s="121"/>
      <c r="CI1650" s="121"/>
      <c r="CJ1650" s="121"/>
      <c r="CK1650" s="121"/>
      <c r="CL1650" s="121"/>
      <c r="CM1650" s="121"/>
      <c r="CN1650" s="121"/>
      <c r="CO1650" s="121"/>
      <c r="CP1650" s="121"/>
      <c r="CQ1650" s="121"/>
      <c r="CR1650" s="121"/>
      <c r="CS1650" s="121"/>
      <c r="CT1650" s="121"/>
      <c r="CU1650" s="121"/>
      <c r="CV1650" s="121"/>
      <c r="CW1650" s="121"/>
      <c r="CX1650" s="121"/>
      <c r="CY1650" s="121"/>
      <c r="CZ1650" s="121"/>
      <c r="DA1650" s="121"/>
      <c r="DB1650" s="121"/>
      <c r="DC1650" s="121"/>
      <c r="DD1650" s="121"/>
      <c r="DE1650" s="121"/>
      <c r="DF1650" s="121"/>
      <c r="DG1650" s="121"/>
      <c r="DH1650" s="121"/>
      <c r="DI1650" s="121"/>
    </row>
    <row r="1651" spans="30:113" x14ac:dyDescent="0.35">
      <c r="AD1651" s="121"/>
      <c r="AE1651" s="121"/>
      <c r="AF1651" s="121"/>
      <c r="AG1651" s="121"/>
      <c r="AH1651" s="121"/>
      <c r="AI1651" s="121"/>
      <c r="AJ1651" s="121"/>
      <c r="AK1651" s="121"/>
      <c r="AL1651" s="121"/>
      <c r="AM1651" s="121"/>
      <c r="AN1651" s="121"/>
      <c r="AO1651" s="121"/>
      <c r="AP1651" s="121"/>
      <c r="AQ1651" s="121"/>
      <c r="AR1651" s="121"/>
      <c r="AS1651" s="121"/>
      <c r="AT1651" s="121"/>
      <c r="AU1651" s="121"/>
      <c r="AV1651" s="121"/>
      <c r="AW1651" s="121"/>
      <c r="AX1651" s="121"/>
      <c r="AY1651" s="121"/>
      <c r="AZ1651" s="121"/>
      <c r="BA1651" s="121"/>
      <c r="BB1651" s="121"/>
      <c r="BC1651" s="121"/>
      <c r="BD1651" s="121"/>
      <c r="BE1651" s="121"/>
      <c r="BF1651" s="121"/>
      <c r="BG1651" s="121"/>
      <c r="BH1651" s="121"/>
      <c r="BI1651" s="121"/>
      <c r="BJ1651" s="121"/>
      <c r="BK1651" s="121"/>
      <c r="BL1651" s="121"/>
      <c r="BM1651" s="121"/>
      <c r="BN1651" s="121"/>
      <c r="BO1651" s="121"/>
      <c r="BP1651" s="121"/>
      <c r="BQ1651" s="121"/>
      <c r="BR1651" s="121"/>
      <c r="BS1651" s="121"/>
      <c r="BT1651" s="121"/>
      <c r="BU1651" s="121"/>
      <c r="BV1651" s="121"/>
      <c r="BW1651" s="121"/>
      <c r="BX1651" s="121"/>
      <c r="BY1651" s="121"/>
      <c r="BZ1651" s="121"/>
      <c r="CA1651" s="121"/>
      <c r="CB1651" s="121"/>
      <c r="CC1651" s="121"/>
      <c r="CD1651" s="121"/>
      <c r="CE1651" s="121"/>
      <c r="CF1651" s="121"/>
      <c r="CG1651" s="121"/>
      <c r="CH1651" s="121"/>
      <c r="CI1651" s="121"/>
      <c r="CJ1651" s="121"/>
      <c r="CK1651" s="121"/>
      <c r="CL1651" s="121"/>
      <c r="CM1651" s="121"/>
      <c r="CN1651" s="121"/>
      <c r="CO1651" s="121"/>
      <c r="CP1651" s="121"/>
      <c r="CQ1651" s="121"/>
      <c r="CR1651" s="121"/>
      <c r="CS1651" s="121"/>
      <c r="CT1651" s="121"/>
      <c r="CU1651" s="121"/>
      <c r="CV1651" s="121"/>
      <c r="CW1651" s="121"/>
      <c r="CX1651" s="121"/>
      <c r="CY1651" s="121"/>
      <c r="CZ1651" s="121"/>
      <c r="DA1651" s="121"/>
      <c r="DB1651" s="121"/>
      <c r="DC1651" s="121"/>
      <c r="DD1651" s="121"/>
      <c r="DE1651" s="121"/>
      <c r="DF1651" s="121"/>
      <c r="DG1651" s="121"/>
      <c r="DH1651" s="121"/>
      <c r="DI1651" s="121"/>
    </row>
    <row r="1652" spans="30:113" x14ac:dyDescent="0.35">
      <c r="AD1652" s="121"/>
      <c r="AE1652" s="121"/>
      <c r="AF1652" s="121"/>
      <c r="AG1652" s="121"/>
      <c r="AH1652" s="121"/>
      <c r="AI1652" s="121"/>
      <c r="AJ1652" s="121"/>
      <c r="AK1652" s="121"/>
      <c r="AL1652" s="121"/>
      <c r="AM1652" s="121"/>
      <c r="AN1652" s="121"/>
      <c r="AO1652" s="121"/>
      <c r="AP1652" s="121"/>
      <c r="AQ1652" s="121"/>
      <c r="AR1652" s="121"/>
      <c r="AS1652" s="121"/>
      <c r="AT1652" s="121"/>
      <c r="AU1652" s="121"/>
      <c r="AV1652" s="121"/>
      <c r="AW1652" s="121"/>
      <c r="AX1652" s="121"/>
      <c r="AY1652" s="121"/>
      <c r="AZ1652" s="121"/>
      <c r="BA1652" s="121"/>
      <c r="BB1652" s="121"/>
      <c r="BC1652" s="121"/>
      <c r="BD1652" s="121"/>
      <c r="BE1652" s="121"/>
      <c r="BF1652" s="121"/>
      <c r="BG1652" s="121"/>
      <c r="BH1652" s="121"/>
      <c r="BI1652" s="121"/>
      <c r="BJ1652" s="121"/>
      <c r="BK1652" s="121"/>
      <c r="BL1652" s="121"/>
      <c r="BM1652" s="121"/>
      <c r="BN1652" s="121"/>
      <c r="BO1652" s="121"/>
      <c r="BP1652" s="121"/>
      <c r="BQ1652" s="121"/>
      <c r="BR1652" s="121"/>
      <c r="BS1652" s="121"/>
      <c r="BT1652" s="121"/>
      <c r="BU1652" s="121"/>
      <c r="BV1652" s="121"/>
      <c r="BW1652" s="121"/>
      <c r="BX1652" s="121"/>
      <c r="BY1652" s="121"/>
      <c r="BZ1652" s="121"/>
      <c r="CA1652" s="121"/>
      <c r="CB1652" s="121"/>
      <c r="CC1652" s="121"/>
      <c r="CD1652" s="121"/>
      <c r="CE1652" s="121"/>
      <c r="CF1652" s="121"/>
      <c r="CG1652" s="121"/>
      <c r="CH1652" s="121"/>
      <c r="CI1652" s="121"/>
      <c r="CJ1652" s="121"/>
      <c r="CK1652" s="121"/>
      <c r="CL1652" s="121"/>
      <c r="CM1652" s="121"/>
      <c r="CN1652" s="121"/>
      <c r="CO1652" s="121"/>
      <c r="CP1652" s="121"/>
      <c r="CQ1652" s="121"/>
      <c r="CR1652" s="121"/>
      <c r="CS1652" s="121"/>
      <c r="CT1652" s="121"/>
      <c r="CU1652" s="121"/>
      <c r="CV1652" s="121"/>
      <c r="CW1652" s="121"/>
      <c r="CX1652" s="121"/>
      <c r="CY1652" s="121"/>
      <c r="CZ1652" s="121"/>
      <c r="DA1652" s="121"/>
      <c r="DB1652" s="121"/>
      <c r="DC1652" s="121"/>
      <c r="DD1652" s="121"/>
      <c r="DE1652" s="121"/>
      <c r="DF1652" s="121"/>
      <c r="DG1652" s="121"/>
      <c r="DH1652" s="121"/>
      <c r="DI1652" s="121"/>
    </row>
    <row r="1653" spans="30:113" x14ac:dyDescent="0.35">
      <c r="AD1653" s="121"/>
      <c r="AE1653" s="121"/>
      <c r="AF1653" s="121"/>
      <c r="AG1653" s="121"/>
      <c r="AH1653" s="121"/>
      <c r="AI1653" s="121"/>
      <c r="AJ1653" s="121"/>
      <c r="AK1653" s="121"/>
      <c r="AL1653" s="121"/>
      <c r="AM1653" s="121"/>
      <c r="AN1653" s="121"/>
      <c r="AO1653" s="121"/>
      <c r="AP1653" s="121"/>
      <c r="AQ1653" s="121"/>
      <c r="AR1653" s="121"/>
      <c r="AS1653" s="121"/>
      <c r="AT1653" s="121"/>
      <c r="AU1653" s="121"/>
      <c r="AV1653" s="121"/>
      <c r="AW1653" s="121"/>
      <c r="AX1653" s="121"/>
      <c r="AY1653" s="121"/>
      <c r="AZ1653" s="121"/>
      <c r="BA1653" s="121"/>
      <c r="BB1653" s="121"/>
      <c r="BC1653" s="121"/>
      <c r="BD1653" s="121"/>
      <c r="BE1653" s="121"/>
      <c r="BF1653" s="121"/>
      <c r="BG1653" s="121"/>
      <c r="BH1653" s="121"/>
      <c r="BI1653" s="121"/>
      <c r="BJ1653" s="121"/>
      <c r="BK1653" s="121"/>
      <c r="BL1653" s="121"/>
      <c r="BM1653" s="121"/>
      <c r="BN1653" s="121"/>
      <c r="BO1653" s="121"/>
      <c r="BP1653" s="121"/>
      <c r="BQ1653" s="121"/>
      <c r="BR1653" s="121"/>
      <c r="BS1653" s="121"/>
      <c r="BT1653" s="121"/>
      <c r="BU1653" s="121"/>
      <c r="BV1653" s="121"/>
      <c r="BW1653" s="121"/>
      <c r="BX1653" s="121"/>
      <c r="BY1653" s="121"/>
      <c r="BZ1653" s="121"/>
      <c r="CA1653" s="121"/>
      <c r="CB1653" s="121"/>
      <c r="CC1653" s="121"/>
      <c r="CD1653" s="121"/>
      <c r="CE1653" s="121"/>
      <c r="CF1653" s="121"/>
      <c r="CG1653" s="121"/>
      <c r="CH1653" s="121"/>
      <c r="CI1653" s="121"/>
      <c r="CJ1653" s="121"/>
      <c r="CK1653" s="121"/>
      <c r="CL1653" s="121"/>
      <c r="CM1653" s="121"/>
      <c r="CN1653" s="121"/>
      <c r="CO1653" s="121"/>
      <c r="CP1653" s="121"/>
      <c r="CQ1653" s="121"/>
      <c r="CR1653" s="121"/>
      <c r="CS1653" s="121"/>
      <c r="CT1653" s="121"/>
      <c r="CU1653" s="121"/>
      <c r="CV1653" s="121"/>
      <c r="CW1653" s="121"/>
      <c r="CX1653" s="121"/>
      <c r="CY1653" s="121"/>
      <c r="CZ1653" s="121"/>
      <c r="DA1653" s="121"/>
      <c r="DB1653" s="121"/>
      <c r="DC1653" s="121"/>
      <c r="DD1653" s="121"/>
      <c r="DE1653" s="121"/>
      <c r="DF1653" s="121"/>
      <c r="DG1653" s="121"/>
      <c r="DH1653" s="121"/>
      <c r="DI1653" s="121"/>
    </row>
    <row r="1654" spans="30:113" x14ac:dyDescent="0.35">
      <c r="AD1654" s="121"/>
      <c r="AE1654" s="121"/>
      <c r="AF1654" s="121"/>
      <c r="AG1654" s="121"/>
      <c r="AH1654" s="121"/>
      <c r="AI1654" s="121"/>
      <c r="AJ1654" s="121"/>
      <c r="AK1654" s="121"/>
      <c r="AL1654" s="121"/>
      <c r="AM1654" s="121"/>
      <c r="AN1654" s="121"/>
      <c r="AO1654" s="121"/>
      <c r="AP1654" s="121"/>
      <c r="AQ1654" s="121"/>
      <c r="AR1654" s="121"/>
      <c r="AS1654" s="121"/>
      <c r="AT1654" s="121"/>
      <c r="AU1654" s="121"/>
      <c r="AV1654" s="121"/>
      <c r="AW1654" s="121"/>
      <c r="AX1654" s="121"/>
      <c r="AY1654" s="121"/>
      <c r="AZ1654" s="121"/>
      <c r="BA1654" s="121"/>
      <c r="BB1654" s="121"/>
      <c r="BC1654" s="121"/>
      <c r="BD1654" s="121"/>
      <c r="BE1654" s="121"/>
      <c r="BF1654" s="121"/>
      <c r="BG1654" s="121"/>
      <c r="BH1654" s="121"/>
      <c r="BI1654" s="121"/>
      <c r="BJ1654" s="121"/>
      <c r="BK1654" s="121"/>
      <c r="BL1654" s="121"/>
      <c r="BM1654" s="121"/>
      <c r="BN1654" s="121"/>
      <c r="BO1654" s="121"/>
      <c r="BP1654" s="121"/>
      <c r="BQ1654" s="121"/>
      <c r="BR1654" s="121"/>
      <c r="BS1654" s="121"/>
      <c r="BT1654" s="121"/>
      <c r="BU1654" s="121"/>
      <c r="BV1654" s="121"/>
      <c r="BW1654" s="121"/>
      <c r="BX1654" s="121"/>
      <c r="BY1654" s="121"/>
      <c r="BZ1654" s="121"/>
      <c r="CA1654" s="121"/>
      <c r="CB1654" s="121"/>
      <c r="CC1654" s="121"/>
      <c r="CD1654" s="121"/>
      <c r="CE1654" s="121"/>
      <c r="CF1654" s="121"/>
      <c r="CG1654" s="121"/>
      <c r="CH1654" s="121"/>
      <c r="CI1654" s="121"/>
      <c r="CJ1654" s="121"/>
      <c r="CK1654" s="121"/>
      <c r="CL1654" s="121"/>
      <c r="CM1654" s="121"/>
      <c r="CN1654" s="121"/>
      <c r="CO1654" s="121"/>
      <c r="CP1654" s="121"/>
      <c r="CQ1654" s="121"/>
      <c r="CR1654" s="121"/>
      <c r="CS1654" s="121"/>
      <c r="CT1654" s="121"/>
      <c r="CU1654" s="121"/>
      <c r="CV1654" s="121"/>
      <c r="CW1654" s="121"/>
      <c r="CX1654" s="121"/>
      <c r="CY1654" s="121"/>
      <c r="CZ1654" s="121"/>
      <c r="DA1654" s="121"/>
      <c r="DB1654" s="121"/>
      <c r="DC1654" s="121"/>
      <c r="DD1654" s="121"/>
      <c r="DE1654" s="121"/>
      <c r="DF1654" s="121"/>
      <c r="DG1654" s="121"/>
      <c r="DH1654" s="121"/>
      <c r="DI1654" s="121"/>
    </row>
    <row r="1655" spans="30:113" x14ac:dyDescent="0.35">
      <c r="AD1655" s="121"/>
      <c r="AE1655" s="121"/>
      <c r="AF1655" s="121"/>
      <c r="AG1655" s="121"/>
      <c r="AH1655" s="121"/>
      <c r="AI1655" s="121"/>
      <c r="AJ1655" s="121"/>
      <c r="AK1655" s="121"/>
      <c r="AL1655" s="121"/>
      <c r="AM1655" s="121"/>
      <c r="AN1655" s="121"/>
      <c r="AO1655" s="121"/>
      <c r="AP1655" s="121"/>
      <c r="AQ1655" s="121"/>
      <c r="AR1655" s="121"/>
      <c r="AS1655" s="121"/>
      <c r="AT1655" s="121"/>
      <c r="AU1655" s="121"/>
      <c r="AV1655" s="121"/>
      <c r="AW1655" s="121"/>
      <c r="AX1655" s="121"/>
      <c r="AY1655" s="121"/>
      <c r="AZ1655" s="121"/>
      <c r="BA1655" s="121"/>
      <c r="BB1655" s="121"/>
      <c r="BC1655" s="121"/>
      <c r="BD1655" s="121"/>
      <c r="BE1655" s="121"/>
      <c r="BF1655" s="121"/>
      <c r="BG1655" s="121"/>
      <c r="BH1655" s="121"/>
      <c r="BI1655" s="121"/>
      <c r="BJ1655" s="121"/>
      <c r="BK1655" s="121"/>
      <c r="BL1655" s="121"/>
      <c r="BM1655" s="121"/>
      <c r="BN1655" s="121"/>
      <c r="BO1655" s="121"/>
      <c r="BP1655" s="121"/>
      <c r="BQ1655" s="121"/>
      <c r="BR1655" s="121"/>
      <c r="BS1655" s="121"/>
      <c r="BT1655" s="121"/>
      <c r="BU1655" s="121"/>
      <c r="BV1655" s="121"/>
      <c r="BW1655" s="121"/>
      <c r="BX1655" s="121"/>
      <c r="BY1655" s="121"/>
      <c r="BZ1655" s="121"/>
      <c r="CA1655" s="121"/>
      <c r="CB1655" s="121"/>
      <c r="CC1655" s="121"/>
      <c r="CD1655" s="121"/>
      <c r="CE1655" s="121"/>
      <c r="CF1655" s="121"/>
      <c r="CG1655" s="121"/>
      <c r="CH1655" s="121"/>
      <c r="CI1655" s="121"/>
      <c r="CJ1655" s="121"/>
      <c r="CK1655" s="121"/>
      <c r="CL1655" s="121"/>
      <c r="CM1655" s="121"/>
      <c r="CN1655" s="121"/>
      <c r="CO1655" s="121"/>
      <c r="CP1655" s="121"/>
      <c r="CQ1655" s="121"/>
      <c r="CR1655" s="121"/>
      <c r="CS1655" s="121"/>
      <c r="CT1655" s="121"/>
      <c r="CU1655" s="121"/>
      <c r="CV1655" s="121"/>
      <c r="CW1655" s="121"/>
      <c r="CX1655" s="121"/>
      <c r="CY1655" s="121"/>
      <c r="CZ1655" s="121"/>
      <c r="DA1655" s="121"/>
      <c r="DB1655" s="121"/>
      <c r="DC1655" s="121"/>
      <c r="DD1655" s="121"/>
      <c r="DE1655" s="121"/>
      <c r="DF1655" s="121"/>
      <c r="DG1655" s="121"/>
      <c r="DH1655" s="121"/>
      <c r="DI1655" s="121"/>
    </row>
    <row r="1656" spans="30:113" x14ac:dyDescent="0.35">
      <c r="AD1656" s="121"/>
      <c r="AE1656" s="121"/>
      <c r="AF1656" s="121"/>
      <c r="AG1656" s="121"/>
      <c r="AH1656" s="121"/>
      <c r="AI1656" s="121"/>
      <c r="AJ1656" s="121"/>
      <c r="AK1656" s="121"/>
      <c r="AL1656" s="121"/>
      <c r="AM1656" s="121"/>
      <c r="AN1656" s="121"/>
      <c r="AO1656" s="121"/>
      <c r="AP1656" s="121"/>
      <c r="AQ1656" s="121"/>
      <c r="AR1656" s="121"/>
      <c r="AS1656" s="121"/>
      <c r="AT1656" s="121"/>
      <c r="AU1656" s="121"/>
      <c r="AV1656" s="121"/>
      <c r="AW1656" s="121"/>
      <c r="AX1656" s="121"/>
      <c r="AY1656" s="121"/>
      <c r="AZ1656" s="121"/>
      <c r="BA1656" s="121"/>
      <c r="BB1656" s="121"/>
      <c r="BC1656" s="121"/>
      <c r="BD1656" s="121"/>
      <c r="BE1656" s="121"/>
      <c r="BF1656" s="121"/>
      <c r="BG1656" s="121"/>
      <c r="BH1656" s="121"/>
      <c r="BI1656" s="121"/>
      <c r="BJ1656" s="121"/>
      <c r="BK1656" s="121"/>
      <c r="BL1656" s="121"/>
      <c r="BM1656" s="121"/>
      <c r="BN1656" s="121"/>
      <c r="BO1656" s="121"/>
      <c r="BP1656" s="121"/>
      <c r="BQ1656" s="121"/>
      <c r="BR1656" s="121"/>
      <c r="BS1656" s="121"/>
      <c r="BT1656" s="121"/>
      <c r="BU1656" s="121"/>
      <c r="BV1656" s="121"/>
      <c r="BW1656" s="121"/>
      <c r="BX1656" s="121"/>
      <c r="BY1656" s="121"/>
      <c r="BZ1656" s="121"/>
      <c r="CA1656" s="121"/>
      <c r="CB1656" s="121"/>
      <c r="CC1656" s="121"/>
      <c r="CD1656" s="121"/>
      <c r="CE1656" s="121"/>
      <c r="CF1656" s="121"/>
      <c r="CG1656" s="121"/>
      <c r="CH1656" s="121"/>
      <c r="CI1656" s="121"/>
      <c r="CJ1656" s="121"/>
      <c r="CK1656" s="121"/>
      <c r="CL1656" s="121"/>
      <c r="CM1656" s="121"/>
      <c r="CN1656" s="121"/>
      <c r="CO1656" s="121"/>
      <c r="CP1656" s="121"/>
      <c r="CQ1656" s="121"/>
      <c r="CR1656" s="121"/>
      <c r="CS1656" s="121"/>
      <c r="CT1656" s="121"/>
      <c r="CU1656" s="121"/>
      <c r="CV1656" s="121"/>
      <c r="CW1656" s="121"/>
      <c r="CX1656" s="121"/>
      <c r="CY1656" s="121"/>
      <c r="CZ1656" s="121"/>
      <c r="DA1656" s="121"/>
      <c r="DB1656" s="121"/>
      <c r="DC1656" s="121"/>
      <c r="DD1656" s="121"/>
      <c r="DE1656" s="121"/>
      <c r="DF1656" s="121"/>
      <c r="DG1656" s="121"/>
      <c r="DH1656" s="121"/>
      <c r="DI1656" s="121"/>
    </row>
    <row r="1657" spans="30:113" x14ac:dyDescent="0.35">
      <c r="AD1657" s="121"/>
      <c r="AE1657" s="121"/>
      <c r="AF1657" s="121"/>
      <c r="AG1657" s="121"/>
      <c r="AH1657" s="121"/>
      <c r="AI1657" s="121"/>
      <c r="AJ1657" s="121"/>
      <c r="AK1657" s="121"/>
      <c r="AL1657" s="121"/>
      <c r="AM1657" s="121"/>
      <c r="AN1657" s="121"/>
      <c r="AO1657" s="121"/>
      <c r="AP1657" s="121"/>
      <c r="AQ1657" s="121"/>
      <c r="AR1657" s="121"/>
      <c r="AS1657" s="121"/>
      <c r="AT1657" s="121"/>
      <c r="AU1657" s="121"/>
      <c r="AV1657" s="121"/>
      <c r="AW1657" s="121"/>
      <c r="AX1657" s="121"/>
      <c r="AY1657" s="121"/>
      <c r="AZ1657" s="121"/>
      <c r="BA1657" s="121"/>
      <c r="BB1657" s="121"/>
      <c r="BC1657" s="121"/>
      <c r="BD1657" s="121"/>
      <c r="BE1657" s="121"/>
      <c r="BF1657" s="121"/>
      <c r="BG1657" s="121"/>
      <c r="BH1657" s="121"/>
      <c r="BI1657" s="121"/>
      <c r="BJ1657" s="121"/>
      <c r="BK1657" s="121"/>
      <c r="BL1657" s="121"/>
      <c r="BM1657" s="121"/>
      <c r="BN1657" s="121"/>
      <c r="BO1657" s="121"/>
      <c r="BP1657" s="121"/>
      <c r="BQ1657" s="121"/>
      <c r="BR1657" s="121"/>
      <c r="BS1657" s="121"/>
      <c r="BT1657" s="121"/>
      <c r="BU1657" s="121"/>
      <c r="BV1657" s="121"/>
      <c r="BW1657" s="121"/>
      <c r="BX1657" s="121"/>
      <c r="BY1657" s="121"/>
      <c r="BZ1657" s="121"/>
      <c r="CA1657" s="121"/>
      <c r="CB1657" s="121"/>
      <c r="CC1657" s="121"/>
      <c r="CD1657" s="121"/>
      <c r="CE1657" s="121"/>
      <c r="CF1657" s="121"/>
      <c r="CG1657" s="121"/>
      <c r="CH1657" s="121"/>
      <c r="CI1657" s="121"/>
      <c r="CJ1657" s="121"/>
      <c r="CK1657" s="121"/>
      <c r="CL1657" s="121"/>
      <c r="CM1657" s="121"/>
      <c r="CN1657" s="121"/>
      <c r="CO1657" s="121"/>
      <c r="CP1657" s="121"/>
      <c r="CQ1657" s="121"/>
      <c r="CR1657" s="121"/>
      <c r="CS1657" s="121"/>
      <c r="CT1657" s="121"/>
      <c r="CU1657" s="121"/>
      <c r="CV1657" s="121"/>
      <c r="CW1657" s="121"/>
      <c r="CX1657" s="121"/>
      <c r="CY1657" s="121"/>
      <c r="CZ1657" s="121"/>
      <c r="DA1657" s="121"/>
      <c r="DB1657" s="121"/>
      <c r="DC1657" s="121"/>
      <c r="DD1657" s="121"/>
      <c r="DE1657" s="121"/>
      <c r="DF1657" s="121"/>
      <c r="DG1657" s="121"/>
      <c r="DH1657" s="121"/>
      <c r="DI1657" s="121"/>
    </row>
    <row r="1658" spans="30:113" x14ac:dyDescent="0.35">
      <c r="AD1658" s="121"/>
      <c r="AE1658" s="121"/>
      <c r="AF1658" s="121"/>
      <c r="AG1658" s="121"/>
      <c r="AH1658" s="121"/>
      <c r="AI1658" s="121"/>
      <c r="AJ1658" s="121"/>
      <c r="AK1658" s="121"/>
      <c r="AL1658" s="121"/>
      <c r="AM1658" s="121"/>
      <c r="AN1658" s="121"/>
      <c r="AO1658" s="121"/>
      <c r="AP1658" s="121"/>
      <c r="AQ1658" s="121"/>
      <c r="AR1658" s="121"/>
      <c r="AS1658" s="121"/>
      <c r="AT1658" s="121"/>
      <c r="AU1658" s="121"/>
      <c r="AV1658" s="121"/>
      <c r="AW1658" s="121"/>
      <c r="AX1658" s="121"/>
      <c r="AY1658" s="121"/>
      <c r="AZ1658" s="121"/>
      <c r="BA1658" s="121"/>
      <c r="BB1658" s="121"/>
      <c r="BC1658" s="121"/>
      <c r="BD1658" s="121"/>
      <c r="BE1658" s="121"/>
      <c r="BF1658" s="121"/>
      <c r="BG1658" s="121"/>
      <c r="BH1658" s="121"/>
      <c r="BI1658" s="121"/>
      <c r="BJ1658" s="121"/>
      <c r="BK1658" s="121"/>
      <c r="BL1658" s="121"/>
      <c r="BM1658" s="121"/>
      <c r="BN1658" s="121"/>
      <c r="BO1658" s="121"/>
      <c r="BP1658" s="121"/>
      <c r="BQ1658" s="121"/>
      <c r="BR1658" s="121"/>
      <c r="BS1658" s="121"/>
      <c r="BT1658" s="121"/>
      <c r="BU1658" s="121"/>
      <c r="BV1658" s="121"/>
      <c r="BW1658" s="121"/>
      <c r="BX1658" s="121"/>
      <c r="BY1658" s="121"/>
      <c r="BZ1658" s="121"/>
      <c r="CA1658" s="121"/>
      <c r="CB1658" s="121"/>
      <c r="CC1658" s="121"/>
      <c r="CD1658" s="121"/>
      <c r="CE1658" s="121"/>
      <c r="CF1658" s="121"/>
      <c r="CG1658" s="121"/>
      <c r="CH1658" s="121"/>
      <c r="CI1658" s="121"/>
      <c r="CJ1658" s="121"/>
      <c r="CK1658" s="121"/>
      <c r="CL1658" s="121"/>
      <c r="CM1658" s="121"/>
      <c r="CN1658" s="121"/>
      <c r="CO1658" s="121"/>
      <c r="CP1658" s="121"/>
      <c r="CQ1658" s="121"/>
      <c r="CR1658" s="121"/>
      <c r="CS1658" s="121"/>
      <c r="CT1658" s="121"/>
      <c r="CU1658" s="121"/>
      <c r="CV1658" s="121"/>
      <c r="CW1658" s="121"/>
      <c r="CX1658" s="121"/>
      <c r="CY1658" s="121"/>
      <c r="CZ1658" s="121"/>
      <c r="DA1658" s="121"/>
      <c r="DB1658" s="121"/>
      <c r="DC1658" s="121"/>
      <c r="DD1658" s="121"/>
      <c r="DE1658" s="121"/>
      <c r="DF1658" s="121"/>
      <c r="DG1658" s="121"/>
      <c r="DH1658" s="121"/>
      <c r="DI1658" s="121"/>
    </row>
    <row r="1659" spans="30:113" x14ac:dyDescent="0.35">
      <c r="AD1659" s="121"/>
      <c r="AE1659" s="121"/>
      <c r="AF1659" s="121"/>
      <c r="AG1659" s="121"/>
      <c r="AH1659" s="121"/>
      <c r="AI1659" s="121"/>
      <c r="AJ1659" s="121"/>
      <c r="AK1659" s="121"/>
      <c r="AL1659" s="121"/>
      <c r="AM1659" s="121"/>
      <c r="AN1659" s="121"/>
      <c r="AO1659" s="121"/>
      <c r="AP1659" s="121"/>
      <c r="AQ1659" s="121"/>
      <c r="AR1659" s="121"/>
      <c r="AS1659" s="121"/>
      <c r="AT1659" s="121"/>
      <c r="AU1659" s="121"/>
      <c r="AV1659" s="121"/>
      <c r="AW1659" s="121"/>
      <c r="AX1659" s="121"/>
      <c r="AY1659" s="121"/>
      <c r="AZ1659" s="121"/>
      <c r="BA1659" s="121"/>
      <c r="BB1659" s="121"/>
      <c r="BC1659" s="121"/>
      <c r="BD1659" s="121"/>
      <c r="BE1659" s="121"/>
      <c r="BF1659" s="121"/>
      <c r="BG1659" s="121"/>
      <c r="BH1659" s="121"/>
      <c r="BI1659" s="121"/>
      <c r="BJ1659" s="121"/>
      <c r="BK1659" s="121"/>
      <c r="BL1659" s="121"/>
      <c r="BM1659" s="121"/>
      <c r="BN1659" s="121"/>
      <c r="BO1659" s="121"/>
      <c r="BP1659" s="121"/>
      <c r="BQ1659" s="121"/>
      <c r="BR1659" s="121"/>
      <c r="BS1659" s="121"/>
      <c r="BT1659" s="121"/>
      <c r="BU1659" s="121"/>
      <c r="BV1659" s="121"/>
      <c r="BW1659" s="121"/>
      <c r="BX1659" s="121"/>
      <c r="BY1659" s="121"/>
      <c r="BZ1659" s="121"/>
      <c r="CA1659" s="121"/>
      <c r="CB1659" s="121"/>
      <c r="CC1659" s="121"/>
      <c r="CD1659" s="121"/>
      <c r="CE1659" s="121"/>
      <c r="CF1659" s="121"/>
      <c r="CG1659" s="121"/>
      <c r="CH1659" s="121"/>
      <c r="CI1659" s="121"/>
      <c r="CJ1659" s="121"/>
      <c r="CK1659" s="121"/>
      <c r="CL1659" s="121"/>
      <c r="CM1659" s="121"/>
      <c r="CN1659" s="121"/>
      <c r="CO1659" s="121"/>
      <c r="CP1659" s="121"/>
      <c r="CQ1659" s="121"/>
      <c r="CR1659" s="121"/>
      <c r="CS1659" s="121"/>
      <c r="CT1659" s="121"/>
      <c r="CU1659" s="121"/>
      <c r="CV1659" s="121"/>
      <c r="CW1659" s="121"/>
      <c r="CX1659" s="121"/>
      <c r="CY1659" s="121"/>
      <c r="CZ1659" s="121"/>
      <c r="DA1659" s="121"/>
      <c r="DB1659" s="121"/>
      <c r="DC1659" s="121"/>
      <c r="DD1659" s="121"/>
      <c r="DE1659" s="121"/>
      <c r="DF1659" s="121"/>
      <c r="DG1659" s="121"/>
      <c r="DH1659" s="121"/>
      <c r="DI1659" s="121"/>
    </row>
    <row r="1660" spans="30:113" x14ac:dyDescent="0.35">
      <c r="AD1660" s="121"/>
      <c r="AE1660" s="121"/>
      <c r="AF1660" s="121"/>
      <c r="AG1660" s="121"/>
      <c r="AH1660" s="121"/>
      <c r="AI1660" s="121"/>
      <c r="AJ1660" s="121"/>
      <c r="AK1660" s="121"/>
      <c r="AL1660" s="121"/>
      <c r="AM1660" s="121"/>
      <c r="AN1660" s="121"/>
      <c r="AO1660" s="121"/>
      <c r="AP1660" s="121"/>
      <c r="AQ1660" s="121"/>
      <c r="AR1660" s="121"/>
      <c r="AS1660" s="121"/>
      <c r="AT1660" s="121"/>
      <c r="AU1660" s="121"/>
      <c r="AV1660" s="121"/>
      <c r="AW1660" s="121"/>
      <c r="AX1660" s="121"/>
      <c r="AY1660" s="121"/>
      <c r="AZ1660" s="121"/>
      <c r="BA1660" s="121"/>
      <c r="BB1660" s="121"/>
      <c r="BC1660" s="121"/>
      <c r="BD1660" s="121"/>
      <c r="BE1660" s="121"/>
      <c r="BF1660" s="121"/>
      <c r="BG1660" s="121"/>
      <c r="BH1660" s="121"/>
      <c r="BI1660" s="121"/>
      <c r="BJ1660" s="121"/>
      <c r="BK1660" s="121"/>
      <c r="BL1660" s="121"/>
      <c r="BM1660" s="121"/>
      <c r="BN1660" s="121"/>
      <c r="BO1660" s="121"/>
      <c r="BP1660" s="121"/>
      <c r="BQ1660" s="121"/>
      <c r="BR1660" s="121"/>
      <c r="BS1660" s="121"/>
      <c r="BT1660" s="121"/>
      <c r="BU1660" s="121"/>
      <c r="BV1660" s="121"/>
      <c r="BW1660" s="121"/>
      <c r="BX1660" s="121"/>
      <c r="BY1660" s="121"/>
      <c r="BZ1660" s="121"/>
      <c r="CA1660" s="121"/>
      <c r="CB1660" s="121"/>
      <c r="CC1660" s="121"/>
      <c r="CD1660" s="121"/>
      <c r="CE1660" s="121"/>
      <c r="CF1660" s="121"/>
      <c r="CG1660" s="121"/>
      <c r="CH1660" s="121"/>
      <c r="CI1660" s="121"/>
      <c r="CJ1660" s="121"/>
      <c r="CK1660" s="121"/>
      <c r="CL1660" s="121"/>
      <c r="CM1660" s="121"/>
      <c r="CN1660" s="121"/>
      <c r="CO1660" s="121"/>
      <c r="CP1660" s="121"/>
      <c r="CQ1660" s="121"/>
      <c r="CR1660" s="121"/>
      <c r="CS1660" s="121"/>
      <c r="CT1660" s="121"/>
      <c r="CU1660" s="121"/>
      <c r="CV1660" s="121"/>
      <c r="CW1660" s="121"/>
      <c r="CX1660" s="121"/>
      <c r="CY1660" s="121"/>
      <c r="CZ1660" s="121"/>
      <c r="DA1660" s="121"/>
      <c r="DB1660" s="121"/>
      <c r="DC1660" s="121"/>
      <c r="DD1660" s="121"/>
      <c r="DE1660" s="121"/>
      <c r="DF1660" s="121"/>
      <c r="DG1660" s="121"/>
      <c r="DH1660" s="121"/>
      <c r="DI1660" s="121"/>
    </row>
    <row r="1661" spans="30:113" x14ac:dyDescent="0.35">
      <c r="AD1661" s="121"/>
      <c r="AE1661" s="121"/>
      <c r="AF1661" s="121"/>
      <c r="AG1661" s="121"/>
      <c r="AH1661" s="121"/>
      <c r="AI1661" s="121"/>
      <c r="AJ1661" s="121"/>
      <c r="AK1661" s="121"/>
      <c r="AL1661" s="121"/>
      <c r="AM1661" s="121"/>
      <c r="AN1661" s="121"/>
      <c r="AO1661" s="121"/>
      <c r="AP1661" s="121"/>
      <c r="AQ1661" s="121"/>
      <c r="AR1661" s="121"/>
      <c r="AS1661" s="121"/>
      <c r="AT1661" s="121"/>
      <c r="AU1661" s="121"/>
      <c r="AV1661" s="121"/>
      <c r="AW1661" s="121"/>
      <c r="AX1661" s="121"/>
      <c r="AY1661" s="121"/>
      <c r="AZ1661" s="121"/>
      <c r="BA1661" s="121"/>
      <c r="BB1661" s="121"/>
      <c r="BC1661" s="121"/>
      <c r="BD1661" s="121"/>
      <c r="BE1661" s="121"/>
      <c r="BF1661" s="121"/>
      <c r="BG1661" s="121"/>
      <c r="BH1661" s="121"/>
      <c r="BI1661" s="121"/>
      <c r="BJ1661" s="121"/>
      <c r="BK1661" s="121"/>
      <c r="BL1661" s="121"/>
      <c r="BM1661" s="121"/>
      <c r="BN1661" s="121"/>
      <c r="BO1661" s="121"/>
      <c r="BP1661" s="121"/>
      <c r="BQ1661" s="121"/>
      <c r="BR1661" s="121"/>
      <c r="BS1661" s="121"/>
      <c r="BT1661" s="121"/>
      <c r="BU1661" s="121"/>
      <c r="BV1661" s="121"/>
      <c r="BW1661" s="121"/>
      <c r="BX1661" s="121"/>
      <c r="BY1661" s="121"/>
      <c r="BZ1661" s="121"/>
      <c r="CA1661" s="121"/>
      <c r="CB1661" s="121"/>
      <c r="CC1661" s="121"/>
      <c r="CD1661" s="121"/>
      <c r="CE1661" s="121"/>
      <c r="CF1661" s="121"/>
      <c r="CG1661" s="121"/>
      <c r="CH1661" s="121"/>
      <c r="CI1661" s="121"/>
      <c r="CJ1661" s="121"/>
      <c r="CK1661" s="121"/>
      <c r="CL1661" s="121"/>
      <c r="CM1661" s="121"/>
      <c r="CN1661" s="121"/>
      <c r="CO1661" s="121"/>
      <c r="CP1661" s="121"/>
      <c r="CQ1661" s="121"/>
      <c r="CR1661" s="121"/>
      <c r="CS1661" s="121"/>
      <c r="CT1661" s="121"/>
      <c r="CU1661" s="121"/>
      <c r="CV1661" s="121"/>
      <c r="CW1661" s="121"/>
      <c r="CX1661" s="121"/>
      <c r="CY1661" s="121"/>
      <c r="CZ1661" s="121"/>
      <c r="DA1661" s="121"/>
      <c r="DB1661" s="121"/>
      <c r="DC1661" s="121"/>
      <c r="DD1661" s="121"/>
      <c r="DE1661" s="121"/>
      <c r="DF1661" s="121"/>
      <c r="DG1661" s="121"/>
      <c r="DH1661" s="121"/>
      <c r="DI1661" s="121"/>
    </row>
    <row r="1662" spans="30:113" x14ac:dyDescent="0.35">
      <c r="AD1662" s="121"/>
      <c r="AE1662" s="121"/>
      <c r="AF1662" s="121"/>
      <c r="AG1662" s="121"/>
      <c r="AH1662" s="121"/>
      <c r="AI1662" s="121"/>
      <c r="AJ1662" s="121"/>
      <c r="AK1662" s="121"/>
      <c r="AL1662" s="121"/>
      <c r="AM1662" s="121"/>
      <c r="AN1662" s="121"/>
      <c r="AO1662" s="121"/>
      <c r="AP1662" s="121"/>
      <c r="AQ1662" s="121"/>
      <c r="AR1662" s="121"/>
      <c r="AS1662" s="121"/>
      <c r="AT1662" s="121"/>
      <c r="AU1662" s="121"/>
      <c r="AV1662" s="121"/>
      <c r="AW1662" s="121"/>
      <c r="AX1662" s="121"/>
      <c r="AY1662" s="121"/>
      <c r="AZ1662" s="121"/>
      <c r="BA1662" s="121"/>
      <c r="BB1662" s="121"/>
      <c r="BC1662" s="121"/>
      <c r="BD1662" s="121"/>
      <c r="BE1662" s="121"/>
      <c r="BF1662" s="121"/>
      <c r="BG1662" s="121"/>
      <c r="BH1662" s="121"/>
      <c r="BI1662" s="121"/>
      <c r="BJ1662" s="121"/>
      <c r="BK1662" s="121"/>
      <c r="BL1662" s="121"/>
      <c r="BM1662" s="121"/>
      <c r="BN1662" s="121"/>
      <c r="BO1662" s="121"/>
      <c r="BP1662" s="121"/>
      <c r="BQ1662" s="121"/>
      <c r="BR1662" s="121"/>
      <c r="BS1662" s="121"/>
      <c r="BT1662" s="121"/>
      <c r="BU1662" s="121"/>
      <c r="BV1662" s="121"/>
      <c r="BW1662" s="121"/>
      <c r="BX1662" s="121"/>
      <c r="BY1662" s="121"/>
      <c r="BZ1662" s="121"/>
      <c r="CA1662" s="121"/>
      <c r="CB1662" s="121"/>
      <c r="CC1662" s="121"/>
      <c r="CD1662" s="121"/>
      <c r="CE1662" s="121"/>
      <c r="CF1662" s="121"/>
      <c r="CG1662" s="121"/>
      <c r="CH1662" s="121"/>
      <c r="CI1662" s="121"/>
      <c r="CJ1662" s="121"/>
      <c r="CK1662" s="121"/>
      <c r="CL1662" s="121"/>
      <c r="CM1662" s="121"/>
      <c r="CN1662" s="121"/>
      <c r="CO1662" s="121"/>
      <c r="CP1662" s="121"/>
      <c r="CQ1662" s="121"/>
      <c r="CR1662" s="121"/>
      <c r="CS1662" s="121"/>
      <c r="CT1662" s="121"/>
      <c r="CU1662" s="121"/>
      <c r="CV1662" s="121"/>
      <c r="CW1662" s="121"/>
      <c r="CX1662" s="121"/>
      <c r="CY1662" s="121"/>
      <c r="CZ1662" s="121"/>
      <c r="DA1662" s="121"/>
      <c r="DB1662" s="121"/>
      <c r="DC1662" s="121"/>
      <c r="DD1662" s="121"/>
      <c r="DE1662" s="121"/>
      <c r="DF1662" s="121"/>
      <c r="DG1662" s="121"/>
      <c r="DH1662" s="121"/>
      <c r="DI1662" s="121"/>
    </row>
    <row r="1663" spans="30:113" x14ac:dyDescent="0.35">
      <c r="AD1663" s="121"/>
      <c r="AE1663" s="121"/>
      <c r="AF1663" s="121"/>
      <c r="AG1663" s="121"/>
      <c r="AH1663" s="121"/>
      <c r="AI1663" s="121"/>
      <c r="AJ1663" s="121"/>
      <c r="AK1663" s="121"/>
      <c r="AL1663" s="121"/>
      <c r="AM1663" s="121"/>
      <c r="AN1663" s="121"/>
      <c r="AO1663" s="121"/>
      <c r="AP1663" s="121"/>
      <c r="AQ1663" s="121"/>
      <c r="AR1663" s="121"/>
      <c r="AS1663" s="121"/>
      <c r="AT1663" s="121"/>
      <c r="AU1663" s="121"/>
      <c r="AV1663" s="121"/>
      <c r="AW1663" s="121"/>
      <c r="AX1663" s="121"/>
      <c r="AY1663" s="121"/>
      <c r="AZ1663" s="121"/>
      <c r="BA1663" s="121"/>
      <c r="BB1663" s="121"/>
      <c r="BC1663" s="121"/>
      <c r="BD1663" s="121"/>
      <c r="BE1663" s="121"/>
      <c r="BF1663" s="121"/>
      <c r="BG1663" s="121"/>
      <c r="BH1663" s="121"/>
      <c r="BI1663" s="121"/>
      <c r="BJ1663" s="121"/>
      <c r="BK1663" s="121"/>
      <c r="BL1663" s="121"/>
      <c r="BM1663" s="121"/>
      <c r="BN1663" s="121"/>
      <c r="BO1663" s="121"/>
      <c r="BP1663" s="121"/>
      <c r="BQ1663" s="121"/>
      <c r="BR1663" s="121"/>
      <c r="BS1663" s="121"/>
      <c r="BT1663" s="121"/>
      <c r="BU1663" s="121"/>
      <c r="BV1663" s="121"/>
      <c r="BW1663" s="121"/>
      <c r="BX1663" s="121"/>
      <c r="BY1663" s="121"/>
      <c r="BZ1663" s="121"/>
      <c r="CA1663" s="121"/>
      <c r="CB1663" s="121"/>
      <c r="CC1663" s="121"/>
      <c r="CD1663" s="121"/>
      <c r="CE1663" s="121"/>
      <c r="CF1663" s="121"/>
      <c r="CG1663" s="121"/>
      <c r="CH1663" s="121"/>
      <c r="CI1663" s="121"/>
      <c r="CJ1663" s="121"/>
      <c r="CK1663" s="121"/>
      <c r="CL1663" s="121"/>
      <c r="CM1663" s="121"/>
      <c r="CN1663" s="121"/>
      <c r="CO1663" s="121"/>
      <c r="CP1663" s="121"/>
      <c r="CQ1663" s="121"/>
      <c r="CR1663" s="121"/>
      <c r="CS1663" s="121"/>
      <c r="CT1663" s="121"/>
      <c r="CU1663" s="121"/>
      <c r="CV1663" s="121"/>
      <c r="CW1663" s="121"/>
      <c r="CX1663" s="121"/>
      <c r="CY1663" s="121"/>
      <c r="CZ1663" s="121"/>
      <c r="DA1663" s="121"/>
      <c r="DB1663" s="121"/>
      <c r="DC1663" s="121"/>
      <c r="DD1663" s="121"/>
      <c r="DE1663" s="121"/>
      <c r="DF1663" s="121"/>
      <c r="DG1663" s="121"/>
      <c r="DH1663" s="121"/>
      <c r="DI1663" s="121"/>
    </row>
    <row r="1664" spans="30:113" x14ac:dyDescent="0.35">
      <c r="AD1664" s="121"/>
      <c r="AE1664" s="121"/>
      <c r="AF1664" s="121"/>
      <c r="AG1664" s="121"/>
      <c r="AH1664" s="121"/>
      <c r="AI1664" s="121"/>
      <c r="AJ1664" s="121"/>
      <c r="AK1664" s="121"/>
      <c r="AL1664" s="121"/>
      <c r="AM1664" s="121"/>
      <c r="AN1664" s="121"/>
      <c r="AO1664" s="121"/>
      <c r="AP1664" s="121"/>
      <c r="AQ1664" s="121"/>
      <c r="AR1664" s="121"/>
      <c r="AS1664" s="121"/>
      <c r="AT1664" s="121"/>
      <c r="AU1664" s="121"/>
      <c r="AV1664" s="121"/>
      <c r="AW1664" s="121"/>
      <c r="AX1664" s="121"/>
      <c r="AY1664" s="121"/>
      <c r="AZ1664" s="121"/>
      <c r="BA1664" s="121"/>
      <c r="BB1664" s="121"/>
      <c r="BC1664" s="121"/>
      <c r="BD1664" s="121"/>
      <c r="BE1664" s="121"/>
      <c r="BF1664" s="121"/>
      <c r="BG1664" s="121"/>
      <c r="BH1664" s="121"/>
      <c r="BI1664" s="121"/>
      <c r="BJ1664" s="121"/>
      <c r="BK1664" s="121"/>
      <c r="BL1664" s="121"/>
      <c r="BM1664" s="121"/>
      <c r="BN1664" s="121"/>
      <c r="BO1664" s="121"/>
      <c r="BP1664" s="121"/>
      <c r="BQ1664" s="121"/>
      <c r="BR1664" s="121"/>
      <c r="BS1664" s="121"/>
      <c r="BT1664" s="121"/>
      <c r="BU1664" s="121"/>
      <c r="BV1664" s="121"/>
      <c r="BW1664" s="121"/>
      <c r="BX1664" s="121"/>
      <c r="BY1664" s="121"/>
      <c r="BZ1664" s="121"/>
      <c r="CA1664" s="121"/>
      <c r="CB1664" s="121"/>
      <c r="CC1664" s="121"/>
      <c r="CD1664" s="121"/>
      <c r="CE1664" s="121"/>
      <c r="CF1664" s="121"/>
      <c r="CG1664" s="121"/>
      <c r="CH1664" s="121"/>
      <c r="CI1664" s="121"/>
      <c r="CJ1664" s="121"/>
      <c r="CK1664" s="121"/>
      <c r="CL1664" s="121"/>
      <c r="CM1664" s="121"/>
      <c r="CN1664" s="121"/>
      <c r="CO1664" s="121"/>
      <c r="CP1664" s="121"/>
      <c r="CQ1664" s="121"/>
      <c r="CR1664" s="121"/>
      <c r="CS1664" s="121"/>
      <c r="CT1664" s="121"/>
      <c r="CU1664" s="121"/>
      <c r="CV1664" s="121"/>
      <c r="CW1664" s="121"/>
      <c r="CX1664" s="121"/>
      <c r="CY1664" s="121"/>
      <c r="CZ1664" s="121"/>
      <c r="DA1664" s="121"/>
      <c r="DB1664" s="121"/>
      <c r="DC1664" s="121"/>
      <c r="DD1664" s="121"/>
      <c r="DE1664" s="121"/>
      <c r="DF1664" s="121"/>
      <c r="DG1664" s="121"/>
      <c r="DH1664" s="121"/>
      <c r="DI1664" s="121"/>
    </row>
    <row r="1665" spans="30:113" x14ac:dyDescent="0.35">
      <c r="AD1665" s="121"/>
      <c r="AE1665" s="121"/>
      <c r="AF1665" s="121"/>
      <c r="AG1665" s="121"/>
      <c r="AH1665" s="121"/>
      <c r="AI1665" s="121"/>
      <c r="AJ1665" s="121"/>
      <c r="AK1665" s="121"/>
      <c r="AL1665" s="121"/>
      <c r="AM1665" s="121"/>
      <c r="AN1665" s="121"/>
      <c r="AO1665" s="121"/>
      <c r="AP1665" s="121"/>
      <c r="AQ1665" s="121"/>
      <c r="AR1665" s="121"/>
      <c r="AS1665" s="121"/>
      <c r="AT1665" s="121"/>
      <c r="AU1665" s="121"/>
      <c r="AV1665" s="121"/>
      <c r="AW1665" s="121"/>
      <c r="AX1665" s="121"/>
      <c r="AY1665" s="121"/>
      <c r="AZ1665" s="121"/>
      <c r="BA1665" s="121"/>
      <c r="BB1665" s="121"/>
      <c r="BC1665" s="121"/>
      <c r="BD1665" s="121"/>
      <c r="BE1665" s="121"/>
      <c r="BF1665" s="121"/>
      <c r="BG1665" s="121"/>
      <c r="BH1665" s="121"/>
      <c r="BI1665" s="121"/>
      <c r="BJ1665" s="121"/>
      <c r="BK1665" s="121"/>
      <c r="BL1665" s="121"/>
      <c r="BM1665" s="121"/>
      <c r="BN1665" s="121"/>
      <c r="BO1665" s="121"/>
      <c r="BP1665" s="121"/>
      <c r="BQ1665" s="121"/>
      <c r="BR1665" s="121"/>
      <c r="BS1665" s="121"/>
      <c r="BT1665" s="121"/>
      <c r="BU1665" s="121"/>
      <c r="BV1665" s="121"/>
      <c r="BW1665" s="121"/>
      <c r="BX1665" s="121"/>
      <c r="BY1665" s="121"/>
      <c r="BZ1665" s="121"/>
      <c r="CA1665" s="121"/>
      <c r="CB1665" s="121"/>
      <c r="CC1665" s="121"/>
      <c r="CD1665" s="121"/>
      <c r="CE1665" s="121"/>
      <c r="CF1665" s="121"/>
      <c r="CG1665" s="121"/>
      <c r="CH1665" s="121"/>
      <c r="CI1665" s="121"/>
      <c r="CJ1665" s="121"/>
      <c r="CK1665" s="121"/>
      <c r="CL1665" s="121"/>
      <c r="CM1665" s="121"/>
      <c r="CN1665" s="121"/>
      <c r="CO1665" s="121"/>
      <c r="CP1665" s="121"/>
      <c r="CQ1665" s="121"/>
      <c r="CR1665" s="121"/>
      <c r="CS1665" s="121"/>
      <c r="CT1665" s="121"/>
      <c r="CU1665" s="121"/>
      <c r="CV1665" s="121"/>
      <c r="CW1665" s="121"/>
      <c r="CX1665" s="121"/>
      <c r="CY1665" s="121"/>
      <c r="CZ1665" s="121"/>
      <c r="DA1665" s="121"/>
      <c r="DB1665" s="121"/>
      <c r="DC1665" s="121"/>
      <c r="DD1665" s="121"/>
      <c r="DE1665" s="121"/>
      <c r="DF1665" s="121"/>
      <c r="DG1665" s="121"/>
      <c r="DH1665" s="121"/>
      <c r="DI1665" s="121"/>
    </row>
    <row r="1666" spans="30:113" x14ac:dyDescent="0.35">
      <c r="AD1666" s="121"/>
      <c r="AE1666" s="121"/>
      <c r="AF1666" s="121"/>
      <c r="AG1666" s="121"/>
      <c r="AH1666" s="121"/>
      <c r="AI1666" s="121"/>
      <c r="AJ1666" s="121"/>
      <c r="AK1666" s="121"/>
      <c r="AL1666" s="121"/>
      <c r="AM1666" s="121"/>
      <c r="AN1666" s="121"/>
      <c r="AO1666" s="121"/>
      <c r="AP1666" s="121"/>
      <c r="AQ1666" s="121"/>
      <c r="AR1666" s="121"/>
      <c r="AS1666" s="121"/>
      <c r="AT1666" s="121"/>
      <c r="AU1666" s="121"/>
      <c r="AV1666" s="121"/>
      <c r="AW1666" s="121"/>
      <c r="AX1666" s="121"/>
      <c r="AY1666" s="121"/>
      <c r="AZ1666" s="121"/>
      <c r="BA1666" s="121"/>
      <c r="BB1666" s="121"/>
      <c r="BC1666" s="121"/>
      <c r="BD1666" s="121"/>
      <c r="BE1666" s="121"/>
      <c r="BF1666" s="121"/>
      <c r="BG1666" s="121"/>
      <c r="BH1666" s="121"/>
      <c r="BI1666" s="121"/>
      <c r="BJ1666" s="121"/>
      <c r="BK1666" s="121"/>
      <c r="BL1666" s="121"/>
      <c r="BM1666" s="121"/>
      <c r="BN1666" s="121"/>
      <c r="BO1666" s="121"/>
      <c r="BP1666" s="121"/>
      <c r="BQ1666" s="121"/>
      <c r="BR1666" s="121"/>
      <c r="BS1666" s="121"/>
      <c r="BT1666" s="121"/>
      <c r="BU1666" s="121"/>
      <c r="BV1666" s="121"/>
      <c r="BW1666" s="121"/>
      <c r="BX1666" s="121"/>
      <c r="BY1666" s="121"/>
      <c r="BZ1666" s="121"/>
      <c r="CA1666" s="121"/>
      <c r="CB1666" s="121"/>
      <c r="CC1666" s="121"/>
      <c r="CD1666" s="121"/>
      <c r="CE1666" s="121"/>
      <c r="CF1666" s="121"/>
      <c r="CG1666" s="121"/>
      <c r="CH1666" s="121"/>
      <c r="CI1666" s="121"/>
      <c r="CJ1666" s="121"/>
      <c r="CK1666" s="121"/>
      <c r="CL1666" s="121"/>
      <c r="CM1666" s="121"/>
      <c r="CN1666" s="121"/>
      <c r="CO1666" s="121"/>
      <c r="CP1666" s="121"/>
      <c r="CQ1666" s="121"/>
      <c r="CR1666" s="121"/>
      <c r="CS1666" s="121"/>
      <c r="CT1666" s="121"/>
      <c r="CU1666" s="121"/>
      <c r="CV1666" s="121"/>
      <c r="CW1666" s="121"/>
      <c r="CX1666" s="121"/>
      <c r="CY1666" s="121"/>
      <c r="CZ1666" s="121"/>
      <c r="DA1666" s="121"/>
      <c r="DB1666" s="121"/>
      <c r="DC1666" s="121"/>
      <c r="DD1666" s="121"/>
      <c r="DE1666" s="121"/>
      <c r="DF1666" s="121"/>
      <c r="DG1666" s="121"/>
      <c r="DH1666" s="121"/>
      <c r="DI1666" s="121"/>
    </row>
    <row r="1667" spans="30:113" x14ac:dyDescent="0.35">
      <c r="AD1667" s="121"/>
      <c r="AE1667" s="121"/>
      <c r="AF1667" s="121"/>
      <c r="AG1667" s="121"/>
      <c r="AH1667" s="121"/>
      <c r="AI1667" s="121"/>
      <c r="AJ1667" s="121"/>
      <c r="AK1667" s="121"/>
      <c r="AL1667" s="121"/>
      <c r="AM1667" s="121"/>
      <c r="AN1667" s="121"/>
      <c r="AO1667" s="121"/>
      <c r="AP1667" s="121"/>
      <c r="AQ1667" s="121"/>
      <c r="AR1667" s="121"/>
      <c r="AS1667" s="121"/>
      <c r="AT1667" s="121"/>
      <c r="AU1667" s="121"/>
      <c r="AV1667" s="121"/>
      <c r="AW1667" s="121"/>
      <c r="AX1667" s="121"/>
      <c r="AY1667" s="121"/>
      <c r="AZ1667" s="121"/>
      <c r="BA1667" s="121"/>
      <c r="BB1667" s="121"/>
      <c r="BC1667" s="121"/>
      <c r="BD1667" s="121"/>
      <c r="BE1667" s="121"/>
      <c r="BF1667" s="121"/>
      <c r="BG1667" s="121"/>
      <c r="BH1667" s="121"/>
      <c r="BI1667" s="121"/>
      <c r="BJ1667" s="121"/>
      <c r="BK1667" s="121"/>
      <c r="BL1667" s="121"/>
      <c r="BM1667" s="121"/>
      <c r="BN1667" s="121"/>
      <c r="BO1667" s="121"/>
      <c r="BP1667" s="121"/>
      <c r="BQ1667" s="121"/>
      <c r="BR1667" s="121"/>
      <c r="BS1667" s="121"/>
      <c r="BT1667" s="121"/>
      <c r="BU1667" s="121"/>
      <c r="BV1667" s="121"/>
      <c r="BW1667" s="121"/>
      <c r="BX1667" s="121"/>
      <c r="BY1667" s="121"/>
      <c r="BZ1667" s="121"/>
      <c r="CA1667" s="121"/>
      <c r="CB1667" s="121"/>
      <c r="CC1667" s="121"/>
      <c r="CD1667" s="121"/>
      <c r="CE1667" s="121"/>
      <c r="CF1667" s="121"/>
      <c r="CG1667" s="121"/>
      <c r="CH1667" s="121"/>
      <c r="CI1667" s="121"/>
      <c r="CJ1667" s="121"/>
      <c r="CK1667" s="121"/>
      <c r="CL1667" s="121"/>
      <c r="CM1667" s="121"/>
      <c r="CN1667" s="121"/>
      <c r="CO1667" s="121"/>
      <c r="CP1667" s="121"/>
      <c r="CQ1667" s="121"/>
      <c r="CR1667" s="121"/>
      <c r="CS1667" s="121"/>
      <c r="CT1667" s="121"/>
      <c r="CU1667" s="121"/>
      <c r="CV1667" s="121"/>
      <c r="CW1667" s="121"/>
      <c r="CX1667" s="121"/>
      <c r="CY1667" s="121"/>
      <c r="CZ1667" s="121"/>
      <c r="DA1667" s="121"/>
      <c r="DB1667" s="121"/>
      <c r="DC1667" s="121"/>
      <c r="DD1667" s="121"/>
      <c r="DE1667" s="121"/>
      <c r="DF1667" s="121"/>
      <c r="DG1667" s="121"/>
      <c r="DH1667" s="121"/>
      <c r="DI1667" s="121"/>
    </row>
    <row r="1668" spans="30:113" x14ac:dyDescent="0.35">
      <c r="AD1668" s="121"/>
      <c r="AE1668" s="121"/>
      <c r="AF1668" s="121"/>
      <c r="AG1668" s="121"/>
      <c r="AH1668" s="121"/>
      <c r="AI1668" s="121"/>
      <c r="AJ1668" s="121"/>
      <c r="AK1668" s="121"/>
      <c r="AL1668" s="121"/>
      <c r="AM1668" s="121"/>
      <c r="AN1668" s="121"/>
      <c r="AO1668" s="121"/>
      <c r="AP1668" s="121"/>
      <c r="AQ1668" s="121"/>
      <c r="AR1668" s="121"/>
      <c r="AS1668" s="121"/>
      <c r="AT1668" s="121"/>
      <c r="AU1668" s="121"/>
      <c r="AV1668" s="121"/>
      <c r="AW1668" s="121"/>
      <c r="AX1668" s="121"/>
      <c r="AY1668" s="121"/>
      <c r="AZ1668" s="121"/>
      <c r="BA1668" s="121"/>
      <c r="BB1668" s="121"/>
      <c r="BC1668" s="121"/>
      <c r="BD1668" s="121"/>
      <c r="BE1668" s="121"/>
      <c r="BF1668" s="121"/>
      <c r="BG1668" s="121"/>
      <c r="BH1668" s="121"/>
      <c r="BI1668" s="121"/>
      <c r="BJ1668" s="121"/>
      <c r="BK1668" s="121"/>
      <c r="BL1668" s="121"/>
      <c r="BM1668" s="121"/>
      <c r="BN1668" s="121"/>
      <c r="BO1668" s="121"/>
      <c r="BP1668" s="121"/>
      <c r="BQ1668" s="121"/>
      <c r="BR1668" s="121"/>
      <c r="BS1668" s="121"/>
      <c r="BT1668" s="121"/>
      <c r="BU1668" s="121"/>
      <c r="BV1668" s="121"/>
      <c r="BW1668" s="121"/>
      <c r="BX1668" s="121"/>
      <c r="BY1668" s="121"/>
      <c r="BZ1668" s="121"/>
      <c r="CA1668" s="121"/>
      <c r="CB1668" s="121"/>
      <c r="CC1668" s="121"/>
      <c r="CD1668" s="121"/>
      <c r="CE1668" s="121"/>
      <c r="CF1668" s="121"/>
      <c r="CG1668" s="121"/>
      <c r="CH1668" s="121"/>
      <c r="CI1668" s="121"/>
      <c r="CJ1668" s="121"/>
      <c r="CK1668" s="121"/>
      <c r="CL1668" s="121"/>
      <c r="CM1668" s="121"/>
      <c r="CN1668" s="121"/>
      <c r="CO1668" s="121"/>
      <c r="CP1668" s="121"/>
      <c r="CQ1668" s="121"/>
      <c r="CR1668" s="121"/>
      <c r="CS1668" s="121"/>
      <c r="CT1668" s="121"/>
      <c r="CU1668" s="121"/>
      <c r="CV1668" s="121"/>
      <c r="CW1668" s="121"/>
      <c r="CX1668" s="121"/>
      <c r="CY1668" s="121"/>
      <c r="CZ1668" s="121"/>
      <c r="DA1668" s="121"/>
      <c r="DB1668" s="121"/>
      <c r="DC1668" s="121"/>
      <c r="DD1668" s="121"/>
      <c r="DE1668" s="121"/>
      <c r="DF1668" s="121"/>
      <c r="DG1668" s="121"/>
      <c r="DH1668" s="121"/>
      <c r="DI1668" s="121"/>
    </row>
    <row r="1669" spans="30:113" x14ac:dyDescent="0.35">
      <c r="AD1669" s="121"/>
      <c r="AE1669" s="121"/>
      <c r="AF1669" s="121"/>
      <c r="AG1669" s="121"/>
      <c r="AH1669" s="121"/>
      <c r="AI1669" s="121"/>
      <c r="AJ1669" s="121"/>
      <c r="AK1669" s="121"/>
      <c r="AL1669" s="121"/>
      <c r="AM1669" s="121"/>
      <c r="AN1669" s="121"/>
      <c r="AO1669" s="121"/>
      <c r="AP1669" s="121"/>
      <c r="AQ1669" s="121"/>
      <c r="AR1669" s="121"/>
      <c r="AS1669" s="121"/>
      <c r="AT1669" s="121"/>
      <c r="AU1669" s="121"/>
      <c r="AV1669" s="121"/>
      <c r="AW1669" s="121"/>
      <c r="AX1669" s="121"/>
      <c r="AY1669" s="121"/>
      <c r="AZ1669" s="121"/>
      <c r="BA1669" s="121"/>
      <c r="BB1669" s="121"/>
      <c r="BC1669" s="121"/>
      <c r="BD1669" s="121"/>
      <c r="BE1669" s="121"/>
      <c r="BF1669" s="121"/>
      <c r="BG1669" s="121"/>
      <c r="BH1669" s="121"/>
      <c r="BI1669" s="121"/>
      <c r="BJ1669" s="121"/>
      <c r="BK1669" s="121"/>
      <c r="BL1669" s="121"/>
      <c r="BM1669" s="121"/>
      <c r="BN1669" s="121"/>
      <c r="BO1669" s="121"/>
      <c r="BP1669" s="121"/>
      <c r="BQ1669" s="121"/>
      <c r="BR1669" s="121"/>
      <c r="BS1669" s="121"/>
      <c r="BT1669" s="121"/>
      <c r="BU1669" s="121"/>
      <c r="BV1669" s="121"/>
      <c r="BW1669" s="121"/>
      <c r="BX1669" s="121"/>
      <c r="BY1669" s="121"/>
      <c r="BZ1669" s="121"/>
      <c r="CA1669" s="121"/>
      <c r="CB1669" s="121"/>
      <c r="CC1669" s="121"/>
      <c r="CD1669" s="121"/>
      <c r="CE1669" s="121"/>
      <c r="CF1669" s="121"/>
      <c r="CG1669" s="121"/>
      <c r="CH1669" s="121"/>
      <c r="CI1669" s="121"/>
      <c r="CJ1669" s="121"/>
      <c r="CK1669" s="121"/>
      <c r="CL1669" s="121"/>
      <c r="CM1669" s="121"/>
      <c r="CN1669" s="121"/>
      <c r="CO1669" s="121"/>
      <c r="CP1669" s="121"/>
      <c r="CQ1669" s="121"/>
      <c r="CR1669" s="121"/>
      <c r="CS1669" s="121"/>
      <c r="CT1669" s="121"/>
      <c r="CU1669" s="121"/>
      <c r="CV1669" s="121"/>
      <c r="CW1669" s="121"/>
      <c r="CX1669" s="121"/>
      <c r="CY1669" s="121"/>
      <c r="CZ1669" s="121"/>
      <c r="DA1669" s="121"/>
      <c r="DB1669" s="121"/>
      <c r="DC1669" s="121"/>
      <c r="DD1669" s="121"/>
      <c r="DE1669" s="121"/>
      <c r="DF1669" s="121"/>
      <c r="DG1669" s="121"/>
      <c r="DH1669" s="121"/>
      <c r="DI1669" s="121"/>
    </row>
    <row r="1670" spans="30:113" x14ac:dyDescent="0.35">
      <c r="AD1670" s="121"/>
      <c r="AE1670" s="121"/>
      <c r="AF1670" s="121"/>
      <c r="AG1670" s="121"/>
      <c r="AH1670" s="121"/>
      <c r="AI1670" s="121"/>
      <c r="AJ1670" s="121"/>
      <c r="AK1670" s="121"/>
      <c r="AL1670" s="121"/>
      <c r="AM1670" s="121"/>
      <c r="AN1670" s="121"/>
      <c r="AO1670" s="121"/>
      <c r="AP1670" s="121"/>
      <c r="AQ1670" s="121"/>
      <c r="AR1670" s="121"/>
      <c r="AS1670" s="121"/>
      <c r="AT1670" s="121"/>
      <c r="AU1670" s="121"/>
      <c r="AV1670" s="121"/>
      <c r="AW1670" s="121"/>
      <c r="AX1670" s="121"/>
      <c r="AY1670" s="121"/>
      <c r="AZ1670" s="121"/>
      <c r="BA1670" s="121"/>
      <c r="BB1670" s="121"/>
      <c r="BC1670" s="121"/>
      <c r="BD1670" s="121"/>
      <c r="BE1670" s="121"/>
      <c r="BF1670" s="121"/>
      <c r="BG1670" s="121"/>
      <c r="BH1670" s="121"/>
      <c r="BI1670" s="121"/>
      <c r="BJ1670" s="121"/>
      <c r="BK1670" s="121"/>
      <c r="BL1670" s="121"/>
      <c r="BM1670" s="121"/>
      <c r="BN1670" s="121"/>
      <c r="BO1670" s="121"/>
      <c r="BP1670" s="121"/>
      <c r="BQ1670" s="121"/>
      <c r="BR1670" s="121"/>
      <c r="BS1670" s="121"/>
      <c r="BT1670" s="121"/>
      <c r="BU1670" s="121"/>
      <c r="BV1670" s="121"/>
      <c r="BW1670" s="121"/>
      <c r="BX1670" s="121"/>
      <c r="BY1670" s="121"/>
      <c r="BZ1670" s="121"/>
      <c r="CA1670" s="121"/>
      <c r="CB1670" s="121"/>
      <c r="CC1670" s="121"/>
      <c r="CD1670" s="121"/>
      <c r="CE1670" s="121"/>
      <c r="CF1670" s="121"/>
      <c r="CG1670" s="121"/>
      <c r="CH1670" s="121"/>
      <c r="CI1670" s="121"/>
      <c r="CJ1670" s="121"/>
      <c r="CK1670" s="121"/>
      <c r="CL1670" s="121"/>
      <c r="CM1670" s="121"/>
      <c r="CN1670" s="121"/>
      <c r="CO1670" s="121"/>
      <c r="CP1670" s="121"/>
      <c r="CQ1670" s="121"/>
      <c r="CR1670" s="121"/>
      <c r="CS1670" s="121"/>
      <c r="CT1670" s="121"/>
      <c r="CU1670" s="121"/>
      <c r="CV1670" s="121"/>
      <c r="CW1670" s="121"/>
      <c r="CX1670" s="121"/>
      <c r="CY1670" s="121"/>
      <c r="CZ1670" s="121"/>
      <c r="DA1670" s="121"/>
      <c r="DB1670" s="121"/>
      <c r="DC1670" s="121"/>
      <c r="DD1670" s="121"/>
      <c r="DE1670" s="121"/>
      <c r="DF1670" s="121"/>
      <c r="DG1670" s="121"/>
      <c r="DH1670" s="121"/>
      <c r="DI1670" s="121"/>
    </row>
    <row r="1671" spans="30:113" x14ac:dyDescent="0.35">
      <c r="AD1671" s="121"/>
      <c r="AE1671" s="121"/>
      <c r="AF1671" s="121"/>
      <c r="AG1671" s="121"/>
      <c r="AH1671" s="121"/>
      <c r="AI1671" s="121"/>
      <c r="AJ1671" s="121"/>
      <c r="AK1671" s="121"/>
      <c r="AL1671" s="121"/>
      <c r="AM1671" s="121"/>
      <c r="AN1671" s="121"/>
      <c r="AO1671" s="121"/>
      <c r="AP1671" s="121"/>
      <c r="AQ1671" s="121"/>
      <c r="AR1671" s="121"/>
      <c r="AS1671" s="121"/>
      <c r="AT1671" s="121"/>
      <c r="AU1671" s="121"/>
      <c r="AV1671" s="121"/>
      <c r="AW1671" s="121"/>
      <c r="AX1671" s="121"/>
      <c r="AY1671" s="121"/>
      <c r="AZ1671" s="121"/>
      <c r="BA1671" s="121"/>
      <c r="BB1671" s="121"/>
      <c r="BC1671" s="121"/>
      <c r="BD1671" s="121"/>
      <c r="BE1671" s="121"/>
      <c r="BF1671" s="121"/>
      <c r="BG1671" s="121"/>
      <c r="BH1671" s="121"/>
      <c r="BI1671" s="121"/>
      <c r="BJ1671" s="121"/>
      <c r="BK1671" s="121"/>
      <c r="BL1671" s="121"/>
      <c r="BM1671" s="121"/>
      <c r="BN1671" s="121"/>
      <c r="BO1671" s="121"/>
      <c r="BP1671" s="121"/>
      <c r="BQ1671" s="121"/>
      <c r="BR1671" s="121"/>
      <c r="BS1671" s="121"/>
      <c r="BT1671" s="121"/>
      <c r="BU1671" s="121"/>
      <c r="BV1671" s="121"/>
      <c r="BW1671" s="121"/>
      <c r="BX1671" s="121"/>
      <c r="BY1671" s="121"/>
      <c r="BZ1671" s="121"/>
      <c r="CA1671" s="121"/>
      <c r="CB1671" s="121"/>
      <c r="CC1671" s="121"/>
      <c r="CD1671" s="121"/>
      <c r="CE1671" s="121"/>
      <c r="CF1671" s="121"/>
      <c r="CG1671" s="121"/>
      <c r="CH1671" s="121"/>
      <c r="CI1671" s="121"/>
      <c r="CJ1671" s="121"/>
      <c r="CK1671" s="121"/>
      <c r="CL1671" s="121"/>
      <c r="CM1671" s="121"/>
      <c r="CN1671" s="121"/>
      <c r="CO1671" s="121"/>
      <c r="CP1671" s="121"/>
      <c r="CQ1671" s="121"/>
      <c r="CR1671" s="121"/>
      <c r="CS1671" s="121"/>
      <c r="CT1671" s="121"/>
      <c r="CU1671" s="121"/>
      <c r="CV1671" s="121"/>
      <c r="CW1671" s="121"/>
      <c r="CX1671" s="121"/>
      <c r="CY1671" s="121"/>
      <c r="CZ1671" s="121"/>
      <c r="DA1671" s="121"/>
      <c r="DB1671" s="121"/>
      <c r="DC1671" s="121"/>
      <c r="DD1671" s="121"/>
      <c r="DE1671" s="121"/>
      <c r="DF1671" s="121"/>
      <c r="DG1671" s="121"/>
      <c r="DH1671" s="121"/>
      <c r="DI1671" s="121"/>
    </row>
    <row r="1672" spans="30:113" x14ac:dyDescent="0.35">
      <c r="AD1672" s="121"/>
      <c r="AE1672" s="121"/>
      <c r="AF1672" s="121"/>
      <c r="AG1672" s="121"/>
      <c r="AH1672" s="121"/>
      <c r="AI1672" s="121"/>
      <c r="AJ1672" s="121"/>
      <c r="AK1672" s="121"/>
      <c r="AL1672" s="121"/>
      <c r="AM1672" s="121"/>
      <c r="AN1672" s="121"/>
      <c r="AO1672" s="121"/>
      <c r="AP1672" s="121"/>
      <c r="AQ1672" s="121"/>
      <c r="AR1672" s="121"/>
      <c r="AS1672" s="121"/>
      <c r="AT1672" s="121"/>
      <c r="AU1672" s="121"/>
      <c r="AV1672" s="121"/>
      <c r="AW1672" s="121"/>
      <c r="AX1672" s="121"/>
      <c r="AY1672" s="121"/>
      <c r="AZ1672" s="121"/>
      <c r="BA1672" s="121"/>
      <c r="BB1672" s="121"/>
      <c r="BC1672" s="121"/>
      <c r="BD1672" s="121"/>
      <c r="BE1672" s="121"/>
      <c r="BF1672" s="121"/>
      <c r="BG1672" s="121"/>
      <c r="BH1672" s="121"/>
      <c r="BI1672" s="121"/>
      <c r="BJ1672" s="121"/>
      <c r="BK1672" s="121"/>
      <c r="BL1672" s="121"/>
      <c r="BM1672" s="121"/>
      <c r="BN1672" s="121"/>
      <c r="BO1672" s="121"/>
      <c r="BP1672" s="121"/>
      <c r="BQ1672" s="121"/>
      <c r="BR1672" s="121"/>
      <c r="BS1672" s="121"/>
      <c r="BT1672" s="121"/>
      <c r="BU1672" s="121"/>
      <c r="BV1672" s="121"/>
      <c r="BW1672" s="121"/>
      <c r="BX1672" s="121"/>
      <c r="BY1672" s="121"/>
      <c r="BZ1672" s="121"/>
      <c r="CA1672" s="121"/>
      <c r="CB1672" s="121"/>
      <c r="CC1672" s="121"/>
      <c r="CD1672" s="121"/>
      <c r="CE1672" s="121"/>
      <c r="CF1672" s="121"/>
      <c r="CG1672" s="121"/>
      <c r="CH1672" s="121"/>
      <c r="CI1672" s="121"/>
      <c r="CJ1672" s="121"/>
      <c r="CK1672" s="121"/>
      <c r="CL1672" s="121"/>
      <c r="CM1672" s="121"/>
      <c r="CN1672" s="121"/>
      <c r="CO1672" s="121"/>
      <c r="CP1672" s="121"/>
      <c r="CQ1672" s="121"/>
      <c r="CR1672" s="121"/>
      <c r="CS1672" s="121"/>
      <c r="CT1672" s="121"/>
      <c r="CU1672" s="121"/>
      <c r="CV1672" s="121"/>
      <c r="CW1672" s="121"/>
      <c r="CX1672" s="121"/>
      <c r="CY1672" s="121"/>
      <c r="CZ1672" s="121"/>
      <c r="DA1672" s="121"/>
      <c r="DB1672" s="121"/>
      <c r="DC1672" s="121"/>
      <c r="DD1672" s="121"/>
      <c r="DE1672" s="121"/>
      <c r="DF1672" s="121"/>
      <c r="DG1672" s="121"/>
      <c r="DH1672" s="121"/>
      <c r="DI1672" s="121"/>
    </row>
    <row r="1673" spans="30:113" x14ac:dyDescent="0.35">
      <c r="AD1673" s="121"/>
      <c r="AE1673" s="121"/>
      <c r="AF1673" s="121"/>
      <c r="AG1673" s="121"/>
      <c r="AH1673" s="121"/>
      <c r="AI1673" s="121"/>
      <c r="AJ1673" s="121"/>
      <c r="AK1673" s="121"/>
      <c r="AL1673" s="121"/>
      <c r="AM1673" s="121"/>
      <c r="AN1673" s="121"/>
      <c r="AO1673" s="121"/>
      <c r="AP1673" s="121"/>
      <c r="AQ1673" s="121"/>
      <c r="AR1673" s="121"/>
      <c r="AS1673" s="121"/>
      <c r="AT1673" s="121"/>
      <c r="AU1673" s="121"/>
      <c r="AV1673" s="121"/>
      <c r="AW1673" s="121"/>
      <c r="AX1673" s="121"/>
      <c r="AY1673" s="121"/>
      <c r="AZ1673" s="121"/>
      <c r="BA1673" s="121"/>
      <c r="BB1673" s="121"/>
      <c r="BC1673" s="121"/>
      <c r="BD1673" s="121"/>
      <c r="BE1673" s="121"/>
      <c r="BF1673" s="121"/>
      <c r="BG1673" s="121"/>
      <c r="BH1673" s="121"/>
      <c r="BI1673" s="121"/>
      <c r="BJ1673" s="121"/>
      <c r="BK1673" s="121"/>
      <c r="BL1673" s="121"/>
      <c r="BM1673" s="121"/>
      <c r="BN1673" s="121"/>
      <c r="BO1673" s="121"/>
      <c r="BP1673" s="121"/>
      <c r="BQ1673" s="121"/>
      <c r="BR1673" s="121"/>
      <c r="BS1673" s="121"/>
      <c r="BT1673" s="121"/>
      <c r="BU1673" s="121"/>
      <c r="BV1673" s="121"/>
      <c r="BW1673" s="121"/>
      <c r="BX1673" s="121"/>
      <c r="BY1673" s="121"/>
      <c r="BZ1673" s="121"/>
      <c r="CA1673" s="121"/>
      <c r="CB1673" s="121"/>
      <c r="CC1673" s="121"/>
      <c r="CD1673" s="121"/>
      <c r="CE1673" s="121"/>
      <c r="CF1673" s="121"/>
      <c r="CG1673" s="121"/>
      <c r="CH1673" s="121"/>
      <c r="CI1673" s="121"/>
      <c r="CJ1673" s="121"/>
      <c r="CK1673" s="121"/>
      <c r="CL1673" s="121"/>
      <c r="CM1673" s="121"/>
      <c r="CN1673" s="121"/>
      <c r="CO1673" s="121"/>
      <c r="CP1673" s="121"/>
      <c r="CQ1673" s="121"/>
      <c r="CR1673" s="121"/>
      <c r="CS1673" s="121"/>
      <c r="CT1673" s="121"/>
      <c r="CU1673" s="121"/>
      <c r="CV1673" s="121"/>
      <c r="CW1673" s="121"/>
      <c r="CX1673" s="121"/>
      <c r="CY1673" s="121"/>
      <c r="CZ1673" s="121"/>
      <c r="DA1673" s="121"/>
      <c r="DB1673" s="121"/>
      <c r="DC1673" s="121"/>
      <c r="DD1673" s="121"/>
      <c r="DE1673" s="121"/>
      <c r="DF1673" s="121"/>
      <c r="DG1673" s="121"/>
      <c r="DH1673" s="121"/>
      <c r="DI1673" s="121"/>
    </row>
    <row r="1674" spans="30:113" x14ac:dyDescent="0.35">
      <c r="AD1674" s="121"/>
      <c r="AE1674" s="121"/>
      <c r="AF1674" s="121"/>
      <c r="AG1674" s="121"/>
      <c r="AH1674" s="121"/>
      <c r="AI1674" s="121"/>
      <c r="AJ1674" s="121"/>
      <c r="AK1674" s="121"/>
      <c r="AL1674" s="121"/>
      <c r="AM1674" s="121"/>
      <c r="AN1674" s="121"/>
      <c r="AO1674" s="121"/>
      <c r="AP1674" s="121"/>
      <c r="AQ1674" s="121"/>
      <c r="AR1674" s="121"/>
      <c r="AS1674" s="121"/>
      <c r="AT1674" s="121"/>
      <c r="AU1674" s="121"/>
      <c r="AV1674" s="121"/>
      <c r="AW1674" s="121"/>
      <c r="AX1674" s="121"/>
      <c r="AY1674" s="121"/>
      <c r="AZ1674" s="121"/>
      <c r="BA1674" s="121"/>
      <c r="BB1674" s="121"/>
      <c r="BC1674" s="121"/>
      <c r="BD1674" s="121"/>
      <c r="BE1674" s="121"/>
      <c r="BF1674" s="121"/>
      <c r="BG1674" s="121"/>
      <c r="BH1674" s="121"/>
      <c r="BI1674" s="121"/>
      <c r="BJ1674" s="121"/>
      <c r="BK1674" s="121"/>
      <c r="BL1674" s="121"/>
      <c r="BM1674" s="121"/>
      <c r="BN1674" s="121"/>
      <c r="BO1674" s="121"/>
      <c r="BP1674" s="121"/>
      <c r="BQ1674" s="121"/>
      <c r="BR1674" s="121"/>
      <c r="BS1674" s="121"/>
      <c r="BT1674" s="121"/>
      <c r="BU1674" s="121"/>
      <c r="BV1674" s="121"/>
      <c r="BW1674" s="121"/>
      <c r="BX1674" s="121"/>
      <c r="BY1674" s="121"/>
      <c r="BZ1674" s="121"/>
      <c r="CA1674" s="121"/>
      <c r="CB1674" s="121"/>
      <c r="CC1674" s="121"/>
      <c r="CD1674" s="121"/>
      <c r="CE1674" s="121"/>
      <c r="CF1674" s="121"/>
      <c r="CG1674" s="121"/>
      <c r="CH1674" s="121"/>
      <c r="CI1674" s="121"/>
      <c r="CJ1674" s="121"/>
      <c r="CK1674" s="121"/>
      <c r="CL1674" s="121"/>
      <c r="CM1674" s="121"/>
      <c r="CN1674" s="121"/>
      <c r="CO1674" s="121"/>
      <c r="CP1674" s="121"/>
      <c r="CQ1674" s="121"/>
      <c r="CR1674" s="121"/>
      <c r="CS1674" s="121"/>
      <c r="CT1674" s="121"/>
      <c r="CU1674" s="121"/>
      <c r="CV1674" s="121"/>
      <c r="CW1674" s="121"/>
      <c r="CX1674" s="121"/>
      <c r="CY1674" s="121"/>
      <c r="CZ1674" s="121"/>
      <c r="DA1674" s="121"/>
      <c r="DB1674" s="121"/>
      <c r="DC1674" s="121"/>
      <c r="DD1674" s="121"/>
      <c r="DE1674" s="121"/>
      <c r="DF1674" s="121"/>
      <c r="DG1674" s="121"/>
      <c r="DH1674" s="121"/>
      <c r="DI1674" s="121"/>
    </row>
    <row r="1675" spans="30:113" x14ac:dyDescent="0.35">
      <c r="AD1675" s="121"/>
      <c r="AE1675" s="121"/>
      <c r="AF1675" s="121"/>
      <c r="AG1675" s="121"/>
      <c r="AH1675" s="121"/>
      <c r="AI1675" s="121"/>
      <c r="AJ1675" s="121"/>
      <c r="AK1675" s="121"/>
      <c r="AL1675" s="121"/>
      <c r="AM1675" s="121"/>
      <c r="AN1675" s="121"/>
      <c r="AO1675" s="121"/>
      <c r="AP1675" s="121"/>
      <c r="AQ1675" s="121"/>
      <c r="AR1675" s="121"/>
      <c r="AS1675" s="121"/>
      <c r="AT1675" s="121"/>
      <c r="AU1675" s="121"/>
      <c r="AV1675" s="121"/>
      <c r="AW1675" s="121"/>
      <c r="AX1675" s="121"/>
      <c r="AY1675" s="121"/>
      <c r="AZ1675" s="121"/>
      <c r="BA1675" s="121"/>
      <c r="BB1675" s="121"/>
      <c r="BC1675" s="121"/>
      <c r="BD1675" s="121"/>
      <c r="BE1675" s="121"/>
      <c r="BF1675" s="121"/>
      <c r="BG1675" s="121"/>
      <c r="BH1675" s="121"/>
      <c r="BI1675" s="121"/>
      <c r="BJ1675" s="121"/>
      <c r="BK1675" s="121"/>
      <c r="BL1675" s="121"/>
      <c r="BM1675" s="121"/>
      <c r="BN1675" s="121"/>
      <c r="BO1675" s="121"/>
      <c r="BP1675" s="121"/>
      <c r="BQ1675" s="121"/>
      <c r="BR1675" s="121"/>
      <c r="BS1675" s="121"/>
      <c r="BT1675" s="121"/>
      <c r="BU1675" s="121"/>
      <c r="BV1675" s="121"/>
      <c r="BW1675" s="121"/>
      <c r="BX1675" s="121"/>
      <c r="BY1675" s="121"/>
      <c r="BZ1675" s="121"/>
      <c r="CA1675" s="121"/>
      <c r="CB1675" s="121"/>
      <c r="CC1675" s="121"/>
      <c r="CD1675" s="121"/>
      <c r="CE1675" s="121"/>
      <c r="CF1675" s="121"/>
      <c r="CG1675" s="121"/>
      <c r="CH1675" s="121"/>
      <c r="CI1675" s="121"/>
      <c r="CJ1675" s="121"/>
      <c r="CK1675" s="121"/>
      <c r="CL1675" s="121"/>
      <c r="CM1675" s="121"/>
      <c r="CN1675" s="121"/>
      <c r="CO1675" s="121"/>
      <c r="CP1675" s="121"/>
      <c r="CQ1675" s="121"/>
      <c r="CR1675" s="121"/>
      <c r="CS1675" s="121"/>
      <c r="CT1675" s="121"/>
      <c r="CU1675" s="121"/>
      <c r="CV1675" s="121"/>
      <c r="CW1675" s="121"/>
      <c r="CX1675" s="121"/>
      <c r="CY1675" s="121"/>
      <c r="CZ1675" s="121"/>
      <c r="DA1675" s="121"/>
      <c r="DB1675" s="121"/>
      <c r="DC1675" s="121"/>
      <c r="DD1675" s="121"/>
      <c r="DE1675" s="121"/>
      <c r="DF1675" s="121"/>
      <c r="DG1675" s="121"/>
      <c r="DH1675" s="121"/>
      <c r="DI1675" s="121"/>
    </row>
    <row r="1676" spans="30:113" x14ac:dyDescent="0.35">
      <c r="AD1676" s="121"/>
      <c r="AE1676" s="121"/>
      <c r="AF1676" s="121"/>
      <c r="AG1676" s="121"/>
      <c r="AH1676" s="121"/>
      <c r="AI1676" s="121"/>
      <c r="AJ1676" s="121"/>
      <c r="AK1676" s="121"/>
      <c r="AL1676" s="121"/>
      <c r="AM1676" s="121"/>
      <c r="AN1676" s="121"/>
      <c r="AO1676" s="121"/>
      <c r="AP1676" s="121"/>
      <c r="AQ1676" s="121"/>
      <c r="AR1676" s="121"/>
      <c r="AS1676" s="121"/>
      <c r="AT1676" s="121"/>
      <c r="AU1676" s="121"/>
      <c r="AV1676" s="121"/>
      <c r="AW1676" s="121"/>
      <c r="AX1676" s="121"/>
      <c r="AY1676" s="121"/>
      <c r="AZ1676" s="121"/>
      <c r="BA1676" s="121"/>
      <c r="BB1676" s="121"/>
      <c r="BC1676" s="121"/>
      <c r="BD1676" s="121"/>
      <c r="BE1676" s="121"/>
      <c r="BF1676" s="121"/>
      <c r="BG1676" s="121"/>
      <c r="BH1676" s="121"/>
      <c r="BI1676" s="121"/>
      <c r="BJ1676" s="121"/>
      <c r="BK1676" s="121"/>
      <c r="BL1676" s="121"/>
      <c r="BM1676" s="121"/>
      <c r="BN1676" s="121"/>
      <c r="BO1676" s="121"/>
      <c r="BP1676" s="121"/>
      <c r="BQ1676" s="121"/>
      <c r="BR1676" s="121"/>
      <c r="BS1676" s="121"/>
      <c r="BT1676" s="121"/>
      <c r="BU1676" s="121"/>
      <c r="BV1676" s="121"/>
      <c r="BW1676" s="121"/>
      <c r="BX1676" s="121"/>
      <c r="BY1676" s="121"/>
      <c r="BZ1676" s="121"/>
      <c r="CA1676" s="121"/>
      <c r="CB1676" s="121"/>
      <c r="CC1676" s="121"/>
      <c r="CD1676" s="121"/>
      <c r="CE1676" s="121"/>
      <c r="CF1676" s="121"/>
      <c r="CG1676" s="121"/>
      <c r="CH1676" s="121"/>
      <c r="CI1676" s="121"/>
      <c r="CJ1676" s="121"/>
      <c r="CK1676" s="121"/>
      <c r="CL1676" s="121"/>
      <c r="CM1676" s="121"/>
      <c r="CN1676" s="121"/>
      <c r="CO1676" s="121"/>
      <c r="CP1676" s="121"/>
      <c r="CQ1676" s="121"/>
      <c r="CR1676" s="121"/>
      <c r="CS1676" s="121"/>
      <c r="CT1676" s="121"/>
      <c r="CU1676" s="121"/>
      <c r="CV1676" s="121"/>
      <c r="CW1676" s="121"/>
      <c r="CX1676" s="121"/>
      <c r="CY1676" s="121"/>
      <c r="CZ1676" s="121"/>
      <c r="DA1676" s="121"/>
      <c r="DB1676" s="121"/>
      <c r="DC1676" s="121"/>
      <c r="DD1676" s="121"/>
      <c r="DE1676" s="121"/>
      <c r="DF1676" s="121"/>
      <c r="DG1676" s="121"/>
      <c r="DH1676" s="121"/>
      <c r="DI1676" s="121"/>
    </row>
    <row r="1677" spans="30:113" x14ac:dyDescent="0.35">
      <c r="AD1677" s="121"/>
      <c r="AE1677" s="121"/>
      <c r="AF1677" s="121"/>
      <c r="AG1677" s="121"/>
      <c r="AH1677" s="121"/>
      <c r="AI1677" s="121"/>
      <c r="AJ1677" s="121"/>
      <c r="AK1677" s="121"/>
      <c r="AL1677" s="121"/>
      <c r="AM1677" s="121"/>
      <c r="AN1677" s="121"/>
      <c r="AO1677" s="121"/>
      <c r="AP1677" s="121"/>
      <c r="AQ1677" s="121"/>
      <c r="AR1677" s="121"/>
      <c r="AS1677" s="121"/>
      <c r="AT1677" s="121"/>
      <c r="AU1677" s="121"/>
      <c r="AV1677" s="121"/>
      <c r="AW1677" s="121"/>
      <c r="AX1677" s="121"/>
      <c r="AY1677" s="121"/>
      <c r="AZ1677" s="121"/>
      <c r="BA1677" s="121"/>
      <c r="BB1677" s="121"/>
      <c r="BC1677" s="121"/>
      <c r="BD1677" s="121"/>
      <c r="BE1677" s="121"/>
      <c r="BF1677" s="121"/>
      <c r="BG1677" s="121"/>
      <c r="BH1677" s="121"/>
      <c r="BI1677" s="121"/>
      <c r="BJ1677" s="121"/>
      <c r="BK1677" s="121"/>
      <c r="BL1677" s="121"/>
      <c r="BM1677" s="121"/>
      <c r="BN1677" s="121"/>
      <c r="BO1677" s="121"/>
      <c r="BP1677" s="121"/>
      <c r="BQ1677" s="121"/>
      <c r="BR1677" s="121"/>
      <c r="BS1677" s="121"/>
      <c r="BT1677" s="121"/>
      <c r="BU1677" s="121"/>
      <c r="BV1677" s="121"/>
      <c r="BW1677" s="121"/>
      <c r="BX1677" s="121"/>
      <c r="BY1677" s="121"/>
      <c r="BZ1677" s="121"/>
      <c r="CA1677" s="121"/>
      <c r="CB1677" s="121"/>
      <c r="CC1677" s="121"/>
      <c r="CD1677" s="121"/>
      <c r="CE1677" s="121"/>
      <c r="CF1677" s="121"/>
      <c r="CG1677" s="121"/>
      <c r="CH1677" s="121"/>
      <c r="CI1677" s="121"/>
      <c r="CJ1677" s="121"/>
      <c r="CK1677" s="121"/>
      <c r="CL1677" s="121"/>
      <c r="CM1677" s="121"/>
      <c r="CN1677" s="121"/>
      <c r="CO1677" s="121"/>
      <c r="CP1677" s="121"/>
      <c r="CQ1677" s="121"/>
      <c r="CR1677" s="121"/>
      <c r="CS1677" s="121"/>
      <c r="CT1677" s="121"/>
      <c r="CU1677" s="121"/>
      <c r="CV1677" s="121"/>
      <c r="CW1677" s="121"/>
      <c r="CX1677" s="121"/>
      <c r="CY1677" s="121"/>
      <c r="CZ1677" s="121"/>
      <c r="DA1677" s="121"/>
      <c r="DB1677" s="121"/>
      <c r="DC1677" s="121"/>
      <c r="DD1677" s="121"/>
      <c r="DE1677" s="121"/>
      <c r="DF1677" s="121"/>
      <c r="DG1677" s="121"/>
      <c r="DH1677" s="121"/>
      <c r="DI1677" s="121"/>
    </row>
    <row r="1678" spans="30:113" x14ac:dyDescent="0.35">
      <c r="AD1678" s="121"/>
      <c r="AE1678" s="121"/>
      <c r="AF1678" s="121"/>
      <c r="AG1678" s="121"/>
      <c r="AH1678" s="121"/>
      <c r="AI1678" s="121"/>
      <c r="AJ1678" s="121"/>
      <c r="AK1678" s="121"/>
      <c r="AL1678" s="121"/>
      <c r="AM1678" s="121"/>
      <c r="AN1678" s="121"/>
      <c r="AO1678" s="121"/>
      <c r="AP1678" s="121"/>
      <c r="AQ1678" s="121"/>
      <c r="AR1678" s="121"/>
      <c r="AS1678" s="121"/>
      <c r="AT1678" s="121"/>
      <c r="AU1678" s="121"/>
      <c r="AV1678" s="121"/>
      <c r="AW1678" s="121"/>
      <c r="AX1678" s="121"/>
      <c r="AY1678" s="121"/>
      <c r="AZ1678" s="121"/>
      <c r="BA1678" s="121"/>
      <c r="BB1678" s="121"/>
      <c r="BC1678" s="121"/>
      <c r="BD1678" s="121"/>
      <c r="BE1678" s="121"/>
      <c r="BF1678" s="121"/>
      <c r="BG1678" s="121"/>
      <c r="BH1678" s="121"/>
      <c r="BI1678" s="121"/>
      <c r="BJ1678" s="121"/>
      <c r="BK1678" s="121"/>
      <c r="BL1678" s="121"/>
      <c r="BM1678" s="121"/>
      <c r="BN1678" s="121"/>
      <c r="BO1678" s="121"/>
      <c r="BP1678" s="121"/>
      <c r="BQ1678" s="121"/>
      <c r="BR1678" s="121"/>
      <c r="BS1678" s="121"/>
      <c r="BT1678" s="121"/>
      <c r="BU1678" s="121"/>
      <c r="BV1678" s="121"/>
      <c r="BW1678" s="121"/>
      <c r="BX1678" s="121"/>
      <c r="BY1678" s="121"/>
      <c r="BZ1678" s="121"/>
      <c r="CA1678" s="121"/>
      <c r="CB1678" s="121"/>
      <c r="CC1678" s="121"/>
      <c r="CD1678" s="121"/>
      <c r="CE1678" s="121"/>
      <c r="CF1678" s="121"/>
      <c r="CG1678" s="121"/>
      <c r="CH1678" s="121"/>
      <c r="CI1678" s="121"/>
      <c r="CJ1678" s="121"/>
      <c r="CK1678" s="121"/>
      <c r="CL1678" s="121"/>
      <c r="CM1678" s="121"/>
      <c r="CN1678" s="121"/>
      <c r="CO1678" s="121"/>
      <c r="CP1678" s="121"/>
      <c r="CQ1678" s="121"/>
      <c r="CR1678" s="121"/>
      <c r="CS1678" s="121"/>
      <c r="CT1678" s="121"/>
      <c r="CU1678" s="121"/>
      <c r="CV1678" s="121"/>
      <c r="CW1678" s="121"/>
      <c r="CX1678" s="121"/>
      <c r="CY1678" s="121"/>
      <c r="CZ1678" s="121"/>
      <c r="DA1678" s="121"/>
      <c r="DB1678" s="121"/>
      <c r="DC1678" s="121"/>
      <c r="DD1678" s="121"/>
      <c r="DE1678" s="121"/>
      <c r="DF1678" s="121"/>
      <c r="DG1678" s="121"/>
      <c r="DH1678" s="121"/>
      <c r="DI1678" s="121"/>
    </row>
    <row r="1679" spans="30:113" x14ac:dyDescent="0.35">
      <c r="AD1679" s="121"/>
      <c r="AE1679" s="121"/>
      <c r="AF1679" s="121"/>
      <c r="AG1679" s="121"/>
      <c r="AH1679" s="121"/>
      <c r="AI1679" s="121"/>
      <c r="AJ1679" s="121"/>
      <c r="AK1679" s="121"/>
      <c r="AL1679" s="121"/>
      <c r="AM1679" s="121"/>
      <c r="AN1679" s="121"/>
      <c r="AO1679" s="121"/>
      <c r="AP1679" s="121"/>
      <c r="AQ1679" s="121"/>
      <c r="AR1679" s="121"/>
      <c r="AS1679" s="121"/>
      <c r="AT1679" s="121"/>
      <c r="AU1679" s="121"/>
      <c r="AV1679" s="121"/>
      <c r="AW1679" s="121"/>
      <c r="AX1679" s="121"/>
      <c r="AY1679" s="121"/>
      <c r="AZ1679" s="121"/>
      <c r="BA1679" s="121"/>
      <c r="BB1679" s="121"/>
      <c r="BC1679" s="121"/>
      <c r="BD1679" s="121"/>
      <c r="BE1679" s="121"/>
      <c r="BF1679" s="121"/>
      <c r="BG1679" s="121"/>
      <c r="BH1679" s="121"/>
      <c r="BI1679" s="121"/>
      <c r="BJ1679" s="121"/>
      <c r="BK1679" s="121"/>
      <c r="BL1679" s="121"/>
      <c r="BM1679" s="121"/>
      <c r="BN1679" s="121"/>
      <c r="BO1679" s="121"/>
      <c r="BP1679" s="121"/>
      <c r="BQ1679" s="121"/>
      <c r="BR1679" s="121"/>
      <c r="BS1679" s="121"/>
      <c r="BT1679" s="121"/>
      <c r="BU1679" s="121"/>
      <c r="BV1679" s="121"/>
      <c r="BW1679" s="121"/>
      <c r="BX1679" s="121"/>
      <c r="BY1679" s="121"/>
      <c r="BZ1679" s="121"/>
      <c r="CA1679" s="121"/>
      <c r="CB1679" s="121"/>
      <c r="CC1679" s="121"/>
      <c r="CD1679" s="121"/>
      <c r="CE1679" s="121"/>
      <c r="CF1679" s="121"/>
      <c r="CG1679" s="121"/>
      <c r="CH1679" s="121"/>
      <c r="CI1679" s="121"/>
      <c r="CJ1679" s="121"/>
      <c r="CK1679" s="121"/>
      <c r="CL1679" s="121"/>
      <c r="CM1679" s="121"/>
      <c r="CN1679" s="121"/>
      <c r="CO1679" s="121"/>
      <c r="CP1679" s="121"/>
      <c r="CQ1679" s="121"/>
      <c r="CR1679" s="121"/>
      <c r="CS1679" s="121"/>
      <c r="CT1679" s="121"/>
      <c r="CU1679" s="121"/>
      <c r="CV1679" s="121"/>
      <c r="CW1679" s="121"/>
      <c r="CX1679" s="121"/>
      <c r="CY1679" s="121"/>
      <c r="CZ1679" s="121"/>
      <c r="DA1679" s="121"/>
      <c r="DB1679" s="121"/>
      <c r="DC1679" s="121"/>
      <c r="DD1679" s="121"/>
      <c r="DE1679" s="121"/>
      <c r="DF1679" s="121"/>
      <c r="DG1679" s="121"/>
      <c r="DH1679" s="121"/>
      <c r="DI1679" s="121"/>
    </row>
    <row r="1680" spans="30:113" x14ac:dyDescent="0.35">
      <c r="AD1680" s="121"/>
      <c r="AE1680" s="121"/>
      <c r="AF1680" s="121"/>
      <c r="AG1680" s="121"/>
      <c r="AH1680" s="121"/>
      <c r="AI1680" s="121"/>
      <c r="AJ1680" s="121"/>
      <c r="AK1680" s="121"/>
      <c r="AL1680" s="121"/>
      <c r="AM1680" s="121"/>
      <c r="AN1680" s="121"/>
      <c r="AO1680" s="121"/>
      <c r="AP1680" s="121"/>
      <c r="AQ1680" s="121"/>
      <c r="AR1680" s="121"/>
      <c r="AS1680" s="121"/>
      <c r="AT1680" s="121"/>
      <c r="AU1680" s="121"/>
      <c r="AV1680" s="121"/>
      <c r="AW1680" s="121"/>
      <c r="AX1680" s="121"/>
      <c r="AY1680" s="121"/>
      <c r="AZ1680" s="121"/>
      <c r="BA1680" s="121"/>
      <c r="BB1680" s="121"/>
      <c r="BC1680" s="121"/>
      <c r="BD1680" s="121"/>
      <c r="BE1680" s="121"/>
      <c r="BF1680" s="121"/>
      <c r="BG1680" s="121"/>
      <c r="BH1680" s="121"/>
      <c r="BI1680" s="121"/>
      <c r="BJ1680" s="121"/>
      <c r="BK1680" s="121"/>
      <c r="BL1680" s="121"/>
      <c r="BM1680" s="121"/>
      <c r="BN1680" s="121"/>
      <c r="BO1680" s="121"/>
      <c r="BP1680" s="121"/>
      <c r="BQ1680" s="121"/>
      <c r="BR1680" s="121"/>
      <c r="BS1680" s="121"/>
      <c r="BT1680" s="121"/>
      <c r="BU1680" s="121"/>
      <c r="BV1680" s="121"/>
      <c r="BW1680" s="121"/>
      <c r="BX1680" s="121"/>
      <c r="BY1680" s="121"/>
      <c r="BZ1680" s="121"/>
      <c r="CA1680" s="121"/>
      <c r="CB1680" s="121"/>
      <c r="CC1680" s="121"/>
      <c r="CD1680" s="121"/>
      <c r="CE1680" s="121"/>
      <c r="CF1680" s="121"/>
      <c r="CG1680" s="121"/>
      <c r="CH1680" s="121"/>
      <c r="CI1680" s="121"/>
      <c r="CJ1680" s="121"/>
      <c r="CK1680" s="121"/>
      <c r="CL1680" s="121"/>
      <c r="CM1680" s="121"/>
      <c r="CN1680" s="121"/>
      <c r="CO1680" s="121"/>
      <c r="CP1680" s="121"/>
      <c r="CQ1680" s="121"/>
      <c r="CR1680" s="121"/>
      <c r="CS1680" s="121"/>
      <c r="CT1680" s="121"/>
      <c r="CU1680" s="121"/>
      <c r="CV1680" s="121"/>
      <c r="CW1680" s="121"/>
      <c r="CX1680" s="121"/>
      <c r="CY1680" s="121"/>
      <c r="CZ1680" s="121"/>
      <c r="DA1680" s="121"/>
      <c r="DB1680" s="121"/>
      <c r="DC1680" s="121"/>
      <c r="DD1680" s="121"/>
      <c r="DE1680" s="121"/>
      <c r="DF1680" s="121"/>
      <c r="DG1680" s="121"/>
      <c r="DH1680" s="121"/>
      <c r="DI1680" s="121"/>
    </row>
    <row r="1681" spans="30:113" x14ac:dyDescent="0.35">
      <c r="AD1681" s="121"/>
      <c r="AE1681" s="121"/>
      <c r="AF1681" s="121"/>
      <c r="AG1681" s="121"/>
      <c r="AH1681" s="121"/>
      <c r="AI1681" s="121"/>
      <c r="AJ1681" s="121"/>
      <c r="AK1681" s="121"/>
      <c r="AL1681" s="121"/>
      <c r="AM1681" s="121"/>
      <c r="AN1681" s="121"/>
      <c r="AO1681" s="121"/>
      <c r="AP1681" s="121"/>
      <c r="AQ1681" s="121"/>
      <c r="AR1681" s="121"/>
      <c r="AS1681" s="121"/>
      <c r="AT1681" s="121"/>
      <c r="AU1681" s="121"/>
      <c r="AV1681" s="121"/>
      <c r="AW1681" s="121"/>
      <c r="AX1681" s="121"/>
      <c r="AY1681" s="121"/>
      <c r="AZ1681" s="121"/>
      <c r="BA1681" s="121"/>
      <c r="BB1681" s="121"/>
      <c r="BC1681" s="121"/>
      <c r="BD1681" s="121"/>
      <c r="BE1681" s="121"/>
      <c r="BF1681" s="121"/>
      <c r="BG1681" s="121"/>
      <c r="BH1681" s="121"/>
      <c r="BI1681" s="121"/>
      <c r="BJ1681" s="121"/>
      <c r="BK1681" s="121"/>
      <c r="BL1681" s="121"/>
      <c r="BM1681" s="121"/>
      <c r="BN1681" s="121"/>
      <c r="BO1681" s="121"/>
      <c r="BP1681" s="121"/>
      <c r="BQ1681" s="121"/>
      <c r="BR1681" s="121"/>
      <c r="BS1681" s="121"/>
      <c r="BT1681" s="121"/>
      <c r="BU1681" s="121"/>
      <c r="BV1681" s="121"/>
      <c r="BW1681" s="121"/>
      <c r="BX1681" s="121"/>
      <c r="BY1681" s="121"/>
      <c r="BZ1681" s="121"/>
      <c r="CA1681" s="121"/>
      <c r="CB1681" s="121"/>
      <c r="CC1681" s="121"/>
      <c r="CD1681" s="121"/>
      <c r="CE1681" s="121"/>
      <c r="CF1681" s="121"/>
      <c r="CG1681" s="121"/>
      <c r="CH1681" s="121"/>
      <c r="CI1681" s="121"/>
      <c r="CJ1681" s="121"/>
      <c r="CK1681" s="121"/>
      <c r="CL1681" s="121"/>
      <c r="CM1681" s="121"/>
      <c r="CN1681" s="121"/>
      <c r="CO1681" s="121"/>
      <c r="CP1681" s="121"/>
      <c r="CQ1681" s="121"/>
      <c r="CR1681" s="121"/>
      <c r="CS1681" s="121"/>
      <c r="CT1681" s="121"/>
      <c r="CU1681" s="121"/>
      <c r="CV1681" s="121"/>
      <c r="CW1681" s="121"/>
      <c r="CX1681" s="121"/>
      <c r="CY1681" s="121"/>
      <c r="CZ1681" s="121"/>
      <c r="DA1681" s="121"/>
      <c r="DB1681" s="121"/>
      <c r="DC1681" s="121"/>
      <c r="DD1681" s="121"/>
      <c r="DE1681" s="121"/>
      <c r="DF1681" s="121"/>
      <c r="DG1681" s="121"/>
      <c r="DH1681" s="121"/>
      <c r="DI1681" s="121"/>
    </row>
    <row r="1682" spans="30:113" x14ac:dyDescent="0.35">
      <c r="AD1682" s="121"/>
      <c r="AE1682" s="121"/>
      <c r="AF1682" s="121"/>
      <c r="AG1682" s="121"/>
      <c r="AH1682" s="121"/>
      <c r="AI1682" s="121"/>
      <c r="AJ1682" s="121"/>
      <c r="AK1682" s="121"/>
      <c r="AL1682" s="121"/>
      <c r="AM1682" s="121"/>
      <c r="AN1682" s="121"/>
      <c r="AO1682" s="121"/>
      <c r="AP1682" s="121"/>
      <c r="AQ1682" s="121"/>
      <c r="AR1682" s="121"/>
      <c r="AS1682" s="121"/>
      <c r="AT1682" s="121"/>
      <c r="AU1682" s="121"/>
      <c r="AV1682" s="121"/>
      <c r="AW1682" s="121"/>
      <c r="AX1682" s="121"/>
      <c r="AY1682" s="121"/>
      <c r="AZ1682" s="121"/>
      <c r="BA1682" s="121"/>
      <c r="BB1682" s="121"/>
      <c r="BC1682" s="121"/>
      <c r="BD1682" s="121"/>
      <c r="BE1682" s="121"/>
      <c r="BF1682" s="121"/>
      <c r="BG1682" s="121"/>
      <c r="BH1682" s="121"/>
      <c r="BI1682" s="121"/>
      <c r="BJ1682" s="121"/>
      <c r="BK1682" s="121"/>
      <c r="BL1682" s="121"/>
      <c r="BM1682" s="121"/>
      <c r="BN1682" s="121"/>
      <c r="BO1682" s="121"/>
      <c r="BP1682" s="121"/>
      <c r="BQ1682" s="121"/>
      <c r="BR1682" s="121"/>
      <c r="BS1682" s="121"/>
      <c r="BT1682" s="121"/>
      <c r="BU1682" s="121"/>
      <c r="BV1682" s="121"/>
      <c r="BW1682" s="121"/>
      <c r="BX1682" s="121"/>
      <c r="BY1682" s="121"/>
      <c r="BZ1682" s="121"/>
      <c r="CA1682" s="121"/>
      <c r="CB1682" s="121"/>
      <c r="CC1682" s="121"/>
      <c r="CD1682" s="121"/>
      <c r="CE1682" s="121"/>
      <c r="CF1682" s="121"/>
      <c r="CG1682" s="121"/>
      <c r="CH1682" s="121"/>
      <c r="CI1682" s="121"/>
      <c r="CJ1682" s="121"/>
      <c r="CK1682" s="121"/>
      <c r="CL1682" s="121"/>
      <c r="CM1682" s="121"/>
      <c r="CN1682" s="121"/>
      <c r="CO1682" s="121"/>
      <c r="CP1682" s="121"/>
      <c r="CQ1682" s="121"/>
      <c r="CR1682" s="121"/>
      <c r="CS1682" s="121"/>
      <c r="CT1682" s="121"/>
      <c r="CU1682" s="121"/>
      <c r="CV1682" s="121"/>
      <c r="CW1682" s="121"/>
      <c r="CX1682" s="121"/>
      <c r="CY1682" s="121"/>
      <c r="CZ1682" s="121"/>
      <c r="DA1682" s="121"/>
      <c r="DB1682" s="121"/>
      <c r="DC1682" s="121"/>
      <c r="DD1682" s="121"/>
      <c r="DE1682" s="121"/>
      <c r="DF1682" s="121"/>
      <c r="DG1682" s="121"/>
      <c r="DH1682" s="121"/>
      <c r="DI1682" s="121"/>
    </row>
    <row r="1683" spans="30:113" x14ac:dyDescent="0.35">
      <c r="AD1683" s="121"/>
      <c r="AE1683" s="121"/>
      <c r="AF1683" s="121"/>
      <c r="AG1683" s="121"/>
      <c r="AH1683" s="121"/>
      <c r="AI1683" s="121"/>
      <c r="AJ1683" s="121"/>
      <c r="AK1683" s="121"/>
      <c r="AL1683" s="121"/>
      <c r="AM1683" s="121"/>
      <c r="AN1683" s="121"/>
      <c r="AO1683" s="121"/>
      <c r="AP1683" s="121"/>
      <c r="AQ1683" s="121"/>
      <c r="AR1683" s="121"/>
      <c r="AS1683" s="121"/>
      <c r="AT1683" s="121"/>
      <c r="AU1683" s="121"/>
      <c r="AV1683" s="121"/>
      <c r="AW1683" s="121"/>
      <c r="AX1683" s="121"/>
      <c r="AY1683" s="121"/>
      <c r="AZ1683" s="121"/>
      <c r="BA1683" s="121"/>
      <c r="BB1683" s="121"/>
      <c r="BC1683" s="121"/>
      <c r="BD1683" s="121"/>
      <c r="BE1683" s="121"/>
      <c r="BF1683" s="121"/>
      <c r="BG1683" s="121"/>
      <c r="BH1683" s="121"/>
      <c r="BI1683" s="121"/>
      <c r="BJ1683" s="121"/>
      <c r="BK1683" s="121"/>
      <c r="BL1683" s="121"/>
      <c r="BM1683" s="121"/>
      <c r="BN1683" s="121"/>
      <c r="BO1683" s="121"/>
      <c r="BP1683" s="121"/>
      <c r="BQ1683" s="121"/>
      <c r="BR1683" s="121"/>
      <c r="BS1683" s="121"/>
      <c r="BT1683" s="121"/>
      <c r="BU1683" s="121"/>
      <c r="BV1683" s="121"/>
      <c r="BW1683" s="121"/>
      <c r="BX1683" s="121"/>
      <c r="BY1683" s="121"/>
      <c r="BZ1683" s="121"/>
      <c r="CA1683" s="121"/>
      <c r="CB1683" s="121"/>
      <c r="CC1683" s="121"/>
      <c r="CD1683" s="121"/>
      <c r="CE1683" s="121"/>
      <c r="CF1683" s="121"/>
      <c r="CG1683" s="121"/>
      <c r="CH1683" s="121"/>
      <c r="CI1683" s="121"/>
      <c r="CJ1683" s="121"/>
      <c r="CK1683" s="121"/>
      <c r="CL1683" s="121"/>
      <c r="CM1683" s="121"/>
      <c r="CN1683" s="121"/>
      <c r="CO1683" s="121"/>
      <c r="CP1683" s="121"/>
      <c r="CQ1683" s="121"/>
      <c r="CR1683" s="121"/>
      <c r="CS1683" s="121"/>
      <c r="CT1683" s="121"/>
      <c r="CU1683" s="121"/>
      <c r="CV1683" s="121"/>
      <c r="CW1683" s="121"/>
      <c r="CX1683" s="121"/>
      <c r="CY1683" s="121"/>
      <c r="CZ1683" s="121"/>
      <c r="DA1683" s="121"/>
      <c r="DB1683" s="121"/>
      <c r="DC1683" s="121"/>
      <c r="DD1683" s="121"/>
      <c r="DE1683" s="121"/>
      <c r="DF1683" s="121"/>
      <c r="DG1683" s="121"/>
      <c r="DH1683" s="121"/>
      <c r="DI1683" s="121"/>
    </row>
    <row r="1684" spans="30:113" x14ac:dyDescent="0.35">
      <c r="AD1684" s="121"/>
      <c r="AE1684" s="121"/>
      <c r="AF1684" s="121"/>
      <c r="AG1684" s="121"/>
      <c r="AH1684" s="121"/>
      <c r="AI1684" s="121"/>
      <c r="AJ1684" s="121"/>
      <c r="AK1684" s="121"/>
      <c r="AL1684" s="121"/>
      <c r="AM1684" s="121"/>
      <c r="AN1684" s="121"/>
      <c r="AO1684" s="121"/>
      <c r="AP1684" s="121"/>
      <c r="AQ1684" s="121"/>
      <c r="AR1684" s="121"/>
      <c r="AS1684" s="121"/>
      <c r="AT1684" s="121"/>
      <c r="AU1684" s="121"/>
      <c r="AV1684" s="121"/>
      <c r="AW1684" s="121"/>
      <c r="AX1684" s="121"/>
      <c r="AY1684" s="121"/>
      <c r="AZ1684" s="121"/>
      <c r="BA1684" s="121"/>
      <c r="BB1684" s="121"/>
      <c r="BC1684" s="121"/>
      <c r="BD1684" s="121"/>
      <c r="BE1684" s="121"/>
      <c r="BF1684" s="121"/>
      <c r="BG1684" s="121"/>
      <c r="BH1684" s="121"/>
      <c r="BI1684" s="121"/>
      <c r="BJ1684" s="121"/>
      <c r="BK1684" s="121"/>
      <c r="BL1684" s="121"/>
      <c r="BM1684" s="121"/>
      <c r="BN1684" s="121"/>
      <c r="BO1684" s="121"/>
      <c r="BP1684" s="121"/>
      <c r="BQ1684" s="121"/>
      <c r="BR1684" s="121"/>
      <c r="BS1684" s="121"/>
      <c r="BT1684" s="121"/>
      <c r="BU1684" s="121"/>
      <c r="BV1684" s="121"/>
      <c r="BW1684" s="121"/>
      <c r="BX1684" s="121"/>
      <c r="BY1684" s="121"/>
      <c r="BZ1684" s="121"/>
      <c r="CA1684" s="121"/>
      <c r="CB1684" s="121"/>
      <c r="CC1684" s="121"/>
      <c r="CD1684" s="121"/>
      <c r="CE1684" s="121"/>
      <c r="CF1684" s="121"/>
      <c r="CG1684" s="121"/>
      <c r="CH1684" s="121"/>
      <c r="CI1684" s="121"/>
      <c r="CJ1684" s="121"/>
      <c r="CK1684" s="121"/>
      <c r="CL1684" s="121"/>
      <c r="CM1684" s="121"/>
      <c r="CN1684" s="121"/>
      <c r="CO1684" s="121"/>
      <c r="CP1684" s="121"/>
      <c r="CQ1684" s="121"/>
      <c r="CR1684" s="121"/>
      <c r="CS1684" s="121"/>
      <c r="CT1684" s="121"/>
      <c r="CU1684" s="121"/>
      <c r="CV1684" s="121"/>
      <c r="CW1684" s="121"/>
      <c r="CX1684" s="121"/>
      <c r="CY1684" s="121"/>
      <c r="CZ1684" s="121"/>
      <c r="DA1684" s="121"/>
      <c r="DB1684" s="121"/>
      <c r="DC1684" s="121"/>
      <c r="DD1684" s="121"/>
      <c r="DE1684" s="121"/>
      <c r="DF1684" s="121"/>
      <c r="DG1684" s="121"/>
      <c r="DH1684" s="121"/>
      <c r="DI1684" s="121"/>
    </row>
    <row r="1685" spans="30:113" x14ac:dyDescent="0.35">
      <c r="AD1685" s="121"/>
      <c r="AE1685" s="121"/>
      <c r="AF1685" s="121"/>
      <c r="AG1685" s="121"/>
      <c r="AH1685" s="121"/>
      <c r="AI1685" s="121"/>
      <c r="AJ1685" s="121"/>
      <c r="AK1685" s="121"/>
      <c r="AL1685" s="121"/>
      <c r="AM1685" s="121"/>
      <c r="AN1685" s="121"/>
      <c r="AO1685" s="121"/>
      <c r="AP1685" s="121"/>
      <c r="AQ1685" s="121"/>
      <c r="AR1685" s="121"/>
      <c r="AS1685" s="121"/>
      <c r="AT1685" s="121"/>
      <c r="AU1685" s="121"/>
      <c r="AV1685" s="121"/>
      <c r="AW1685" s="121"/>
      <c r="AX1685" s="121"/>
      <c r="AY1685" s="121"/>
      <c r="AZ1685" s="121"/>
      <c r="BA1685" s="121"/>
      <c r="BB1685" s="121"/>
      <c r="BC1685" s="121"/>
      <c r="BD1685" s="121"/>
      <c r="BE1685" s="121"/>
      <c r="BF1685" s="121"/>
      <c r="BG1685" s="121"/>
      <c r="BH1685" s="121"/>
      <c r="BI1685" s="121"/>
      <c r="BJ1685" s="121"/>
      <c r="BK1685" s="121"/>
      <c r="BL1685" s="121"/>
      <c r="BM1685" s="121"/>
      <c r="BN1685" s="121"/>
      <c r="BO1685" s="121"/>
      <c r="BP1685" s="121"/>
      <c r="BQ1685" s="121"/>
      <c r="BR1685" s="121"/>
      <c r="BS1685" s="121"/>
      <c r="BT1685" s="121"/>
      <c r="BU1685" s="121"/>
      <c r="BV1685" s="121"/>
      <c r="BW1685" s="121"/>
      <c r="BX1685" s="121"/>
      <c r="BY1685" s="121"/>
      <c r="BZ1685" s="121"/>
      <c r="CA1685" s="121"/>
      <c r="CB1685" s="121"/>
      <c r="CC1685" s="121"/>
      <c r="CD1685" s="121"/>
      <c r="CE1685" s="121"/>
      <c r="CF1685" s="121"/>
      <c r="CG1685" s="121"/>
      <c r="CH1685" s="121"/>
      <c r="CI1685" s="121"/>
      <c r="CJ1685" s="121"/>
      <c r="CK1685" s="121"/>
      <c r="CL1685" s="121"/>
      <c r="CM1685" s="121"/>
      <c r="CN1685" s="121"/>
      <c r="CO1685" s="121"/>
      <c r="CP1685" s="121"/>
      <c r="CQ1685" s="121"/>
      <c r="CR1685" s="121"/>
      <c r="CS1685" s="121"/>
      <c r="CT1685" s="121"/>
      <c r="CU1685" s="121"/>
      <c r="CV1685" s="121"/>
      <c r="CW1685" s="121"/>
      <c r="CX1685" s="121"/>
      <c r="CY1685" s="121"/>
      <c r="CZ1685" s="121"/>
      <c r="DA1685" s="121"/>
      <c r="DB1685" s="121"/>
      <c r="DC1685" s="121"/>
      <c r="DD1685" s="121"/>
      <c r="DE1685" s="121"/>
      <c r="DF1685" s="121"/>
      <c r="DG1685" s="121"/>
      <c r="DH1685" s="121"/>
      <c r="DI1685" s="121"/>
    </row>
    <row r="1686" spans="30:113" x14ac:dyDescent="0.35">
      <c r="AD1686" s="121"/>
      <c r="AE1686" s="121"/>
      <c r="AF1686" s="121"/>
      <c r="AG1686" s="121"/>
      <c r="AH1686" s="121"/>
      <c r="AI1686" s="121"/>
      <c r="AJ1686" s="121"/>
      <c r="AK1686" s="121"/>
      <c r="AL1686" s="121"/>
      <c r="AM1686" s="121"/>
      <c r="AN1686" s="121"/>
      <c r="AO1686" s="121"/>
      <c r="AP1686" s="121"/>
      <c r="AQ1686" s="121"/>
      <c r="AR1686" s="121"/>
      <c r="AS1686" s="121"/>
      <c r="AT1686" s="121"/>
      <c r="AU1686" s="121"/>
      <c r="AV1686" s="121"/>
      <c r="AW1686" s="121"/>
      <c r="AX1686" s="121"/>
      <c r="AY1686" s="121"/>
      <c r="AZ1686" s="121"/>
      <c r="BA1686" s="121"/>
      <c r="BB1686" s="121"/>
      <c r="BC1686" s="121"/>
      <c r="BD1686" s="121"/>
      <c r="BE1686" s="121"/>
      <c r="BF1686" s="121"/>
      <c r="BG1686" s="121"/>
      <c r="BH1686" s="121"/>
      <c r="BI1686" s="121"/>
      <c r="BJ1686" s="121"/>
      <c r="BK1686" s="121"/>
      <c r="BL1686" s="121"/>
      <c r="BM1686" s="121"/>
      <c r="BN1686" s="121"/>
      <c r="BO1686" s="121"/>
      <c r="BP1686" s="121"/>
      <c r="BQ1686" s="121"/>
      <c r="BR1686" s="121"/>
      <c r="BS1686" s="121"/>
      <c r="BT1686" s="121"/>
      <c r="BU1686" s="121"/>
      <c r="BV1686" s="121"/>
      <c r="BW1686" s="121"/>
      <c r="BX1686" s="121"/>
      <c r="BY1686" s="121"/>
      <c r="BZ1686" s="121"/>
      <c r="CA1686" s="121"/>
      <c r="CB1686" s="121"/>
      <c r="CC1686" s="121"/>
      <c r="CD1686" s="121"/>
      <c r="CE1686" s="121"/>
      <c r="CF1686" s="121"/>
      <c r="CG1686" s="121"/>
      <c r="CH1686" s="121"/>
      <c r="CI1686" s="121"/>
      <c r="CJ1686" s="121"/>
      <c r="CK1686" s="121"/>
      <c r="CL1686" s="121"/>
      <c r="CM1686" s="121"/>
      <c r="CN1686" s="121"/>
      <c r="CO1686" s="121"/>
      <c r="CP1686" s="121"/>
      <c r="CQ1686" s="121"/>
      <c r="CR1686" s="121"/>
      <c r="CS1686" s="121"/>
      <c r="CT1686" s="121"/>
      <c r="CU1686" s="121"/>
      <c r="CV1686" s="121"/>
      <c r="CW1686" s="121"/>
      <c r="CX1686" s="121"/>
      <c r="CY1686" s="121"/>
      <c r="CZ1686" s="121"/>
      <c r="DA1686" s="121"/>
      <c r="DB1686" s="121"/>
      <c r="DC1686" s="121"/>
      <c r="DD1686" s="121"/>
      <c r="DE1686" s="121"/>
      <c r="DF1686" s="121"/>
      <c r="DG1686" s="121"/>
      <c r="DH1686" s="121"/>
      <c r="DI1686" s="121"/>
    </row>
    <row r="1687" spans="30:113" x14ac:dyDescent="0.35">
      <c r="AD1687" s="121"/>
      <c r="AE1687" s="121"/>
      <c r="AF1687" s="121"/>
      <c r="AG1687" s="121"/>
      <c r="AH1687" s="121"/>
      <c r="AI1687" s="121"/>
      <c r="AJ1687" s="121"/>
      <c r="AK1687" s="121"/>
      <c r="AL1687" s="121"/>
      <c r="AM1687" s="121"/>
      <c r="AN1687" s="121"/>
      <c r="AO1687" s="121"/>
      <c r="AP1687" s="121"/>
      <c r="AQ1687" s="121"/>
      <c r="AR1687" s="121"/>
      <c r="AS1687" s="121"/>
      <c r="AT1687" s="121"/>
      <c r="AU1687" s="121"/>
      <c r="AV1687" s="121"/>
      <c r="AW1687" s="121"/>
      <c r="AX1687" s="121"/>
      <c r="AY1687" s="121"/>
      <c r="AZ1687" s="121"/>
      <c r="BA1687" s="121"/>
      <c r="BB1687" s="121"/>
      <c r="BC1687" s="121"/>
      <c r="BD1687" s="121"/>
      <c r="BE1687" s="121"/>
      <c r="BF1687" s="121"/>
      <c r="BG1687" s="121"/>
      <c r="BH1687" s="121"/>
      <c r="BI1687" s="121"/>
      <c r="BJ1687" s="121"/>
      <c r="BK1687" s="121"/>
      <c r="BL1687" s="121"/>
      <c r="BM1687" s="121"/>
      <c r="BN1687" s="121"/>
      <c r="BO1687" s="121"/>
      <c r="BP1687" s="121"/>
      <c r="BQ1687" s="121"/>
      <c r="BR1687" s="121"/>
      <c r="BS1687" s="121"/>
      <c r="BT1687" s="121"/>
      <c r="BU1687" s="121"/>
      <c r="BV1687" s="121"/>
      <c r="BW1687" s="121"/>
      <c r="BX1687" s="121"/>
      <c r="BY1687" s="121"/>
      <c r="BZ1687" s="121"/>
      <c r="CA1687" s="121"/>
      <c r="CB1687" s="121"/>
      <c r="CC1687" s="121"/>
      <c r="CD1687" s="121"/>
      <c r="CE1687" s="121"/>
      <c r="CF1687" s="121"/>
      <c r="CG1687" s="121"/>
      <c r="CH1687" s="121"/>
      <c r="CI1687" s="121"/>
      <c r="CJ1687" s="121"/>
      <c r="CK1687" s="121"/>
      <c r="CL1687" s="121"/>
      <c r="CM1687" s="121"/>
      <c r="CN1687" s="121"/>
      <c r="CO1687" s="121"/>
      <c r="CP1687" s="121"/>
      <c r="CQ1687" s="121"/>
      <c r="CR1687" s="121"/>
      <c r="CS1687" s="121"/>
      <c r="CT1687" s="121"/>
      <c r="CU1687" s="121"/>
      <c r="CV1687" s="121"/>
      <c r="CW1687" s="121"/>
      <c r="CX1687" s="121"/>
      <c r="CY1687" s="121"/>
      <c r="CZ1687" s="121"/>
      <c r="DA1687" s="121"/>
      <c r="DB1687" s="121"/>
      <c r="DC1687" s="121"/>
      <c r="DD1687" s="121"/>
      <c r="DE1687" s="121"/>
      <c r="DF1687" s="121"/>
      <c r="DG1687" s="121"/>
      <c r="DH1687" s="121"/>
      <c r="DI1687" s="121"/>
    </row>
    <row r="1688" spans="30:113" x14ac:dyDescent="0.35">
      <c r="AD1688" s="121"/>
      <c r="AE1688" s="121"/>
      <c r="AF1688" s="121"/>
      <c r="AG1688" s="121"/>
      <c r="AH1688" s="121"/>
      <c r="AI1688" s="121"/>
      <c r="AJ1688" s="121"/>
      <c r="AK1688" s="121"/>
      <c r="AL1688" s="121"/>
      <c r="AM1688" s="121"/>
      <c r="AN1688" s="121"/>
      <c r="AO1688" s="121"/>
      <c r="AP1688" s="121"/>
      <c r="AQ1688" s="121"/>
      <c r="AR1688" s="121"/>
      <c r="AS1688" s="121"/>
      <c r="AT1688" s="121"/>
      <c r="AU1688" s="121"/>
      <c r="AV1688" s="121"/>
      <c r="AW1688" s="121"/>
      <c r="AX1688" s="121"/>
      <c r="AY1688" s="121"/>
      <c r="AZ1688" s="121"/>
      <c r="BA1688" s="121"/>
      <c r="BB1688" s="121"/>
      <c r="BC1688" s="121"/>
      <c r="BD1688" s="121"/>
      <c r="BE1688" s="121"/>
      <c r="BF1688" s="121"/>
      <c r="BG1688" s="121"/>
      <c r="BH1688" s="121"/>
      <c r="BI1688" s="121"/>
      <c r="BJ1688" s="121"/>
      <c r="BK1688" s="121"/>
      <c r="BL1688" s="121"/>
      <c r="BM1688" s="121"/>
      <c r="BN1688" s="121"/>
      <c r="BO1688" s="121"/>
      <c r="BP1688" s="121"/>
      <c r="BQ1688" s="121"/>
      <c r="BR1688" s="121"/>
      <c r="BS1688" s="121"/>
      <c r="BT1688" s="121"/>
      <c r="BU1688" s="121"/>
      <c r="BV1688" s="121"/>
      <c r="BW1688" s="121"/>
      <c r="BX1688" s="121"/>
      <c r="BY1688" s="121"/>
      <c r="BZ1688" s="121"/>
      <c r="CA1688" s="121"/>
      <c r="CB1688" s="121"/>
      <c r="CC1688" s="121"/>
      <c r="CD1688" s="121"/>
      <c r="CE1688" s="121"/>
      <c r="CF1688" s="121"/>
      <c r="CG1688" s="121"/>
      <c r="CH1688" s="121"/>
      <c r="CI1688" s="121"/>
      <c r="CJ1688" s="121"/>
      <c r="CK1688" s="121"/>
      <c r="CL1688" s="121"/>
      <c r="CM1688" s="121"/>
      <c r="CN1688" s="121"/>
      <c r="CO1688" s="121"/>
      <c r="CP1688" s="121"/>
      <c r="CQ1688" s="121"/>
      <c r="CR1688" s="121"/>
      <c r="CS1688" s="121"/>
      <c r="CT1688" s="121"/>
      <c r="CU1688" s="121"/>
      <c r="CV1688" s="121"/>
      <c r="CW1688" s="121"/>
      <c r="CX1688" s="121"/>
      <c r="CY1688" s="121"/>
      <c r="CZ1688" s="121"/>
      <c r="DA1688" s="121"/>
      <c r="DB1688" s="121"/>
      <c r="DC1688" s="121"/>
      <c r="DD1688" s="121"/>
      <c r="DE1688" s="121"/>
      <c r="DF1688" s="121"/>
      <c r="DG1688" s="121"/>
      <c r="DH1688" s="121"/>
      <c r="DI1688" s="121"/>
    </row>
    <row r="1689" spans="30:113" x14ac:dyDescent="0.35">
      <c r="AD1689" s="121"/>
      <c r="AE1689" s="121"/>
      <c r="AF1689" s="121"/>
      <c r="AG1689" s="121"/>
      <c r="AH1689" s="121"/>
      <c r="AI1689" s="121"/>
      <c r="AJ1689" s="121"/>
      <c r="AK1689" s="121"/>
      <c r="AL1689" s="121"/>
      <c r="AM1689" s="121"/>
      <c r="AN1689" s="121"/>
      <c r="AO1689" s="121"/>
      <c r="AP1689" s="121"/>
      <c r="AQ1689" s="121"/>
      <c r="AR1689" s="121"/>
      <c r="AS1689" s="121"/>
      <c r="AT1689" s="121"/>
      <c r="AU1689" s="121"/>
      <c r="AV1689" s="121"/>
      <c r="AW1689" s="121"/>
      <c r="AX1689" s="121"/>
      <c r="AY1689" s="121"/>
      <c r="AZ1689" s="121"/>
      <c r="BA1689" s="121"/>
      <c r="BB1689" s="121"/>
      <c r="BC1689" s="121"/>
      <c r="BD1689" s="121"/>
      <c r="BE1689" s="121"/>
      <c r="BF1689" s="121"/>
      <c r="BG1689" s="121"/>
      <c r="BH1689" s="121"/>
      <c r="BI1689" s="121"/>
      <c r="BJ1689" s="121"/>
      <c r="BK1689" s="121"/>
      <c r="BL1689" s="121"/>
      <c r="BM1689" s="121"/>
      <c r="BN1689" s="121"/>
      <c r="BO1689" s="121"/>
      <c r="BP1689" s="121"/>
      <c r="BQ1689" s="121"/>
      <c r="BR1689" s="121"/>
      <c r="BS1689" s="121"/>
      <c r="BT1689" s="121"/>
      <c r="BU1689" s="121"/>
      <c r="BV1689" s="121"/>
      <c r="BW1689" s="121"/>
      <c r="BX1689" s="121"/>
      <c r="BY1689" s="121"/>
      <c r="BZ1689" s="121"/>
      <c r="CA1689" s="121"/>
      <c r="CB1689" s="121"/>
      <c r="CC1689" s="121"/>
      <c r="CD1689" s="121"/>
      <c r="CE1689" s="121"/>
      <c r="CF1689" s="121"/>
      <c r="CG1689" s="121"/>
      <c r="CH1689" s="121"/>
      <c r="CI1689" s="121"/>
      <c r="CJ1689" s="121"/>
      <c r="CK1689" s="121"/>
      <c r="CL1689" s="121"/>
      <c r="CM1689" s="121"/>
      <c r="CN1689" s="121"/>
      <c r="CO1689" s="121"/>
      <c r="CP1689" s="121"/>
      <c r="CQ1689" s="121"/>
      <c r="CR1689" s="121"/>
      <c r="CS1689" s="121"/>
      <c r="CT1689" s="121"/>
      <c r="CU1689" s="121"/>
      <c r="CV1689" s="121"/>
      <c r="CW1689" s="121"/>
      <c r="CX1689" s="121"/>
      <c r="CY1689" s="121"/>
      <c r="CZ1689" s="121"/>
      <c r="DA1689" s="121"/>
      <c r="DB1689" s="121"/>
      <c r="DC1689" s="121"/>
      <c r="DD1689" s="121"/>
      <c r="DE1689" s="121"/>
      <c r="DF1689" s="121"/>
      <c r="DG1689" s="121"/>
      <c r="DH1689" s="121"/>
      <c r="DI1689" s="121"/>
    </row>
    <row r="1690" spans="30:113" x14ac:dyDescent="0.35">
      <c r="AD1690" s="121"/>
      <c r="AE1690" s="121"/>
      <c r="AF1690" s="121"/>
      <c r="AG1690" s="121"/>
      <c r="AH1690" s="121"/>
      <c r="AI1690" s="121"/>
      <c r="AJ1690" s="121"/>
      <c r="AK1690" s="121"/>
      <c r="AL1690" s="121"/>
      <c r="AM1690" s="121"/>
      <c r="AN1690" s="121"/>
      <c r="AO1690" s="121"/>
      <c r="AP1690" s="121"/>
      <c r="AQ1690" s="121"/>
      <c r="AR1690" s="121"/>
      <c r="AS1690" s="121"/>
      <c r="AT1690" s="121"/>
      <c r="AU1690" s="121"/>
      <c r="AV1690" s="121"/>
      <c r="AW1690" s="121"/>
      <c r="AX1690" s="121"/>
      <c r="AY1690" s="121"/>
      <c r="AZ1690" s="121"/>
      <c r="BA1690" s="121"/>
      <c r="BB1690" s="121"/>
      <c r="BC1690" s="121"/>
      <c r="BD1690" s="121"/>
      <c r="BE1690" s="121"/>
      <c r="BF1690" s="121"/>
      <c r="BG1690" s="121"/>
      <c r="BH1690" s="121"/>
      <c r="BI1690" s="121"/>
      <c r="BJ1690" s="121"/>
      <c r="BK1690" s="121"/>
      <c r="BL1690" s="121"/>
      <c r="BM1690" s="121"/>
      <c r="BN1690" s="121"/>
      <c r="BO1690" s="121"/>
      <c r="BP1690" s="121"/>
      <c r="BQ1690" s="121"/>
      <c r="BR1690" s="121"/>
      <c r="BS1690" s="121"/>
      <c r="BT1690" s="121"/>
      <c r="BU1690" s="121"/>
      <c r="BV1690" s="121"/>
      <c r="BW1690" s="121"/>
      <c r="BX1690" s="121"/>
      <c r="BY1690" s="121"/>
      <c r="BZ1690" s="121"/>
      <c r="CA1690" s="121"/>
      <c r="CB1690" s="121"/>
      <c r="CC1690" s="121"/>
      <c r="CD1690" s="121"/>
      <c r="CE1690" s="121"/>
      <c r="CF1690" s="121"/>
      <c r="CG1690" s="121"/>
      <c r="CH1690" s="121"/>
      <c r="CI1690" s="121"/>
      <c r="CJ1690" s="121"/>
      <c r="CK1690" s="121"/>
      <c r="CL1690" s="121"/>
      <c r="CM1690" s="121"/>
      <c r="CN1690" s="121"/>
      <c r="CO1690" s="121"/>
      <c r="CP1690" s="121"/>
      <c r="CQ1690" s="121"/>
      <c r="CR1690" s="121"/>
      <c r="CS1690" s="121"/>
      <c r="CT1690" s="121"/>
      <c r="CU1690" s="121"/>
      <c r="CV1690" s="121"/>
      <c r="CW1690" s="121"/>
      <c r="CX1690" s="121"/>
      <c r="CY1690" s="121"/>
      <c r="CZ1690" s="121"/>
      <c r="DA1690" s="121"/>
      <c r="DB1690" s="121"/>
      <c r="DC1690" s="121"/>
      <c r="DD1690" s="121"/>
      <c r="DE1690" s="121"/>
      <c r="DF1690" s="121"/>
      <c r="DG1690" s="121"/>
      <c r="DH1690" s="121"/>
      <c r="DI1690" s="121"/>
    </row>
    <row r="1691" spans="30:113" x14ac:dyDescent="0.35">
      <c r="AD1691" s="121"/>
      <c r="AE1691" s="121"/>
      <c r="AF1691" s="121"/>
      <c r="AG1691" s="121"/>
      <c r="AH1691" s="121"/>
      <c r="AI1691" s="121"/>
      <c r="AJ1691" s="121"/>
      <c r="AK1691" s="121"/>
      <c r="AL1691" s="121"/>
      <c r="AM1691" s="121"/>
      <c r="AN1691" s="121"/>
      <c r="AO1691" s="121"/>
      <c r="AP1691" s="121"/>
      <c r="AQ1691" s="121"/>
      <c r="AR1691" s="121"/>
      <c r="AS1691" s="121"/>
      <c r="AT1691" s="121"/>
      <c r="AU1691" s="121"/>
      <c r="AV1691" s="121"/>
      <c r="AW1691" s="121"/>
      <c r="AX1691" s="121"/>
      <c r="AY1691" s="121"/>
      <c r="AZ1691" s="121"/>
      <c r="BA1691" s="121"/>
      <c r="BB1691" s="121"/>
      <c r="BC1691" s="121"/>
      <c r="BD1691" s="121"/>
      <c r="BE1691" s="121"/>
      <c r="BF1691" s="121"/>
      <c r="BG1691" s="121"/>
      <c r="BH1691" s="121"/>
      <c r="BI1691" s="121"/>
      <c r="BJ1691" s="121"/>
      <c r="BK1691" s="121"/>
      <c r="BL1691" s="121"/>
      <c r="BM1691" s="121"/>
      <c r="BN1691" s="121"/>
      <c r="BO1691" s="121"/>
      <c r="BP1691" s="121"/>
      <c r="BQ1691" s="121"/>
      <c r="BR1691" s="121"/>
      <c r="BS1691" s="121"/>
      <c r="BT1691" s="121"/>
      <c r="BU1691" s="121"/>
      <c r="BV1691" s="121"/>
      <c r="BW1691" s="121"/>
      <c r="BX1691" s="121"/>
      <c r="BY1691" s="121"/>
      <c r="BZ1691" s="121"/>
      <c r="CA1691" s="121"/>
      <c r="CB1691" s="121"/>
      <c r="CC1691" s="121"/>
      <c r="CD1691" s="121"/>
      <c r="CE1691" s="121"/>
      <c r="CF1691" s="121"/>
      <c r="CG1691" s="121"/>
      <c r="CH1691" s="121"/>
      <c r="CI1691" s="121"/>
      <c r="CJ1691" s="121"/>
      <c r="CK1691" s="121"/>
      <c r="CL1691" s="121"/>
      <c r="CM1691" s="121"/>
      <c r="CN1691" s="121"/>
      <c r="CO1691" s="121"/>
      <c r="CP1691" s="121"/>
      <c r="CQ1691" s="121"/>
      <c r="CR1691" s="121"/>
      <c r="CS1691" s="121"/>
      <c r="CT1691" s="121"/>
      <c r="CU1691" s="121"/>
      <c r="CV1691" s="121"/>
      <c r="CW1691" s="121"/>
      <c r="CX1691" s="121"/>
      <c r="CY1691" s="121"/>
      <c r="CZ1691" s="121"/>
      <c r="DA1691" s="121"/>
      <c r="DB1691" s="121"/>
      <c r="DC1691" s="121"/>
      <c r="DD1691" s="121"/>
      <c r="DE1691" s="121"/>
      <c r="DF1691" s="121"/>
      <c r="DG1691" s="121"/>
      <c r="DH1691" s="121"/>
      <c r="DI1691" s="121"/>
    </row>
    <row r="1692" spans="30:113" x14ac:dyDescent="0.35">
      <c r="AD1692" s="121"/>
      <c r="AE1692" s="121"/>
      <c r="AF1692" s="121"/>
      <c r="AG1692" s="121"/>
      <c r="AH1692" s="121"/>
      <c r="AI1692" s="121"/>
      <c r="AJ1692" s="121"/>
      <c r="AK1692" s="121"/>
      <c r="AL1692" s="121"/>
      <c r="AM1692" s="121"/>
      <c r="AN1692" s="121"/>
      <c r="AO1692" s="121"/>
      <c r="AP1692" s="121"/>
      <c r="AQ1692" s="121"/>
      <c r="AR1692" s="121"/>
      <c r="AS1692" s="121"/>
      <c r="AT1692" s="121"/>
      <c r="AU1692" s="121"/>
      <c r="AV1692" s="121"/>
      <c r="AW1692" s="121"/>
      <c r="AX1692" s="121"/>
      <c r="AY1692" s="121"/>
      <c r="AZ1692" s="121"/>
      <c r="BA1692" s="121"/>
      <c r="BB1692" s="121"/>
      <c r="BC1692" s="121"/>
      <c r="BD1692" s="121"/>
      <c r="BE1692" s="121"/>
      <c r="BF1692" s="121"/>
      <c r="BG1692" s="121"/>
      <c r="BH1692" s="121"/>
      <c r="BI1692" s="121"/>
      <c r="BJ1692" s="121"/>
      <c r="BK1692" s="121"/>
      <c r="BL1692" s="121"/>
      <c r="BM1692" s="121"/>
      <c r="BN1692" s="121"/>
      <c r="BO1692" s="121"/>
      <c r="BP1692" s="121"/>
      <c r="BQ1692" s="121"/>
      <c r="BR1692" s="121"/>
      <c r="BS1692" s="121"/>
      <c r="BT1692" s="121"/>
      <c r="BU1692" s="121"/>
      <c r="BV1692" s="121"/>
      <c r="BW1692" s="121"/>
      <c r="BX1692" s="121"/>
      <c r="BY1692" s="121"/>
      <c r="BZ1692" s="121"/>
      <c r="CA1692" s="121"/>
      <c r="CB1692" s="121"/>
      <c r="CC1692" s="121"/>
      <c r="CD1692" s="121"/>
      <c r="CE1692" s="121"/>
      <c r="CF1692" s="121"/>
      <c r="CG1692" s="121"/>
      <c r="CH1692" s="121"/>
      <c r="CI1692" s="121"/>
      <c r="CJ1692" s="121"/>
      <c r="CK1692" s="121"/>
      <c r="CL1692" s="121"/>
      <c r="CM1692" s="121"/>
      <c r="CN1692" s="121"/>
      <c r="CO1692" s="121"/>
      <c r="CP1692" s="121"/>
      <c r="CQ1692" s="121"/>
      <c r="CR1692" s="121"/>
      <c r="CS1692" s="121"/>
      <c r="CT1692" s="121"/>
      <c r="CU1692" s="121"/>
      <c r="CV1692" s="121"/>
      <c r="CW1692" s="121"/>
      <c r="CX1692" s="121"/>
      <c r="CY1692" s="121"/>
      <c r="CZ1692" s="121"/>
      <c r="DA1692" s="121"/>
      <c r="DB1692" s="121"/>
      <c r="DC1692" s="121"/>
      <c r="DD1692" s="121"/>
      <c r="DE1692" s="121"/>
      <c r="DF1692" s="121"/>
      <c r="DG1692" s="121"/>
      <c r="DH1692" s="121"/>
      <c r="DI1692" s="121"/>
    </row>
    <row r="1693" spans="30:113" x14ac:dyDescent="0.35">
      <c r="AD1693" s="121"/>
      <c r="AE1693" s="121"/>
      <c r="AF1693" s="121"/>
      <c r="AG1693" s="121"/>
      <c r="AH1693" s="121"/>
      <c r="AI1693" s="121"/>
      <c r="AJ1693" s="121"/>
      <c r="AK1693" s="121"/>
      <c r="AL1693" s="121"/>
      <c r="AM1693" s="121"/>
      <c r="AN1693" s="121"/>
      <c r="AO1693" s="121"/>
      <c r="AP1693" s="121"/>
      <c r="AQ1693" s="121"/>
      <c r="AR1693" s="121"/>
      <c r="AS1693" s="121"/>
      <c r="AT1693" s="121"/>
      <c r="AU1693" s="121"/>
      <c r="AV1693" s="121"/>
      <c r="AW1693" s="121"/>
      <c r="AX1693" s="121"/>
      <c r="AY1693" s="121"/>
      <c r="AZ1693" s="121"/>
      <c r="BA1693" s="121"/>
      <c r="BB1693" s="121"/>
      <c r="BC1693" s="121"/>
      <c r="BD1693" s="121"/>
      <c r="BE1693" s="121"/>
      <c r="BF1693" s="121"/>
      <c r="BG1693" s="121"/>
      <c r="BH1693" s="121"/>
      <c r="BI1693" s="121"/>
      <c r="BJ1693" s="121"/>
      <c r="BK1693" s="121"/>
      <c r="BL1693" s="121"/>
      <c r="BM1693" s="121"/>
      <c r="BN1693" s="121"/>
      <c r="BO1693" s="121"/>
      <c r="BP1693" s="121"/>
      <c r="BQ1693" s="121"/>
      <c r="BR1693" s="121"/>
      <c r="BS1693" s="121"/>
      <c r="BT1693" s="121"/>
      <c r="BU1693" s="121"/>
      <c r="BV1693" s="121"/>
      <c r="BW1693" s="121"/>
      <c r="BX1693" s="121"/>
      <c r="BY1693" s="121"/>
      <c r="BZ1693" s="121"/>
      <c r="CA1693" s="121"/>
      <c r="CB1693" s="121"/>
      <c r="CC1693" s="121"/>
      <c r="CD1693" s="121"/>
      <c r="CE1693" s="121"/>
      <c r="CF1693" s="121"/>
      <c r="CG1693" s="121"/>
      <c r="CH1693" s="121"/>
      <c r="CI1693" s="121"/>
      <c r="CJ1693" s="121"/>
      <c r="CK1693" s="121"/>
      <c r="CL1693" s="121"/>
      <c r="CM1693" s="121"/>
      <c r="CN1693" s="121"/>
      <c r="CO1693" s="121"/>
      <c r="CP1693" s="121"/>
      <c r="CQ1693" s="121"/>
      <c r="CR1693" s="121"/>
      <c r="CS1693" s="121"/>
      <c r="CT1693" s="121"/>
      <c r="CU1693" s="121"/>
      <c r="CV1693" s="121"/>
      <c r="CW1693" s="121"/>
      <c r="CX1693" s="121"/>
      <c r="CY1693" s="121"/>
      <c r="CZ1693" s="121"/>
      <c r="DA1693" s="121"/>
      <c r="DB1693" s="121"/>
      <c r="DC1693" s="121"/>
      <c r="DD1693" s="121"/>
      <c r="DE1693" s="121"/>
      <c r="DF1693" s="121"/>
      <c r="DG1693" s="121"/>
      <c r="DH1693" s="121"/>
      <c r="DI1693" s="121"/>
    </row>
    <row r="1694" spans="30:113" x14ac:dyDescent="0.35">
      <c r="AD1694" s="121"/>
      <c r="AE1694" s="121"/>
      <c r="AF1694" s="121"/>
      <c r="AG1694" s="121"/>
      <c r="AH1694" s="121"/>
      <c r="AI1694" s="121"/>
      <c r="AJ1694" s="121"/>
      <c r="AK1694" s="121"/>
      <c r="AL1694" s="121"/>
      <c r="AM1694" s="121"/>
      <c r="AN1694" s="121"/>
      <c r="AO1694" s="121"/>
      <c r="AP1694" s="121"/>
      <c r="AQ1694" s="121"/>
      <c r="AR1694" s="121"/>
      <c r="AS1694" s="121"/>
      <c r="AT1694" s="121"/>
      <c r="AU1694" s="121"/>
      <c r="AV1694" s="121"/>
      <c r="AW1694" s="121"/>
      <c r="AX1694" s="121"/>
      <c r="AY1694" s="121"/>
      <c r="AZ1694" s="121"/>
      <c r="BA1694" s="121"/>
      <c r="BB1694" s="121"/>
      <c r="BC1694" s="121"/>
      <c r="BD1694" s="121"/>
      <c r="BE1694" s="121"/>
      <c r="BF1694" s="121"/>
      <c r="BG1694" s="121"/>
      <c r="BH1694" s="121"/>
      <c r="BI1694" s="121"/>
      <c r="BJ1694" s="121"/>
      <c r="BK1694" s="121"/>
      <c r="BL1694" s="121"/>
      <c r="BM1694" s="121"/>
      <c r="BN1694" s="121"/>
      <c r="BO1694" s="121"/>
      <c r="BP1694" s="121"/>
      <c r="BQ1694" s="121"/>
      <c r="BR1694" s="121"/>
      <c r="BS1694" s="121"/>
      <c r="BT1694" s="121"/>
      <c r="BU1694" s="121"/>
      <c r="BV1694" s="121"/>
      <c r="BW1694" s="121"/>
      <c r="BX1694" s="121"/>
      <c r="BY1694" s="121"/>
      <c r="BZ1694" s="121"/>
      <c r="CA1694" s="121"/>
      <c r="CB1694" s="121"/>
      <c r="CC1694" s="121"/>
      <c r="CD1694" s="121"/>
      <c r="CE1694" s="121"/>
      <c r="CF1694" s="121"/>
      <c r="CG1694" s="121"/>
      <c r="CH1694" s="121"/>
      <c r="CI1694" s="121"/>
      <c r="CJ1694" s="121"/>
      <c r="CK1694" s="121"/>
      <c r="CL1694" s="121"/>
      <c r="CM1694" s="121"/>
      <c r="CN1694" s="121"/>
      <c r="CO1694" s="121"/>
      <c r="CP1694" s="121"/>
      <c r="CQ1694" s="121"/>
      <c r="CR1694" s="121"/>
      <c r="CS1694" s="121"/>
      <c r="CT1694" s="121"/>
      <c r="CU1694" s="121"/>
      <c r="CV1694" s="121"/>
      <c r="CW1694" s="121"/>
      <c r="CX1694" s="121"/>
      <c r="CY1694" s="121"/>
      <c r="CZ1694" s="121"/>
      <c r="DA1694" s="121"/>
      <c r="DB1694" s="121"/>
      <c r="DC1694" s="121"/>
      <c r="DD1694" s="121"/>
      <c r="DE1694" s="121"/>
      <c r="DF1694" s="121"/>
      <c r="DG1694" s="121"/>
      <c r="DH1694" s="121"/>
      <c r="DI1694" s="121"/>
    </row>
    <row r="1695" spans="30:113" x14ac:dyDescent="0.35">
      <c r="AD1695" s="121"/>
      <c r="AE1695" s="121"/>
      <c r="AF1695" s="121"/>
      <c r="AG1695" s="121"/>
      <c r="AH1695" s="121"/>
      <c r="AI1695" s="121"/>
      <c r="AJ1695" s="121"/>
      <c r="AK1695" s="121"/>
      <c r="AL1695" s="121"/>
      <c r="AM1695" s="121"/>
      <c r="AN1695" s="121"/>
      <c r="AO1695" s="121"/>
      <c r="AP1695" s="121"/>
      <c r="AQ1695" s="121"/>
      <c r="AR1695" s="121"/>
      <c r="AS1695" s="121"/>
      <c r="AT1695" s="121"/>
      <c r="AU1695" s="121"/>
      <c r="AV1695" s="121"/>
      <c r="AW1695" s="121"/>
      <c r="AX1695" s="121"/>
      <c r="AY1695" s="121"/>
      <c r="AZ1695" s="121"/>
      <c r="BA1695" s="121"/>
      <c r="BB1695" s="121"/>
      <c r="BC1695" s="121"/>
      <c r="BD1695" s="121"/>
      <c r="BE1695" s="121"/>
      <c r="BF1695" s="121"/>
      <c r="BG1695" s="121"/>
      <c r="BH1695" s="121"/>
      <c r="BI1695" s="121"/>
      <c r="BJ1695" s="121"/>
      <c r="BK1695" s="121"/>
      <c r="BL1695" s="121"/>
      <c r="BM1695" s="121"/>
      <c r="BN1695" s="121"/>
      <c r="BO1695" s="121"/>
      <c r="BP1695" s="121"/>
      <c r="BQ1695" s="121"/>
      <c r="BR1695" s="121"/>
      <c r="BS1695" s="121"/>
      <c r="BT1695" s="121"/>
      <c r="BU1695" s="121"/>
      <c r="BV1695" s="121"/>
      <c r="BW1695" s="121"/>
      <c r="BX1695" s="121"/>
      <c r="BY1695" s="121"/>
      <c r="BZ1695" s="121"/>
      <c r="CA1695" s="121"/>
      <c r="CB1695" s="121"/>
      <c r="CC1695" s="121"/>
      <c r="CD1695" s="121"/>
      <c r="CE1695" s="121"/>
      <c r="CF1695" s="121"/>
      <c r="CG1695" s="121"/>
      <c r="CH1695" s="121"/>
      <c r="CI1695" s="121"/>
      <c r="CJ1695" s="121"/>
      <c r="CK1695" s="121"/>
      <c r="CL1695" s="121"/>
      <c r="CM1695" s="121"/>
      <c r="CN1695" s="121"/>
      <c r="CO1695" s="121"/>
      <c r="CP1695" s="121"/>
      <c r="CQ1695" s="121"/>
      <c r="CR1695" s="121"/>
      <c r="CS1695" s="121"/>
      <c r="CT1695" s="121"/>
      <c r="CU1695" s="121"/>
      <c r="CV1695" s="121"/>
      <c r="CW1695" s="121"/>
      <c r="CX1695" s="121"/>
      <c r="CY1695" s="121"/>
      <c r="CZ1695" s="121"/>
      <c r="DA1695" s="121"/>
      <c r="DB1695" s="121"/>
      <c r="DC1695" s="121"/>
      <c r="DD1695" s="121"/>
      <c r="DE1695" s="121"/>
      <c r="DF1695" s="121"/>
      <c r="DG1695" s="121"/>
      <c r="DH1695" s="121"/>
      <c r="DI1695" s="121"/>
    </row>
    <row r="1696" spans="30:113" x14ac:dyDescent="0.35">
      <c r="AD1696" s="121"/>
      <c r="AE1696" s="121"/>
      <c r="AF1696" s="121"/>
      <c r="AG1696" s="121"/>
      <c r="AH1696" s="121"/>
      <c r="AI1696" s="121"/>
      <c r="AJ1696" s="121"/>
      <c r="AK1696" s="121"/>
      <c r="AL1696" s="121"/>
      <c r="AM1696" s="121"/>
      <c r="AN1696" s="121"/>
      <c r="AO1696" s="121"/>
      <c r="AP1696" s="121"/>
      <c r="AQ1696" s="121"/>
      <c r="AR1696" s="121"/>
      <c r="AS1696" s="121"/>
      <c r="AT1696" s="121"/>
      <c r="AU1696" s="121"/>
      <c r="AV1696" s="121"/>
      <c r="AW1696" s="121"/>
      <c r="AX1696" s="121"/>
      <c r="AY1696" s="121"/>
      <c r="AZ1696" s="121"/>
      <c r="BA1696" s="121"/>
      <c r="BB1696" s="121"/>
      <c r="BC1696" s="121"/>
      <c r="BD1696" s="121"/>
      <c r="BE1696" s="121"/>
      <c r="BF1696" s="121"/>
      <c r="BG1696" s="121"/>
      <c r="BH1696" s="121"/>
      <c r="BI1696" s="121"/>
      <c r="BJ1696" s="121"/>
      <c r="BK1696" s="121"/>
      <c r="BL1696" s="121"/>
      <c r="BM1696" s="121"/>
      <c r="BN1696" s="121"/>
      <c r="BO1696" s="121"/>
      <c r="BP1696" s="121"/>
      <c r="BQ1696" s="121"/>
      <c r="BR1696" s="121"/>
      <c r="BS1696" s="121"/>
      <c r="BT1696" s="121"/>
      <c r="BU1696" s="121"/>
      <c r="BV1696" s="121"/>
      <c r="BW1696" s="121"/>
      <c r="BX1696" s="121"/>
      <c r="BY1696" s="121"/>
      <c r="BZ1696" s="121"/>
      <c r="CA1696" s="121"/>
      <c r="CB1696" s="121"/>
      <c r="CC1696" s="121"/>
      <c r="CD1696" s="121"/>
      <c r="CE1696" s="121"/>
      <c r="CF1696" s="121"/>
      <c r="CG1696" s="121"/>
      <c r="CH1696" s="121"/>
      <c r="CI1696" s="121"/>
      <c r="CJ1696" s="121"/>
      <c r="CK1696" s="121"/>
      <c r="CL1696" s="121"/>
      <c r="CM1696" s="121"/>
      <c r="CN1696" s="121"/>
      <c r="CO1696" s="121"/>
      <c r="CP1696" s="121"/>
      <c r="CQ1696" s="121"/>
      <c r="CR1696" s="121"/>
      <c r="CS1696" s="121"/>
      <c r="CT1696" s="121"/>
      <c r="CU1696" s="121"/>
      <c r="CV1696" s="121"/>
      <c r="CW1696" s="121"/>
      <c r="CX1696" s="121"/>
      <c r="CY1696" s="121"/>
      <c r="CZ1696" s="121"/>
      <c r="DA1696" s="121"/>
      <c r="DB1696" s="121"/>
      <c r="DC1696" s="121"/>
      <c r="DD1696" s="121"/>
      <c r="DE1696" s="121"/>
      <c r="DF1696" s="121"/>
      <c r="DG1696" s="121"/>
      <c r="DH1696" s="121"/>
      <c r="DI1696" s="121"/>
    </row>
    <row r="1697" spans="30:113" x14ac:dyDescent="0.35">
      <c r="AD1697" s="121"/>
      <c r="AE1697" s="121"/>
      <c r="AF1697" s="121"/>
      <c r="AG1697" s="121"/>
      <c r="AH1697" s="121"/>
      <c r="AI1697" s="121"/>
      <c r="AJ1697" s="121"/>
      <c r="AK1697" s="121"/>
      <c r="AL1697" s="121"/>
      <c r="AM1697" s="121"/>
      <c r="AN1697" s="121"/>
      <c r="AO1697" s="121"/>
      <c r="AP1697" s="121"/>
      <c r="AQ1697" s="121"/>
      <c r="AR1697" s="121"/>
      <c r="AS1697" s="121"/>
      <c r="AT1697" s="121"/>
      <c r="AU1697" s="121"/>
      <c r="AV1697" s="121"/>
      <c r="AW1697" s="121"/>
      <c r="AX1697" s="121"/>
      <c r="AY1697" s="121"/>
      <c r="AZ1697" s="121"/>
      <c r="BA1697" s="121"/>
      <c r="BB1697" s="121"/>
      <c r="BC1697" s="121"/>
      <c r="BD1697" s="121"/>
      <c r="BE1697" s="121"/>
      <c r="BF1697" s="121"/>
      <c r="BG1697" s="121"/>
      <c r="BH1697" s="121"/>
      <c r="BI1697" s="121"/>
      <c r="BJ1697" s="121"/>
      <c r="BK1697" s="121"/>
      <c r="BL1697" s="121"/>
      <c r="BM1697" s="121"/>
      <c r="BN1697" s="121"/>
      <c r="BO1697" s="121"/>
      <c r="BP1697" s="121"/>
      <c r="BQ1697" s="121"/>
      <c r="BR1697" s="121"/>
      <c r="BS1697" s="121"/>
      <c r="BT1697" s="121"/>
      <c r="BU1697" s="121"/>
      <c r="BV1697" s="121"/>
      <c r="BW1697" s="121"/>
      <c r="BX1697" s="121"/>
      <c r="BY1697" s="121"/>
      <c r="BZ1697" s="121"/>
      <c r="CA1697" s="121"/>
      <c r="CB1697" s="121"/>
      <c r="CC1697" s="121"/>
      <c r="CD1697" s="121"/>
      <c r="CE1697" s="121"/>
      <c r="CF1697" s="121"/>
      <c r="CG1697" s="121"/>
      <c r="CH1697" s="121"/>
      <c r="CI1697" s="121"/>
      <c r="CJ1697" s="121"/>
      <c r="CK1697" s="121"/>
      <c r="CL1697" s="121"/>
      <c r="CM1697" s="121"/>
      <c r="CN1697" s="121"/>
      <c r="CO1697" s="121"/>
      <c r="CP1697" s="121"/>
      <c r="CQ1697" s="121"/>
      <c r="CR1697" s="121"/>
      <c r="CS1697" s="121"/>
      <c r="CT1697" s="121"/>
      <c r="CU1697" s="121"/>
      <c r="CV1697" s="121"/>
      <c r="CW1697" s="121"/>
      <c r="CX1697" s="121"/>
      <c r="CY1697" s="121"/>
      <c r="CZ1697" s="121"/>
      <c r="DA1697" s="121"/>
      <c r="DB1697" s="121"/>
      <c r="DC1697" s="121"/>
      <c r="DD1697" s="121"/>
      <c r="DE1697" s="121"/>
      <c r="DF1697" s="121"/>
      <c r="DG1697" s="121"/>
      <c r="DH1697" s="121"/>
      <c r="DI1697" s="121"/>
    </row>
    <row r="1698" spans="30:113" x14ac:dyDescent="0.35">
      <c r="AD1698" s="121"/>
      <c r="AE1698" s="121"/>
      <c r="AF1698" s="121"/>
      <c r="AG1698" s="121"/>
      <c r="AH1698" s="121"/>
      <c r="AI1698" s="121"/>
      <c r="AJ1698" s="121"/>
      <c r="AK1698" s="121"/>
      <c r="AL1698" s="121"/>
      <c r="AM1698" s="121"/>
      <c r="AN1698" s="121"/>
      <c r="AO1698" s="121"/>
      <c r="AP1698" s="121"/>
      <c r="AQ1698" s="121"/>
      <c r="AR1698" s="121"/>
      <c r="AS1698" s="121"/>
      <c r="AT1698" s="121"/>
      <c r="AU1698" s="121"/>
      <c r="AV1698" s="121"/>
      <c r="AW1698" s="121"/>
      <c r="AX1698" s="121"/>
      <c r="AY1698" s="121"/>
      <c r="AZ1698" s="121"/>
      <c r="BA1698" s="121"/>
      <c r="BB1698" s="121"/>
      <c r="BC1698" s="121"/>
      <c r="BD1698" s="121"/>
      <c r="BE1698" s="121"/>
      <c r="BF1698" s="121"/>
      <c r="BG1698" s="121"/>
      <c r="BH1698" s="121"/>
      <c r="BI1698" s="121"/>
      <c r="BJ1698" s="121"/>
      <c r="BK1698" s="121"/>
      <c r="BL1698" s="121"/>
      <c r="BM1698" s="121"/>
      <c r="BN1698" s="121"/>
      <c r="BO1698" s="121"/>
      <c r="BP1698" s="121"/>
      <c r="BQ1698" s="121"/>
      <c r="BR1698" s="121"/>
      <c r="BS1698" s="121"/>
      <c r="BT1698" s="121"/>
      <c r="BU1698" s="121"/>
      <c r="BV1698" s="121"/>
      <c r="BW1698" s="121"/>
      <c r="BX1698" s="121"/>
      <c r="BY1698" s="121"/>
      <c r="BZ1698" s="121"/>
      <c r="CA1698" s="121"/>
      <c r="CB1698" s="121"/>
      <c r="CC1698" s="121"/>
      <c r="CD1698" s="121"/>
      <c r="CE1698" s="121"/>
      <c r="CF1698" s="121"/>
      <c r="CG1698" s="121"/>
      <c r="CH1698" s="121"/>
      <c r="CI1698" s="121"/>
      <c r="CJ1698" s="121"/>
      <c r="CK1698" s="121"/>
      <c r="CL1698" s="121"/>
      <c r="CM1698" s="121"/>
      <c r="CN1698" s="121"/>
      <c r="CO1698" s="121"/>
      <c r="CP1698" s="121"/>
      <c r="CQ1698" s="121"/>
      <c r="CR1698" s="121"/>
      <c r="CS1698" s="121"/>
      <c r="CT1698" s="121"/>
      <c r="CU1698" s="121"/>
      <c r="CV1698" s="121"/>
      <c r="CW1698" s="121"/>
      <c r="CX1698" s="121"/>
      <c r="CY1698" s="121"/>
      <c r="CZ1698" s="121"/>
      <c r="DA1698" s="121"/>
      <c r="DB1698" s="121"/>
      <c r="DC1698" s="121"/>
      <c r="DD1698" s="121"/>
      <c r="DE1698" s="121"/>
      <c r="DF1698" s="121"/>
      <c r="DG1698" s="121"/>
      <c r="DH1698" s="121"/>
      <c r="DI1698" s="121"/>
    </row>
    <row r="1699" spans="30:113" x14ac:dyDescent="0.35">
      <c r="AD1699" s="121"/>
      <c r="AE1699" s="121"/>
      <c r="AF1699" s="121"/>
      <c r="AG1699" s="121"/>
      <c r="AH1699" s="121"/>
      <c r="AI1699" s="121"/>
      <c r="AJ1699" s="121"/>
      <c r="AK1699" s="121"/>
      <c r="AL1699" s="121"/>
      <c r="AM1699" s="121"/>
      <c r="AN1699" s="121"/>
      <c r="AO1699" s="121"/>
      <c r="AP1699" s="121"/>
      <c r="AQ1699" s="121"/>
      <c r="AR1699" s="121"/>
      <c r="AS1699" s="121"/>
      <c r="AT1699" s="121"/>
      <c r="AU1699" s="121"/>
      <c r="AV1699" s="121"/>
      <c r="AW1699" s="121"/>
      <c r="AX1699" s="121"/>
      <c r="AY1699" s="121"/>
      <c r="AZ1699" s="121"/>
      <c r="BA1699" s="121"/>
      <c r="BB1699" s="121"/>
      <c r="BC1699" s="121"/>
      <c r="BD1699" s="121"/>
      <c r="BE1699" s="121"/>
      <c r="BF1699" s="121"/>
      <c r="BG1699" s="121"/>
      <c r="BH1699" s="121"/>
      <c r="BI1699" s="121"/>
      <c r="BJ1699" s="121"/>
      <c r="BK1699" s="121"/>
      <c r="BL1699" s="121"/>
      <c r="BM1699" s="121"/>
      <c r="BN1699" s="121"/>
      <c r="BO1699" s="121"/>
      <c r="BP1699" s="121"/>
      <c r="BQ1699" s="121"/>
      <c r="BR1699" s="121"/>
      <c r="BS1699" s="121"/>
      <c r="BT1699" s="121"/>
      <c r="BU1699" s="121"/>
      <c r="BV1699" s="121"/>
      <c r="BW1699" s="121"/>
      <c r="BX1699" s="121"/>
      <c r="BY1699" s="121"/>
      <c r="BZ1699" s="121"/>
      <c r="CA1699" s="121"/>
      <c r="CB1699" s="121"/>
      <c r="CC1699" s="121"/>
      <c r="CD1699" s="121"/>
      <c r="CE1699" s="121"/>
      <c r="CF1699" s="121"/>
      <c r="CG1699" s="121"/>
      <c r="CH1699" s="121"/>
      <c r="CI1699" s="121"/>
      <c r="CJ1699" s="121"/>
      <c r="CK1699" s="121"/>
      <c r="CL1699" s="121"/>
      <c r="CM1699" s="121"/>
      <c r="CN1699" s="121"/>
      <c r="CO1699" s="121"/>
      <c r="CP1699" s="121"/>
      <c r="CQ1699" s="121"/>
      <c r="CR1699" s="121"/>
      <c r="CS1699" s="121"/>
      <c r="CT1699" s="121"/>
      <c r="CU1699" s="121"/>
      <c r="CV1699" s="121"/>
      <c r="CW1699" s="121"/>
      <c r="CX1699" s="121"/>
      <c r="CY1699" s="121"/>
      <c r="CZ1699" s="121"/>
      <c r="DA1699" s="121"/>
      <c r="DB1699" s="121"/>
      <c r="DC1699" s="121"/>
      <c r="DD1699" s="121"/>
      <c r="DE1699" s="121"/>
      <c r="DF1699" s="121"/>
      <c r="DG1699" s="121"/>
      <c r="DH1699" s="121"/>
      <c r="DI1699" s="121"/>
    </row>
    <row r="1700" spans="30:113" x14ac:dyDescent="0.35">
      <c r="AD1700" s="121"/>
      <c r="AE1700" s="121"/>
      <c r="AF1700" s="121"/>
      <c r="AG1700" s="121"/>
      <c r="AH1700" s="121"/>
      <c r="AI1700" s="121"/>
      <c r="AJ1700" s="121"/>
      <c r="AK1700" s="121"/>
      <c r="AL1700" s="121"/>
      <c r="AM1700" s="121"/>
      <c r="AN1700" s="121"/>
      <c r="AO1700" s="121"/>
      <c r="AP1700" s="121"/>
      <c r="AQ1700" s="121"/>
      <c r="AR1700" s="121"/>
      <c r="AS1700" s="121"/>
      <c r="AT1700" s="121"/>
      <c r="AU1700" s="121"/>
      <c r="AV1700" s="121"/>
      <c r="AW1700" s="121"/>
      <c r="AX1700" s="121"/>
      <c r="AY1700" s="121"/>
      <c r="AZ1700" s="121"/>
      <c r="BA1700" s="121"/>
      <c r="BB1700" s="121"/>
      <c r="BC1700" s="121"/>
      <c r="BD1700" s="121"/>
      <c r="BE1700" s="121"/>
      <c r="BF1700" s="121"/>
      <c r="BG1700" s="121"/>
      <c r="BH1700" s="121"/>
      <c r="BI1700" s="121"/>
      <c r="BJ1700" s="121"/>
      <c r="BK1700" s="121"/>
      <c r="BL1700" s="121"/>
      <c r="BM1700" s="121"/>
      <c r="BN1700" s="121"/>
      <c r="BO1700" s="121"/>
      <c r="BP1700" s="121"/>
      <c r="BQ1700" s="121"/>
      <c r="BR1700" s="121"/>
      <c r="BS1700" s="121"/>
      <c r="BT1700" s="121"/>
      <c r="BU1700" s="121"/>
      <c r="BV1700" s="121"/>
      <c r="BW1700" s="121"/>
      <c r="BX1700" s="121"/>
      <c r="BY1700" s="121"/>
      <c r="BZ1700" s="121"/>
      <c r="CA1700" s="121"/>
      <c r="CB1700" s="121"/>
      <c r="CC1700" s="121"/>
      <c r="CD1700" s="121"/>
      <c r="CE1700" s="121"/>
      <c r="CF1700" s="121"/>
      <c r="CG1700" s="121"/>
      <c r="CH1700" s="121"/>
      <c r="CI1700" s="121"/>
      <c r="CJ1700" s="121"/>
      <c r="CK1700" s="121"/>
      <c r="CL1700" s="121"/>
      <c r="CM1700" s="121"/>
      <c r="CN1700" s="121"/>
      <c r="CO1700" s="121"/>
      <c r="CP1700" s="121"/>
      <c r="CQ1700" s="121"/>
      <c r="CR1700" s="121"/>
      <c r="CS1700" s="121"/>
      <c r="CT1700" s="121"/>
      <c r="CU1700" s="121"/>
      <c r="CV1700" s="121"/>
      <c r="CW1700" s="121"/>
      <c r="CX1700" s="121"/>
      <c r="CY1700" s="121"/>
      <c r="CZ1700" s="121"/>
      <c r="DA1700" s="121"/>
      <c r="DB1700" s="121"/>
      <c r="DC1700" s="121"/>
      <c r="DD1700" s="121"/>
      <c r="DE1700" s="121"/>
      <c r="DF1700" s="121"/>
      <c r="DG1700" s="121"/>
      <c r="DH1700" s="121"/>
      <c r="DI1700" s="121"/>
    </row>
    <row r="1701" spans="30:113" x14ac:dyDescent="0.35">
      <c r="AD1701" s="121"/>
      <c r="AE1701" s="121"/>
      <c r="AF1701" s="121"/>
      <c r="AG1701" s="121"/>
      <c r="AH1701" s="121"/>
      <c r="AI1701" s="121"/>
      <c r="AJ1701" s="121"/>
      <c r="AK1701" s="121"/>
      <c r="AL1701" s="121"/>
      <c r="AM1701" s="121"/>
      <c r="AN1701" s="121"/>
      <c r="AO1701" s="121"/>
      <c r="AP1701" s="121"/>
      <c r="AQ1701" s="121"/>
      <c r="AR1701" s="121"/>
      <c r="AS1701" s="121"/>
      <c r="AT1701" s="121"/>
      <c r="AU1701" s="121"/>
      <c r="AV1701" s="121"/>
      <c r="AW1701" s="121"/>
      <c r="AX1701" s="121"/>
      <c r="AY1701" s="121"/>
      <c r="AZ1701" s="121"/>
      <c r="BA1701" s="121"/>
      <c r="BB1701" s="121"/>
      <c r="BC1701" s="121"/>
      <c r="BD1701" s="121"/>
      <c r="BE1701" s="121"/>
      <c r="BF1701" s="121"/>
      <c r="BG1701" s="121"/>
      <c r="BH1701" s="121"/>
      <c r="BI1701" s="121"/>
      <c r="BJ1701" s="121"/>
      <c r="BK1701" s="121"/>
      <c r="BL1701" s="121"/>
      <c r="BM1701" s="121"/>
      <c r="BN1701" s="121"/>
      <c r="BO1701" s="121"/>
      <c r="BP1701" s="121"/>
      <c r="BQ1701" s="121"/>
      <c r="BR1701" s="121"/>
      <c r="BS1701" s="121"/>
      <c r="BT1701" s="121"/>
      <c r="BU1701" s="121"/>
      <c r="BV1701" s="121"/>
      <c r="BW1701" s="121"/>
      <c r="BX1701" s="121"/>
      <c r="BY1701" s="121"/>
      <c r="BZ1701" s="121"/>
      <c r="CA1701" s="121"/>
      <c r="CB1701" s="121"/>
      <c r="CC1701" s="121"/>
      <c r="CD1701" s="121"/>
      <c r="CE1701" s="121"/>
      <c r="CF1701" s="121"/>
      <c r="CG1701" s="121"/>
      <c r="CH1701" s="121"/>
      <c r="CI1701" s="121"/>
      <c r="CJ1701" s="121"/>
      <c r="CK1701" s="121"/>
      <c r="CL1701" s="121"/>
      <c r="CM1701" s="121"/>
      <c r="CN1701" s="121"/>
      <c r="CO1701" s="121"/>
      <c r="CP1701" s="121"/>
      <c r="CQ1701" s="121"/>
      <c r="CR1701" s="121"/>
      <c r="CS1701" s="121"/>
      <c r="CT1701" s="121"/>
      <c r="CU1701" s="121"/>
      <c r="CV1701" s="121"/>
      <c r="CW1701" s="121"/>
      <c r="CX1701" s="121"/>
      <c r="CY1701" s="121"/>
      <c r="CZ1701" s="121"/>
      <c r="DA1701" s="121"/>
      <c r="DB1701" s="121"/>
      <c r="DC1701" s="121"/>
      <c r="DD1701" s="121"/>
      <c r="DE1701" s="121"/>
      <c r="DF1701" s="121"/>
      <c r="DG1701" s="121"/>
      <c r="DH1701" s="121"/>
      <c r="DI1701" s="121"/>
    </row>
    <row r="1702" spans="30:113" x14ac:dyDescent="0.35">
      <c r="AD1702" s="121"/>
      <c r="AE1702" s="121"/>
      <c r="AF1702" s="121"/>
      <c r="AG1702" s="121"/>
      <c r="AH1702" s="121"/>
      <c r="AI1702" s="121"/>
      <c r="AJ1702" s="121"/>
      <c r="AK1702" s="121"/>
      <c r="AL1702" s="121"/>
      <c r="AM1702" s="121"/>
      <c r="AN1702" s="121"/>
      <c r="AO1702" s="121"/>
      <c r="AP1702" s="121"/>
      <c r="AQ1702" s="121"/>
      <c r="AR1702" s="121"/>
      <c r="AS1702" s="121"/>
      <c r="AT1702" s="121"/>
      <c r="AU1702" s="121"/>
      <c r="AV1702" s="121"/>
      <c r="AW1702" s="121"/>
      <c r="AX1702" s="121"/>
      <c r="AY1702" s="121"/>
      <c r="AZ1702" s="121"/>
      <c r="BA1702" s="121"/>
      <c r="BB1702" s="121"/>
      <c r="BC1702" s="121"/>
      <c r="BD1702" s="121"/>
      <c r="BE1702" s="121"/>
      <c r="BF1702" s="121"/>
      <c r="BG1702" s="121"/>
      <c r="BH1702" s="121"/>
      <c r="BI1702" s="121"/>
      <c r="BJ1702" s="121"/>
      <c r="BK1702" s="121"/>
      <c r="BL1702" s="121"/>
      <c r="BM1702" s="121"/>
      <c r="BN1702" s="121"/>
      <c r="BO1702" s="121"/>
      <c r="BP1702" s="121"/>
      <c r="BQ1702" s="121"/>
      <c r="BR1702" s="121"/>
      <c r="BS1702" s="121"/>
      <c r="BT1702" s="121"/>
      <c r="BU1702" s="121"/>
      <c r="BV1702" s="121"/>
      <c r="BW1702" s="121"/>
      <c r="BX1702" s="121"/>
      <c r="BY1702" s="121"/>
      <c r="BZ1702" s="121"/>
      <c r="CA1702" s="121"/>
      <c r="CB1702" s="121"/>
      <c r="CC1702" s="121"/>
      <c r="CD1702" s="121"/>
      <c r="CE1702" s="121"/>
      <c r="CF1702" s="121"/>
      <c r="CG1702" s="121"/>
      <c r="CH1702" s="121"/>
      <c r="CI1702" s="121"/>
      <c r="CJ1702" s="121"/>
      <c r="CK1702" s="121"/>
      <c r="CL1702" s="121"/>
      <c r="CM1702" s="121"/>
      <c r="CN1702" s="121"/>
      <c r="CO1702" s="121"/>
      <c r="CP1702" s="121"/>
      <c r="CQ1702" s="121"/>
      <c r="CR1702" s="121"/>
      <c r="CS1702" s="121"/>
      <c r="CT1702" s="121"/>
      <c r="CU1702" s="121"/>
      <c r="CV1702" s="121"/>
      <c r="CW1702" s="121"/>
      <c r="CX1702" s="121"/>
      <c r="CY1702" s="121"/>
      <c r="CZ1702" s="121"/>
      <c r="DA1702" s="121"/>
      <c r="DB1702" s="121"/>
      <c r="DC1702" s="121"/>
      <c r="DD1702" s="121"/>
      <c r="DE1702" s="121"/>
      <c r="DF1702" s="121"/>
      <c r="DG1702" s="121"/>
      <c r="DH1702" s="121"/>
      <c r="DI1702" s="121"/>
    </row>
    <row r="1703" spans="30:113" x14ac:dyDescent="0.35">
      <c r="AD1703" s="121"/>
      <c r="AE1703" s="121"/>
      <c r="AF1703" s="121"/>
      <c r="AG1703" s="121"/>
      <c r="AH1703" s="121"/>
      <c r="AI1703" s="121"/>
      <c r="AJ1703" s="121"/>
      <c r="AK1703" s="121"/>
      <c r="AL1703" s="121"/>
      <c r="AM1703" s="121"/>
      <c r="AN1703" s="121"/>
      <c r="AO1703" s="121"/>
      <c r="AP1703" s="121"/>
      <c r="AQ1703" s="121"/>
      <c r="AR1703" s="121"/>
      <c r="AS1703" s="121"/>
      <c r="AT1703" s="121"/>
      <c r="AU1703" s="121"/>
      <c r="AV1703" s="121"/>
      <c r="AW1703" s="121"/>
      <c r="AX1703" s="121"/>
      <c r="AY1703" s="121"/>
      <c r="AZ1703" s="121"/>
      <c r="BA1703" s="121"/>
      <c r="BB1703" s="121"/>
      <c r="BC1703" s="121"/>
      <c r="BD1703" s="121"/>
      <c r="BE1703" s="121"/>
      <c r="BF1703" s="121"/>
      <c r="BG1703" s="121"/>
      <c r="BH1703" s="121"/>
      <c r="BI1703" s="121"/>
      <c r="BJ1703" s="121"/>
      <c r="BK1703" s="121"/>
      <c r="BL1703" s="121"/>
      <c r="BM1703" s="121"/>
      <c r="BN1703" s="121"/>
      <c r="BO1703" s="121"/>
      <c r="BP1703" s="121"/>
      <c r="BQ1703" s="121"/>
      <c r="BR1703" s="121"/>
      <c r="BS1703" s="121"/>
      <c r="BT1703" s="121"/>
      <c r="BU1703" s="121"/>
      <c r="BV1703" s="121"/>
      <c r="BW1703" s="121"/>
      <c r="BX1703" s="121"/>
      <c r="BY1703" s="121"/>
      <c r="BZ1703" s="121"/>
      <c r="CA1703" s="121"/>
      <c r="CB1703" s="121"/>
      <c r="CC1703" s="121"/>
      <c r="CD1703" s="121"/>
      <c r="CE1703" s="121"/>
      <c r="CF1703" s="121"/>
      <c r="CG1703" s="121"/>
      <c r="CH1703" s="121"/>
      <c r="CI1703" s="121"/>
      <c r="CJ1703" s="121"/>
      <c r="CK1703" s="121"/>
      <c r="CL1703" s="121"/>
      <c r="CM1703" s="121"/>
      <c r="CN1703" s="121"/>
      <c r="CO1703" s="121"/>
      <c r="CP1703" s="121"/>
      <c r="CQ1703" s="121"/>
      <c r="CR1703" s="121"/>
      <c r="CS1703" s="121"/>
      <c r="CT1703" s="121"/>
      <c r="CU1703" s="121"/>
      <c r="CV1703" s="121"/>
      <c r="CW1703" s="121"/>
      <c r="CX1703" s="121"/>
      <c r="CY1703" s="121"/>
      <c r="CZ1703" s="121"/>
      <c r="DA1703" s="121"/>
      <c r="DB1703" s="121"/>
      <c r="DC1703" s="121"/>
      <c r="DD1703" s="121"/>
      <c r="DE1703" s="121"/>
      <c r="DF1703" s="121"/>
      <c r="DG1703" s="121"/>
      <c r="DH1703" s="121"/>
      <c r="DI1703" s="121"/>
    </row>
    <row r="1704" spans="30:113" x14ac:dyDescent="0.35">
      <c r="AD1704" s="121"/>
      <c r="AE1704" s="121"/>
      <c r="AF1704" s="121"/>
      <c r="AG1704" s="121"/>
      <c r="AH1704" s="121"/>
      <c r="AI1704" s="121"/>
      <c r="AJ1704" s="121"/>
      <c r="AK1704" s="121"/>
      <c r="AL1704" s="121"/>
      <c r="AM1704" s="121"/>
      <c r="AN1704" s="121"/>
      <c r="AO1704" s="121"/>
      <c r="AP1704" s="121"/>
      <c r="AQ1704" s="121"/>
      <c r="AR1704" s="121"/>
      <c r="AS1704" s="121"/>
      <c r="AT1704" s="121"/>
      <c r="AU1704" s="121"/>
      <c r="AV1704" s="121"/>
      <c r="AW1704" s="121"/>
      <c r="AX1704" s="121"/>
      <c r="AY1704" s="121"/>
      <c r="AZ1704" s="121"/>
      <c r="BA1704" s="121"/>
      <c r="BB1704" s="121"/>
      <c r="BC1704" s="121"/>
      <c r="BD1704" s="121"/>
      <c r="BE1704" s="121"/>
      <c r="BF1704" s="121"/>
      <c r="BG1704" s="121"/>
      <c r="BH1704" s="121"/>
      <c r="BI1704" s="121"/>
      <c r="BJ1704" s="121"/>
      <c r="BK1704" s="121"/>
      <c r="BL1704" s="121"/>
      <c r="BM1704" s="121"/>
      <c r="BN1704" s="121"/>
      <c r="BO1704" s="121"/>
      <c r="BP1704" s="121"/>
      <c r="BQ1704" s="121"/>
      <c r="BR1704" s="121"/>
      <c r="BS1704" s="121"/>
      <c r="BT1704" s="121"/>
      <c r="BU1704" s="121"/>
      <c r="BV1704" s="121"/>
      <c r="BW1704" s="121"/>
      <c r="BX1704" s="121"/>
      <c r="BY1704" s="121"/>
      <c r="BZ1704" s="121"/>
      <c r="CA1704" s="121"/>
      <c r="CB1704" s="121"/>
      <c r="CC1704" s="121"/>
      <c r="CD1704" s="121"/>
      <c r="CE1704" s="121"/>
      <c r="CF1704" s="121"/>
      <c r="CG1704" s="121"/>
      <c r="CH1704" s="121"/>
      <c r="CI1704" s="121"/>
      <c r="CJ1704" s="121"/>
      <c r="CK1704" s="121"/>
      <c r="CL1704" s="121"/>
      <c r="CM1704" s="121"/>
      <c r="CN1704" s="121"/>
      <c r="CO1704" s="121"/>
      <c r="CP1704" s="121"/>
      <c r="CQ1704" s="121"/>
      <c r="CR1704" s="121"/>
      <c r="CS1704" s="121"/>
      <c r="CT1704" s="121"/>
      <c r="CU1704" s="121"/>
      <c r="CV1704" s="121"/>
      <c r="CW1704" s="121"/>
      <c r="CX1704" s="121"/>
      <c r="CY1704" s="121"/>
      <c r="CZ1704" s="121"/>
      <c r="DA1704" s="121"/>
      <c r="DB1704" s="121"/>
      <c r="DC1704" s="121"/>
      <c r="DD1704" s="121"/>
      <c r="DE1704" s="121"/>
      <c r="DF1704" s="121"/>
      <c r="DG1704" s="121"/>
      <c r="DH1704" s="121"/>
      <c r="DI1704" s="121"/>
    </row>
    <row r="1705" spans="30:113" x14ac:dyDescent="0.35">
      <c r="AD1705" s="121"/>
      <c r="AE1705" s="121"/>
      <c r="AF1705" s="121"/>
      <c r="AG1705" s="121"/>
      <c r="AH1705" s="121"/>
      <c r="AI1705" s="121"/>
      <c r="AJ1705" s="121"/>
      <c r="AK1705" s="121"/>
      <c r="AL1705" s="121"/>
      <c r="AM1705" s="121"/>
      <c r="AN1705" s="121"/>
      <c r="AO1705" s="121"/>
      <c r="AP1705" s="121"/>
      <c r="AQ1705" s="121"/>
      <c r="AR1705" s="121"/>
      <c r="AS1705" s="121"/>
      <c r="AT1705" s="121"/>
      <c r="AU1705" s="121"/>
      <c r="AV1705" s="121"/>
      <c r="AW1705" s="121"/>
      <c r="AX1705" s="121"/>
      <c r="AY1705" s="121"/>
      <c r="AZ1705" s="121"/>
      <c r="BA1705" s="121"/>
      <c r="BB1705" s="121"/>
      <c r="BC1705" s="121"/>
      <c r="BD1705" s="121"/>
      <c r="BE1705" s="121"/>
      <c r="BF1705" s="121"/>
      <c r="BG1705" s="121"/>
      <c r="BH1705" s="121"/>
      <c r="BI1705" s="121"/>
      <c r="BJ1705" s="121"/>
      <c r="BK1705" s="121"/>
      <c r="BL1705" s="121"/>
      <c r="BM1705" s="121"/>
      <c r="BN1705" s="121"/>
      <c r="BO1705" s="121"/>
      <c r="BP1705" s="121"/>
      <c r="BQ1705" s="121"/>
      <c r="BR1705" s="121"/>
      <c r="BS1705" s="121"/>
      <c r="BT1705" s="121"/>
      <c r="BU1705" s="121"/>
      <c r="BV1705" s="121"/>
      <c r="BW1705" s="121"/>
      <c r="BX1705" s="121"/>
      <c r="BY1705" s="121"/>
      <c r="BZ1705" s="121"/>
      <c r="CA1705" s="121"/>
      <c r="CB1705" s="121"/>
      <c r="CC1705" s="121"/>
      <c r="CD1705" s="121"/>
      <c r="CE1705" s="121"/>
      <c r="CF1705" s="121"/>
      <c r="CG1705" s="121"/>
      <c r="CH1705" s="121"/>
      <c r="CI1705" s="121"/>
      <c r="CJ1705" s="121"/>
      <c r="CK1705" s="121"/>
      <c r="CL1705" s="121"/>
      <c r="CM1705" s="121"/>
      <c r="CN1705" s="121"/>
      <c r="CO1705" s="121"/>
      <c r="CP1705" s="121"/>
      <c r="CQ1705" s="121"/>
      <c r="CR1705" s="121"/>
      <c r="CS1705" s="121"/>
      <c r="CT1705" s="121"/>
      <c r="CU1705" s="121"/>
      <c r="CV1705" s="121"/>
      <c r="CW1705" s="121"/>
      <c r="CX1705" s="121"/>
      <c r="CY1705" s="121"/>
      <c r="CZ1705" s="121"/>
      <c r="DA1705" s="121"/>
      <c r="DB1705" s="121"/>
      <c r="DC1705" s="121"/>
      <c r="DD1705" s="121"/>
      <c r="DE1705" s="121"/>
      <c r="DF1705" s="121"/>
      <c r="DG1705" s="121"/>
      <c r="DH1705" s="121"/>
      <c r="DI1705" s="121"/>
    </row>
    <row r="1706" spans="30:113" x14ac:dyDescent="0.35">
      <c r="AD1706" s="121"/>
      <c r="AE1706" s="121"/>
      <c r="AF1706" s="121"/>
      <c r="AG1706" s="121"/>
      <c r="AH1706" s="121"/>
      <c r="AI1706" s="121"/>
      <c r="AJ1706" s="121"/>
      <c r="AK1706" s="121"/>
      <c r="AL1706" s="121"/>
      <c r="AM1706" s="121"/>
      <c r="AN1706" s="121"/>
      <c r="AO1706" s="121"/>
      <c r="AP1706" s="121"/>
      <c r="AQ1706" s="121"/>
      <c r="AR1706" s="121"/>
      <c r="AS1706" s="121"/>
      <c r="AT1706" s="121"/>
      <c r="AU1706" s="121"/>
      <c r="AV1706" s="121"/>
      <c r="AW1706" s="121"/>
      <c r="AX1706" s="121"/>
      <c r="AY1706" s="121"/>
      <c r="AZ1706" s="121"/>
      <c r="BA1706" s="121"/>
      <c r="BB1706" s="121"/>
      <c r="BC1706" s="121"/>
      <c r="BD1706" s="121"/>
      <c r="BE1706" s="121"/>
      <c r="BF1706" s="121"/>
      <c r="BG1706" s="121"/>
      <c r="BH1706" s="121"/>
      <c r="BI1706" s="121"/>
      <c r="BJ1706" s="121"/>
      <c r="BK1706" s="121"/>
      <c r="BL1706" s="121"/>
      <c r="BM1706" s="121"/>
      <c r="BN1706" s="121"/>
      <c r="BO1706" s="121"/>
      <c r="BP1706" s="121"/>
      <c r="BQ1706" s="121"/>
      <c r="BR1706" s="121"/>
      <c r="BS1706" s="121"/>
      <c r="BT1706" s="121"/>
      <c r="BU1706" s="121"/>
      <c r="BV1706" s="121"/>
      <c r="BW1706" s="121"/>
      <c r="BX1706" s="121"/>
      <c r="BY1706" s="121"/>
      <c r="BZ1706" s="121"/>
      <c r="CA1706" s="121"/>
      <c r="CB1706" s="121"/>
      <c r="CC1706" s="121"/>
      <c r="CD1706" s="121"/>
      <c r="CE1706" s="121"/>
      <c r="CF1706" s="121"/>
      <c r="CG1706" s="121"/>
      <c r="CH1706" s="121"/>
      <c r="CI1706" s="121"/>
      <c r="CJ1706" s="121"/>
      <c r="CK1706" s="121"/>
      <c r="CL1706" s="121"/>
      <c r="CM1706" s="121"/>
      <c r="CN1706" s="121"/>
      <c r="CO1706" s="121"/>
      <c r="CP1706" s="121"/>
      <c r="CQ1706" s="121"/>
      <c r="CR1706" s="121"/>
      <c r="CS1706" s="121"/>
      <c r="CT1706" s="121"/>
      <c r="CU1706" s="121"/>
      <c r="CV1706" s="121"/>
      <c r="CW1706" s="121"/>
      <c r="CX1706" s="121"/>
      <c r="CY1706" s="121"/>
      <c r="CZ1706" s="121"/>
      <c r="DA1706" s="121"/>
      <c r="DB1706" s="121"/>
      <c r="DC1706" s="121"/>
      <c r="DD1706" s="121"/>
      <c r="DE1706" s="121"/>
      <c r="DF1706" s="121"/>
      <c r="DG1706" s="121"/>
      <c r="DH1706" s="121"/>
      <c r="DI1706" s="121"/>
    </row>
    <row r="1707" spans="30:113" x14ac:dyDescent="0.35">
      <c r="AD1707" s="121"/>
      <c r="AE1707" s="121"/>
      <c r="AF1707" s="121"/>
      <c r="AG1707" s="121"/>
      <c r="AH1707" s="121"/>
      <c r="AI1707" s="121"/>
      <c r="AJ1707" s="121"/>
      <c r="AK1707" s="121"/>
      <c r="AL1707" s="121"/>
      <c r="AM1707" s="121"/>
      <c r="AN1707" s="121"/>
      <c r="AO1707" s="121"/>
      <c r="AP1707" s="121"/>
      <c r="AQ1707" s="121"/>
      <c r="AR1707" s="121"/>
      <c r="AS1707" s="121"/>
      <c r="AT1707" s="121"/>
      <c r="AU1707" s="121"/>
      <c r="AV1707" s="121"/>
      <c r="AW1707" s="121"/>
      <c r="AX1707" s="121"/>
      <c r="AY1707" s="121"/>
      <c r="AZ1707" s="121"/>
      <c r="BA1707" s="121"/>
      <c r="BB1707" s="121"/>
      <c r="BC1707" s="121"/>
      <c r="BD1707" s="121"/>
      <c r="BE1707" s="121"/>
      <c r="BF1707" s="121"/>
      <c r="BG1707" s="121"/>
      <c r="BH1707" s="121"/>
      <c r="BI1707" s="121"/>
      <c r="BJ1707" s="121"/>
      <c r="BK1707" s="121"/>
      <c r="BL1707" s="121"/>
      <c r="BM1707" s="121"/>
      <c r="BN1707" s="121"/>
      <c r="BO1707" s="121"/>
      <c r="BP1707" s="121"/>
      <c r="BQ1707" s="121"/>
      <c r="BR1707" s="121"/>
      <c r="BS1707" s="121"/>
      <c r="BT1707" s="121"/>
      <c r="BU1707" s="121"/>
      <c r="BV1707" s="121"/>
      <c r="BW1707" s="121"/>
      <c r="BX1707" s="121"/>
      <c r="BY1707" s="121"/>
      <c r="BZ1707" s="121"/>
      <c r="CA1707" s="121"/>
      <c r="CB1707" s="121"/>
      <c r="CC1707" s="121"/>
      <c r="CD1707" s="121"/>
      <c r="CE1707" s="121"/>
      <c r="CF1707" s="121"/>
      <c r="CG1707" s="121"/>
      <c r="CH1707" s="121"/>
      <c r="CI1707" s="121"/>
      <c r="CJ1707" s="121"/>
      <c r="CK1707" s="121"/>
      <c r="CL1707" s="121"/>
      <c r="CM1707" s="121"/>
      <c r="CN1707" s="121"/>
      <c r="CO1707" s="121"/>
      <c r="CP1707" s="121"/>
      <c r="CQ1707" s="121"/>
      <c r="CR1707" s="121"/>
      <c r="CS1707" s="121"/>
      <c r="CT1707" s="121"/>
      <c r="CU1707" s="121"/>
      <c r="CV1707" s="121"/>
      <c r="CW1707" s="121"/>
      <c r="CX1707" s="121"/>
      <c r="CY1707" s="121"/>
      <c r="CZ1707" s="121"/>
      <c r="DA1707" s="121"/>
      <c r="DB1707" s="121"/>
      <c r="DC1707" s="121"/>
      <c r="DD1707" s="121"/>
      <c r="DE1707" s="121"/>
      <c r="DF1707" s="121"/>
      <c r="DG1707" s="121"/>
      <c r="DH1707" s="121"/>
      <c r="DI1707" s="121"/>
    </row>
    <row r="1708" spans="30:113" x14ac:dyDescent="0.35">
      <c r="AD1708" s="121"/>
      <c r="AE1708" s="121"/>
      <c r="AF1708" s="121"/>
      <c r="AG1708" s="121"/>
      <c r="AH1708" s="121"/>
      <c r="AI1708" s="121"/>
      <c r="AJ1708" s="121"/>
      <c r="AK1708" s="121"/>
      <c r="AL1708" s="121"/>
      <c r="AM1708" s="121"/>
      <c r="AN1708" s="121"/>
      <c r="AO1708" s="121"/>
      <c r="AP1708" s="121"/>
      <c r="AQ1708" s="121"/>
      <c r="AR1708" s="121"/>
      <c r="AS1708" s="121"/>
      <c r="AT1708" s="121"/>
      <c r="AU1708" s="121"/>
      <c r="AV1708" s="121"/>
      <c r="AW1708" s="121"/>
      <c r="AX1708" s="121"/>
      <c r="AY1708" s="121"/>
      <c r="AZ1708" s="121"/>
      <c r="BA1708" s="121"/>
      <c r="BB1708" s="121"/>
      <c r="BC1708" s="121"/>
      <c r="BD1708" s="121"/>
      <c r="BE1708" s="121"/>
      <c r="BF1708" s="121"/>
      <c r="BG1708" s="121"/>
      <c r="BH1708" s="121"/>
      <c r="BI1708" s="121"/>
      <c r="BJ1708" s="121"/>
      <c r="BK1708" s="121"/>
      <c r="BL1708" s="121"/>
      <c r="BM1708" s="121"/>
      <c r="BN1708" s="121"/>
      <c r="BO1708" s="121"/>
      <c r="BP1708" s="121"/>
      <c r="BQ1708" s="121"/>
      <c r="BR1708" s="121"/>
      <c r="BS1708" s="121"/>
      <c r="BT1708" s="121"/>
      <c r="BU1708" s="121"/>
      <c r="BV1708" s="121"/>
      <c r="BW1708" s="121"/>
      <c r="BX1708" s="121"/>
      <c r="BY1708" s="121"/>
      <c r="BZ1708" s="121"/>
      <c r="CA1708" s="121"/>
      <c r="CB1708" s="121"/>
      <c r="CC1708" s="121"/>
      <c r="CD1708" s="121"/>
      <c r="CE1708" s="121"/>
      <c r="CF1708" s="121"/>
      <c r="CG1708" s="121"/>
      <c r="CH1708" s="121"/>
      <c r="CI1708" s="121"/>
      <c r="CJ1708" s="121"/>
      <c r="CK1708" s="121"/>
      <c r="CL1708" s="121"/>
      <c r="CM1708" s="121"/>
      <c r="CN1708" s="121"/>
      <c r="CO1708" s="121"/>
      <c r="CP1708" s="121"/>
      <c r="CQ1708" s="121"/>
      <c r="CR1708" s="121"/>
      <c r="CS1708" s="121"/>
      <c r="CT1708" s="121"/>
      <c r="CU1708" s="121"/>
      <c r="CV1708" s="121"/>
      <c r="CW1708" s="121"/>
      <c r="CX1708" s="121"/>
      <c r="CY1708" s="121"/>
      <c r="CZ1708" s="121"/>
      <c r="DA1708" s="121"/>
      <c r="DB1708" s="121"/>
      <c r="DC1708" s="121"/>
      <c r="DD1708" s="121"/>
      <c r="DE1708" s="121"/>
      <c r="DF1708" s="121"/>
      <c r="DG1708" s="121"/>
      <c r="DH1708" s="121"/>
      <c r="DI1708" s="121"/>
    </row>
    <row r="1709" spans="30:113" x14ac:dyDescent="0.35">
      <c r="AD1709" s="121"/>
      <c r="AE1709" s="121"/>
      <c r="AF1709" s="121"/>
      <c r="AG1709" s="121"/>
      <c r="AH1709" s="121"/>
      <c r="AI1709" s="121"/>
      <c r="AJ1709" s="121"/>
      <c r="AK1709" s="121"/>
      <c r="AL1709" s="121"/>
      <c r="AM1709" s="121"/>
      <c r="AN1709" s="121"/>
      <c r="AO1709" s="121"/>
      <c r="AP1709" s="121"/>
      <c r="AQ1709" s="121"/>
      <c r="AR1709" s="121"/>
      <c r="AS1709" s="121"/>
      <c r="AT1709" s="121"/>
      <c r="AU1709" s="121"/>
      <c r="AV1709" s="121"/>
      <c r="AW1709" s="121"/>
      <c r="AX1709" s="121"/>
      <c r="AY1709" s="121"/>
      <c r="AZ1709" s="121"/>
      <c r="BA1709" s="121"/>
      <c r="BB1709" s="121"/>
      <c r="BC1709" s="121"/>
      <c r="BD1709" s="121"/>
      <c r="BE1709" s="121"/>
      <c r="BF1709" s="121"/>
      <c r="BG1709" s="121"/>
      <c r="BH1709" s="121"/>
      <c r="BI1709" s="121"/>
      <c r="BJ1709" s="121"/>
      <c r="BK1709" s="121"/>
      <c r="BL1709" s="121"/>
      <c r="BM1709" s="121"/>
      <c r="BN1709" s="121"/>
      <c r="BO1709" s="121"/>
      <c r="BP1709" s="121"/>
      <c r="BQ1709" s="121"/>
      <c r="BR1709" s="121"/>
      <c r="BS1709" s="121"/>
      <c r="BT1709" s="121"/>
      <c r="BU1709" s="121"/>
      <c r="BV1709" s="121"/>
      <c r="BW1709" s="121"/>
      <c r="BX1709" s="121"/>
      <c r="BY1709" s="121"/>
      <c r="BZ1709" s="121"/>
      <c r="CA1709" s="121"/>
      <c r="CB1709" s="121"/>
      <c r="CC1709" s="121"/>
      <c r="CD1709" s="121"/>
      <c r="CE1709" s="121"/>
      <c r="CF1709" s="121"/>
      <c r="CG1709" s="121"/>
      <c r="CH1709" s="121"/>
      <c r="CI1709" s="121"/>
      <c r="CJ1709" s="121"/>
      <c r="CK1709" s="121"/>
      <c r="CL1709" s="121"/>
      <c r="CM1709" s="121"/>
      <c r="CN1709" s="121"/>
      <c r="CO1709" s="121"/>
      <c r="CP1709" s="121"/>
      <c r="CQ1709" s="121"/>
      <c r="CR1709" s="121"/>
      <c r="CS1709" s="121"/>
      <c r="CT1709" s="121"/>
      <c r="CU1709" s="121"/>
      <c r="CV1709" s="121"/>
      <c r="CW1709" s="121"/>
      <c r="CX1709" s="121"/>
      <c r="CY1709" s="121"/>
      <c r="CZ1709" s="121"/>
      <c r="DA1709" s="121"/>
      <c r="DB1709" s="121"/>
      <c r="DC1709" s="121"/>
      <c r="DD1709" s="121"/>
      <c r="DE1709" s="121"/>
      <c r="DF1709" s="121"/>
      <c r="DG1709" s="121"/>
      <c r="DH1709" s="121"/>
      <c r="DI1709" s="121"/>
    </row>
    <row r="1710" spans="30:113" x14ac:dyDescent="0.35">
      <c r="AD1710" s="121"/>
      <c r="AE1710" s="121"/>
      <c r="AF1710" s="121"/>
      <c r="AG1710" s="121"/>
      <c r="AH1710" s="121"/>
      <c r="AI1710" s="121"/>
      <c r="AJ1710" s="121"/>
      <c r="AK1710" s="121"/>
      <c r="AL1710" s="121"/>
      <c r="AM1710" s="121"/>
      <c r="AN1710" s="121"/>
      <c r="AO1710" s="121"/>
      <c r="AP1710" s="121"/>
      <c r="AQ1710" s="121"/>
      <c r="AR1710" s="121"/>
      <c r="AS1710" s="121"/>
      <c r="AT1710" s="121"/>
      <c r="AU1710" s="121"/>
      <c r="AV1710" s="121"/>
      <c r="AW1710" s="121"/>
      <c r="AX1710" s="121"/>
      <c r="AY1710" s="121"/>
      <c r="AZ1710" s="121"/>
      <c r="BA1710" s="121"/>
      <c r="BB1710" s="121"/>
      <c r="BC1710" s="121"/>
      <c r="BD1710" s="121"/>
      <c r="BE1710" s="121"/>
      <c r="BF1710" s="121"/>
      <c r="BG1710" s="121"/>
      <c r="BH1710" s="121"/>
      <c r="BI1710" s="121"/>
      <c r="BJ1710" s="121"/>
      <c r="BK1710" s="121"/>
      <c r="BL1710" s="121"/>
      <c r="BM1710" s="121"/>
      <c r="BN1710" s="121"/>
      <c r="BO1710" s="121"/>
      <c r="BP1710" s="121"/>
      <c r="BQ1710" s="121"/>
      <c r="BR1710" s="121"/>
      <c r="BS1710" s="121"/>
      <c r="BT1710" s="121"/>
      <c r="BU1710" s="121"/>
      <c r="BV1710" s="121"/>
      <c r="BW1710" s="121"/>
      <c r="BX1710" s="121"/>
      <c r="BY1710" s="121"/>
      <c r="BZ1710" s="121"/>
      <c r="CA1710" s="121"/>
      <c r="CB1710" s="121"/>
      <c r="CC1710" s="121"/>
      <c r="CD1710" s="121"/>
      <c r="CE1710" s="121"/>
      <c r="CF1710" s="121"/>
      <c r="CG1710" s="121"/>
      <c r="CH1710" s="121"/>
      <c r="CI1710" s="121"/>
      <c r="CJ1710" s="121"/>
      <c r="CK1710" s="121"/>
      <c r="CL1710" s="121"/>
      <c r="CM1710" s="121"/>
      <c r="CN1710" s="121"/>
      <c r="CO1710" s="121"/>
      <c r="CP1710" s="121"/>
      <c r="CQ1710" s="121"/>
      <c r="CR1710" s="121"/>
      <c r="CS1710" s="121"/>
      <c r="CT1710" s="121"/>
      <c r="CU1710" s="121"/>
      <c r="CV1710" s="121"/>
      <c r="CW1710" s="121"/>
      <c r="CX1710" s="121"/>
      <c r="CY1710" s="121"/>
      <c r="CZ1710" s="121"/>
      <c r="DA1710" s="121"/>
      <c r="DB1710" s="121"/>
      <c r="DC1710" s="121"/>
      <c r="DD1710" s="121"/>
      <c r="DE1710" s="121"/>
      <c r="DF1710" s="121"/>
      <c r="DG1710" s="121"/>
      <c r="DH1710" s="121"/>
      <c r="DI1710" s="121"/>
    </row>
    <row r="1711" spans="30:113" x14ac:dyDescent="0.35">
      <c r="AD1711" s="121"/>
      <c r="AE1711" s="121"/>
      <c r="AF1711" s="121"/>
      <c r="AG1711" s="121"/>
      <c r="AH1711" s="121"/>
      <c r="AI1711" s="121"/>
      <c r="AJ1711" s="121"/>
      <c r="AK1711" s="121"/>
      <c r="AL1711" s="121"/>
      <c r="AM1711" s="121"/>
      <c r="AN1711" s="121"/>
      <c r="AO1711" s="121"/>
      <c r="AP1711" s="121"/>
      <c r="AQ1711" s="121"/>
      <c r="AR1711" s="121"/>
      <c r="AS1711" s="121"/>
      <c r="AT1711" s="121"/>
      <c r="AU1711" s="121"/>
      <c r="AV1711" s="121"/>
      <c r="AW1711" s="121"/>
      <c r="AX1711" s="121"/>
      <c r="AY1711" s="121"/>
      <c r="AZ1711" s="121"/>
      <c r="BA1711" s="121"/>
      <c r="BB1711" s="121"/>
      <c r="BC1711" s="121"/>
      <c r="BD1711" s="121"/>
      <c r="BE1711" s="121"/>
      <c r="BF1711" s="121"/>
      <c r="BG1711" s="121"/>
      <c r="BH1711" s="121"/>
      <c r="BI1711" s="121"/>
      <c r="BJ1711" s="121"/>
      <c r="BK1711" s="121"/>
      <c r="BL1711" s="121"/>
      <c r="BM1711" s="121"/>
      <c r="BN1711" s="121"/>
      <c r="BO1711" s="121"/>
      <c r="BP1711" s="121"/>
      <c r="BQ1711" s="121"/>
      <c r="BR1711" s="121"/>
      <c r="BS1711" s="121"/>
      <c r="BT1711" s="121"/>
      <c r="BU1711" s="121"/>
      <c r="BV1711" s="121"/>
      <c r="BW1711" s="121"/>
      <c r="BX1711" s="121"/>
      <c r="BY1711" s="121"/>
      <c r="BZ1711" s="121"/>
      <c r="CA1711" s="121"/>
      <c r="CB1711" s="121"/>
      <c r="CC1711" s="121"/>
      <c r="CD1711" s="121"/>
      <c r="CE1711" s="121"/>
      <c r="CF1711" s="121"/>
      <c r="CG1711" s="121"/>
      <c r="CH1711" s="121"/>
      <c r="CI1711" s="121"/>
      <c r="CJ1711" s="121"/>
      <c r="CK1711" s="121"/>
      <c r="CL1711" s="121"/>
      <c r="CM1711" s="121"/>
      <c r="CN1711" s="121"/>
      <c r="CO1711" s="121"/>
      <c r="CP1711" s="121"/>
      <c r="CQ1711" s="121"/>
      <c r="CR1711" s="121"/>
      <c r="CS1711" s="121"/>
      <c r="CT1711" s="121"/>
      <c r="CU1711" s="121"/>
      <c r="CV1711" s="121"/>
      <c r="CW1711" s="121"/>
      <c r="CX1711" s="121"/>
      <c r="CY1711" s="121"/>
      <c r="CZ1711" s="121"/>
      <c r="DA1711" s="121"/>
      <c r="DB1711" s="121"/>
      <c r="DC1711" s="121"/>
      <c r="DD1711" s="121"/>
      <c r="DE1711" s="121"/>
      <c r="DF1711" s="121"/>
      <c r="DG1711" s="121"/>
      <c r="DH1711" s="121"/>
      <c r="DI1711" s="121"/>
    </row>
    <row r="1712" spans="30:113" x14ac:dyDescent="0.35">
      <c r="AD1712" s="121"/>
      <c r="AE1712" s="121"/>
      <c r="AF1712" s="121"/>
      <c r="AG1712" s="121"/>
      <c r="AH1712" s="121"/>
      <c r="AI1712" s="121"/>
      <c r="AJ1712" s="121"/>
      <c r="AK1712" s="121"/>
      <c r="AL1712" s="121"/>
      <c r="AM1712" s="121"/>
      <c r="AN1712" s="121"/>
      <c r="AO1712" s="121"/>
      <c r="AP1712" s="121"/>
      <c r="AQ1712" s="121"/>
      <c r="AR1712" s="121"/>
      <c r="AS1712" s="121"/>
      <c r="AT1712" s="121"/>
      <c r="AU1712" s="121"/>
      <c r="AV1712" s="121"/>
      <c r="AW1712" s="121"/>
      <c r="AX1712" s="121"/>
      <c r="AY1712" s="121"/>
      <c r="AZ1712" s="121"/>
      <c r="BA1712" s="121"/>
      <c r="BB1712" s="121"/>
      <c r="BC1712" s="121"/>
      <c r="BD1712" s="121"/>
      <c r="BE1712" s="121"/>
      <c r="BF1712" s="121"/>
      <c r="BG1712" s="121"/>
      <c r="BH1712" s="121"/>
      <c r="BI1712" s="121"/>
      <c r="BJ1712" s="121"/>
      <c r="BK1712" s="121"/>
      <c r="BL1712" s="121"/>
      <c r="BM1712" s="121"/>
      <c r="BN1712" s="121"/>
      <c r="BO1712" s="121"/>
      <c r="BP1712" s="121"/>
      <c r="BQ1712" s="121"/>
      <c r="BR1712" s="121"/>
      <c r="BS1712" s="121"/>
      <c r="BT1712" s="121"/>
      <c r="BU1712" s="121"/>
      <c r="BV1712" s="121"/>
      <c r="BW1712" s="121"/>
      <c r="BX1712" s="121"/>
      <c r="BY1712" s="121"/>
      <c r="BZ1712" s="121"/>
      <c r="CA1712" s="121"/>
      <c r="CB1712" s="121"/>
      <c r="CC1712" s="121"/>
      <c r="CD1712" s="121"/>
      <c r="CE1712" s="121"/>
      <c r="CF1712" s="121"/>
      <c r="CG1712" s="121"/>
      <c r="CH1712" s="121"/>
      <c r="CI1712" s="121"/>
      <c r="CJ1712" s="121"/>
      <c r="CK1712" s="121"/>
      <c r="CL1712" s="121"/>
      <c r="CM1712" s="121"/>
      <c r="CN1712" s="121"/>
      <c r="CO1712" s="121"/>
      <c r="CP1712" s="121"/>
      <c r="CQ1712" s="121"/>
      <c r="CR1712" s="121"/>
      <c r="CS1712" s="121"/>
      <c r="CT1712" s="121"/>
      <c r="CU1712" s="121"/>
      <c r="CV1712" s="121"/>
      <c r="CW1712" s="121"/>
      <c r="CX1712" s="121"/>
      <c r="CY1712" s="121"/>
      <c r="CZ1712" s="121"/>
      <c r="DA1712" s="121"/>
      <c r="DB1712" s="121"/>
      <c r="DC1712" s="121"/>
      <c r="DD1712" s="121"/>
      <c r="DE1712" s="121"/>
      <c r="DF1712" s="121"/>
      <c r="DG1712" s="121"/>
      <c r="DH1712" s="121"/>
      <c r="DI1712" s="121"/>
    </row>
    <row r="1713" spans="30:113" x14ac:dyDescent="0.35">
      <c r="AD1713" s="121"/>
      <c r="AE1713" s="121"/>
      <c r="AF1713" s="121"/>
      <c r="AG1713" s="121"/>
      <c r="AH1713" s="121"/>
      <c r="AI1713" s="121"/>
      <c r="AJ1713" s="121"/>
      <c r="AK1713" s="121"/>
      <c r="AL1713" s="121"/>
      <c r="AM1713" s="121"/>
      <c r="AN1713" s="121"/>
      <c r="AO1713" s="121"/>
      <c r="AP1713" s="121"/>
      <c r="AQ1713" s="121"/>
      <c r="AR1713" s="121"/>
      <c r="AS1713" s="121"/>
      <c r="AT1713" s="121"/>
      <c r="AU1713" s="121"/>
      <c r="AV1713" s="121"/>
      <c r="AW1713" s="121"/>
      <c r="AX1713" s="121"/>
      <c r="AY1713" s="121"/>
      <c r="AZ1713" s="121"/>
      <c r="BA1713" s="121"/>
      <c r="BB1713" s="121"/>
      <c r="BC1713" s="121"/>
      <c r="BD1713" s="121"/>
      <c r="BE1713" s="121"/>
      <c r="BF1713" s="121"/>
      <c r="BG1713" s="121"/>
      <c r="BH1713" s="121"/>
      <c r="BI1713" s="121"/>
      <c r="BJ1713" s="121"/>
      <c r="BK1713" s="121"/>
      <c r="BL1713" s="121"/>
      <c r="BM1713" s="121"/>
      <c r="BN1713" s="121"/>
      <c r="BO1713" s="121"/>
      <c r="BP1713" s="121"/>
      <c r="BQ1713" s="121"/>
      <c r="BR1713" s="121"/>
      <c r="BS1713" s="121"/>
      <c r="BT1713" s="121"/>
      <c r="BU1713" s="121"/>
      <c r="BV1713" s="121"/>
      <c r="BW1713" s="121"/>
      <c r="BX1713" s="121"/>
      <c r="BY1713" s="121"/>
      <c r="BZ1713" s="121"/>
      <c r="CA1713" s="121"/>
      <c r="CB1713" s="121"/>
      <c r="CC1713" s="121"/>
      <c r="CD1713" s="121"/>
      <c r="CE1713" s="121"/>
      <c r="CF1713" s="121"/>
      <c r="CG1713" s="121"/>
      <c r="CH1713" s="121"/>
      <c r="CI1713" s="121"/>
      <c r="CJ1713" s="121"/>
      <c r="CK1713" s="121"/>
      <c r="CL1713" s="121"/>
      <c r="CM1713" s="121"/>
      <c r="CN1713" s="121"/>
      <c r="CO1713" s="121"/>
      <c r="CP1713" s="121"/>
      <c r="CQ1713" s="121"/>
      <c r="CR1713" s="121"/>
      <c r="CS1713" s="121"/>
      <c r="CT1713" s="121"/>
      <c r="CU1713" s="121"/>
      <c r="CV1713" s="121"/>
      <c r="CW1713" s="121"/>
      <c r="CX1713" s="121"/>
      <c r="CY1713" s="121"/>
      <c r="CZ1713" s="121"/>
      <c r="DA1713" s="121"/>
      <c r="DB1713" s="121"/>
      <c r="DC1713" s="121"/>
      <c r="DD1713" s="121"/>
      <c r="DE1713" s="121"/>
      <c r="DF1713" s="121"/>
      <c r="DG1713" s="121"/>
      <c r="DH1713" s="121"/>
      <c r="DI1713" s="121"/>
    </row>
    <row r="1714" spans="30:113" x14ac:dyDescent="0.35">
      <c r="AD1714" s="121"/>
      <c r="AE1714" s="121"/>
      <c r="AF1714" s="121"/>
      <c r="AG1714" s="121"/>
      <c r="AH1714" s="121"/>
      <c r="AI1714" s="121"/>
      <c r="AJ1714" s="121"/>
      <c r="AK1714" s="121"/>
      <c r="AL1714" s="121"/>
      <c r="AM1714" s="121"/>
      <c r="AN1714" s="121"/>
      <c r="AO1714" s="121"/>
      <c r="AP1714" s="121"/>
      <c r="AQ1714" s="121"/>
      <c r="AR1714" s="121"/>
      <c r="AS1714" s="121"/>
      <c r="AT1714" s="121"/>
      <c r="AU1714" s="121"/>
      <c r="AV1714" s="121"/>
      <c r="AW1714" s="121"/>
      <c r="AX1714" s="121"/>
      <c r="AY1714" s="121"/>
      <c r="AZ1714" s="121"/>
      <c r="BA1714" s="121"/>
      <c r="BB1714" s="121"/>
      <c r="BC1714" s="121"/>
      <c r="BD1714" s="121"/>
      <c r="BE1714" s="121"/>
      <c r="BF1714" s="121"/>
      <c r="BG1714" s="121"/>
      <c r="BH1714" s="121"/>
      <c r="BI1714" s="121"/>
      <c r="BJ1714" s="121"/>
      <c r="BK1714" s="121"/>
      <c r="BL1714" s="121"/>
      <c r="BM1714" s="121"/>
      <c r="BN1714" s="121"/>
      <c r="BO1714" s="121"/>
      <c r="BP1714" s="121"/>
      <c r="BQ1714" s="121"/>
      <c r="BR1714" s="121"/>
      <c r="BS1714" s="121"/>
      <c r="BT1714" s="121"/>
      <c r="BU1714" s="121"/>
      <c r="BV1714" s="121"/>
      <c r="BW1714" s="121"/>
      <c r="BX1714" s="121"/>
      <c r="BY1714" s="121"/>
      <c r="BZ1714" s="121"/>
      <c r="CA1714" s="121"/>
      <c r="CB1714" s="121"/>
      <c r="CC1714" s="121"/>
      <c r="CD1714" s="121"/>
      <c r="CE1714" s="121"/>
      <c r="CF1714" s="121"/>
      <c r="CG1714" s="121"/>
      <c r="CH1714" s="121"/>
      <c r="CI1714" s="121"/>
      <c r="CJ1714" s="121"/>
      <c r="CK1714" s="121"/>
      <c r="CL1714" s="121"/>
      <c r="CM1714" s="121"/>
      <c r="CN1714" s="121"/>
      <c r="CO1714" s="121"/>
      <c r="CP1714" s="121"/>
      <c r="CQ1714" s="121"/>
      <c r="CR1714" s="121"/>
      <c r="CS1714" s="121"/>
      <c r="CT1714" s="121"/>
      <c r="CU1714" s="121"/>
      <c r="CV1714" s="121"/>
      <c r="CW1714" s="121"/>
      <c r="CX1714" s="121"/>
      <c r="CY1714" s="121"/>
      <c r="CZ1714" s="121"/>
      <c r="DA1714" s="121"/>
      <c r="DB1714" s="121"/>
      <c r="DC1714" s="121"/>
      <c r="DD1714" s="121"/>
      <c r="DE1714" s="121"/>
      <c r="DF1714" s="121"/>
      <c r="DG1714" s="121"/>
      <c r="DH1714" s="121"/>
      <c r="DI1714" s="121"/>
    </row>
    <row r="1715" spans="30:113" x14ac:dyDescent="0.35">
      <c r="AD1715" s="121"/>
      <c r="AE1715" s="121"/>
      <c r="AF1715" s="121"/>
      <c r="AG1715" s="121"/>
      <c r="AH1715" s="121"/>
      <c r="AI1715" s="121"/>
      <c r="AJ1715" s="121"/>
      <c r="AK1715" s="121"/>
      <c r="AL1715" s="121"/>
      <c r="AM1715" s="121"/>
      <c r="AN1715" s="121"/>
      <c r="AO1715" s="121"/>
      <c r="AP1715" s="121"/>
      <c r="AQ1715" s="121"/>
      <c r="AR1715" s="121"/>
      <c r="AS1715" s="121"/>
      <c r="AT1715" s="121"/>
      <c r="AU1715" s="121"/>
      <c r="AV1715" s="121"/>
      <c r="AW1715" s="121"/>
      <c r="AX1715" s="121"/>
      <c r="AY1715" s="121"/>
      <c r="AZ1715" s="121"/>
      <c r="BA1715" s="121"/>
      <c r="BB1715" s="121"/>
      <c r="BC1715" s="121"/>
      <c r="BD1715" s="121"/>
      <c r="BE1715" s="121"/>
      <c r="BF1715" s="121"/>
      <c r="BG1715" s="121"/>
      <c r="BH1715" s="121"/>
      <c r="BI1715" s="121"/>
      <c r="BJ1715" s="121"/>
      <c r="BK1715" s="121"/>
      <c r="BL1715" s="121"/>
      <c r="BM1715" s="121"/>
      <c r="BN1715" s="121"/>
      <c r="BO1715" s="121"/>
      <c r="BP1715" s="121"/>
      <c r="BQ1715" s="121"/>
      <c r="BR1715" s="121"/>
      <c r="BS1715" s="121"/>
      <c r="BT1715" s="121"/>
      <c r="BU1715" s="121"/>
      <c r="BV1715" s="121"/>
      <c r="BW1715" s="121"/>
      <c r="BX1715" s="121"/>
      <c r="BY1715" s="121"/>
      <c r="BZ1715" s="121"/>
      <c r="CA1715" s="121"/>
      <c r="CB1715" s="121"/>
      <c r="CC1715" s="121"/>
      <c r="CD1715" s="121"/>
      <c r="CE1715" s="121"/>
      <c r="CF1715" s="121"/>
      <c r="CG1715" s="121"/>
      <c r="CH1715" s="121"/>
      <c r="CI1715" s="121"/>
      <c r="CJ1715" s="121"/>
      <c r="CK1715" s="121"/>
      <c r="CL1715" s="121"/>
      <c r="CM1715" s="121"/>
      <c r="CN1715" s="121"/>
      <c r="CO1715" s="121"/>
      <c r="CP1715" s="121"/>
      <c r="CQ1715" s="121"/>
      <c r="CR1715" s="121"/>
      <c r="CS1715" s="121"/>
      <c r="CT1715" s="121"/>
      <c r="CU1715" s="121"/>
      <c r="CV1715" s="121"/>
      <c r="CW1715" s="121"/>
      <c r="CX1715" s="121"/>
      <c r="CY1715" s="121"/>
      <c r="CZ1715" s="121"/>
      <c r="DA1715" s="121"/>
      <c r="DB1715" s="121"/>
      <c r="DC1715" s="121"/>
      <c r="DD1715" s="121"/>
      <c r="DE1715" s="121"/>
      <c r="DF1715" s="121"/>
      <c r="DG1715" s="121"/>
      <c r="DH1715" s="121"/>
      <c r="DI1715" s="121"/>
    </row>
    <row r="1716" spans="30:113" x14ac:dyDescent="0.35">
      <c r="AD1716" s="121"/>
      <c r="AE1716" s="121"/>
      <c r="AF1716" s="121"/>
      <c r="AG1716" s="121"/>
      <c r="AH1716" s="121"/>
      <c r="AI1716" s="121"/>
      <c r="AJ1716" s="121"/>
      <c r="AK1716" s="121"/>
      <c r="AL1716" s="121"/>
      <c r="AM1716" s="121"/>
      <c r="AN1716" s="121"/>
      <c r="AO1716" s="121"/>
      <c r="AP1716" s="121"/>
      <c r="AQ1716" s="121"/>
      <c r="AR1716" s="121"/>
      <c r="AS1716" s="121"/>
      <c r="AT1716" s="121"/>
      <c r="AU1716" s="121"/>
      <c r="AV1716" s="121"/>
      <c r="AW1716" s="121"/>
      <c r="AX1716" s="121"/>
      <c r="AY1716" s="121"/>
      <c r="AZ1716" s="121"/>
      <c r="BA1716" s="121"/>
      <c r="BB1716" s="121"/>
      <c r="BC1716" s="121"/>
      <c r="BD1716" s="121"/>
      <c r="BE1716" s="121"/>
      <c r="BF1716" s="121"/>
      <c r="BG1716" s="121"/>
      <c r="BH1716" s="121"/>
      <c r="BI1716" s="121"/>
      <c r="BJ1716" s="121"/>
      <c r="BK1716" s="121"/>
      <c r="BL1716" s="121"/>
      <c r="BM1716" s="121"/>
      <c r="BN1716" s="121"/>
      <c r="BO1716" s="121"/>
      <c r="BP1716" s="121"/>
      <c r="BQ1716" s="121"/>
      <c r="BR1716" s="121"/>
      <c r="BS1716" s="121"/>
      <c r="BT1716" s="121"/>
      <c r="BU1716" s="121"/>
      <c r="BV1716" s="121"/>
      <c r="BW1716" s="121"/>
      <c r="BX1716" s="121"/>
      <c r="BY1716" s="121"/>
      <c r="BZ1716" s="121"/>
      <c r="CA1716" s="121"/>
      <c r="CB1716" s="121"/>
      <c r="CC1716" s="121"/>
      <c r="CD1716" s="121"/>
      <c r="CE1716" s="121"/>
      <c r="CF1716" s="121"/>
      <c r="CG1716" s="121"/>
      <c r="CH1716" s="121"/>
      <c r="CI1716" s="121"/>
      <c r="CJ1716" s="121"/>
      <c r="CK1716" s="121"/>
      <c r="CL1716" s="121"/>
      <c r="CM1716" s="121"/>
      <c r="CN1716" s="121"/>
      <c r="CO1716" s="121"/>
      <c r="CP1716" s="121"/>
      <c r="CQ1716" s="121"/>
      <c r="CR1716" s="121"/>
      <c r="CS1716" s="121"/>
      <c r="CT1716" s="121"/>
      <c r="CU1716" s="121"/>
      <c r="CV1716" s="121"/>
      <c r="CW1716" s="121"/>
      <c r="CX1716" s="121"/>
      <c r="CY1716" s="121"/>
      <c r="CZ1716" s="121"/>
      <c r="DA1716" s="121"/>
      <c r="DB1716" s="121"/>
      <c r="DC1716" s="121"/>
      <c r="DD1716" s="121"/>
      <c r="DE1716" s="121"/>
      <c r="DF1716" s="121"/>
      <c r="DG1716" s="121"/>
      <c r="DH1716" s="121"/>
      <c r="DI1716" s="121"/>
    </row>
    <row r="1717" spans="30:113" x14ac:dyDescent="0.35">
      <c r="AD1717" s="121"/>
      <c r="AE1717" s="121"/>
      <c r="AF1717" s="121"/>
      <c r="AG1717" s="121"/>
      <c r="AH1717" s="121"/>
      <c r="AI1717" s="121"/>
      <c r="AJ1717" s="121"/>
      <c r="AK1717" s="121"/>
      <c r="AL1717" s="121"/>
      <c r="AM1717" s="121"/>
      <c r="AN1717" s="121"/>
      <c r="AO1717" s="121"/>
      <c r="AP1717" s="121"/>
      <c r="AQ1717" s="121"/>
      <c r="AR1717" s="121"/>
      <c r="AS1717" s="121"/>
      <c r="AT1717" s="121"/>
      <c r="AU1717" s="121"/>
      <c r="AV1717" s="121"/>
      <c r="AW1717" s="121"/>
      <c r="AX1717" s="121"/>
      <c r="AY1717" s="121"/>
      <c r="AZ1717" s="121"/>
      <c r="BA1717" s="121"/>
      <c r="BB1717" s="121"/>
      <c r="BC1717" s="121"/>
      <c r="BD1717" s="121"/>
      <c r="BE1717" s="121"/>
      <c r="BF1717" s="121"/>
      <c r="BG1717" s="121"/>
      <c r="BH1717" s="121"/>
      <c r="BI1717" s="121"/>
      <c r="BJ1717" s="121"/>
      <c r="BK1717" s="121"/>
      <c r="BL1717" s="121"/>
      <c r="BM1717" s="121"/>
      <c r="BN1717" s="121"/>
      <c r="BO1717" s="121"/>
      <c r="BP1717" s="121"/>
      <c r="BQ1717" s="121"/>
      <c r="BR1717" s="121"/>
      <c r="BS1717" s="121"/>
      <c r="BT1717" s="121"/>
      <c r="BU1717" s="121"/>
      <c r="BV1717" s="121"/>
      <c r="BW1717" s="121"/>
      <c r="BX1717" s="121"/>
      <c r="BY1717" s="121"/>
      <c r="BZ1717" s="121"/>
      <c r="CA1717" s="121"/>
      <c r="CB1717" s="121"/>
      <c r="CC1717" s="121"/>
      <c r="CD1717" s="121"/>
      <c r="CE1717" s="121"/>
      <c r="CF1717" s="121"/>
      <c r="CG1717" s="121"/>
      <c r="CH1717" s="121"/>
      <c r="CI1717" s="121"/>
      <c r="CJ1717" s="121"/>
      <c r="CK1717" s="121"/>
      <c r="CL1717" s="121"/>
      <c r="CM1717" s="121"/>
      <c r="CN1717" s="121"/>
      <c r="CO1717" s="121"/>
      <c r="CP1717" s="121"/>
      <c r="CQ1717" s="121"/>
      <c r="CR1717" s="121"/>
      <c r="CS1717" s="121"/>
      <c r="CT1717" s="121"/>
      <c r="CU1717" s="121"/>
      <c r="CV1717" s="121"/>
      <c r="CW1717" s="121"/>
      <c r="CX1717" s="121"/>
      <c r="CY1717" s="121"/>
      <c r="CZ1717" s="121"/>
      <c r="DA1717" s="121"/>
      <c r="DB1717" s="121"/>
      <c r="DC1717" s="121"/>
      <c r="DD1717" s="121"/>
      <c r="DE1717" s="121"/>
      <c r="DF1717" s="121"/>
      <c r="DG1717" s="121"/>
      <c r="DH1717" s="121"/>
      <c r="DI1717" s="121"/>
    </row>
    <row r="1718" spans="30:113" x14ac:dyDescent="0.35">
      <c r="AD1718" s="121"/>
      <c r="AE1718" s="121"/>
      <c r="AF1718" s="121"/>
      <c r="AG1718" s="121"/>
      <c r="AH1718" s="121"/>
      <c r="AI1718" s="121"/>
      <c r="AJ1718" s="121"/>
      <c r="AK1718" s="121"/>
      <c r="AL1718" s="121"/>
      <c r="AM1718" s="121"/>
      <c r="AN1718" s="121"/>
      <c r="AO1718" s="121"/>
      <c r="AP1718" s="121"/>
      <c r="AQ1718" s="121"/>
      <c r="AR1718" s="121"/>
      <c r="AS1718" s="121"/>
      <c r="AT1718" s="121"/>
      <c r="AU1718" s="121"/>
      <c r="AV1718" s="121"/>
      <c r="AW1718" s="121"/>
      <c r="AX1718" s="121"/>
      <c r="AY1718" s="121"/>
      <c r="AZ1718" s="121"/>
      <c r="BA1718" s="121"/>
      <c r="BB1718" s="121"/>
      <c r="BC1718" s="121"/>
      <c r="BD1718" s="121"/>
      <c r="BE1718" s="121"/>
      <c r="BF1718" s="121"/>
      <c r="BG1718" s="121"/>
      <c r="BH1718" s="121"/>
      <c r="BI1718" s="121"/>
      <c r="BJ1718" s="121"/>
      <c r="BK1718" s="121"/>
      <c r="BL1718" s="121"/>
      <c r="BM1718" s="121"/>
      <c r="BN1718" s="121"/>
      <c r="BO1718" s="121"/>
      <c r="BP1718" s="121"/>
      <c r="BQ1718" s="121"/>
      <c r="BR1718" s="121"/>
      <c r="BS1718" s="121"/>
      <c r="BT1718" s="121"/>
      <c r="BU1718" s="121"/>
      <c r="BV1718" s="121"/>
      <c r="BW1718" s="121"/>
      <c r="BX1718" s="121"/>
      <c r="BY1718" s="121"/>
      <c r="BZ1718" s="121"/>
      <c r="CA1718" s="121"/>
      <c r="CB1718" s="121"/>
      <c r="CC1718" s="121"/>
      <c r="CD1718" s="121"/>
      <c r="CE1718" s="121"/>
      <c r="CF1718" s="121"/>
      <c r="CG1718" s="121"/>
      <c r="CH1718" s="121"/>
      <c r="CI1718" s="121"/>
      <c r="CJ1718" s="121"/>
      <c r="CK1718" s="121"/>
      <c r="CL1718" s="121"/>
      <c r="CM1718" s="121"/>
      <c r="CN1718" s="121"/>
      <c r="CO1718" s="121"/>
      <c r="CP1718" s="121"/>
      <c r="CQ1718" s="121"/>
      <c r="CR1718" s="121"/>
      <c r="CS1718" s="121"/>
      <c r="CT1718" s="121"/>
      <c r="CU1718" s="121"/>
      <c r="CV1718" s="121"/>
      <c r="CW1718" s="121"/>
      <c r="CX1718" s="121"/>
      <c r="CY1718" s="121"/>
      <c r="CZ1718" s="121"/>
      <c r="DA1718" s="121"/>
      <c r="DB1718" s="121"/>
      <c r="DC1718" s="121"/>
      <c r="DD1718" s="121"/>
      <c r="DE1718" s="121"/>
      <c r="DF1718" s="121"/>
      <c r="DG1718" s="121"/>
      <c r="DH1718" s="121"/>
      <c r="DI1718" s="121"/>
    </row>
    <row r="1719" spans="30:113" x14ac:dyDescent="0.35">
      <c r="AD1719" s="121"/>
      <c r="AE1719" s="121"/>
      <c r="AF1719" s="121"/>
      <c r="AG1719" s="121"/>
      <c r="AH1719" s="121"/>
      <c r="AI1719" s="121"/>
      <c r="AJ1719" s="121"/>
      <c r="AK1719" s="121"/>
      <c r="AL1719" s="121"/>
      <c r="AM1719" s="121"/>
      <c r="AN1719" s="121"/>
      <c r="AO1719" s="121"/>
      <c r="AP1719" s="121"/>
      <c r="AQ1719" s="121"/>
      <c r="AR1719" s="121"/>
      <c r="AS1719" s="121"/>
      <c r="AT1719" s="121"/>
      <c r="AU1719" s="121"/>
      <c r="AV1719" s="121"/>
      <c r="AW1719" s="121"/>
      <c r="AX1719" s="121"/>
      <c r="AY1719" s="121"/>
      <c r="AZ1719" s="121"/>
      <c r="BA1719" s="121"/>
      <c r="BB1719" s="121"/>
      <c r="BC1719" s="121"/>
      <c r="BD1719" s="121"/>
      <c r="BE1719" s="121"/>
      <c r="BF1719" s="121"/>
      <c r="BG1719" s="121"/>
      <c r="BH1719" s="121"/>
      <c r="BI1719" s="121"/>
      <c r="BJ1719" s="121"/>
      <c r="BK1719" s="121"/>
      <c r="BL1719" s="121"/>
      <c r="BM1719" s="121"/>
      <c r="BN1719" s="121"/>
      <c r="BO1719" s="121"/>
      <c r="BP1719" s="121"/>
      <c r="BQ1719" s="121"/>
      <c r="BR1719" s="121"/>
      <c r="BS1719" s="121"/>
      <c r="BT1719" s="121"/>
      <c r="BU1719" s="121"/>
      <c r="BV1719" s="121"/>
      <c r="BW1719" s="121"/>
      <c r="BX1719" s="121"/>
      <c r="BY1719" s="121"/>
      <c r="BZ1719" s="121"/>
      <c r="CA1719" s="121"/>
      <c r="CB1719" s="121"/>
      <c r="CC1719" s="121"/>
      <c r="CD1719" s="121"/>
      <c r="CE1719" s="121"/>
      <c r="CF1719" s="121"/>
      <c r="CG1719" s="121"/>
      <c r="CH1719" s="121"/>
      <c r="CI1719" s="121"/>
      <c r="CJ1719" s="121"/>
      <c r="CK1719" s="121"/>
      <c r="CL1719" s="121"/>
      <c r="CM1719" s="121"/>
      <c r="CN1719" s="121"/>
      <c r="CO1719" s="121"/>
      <c r="CP1719" s="121"/>
      <c r="CQ1719" s="121"/>
      <c r="CR1719" s="121"/>
      <c r="CS1719" s="121"/>
      <c r="CT1719" s="121"/>
      <c r="CU1719" s="121"/>
      <c r="CV1719" s="121"/>
      <c r="CW1719" s="121"/>
      <c r="CX1719" s="121"/>
      <c r="CY1719" s="121"/>
      <c r="CZ1719" s="121"/>
      <c r="DA1719" s="121"/>
      <c r="DB1719" s="121"/>
      <c r="DC1719" s="121"/>
      <c r="DD1719" s="121"/>
      <c r="DE1719" s="121"/>
      <c r="DF1719" s="121"/>
      <c r="DG1719" s="121"/>
      <c r="DH1719" s="121"/>
      <c r="DI1719" s="121"/>
    </row>
    <row r="1720" spans="30:113" x14ac:dyDescent="0.35">
      <c r="AD1720" s="121"/>
      <c r="AE1720" s="121"/>
      <c r="AF1720" s="121"/>
      <c r="AG1720" s="121"/>
      <c r="AH1720" s="121"/>
      <c r="AI1720" s="121"/>
      <c r="AJ1720" s="121"/>
      <c r="AK1720" s="121"/>
      <c r="AL1720" s="121"/>
      <c r="AM1720" s="121"/>
      <c r="AN1720" s="121"/>
      <c r="AO1720" s="121"/>
      <c r="AP1720" s="121"/>
      <c r="AQ1720" s="121"/>
      <c r="AR1720" s="121"/>
      <c r="AS1720" s="121"/>
      <c r="AT1720" s="121"/>
      <c r="AU1720" s="121"/>
      <c r="AV1720" s="121"/>
      <c r="AW1720" s="121"/>
      <c r="AX1720" s="121"/>
      <c r="AY1720" s="121"/>
      <c r="AZ1720" s="121"/>
      <c r="BA1720" s="121"/>
      <c r="BB1720" s="121"/>
      <c r="BC1720" s="121"/>
      <c r="BD1720" s="121"/>
      <c r="BE1720" s="121"/>
      <c r="BF1720" s="121"/>
      <c r="BG1720" s="121"/>
      <c r="BH1720" s="121"/>
      <c r="BI1720" s="121"/>
      <c r="BJ1720" s="121"/>
      <c r="BK1720" s="121"/>
      <c r="BL1720" s="121"/>
      <c r="BM1720" s="121"/>
      <c r="BN1720" s="121"/>
      <c r="BO1720" s="121"/>
      <c r="BP1720" s="121"/>
      <c r="BQ1720" s="121"/>
      <c r="BR1720" s="121"/>
      <c r="BS1720" s="121"/>
      <c r="BT1720" s="121"/>
      <c r="BU1720" s="121"/>
      <c r="BV1720" s="121"/>
      <c r="BW1720" s="121"/>
      <c r="BX1720" s="121"/>
      <c r="BY1720" s="121"/>
      <c r="BZ1720" s="121"/>
      <c r="CA1720" s="121"/>
      <c r="CB1720" s="121"/>
      <c r="CC1720" s="121"/>
      <c r="CD1720" s="121"/>
      <c r="CE1720" s="121"/>
      <c r="CF1720" s="121"/>
      <c r="CG1720" s="121"/>
      <c r="CH1720" s="121"/>
      <c r="CI1720" s="121"/>
      <c r="CJ1720" s="121"/>
      <c r="CK1720" s="121"/>
      <c r="CL1720" s="121"/>
      <c r="CM1720" s="121"/>
      <c r="CN1720" s="121"/>
      <c r="CO1720" s="121"/>
      <c r="CP1720" s="121"/>
      <c r="CQ1720" s="121"/>
      <c r="CR1720" s="121"/>
      <c r="CS1720" s="121"/>
      <c r="CT1720" s="121"/>
      <c r="CU1720" s="121"/>
      <c r="CV1720" s="121"/>
      <c r="CW1720" s="121"/>
      <c r="CX1720" s="121"/>
      <c r="CY1720" s="121"/>
      <c r="CZ1720" s="121"/>
      <c r="DA1720" s="121"/>
      <c r="DB1720" s="121"/>
      <c r="DC1720" s="121"/>
      <c r="DD1720" s="121"/>
      <c r="DE1720" s="121"/>
      <c r="DF1720" s="121"/>
      <c r="DG1720" s="121"/>
      <c r="DH1720" s="121"/>
      <c r="DI1720" s="121"/>
    </row>
    <row r="1721" spans="30:113" x14ac:dyDescent="0.35">
      <c r="AD1721" s="121"/>
      <c r="AE1721" s="121"/>
      <c r="AF1721" s="121"/>
      <c r="AG1721" s="121"/>
      <c r="AH1721" s="121"/>
      <c r="AI1721" s="121"/>
      <c r="AJ1721" s="121"/>
      <c r="AK1721" s="121"/>
      <c r="AL1721" s="121"/>
      <c r="AM1721" s="121"/>
      <c r="AN1721" s="121"/>
      <c r="AO1721" s="121"/>
      <c r="AP1721" s="121"/>
      <c r="AQ1721" s="121"/>
      <c r="AR1721" s="121"/>
      <c r="AS1721" s="121"/>
      <c r="AT1721" s="121"/>
      <c r="AU1721" s="121"/>
      <c r="AV1721" s="121"/>
      <c r="AW1721" s="121"/>
      <c r="AX1721" s="121"/>
      <c r="AY1721" s="121"/>
      <c r="AZ1721" s="121"/>
      <c r="BA1721" s="121"/>
      <c r="BB1721" s="121"/>
      <c r="BC1721" s="121"/>
      <c r="BD1721" s="121"/>
      <c r="BE1721" s="121"/>
      <c r="BF1721" s="121"/>
      <c r="BG1721" s="121"/>
      <c r="BH1721" s="121"/>
      <c r="BI1721" s="121"/>
      <c r="BJ1721" s="121"/>
      <c r="BK1721" s="121"/>
      <c r="BL1721" s="121"/>
      <c r="BM1721" s="121"/>
      <c r="BN1721" s="121"/>
      <c r="BO1721" s="121"/>
      <c r="BP1721" s="121"/>
      <c r="BQ1721" s="121"/>
      <c r="BR1721" s="121"/>
      <c r="BS1721" s="121"/>
      <c r="BT1721" s="121"/>
      <c r="BU1721" s="121"/>
      <c r="BV1721" s="121"/>
      <c r="BW1721" s="121"/>
      <c r="BX1721" s="121"/>
      <c r="BY1721" s="121"/>
      <c r="BZ1721" s="121"/>
      <c r="CA1721" s="121"/>
      <c r="CB1721" s="121"/>
      <c r="CC1721" s="121"/>
      <c r="CD1721" s="121"/>
      <c r="CE1721" s="121"/>
      <c r="CF1721" s="121"/>
      <c r="CG1721" s="121"/>
      <c r="CH1721" s="121"/>
      <c r="CI1721" s="121"/>
      <c r="CJ1721" s="121"/>
      <c r="CK1721" s="121"/>
      <c r="CL1721" s="121"/>
      <c r="CM1721" s="121"/>
      <c r="CN1721" s="121"/>
      <c r="CO1721" s="121"/>
      <c r="CP1721" s="121"/>
      <c r="CQ1721" s="121"/>
      <c r="CR1721" s="121"/>
      <c r="CS1721" s="121"/>
      <c r="CT1721" s="121"/>
      <c r="CU1721" s="121"/>
      <c r="CV1721" s="121"/>
      <c r="CW1721" s="121"/>
      <c r="CX1721" s="121"/>
      <c r="CY1721" s="121"/>
      <c r="CZ1721" s="121"/>
      <c r="DA1721" s="121"/>
      <c r="DB1721" s="121"/>
      <c r="DC1721" s="121"/>
      <c r="DD1721" s="121"/>
      <c r="DE1721" s="121"/>
      <c r="DF1721" s="121"/>
      <c r="DG1721" s="121"/>
      <c r="DH1721" s="121"/>
      <c r="DI1721" s="121"/>
    </row>
    <row r="1722" spans="30:113" x14ac:dyDescent="0.35">
      <c r="AD1722" s="121"/>
      <c r="AE1722" s="121"/>
      <c r="AF1722" s="121"/>
      <c r="AG1722" s="121"/>
      <c r="AH1722" s="121"/>
      <c r="AI1722" s="121"/>
      <c r="AJ1722" s="121"/>
      <c r="AK1722" s="121"/>
      <c r="AL1722" s="121"/>
      <c r="AM1722" s="121"/>
      <c r="AN1722" s="121"/>
      <c r="AO1722" s="121"/>
      <c r="AP1722" s="121"/>
      <c r="AQ1722" s="121"/>
      <c r="AR1722" s="121"/>
      <c r="AS1722" s="121"/>
      <c r="AT1722" s="121"/>
      <c r="AU1722" s="121"/>
      <c r="AV1722" s="121"/>
      <c r="AW1722" s="121"/>
      <c r="AX1722" s="121"/>
      <c r="AY1722" s="121"/>
      <c r="AZ1722" s="121"/>
      <c r="BA1722" s="121"/>
      <c r="BB1722" s="121"/>
      <c r="BC1722" s="121"/>
      <c r="BD1722" s="121"/>
      <c r="BE1722" s="121"/>
      <c r="BF1722" s="121"/>
      <c r="BG1722" s="121"/>
      <c r="BH1722" s="121"/>
      <c r="BI1722" s="121"/>
      <c r="BJ1722" s="121"/>
      <c r="BK1722" s="121"/>
      <c r="BL1722" s="121"/>
      <c r="BM1722" s="121"/>
      <c r="BN1722" s="121"/>
      <c r="BO1722" s="121"/>
      <c r="BP1722" s="121"/>
      <c r="BQ1722" s="121"/>
      <c r="BR1722" s="121"/>
      <c r="BS1722" s="121"/>
      <c r="BT1722" s="121"/>
      <c r="BU1722" s="121"/>
      <c r="BV1722" s="121"/>
      <c r="BW1722" s="121"/>
      <c r="BX1722" s="121"/>
      <c r="BY1722" s="121"/>
      <c r="BZ1722" s="121"/>
      <c r="CA1722" s="121"/>
      <c r="CB1722" s="121"/>
      <c r="CC1722" s="121"/>
      <c r="CD1722" s="121"/>
      <c r="CE1722" s="121"/>
      <c r="CF1722" s="121"/>
      <c r="CG1722" s="121"/>
      <c r="CH1722" s="121"/>
      <c r="CI1722" s="121"/>
      <c r="CJ1722" s="121"/>
      <c r="CK1722" s="121"/>
      <c r="CL1722" s="121"/>
      <c r="CM1722" s="121"/>
      <c r="CN1722" s="121"/>
      <c r="CO1722" s="121"/>
      <c r="CP1722" s="121"/>
      <c r="CQ1722" s="121"/>
      <c r="CR1722" s="121"/>
      <c r="CS1722" s="121"/>
      <c r="CT1722" s="121"/>
      <c r="CU1722" s="121"/>
      <c r="CV1722" s="121"/>
      <c r="CW1722" s="121"/>
      <c r="CX1722" s="121"/>
      <c r="CY1722" s="121"/>
      <c r="CZ1722" s="121"/>
      <c r="DA1722" s="121"/>
      <c r="DB1722" s="121"/>
      <c r="DC1722" s="121"/>
      <c r="DD1722" s="121"/>
      <c r="DE1722" s="121"/>
      <c r="DF1722" s="121"/>
      <c r="DG1722" s="121"/>
      <c r="DH1722" s="121"/>
      <c r="DI1722" s="121"/>
    </row>
    <row r="1723" spans="30:113" x14ac:dyDescent="0.35">
      <c r="AD1723" s="121"/>
      <c r="AE1723" s="121"/>
      <c r="AF1723" s="121"/>
      <c r="AG1723" s="121"/>
      <c r="AH1723" s="121"/>
      <c r="AI1723" s="121"/>
      <c r="AJ1723" s="121"/>
      <c r="AK1723" s="121"/>
      <c r="AL1723" s="121"/>
      <c r="AM1723" s="121"/>
      <c r="AN1723" s="121"/>
      <c r="AO1723" s="121"/>
      <c r="AP1723" s="121"/>
      <c r="AQ1723" s="121"/>
      <c r="AR1723" s="121"/>
      <c r="AS1723" s="121"/>
      <c r="AT1723" s="121"/>
      <c r="AU1723" s="121"/>
      <c r="AV1723" s="121"/>
      <c r="AW1723" s="121"/>
      <c r="AX1723" s="121"/>
      <c r="AY1723" s="121"/>
      <c r="AZ1723" s="121"/>
      <c r="BA1723" s="121"/>
      <c r="BB1723" s="121"/>
      <c r="BC1723" s="121"/>
      <c r="BD1723" s="121"/>
      <c r="BE1723" s="121"/>
      <c r="BF1723" s="121"/>
      <c r="BG1723" s="121"/>
      <c r="BH1723" s="121"/>
      <c r="BI1723" s="121"/>
      <c r="BJ1723" s="121"/>
      <c r="BK1723" s="121"/>
      <c r="BL1723" s="121"/>
      <c r="BM1723" s="121"/>
      <c r="BN1723" s="121"/>
      <c r="BO1723" s="121"/>
      <c r="BP1723" s="121"/>
      <c r="BQ1723" s="121"/>
      <c r="BR1723" s="121"/>
      <c r="BS1723" s="121"/>
      <c r="BT1723" s="121"/>
      <c r="BU1723" s="121"/>
      <c r="BV1723" s="121"/>
      <c r="BW1723" s="121"/>
      <c r="BX1723" s="121"/>
      <c r="BY1723" s="121"/>
      <c r="BZ1723" s="121"/>
      <c r="CA1723" s="121"/>
      <c r="CB1723" s="121"/>
      <c r="CC1723" s="121"/>
      <c r="CD1723" s="121"/>
      <c r="CE1723" s="121"/>
      <c r="CF1723" s="121"/>
      <c r="CG1723" s="121"/>
      <c r="CH1723" s="121"/>
      <c r="CI1723" s="121"/>
      <c r="CJ1723" s="121"/>
      <c r="CK1723" s="121"/>
      <c r="CL1723" s="121"/>
      <c r="CM1723" s="121"/>
      <c r="CN1723" s="121"/>
      <c r="CO1723" s="121"/>
      <c r="CP1723" s="121"/>
      <c r="CQ1723" s="121"/>
      <c r="CR1723" s="121"/>
      <c r="CS1723" s="121"/>
      <c r="CT1723" s="121"/>
      <c r="CU1723" s="121"/>
      <c r="CV1723" s="121"/>
      <c r="CW1723" s="121"/>
      <c r="CX1723" s="121"/>
      <c r="CY1723" s="121"/>
      <c r="CZ1723" s="121"/>
      <c r="DA1723" s="121"/>
      <c r="DB1723" s="121"/>
      <c r="DC1723" s="121"/>
      <c r="DD1723" s="121"/>
      <c r="DE1723" s="121"/>
      <c r="DF1723" s="121"/>
      <c r="DG1723" s="121"/>
      <c r="DH1723" s="121"/>
      <c r="DI1723" s="121"/>
    </row>
    <row r="1724" spans="30:113" x14ac:dyDescent="0.35">
      <c r="AD1724" s="121"/>
      <c r="AE1724" s="121"/>
      <c r="AF1724" s="121"/>
      <c r="AG1724" s="121"/>
      <c r="AH1724" s="121"/>
      <c r="AI1724" s="121"/>
      <c r="AJ1724" s="121"/>
      <c r="AK1724" s="121"/>
      <c r="AL1724" s="121"/>
      <c r="AM1724" s="121"/>
      <c r="AN1724" s="121"/>
      <c r="AO1724" s="121"/>
      <c r="AP1724" s="121"/>
      <c r="AQ1724" s="121"/>
      <c r="AR1724" s="121"/>
      <c r="AS1724" s="121"/>
      <c r="AT1724" s="121"/>
      <c r="AU1724" s="121"/>
      <c r="AV1724" s="121"/>
      <c r="AW1724" s="121"/>
      <c r="AX1724" s="121"/>
      <c r="AY1724" s="121"/>
      <c r="AZ1724" s="121"/>
      <c r="BA1724" s="121"/>
      <c r="BB1724" s="121"/>
      <c r="BC1724" s="121"/>
      <c r="BD1724" s="121"/>
      <c r="BE1724" s="121"/>
      <c r="BF1724" s="121"/>
      <c r="BG1724" s="121"/>
      <c r="BH1724" s="121"/>
      <c r="BI1724" s="121"/>
      <c r="BJ1724" s="121"/>
      <c r="BK1724" s="121"/>
      <c r="BL1724" s="121"/>
      <c r="BM1724" s="121"/>
      <c r="BN1724" s="121"/>
      <c r="BO1724" s="121"/>
      <c r="BP1724" s="121"/>
      <c r="BQ1724" s="121"/>
      <c r="BR1724" s="121"/>
      <c r="BS1724" s="121"/>
      <c r="BT1724" s="121"/>
      <c r="BU1724" s="121"/>
      <c r="BV1724" s="121"/>
      <c r="BW1724" s="121"/>
      <c r="BX1724" s="121"/>
      <c r="BY1724" s="121"/>
      <c r="BZ1724" s="121"/>
      <c r="CA1724" s="121"/>
      <c r="CB1724" s="121"/>
      <c r="CC1724" s="121"/>
      <c r="CD1724" s="121"/>
      <c r="CE1724" s="121"/>
      <c r="CF1724" s="121"/>
      <c r="CG1724" s="121"/>
      <c r="CH1724" s="121"/>
      <c r="CI1724" s="121"/>
      <c r="CJ1724" s="121"/>
      <c r="CK1724" s="121"/>
      <c r="CL1724" s="121"/>
      <c r="CM1724" s="121"/>
      <c r="CN1724" s="121"/>
      <c r="CO1724" s="121"/>
      <c r="CP1724" s="121"/>
      <c r="CQ1724" s="121"/>
      <c r="CR1724" s="121"/>
      <c r="CS1724" s="121"/>
      <c r="CT1724" s="121"/>
      <c r="CU1724" s="121"/>
      <c r="CV1724" s="121"/>
      <c r="CW1724" s="121"/>
      <c r="CX1724" s="121"/>
      <c r="CY1724" s="121"/>
      <c r="CZ1724" s="121"/>
      <c r="DA1724" s="121"/>
      <c r="DB1724" s="121"/>
      <c r="DC1724" s="121"/>
      <c r="DD1724" s="121"/>
      <c r="DE1724" s="121"/>
      <c r="DF1724" s="121"/>
      <c r="DG1724" s="121"/>
      <c r="DH1724" s="121"/>
      <c r="DI1724" s="121"/>
    </row>
    <row r="1725" spans="30:113" x14ac:dyDescent="0.35">
      <c r="AD1725" s="121"/>
      <c r="AE1725" s="121"/>
      <c r="AF1725" s="121"/>
      <c r="AG1725" s="121"/>
      <c r="AH1725" s="121"/>
      <c r="AI1725" s="121"/>
      <c r="AJ1725" s="121"/>
      <c r="AK1725" s="121"/>
      <c r="AL1725" s="121"/>
      <c r="AM1725" s="121"/>
      <c r="AN1725" s="121"/>
      <c r="AO1725" s="121"/>
      <c r="AP1725" s="121"/>
      <c r="AQ1725" s="121"/>
      <c r="AR1725" s="121"/>
      <c r="AS1725" s="121"/>
      <c r="AT1725" s="121"/>
      <c r="AU1725" s="121"/>
      <c r="AV1725" s="121"/>
      <c r="AW1725" s="121"/>
      <c r="AX1725" s="121"/>
      <c r="AY1725" s="121"/>
      <c r="AZ1725" s="121"/>
      <c r="BA1725" s="121"/>
      <c r="BB1725" s="121"/>
      <c r="BC1725" s="121"/>
      <c r="BD1725" s="121"/>
      <c r="BE1725" s="121"/>
      <c r="BF1725" s="121"/>
      <c r="BG1725" s="121"/>
      <c r="BH1725" s="121"/>
      <c r="BI1725" s="121"/>
      <c r="BJ1725" s="121"/>
      <c r="BK1725" s="121"/>
      <c r="BL1725" s="121"/>
      <c r="BM1725" s="121"/>
      <c r="BN1725" s="121"/>
      <c r="BO1725" s="121"/>
      <c r="BP1725" s="121"/>
      <c r="BQ1725" s="121"/>
      <c r="BR1725" s="121"/>
      <c r="BS1725" s="121"/>
      <c r="BT1725" s="121"/>
      <c r="BU1725" s="121"/>
      <c r="BV1725" s="121"/>
      <c r="BW1725" s="121"/>
      <c r="BX1725" s="121"/>
      <c r="BY1725" s="121"/>
      <c r="BZ1725" s="121"/>
      <c r="CA1725" s="121"/>
      <c r="CB1725" s="121"/>
      <c r="CC1725" s="121"/>
      <c r="CD1725" s="121"/>
      <c r="CE1725" s="121"/>
      <c r="CF1725" s="121"/>
      <c r="CG1725" s="121"/>
      <c r="CH1725" s="121"/>
      <c r="CI1725" s="121"/>
      <c r="CJ1725" s="121"/>
      <c r="CK1725" s="121"/>
      <c r="CL1725" s="121"/>
      <c r="CM1725" s="121"/>
      <c r="CN1725" s="121"/>
      <c r="CO1725" s="121"/>
      <c r="CP1725" s="121"/>
      <c r="CQ1725" s="121"/>
      <c r="CR1725" s="121"/>
      <c r="CS1725" s="121"/>
      <c r="CT1725" s="121"/>
      <c r="CU1725" s="121"/>
      <c r="CV1725" s="121"/>
      <c r="CW1725" s="121"/>
      <c r="CX1725" s="121"/>
      <c r="CY1725" s="121"/>
      <c r="CZ1725" s="121"/>
      <c r="DA1725" s="121"/>
      <c r="DB1725" s="121"/>
      <c r="DC1725" s="121"/>
      <c r="DD1725" s="121"/>
      <c r="DE1725" s="121"/>
      <c r="DF1725" s="121"/>
      <c r="DG1725" s="121"/>
      <c r="DH1725" s="121"/>
      <c r="DI1725" s="121"/>
    </row>
    <row r="1726" spans="30:113" x14ac:dyDescent="0.35">
      <c r="AD1726" s="121"/>
      <c r="AE1726" s="121"/>
      <c r="AF1726" s="121"/>
      <c r="AG1726" s="121"/>
      <c r="AH1726" s="121"/>
      <c r="AI1726" s="121"/>
      <c r="AJ1726" s="121"/>
      <c r="AK1726" s="121"/>
      <c r="AL1726" s="121"/>
      <c r="AM1726" s="121"/>
      <c r="AN1726" s="121"/>
      <c r="AO1726" s="121"/>
      <c r="AP1726" s="121"/>
      <c r="AQ1726" s="121"/>
      <c r="AR1726" s="121"/>
      <c r="AS1726" s="121"/>
      <c r="AT1726" s="121"/>
      <c r="AU1726" s="121"/>
      <c r="AV1726" s="121"/>
      <c r="AW1726" s="121"/>
      <c r="AX1726" s="121"/>
      <c r="AY1726" s="121"/>
      <c r="AZ1726" s="121"/>
      <c r="BA1726" s="121"/>
      <c r="BB1726" s="121"/>
      <c r="BC1726" s="121"/>
      <c r="BD1726" s="121"/>
      <c r="BE1726" s="121"/>
      <c r="BF1726" s="121"/>
      <c r="BG1726" s="121"/>
      <c r="BH1726" s="121"/>
      <c r="BI1726" s="121"/>
      <c r="BJ1726" s="121"/>
      <c r="BK1726" s="121"/>
      <c r="BL1726" s="121"/>
      <c r="BM1726" s="121"/>
      <c r="BN1726" s="121"/>
      <c r="BO1726" s="121"/>
      <c r="BP1726" s="121"/>
      <c r="BQ1726" s="121"/>
      <c r="BR1726" s="121"/>
      <c r="BS1726" s="121"/>
      <c r="BT1726" s="121"/>
      <c r="BU1726" s="121"/>
      <c r="BV1726" s="121"/>
      <c r="BW1726" s="121"/>
      <c r="BX1726" s="121"/>
      <c r="BY1726" s="121"/>
      <c r="BZ1726" s="121"/>
      <c r="CA1726" s="121"/>
      <c r="CB1726" s="121"/>
      <c r="CC1726" s="121"/>
      <c r="CD1726" s="121"/>
      <c r="CE1726" s="121"/>
      <c r="CF1726" s="121"/>
      <c r="CG1726" s="121"/>
      <c r="CH1726" s="121"/>
      <c r="CI1726" s="121"/>
      <c r="CJ1726" s="121"/>
      <c r="CK1726" s="121"/>
      <c r="CL1726" s="121"/>
      <c r="CM1726" s="121"/>
      <c r="CN1726" s="121"/>
      <c r="CO1726" s="121"/>
      <c r="CP1726" s="121"/>
      <c r="CQ1726" s="121"/>
      <c r="CR1726" s="121"/>
      <c r="CS1726" s="121"/>
      <c r="CT1726" s="121"/>
      <c r="CU1726" s="121"/>
      <c r="CV1726" s="121"/>
      <c r="CW1726" s="121"/>
      <c r="CX1726" s="121"/>
      <c r="CY1726" s="121"/>
      <c r="CZ1726" s="121"/>
      <c r="DA1726" s="121"/>
      <c r="DB1726" s="121"/>
      <c r="DC1726" s="121"/>
      <c r="DD1726" s="121"/>
      <c r="DE1726" s="121"/>
      <c r="DF1726" s="121"/>
      <c r="DG1726" s="121"/>
      <c r="DH1726" s="121"/>
      <c r="DI1726" s="121"/>
    </row>
    <row r="1727" spans="30:113" x14ac:dyDescent="0.35">
      <c r="AD1727" s="121"/>
      <c r="AE1727" s="121"/>
      <c r="AF1727" s="121"/>
      <c r="AG1727" s="121"/>
      <c r="AH1727" s="121"/>
      <c r="AI1727" s="121"/>
      <c r="AJ1727" s="121"/>
      <c r="AK1727" s="121"/>
      <c r="AL1727" s="121"/>
      <c r="AM1727" s="121"/>
      <c r="AN1727" s="121"/>
      <c r="AO1727" s="121"/>
      <c r="AP1727" s="121"/>
      <c r="AQ1727" s="121"/>
      <c r="AR1727" s="121"/>
      <c r="AS1727" s="121"/>
      <c r="AT1727" s="121"/>
      <c r="AU1727" s="121"/>
      <c r="AV1727" s="121"/>
      <c r="AW1727" s="121"/>
      <c r="AX1727" s="121"/>
      <c r="AY1727" s="121"/>
      <c r="AZ1727" s="121"/>
      <c r="BA1727" s="121"/>
      <c r="BB1727" s="121"/>
      <c r="BC1727" s="121"/>
      <c r="BD1727" s="121"/>
      <c r="BE1727" s="121"/>
      <c r="BF1727" s="121"/>
      <c r="BG1727" s="121"/>
      <c r="BH1727" s="121"/>
      <c r="BI1727" s="121"/>
      <c r="BJ1727" s="121"/>
      <c r="BK1727" s="121"/>
      <c r="BL1727" s="121"/>
      <c r="BM1727" s="121"/>
      <c r="BN1727" s="121"/>
      <c r="BO1727" s="121"/>
      <c r="BP1727" s="121"/>
      <c r="BQ1727" s="121"/>
      <c r="BR1727" s="121"/>
      <c r="BS1727" s="121"/>
      <c r="BT1727" s="121"/>
      <c r="BU1727" s="121"/>
      <c r="BV1727" s="121"/>
      <c r="BW1727" s="121"/>
      <c r="BX1727" s="121"/>
      <c r="BY1727" s="121"/>
      <c r="BZ1727" s="121"/>
      <c r="CA1727" s="121"/>
      <c r="CB1727" s="121"/>
      <c r="CC1727" s="121"/>
      <c r="CD1727" s="121"/>
      <c r="CE1727" s="121"/>
      <c r="CF1727" s="121"/>
      <c r="CG1727" s="121"/>
      <c r="CH1727" s="121"/>
      <c r="CI1727" s="121"/>
      <c r="CJ1727" s="121"/>
      <c r="CK1727" s="121"/>
      <c r="CL1727" s="121"/>
      <c r="CM1727" s="121"/>
      <c r="CN1727" s="121"/>
      <c r="CO1727" s="121"/>
      <c r="CP1727" s="121"/>
      <c r="CQ1727" s="121"/>
      <c r="CR1727" s="121"/>
      <c r="CS1727" s="121"/>
      <c r="CT1727" s="121"/>
      <c r="CU1727" s="121"/>
      <c r="CV1727" s="121"/>
      <c r="CW1727" s="121"/>
      <c r="CX1727" s="121"/>
      <c r="CY1727" s="121"/>
      <c r="CZ1727" s="121"/>
      <c r="DA1727" s="121"/>
      <c r="DB1727" s="121"/>
      <c r="DC1727" s="121"/>
      <c r="DD1727" s="121"/>
      <c r="DE1727" s="121"/>
      <c r="DF1727" s="121"/>
      <c r="DG1727" s="121"/>
      <c r="DH1727" s="121"/>
      <c r="DI1727" s="121"/>
    </row>
    <row r="1728" spans="30:113" x14ac:dyDescent="0.35">
      <c r="AD1728" s="121"/>
      <c r="AE1728" s="121"/>
      <c r="AF1728" s="121"/>
      <c r="AG1728" s="121"/>
      <c r="AH1728" s="121"/>
      <c r="AI1728" s="121"/>
      <c r="AJ1728" s="121"/>
      <c r="AK1728" s="121"/>
      <c r="AL1728" s="121"/>
      <c r="AM1728" s="121"/>
      <c r="AN1728" s="121"/>
      <c r="AO1728" s="121"/>
      <c r="AP1728" s="121"/>
      <c r="AQ1728" s="121"/>
      <c r="AR1728" s="121"/>
      <c r="AS1728" s="121"/>
      <c r="AT1728" s="121"/>
      <c r="AU1728" s="121"/>
      <c r="AV1728" s="121"/>
      <c r="AW1728" s="121"/>
      <c r="AX1728" s="121"/>
      <c r="AY1728" s="121"/>
      <c r="AZ1728" s="121"/>
      <c r="BA1728" s="121"/>
      <c r="BB1728" s="121"/>
      <c r="BC1728" s="121"/>
      <c r="BD1728" s="121"/>
      <c r="BE1728" s="121"/>
      <c r="BF1728" s="121"/>
      <c r="BG1728" s="121"/>
      <c r="BH1728" s="121"/>
      <c r="BI1728" s="121"/>
      <c r="BJ1728" s="121"/>
      <c r="BK1728" s="121"/>
      <c r="BL1728" s="121"/>
      <c r="BM1728" s="121"/>
      <c r="BN1728" s="121"/>
      <c r="BO1728" s="121"/>
      <c r="BP1728" s="121"/>
      <c r="BQ1728" s="121"/>
      <c r="BR1728" s="121"/>
      <c r="BS1728" s="121"/>
      <c r="BT1728" s="121"/>
      <c r="BU1728" s="121"/>
      <c r="BV1728" s="121"/>
      <c r="BW1728" s="121"/>
      <c r="BX1728" s="121"/>
      <c r="BY1728" s="121"/>
      <c r="BZ1728" s="121"/>
      <c r="CA1728" s="121"/>
      <c r="CB1728" s="121"/>
      <c r="CC1728" s="121"/>
      <c r="CD1728" s="121"/>
      <c r="CE1728" s="121"/>
      <c r="CF1728" s="121"/>
      <c r="CG1728" s="121"/>
      <c r="CH1728" s="121"/>
      <c r="CI1728" s="121"/>
      <c r="CJ1728" s="121"/>
      <c r="CK1728" s="121"/>
      <c r="CL1728" s="121"/>
      <c r="CM1728" s="121"/>
      <c r="CN1728" s="121"/>
      <c r="CO1728" s="121"/>
      <c r="CP1728" s="121"/>
      <c r="CQ1728" s="121"/>
      <c r="CR1728" s="121"/>
      <c r="CS1728" s="121"/>
      <c r="CT1728" s="121"/>
      <c r="CU1728" s="121"/>
      <c r="CV1728" s="121"/>
      <c r="CW1728" s="121"/>
      <c r="CX1728" s="121"/>
      <c r="CY1728" s="121"/>
      <c r="CZ1728" s="121"/>
      <c r="DA1728" s="121"/>
      <c r="DB1728" s="121"/>
      <c r="DC1728" s="121"/>
      <c r="DD1728" s="121"/>
      <c r="DE1728" s="121"/>
      <c r="DF1728" s="121"/>
      <c r="DG1728" s="121"/>
      <c r="DH1728" s="121"/>
      <c r="DI1728" s="121"/>
    </row>
    <row r="1729" spans="30:113" x14ac:dyDescent="0.35">
      <c r="AD1729" s="121"/>
      <c r="AE1729" s="121"/>
      <c r="AF1729" s="121"/>
      <c r="AG1729" s="121"/>
      <c r="AH1729" s="121"/>
      <c r="AI1729" s="121"/>
      <c r="AJ1729" s="121"/>
      <c r="AK1729" s="121"/>
      <c r="AL1729" s="121"/>
      <c r="AM1729" s="121"/>
      <c r="AN1729" s="121"/>
      <c r="AO1729" s="121"/>
      <c r="AP1729" s="121"/>
      <c r="AQ1729" s="121"/>
      <c r="AR1729" s="121"/>
      <c r="AS1729" s="121"/>
      <c r="AT1729" s="121"/>
      <c r="AU1729" s="121"/>
      <c r="AV1729" s="121"/>
      <c r="AW1729" s="121"/>
      <c r="AX1729" s="121"/>
      <c r="AY1729" s="121"/>
      <c r="AZ1729" s="121"/>
      <c r="BA1729" s="121"/>
      <c r="BB1729" s="121"/>
      <c r="BC1729" s="121"/>
      <c r="BD1729" s="121"/>
      <c r="BE1729" s="121"/>
      <c r="BF1729" s="121"/>
      <c r="BG1729" s="121"/>
      <c r="BH1729" s="121"/>
      <c r="BI1729" s="121"/>
      <c r="BJ1729" s="121"/>
      <c r="BK1729" s="121"/>
      <c r="BL1729" s="121"/>
      <c r="BM1729" s="121"/>
      <c r="BN1729" s="121"/>
      <c r="BO1729" s="121"/>
      <c r="BP1729" s="121"/>
      <c r="BQ1729" s="121"/>
      <c r="BR1729" s="121"/>
      <c r="BS1729" s="121"/>
      <c r="BT1729" s="121"/>
      <c r="BU1729" s="121"/>
      <c r="BV1729" s="121"/>
      <c r="BW1729" s="121"/>
      <c r="BX1729" s="121"/>
      <c r="BY1729" s="121"/>
      <c r="BZ1729" s="121"/>
      <c r="CA1729" s="121"/>
      <c r="CB1729" s="121"/>
      <c r="CC1729" s="121"/>
      <c r="CD1729" s="121"/>
      <c r="CE1729" s="121"/>
      <c r="CF1729" s="121"/>
      <c r="CG1729" s="121"/>
      <c r="CH1729" s="121"/>
      <c r="CI1729" s="121"/>
      <c r="CJ1729" s="121"/>
      <c r="CK1729" s="121"/>
      <c r="CL1729" s="121"/>
      <c r="CM1729" s="121"/>
      <c r="CN1729" s="121"/>
      <c r="CO1729" s="121"/>
      <c r="CP1729" s="121"/>
      <c r="CQ1729" s="121"/>
      <c r="CR1729" s="121"/>
      <c r="CS1729" s="121"/>
      <c r="CT1729" s="121"/>
      <c r="CU1729" s="121"/>
      <c r="CV1729" s="121"/>
      <c r="CW1729" s="121"/>
      <c r="CX1729" s="121"/>
      <c r="CY1729" s="121"/>
      <c r="CZ1729" s="121"/>
      <c r="DA1729" s="121"/>
      <c r="DB1729" s="121"/>
      <c r="DC1729" s="121"/>
      <c r="DD1729" s="121"/>
      <c r="DE1729" s="121"/>
      <c r="DF1729" s="121"/>
      <c r="DG1729" s="121"/>
      <c r="DH1729" s="121"/>
      <c r="DI1729" s="121"/>
    </row>
    <row r="1730" spans="30:113" x14ac:dyDescent="0.35">
      <c r="AD1730" s="121"/>
      <c r="AE1730" s="121"/>
      <c r="AF1730" s="121"/>
      <c r="AG1730" s="121"/>
      <c r="AH1730" s="121"/>
      <c r="AI1730" s="121"/>
      <c r="AJ1730" s="121"/>
      <c r="AK1730" s="121"/>
      <c r="AL1730" s="121"/>
      <c r="AM1730" s="121"/>
      <c r="AN1730" s="121"/>
      <c r="AO1730" s="121"/>
      <c r="AP1730" s="121"/>
      <c r="AQ1730" s="121"/>
      <c r="AR1730" s="121"/>
      <c r="AS1730" s="121"/>
      <c r="AT1730" s="121"/>
      <c r="AU1730" s="121"/>
      <c r="AV1730" s="121"/>
      <c r="AW1730" s="121"/>
      <c r="AX1730" s="121"/>
      <c r="AY1730" s="121"/>
      <c r="AZ1730" s="121"/>
      <c r="BA1730" s="121"/>
      <c r="BB1730" s="121"/>
      <c r="BC1730" s="121"/>
      <c r="BD1730" s="121"/>
      <c r="BE1730" s="121"/>
      <c r="BF1730" s="121"/>
      <c r="BG1730" s="121"/>
      <c r="BH1730" s="121"/>
      <c r="BI1730" s="121"/>
      <c r="BJ1730" s="121"/>
      <c r="BK1730" s="121"/>
      <c r="BL1730" s="121"/>
      <c r="BM1730" s="121"/>
      <c r="BN1730" s="121"/>
      <c r="BO1730" s="121"/>
      <c r="BP1730" s="121"/>
      <c r="BQ1730" s="121"/>
      <c r="BR1730" s="121"/>
      <c r="BS1730" s="121"/>
      <c r="BT1730" s="121"/>
      <c r="BU1730" s="121"/>
      <c r="BV1730" s="121"/>
      <c r="BW1730" s="121"/>
      <c r="BX1730" s="121"/>
      <c r="BY1730" s="121"/>
      <c r="BZ1730" s="121"/>
      <c r="CA1730" s="121"/>
      <c r="CB1730" s="121"/>
      <c r="CC1730" s="121"/>
      <c r="CD1730" s="121"/>
      <c r="CE1730" s="121"/>
      <c r="CF1730" s="121"/>
      <c r="CG1730" s="121"/>
      <c r="CH1730" s="121"/>
      <c r="CI1730" s="121"/>
      <c r="CJ1730" s="121"/>
      <c r="CK1730" s="121"/>
      <c r="CL1730" s="121"/>
      <c r="CM1730" s="121"/>
      <c r="CN1730" s="121"/>
      <c r="CO1730" s="121"/>
      <c r="CP1730" s="121"/>
      <c r="CQ1730" s="121"/>
      <c r="CR1730" s="121"/>
      <c r="CS1730" s="121"/>
      <c r="CT1730" s="121"/>
      <c r="CU1730" s="121"/>
      <c r="CV1730" s="121"/>
      <c r="CW1730" s="121"/>
      <c r="CX1730" s="121"/>
      <c r="CY1730" s="121"/>
      <c r="CZ1730" s="121"/>
      <c r="DA1730" s="121"/>
      <c r="DB1730" s="121"/>
      <c r="DC1730" s="121"/>
      <c r="DD1730" s="121"/>
      <c r="DE1730" s="121"/>
      <c r="DF1730" s="121"/>
      <c r="DG1730" s="121"/>
      <c r="DH1730" s="121"/>
      <c r="DI1730" s="121"/>
    </row>
    <row r="1731" spans="30:113" x14ac:dyDescent="0.35">
      <c r="AD1731" s="121"/>
      <c r="AE1731" s="121"/>
      <c r="AF1731" s="121"/>
      <c r="AG1731" s="121"/>
      <c r="AH1731" s="121"/>
      <c r="AI1731" s="121"/>
      <c r="AJ1731" s="121"/>
      <c r="AK1731" s="121"/>
      <c r="AL1731" s="121"/>
      <c r="AM1731" s="121"/>
      <c r="AN1731" s="121"/>
      <c r="AO1731" s="121"/>
      <c r="AP1731" s="121"/>
      <c r="AQ1731" s="121"/>
      <c r="AR1731" s="121"/>
      <c r="AS1731" s="121"/>
      <c r="AT1731" s="121"/>
      <c r="AU1731" s="121"/>
      <c r="AV1731" s="121"/>
      <c r="AW1731" s="121"/>
      <c r="AX1731" s="121"/>
      <c r="AY1731" s="121"/>
      <c r="AZ1731" s="121"/>
      <c r="BA1731" s="121"/>
      <c r="BB1731" s="121"/>
      <c r="BC1731" s="121"/>
      <c r="BD1731" s="121"/>
      <c r="BE1731" s="121"/>
      <c r="BF1731" s="121"/>
      <c r="BG1731" s="121"/>
      <c r="BH1731" s="121"/>
      <c r="BI1731" s="121"/>
      <c r="BJ1731" s="121"/>
      <c r="BK1731" s="121"/>
      <c r="BL1731" s="121"/>
      <c r="BM1731" s="121"/>
      <c r="BN1731" s="121"/>
      <c r="BO1731" s="121"/>
      <c r="BP1731" s="121"/>
      <c r="BQ1731" s="121"/>
      <c r="BR1731" s="121"/>
      <c r="BS1731" s="121"/>
      <c r="BT1731" s="121"/>
      <c r="BU1731" s="121"/>
      <c r="BV1731" s="121"/>
      <c r="BW1731" s="121"/>
      <c r="BX1731" s="121"/>
      <c r="BY1731" s="121"/>
      <c r="BZ1731" s="121"/>
      <c r="CA1731" s="121"/>
      <c r="CB1731" s="121"/>
      <c r="CC1731" s="121"/>
      <c r="CD1731" s="121"/>
      <c r="CE1731" s="121"/>
      <c r="CF1731" s="121"/>
      <c r="CG1731" s="121"/>
      <c r="CH1731" s="121"/>
      <c r="CI1731" s="121"/>
      <c r="CJ1731" s="121"/>
      <c r="CK1731" s="121"/>
      <c r="CL1731" s="121"/>
      <c r="CM1731" s="121"/>
      <c r="CN1731" s="121"/>
      <c r="CO1731" s="121"/>
      <c r="CP1731" s="121"/>
      <c r="CQ1731" s="121"/>
      <c r="CR1731" s="121"/>
      <c r="CS1731" s="121"/>
      <c r="CT1731" s="121"/>
      <c r="CU1731" s="121"/>
      <c r="CV1731" s="121"/>
      <c r="CW1731" s="121"/>
      <c r="CX1731" s="121"/>
      <c r="CY1731" s="121"/>
      <c r="CZ1731" s="121"/>
      <c r="DA1731" s="121"/>
      <c r="DB1731" s="121"/>
      <c r="DC1731" s="121"/>
      <c r="DD1731" s="121"/>
      <c r="DE1731" s="121"/>
      <c r="DF1731" s="121"/>
      <c r="DG1731" s="121"/>
      <c r="DH1731" s="121"/>
      <c r="DI1731" s="121"/>
    </row>
    <row r="1732" spans="30:113" x14ac:dyDescent="0.35">
      <c r="AD1732" s="121"/>
      <c r="AE1732" s="121"/>
      <c r="AF1732" s="121"/>
      <c r="AG1732" s="121"/>
      <c r="AH1732" s="121"/>
      <c r="AI1732" s="121"/>
      <c r="AJ1732" s="121"/>
      <c r="AK1732" s="121"/>
      <c r="AL1732" s="121"/>
      <c r="AM1732" s="121"/>
      <c r="AN1732" s="121"/>
      <c r="AO1732" s="121"/>
      <c r="AP1732" s="121"/>
      <c r="AQ1732" s="121"/>
      <c r="AR1732" s="121"/>
      <c r="AS1732" s="121"/>
      <c r="AT1732" s="121"/>
      <c r="AU1732" s="121"/>
      <c r="AV1732" s="121"/>
      <c r="AW1732" s="121"/>
      <c r="AX1732" s="121"/>
      <c r="AY1732" s="121"/>
      <c r="AZ1732" s="121"/>
      <c r="BA1732" s="121"/>
      <c r="BB1732" s="121"/>
      <c r="BC1732" s="121"/>
      <c r="BD1732" s="121"/>
      <c r="BE1732" s="121"/>
      <c r="BF1732" s="121"/>
      <c r="BG1732" s="121"/>
      <c r="BH1732" s="121"/>
      <c r="BI1732" s="121"/>
      <c r="BJ1732" s="121"/>
      <c r="BK1732" s="121"/>
      <c r="BL1732" s="121"/>
      <c r="BM1732" s="121"/>
      <c r="BN1732" s="121"/>
      <c r="BO1732" s="121"/>
      <c r="BP1732" s="121"/>
      <c r="BQ1732" s="121"/>
      <c r="BR1732" s="121"/>
      <c r="BS1732" s="121"/>
      <c r="BT1732" s="121"/>
      <c r="BU1732" s="121"/>
      <c r="BV1732" s="121"/>
      <c r="BW1732" s="121"/>
      <c r="BX1732" s="121"/>
      <c r="BY1732" s="121"/>
      <c r="BZ1732" s="121"/>
      <c r="CA1732" s="121"/>
      <c r="CB1732" s="121"/>
      <c r="CC1732" s="121"/>
      <c r="CD1732" s="121"/>
      <c r="CE1732" s="121"/>
      <c r="CF1732" s="121"/>
      <c r="CG1732" s="121"/>
      <c r="CH1732" s="121"/>
      <c r="CI1732" s="121"/>
      <c r="CJ1732" s="121"/>
      <c r="CK1732" s="121"/>
      <c r="CL1732" s="121"/>
      <c r="CM1732" s="121"/>
      <c r="CN1732" s="121"/>
      <c r="CO1732" s="121"/>
      <c r="CP1732" s="121"/>
      <c r="CQ1732" s="121"/>
      <c r="CR1732" s="121"/>
      <c r="CS1732" s="121"/>
      <c r="CT1732" s="121"/>
      <c r="CU1732" s="121"/>
      <c r="CV1732" s="121"/>
      <c r="CW1732" s="121"/>
      <c r="CX1732" s="121"/>
      <c r="CY1732" s="121"/>
      <c r="CZ1732" s="121"/>
      <c r="DA1732" s="121"/>
      <c r="DB1732" s="121"/>
      <c r="DC1732" s="121"/>
      <c r="DD1732" s="121"/>
      <c r="DE1732" s="121"/>
      <c r="DF1732" s="121"/>
      <c r="DG1732" s="121"/>
      <c r="DH1732" s="121"/>
      <c r="DI1732" s="121"/>
    </row>
    <row r="1733" spans="30:113" x14ac:dyDescent="0.35">
      <c r="AD1733" s="121"/>
      <c r="AE1733" s="121"/>
      <c r="AF1733" s="121"/>
      <c r="AG1733" s="121"/>
      <c r="AH1733" s="121"/>
      <c r="AI1733" s="121"/>
      <c r="AJ1733" s="121"/>
      <c r="AK1733" s="121"/>
      <c r="AL1733" s="121"/>
      <c r="AM1733" s="121"/>
      <c r="AN1733" s="121"/>
      <c r="AO1733" s="121"/>
      <c r="AP1733" s="121"/>
      <c r="AQ1733" s="121"/>
      <c r="AR1733" s="121"/>
      <c r="AS1733" s="121"/>
      <c r="AT1733" s="121"/>
      <c r="AU1733" s="121"/>
      <c r="AV1733" s="121"/>
      <c r="AW1733" s="121"/>
      <c r="AX1733" s="121"/>
      <c r="AY1733" s="121"/>
      <c r="AZ1733" s="121"/>
      <c r="BA1733" s="121"/>
      <c r="BB1733" s="121"/>
      <c r="BC1733" s="121"/>
      <c r="BD1733" s="121"/>
      <c r="BE1733" s="121"/>
      <c r="BF1733" s="121"/>
      <c r="BG1733" s="121"/>
      <c r="BH1733" s="121"/>
      <c r="BI1733" s="121"/>
      <c r="BJ1733" s="121"/>
      <c r="BK1733" s="121"/>
      <c r="BL1733" s="121"/>
      <c r="BM1733" s="121"/>
      <c r="BN1733" s="121"/>
      <c r="BO1733" s="121"/>
      <c r="BP1733" s="121"/>
      <c r="BQ1733" s="121"/>
      <c r="BR1733" s="121"/>
      <c r="BS1733" s="121"/>
      <c r="BT1733" s="121"/>
      <c r="BU1733" s="121"/>
      <c r="BV1733" s="121"/>
      <c r="BW1733" s="121"/>
      <c r="BX1733" s="121"/>
      <c r="BY1733" s="121"/>
      <c r="BZ1733" s="121"/>
      <c r="CA1733" s="121"/>
      <c r="CB1733" s="121"/>
      <c r="CC1733" s="121"/>
      <c r="CD1733" s="121"/>
      <c r="CE1733" s="121"/>
      <c r="CF1733" s="121"/>
      <c r="CG1733" s="121"/>
      <c r="CH1733" s="121"/>
      <c r="CI1733" s="121"/>
      <c r="CJ1733" s="121"/>
      <c r="CK1733" s="121"/>
      <c r="CL1733" s="121"/>
      <c r="CM1733" s="121"/>
      <c r="CN1733" s="121"/>
      <c r="CO1733" s="121"/>
      <c r="CP1733" s="121"/>
      <c r="CQ1733" s="121"/>
      <c r="CR1733" s="121"/>
      <c r="CS1733" s="121"/>
      <c r="CT1733" s="121"/>
      <c r="CU1733" s="121"/>
      <c r="CV1733" s="121"/>
      <c r="CW1733" s="121"/>
      <c r="CX1733" s="121"/>
      <c r="CY1733" s="121"/>
      <c r="CZ1733" s="121"/>
      <c r="DA1733" s="121"/>
      <c r="DB1733" s="121"/>
      <c r="DC1733" s="121"/>
      <c r="DD1733" s="121"/>
      <c r="DE1733" s="121"/>
      <c r="DF1733" s="121"/>
      <c r="DG1733" s="121"/>
      <c r="DH1733" s="121"/>
      <c r="DI1733" s="121"/>
    </row>
    <row r="1734" spans="30:113" x14ac:dyDescent="0.35">
      <c r="AD1734" s="121"/>
      <c r="AE1734" s="121"/>
      <c r="AF1734" s="121"/>
      <c r="AG1734" s="121"/>
      <c r="AH1734" s="121"/>
      <c r="AI1734" s="121"/>
      <c r="AJ1734" s="121"/>
      <c r="AK1734" s="121"/>
      <c r="AL1734" s="121"/>
      <c r="AM1734" s="121"/>
      <c r="AN1734" s="121"/>
      <c r="AO1734" s="121"/>
      <c r="AP1734" s="121"/>
      <c r="AQ1734" s="121"/>
      <c r="AR1734" s="121"/>
      <c r="AS1734" s="121"/>
      <c r="AT1734" s="121"/>
      <c r="AU1734" s="121"/>
      <c r="AV1734" s="121"/>
      <c r="AW1734" s="121"/>
      <c r="AX1734" s="121"/>
      <c r="AY1734" s="121"/>
      <c r="AZ1734" s="121"/>
      <c r="BA1734" s="121"/>
      <c r="BB1734" s="121"/>
      <c r="BC1734" s="121"/>
      <c r="BD1734" s="121"/>
      <c r="BE1734" s="121"/>
      <c r="BF1734" s="121"/>
      <c r="BG1734" s="121"/>
      <c r="BH1734" s="121"/>
      <c r="BI1734" s="121"/>
      <c r="BJ1734" s="121"/>
      <c r="BK1734" s="121"/>
      <c r="BL1734" s="121"/>
      <c r="BM1734" s="121"/>
      <c r="BN1734" s="121"/>
      <c r="BO1734" s="121"/>
      <c r="BP1734" s="121"/>
      <c r="BQ1734" s="121"/>
      <c r="BR1734" s="121"/>
      <c r="BS1734" s="121"/>
      <c r="BT1734" s="121"/>
      <c r="BU1734" s="121"/>
      <c r="BV1734" s="121"/>
      <c r="BW1734" s="121"/>
      <c r="BX1734" s="121"/>
      <c r="BY1734" s="121"/>
      <c r="BZ1734" s="121"/>
      <c r="CA1734" s="121"/>
      <c r="CB1734" s="121"/>
      <c r="CC1734" s="121"/>
      <c r="CD1734" s="121"/>
      <c r="CE1734" s="121"/>
      <c r="CF1734" s="121"/>
      <c r="CG1734" s="121"/>
      <c r="CH1734" s="121"/>
      <c r="CI1734" s="121"/>
      <c r="CJ1734" s="121"/>
      <c r="CK1734" s="121"/>
      <c r="CL1734" s="121"/>
      <c r="CM1734" s="121"/>
      <c r="CN1734" s="121"/>
      <c r="CO1734" s="121"/>
      <c r="CP1734" s="121"/>
      <c r="CQ1734" s="121"/>
      <c r="CR1734" s="121"/>
      <c r="CS1734" s="121"/>
      <c r="CT1734" s="121"/>
      <c r="CU1734" s="121"/>
      <c r="CV1734" s="121"/>
      <c r="CW1734" s="121"/>
      <c r="CX1734" s="121"/>
      <c r="CY1734" s="121"/>
      <c r="CZ1734" s="121"/>
      <c r="DA1734" s="121"/>
      <c r="DB1734" s="121"/>
      <c r="DC1734" s="121"/>
      <c r="DD1734" s="121"/>
      <c r="DE1734" s="121"/>
      <c r="DF1734" s="121"/>
      <c r="DG1734" s="121"/>
      <c r="DH1734" s="121"/>
      <c r="DI1734" s="121"/>
    </row>
    <row r="1735" spans="30:113" x14ac:dyDescent="0.35">
      <c r="AD1735" s="121"/>
      <c r="AE1735" s="121"/>
      <c r="AF1735" s="121"/>
      <c r="AG1735" s="121"/>
      <c r="AH1735" s="121"/>
      <c r="AI1735" s="121"/>
      <c r="AJ1735" s="121"/>
      <c r="AK1735" s="121"/>
      <c r="AL1735" s="121"/>
      <c r="AM1735" s="121"/>
      <c r="AN1735" s="121"/>
      <c r="AO1735" s="121"/>
      <c r="AP1735" s="121"/>
      <c r="AQ1735" s="121"/>
      <c r="AR1735" s="121"/>
      <c r="AS1735" s="121"/>
      <c r="AT1735" s="121"/>
      <c r="AU1735" s="121"/>
      <c r="AV1735" s="121"/>
      <c r="AW1735" s="121"/>
      <c r="AX1735" s="121"/>
      <c r="AY1735" s="121"/>
      <c r="AZ1735" s="121"/>
      <c r="BA1735" s="121"/>
      <c r="BB1735" s="121"/>
      <c r="BC1735" s="121"/>
      <c r="BD1735" s="121"/>
      <c r="BE1735" s="121"/>
      <c r="BF1735" s="121"/>
      <c r="BG1735" s="121"/>
      <c r="BH1735" s="121"/>
      <c r="BI1735" s="121"/>
      <c r="BJ1735" s="121"/>
      <c r="BK1735" s="121"/>
      <c r="BL1735" s="121"/>
      <c r="BM1735" s="121"/>
      <c r="BN1735" s="121"/>
      <c r="BO1735" s="121"/>
      <c r="BP1735" s="121"/>
      <c r="BQ1735" s="121"/>
      <c r="BR1735" s="121"/>
      <c r="BS1735" s="121"/>
      <c r="BT1735" s="121"/>
      <c r="BU1735" s="121"/>
      <c r="BV1735" s="121"/>
      <c r="BW1735" s="121"/>
      <c r="BX1735" s="121"/>
      <c r="BY1735" s="121"/>
      <c r="BZ1735" s="121"/>
      <c r="CA1735" s="121"/>
      <c r="CB1735" s="121"/>
      <c r="CC1735" s="121"/>
      <c r="CD1735" s="121"/>
      <c r="CE1735" s="121"/>
      <c r="CF1735" s="121"/>
      <c r="CG1735" s="121"/>
      <c r="CH1735" s="121"/>
      <c r="CI1735" s="121"/>
      <c r="CJ1735" s="121"/>
      <c r="CK1735" s="121"/>
      <c r="CL1735" s="121"/>
      <c r="CM1735" s="121"/>
      <c r="CN1735" s="121"/>
      <c r="CO1735" s="121"/>
      <c r="CP1735" s="121"/>
      <c r="CQ1735" s="121"/>
      <c r="CR1735" s="121"/>
      <c r="CS1735" s="121"/>
      <c r="CT1735" s="121"/>
      <c r="CU1735" s="121"/>
      <c r="CV1735" s="121"/>
      <c r="CW1735" s="121"/>
      <c r="CX1735" s="121"/>
      <c r="CY1735" s="121"/>
      <c r="CZ1735" s="121"/>
      <c r="DA1735" s="121"/>
      <c r="DB1735" s="121"/>
      <c r="DC1735" s="121"/>
      <c r="DD1735" s="121"/>
      <c r="DE1735" s="121"/>
      <c r="DF1735" s="121"/>
      <c r="DG1735" s="121"/>
      <c r="DH1735" s="121"/>
      <c r="DI1735" s="121"/>
    </row>
    <row r="1736" spans="30:113" x14ac:dyDescent="0.35">
      <c r="AD1736" s="121"/>
      <c r="AE1736" s="121"/>
      <c r="AF1736" s="121"/>
      <c r="AG1736" s="121"/>
      <c r="AH1736" s="121"/>
      <c r="AI1736" s="121"/>
      <c r="AJ1736" s="121"/>
      <c r="AK1736" s="121"/>
      <c r="AL1736" s="121"/>
      <c r="AM1736" s="121"/>
      <c r="AN1736" s="121"/>
      <c r="AO1736" s="121"/>
      <c r="AP1736" s="121"/>
      <c r="AQ1736" s="121"/>
      <c r="AR1736" s="121"/>
      <c r="AS1736" s="121"/>
      <c r="AT1736" s="121"/>
      <c r="AU1736" s="121"/>
      <c r="AV1736" s="121"/>
      <c r="AW1736" s="121"/>
      <c r="AX1736" s="121"/>
      <c r="AY1736" s="121"/>
      <c r="AZ1736" s="121"/>
      <c r="BA1736" s="121"/>
      <c r="BB1736" s="121"/>
      <c r="BC1736" s="121"/>
      <c r="BD1736" s="121"/>
      <c r="BE1736" s="121"/>
      <c r="BF1736" s="121"/>
      <c r="BG1736" s="121"/>
      <c r="BH1736" s="121"/>
      <c r="BI1736" s="121"/>
      <c r="BJ1736" s="121"/>
      <c r="BK1736" s="121"/>
      <c r="BL1736" s="121"/>
      <c r="BM1736" s="121"/>
      <c r="BN1736" s="121"/>
      <c r="BO1736" s="121"/>
      <c r="BP1736" s="121"/>
      <c r="BQ1736" s="121"/>
      <c r="BR1736" s="121"/>
      <c r="BS1736" s="121"/>
      <c r="BT1736" s="121"/>
      <c r="BU1736" s="121"/>
      <c r="BV1736" s="121"/>
      <c r="BW1736" s="121"/>
      <c r="BX1736" s="121"/>
      <c r="BY1736" s="121"/>
      <c r="BZ1736" s="121"/>
      <c r="CA1736" s="121"/>
      <c r="CB1736" s="121"/>
      <c r="CC1736" s="121"/>
      <c r="CD1736" s="121"/>
      <c r="CE1736" s="121"/>
      <c r="CF1736" s="121"/>
      <c r="CG1736" s="121"/>
      <c r="CH1736" s="121"/>
      <c r="CI1736" s="121"/>
      <c r="CJ1736" s="121"/>
      <c r="CK1736" s="121"/>
      <c r="CL1736" s="121"/>
      <c r="CM1736" s="121"/>
      <c r="CN1736" s="121"/>
      <c r="CO1736" s="121"/>
      <c r="CP1736" s="121"/>
      <c r="CQ1736" s="121"/>
      <c r="CR1736" s="121"/>
      <c r="CS1736" s="121"/>
      <c r="CT1736" s="121"/>
      <c r="CU1736" s="121"/>
      <c r="CV1736" s="121"/>
      <c r="CW1736" s="121"/>
      <c r="CX1736" s="121"/>
      <c r="CY1736" s="121"/>
      <c r="CZ1736" s="121"/>
      <c r="DA1736" s="121"/>
      <c r="DB1736" s="121"/>
      <c r="DC1736" s="121"/>
      <c r="DD1736" s="121"/>
      <c r="DE1736" s="121"/>
      <c r="DF1736" s="121"/>
      <c r="DG1736" s="121"/>
      <c r="DH1736" s="121"/>
      <c r="DI1736" s="121"/>
    </row>
    <row r="1737" spans="30:113" x14ac:dyDescent="0.35">
      <c r="AD1737" s="121"/>
      <c r="AE1737" s="121"/>
      <c r="AF1737" s="121"/>
      <c r="AG1737" s="121"/>
      <c r="AH1737" s="121"/>
      <c r="AI1737" s="121"/>
      <c r="AJ1737" s="121"/>
      <c r="AK1737" s="121"/>
      <c r="AL1737" s="121"/>
      <c r="AM1737" s="121"/>
      <c r="AN1737" s="121"/>
      <c r="AO1737" s="121"/>
      <c r="AP1737" s="121"/>
      <c r="AQ1737" s="121"/>
      <c r="AR1737" s="121"/>
      <c r="AS1737" s="121"/>
      <c r="AT1737" s="121"/>
      <c r="AU1737" s="121"/>
      <c r="AV1737" s="121"/>
      <c r="AW1737" s="121"/>
      <c r="AX1737" s="121"/>
      <c r="AY1737" s="121"/>
      <c r="AZ1737" s="121"/>
      <c r="BA1737" s="121"/>
      <c r="BB1737" s="121"/>
      <c r="BC1737" s="121"/>
      <c r="BD1737" s="121"/>
      <c r="BE1737" s="121"/>
      <c r="BF1737" s="121"/>
      <c r="BG1737" s="121"/>
      <c r="BH1737" s="121"/>
      <c r="BI1737" s="121"/>
      <c r="BJ1737" s="121"/>
      <c r="BK1737" s="121"/>
      <c r="BL1737" s="121"/>
      <c r="BM1737" s="121"/>
      <c r="BN1737" s="121"/>
      <c r="BO1737" s="121"/>
      <c r="BP1737" s="121"/>
      <c r="BQ1737" s="121"/>
      <c r="BR1737" s="121"/>
      <c r="BS1737" s="121"/>
      <c r="BT1737" s="121"/>
      <c r="BU1737" s="121"/>
      <c r="BV1737" s="121"/>
      <c r="BW1737" s="121"/>
      <c r="BX1737" s="121"/>
      <c r="BY1737" s="121"/>
      <c r="BZ1737" s="121"/>
      <c r="CA1737" s="121"/>
      <c r="CB1737" s="121"/>
      <c r="CC1737" s="121"/>
      <c r="CD1737" s="121"/>
      <c r="CE1737" s="121"/>
      <c r="CF1737" s="121"/>
      <c r="CG1737" s="121"/>
      <c r="CH1737" s="121"/>
      <c r="CI1737" s="121"/>
      <c r="CJ1737" s="121"/>
      <c r="CK1737" s="121"/>
      <c r="CL1737" s="121"/>
      <c r="CM1737" s="121"/>
      <c r="CN1737" s="121"/>
      <c r="CO1737" s="121"/>
      <c r="CP1737" s="121"/>
      <c r="CQ1737" s="121"/>
      <c r="CR1737" s="121"/>
      <c r="CS1737" s="121"/>
      <c r="CT1737" s="121"/>
      <c r="CU1737" s="121"/>
      <c r="CV1737" s="121"/>
      <c r="CW1737" s="121"/>
      <c r="CX1737" s="121"/>
      <c r="CY1737" s="121"/>
      <c r="CZ1737" s="121"/>
      <c r="DA1737" s="121"/>
      <c r="DB1737" s="121"/>
      <c r="DC1737" s="121"/>
      <c r="DD1737" s="121"/>
      <c r="DE1737" s="121"/>
      <c r="DF1737" s="121"/>
      <c r="DG1737" s="121"/>
      <c r="DH1737" s="121"/>
      <c r="DI1737" s="121"/>
    </row>
    <row r="1738" spans="30:113" x14ac:dyDescent="0.35">
      <c r="AD1738" s="121"/>
      <c r="AE1738" s="121"/>
      <c r="AF1738" s="121"/>
      <c r="AG1738" s="121"/>
      <c r="AH1738" s="121"/>
      <c r="AI1738" s="121"/>
      <c r="AJ1738" s="121"/>
      <c r="AK1738" s="121"/>
      <c r="AL1738" s="121"/>
      <c r="AM1738" s="121"/>
      <c r="AN1738" s="121"/>
      <c r="AO1738" s="121"/>
      <c r="AP1738" s="121"/>
      <c r="AQ1738" s="121"/>
      <c r="AR1738" s="121"/>
      <c r="AS1738" s="121"/>
      <c r="AT1738" s="121"/>
      <c r="AU1738" s="121"/>
      <c r="AV1738" s="121"/>
      <c r="AW1738" s="121"/>
      <c r="AX1738" s="121"/>
      <c r="AY1738" s="121"/>
      <c r="AZ1738" s="121"/>
      <c r="BA1738" s="121"/>
      <c r="BB1738" s="121"/>
      <c r="BC1738" s="121"/>
      <c r="BD1738" s="121"/>
      <c r="BE1738" s="121"/>
      <c r="BF1738" s="121"/>
      <c r="BG1738" s="121"/>
      <c r="BH1738" s="121"/>
      <c r="BI1738" s="121"/>
      <c r="BJ1738" s="121"/>
      <c r="BK1738" s="121"/>
      <c r="BL1738" s="121"/>
      <c r="BM1738" s="121"/>
      <c r="BN1738" s="121"/>
      <c r="BO1738" s="121"/>
      <c r="BP1738" s="121"/>
      <c r="BQ1738" s="121"/>
      <c r="BR1738" s="121"/>
      <c r="BS1738" s="121"/>
      <c r="BT1738" s="121"/>
      <c r="BU1738" s="121"/>
      <c r="BV1738" s="121"/>
      <c r="BW1738" s="121"/>
      <c r="BX1738" s="121"/>
      <c r="BY1738" s="121"/>
      <c r="BZ1738" s="121"/>
      <c r="CA1738" s="121"/>
      <c r="CB1738" s="121"/>
      <c r="CC1738" s="121"/>
      <c r="CD1738" s="121"/>
      <c r="CE1738" s="121"/>
      <c r="CF1738" s="121"/>
      <c r="CG1738" s="121"/>
      <c r="CH1738" s="121"/>
      <c r="CI1738" s="121"/>
      <c r="CJ1738" s="121"/>
      <c r="CK1738" s="121"/>
      <c r="CL1738" s="121"/>
      <c r="CM1738" s="121"/>
      <c r="CN1738" s="121"/>
      <c r="CO1738" s="121"/>
      <c r="CP1738" s="121"/>
      <c r="CQ1738" s="121"/>
      <c r="CR1738" s="121"/>
      <c r="CS1738" s="121"/>
      <c r="CT1738" s="121"/>
      <c r="CU1738" s="121"/>
      <c r="CV1738" s="121"/>
      <c r="CW1738" s="121"/>
      <c r="CX1738" s="121"/>
      <c r="CY1738" s="121"/>
      <c r="CZ1738" s="121"/>
      <c r="DA1738" s="121"/>
      <c r="DB1738" s="121"/>
      <c r="DC1738" s="121"/>
      <c r="DD1738" s="121"/>
      <c r="DE1738" s="121"/>
      <c r="DF1738" s="121"/>
      <c r="DG1738" s="121"/>
      <c r="DH1738" s="121"/>
      <c r="DI1738" s="121"/>
    </row>
    <row r="1739" spans="30:113" x14ac:dyDescent="0.35">
      <c r="AD1739" s="121"/>
      <c r="AE1739" s="121"/>
      <c r="AF1739" s="121"/>
      <c r="AG1739" s="121"/>
      <c r="AH1739" s="121"/>
      <c r="AI1739" s="121"/>
      <c r="AJ1739" s="121"/>
      <c r="AK1739" s="121"/>
      <c r="AL1739" s="121"/>
      <c r="AM1739" s="121"/>
      <c r="AN1739" s="121"/>
      <c r="AO1739" s="121"/>
      <c r="AP1739" s="121"/>
      <c r="AQ1739" s="121"/>
      <c r="AR1739" s="121"/>
      <c r="AS1739" s="121"/>
      <c r="AT1739" s="121"/>
      <c r="AU1739" s="121"/>
      <c r="AV1739" s="121"/>
      <c r="AW1739" s="121"/>
      <c r="AX1739" s="121"/>
      <c r="AY1739" s="121"/>
      <c r="AZ1739" s="121"/>
      <c r="BA1739" s="121"/>
      <c r="BB1739" s="121"/>
      <c r="BC1739" s="121"/>
      <c r="BD1739" s="121"/>
      <c r="BE1739" s="121"/>
      <c r="BF1739" s="121"/>
      <c r="BG1739" s="121"/>
      <c r="BH1739" s="121"/>
      <c r="BI1739" s="121"/>
      <c r="BJ1739" s="121"/>
      <c r="BK1739" s="121"/>
      <c r="BL1739" s="121"/>
      <c r="BM1739" s="121"/>
      <c r="BN1739" s="121"/>
      <c r="BO1739" s="121"/>
      <c r="BP1739" s="121"/>
      <c r="BQ1739" s="121"/>
      <c r="BR1739" s="121"/>
      <c r="BS1739" s="121"/>
      <c r="BT1739" s="121"/>
      <c r="BU1739" s="121"/>
      <c r="BV1739" s="121"/>
      <c r="BW1739" s="121"/>
      <c r="BX1739" s="121"/>
      <c r="BY1739" s="121"/>
      <c r="BZ1739" s="121"/>
      <c r="CA1739" s="121"/>
      <c r="CB1739" s="121"/>
      <c r="CC1739" s="121"/>
      <c r="CD1739" s="121"/>
      <c r="CE1739" s="121"/>
      <c r="CF1739" s="121"/>
      <c r="CG1739" s="121"/>
      <c r="CH1739" s="121"/>
      <c r="CI1739" s="121"/>
      <c r="CJ1739" s="121"/>
      <c r="CK1739" s="121"/>
      <c r="CL1739" s="121"/>
      <c r="CM1739" s="121"/>
      <c r="CN1739" s="121"/>
      <c r="CO1739" s="121"/>
      <c r="CP1739" s="121"/>
      <c r="CQ1739" s="121"/>
      <c r="CR1739" s="121"/>
      <c r="CS1739" s="121"/>
      <c r="CT1739" s="121"/>
      <c r="CU1739" s="121"/>
      <c r="CV1739" s="121"/>
      <c r="CW1739" s="121"/>
      <c r="CX1739" s="121"/>
      <c r="CY1739" s="121"/>
      <c r="CZ1739" s="121"/>
      <c r="DA1739" s="121"/>
      <c r="DB1739" s="121"/>
      <c r="DC1739" s="121"/>
      <c r="DD1739" s="121"/>
      <c r="DE1739" s="121"/>
      <c r="DF1739" s="121"/>
      <c r="DG1739" s="121"/>
      <c r="DH1739" s="121"/>
      <c r="DI1739" s="121"/>
    </row>
    <row r="1740" spans="30:113" x14ac:dyDescent="0.35">
      <c r="AD1740" s="121"/>
      <c r="AE1740" s="121"/>
      <c r="AF1740" s="121"/>
      <c r="AG1740" s="121"/>
      <c r="AH1740" s="121"/>
      <c r="AI1740" s="121"/>
      <c r="AJ1740" s="121"/>
      <c r="AK1740" s="121"/>
      <c r="AL1740" s="121"/>
      <c r="AM1740" s="121"/>
      <c r="AN1740" s="121"/>
      <c r="AO1740" s="121"/>
      <c r="AP1740" s="121"/>
      <c r="AQ1740" s="121"/>
      <c r="AR1740" s="121"/>
      <c r="AS1740" s="121"/>
      <c r="AT1740" s="121"/>
      <c r="AU1740" s="121"/>
      <c r="AV1740" s="121"/>
      <c r="AW1740" s="121"/>
      <c r="AX1740" s="121"/>
      <c r="AY1740" s="121"/>
      <c r="AZ1740" s="121"/>
      <c r="BA1740" s="121"/>
      <c r="BB1740" s="121"/>
      <c r="BC1740" s="121"/>
      <c r="BD1740" s="121"/>
      <c r="BE1740" s="121"/>
      <c r="BF1740" s="121"/>
      <c r="BG1740" s="121"/>
      <c r="BH1740" s="121"/>
      <c r="BI1740" s="121"/>
      <c r="BJ1740" s="121"/>
      <c r="BK1740" s="121"/>
      <c r="BL1740" s="121"/>
      <c r="BM1740" s="121"/>
      <c r="BN1740" s="121"/>
      <c r="BO1740" s="121"/>
      <c r="BP1740" s="121"/>
      <c r="BQ1740" s="121"/>
      <c r="BR1740" s="121"/>
      <c r="BS1740" s="121"/>
      <c r="BT1740" s="121"/>
      <c r="BU1740" s="121"/>
      <c r="BV1740" s="121"/>
      <c r="BW1740" s="121"/>
      <c r="BX1740" s="121"/>
      <c r="BY1740" s="121"/>
      <c r="BZ1740" s="121"/>
      <c r="CA1740" s="121"/>
      <c r="CB1740" s="121"/>
      <c r="CC1740" s="121"/>
      <c r="CD1740" s="121"/>
      <c r="CE1740" s="121"/>
      <c r="CF1740" s="121"/>
      <c r="CG1740" s="121"/>
      <c r="CH1740" s="121"/>
      <c r="CI1740" s="121"/>
      <c r="CJ1740" s="121"/>
      <c r="CK1740" s="121"/>
      <c r="CL1740" s="121"/>
      <c r="CM1740" s="121"/>
      <c r="CN1740" s="121"/>
      <c r="CO1740" s="121"/>
      <c r="CP1740" s="121"/>
      <c r="CQ1740" s="121"/>
      <c r="CR1740" s="121"/>
      <c r="CS1740" s="121"/>
      <c r="CT1740" s="121"/>
      <c r="CU1740" s="121"/>
      <c r="CV1740" s="121"/>
      <c r="CW1740" s="121"/>
      <c r="CX1740" s="121"/>
      <c r="CY1740" s="121"/>
      <c r="CZ1740" s="121"/>
      <c r="DA1740" s="121"/>
      <c r="DB1740" s="121"/>
      <c r="DC1740" s="121"/>
      <c r="DD1740" s="121"/>
      <c r="DE1740" s="121"/>
      <c r="DF1740" s="121"/>
      <c r="DG1740" s="121"/>
      <c r="DH1740" s="121"/>
      <c r="DI1740" s="121"/>
    </row>
    <row r="1741" spans="30:113" x14ac:dyDescent="0.35">
      <c r="AD1741" s="121"/>
      <c r="AE1741" s="121"/>
      <c r="AF1741" s="121"/>
      <c r="AG1741" s="121"/>
      <c r="AH1741" s="121"/>
      <c r="AI1741" s="121"/>
      <c r="AJ1741" s="121"/>
      <c r="AK1741" s="121"/>
      <c r="AL1741" s="121"/>
      <c r="AM1741" s="121"/>
      <c r="AN1741" s="121"/>
      <c r="AO1741" s="121"/>
      <c r="AP1741" s="121"/>
      <c r="AQ1741" s="121"/>
      <c r="AR1741" s="121"/>
      <c r="AS1741" s="121"/>
      <c r="AT1741" s="121"/>
      <c r="AU1741" s="121"/>
      <c r="AV1741" s="121"/>
      <c r="AW1741" s="121"/>
      <c r="AX1741" s="121"/>
      <c r="AY1741" s="121"/>
      <c r="AZ1741" s="121"/>
      <c r="BA1741" s="121"/>
      <c r="BB1741" s="121"/>
      <c r="BC1741" s="121"/>
      <c r="BD1741" s="121"/>
      <c r="BE1741" s="121"/>
      <c r="BF1741" s="121"/>
      <c r="BG1741" s="121"/>
      <c r="BH1741" s="121"/>
      <c r="BI1741" s="121"/>
      <c r="BJ1741" s="121"/>
      <c r="BK1741" s="121"/>
      <c r="BL1741" s="121"/>
      <c r="BM1741" s="121"/>
      <c r="BN1741" s="121"/>
      <c r="BO1741" s="121"/>
      <c r="BP1741" s="121"/>
      <c r="BQ1741" s="121"/>
      <c r="BR1741" s="121"/>
      <c r="BS1741" s="121"/>
      <c r="BT1741" s="121"/>
      <c r="BU1741" s="121"/>
      <c r="BV1741" s="121"/>
      <c r="BW1741" s="121"/>
      <c r="BX1741" s="121"/>
      <c r="BY1741" s="121"/>
      <c r="BZ1741" s="121"/>
      <c r="CA1741" s="121"/>
      <c r="CB1741" s="121"/>
      <c r="CC1741" s="121"/>
      <c r="CD1741" s="121"/>
      <c r="CE1741" s="121"/>
      <c r="CF1741" s="121"/>
      <c r="CG1741" s="121"/>
      <c r="CH1741" s="121"/>
      <c r="CI1741" s="121"/>
      <c r="CJ1741" s="121"/>
      <c r="CK1741" s="121"/>
      <c r="CL1741" s="121"/>
      <c r="CM1741" s="121"/>
      <c r="CN1741" s="121"/>
      <c r="CO1741" s="121"/>
      <c r="CP1741" s="121"/>
      <c r="CQ1741" s="121"/>
      <c r="CR1741" s="121"/>
      <c r="CS1741" s="121"/>
      <c r="CT1741" s="121"/>
      <c r="CU1741" s="121"/>
      <c r="CV1741" s="121"/>
      <c r="CW1741" s="121"/>
      <c r="CX1741" s="121"/>
      <c r="CY1741" s="121"/>
      <c r="CZ1741" s="121"/>
      <c r="DA1741" s="121"/>
      <c r="DB1741" s="121"/>
      <c r="DC1741" s="121"/>
      <c r="DD1741" s="121"/>
      <c r="DE1741" s="121"/>
      <c r="DF1741" s="121"/>
      <c r="DG1741" s="121"/>
      <c r="DH1741" s="121"/>
      <c r="DI1741" s="121"/>
    </row>
    <row r="1742" spans="30:113" x14ac:dyDescent="0.35">
      <c r="AD1742" s="121"/>
      <c r="AE1742" s="121"/>
      <c r="AF1742" s="121"/>
      <c r="AG1742" s="121"/>
      <c r="AH1742" s="121"/>
      <c r="AI1742" s="121"/>
      <c r="AJ1742" s="121"/>
      <c r="AK1742" s="121"/>
      <c r="AL1742" s="121"/>
      <c r="AM1742" s="121"/>
      <c r="AN1742" s="121"/>
      <c r="AO1742" s="121"/>
      <c r="AP1742" s="121"/>
      <c r="AQ1742" s="121"/>
      <c r="AR1742" s="121"/>
      <c r="AS1742" s="121"/>
      <c r="AT1742" s="121"/>
      <c r="AU1742" s="121"/>
      <c r="AV1742" s="121"/>
      <c r="AW1742" s="121"/>
      <c r="AX1742" s="121"/>
      <c r="AY1742" s="121"/>
      <c r="AZ1742" s="121"/>
      <c r="BA1742" s="121"/>
      <c r="BB1742" s="121"/>
      <c r="BC1742" s="121"/>
      <c r="BD1742" s="121"/>
      <c r="BE1742" s="121"/>
      <c r="BF1742" s="121"/>
      <c r="BG1742" s="121"/>
      <c r="BH1742" s="121"/>
      <c r="BI1742" s="121"/>
      <c r="BJ1742" s="121"/>
      <c r="BK1742" s="121"/>
      <c r="BL1742" s="121"/>
      <c r="BM1742" s="121"/>
      <c r="BN1742" s="121"/>
      <c r="BO1742" s="121"/>
      <c r="BP1742" s="121"/>
      <c r="BQ1742" s="121"/>
      <c r="BR1742" s="121"/>
      <c r="BS1742" s="121"/>
      <c r="BT1742" s="121"/>
      <c r="BU1742" s="121"/>
      <c r="BV1742" s="121"/>
      <c r="BW1742" s="121"/>
      <c r="BX1742" s="121"/>
      <c r="BY1742" s="121"/>
      <c r="BZ1742" s="121"/>
      <c r="CA1742" s="121"/>
      <c r="CB1742" s="121"/>
      <c r="CC1742" s="121"/>
      <c r="CD1742" s="121"/>
      <c r="CE1742" s="121"/>
      <c r="CF1742" s="121"/>
      <c r="CG1742" s="121"/>
      <c r="CH1742" s="121"/>
      <c r="CI1742" s="121"/>
      <c r="CJ1742" s="121"/>
      <c r="CK1742" s="121"/>
      <c r="CL1742" s="121"/>
      <c r="CM1742" s="121"/>
      <c r="CN1742" s="121"/>
      <c r="CO1742" s="121"/>
      <c r="CP1742" s="121"/>
      <c r="CQ1742" s="121"/>
      <c r="CR1742" s="121"/>
      <c r="CS1742" s="121"/>
      <c r="CT1742" s="121"/>
      <c r="CU1742" s="121"/>
      <c r="CV1742" s="121"/>
      <c r="CW1742" s="121"/>
      <c r="CX1742" s="121"/>
      <c r="CY1742" s="121"/>
      <c r="CZ1742" s="121"/>
      <c r="DA1742" s="121"/>
      <c r="DB1742" s="121"/>
      <c r="DC1742" s="121"/>
      <c r="DD1742" s="121"/>
      <c r="DE1742" s="121"/>
      <c r="DF1742" s="121"/>
      <c r="DG1742" s="121"/>
      <c r="DH1742" s="121"/>
      <c r="DI1742" s="121"/>
    </row>
    <row r="1743" spans="30:113" x14ac:dyDescent="0.35">
      <c r="AD1743" s="121"/>
      <c r="AE1743" s="121"/>
      <c r="AF1743" s="121"/>
      <c r="AG1743" s="121"/>
      <c r="AH1743" s="121"/>
      <c r="AI1743" s="121"/>
      <c r="AJ1743" s="121"/>
      <c r="AK1743" s="121"/>
      <c r="AL1743" s="121"/>
      <c r="AM1743" s="121"/>
      <c r="AN1743" s="121"/>
      <c r="AO1743" s="121"/>
      <c r="AP1743" s="121"/>
      <c r="AQ1743" s="121"/>
      <c r="AR1743" s="121"/>
      <c r="AS1743" s="121"/>
      <c r="AT1743" s="121"/>
      <c r="AU1743" s="121"/>
      <c r="AV1743" s="121"/>
      <c r="AW1743" s="121"/>
      <c r="AX1743" s="121"/>
      <c r="AY1743" s="121"/>
      <c r="AZ1743" s="121"/>
      <c r="BA1743" s="121"/>
      <c r="BB1743" s="121"/>
      <c r="BC1743" s="121"/>
      <c r="BD1743" s="121"/>
      <c r="BE1743" s="121"/>
      <c r="BF1743" s="121"/>
      <c r="BG1743" s="121"/>
      <c r="BH1743" s="121"/>
      <c r="BI1743" s="121"/>
      <c r="BJ1743" s="121"/>
      <c r="BK1743" s="121"/>
      <c r="BL1743" s="121"/>
      <c r="BM1743" s="121"/>
      <c r="BN1743" s="121"/>
      <c r="BO1743" s="121"/>
      <c r="BP1743" s="121"/>
      <c r="BQ1743" s="121"/>
      <c r="BR1743" s="121"/>
      <c r="BS1743" s="121"/>
      <c r="BT1743" s="121"/>
      <c r="BU1743" s="121"/>
      <c r="BV1743" s="121"/>
      <c r="BW1743" s="121"/>
      <c r="BX1743" s="121"/>
      <c r="BY1743" s="121"/>
      <c r="BZ1743" s="121"/>
      <c r="CA1743" s="121"/>
      <c r="CB1743" s="121"/>
      <c r="CC1743" s="121"/>
      <c r="CD1743" s="121"/>
      <c r="CE1743" s="121"/>
      <c r="CF1743" s="121"/>
      <c r="CG1743" s="121"/>
      <c r="CH1743" s="121"/>
      <c r="CI1743" s="121"/>
      <c r="CJ1743" s="121"/>
      <c r="CK1743" s="121"/>
      <c r="CL1743" s="121"/>
      <c r="CM1743" s="121"/>
      <c r="CN1743" s="121"/>
      <c r="CO1743" s="121"/>
      <c r="CP1743" s="121"/>
      <c r="CQ1743" s="121"/>
      <c r="CR1743" s="121"/>
      <c r="CS1743" s="121"/>
      <c r="CT1743" s="121"/>
      <c r="CU1743" s="121"/>
      <c r="CV1743" s="121"/>
      <c r="CW1743" s="121"/>
      <c r="CX1743" s="121"/>
      <c r="CY1743" s="121"/>
      <c r="CZ1743" s="121"/>
      <c r="DA1743" s="121"/>
      <c r="DB1743" s="121"/>
      <c r="DC1743" s="121"/>
      <c r="DD1743" s="121"/>
      <c r="DE1743" s="121"/>
      <c r="DF1743" s="121"/>
      <c r="DG1743" s="121"/>
      <c r="DH1743" s="121"/>
      <c r="DI1743" s="121"/>
    </row>
    <row r="1744" spans="30:113" x14ac:dyDescent="0.35">
      <c r="AD1744" s="121"/>
      <c r="AE1744" s="121"/>
      <c r="AF1744" s="121"/>
      <c r="AG1744" s="121"/>
      <c r="AH1744" s="121"/>
      <c r="AI1744" s="121"/>
      <c r="AJ1744" s="121"/>
      <c r="AK1744" s="121"/>
      <c r="AL1744" s="121"/>
      <c r="AM1744" s="121"/>
      <c r="AN1744" s="121"/>
      <c r="AO1744" s="121"/>
      <c r="AP1744" s="121"/>
      <c r="AQ1744" s="121"/>
      <c r="AR1744" s="121"/>
      <c r="AS1744" s="121"/>
      <c r="AT1744" s="121"/>
      <c r="AU1744" s="121"/>
      <c r="AV1744" s="121"/>
      <c r="AW1744" s="121"/>
      <c r="AX1744" s="121"/>
      <c r="AY1744" s="121"/>
      <c r="AZ1744" s="121"/>
      <c r="BA1744" s="121"/>
      <c r="BB1744" s="121"/>
      <c r="BC1744" s="121"/>
      <c r="BD1744" s="121"/>
      <c r="BE1744" s="121"/>
      <c r="BF1744" s="121"/>
      <c r="BG1744" s="121"/>
      <c r="BH1744" s="121"/>
      <c r="BI1744" s="121"/>
      <c r="BJ1744" s="121"/>
      <c r="BK1744" s="121"/>
      <c r="BL1744" s="121"/>
      <c r="BM1744" s="121"/>
      <c r="BN1744" s="121"/>
      <c r="BO1744" s="121"/>
      <c r="BP1744" s="121"/>
      <c r="BQ1744" s="121"/>
      <c r="BR1744" s="121"/>
      <c r="BS1744" s="121"/>
      <c r="BT1744" s="121"/>
      <c r="BU1744" s="121"/>
      <c r="BV1744" s="121"/>
      <c r="BW1744" s="121"/>
      <c r="BX1744" s="121"/>
      <c r="BY1744" s="121"/>
      <c r="BZ1744" s="121"/>
      <c r="CA1744" s="121"/>
      <c r="CB1744" s="121"/>
      <c r="CC1744" s="121"/>
      <c r="CD1744" s="121"/>
      <c r="CE1744" s="121"/>
      <c r="CF1744" s="121"/>
      <c r="CG1744" s="121"/>
      <c r="CH1744" s="121"/>
      <c r="CI1744" s="121"/>
      <c r="CJ1744" s="121"/>
      <c r="CK1744" s="121"/>
      <c r="CL1744" s="121"/>
      <c r="CM1744" s="121"/>
      <c r="CN1744" s="121"/>
      <c r="CO1744" s="121"/>
      <c r="CP1744" s="121"/>
      <c r="CQ1744" s="121"/>
      <c r="CR1744" s="121"/>
      <c r="CS1744" s="121"/>
      <c r="CT1744" s="121"/>
      <c r="CU1744" s="121"/>
      <c r="CV1744" s="121"/>
      <c r="CW1744" s="121"/>
      <c r="CX1744" s="121"/>
      <c r="CY1744" s="121"/>
      <c r="CZ1744" s="121"/>
      <c r="DA1744" s="121"/>
      <c r="DB1744" s="121"/>
      <c r="DC1744" s="121"/>
      <c r="DD1744" s="121"/>
      <c r="DE1744" s="121"/>
      <c r="DF1744" s="121"/>
      <c r="DG1744" s="121"/>
      <c r="DH1744" s="121"/>
      <c r="DI1744" s="121"/>
    </row>
    <row r="1745" spans="30:113" x14ac:dyDescent="0.35">
      <c r="AD1745" s="121"/>
      <c r="AE1745" s="121"/>
      <c r="AF1745" s="121"/>
      <c r="AG1745" s="121"/>
      <c r="AH1745" s="121"/>
      <c r="AI1745" s="121"/>
      <c r="AJ1745" s="121"/>
      <c r="AK1745" s="121"/>
      <c r="AL1745" s="121"/>
      <c r="AM1745" s="121"/>
      <c r="AN1745" s="121"/>
      <c r="AO1745" s="121"/>
      <c r="AP1745" s="121"/>
      <c r="AQ1745" s="121"/>
      <c r="AR1745" s="121"/>
      <c r="AS1745" s="121"/>
      <c r="AT1745" s="121"/>
      <c r="AU1745" s="121"/>
      <c r="AV1745" s="121"/>
      <c r="AW1745" s="121"/>
      <c r="AX1745" s="121"/>
      <c r="AY1745" s="121"/>
      <c r="AZ1745" s="121"/>
      <c r="BA1745" s="121"/>
      <c r="BB1745" s="121"/>
      <c r="BC1745" s="121"/>
      <c r="BD1745" s="121"/>
      <c r="BE1745" s="121"/>
      <c r="BF1745" s="121"/>
      <c r="BG1745" s="121"/>
      <c r="BH1745" s="121"/>
      <c r="BI1745" s="121"/>
      <c r="BJ1745" s="121"/>
      <c r="BK1745" s="121"/>
      <c r="BL1745" s="121"/>
      <c r="BM1745" s="121"/>
      <c r="BN1745" s="121"/>
      <c r="BO1745" s="121"/>
      <c r="BP1745" s="121"/>
      <c r="BQ1745" s="121"/>
      <c r="BR1745" s="121"/>
      <c r="BS1745" s="121"/>
      <c r="BT1745" s="121"/>
      <c r="BU1745" s="121"/>
      <c r="BV1745" s="121"/>
      <c r="BW1745" s="121"/>
      <c r="BX1745" s="121"/>
      <c r="BY1745" s="121"/>
      <c r="BZ1745" s="121"/>
      <c r="CA1745" s="121"/>
      <c r="CB1745" s="121"/>
      <c r="CC1745" s="121"/>
      <c r="CD1745" s="121"/>
      <c r="CE1745" s="121"/>
      <c r="CF1745" s="121"/>
      <c r="CG1745" s="121"/>
      <c r="CH1745" s="121"/>
      <c r="CI1745" s="121"/>
      <c r="CJ1745" s="121"/>
      <c r="CK1745" s="121"/>
      <c r="CL1745" s="121"/>
      <c r="CM1745" s="121"/>
      <c r="CN1745" s="121"/>
      <c r="CO1745" s="121"/>
      <c r="CP1745" s="121"/>
      <c r="CQ1745" s="121"/>
      <c r="CR1745" s="121"/>
      <c r="CS1745" s="121"/>
      <c r="CT1745" s="121"/>
      <c r="CU1745" s="121"/>
      <c r="CV1745" s="121"/>
      <c r="CW1745" s="121"/>
      <c r="CX1745" s="121"/>
      <c r="CY1745" s="121"/>
      <c r="CZ1745" s="121"/>
      <c r="DA1745" s="121"/>
      <c r="DB1745" s="121"/>
      <c r="DC1745" s="121"/>
      <c r="DD1745" s="121"/>
      <c r="DE1745" s="121"/>
      <c r="DF1745" s="121"/>
      <c r="DG1745" s="121"/>
      <c r="DH1745" s="121"/>
      <c r="DI1745" s="121"/>
    </row>
    <row r="1746" spans="30:113" x14ac:dyDescent="0.35">
      <c r="AD1746" s="121"/>
      <c r="AE1746" s="121"/>
      <c r="AF1746" s="121"/>
      <c r="AG1746" s="121"/>
      <c r="AH1746" s="121"/>
      <c r="AI1746" s="121"/>
      <c r="AJ1746" s="121"/>
      <c r="AK1746" s="121"/>
      <c r="AL1746" s="121"/>
      <c r="AM1746" s="121"/>
      <c r="AN1746" s="121"/>
      <c r="AO1746" s="121"/>
      <c r="AP1746" s="121"/>
      <c r="AQ1746" s="121"/>
      <c r="AR1746" s="121"/>
      <c r="AS1746" s="121"/>
      <c r="AT1746" s="121"/>
      <c r="AU1746" s="121"/>
      <c r="AV1746" s="121"/>
      <c r="AW1746" s="121"/>
      <c r="AX1746" s="121"/>
      <c r="AY1746" s="121"/>
      <c r="AZ1746" s="121"/>
      <c r="BA1746" s="121"/>
      <c r="BB1746" s="121"/>
      <c r="BC1746" s="121"/>
      <c r="BD1746" s="121"/>
      <c r="BE1746" s="121"/>
      <c r="BF1746" s="121"/>
      <c r="BG1746" s="121"/>
      <c r="BH1746" s="121"/>
      <c r="BI1746" s="121"/>
      <c r="BJ1746" s="121"/>
      <c r="BK1746" s="121"/>
      <c r="BL1746" s="121"/>
      <c r="BM1746" s="121"/>
      <c r="BN1746" s="121"/>
      <c r="BO1746" s="121"/>
      <c r="BP1746" s="121"/>
      <c r="BQ1746" s="121"/>
      <c r="BR1746" s="121"/>
      <c r="BS1746" s="121"/>
      <c r="BT1746" s="121"/>
      <c r="BU1746" s="121"/>
      <c r="BV1746" s="121"/>
      <c r="BW1746" s="121"/>
      <c r="BX1746" s="121"/>
      <c r="BY1746" s="121"/>
      <c r="BZ1746" s="121"/>
      <c r="CA1746" s="121"/>
      <c r="CB1746" s="121"/>
      <c r="CC1746" s="121"/>
      <c r="CD1746" s="121"/>
      <c r="CE1746" s="121"/>
      <c r="CF1746" s="121"/>
      <c r="CG1746" s="121"/>
      <c r="CH1746" s="121"/>
      <c r="CI1746" s="121"/>
      <c r="CJ1746" s="121"/>
      <c r="CK1746" s="121"/>
      <c r="CL1746" s="121"/>
      <c r="CM1746" s="121"/>
      <c r="CN1746" s="121"/>
      <c r="CO1746" s="121"/>
      <c r="CP1746" s="121"/>
      <c r="CQ1746" s="121"/>
      <c r="CR1746" s="121"/>
      <c r="CS1746" s="121"/>
      <c r="CT1746" s="121"/>
      <c r="CU1746" s="121"/>
      <c r="CV1746" s="121"/>
      <c r="CW1746" s="121"/>
      <c r="CX1746" s="121"/>
      <c r="CY1746" s="121"/>
      <c r="CZ1746" s="121"/>
      <c r="DA1746" s="121"/>
      <c r="DB1746" s="121"/>
      <c r="DC1746" s="121"/>
      <c r="DD1746" s="121"/>
      <c r="DE1746" s="121"/>
      <c r="DF1746" s="121"/>
      <c r="DG1746" s="121"/>
      <c r="DH1746" s="121"/>
      <c r="DI1746" s="121"/>
    </row>
    <row r="1747" spans="30:113" x14ac:dyDescent="0.35">
      <c r="AD1747" s="121"/>
      <c r="AE1747" s="121"/>
      <c r="AF1747" s="121"/>
      <c r="AG1747" s="121"/>
      <c r="AH1747" s="121"/>
      <c r="AI1747" s="121"/>
      <c r="AJ1747" s="121"/>
      <c r="AK1747" s="121"/>
      <c r="AL1747" s="121"/>
      <c r="AM1747" s="121"/>
      <c r="AN1747" s="121"/>
      <c r="AO1747" s="121"/>
      <c r="AP1747" s="121"/>
      <c r="AQ1747" s="121"/>
      <c r="AR1747" s="121"/>
      <c r="AS1747" s="121"/>
      <c r="AT1747" s="121"/>
      <c r="AU1747" s="121"/>
      <c r="AV1747" s="121"/>
      <c r="AW1747" s="121"/>
      <c r="AX1747" s="121"/>
      <c r="AY1747" s="121"/>
      <c r="AZ1747" s="121"/>
      <c r="BA1747" s="121"/>
      <c r="BB1747" s="121"/>
      <c r="BC1747" s="121"/>
      <c r="BD1747" s="121"/>
      <c r="BE1747" s="121"/>
      <c r="BF1747" s="121"/>
      <c r="BG1747" s="121"/>
      <c r="BH1747" s="121"/>
      <c r="BI1747" s="121"/>
      <c r="BJ1747" s="121"/>
      <c r="BK1747" s="121"/>
      <c r="BL1747" s="121"/>
      <c r="BM1747" s="121"/>
      <c r="BN1747" s="121"/>
      <c r="BO1747" s="121"/>
      <c r="BP1747" s="121"/>
      <c r="BQ1747" s="121"/>
      <c r="BR1747" s="121"/>
      <c r="BS1747" s="121"/>
      <c r="BT1747" s="121"/>
      <c r="BU1747" s="121"/>
      <c r="BV1747" s="121"/>
      <c r="BW1747" s="121"/>
      <c r="BX1747" s="121"/>
      <c r="BY1747" s="121"/>
      <c r="BZ1747" s="121"/>
      <c r="CA1747" s="121"/>
      <c r="CB1747" s="121"/>
      <c r="CC1747" s="121"/>
      <c r="CD1747" s="121"/>
      <c r="CE1747" s="121"/>
      <c r="CF1747" s="121"/>
      <c r="CG1747" s="121"/>
      <c r="CH1747" s="121"/>
      <c r="CI1747" s="121"/>
      <c r="CJ1747" s="121"/>
      <c r="CK1747" s="121"/>
      <c r="CL1747" s="121"/>
      <c r="CM1747" s="121"/>
      <c r="CN1747" s="121"/>
      <c r="CO1747" s="121"/>
      <c r="CP1747" s="121"/>
      <c r="CQ1747" s="121"/>
      <c r="CR1747" s="121"/>
      <c r="CS1747" s="121"/>
      <c r="CT1747" s="121"/>
      <c r="CU1747" s="121"/>
      <c r="CV1747" s="121"/>
      <c r="CW1747" s="121"/>
      <c r="CX1747" s="121"/>
      <c r="CY1747" s="121"/>
      <c r="CZ1747" s="121"/>
      <c r="DA1747" s="121"/>
      <c r="DB1747" s="121"/>
      <c r="DC1747" s="121"/>
      <c r="DD1747" s="121"/>
      <c r="DE1747" s="121"/>
      <c r="DF1747" s="121"/>
      <c r="DG1747" s="121"/>
      <c r="DH1747" s="121"/>
      <c r="DI1747" s="121"/>
    </row>
    <row r="1748" spans="30:113" x14ac:dyDescent="0.35">
      <c r="AD1748" s="121"/>
      <c r="AE1748" s="121"/>
      <c r="AF1748" s="121"/>
      <c r="AG1748" s="121"/>
      <c r="AH1748" s="121"/>
      <c r="AI1748" s="121"/>
      <c r="AJ1748" s="121"/>
      <c r="AK1748" s="121"/>
      <c r="AL1748" s="121"/>
      <c r="AM1748" s="121"/>
      <c r="AN1748" s="121"/>
      <c r="AO1748" s="121"/>
      <c r="AP1748" s="121"/>
      <c r="AQ1748" s="121"/>
      <c r="AR1748" s="121"/>
      <c r="AS1748" s="121"/>
      <c r="AT1748" s="121"/>
      <c r="AU1748" s="121"/>
      <c r="AV1748" s="121"/>
      <c r="AW1748" s="121"/>
      <c r="AX1748" s="121"/>
      <c r="AY1748" s="121"/>
      <c r="AZ1748" s="121"/>
      <c r="BA1748" s="121"/>
      <c r="BB1748" s="121"/>
      <c r="BC1748" s="121"/>
      <c r="BD1748" s="121"/>
      <c r="BE1748" s="121"/>
      <c r="BF1748" s="121"/>
      <c r="BG1748" s="121"/>
      <c r="BH1748" s="121"/>
      <c r="BI1748" s="121"/>
      <c r="BJ1748" s="121"/>
      <c r="BK1748" s="121"/>
      <c r="BL1748" s="121"/>
      <c r="BM1748" s="121"/>
      <c r="BN1748" s="121"/>
      <c r="BO1748" s="121"/>
      <c r="BP1748" s="121"/>
      <c r="BQ1748" s="121"/>
      <c r="BR1748" s="121"/>
      <c r="BS1748" s="121"/>
      <c r="BT1748" s="121"/>
      <c r="BU1748" s="121"/>
      <c r="BV1748" s="121"/>
      <c r="BW1748" s="121"/>
      <c r="BX1748" s="121"/>
      <c r="BY1748" s="121"/>
      <c r="BZ1748" s="121"/>
      <c r="CA1748" s="121"/>
      <c r="CB1748" s="121"/>
      <c r="CC1748" s="121"/>
      <c r="CD1748" s="121"/>
      <c r="CE1748" s="121"/>
      <c r="CF1748" s="121"/>
      <c r="CG1748" s="121"/>
      <c r="CH1748" s="121"/>
      <c r="CI1748" s="121"/>
      <c r="CJ1748" s="121"/>
      <c r="CK1748" s="121"/>
      <c r="CL1748" s="121"/>
      <c r="CM1748" s="121"/>
      <c r="CN1748" s="121"/>
      <c r="CO1748" s="121"/>
      <c r="CP1748" s="121"/>
      <c r="CQ1748" s="121"/>
      <c r="CR1748" s="121"/>
      <c r="CS1748" s="121"/>
      <c r="CT1748" s="121"/>
      <c r="CU1748" s="121"/>
      <c r="CV1748" s="121"/>
      <c r="CW1748" s="121"/>
      <c r="CX1748" s="121"/>
      <c r="CY1748" s="121"/>
      <c r="CZ1748" s="121"/>
      <c r="DA1748" s="121"/>
      <c r="DB1748" s="121"/>
      <c r="DC1748" s="121"/>
      <c r="DD1748" s="121"/>
      <c r="DE1748" s="121"/>
      <c r="DF1748" s="121"/>
      <c r="DG1748" s="121"/>
      <c r="DH1748" s="121"/>
      <c r="DI1748" s="121"/>
    </row>
    <row r="1749" spans="30:113" x14ac:dyDescent="0.35">
      <c r="AD1749" s="121"/>
      <c r="AE1749" s="121"/>
      <c r="AF1749" s="121"/>
      <c r="AG1749" s="121"/>
      <c r="AH1749" s="121"/>
      <c r="AI1749" s="121"/>
      <c r="AJ1749" s="121"/>
      <c r="AK1749" s="121"/>
      <c r="AL1749" s="121"/>
      <c r="AM1749" s="121"/>
      <c r="AN1749" s="121"/>
      <c r="AO1749" s="121"/>
      <c r="AP1749" s="121"/>
      <c r="AQ1749" s="121"/>
      <c r="AR1749" s="121"/>
      <c r="AS1749" s="121"/>
      <c r="AT1749" s="121"/>
      <c r="AU1749" s="121"/>
      <c r="AV1749" s="121"/>
      <c r="AW1749" s="121"/>
      <c r="AX1749" s="121"/>
      <c r="AY1749" s="121"/>
      <c r="AZ1749" s="121"/>
      <c r="BA1749" s="121"/>
      <c r="BB1749" s="121"/>
      <c r="BC1749" s="121"/>
      <c r="BD1749" s="121"/>
      <c r="BE1749" s="121"/>
      <c r="BF1749" s="121"/>
      <c r="BG1749" s="121"/>
      <c r="BH1749" s="121"/>
      <c r="BI1749" s="121"/>
      <c r="BJ1749" s="121"/>
      <c r="BK1749" s="121"/>
      <c r="BL1749" s="121"/>
      <c r="BM1749" s="121"/>
      <c r="BN1749" s="121"/>
      <c r="BO1749" s="121"/>
      <c r="BP1749" s="121"/>
      <c r="BQ1749" s="121"/>
      <c r="BR1749" s="121"/>
      <c r="BS1749" s="121"/>
      <c r="BT1749" s="121"/>
      <c r="BU1749" s="121"/>
      <c r="BV1749" s="121"/>
      <c r="BW1749" s="121"/>
      <c r="BX1749" s="121"/>
      <c r="BY1749" s="121"/>
      <c r="BZ1749" s="121"/>
      <c r="CA1749" s="121"/>
      <c r="CB1749" s="121"/>
      <c r="CC1749" s="121"/>
      <c r="CD1749" s="121"/>
      <c r="CE1749" s="121"/>
      <c r="CF1749" s="121"/>
      <c r="CG1749" s="121"/>
      <c r="CH1749" s="121"/>
      <c r="CI1749" s="121"/>
      <c r="CJ1749" s="121"/>
      <c r="CK1749" s="121"/>
      <c r="CL1749" s="121"/>
      <c r="CM1749" s="121"/>
      <c r="CN1749" s="121"/>
      <c r="CO1749" s="121"/>
      <c r="CP1749" s="121"/>
      <c r="CQ1749" s="121"/>
      <c r="CR1749" s="121"/>
      <c r="CS1749" s="121"/>
      <c r="CT1749" s="121"/>
      <c r="CU1749" s="121"/>
      <c r="CV1749" s="121"/>
      <c r="CW1749" s="121"/>
      <c r="CX1749" s="121"/>
      <c r="CY1749" s="121"/>
      <c r="CZ1749" s="121"/>
      <c r="DA1749" s="121"/>
      <c r="DB1749" s="121"/>
      <c r="DC1749" s="121"/>
      <c r="DD1749" s="121"/>
      <c r="DE1749" s="121"/>
      <c r="DF1749" s="121"/>
      <c r="DG1749" s="121"/>
      <c r="DH1749" s="121"/>
      <c r="DI1749" s="121"/>
    </row>
    <row r="1750" spans="30:113" x14ac:dyDescent="0.35">
      <c r="AD1750" s="121"/>
      <c r="AE1750" s="121"/>
      <c r="AF1750" s="121"/>
      <c r="AG1750" s="121"/>
      <c r="AH1750" s="121"/>
      <c r="AI1750" s="121"/>
      <c r="AJ1750" s="121"/>
      <c r="AK1750" s="121"/>
      <c r="AL1750" s="121"/>
      <c r="AM1750" s="121"/>
      <c r="AN1750" s="121"/>
      <c r="AO1750" s="121"/>
      <c r="AP1750" s="121"/>
      <c r="AQ1750" s="121"/>
      <c r="AR1750" s="121"/>
      <c r="AS1750" s="121"/>
      <c r="AT1750" s="121"/>
      <c r="AU1750" s="121"/>
      <c r="AV1750" s="121"/>
      <c r="AW1750" s="121"/>
      <c r="AX1750" s="121"/>
      <c r="AY1750" s="121"/>
      <c r="AZ1750" s="121"/>
      <c r="BA1750" s="121"/>
      <c r="BB1750" s="121"/>
      <c r="BC1750" s="121"/>
      <c r="BD1750" s="121"/>
      <c r="BE1750" s="121"/>
      <c r="BF1750" s="121"/>
      <c r="BG1750" s="121"/>
      <c r="BH1750" s="121"/>
      <c r="BI1750" s="121"/>
      <c r="BJ1750" s="121"/>
      <c r="BK1750" s="121"/>
      <c r="BL1750" s="121"/>
      <c r="BM1750" s="121"/>
      <c r="BN1750" s="121"/>
      <c r="BO1750" s="121"/>
      <c r="BP1750" s="121"/>
      <c r="BQ1750" s="121"/>
      <c r="BR1750" s="121"/>
      <c r="BS1750" s="121"/>
      <c r="BT1750" s="121"/>
      <c r="BU1750" s="121"/>
      <c r="BV1750" s="121"/>
      <c r="BW1750" s="121"/>
      <c r="BX1750" s="121"/>
      <c r="BY1750" s="121"/>
      <c r="BZ1750" s="121"/>
      <c r="CA1750" s="121"/>
      <c r="CB1750" s="121"/>
      <c r="CC1750" s="121"/>
      <c r="CD1750" s="121"/>
      <c r="CE1750" s="121"/>
      <c r="CF1750" s="121"/>
      <c r="CG1750" s="121"/>
      <c r="CH1750" s="121"/>
      <c r="CI1750" s="121"/>
      <c r="CJ1750" s="121"/>
      <c r="CK1750" s="121"/>
      <c r="CL1750" s="121"/>
      <c r="CM1750" s="121"/>
      <c r="CN1750" s="121"/>
      <c r="CO1750" s="121"/>
      <c r="CP1750" s="121"/>
      <c r="CQ1750" s="121"/>
      <c r="CR1750" s="121"/>
      <c r="CS1750" s="121"/>
      <c r="CT1750" s="121"/>
      <c r="CU1750" s="121"/>
      <c r="CV1750" s="121"/>
      <c r="CW1750" s="121"/>
      <c r="CX1750" s="121"/>
      <c r="CY1750" s="121"/>
      <c r="CZ1750" s="121"/>
      <c r="DA1750" s="121"/>
      <c r="DB1750" s="121"/>
      <c r="DC1750" s="121"/>
      <c r="DD1750" s="121"/>
      <c r="DE1750" s="121"/>
      <c r="DF1750" s="121"/>
      <c r="DG1750" s="121"/>
      <c r="DH1750" s="121"/>
      <c r="DI1750" s="121"/>
    </row>
    <row r="1751" spans="30:113" x14ac:dyDescent="0.35">
      <c r="AD1751" s="121"/>
      <c r="AE1751" s="121"/>
      <c r="AF1751" s="121"/>
      <c r="AG1751" s="121"/>
      <c r="AH1751" s="121"/>
      <c r="AI1751" s="121"/>
      <c r="AJ1751" s="121"/>
      <c r="AK1751" s="121"/>
      <c r="AL1751" s="121"/>
      <c r="AM1751" s="121"/>
      <c r="AN1751" s="121"/>
      <c r="AO1751" s="121"/>
      <c r="AP1751" s="121"/>
      <c r="AQ1751" s="121"/>
      <c r="AR1751" s="121"/>
      <c r="AS1751" s="121"/>
      <c r="AT1751" s="121"/>
      <c r="AU1751" s="121"/>
      <c r="AV1751" s="121"/>
      <c r="AW1751" s="121"/>
      <c r="AX1751" s="121"/>
      <c r="AY1751" s="121"/>
      <c r="AZ1751" s="121"/>
      <c r="BA1751" s="121"/>
      <c r="BB1751" s="121"/>
      <c r="BC1751" s="121"/>
      <c r="BD1751" s="121"/>
      <c r="BE1751" s="121"/>
      <c r="BF1751" s="121"/>
      <c r="BG1751" s="121"/>
      <c r="BH1751" s="121"/>
      <c r="BI1751" s="121"/>
      <c r="BJ1751" s="121"/>
      <c r="BK1751" s="121"/>
      <c r="BL1751" s="121"/>
      <c r="BM1751" s="121"/>
      <c r="BN1751" s="121"/>
      <c r="BO1751" s="121"/>
      <c r="BP1751" s="121"/>
      <c r="BQ1751" s="121"/>
      <c r="BR1751" s="121"/>
      <c r="BS1751" s="121"/>
      <c r="BT1751" s="121"/>
      <c r="BU1751" s="121"/>
      <c r="BV1751" s="121"/>
      <c r="BW1751" s="121"/>
      <c r="BX1751" s="121"/>
      <c r="BY1751" s="121"/>
      <c r="BZ1751" s="121"/>
      <c r="CA1751" s="121"/>
      <c r="CB1751" s="121"/>
      <c r="CC1751" s="121"/>
      <c r="CD1751" s="121"/>
      <c r="CE1751" s="121"/>
      <c r="CF1751" s="121"/>
      <c r="CG1751" s="121"/>
      <c r="CH1751" s="121"/>
      <c r="CI1751" s="121"/>
      <c r="CJ1751" s="121"/>
      <c r="CK1751" s="121"/>
      <c r="CL1751" s="121"/>
      <c r="CM1751" s="121"/>
      <c r="CN1751" s="121"/>
      <c r="CO1751" s="121"/>
      <c r="CP1751" s="121"/>
      <c r="CQ1751" s="121"/>
      <c r="CR1751" s="121"/>
      <c r="CS1751" s="121"/>
      <c r="CT1751" s="121"/>
      <c r="CU1751" s="121"/>
      <c r="CV1751" s="121"/>
      <c r="CW1751" s="121"/>
      <c r="CX1751" s="121"/>
      <c r="CY1751" s="121"/>
      <c r="CZ1751" s="121"/>
      <c r="DA1751" s="121"/>
      <c r="DB1751" s="121"/>
      <c r="DC1751" s="121"/>
      <c r="DD1751" s="121"/>
      <c r="DE1751" s="121"/>
      <c r="DF1751" s="121"/>
      <c r="DG1751" s="121"/>
      <c r="DH1751" s="121"/>
      <c r="DI1751" s="121"/>
    </row>
    <row r="1752" spans="30:113" x14ac:dyDescent="0.35">
      <c r="AD1752" s="121"/>
      <c r="AE1752" s="121"/>
      <c r="AF1752" s="121"/>
      <c r="AG1752" s="121"/>
      <c r="AH1752" s="121"/>
      <c r="AI1752" s="121"/>
      <c r="AJ1752" s="121"/>
      <c r="AK1752" s="121"/>
      <c r="AL1752" s="121"/>
      <c r="AM1752" s="121"/>
      <c r="AN1752" s="121"/>
      <c r="AO1752" s="121"/>
      <c r="AP1752" s="121"/>
      <c r="AQ1752" s="121"/>
      <c r="AR1752" s="121"/>
      <c r="AS1752" s="121"/>
      <c r="AT1752" s="121"/>
      <c r="AU1752" s="121"/>
      <c r="AV1752" s="121"/>
      <c r="AW1752" s="121"/>
      <c r="AX1752" s="121"/>
      <c r="AY1752" s="121"/>
      <c r="AZ1752" s="121"/>
      <c r="BA1752" s="121"/>
      <c r="BB1752" s="121"/>
      <c r="BC1752" s="121"/>
      <c r="BD1752" s="121"/>
      <c r="BE1752" s="121"/>
      <c r="BF1752" s="121"/>
      <c r="BG1752" s="121"/>
      <c r="BH1752" s="121"/>
      <c r="BI1752" s="121"/>
      <c r="BJ1752" s="121"/>
      <c r="BK1752" s="121"/>
      <c r="BL1752" s="121"/>
      <c r="BM1752" s="121"/>
      <c r="BN1752" s="121"/>
      <c r="BO1752" s="121"/>
      <c r="BP1752" s="121"/>
      <c r="BQ1752" s="121"/>
      <c r="BR1752" s="121"/>
      <c r="BS1752" s="121"/>
      <c r="BT1752" s="121"/>
      <c r="BU1752" s="121"/>
      <c r="BV1752" s="121"/>
      <c r="BW1752" s="121"/>
      <c r="BX1752" s="121"/>
      <c r="BY1752" s="121"/>
      <c r="BZ1752" s="121"/>
      <c r="CA1752" s="121"/>
      <c r="CB1752" s="121"/>
      <c r="CC1752" s="121"/>
      <c r="CD1752" s="121"/>
      <c r="CE1752" s="121"/>
      <c r="CF1752" s="121"/>
      <c r="CG1752" s="121"/>
      <c r="CH1752" s="121"/>
      <c r="CI1752" s="121"/>
      <c r="CJ1752" s="121"/>
      <c r="CK1752" s="121"/>
      <c r="CL1752" s="121"/>
      <c r="CM1752" s="121"/>
      <c r="CN1752" s="121"/>
      <c r="CO1752" s="121"/>
      <c r="CP1752" s="121"/>
      <c r="CQ1752" s="121"/>
      <c r="CR1752" s="121"/>
      <c r="CS1752" s="121"/>
      <c r="CT1752" s="121"/>
      <c r="CU1752" s="121"/>
      <c r="CV1752" s="121"/>
      <c r="CW1752" s="121"/>
      <c r="CX1752" s="121"/>
      <c r="CY1752" s="121"/>
      <c r="CZ1752" s="121"/>
      <c r="DA1752" s="121"/>
      <c r="DB1752" s="121"/>
      <c r="DC1752" s="121"/>
      <c r="DD1752" s="121"/>
      <c r="DE1752" s="121"/>
      <c r="DF1752" s="121"/>
      <c r="DG1752" s="121"/>
      <c r="DH1752" s="121"/>
      <c r="DI1752" s="121"/>
    </row>
    <row r="1753" spans="30:113" x14ac:dyDescent="0.35">
      <c r="AD1753" s="121"/>
      <c r="AE1753" s="121"/>
      <c r="AF1753" s="121"/>
      <c r="AG1753" s="121"/>
      <c r="AH1753" s="121"/>
      <c r="AI1753" s="121"/>
      <c r="AJ1753" s="121"/>
      <c r="AK1753" s="121"/>
      <c r="AL1753" s="121"/>
      <c r="AM1753" s="121"/>
      <c r="AN1753" s="121"/>
      <c r="AO1753" s="121"/>
      <c r="AP1753" s="121"/>
      <c r="AQ1753" s="121"/>
      <c r="AR1753" s="121"/>
      <c r="AS1753" s="121"/>
      <c r="AT1753" s="121"/>
      <c r="AU1753" s="121"/>
      <c r="AV1753" s="121"/>
      <c r="AW1753" s="121"/>
      <c r="AX1753" s="121"/>
      <c r="AY1753" s="121"/>
      <c r="AZ1753" s="121"/>
      <c r="BA1753" s="121"/>
      <c r="BB1753" s="121"/>
      <c r="BC1753" s="121"/>
      <c r="BD1753" s="121"/>
      <c r="BE1753" s="121"/>
      <c r="BF1753" s="121"/>
      <c r="BG1753" s="121"/>
      <c r="BH1753" s="121"/>
      <c r="BI1753" s="121"/>
      <c r="BJ1753" s="121"/>
      <c r="BK1753" s="121"/>
      <c r="BL1753" s="121"/>
      <c r="BM1753" s="121"/>
      <c r="BN1753" s="121"/>
      <c r="BO1753" s="121"/>
      <c r="BP1753" s="121"/>
      <c r="BQ1753" s="121"/>
      <c r="BR1753" s="121"/>
      <c r="BS1753" s="121"/>
      <c r="BT1753" s="121"/>
      <c r="BU1753" s="121"/>
      <c r="BV1753" s="121"/>
      <c r="BW1753" s="121"/>
      <c r="BX1753" s="121"/>
      <c r="BY1753" s="121"/>
      <c r="BZ1753" s="121"/>
      <c r="CA1753" s="121"/>
      <c r="CB1753" s="121"/>
      <c r="CC1753" s="121"/>
      <c r="CD1753" s="121"/>
      <c r="CE1753" s="121"/>
      <c r="CF1753" s="121"/>
      <c r="CG1753" s="121"/>
      <c r="CH1753" s="121"/>
      <c r="CI1753" s="121"/>
      <c r="CJ1753" s="121"/>
      <c r="CK1753" s="121"/>
      <c r="CL1753" s="121"/>
      <c r="CM1753" s="121"/>
      <c r="CN1753" s="121"/>
      <c r="CO1753" s="121"/>
      <c r="CP1753" s="121"/>
      <c r="CQ1753" s="121"/>
      <c r="CR1753" s="121"/>
      <c r="CS1753" s="121"/>
      <c r="CT1753" s="121"/>
      <c r="CU1753" s="121"/>
      <c r="CV1753" s="121"/>
      <c r="CW1753" s="121"/>
      <c r="CX1753" s="121"/>
      <c r="CY1753" s="121"/>
      <c r="CZ1753" s="121"/>
      <c r="DA1753" s="121"/>
      <c r="DB1753" s="121"/>
      <c r="DC1753" s="121"/>
      <c r="DD1753" s="121"/>
      <c r="DE1753" s="121"/>
      <c r="DF1753" s="121"/>
      <c r="DG1753" s="121"/>
      <c r="DH1753" s="121"/>
      <c r="DI1753" s="121"/>
    </row>
    <row r="1754" spans="30:113" x14ac:dyDescent="0.35">
      <c r="AD1754" s="121"/>
      <c r="AE1754" s="121"/>
      <c r="AF1754" s="121"/>
      <c r="AG1754" s="121"/>
      <c r="AH1754" s="121"/>
      <c r="AI1754" s="121"/>
      <c r="AJ1754" s="121"/>
      <c r="AK1754" s="121"/>
      <c r="AL1754" s="121"/>
      <c r="AM1754" s="121"/>
      <c r="AN1754" s="121"/>
      <c r="AO1754" s="121"/>
      <c r="AP1754" s="121"/>
      <c r="AQ1754" s="121"/>
      <c r="AR1754" s="121"/>
      <c r="AS1754" s="121"/>
      <c r="AT1754" s="121"/>
      <c r="AU1754" s="121"/>
      <c r="AV1754" s="121"/>
      <c r="AW1754" s="121"/>
      <c r="AX1754" s="121"/>
      <c r="AY1754" s="121"/>
      <c r="AZ1754" s="121"/>
      <c r="BA1754" s="121"/>
      <c r="BB1754" s="121"/>
      <c r="BC1754" s="121"/>
      <c r="BD1754" s="121"/>
      <c r="BE1754" s="121"/>
      <c r="BF1754" s="121"/>
      <c r="BG1754" s="121"/>
      <c r="BH1754" s="121"/>
      <c r="BI1754" s="121"/>
      <c r="BJ1754" s="121"/>
      <c r="BK1754" s="121"/>
      <c r="BL1754" s="121"/>
      <c r="BM1754" s="121"/>
      <c r="BN1754" s="121"/>
      <c r="BO1754" s="121"/>
      <c r="BP1754" s="121"/>
      <c r="BQ1754" s="121"/>
      <c r="BR1754" s="121"/>
      <c r="BS1754" s="121"/>
      <c r="BT1754" s="121"/>
      <c r="BU1754" s="121"/>
      <c r="BV1754" s="121"/>
      <c r="BW1754" s="121"/>
      <c r="BX1754" s="121"/>
      <c r="BY1754" s="121"/>
      <c r="BZ1754" s="121"/>
      <c r="CA1754" s="121"/>
      <c r="CB1754" s="121"/>
      <c r="CC1754" s="121"/>
      <c r="CD1754" s="121"/>
      <c r="CE1754" s="121"/>
      <c r="CF1754" s="121"/>
      <c r="CG1754" s="121"/>
      <c r="CH1754" s="121"/>
      <c r="CI1754" s="121"/>
      <c r="CJ1754" s="121"/>
      <c r="CK1754" s="121"/>
      <c r="CL1754" s="121"/>
      <c r="CM1754" s="121"/>
      <c r="CN1754" s="121"/>
      <c r="CO1754" s="121"/>
      <c r="CP1754" s="121"/>
      <c r="CQ1754" s="121"/>
      <c r="CR1754" s="121"/>
      <c r="CS1754" s="121"/>
      <c r="CT1754" s="121"/>
      <c r="CU1754" s="121"/>
      <c r="CV1754" s="121"/>
      <c r="CW1754" s="121"/>
      <c r="CX1754" s="121"/>
      <c r="CY1754" s="121"/>
      <c r="CZ1754" s="121"/>
      <c r="DA1754" s="121"/>
      <c r="DB1754" s="121"/>
      <c r="DC1754" s="121"/>
      <c r="DD1754" s="121"/>
      <c r="DE1754" s="121"/>
      <c r="DF1754" s="121"/>
      <c r="DG1754" s="121"/>
      <c r="DH1754" s="121"/>
      <c r="DI1754" s="121"/>
    </row>
    <row r="1755" spans="30:113" x14ac:dyDescent="0.35">
      <c r="AD1755" s="121"/>
      <c r="AE1755" s="121"/>
      <c r="AF1755" s="121"/>
      <c r="AG1755" s="121"/>
      <c r="AH1755" s="121"/>
      <c r="AI1755" s="121"/>
      <c r="AJ1755" s="121"/>
      <c r="AK1755" s="121"/>
      <c r="AL1755" s="121"/>
      <c r="AM1755" s="121"/>
      <c r="AN1755" s="121"/>
      <c r="AO1755" s="121"/>
      <c r="AP1755" s="121"/>
      <c r="AQ1755" s="121"/>
      <c r="AR1755" s="121"/>
      <c r="AS1755" s="121"/>
      <c r="AT1755" s="121"/>
      <c r="AU1755" s="121"/>
      <c r="AV1755" s="121"/>
      <c r="AW1755" s="121"/>
      <c r="AX1755" s="121"/>
      <c r="AY1755" s="121"/>
      <c r="AZ1755" s="121"/>
      <c r="BA1755" s="121"/>
      <c r="BB1755" s="121"/>
      <c r="BC1755" s="121"/>
      <c r="BD1755" s="121"/>
      <c r="BE1755" s="121"/>
      <c r="BF1755" s="121"/>
      <c r="BG1755" s="121"/>
      <c r="BH1755" s="121"/>
      <c r="BI1755" s="121"/>
      <c r="BJ1755" s="121"/>
      <c r="BK1755" s="121"/>
      <c r="BL1755" s="121"/>
      <c r="BM1755" s="121"/>
      <c r="BN1755" s="121"/>
      <c r="BO1755" s="121"/>
      <c r="BP1755" s="121"/>
      <c r="BQ1755" s="121"/>
      <c r="BR1755" s="121"/>
      <c r="BS1755" s="121"/>
      <c r="BT1755" s="121"/>
      <c r="BU1755" s="121"/>
      <c r="BV1755" s="121"/>
      <c r="BW1755" s="121"/>
      <c r="BX1755" s="121"/>
      <c r="BY1755" s="121"/>
      <c r="BZ1755" s="121"/>
      <c r="CA1755" s="121"/>
      <c r="CB1755" s="121"/>
      <c r="CC1755" s="121"/>
      <c r="CD1755" s="121"/>
      <c r="CE1755" s="121"/>
      <c r="CF1755" s="121"/>
      <c r="CG1755" s="121"/>
      <c r="CH1755" s="121"/>
      <c r="CI1755" s="121"/>
      <c r="CJ1755" s="121"/>
      <c r="CK1755" s="121"/>
      <c r="CL1755" s="121"/>
      <c r="CM1755" s="121"/>
      <c r="CN1755" s="121"/>
      <c r="CO1755" s="121"/>
      <c r="CP1755" s="121"/>
      <c r="CQ1755" s="121"/>
      <c r="CR1755" s="121"/>
      <c r="CS1755" s="121"/>
      <c r="CT1755" s="121"/>
      <c r="CU1755" s="121"/>
      <c r="CV1755" s="121"/>
      <c r="CW1755" s="121"/>
      <c r="CX1755" s="121"/>
      <c r="CY1755" s="121"/>
      <c r="CZ1755" s="121"/>
      <c r="DA1755" s="121"/>
      <c r="DB1755" s="121"/>
      <c r="DC1755" s="121"/>
      <c r="DD1755" s="121"/>
      <c r="DE1755" s="121"/>
      <c r="DF1755" s="121"/>
      <c r="DG1755" s="121"/>
      <c r="DH1755" s="121"/>
      <c r="DI1755" s="121"/>
    </row>
    <row r="1756" spans="30:113" x14ac:dyDescent="0.35">
      <c r="AD1756" s="121"/>
      <c r="AE1756" s="121"/>
      <c r="AF1756" s="121"/>
      <c r="AG1756" s="121"/>
      <c r="AH1756" s="121"/>
      <c r="AI1756" s="121"/>
      <c r="AJ1756" s="121"/>
      <c r="AK1756" s="121"/>
      <c r="AL1756" s="121"/>
      <c r="AM1756" s="121"/>
      <c r="AN1756" s="121"/>
      <c r="AO1756" s="121"/>
      <c r="AP1756" s="121"/>
      <c r="AQ1756" s="121"/>
      <c r="AR1756" s="121"/>
      <c r="AS1756" s="121"/>
      <c r="AT1756" s="121"/>
      <c r="AU1756" s="121"/>
      <c r="AV1756" s="121"/>
      <c r="AW1756" s="121"/>
      <c r="AX1756" s="121"/>
      <c r="AY1756" s="121"/>
      <c r="AZ1756" s="121"/>
      <c r="BA1756" s="121"/>
      <c r="BB1756" s="121"/>
      <c r="BC1756" s="121"/>
      <c r="BD1756" s="121"/>
      <c r="BE1756" s="121"/>
      <c r="BF1756" s="121"/>
      <c r="BG1756" s="121"/>
      <c r="BH1756" s="121"/>
      <c r="BI1756" s="121"/>
      <c r="BJ1756" s="121"/>
      <c r="BK1756" s="121"/>
      <c r="BL1756" s="121"/>
      <c r="BM1756" s="121"/>
      <c r="BN1756" s="121"/>
      <c r="BO1756" s="121"/>
      <c r="BP1756" s="121"/>
      <c r="BQ1756" s="121"/>
      <c r="BR1756" s="121"/>
      <c r="BS1756" s="121"/>
      <c r="BT1756" s="121"/>
      <c r="BU1756" s="121"/>
      <c r="BV1756" s="121"/>
      <c r="BW1756" s="121"/>
      <c r="BX1756" s="121"/>
      <c r="BY1756" s="121"/>
      <c r="BZ1756" s="121"/>
      <c r="CA1756" s="121"/>
      <c r="CB1756" s="121"/>
      <c r="CC1756" s="121"/>
      <c r="CD1756" s="121"/>
      <c r="CE1756" s="121"/>
      <c r="CF1756" s="121"/>
      <c r="CG1756" s="121"/>
      <c r="CH1756" s="121"/>
      <c r="CI1756" s="121"/>
      <c r="CJ1756" s="121"/>
      <c r="CK1756" s="121"/>
      <c r="CL1756" s="121"/>
      <c r="CM1756" s="121"/>
      <c r="CN1756" s="121"/>
      <c r="CO1756" s="121"/>
      <c r="CP1756" s="121"/>
      <c r="CQ1756" s="121"/>
      <c r="CR1756" s="121"/>
      <c r="CS1756" s="121"/>
      <c r="CT1756" s="121"/>
      <c r="CU1756" s="121"/>
      <c r="CV1756" s="121"/>
      <c r="CW1756" s="121"/>
      <c r="CX1756" s="121"/>
      <c r="CY1756" s="121"/>
      <c r="CZ1756" s="121"/>
      <c r="DA1756" s="121"/>
      <c r="DB1756" s="121"/>
      <c r="DC1756" s="121"/>
      <c r="DD1756" s="121"/>
      <c r="DE1756" s="121"/>
      <c r="DF1756" s="121"/>
      <c r="DG1756" s="121"/>
      <c r="DH1756" s="121"/>
      <c r="DI1756" s="121"/>
    </row>
    <row r="1757" spans="30:113" x14ac:dyDescent="0.35">
      <c r="AD1757" s="121"/>
      <c r="AE1757" s="121"/>
      <c r="AF1757" s="121"/>
      <c r="AG1757" s="121"/>
      <c r="AH1757" s="121"/>
      <c r="AI1757" s="121"/>
      <c r="AJ1757" s="121"/>
      <c r="AK1757" s="121"/>
      <c r="AL1757" s="121"/>
      <c r="AM1757" s="121"/>
      <c r="AN1757" s="121"/>
      <c r="AO1757" s="121"/>
      <c r="AP1757" s="121"/>
      <c r="AQ1757" s="121"/>
      <c r="AR1757" s="121"/>
      <c r="AS1757" s="121"/>
      <c r="AT1757" s="121"/>
      <c r="AU1757" s="121"/>
      <c r="AV1757" s="121"/>
      <c r="AW1757" s="121"/>
      <c r="AX1757" s="121"/>
      <c r="AY1757" s="121"/>
      <c r="AZ1757" s="121"/>
      <c r="BA1757" s="121"/>
      <c r="BB1757" s="121"/>
      <c r="BC1757" s="121"/>
      <c r="BD1757" s="121"/>
      <c r="BE1757" s="121"/>
      <c r="BF1757" s="121"/>
      <c r="BG1757" s="121"/>
      <c r="BH1757" s="121"/>
      <c r="BI1757" s="121"/>
      <c r="BJ1757" s="121"/>
      <c r="BK1757" s="121"/>
      <c r="BL1757" s="121"/>
      <c r="BM1757" s="121"/>
      <c r="BN1757" s="121"/>
      <c r="BO1757" s="121"/>
      <c r="BP1757" s="121"/>
      <c r="BQ1757" s="121"/>
      <c r="BR1757" s="121"/>
      <c r="BS1757" s="121"/>
      <c r="BT1757" s="121"/>
      <c r="BU1757" s="121"/>
      <c r="BV1757" s="121"/>
      <c r="BW1757" s="121"/>
      <c r="BX1757" s="121"/>
      <c r="BY1757" s="121"/>
      <c r="BZ1757" s="121"/>
      <c r="CA1757" s="121"/>
      <c r="CB1757" s="121"/>
      <c r="CC1757" s="121"/>
      <c r="CD1757" s="121"/>
      <c r="CE1757" s="121"/>
      <c r="CF1757" s="121"/>
      <c r="CG1757" s="121"/>
      <c r="CH1757" s="121"/>
      <c r="CI1757" s="121"/>
      <c r="CJ1757" s="121"/>
      <c r="CK1757" s="121"/>
      <c r="CL1757" s="121"/>
      <c r="CM1757" s="121"/>
      <c r="CN1757" s="121"/>
      <c r="CO1757" s="121"/>
      <c r="CP1757" s="121"/>
      <c r="CQ1757" s="121"/>
      <c r="CR1757" s="121"/>
      <c r="CS1757" s="121"/>
      <c r="CT1757" s="121"/>
      <c r="CU1757" s="121"/>
      <c r="CV1757" s="121"/>
      <c r="CW1757" s="121"/>
      <c r="CX1757" s="121"/>
      <c r="CY1757" s="121"/>
      <c r="CZ1757" s="121"/>
      <c r="DA1757" s="121"/>
      <c r="DB1757" s="121"/>
      <c r="DC1757" s="121"/>
      <c r="DD1757" s="121"/>
      <c r="DE1757" s="121"/>
      <c r="DF1757" s="121"/>
      <c r="DG1757" s="121"/>
      <c r="DH1757" s="121"/>
      <c r="DI1757" s="121"/>
    </row>
    <row r="1758" spans="30:113" x14ac:dyDescent="0.35">
      <c r="AD1758" s="121"/>
      <c r="AE1758" s="121"/>
      <c r="AF1758" s="121"/>
      <c r="AG1758" s="121"/>
      <c r="AH1758" s="121"/>
      <c r="AI1758" s="121"/>
      <c r="AJ1758" s="121"/>
      <c r="AK1758" s="121"/>
      <c r="AL1758" s="121"/>
      <c r="AM1758" s="121"/>
      <c r="AN1758" s="121"/>
      <c r="AO1758" s="121"/>
      <c r="AP1758" s="121"/>
      <c r="AQ1758" s="121"/>
      <c r="AR1758" s="121"/>
      <c r="AS1758" s="121"/>
      <c r="AT1758" s="121"/>
      <c r="AU1758" s="121"/>
      <c r="AV1758" s="121"/>
      <c r="AW1758" s="121"/>
      <c r="AX1758" s="121"/>
      <c r="AY1758" s="121"/>
      <c r="AZ1758" s="121"/>
      <c r="BA1758" s="121"/>
      <c r="BB1758" s="121"/>
      <c r="BC1758" s="121"/>
      <c r="BD1758" s="121"/>
      <c r="BE1758" s="121"/>
      <c r="BF1758" s="121"/>
      <c r="BG1758" s="121"/>
      <c r="BH1758" s="121"/>
      <c r="BI1758" s="121"/>
      <c r="BJ1758" s="121"/>
      <c r="BK1758" s="121"/>
      <c r="BL1758" s="121"/>
      <c r="BM1758" s="121"/>
      <c r="BN1758" s="121"/>
      <c r="BO1758" s="121"/>
      <c r="BP1758" s="121"/>
      <c r="BQ1758" s="121"/>
      <c r="BR1758" s="121"/>
      <c r="BS1758" s="121"/>
      <c r="BT1758" s="121"/>
      <c r="BU1758" s="121"/>
      <c r="BV1758" s="121"/>
      <c r="BW1758" s="121"/>
      <c r="BX1758" s="121"/>
      <c r="BY1758" s="121"/>
      <c r="BZ1758" s="121"/>
      <c r="CA1758" s="121"/>
      <c r="CB1758" s="121"/>
      <c r="CC1758" s="121"/>
      <c r="CD1758" s="121"/>
      <c r="CE1758" s="121"/>
      <c r="CF1758" s="121"/>
      <c r="CG1758" s="121"/>
      <c r="CH1758" s="121"/>
      <c r="CI1758" s="121"/>
      <c r="CJ1758" s="121"/>
      <c r="CK1758" s="121"/>
      <c r="CL1758" s="121"/>
      <c r="CM1758" s="121"/>
      <c r="CN1758" s="121"/>
      <c r="CO1758" s="121"/>
      <c r="CP1758" s="121"/>
      <c r="CQ1758" s="121"/>
      <c r="CR1758" s="121"/>
      <c r="CS1758" s="121"/>
      <c r="CT1758" s="121"/>
      <c r="CU1758" s="121"/>
      <c r="CV1758" s="121"/>
      <c r="CW1758" s="121"/>
      <c r="CX1758" s="121"/>
      <c r="CY1758" s="121"/>
      <c r="CZ1758" s="121"/>
      <c r="DA1758" s="121"/>
      <c r="DB1758" s="121"/>
      <c r="DC1758" s="121"/>
      <c r="DD1758" s="121"/>
      <c r="DE1758" s="121"/>
      <c r="DF1758" s="121"/>
      <c r="DG1758" s="121"/>
      <c r="DH1758" s="121"/>
      <c r="DI1758" s="121"/>
    </row>
    <row r="1759" spans="30:113" x14ac:dyDescent="0.35">
      <c r="AD1759" s="121"/>
      <c r="AE1759" s="121"/>
      <c r="AF1759" s="121"/>
      <c r="AG1759" s="121"/>
      <c r="AH1759" s="121"/>
      <c r="AI1759" s="121"/>
      <c r="AJ1759" s="121"/>
      <c r="AK1759" s="121"/>
      <c r="AL1759" s="121"/>
      <c r="AM1759" s="121"/>
      <c r="AN1759" s="121"/>
      <c r="AO1759" s="121"/>
      <c r="AP1759" s="121"/>
      <c r="AQ1759" s="121"/>
      <c r="AR1759" s="121"/>
      <c r="AS1759" s="121"/>
      <c r="AT1759" s="121"/>
      <c r="AU1759" s="121"/>
      <c r="AV1759" s="121"/>
      <c r="AW1759" s="121"/>
      <c r="AX1759" s="121"/>
      <c r="AY1759" s="121"/>
      <c r="AZ1759" s="121"/>
      <c r="BA1759" s="121"/>
      <c r="BB1759" s="121"/>
      <c r="BC1759" s="121"/>
      <c r="BD1759" s="121"/>
      <c r="BE1759" s="121"/>
      <c r="BF1759" s="121"/>
      <c r="BG1759" s="121"/>
      <c r="BH1759" s="121"/>
      <c r="BI1759" s="121"/>
      <c r="BJ1759" s="121"/>
      <c r="BK1759" s="121"/>
      <c r="BL1759" s="121"/>
      <c r="BM1759" s="121"/>
      <c r="BN1759" s="121"/>
      <c r="BO1759" s="121"/>
      <c r="BP1759" s="121"/>
      <c r="BQ1759" s="121"/>
      <c r="BR1759" s="121"/>
      <c r="BS1759" s="121"/>
      <c r="BT1759" s="121"/>
      <c r="BU1759" s="121"/>
      <c r="BV1759" s="121"/>
      <c r="BW1759" s="121"/>
      <c r="BX1759" s="121"/>
      <c r="BY1759" s="121"/>
      <c r="BZ1759" s="121"/>
      <c r="CA1759" s="121"/>
      <c r="CB1759" s="121"/>
      <c r="CC1759" s="121"/>
      <c r="CD1759" s="121"/>
      <c r="CE1759" s="121"/>
      <c r="CF1759" s="121"/>
      <c r="CG1759" s="121"/>
      <c r="CH1759" s="121"/>
      <c r="CI1759" s="121"/>
      <c r="CJ1759" s="121"/>
      <c r="CK1759" s="121"/>
      <c r="CL1759" s="121"/>
      <c r="CM1759" s="121"/>
      <c r="CN1759" s="121"/>
      <c r="CO1759" s="121"/>
      <c r="CP1759" s="121"/>
      <c r="CQ1759" s="121"/>
      <c r="CR1759" s="121"/>
      <c r="CS1759" s="121"/>
      <c r="CT1759" s="121"/>
      <c r="CU1759" s="121"/>
      <c r="CV1759" s="121"/>
      <c r="CW1759" s="121"/>
      <c r="CX1759" s="121"/>
      <c r="CY1759" s="121"/>
      <c r="CZ1759" s="121"/>
      <c r="DA1759" s="121"/>
      <c r="DB1759" s="121"/>
      <c r="DC1759" s="121"/>
      <c r="DD1759" s="121"/>
      <c r="DE1759" s="121"/>
      <c r="DF1759" s="121"/>
      <c r="DG1759" s="121"/>
      <c r="DH1759" s="121"/>
      <c r="DI1759" s="121"/>
    </row>
    <row r="1760" spans="30:113" x14ac:dyDescent="0.35">
      <c r="AD1760" s="121"/>
      <c r="AE1760" s="121"/>
      <c r="AF1760" s="121"/>
      <c r="AG1760" s="121"/>
      <c r="AH1760" s="121"/>
      <c r="AI1760" s="121"/>
      <c r="AJ1760" s="121"/>
      <c r="AK1760" s="121"/>
      <c r="AL1760" s="121"/>
      <c r="AM1760" s="121"/>
      <c r="AN1760" s="121"/>
      <c r="AO1760" s="121"/>
      <c r="AP1760" s="121"/>
      <c r="AQ1760" s="121"/>
      <c r="AR1760" s="121"/>
      <c r="AS1760" s="121"/>
      <c r="AT1760" s="121"/>
      <c r="AU1760" s="121"/>
      <c r="AV1760" s="121"/>
      <c r="AW1760" s="121"/>
      <c r="AX1760" s="121"/>
      <c r="AY1760" s="121"/>
      <c r="AZ1760" s="121"/>
      <c r="BA1760" s="121"/>
      <c r="BB1760" s="121"/>
      <c r="BC1760" s="121"/>
      <c r="BD1760" s="121"/>
      <c r="BE1760" s="121"/>
      <c r="BF1760" s="121"/>
      <c r="BG1760" s="121"/>
      <c r="BH1760" s="121"/>
      <c r="BI1760" s="121"/>
      <c r="BJ1760" s="121"/>
      <c r="BK1760" s="121"/>
      <c r="BL1760" s="121"/>
      <c r="BM1760" s="121"/>
      <c r="BN1760" s="121"/>
      <c r="BO1760" s="121"/>
      <c r="BP1760" s="121"/>
      <c r="BQ1760" s="121"/>
      <c r="BR1760" s="121"/>
      <c r="BS1760" s="121"/>
      <c r="BT1760" s="121"/>
      <c r="BU1760" s="121"/>
      <c r="BV1760" s="121"/>
      <c r="BW1760" s="121"/>
      <c r="BX1760" s="121"/>
      <c r="BY1760" s="121"/>
      <c r="BZ1760" s="121"/>
      <c r="CA1760" s="121"/>
      <c r="CB1760" s="121"/>
      <c r="CC1760" s="121"/>
      <c r="CD1760" s="121"/>
      <c r="CE1760" s="121"/>
      <c r="CF1760" s="121"/>
      <c r="CG1760" s="121"/>
      <c r="CH1760" s="121"/>
      <c r="CI1760" s="121"/>
      <c r="CJ1760" s="121"/>
      <c r="CK1760" s="121"/>
      <c r="CL1760" s="121"/>
      <c r="CM1760" s="121"/>
      <c r="CN1760" s="121"/>
      <c r="CO1760" s="121"/>
      <c r="CP1760" s="121"/>
      <c r="CQ1760" s="121"/>
      <c r="CR1760" s="121"/>
      <c r="CS1760" s="121"/>
      <c r="CT1760" s="121"/>
      <c r="CU1760" s="121"/>
      <c r="CV1760" s="121"/>
      <c r="CW1760" s="121"/>
      <c r="CX1760" s="121"/>
      <c r="CY1760" s="121"/>
      <c r="CZ1760" s="121"/>
      <c r="DA1760" s="121"/>
      <c r="DB1760" s="121"/>
      <c r="DC1760" s="121"/>
      <c r="DD1760" s="121"/>
      <c r="DE1760" s="121"/>
      <c r="DF1760" s="121"/>
      <c r="DG1760" s="121"/>
      <c r="DH1760" s="121"/>
      <c r="DI1760" s="121"/>
    </row>
    <row r="1761" spans="30:113" x14ac:dyDescent="0.35">
      <c r="AD1761" s="121"/>
      <c r="AE1761" s="121"/>
      <c r="AF1761" s="121"/>
      <c r="AG1761" s="121"/>
      <c r="AH1761" s="121"/>
      <c r="AI1761" s="121"/>
      <c r="AJ1761" s="121"/>
      <c r="AK1761" s="121"/>
      <c r="AL1761" s="121"/>
      <c r="AM1761" s="121"/>
      <c r="AN1761" s="121"/>
      <c r="AO1761" s="121"/>
      <c r="AP1761" s="121"/>
      <c r="AQ1761" s="121"/>
      <c r="AR1761" s="121"/>
      <c r="AS1761" s="121"/>
      <c r="AT1761" s="121"/>
      <c r="AU1761" s="121"/>
      <c r="AV1761" s="121"/>
      <c r="AW1761" s="121"/>
      <c r="AX1761" s="121"/>
      <c r="AY1761" s="121"/>
      <c r="AZ1761" s="121"/>
      <c r="BA1761" s="121"/>
      <c r="BB1761" s="121"/>
      <c r="BC1761" s="121"/>
      <c r="BD1761" s="121"/>
      <c r="BE1761" s="121"/>
      <c r="BF1761" s="121"/>
      <c r="BG1761" s="121"/>
      <c r="BH1761" s="121"/>
      <c r="BI1761" s="121"/>
      <c r="BJ1761" s="121"/>
      <c r="BK1761" s="121"/>
      <c r="BL1761" s="121"/>
      <c r="BM1761" s="121"/>
      <c r="BN1761" s="121"/>
      <c r="BO1761" s="121"/>
      <c r="BP1761" s="121"/>
      <c r="BQ1761" s="121"/>
      <c r="BR1761" s="121"/>
      <c r="BS1761" s="121"/>
      <c r="BT1761" s="121"/>
      <c r="BU1761" s="121"/>
      <c r="BV1761" s="121"/>
      <c r="BW1761" s="121"/>
      <c r="BX1761" s="121"/>
      <c r="BY1761" s="121"/>
      <c r="BZ1761" s="121"/>
      <c r="CA1761" s="121"/>
      <c r="CB1761" s="121"/>
      <c r="CC1761" s="121"/>
      <c r="CD1761" s="121"/>
      <c r="CE1761" s="121"/>
      <c r="CF1761" s="121"/>
      <c r="CG1761" s="121"/>
      <c r="CH1761" s="121"/>
      <c r="CI1761" s="121"/>
      <c r="CJ1761" s="121"/>
      <c r="CK1761" s="121"/>
      <c r="CL1761" s="121"/>
      <c r="CM1761" s="121"/>
      <c r="CN1761" s="121"/>
      <c r="CO1761" s="121"/>
      <c r="CP1761" s="121"/>
      <c r="CQ1761" s="121"/>
      <c r="CR1761" s="121"/>
      <c r="CS1761" s="121"/>
      <c r="CT1761" s="121"/>
      <c r="CU1761" s="121"/>
      <c r="CV1761" s="121"/>
      <c r="CW1761" s="121"/>
      <c r="CX1761" s="121"/>
      <c r="CY1761" s="121"/>
      <c r="CZ1761" s="121"/>
      <c r="DA1761" s="121"/>
      <c r="DB1761" s="121"/>
      <c r="DC1761" s="121"/>
      <c r="DD1761" s="121"/>
      <c r="DE1761" s="121"/>
      <c r="DF1761" s="121"/>
      <c r="DG1761" s="121"/>
      <c r="DH1761" s="121"/>
      <c r="DI1761" s="121"/>
    </row>
    <row r="1762" spans="30:113" x14ac:dyDescent="0.35">
      <c r="AD1762" s="121"/>
      <c r="AE1762" s="121"/>
      <c r="AF1762" s="121"/>
      <c r="AG1762" s="121"/>
      <c r="AH1762" s="121"/>
      <c r="AI1762" s="121"/>
      <c r="AJ1762" s="121"/>
      <c r="AK1762" s="121"/>
      <c r="AL1762" s="121"/>
      <c r="AM1762" s="121"/>
      <c r="AN1762" s="121"/>
      <c r="AO1762" s="121"/>
      <c r="AP1762" s="121"/>
      <c r="AQ1762" s="121"/>
      <c r="AR1762" s="121"/>
      <c r="AS1762" s="121"/>
      <c r="AT1762" s="121"/>
      <c r="AU1762" s="121"/>
      <c r="AV1762" s="121"/>
      <c r="AW1762" s="121"/>
      <c r="AX1762" s="121"/>
      <c r="AY1762" s="121"/>
      <c r="AZ1762" s="121"/>
      <c r="BA1762" s="121"/>
      <c r="BB1762" s="121"/>
      <c r="BC1762" s="121"/>
      <c r="BD1762" s="121"/>
      <c r="BE1762" s="121"/>
      <c r="BF1762" s="121"/>
      <c r="BG1762" s="121"/>
      <c r="BH1762" s="121"/>
      <c r="BI1762" s="121"/>
      <c r="BJ1762" s="121"/>
      <c r="BK1762" s="121"/>
      <c r="BL1762" s="121"/>
      <c r="BM1762" s="121"/>
      <c r="BN1762" s="121"/>
      <c r="BO1762" s="121"/>
      <c r="BP1762" s="121"/>
      <c r="BQ1762" s="121"/>
      <c r="BR1762" s="121"/>
      <c r="BS1762" s="121"/>
      <c r="BT1762" s="121"/>
      <c r="BU1762" s="121"/>
      <c r="BV1762" s="121"/>
      <c r="BW1762" s="121"/>
      <c r="BX1762" s="121"/>
      <c r="BY1762" s="121"/>
      <c r="BZ1762" s="121"/>
      <c r="CA1762" s="121"/>
      <c r="CB1762" s="121"/>
      <c r="CC1762" s="121"/>
      <c r="CD1762" s="121"/>
      <c r="CE1762" s="121"/>
      <c r="CF1762" s="121"/>
      <c r="CG1762" s="121"/>
      <c r="CH1762" s="121"/>
      <c r="CI1762" s="121"/>
      <c r="CJ1762" s="121"/>
      <c r="CK1762" s="121"/>
      <c r="CL1762" s="121"/>
      <c r="CM1762" s="121"/>
      <c r="CN1762" s="121"/>
      <c r="CO1762" s="121"/>
      <c r="CP1762" s="121"/>
      <c r="CQ1762" s="121"/>
      <c r="CR1762" s="121"/>
      <c r="CS1762" s="121"/>
      <c r="CT1762" s="121"/>
      <c r="CU1762" s="121"/>
      <c r="CV1762" s="121"/>
      <c r="CW1762" s="121"/>
      <c r="CX1762" s="121"/>
      <c r="CY1762" s="121"/>
      <c r="CZ1762" s="121"/>
      <c r="DA1762" s="121"/>
      <c r="DB1762" s="121"/>
      <c r="DC1762" s="121"/>
      <c r="DD1762" s="121"/>
      <c r="DE1762" s="121"/>
      <c r="DF1762" s="121"/>
      <c r="DG1762" s="121"/>
      <c r="DH1762" s="121"/>
      <c r="DI1762" s="121"/>
    </row>
    <row r="1763" spans="30:113" x14ac:dyDescent="0.35">
      <c r="AD1763" s="121"/>
      <c r="AE1763" s="121"/>
      <c r="AF1763" s="121"/>
      <c r="AG1763" s="121"/>
      <c r="AH1763" s="121"/>
      <c r="AI1763" s="121"/>
      <c r="AJ1763" s="121"/>
      <c r="AK1763" s="121"/>
      <c r="AL1763" s="121"/>
      <c r="AM1763" s="121"/>
      <c r="AN1763" s="121"/>
      <c r="AO1763" s="121"/>
      <c r="AP1763" s="121"/>
      <c r="AQ1763" s="121"/>
      <c r="AR1763" s="121"/>
      <c r="AS1763" s="121"/>
      <c r="AT1763" s="121"/>
      <c r="AU1763" s="121"/>
      <c r="AV1763" s="121"/>
      <c r="AW1763" s="121"/>
      <c r="AX1763" s="121"/>
      <c r="AY1763" s="121"/>
      <c r="AZ1763" s="121"/>
      <c r="BA1763" s="121"/>
      <c r="BB1763" s="121"/>
      <c r="BC1763" s="121"/>
      <c r="BD1763" s="121"/>
      <c r="BE1763" s="121"/>
      <c r="BF1763" s="121"/>
      <c r="BG1763" s="121"/>
      <c r="BH1763" s="121"/>
      <c r="BI1763" s="121"/>
      <c r="BJ1763" s="121"/>
      <c r="BK1763" s="121"/>
      <c r="BL1763" s="121"/>
      <c r="BM1763" s="121"/>
      <c r="BN1763" s="121"/>
      <c r="BO1763" s="121"/>
      <c r="BP1763" s="121"/>
      <c r="BQ1763" s="121"/>
      <c r="BR1763" s="121"/>
      <c r="BS1763" s="121"/>
      <c r="BT1763" s="121"/>
      <c r="BU1763" s="121"/>
      <c r="BV1763" s="121"/>
      <c r="BW1763" s="121"/>
      <c r="BX1763" s="121"/>
      <c r="BY1763" s="121"/>
      <c r="BZ1763" s="121"/>
      <c r="CA1763" s="121"/>
      <c r="CB1763" s="121"/>
      <c r="CC1763" s="121"/>
      <c r="CD1763" s="121"/>
      <c r="CE1763" s="121"/>
      <c r="CF1763" s="121"/>
      <c r="CG1763" s="121"/>
      <c r="CH1763" s="121"/>
      <c r="CI1763" s="121"/>
      <c r="CJ1763" s="121"/>
      <c r="CK1763" s="121"/>
      <c r="CL1763" s="121"/>
      <c r="CM1763" s="121"/>
      <c r="CN1763" s="121"/>
      <c r="CO1763" s="121"/>
      <c r="CP1763" s="121"/>
      <c r="CQ1763" s="121"/>
      <c r="CR1763" s="121"/>
      <c r="CS1763" s="121"/>
      <c r="CT1763" s="121"/>
      <c r="CU1763" s="121"/>
      <c r="CV1763" s="121"/>
      <c r="CW1763" s="121"/>
      <c r="CX1763" s="121"/>
      <c r="CY1763" s="121"/>
      <c r="CZ1763" s="121"/>
      <c r="DA1763" s="121"/>
      <c r="DB1763" s="121"/>
      <c r="DC1763" s="121"/>
      <c r="DD1763" s="121"/>
      <c r="DE1763" s="121"/>
      <c r="DF1763" s="121"/>
      <c r="DG1763" s="121"/>
      <c r="DH1763" s="121"/>
      <c r="DI1763" s="121"/>
    </row>
    <row r="1764" spans="30:113" x14ac:dyDescent="0.35">
      <c r="AD1764" s="121"/>
      <c r="AE1764" s="121"/>
      <c r="AF1764" s="121"/>
      <c r="AG1764" s="121"/>
      <c r="AH1764" s="121"/>
      <c r="AI1764" s="121"/>
      <c r="AJ1764" s="121"/>
      <c r="AK1764" s="121"/>
      <c r="AL1764" s="121"/>
      <c r="AM1764" s="121"/>
      <c r="AN1764" s="121"/>
      <c r="AO1764" s="121"/>
      <c r="AP1764" s="121"/>
      <c r="AQ1764" s="121"/>
      <c r="AR1764" s="121"/>
      <c r="AS1764" s="121"/>
      <c r="AT1764" s="121"/>
      <c r="AU1764" s="121"/>
      <c r="AV1764" s="121"/>
      <c r="AW1764" s="121"/>
      <c r="AX1764" s="121"/>
      <c r="AY1764" s="121"/>
      <c r="AZ1764" s="121"/>
      <c r="BA1764" s="121"/>
      <c r="BB1764" s="121"/>
      <c r="BC1764" s="121"/>
      <c r="BD1764" s="121"/>
      <c r="BE1764" s="121"/>
      <c r="BF1764" s="121"/>
      <c r="BG1764" s="121"/>
      <c r="BH1764" s="121"/>
      <c r="BI1764" s="121"/>
      <c r="BJ1764" s="121"/>
      <c r="BK1764" s="121"/>
      <c r="BL1764" s="121"/>
      <c r="BM1764" s="121"/>
      <c r="BN1764" s="121"/>
      <c r="BO1764" s="121"/>
      <c r="BP1764" s="121"/>
      <c r="BQ1764" s="121"/>
      <c r="BR1764" s="121"/>
      <c r="BS1764" s="121"/>
      <c r="BT1764" s="121"/>
      <c r="BU1764" s="121"/>
      <c r="BV1764" s="121"/>
      <c r="BW1764" s="121"/>
      <c r="BX1764" s="121"/>
      <c r="BY1764" s="121"/>
      <c r="BZ1764" s="121"/>
      <c r="CA1764" s="121"/>
      <c r="CB1764" s="121"/>
      <c r="CC1764" s="121"/>
      <c r="CD1764" s="121"/>
      <c r="CE1764" s="121"/>
      <c r="CF1764" s="121"/>
      <c r="CG1764" s="121"/>
      <c r="CH1764" s="121"/>
      <c r="CI1764" s="121"/>
      <c r="CJ1764" s="121"/>
      <c r="CK1764" s="121"/>
      <c r="CL1764" s="121"/>
      <c r="CM1764" s="121"/>
      <c r="CN1764" s="121"/>
      <c r="CO1764" s="121"/>
      <c r="CP1764" s="121"/>
      <c r="CQ1764" s="121"/>
      <c r="CR1764" s="121"/>
      <c r="CS1764" s="121"/>
      <c r="CT1764" s="121"/>
      <c r="CU1764" s="121"/>
      <c r="CV1764" s="121"/>
      <c r="CW1764" s="121"/>
      <c r="CX1764" s="121"/>
      <c r="CY1764" s="121"/>
      <c r="CZ1764" s="121"/>
      <c r="DA1764" s="121"/>
      <c r="DB1764" s="121"/>
      <c r="DC1764" s="121"/>
      <c r="DD1764" s="121"/>
      <c r="DE1764" s="121"/>
      <c r="DF1764" s="121"/>
      <c r="DG1764" s="121"/>
      <c r="DH1764" s="121"/>
      <c r="DI1764" s="121"/>
    </row>
    <row r="1765" spans="30:113" x14ac:dyDescent="0.35">
      <c r="AD1765" s="121"/>
      <c r="AE1765" s="121"/>
      <c r="AF1765" s="121"/>
      <c r="AG1765" s="121"/>
      <c r="AH1765" s="121"/>
      <c r="AI1765" s="121"/>
      <c r="AJ1765" s="121"/>
      <c r="AK1765" s="121"/>
      <c r="AL1765" s="121"/>
      <c r="AM1765" s="121"/>
      <c r="AN1765" s="121"/>
      <c r="AO1765" s="121"/>
      <c r="AP1765" s="121"/>
      <c r="AQ1765" s="121"/>
      <c r="AR1765" s="121"/>
      <c r="AS1765" s="121"/>
      <c r="AT1765" s="121"/>
      <c r="AU1765" s="121"/>
      <c r="AV1765" s="121"/>
      <c r="AW1765" s="121"/>
      <c r="AX1765" s="121"/>
      <c r="AY1765" s="121"/>
      <c r="AZ1765" s="121"/>
      <c r="BA1765" s="121"/>
      <c r="BB1765" s="121"/>
      <c r="BC1765" s="121"/>
      <c r="BD1765" s="121"/>
      <c r="BE1765" s="121"/>
      <c r="BF1765" s="121"/>
      <c r="BG1765" s="121"/>
      <c r="BH1765" s="121"/>
      <c r="BI1765" s="121"/>
      <c r="BJ1765" s="121"/>
      <c r="BK1765" s="121"/>
      <c r="BL1765" s="121"/>
      <c r="BM1765" s="121"/>
      <c r="BN1765" s="121"/>
      <c r="BO1765" s="121"/>
      <c r="BP1765" s="121"/>
      <c r="BQ1765" s="121"/>
      <c r="BR1765" s="121"/>
      <c r="BS1765" s="121"/>
      <c r="BT1765" s="121"/>
      <c r="BU1765" s="121"/>
      <c r="BV1765" s="121"/>
      <c r="BW1765" s="121"/>
      <c r="BX1765" s="121"/>
      <c r="BY1765" s="121"/>
      <c r="BZ1765" s="121"/>
      <c r="CA1765" s="121"/>
      <c r="CB1765" s="121"/>
      <c r="CC1765" s="121"/>
      <c r="CD1765" s="121"/>
      <c r="CE1765" s="121"/>
      <c r="CF1765" s="121"/>
      <c r="CG1765" s="121"/>
      <c r="CH1765" s="121"/>
      <c r="CI1765" s="121"/>
      <c r="CJ1765" s="121"/>
      <c r="CK1765" s="121"/>
      <c r="CL1765" s="121"/>
      <c r="CM1765" s="121"/>
      <c r="CN1765" s="121"/>
      <c r="CO1765" s="121"/>
      <c r="CP1765" s="121"/>
      <c r="CQ1765" s="121"/>
      <c r="CR1765" s="121"/>
      <c r="CS1765" s="121"/>
      <c r="CT1765" s="121"/>
      <c r="CU1765" s="121"/>
      <c r="CV1765" s="121"/>
      <c r="CW1765" s="121"/>
      <c r="CX1765" s="121"/>
      <c r="CY1765" s="121"/>
      <c r="CZ1765" s="121"/>
      <c r="DA1765" s="121"/>
      <c r="DB1765" s="121"/>
      <c r="DC1765" s="121"/>
      <c r="DD1765" s="121"/>
      <c r="DE1765" s="121"/>
      <c r="DF1765" s="121"/>
      <c r="DG1765" s="121"/>
      <c r="DH1765" s="121"/>
      <c r="DI1765" s="121"/>
    </row>
    <row r="1766" spans="30:113" x14ac:dyDescent="0.35">
      <c r="AD1766" s="121"/>
      <c r="AE1766" s="121"/>
      <c r="AF1766" s="121"/>
      <c r="AG1766" s="121"/>
      <c r="AH1766" s="121"/>
      <c r="AI1766" s="121"/>
      <c r="AJ1766" s="121"/>
      <c r="AK1766" s="121"/>
      <c r="AL1766" s="121"/>
      <c r="AM1766" s="121"/>
      <c r="AN1766" s="121"/>
      <c r="AO1766" s="121"/>
      <c r="AP1766" s="121"/>
      <c r="AQ1766" s="121"/>
      <c r="AR1766" s="121"/>
      <c r="AS1766" s="121"/>
      <c r="AT1766" s="121"/>
      <c r="AU1766" s="121"/>
      <c r="AV1766" s="121"/>
      <c r="AW1766" s="121"/>
      <c r="AX1766" s="121"/>
      <c r="AY1766" s="121"/>
      <c r="AZ1766" s="121"/>
      <c r="BA1766" s="121"/>
      <c r="BB1766" s="121"/>
      <c r="BC1766" s="121"/>
      <c r="BD1766" s="121"/>
      <c r="BE1766" s="121"/>
      <c r="BF1766" s="121"/>
      <c r="BG1766" s="121"/>
      <c r="BH1766" s="121"/>
      <c r="BI1766" s="121"/>
      <c r="BJ1766" s="121"/>
      <c r="BK1766" s="121"/>
      <c r="BL1766" s="121"/>
      <c r="BM1766" s="121"/>
      <c r="BN1766" s="121"/>
      <c r="BO1766" s="121"/>
      <c r="BP1766" s="121"/>
      <c r="BQ1766" s="121"/>
      <c r="BR1766" s="121"/>
      <c r="BS1766" s="121"/>
      <c r="BT1766" s="121"/>
      <c r="BU1766" s="121"/>
      <c r="BV1766" s="121"/>
      <c r="BW1766" s="121"/>
      <c r="BX1766" s="121"/>
      <c r="BY1766" s="121"/>
      <c r="BZ1766" s="121"/>
      <c r="CA1766" s="121"/>
      <c r="CB1766" s="121"/>
      <c r="CC1766" s="121"/>
      <c r="CD1766" s="121"/>
      <c r="CE1766" s="121"/>
      <c r="CF1766" s="121"/>
      <c r="CG1766" s="121"/>
      <c r="CH1766" s="121"/>
      <c r="CI1766" s="121"/>
      <c r="CJ1766" s="121"/>
      <c r="CK1766" s="121"/>
      <c r="CL1766" s="121"/>
      <c r="CM1766" s="121"/>
      <c r="CN1766" s="121"/>
      <c r="CO1766" s="121"/>
      <c r="CP1766" s="121"/>
      <c r="CQ1766" s="121"/>
      <c r="CR1766" s="121"/>
      <c r="CS1766" s="121"/>
      <c r="CT1766" s="121"/>
      <c r="CU1766" s="121"/>
      <c r="CV1766" s="121"/>
      <c r="CW1766" s="121"/>
      <c r="CX1766" s="121"/>
      <c r="CY1766" s="121"/>
      <c r="CZ1766" s="121"/>
      <c r="DA1766" s="121"/>
      <c r="DB1766" s="121"/>
      <c r="DC1766" s="121"/>
      <c r="DD1766" s="121"/>
      <c r="DE1766" s="121"/>
      <c r="DF1766" s="121"/>
      <c r="DG1766" s="121"/>
      <c r="DH1766" s="121"/>
      <c r="DI1766" s="121"/>
    </row>
    <row r="1767" spans="30:113" x14ac:dyDescent="0.35">
      <c r="AD1767" s="121"/>
      <c r="AE1767" s="121"/>
      <c r="AF1767" s="121"/>
      <c r="AG1767" s="121"/>
      <c r="AH1767" s="121"/>
      <c r="AI1767" s="121"/>
      <c r="AJ1767" s="121"/>
      <c r="AK1767" s="121"/>
      <c r="AL1767" s="121"/>
      <c r="AM1767" s="121"/>
      <c r="AN1767" s="121"/>
      <c r="AO1767" s="121"/>
      <c r="AP1767" s="121"/>
      <c r="AQ1767" s="121"/>
      <c r="AR1767" s="121"/>
      <c r="AS1767" s="121"/>
      <c r="AT1767" s="121"/>
      <c r="AU1767" s="121"/>
      <c r="AV1767" s="121"/>
      <c r="AW1767" s="121"/>
      <c r="AX1767" s="121"/>
      <c r="AY1767" s="121"/>
      <c r="AZ1767" s="121"/>
      <c r="BA1767" s="121"/>
      <c r="BB1767" s="121"/>
      <c r="BC1767" s="121"/>
      <c r="BD1767" s="121"/>
      <c r="BE1767" s="121"/>
      <c r="BF1767" s="121"/>
      <c r="BG1767" s="121"/>
      <c r="BH1767" s="121"/>
      <c r="BI1767" s="121"/>
      <c r="BJ1767" s="121"/>
      <c r="BK1767" s="121"/>
      <c r="BL1767" s="121"/>
      <c r="BM1767" s="121"/>
      <c r="BN1767" s="121"/>
      <c r="BO1767" s="121"/>
      <c r="BP1767" s="121"/>
      <c r="BQ1767" s="121"/>
      <c r="BR1767" s="121"/>
      <c r="BS1767" s="121"/>
      <c r="BT1767" s="121"/>
      <c r="BU1767" s="121"/>
      <c r="BV1767" s="121"/>
      <c r="BW1767" s="121"/>
      <c r="BX1767" s="121"/>
      <c r="BY1767" s="121"/>
      <c r="BZ1767" s="121"/>
      <c r="CA1767" s="121"/>
      <c r="CB1767" s="121"/>
      <c r="CC1767" s="121"/>
      <c r="CD1767" s="121"/>
      <c r="CE1767" s="121"/>
      <c r="CF1767" s="121"/>
      <c r="CG1767" s="121"/>
      <c r="CH1767" s="121"/>
      <c r="CI1767" s="121"/>
      <c r="CJ1767" s="121"/>
      <c r="CK1767" s="121"/>
      <c r="CL1767" s="121"/>
      <c r="CM1767" s="121"/>
      <c r="CN1767" s="121"/>
      <c r="CO1767" s="121"/>
      <c r="CP1767" s="121"/>
      <c r="CQ1767" s="121"/>
      <c r="CR1767" s="121"/>
      <c r="CS1767" s="121"/>
      <c r="CT1767" s="121"/>
      <c r="CU1767" s="121"/>
      <c r="CV1767" s="121"/>
      <c r="CW1767" s="121"/>
      <c r="CX1767" s="121"/>
      <c r="CY1767" s="121"/>
      <c r="CZ1767" s="121"/>
      <c r="DA1767" s="121"/>
      <c r="DB1767" s="121"/>
      <c r="DC1767" s="121"/>
      <c r="DD1767" s="121"/>
      <c r="DE1767" s="121"/>
      <c r="DF1767" s="121"/>
      <c r="DG1767" s="121"/>
      <c r="DH1767" s="121"/>
      <c r="DI1767" s="121"/>
    </row>
    <row r="1768" spans="30:113" x14ac:dyDescent="0.35">
      <c r="AD1768" s="121"/>
      <c r="AE1768" s="121"/>
      <c r="AF1768" s="121"/>
      <c r="AG1768" s="121"/>
      <c r="AH1768" s="121"/>
      <c r="AI1768" s="121"/>
      <c r="AJ1768" s="121"/>
      <c r="AK1768" s="121"/>
      <c r="AL1768" s="121"/>
      <c r="AM1768" s="121"/>
      <c r="AN1768" s="121"/>
      <c r="AO1768" s="121"/>
      <c r="AP1768" s="121"/>
      <c r="AQ1768" s="121"/>
      <c r="AR1768" s="121"/>
      <c r="AS1768" s="121"/>
      <c r="AT1768" s="121"/>
      <c r="AU1768" s="121"/>
      <c r="AV1768" s="121"/>
      <c r="AW1768" s="121"/>
      <c r="AX1768" s="121"/>
      <c r="AY1768" s="121"/>
      <c r="AZ1768" s="121"/>
      <c r="BA1768" s="121"/>
      <c r="BB1768" s="121"/>
      <c r="BC1768" s="121"/>
      <c r="BD1768" s="121"/>
      <c r="BE1768" s="121"/>
      <c r="BF1768" s="121"/>
      <c r="BG1768" s="121"/>
      <c r="BH1768" s="121"/>
      <c r="BI1768" s="121"/>
      <c r="BJ1768" s="121"/>
      <c r="BK1768" s="121"/>
      <c r="BL1768" s="121"/>
      <c r="BM1768" s="121"/>
      <c r="BN1768" s="121"/>
      <c r="BO1768" s="121"/>
      <c r="BP1768" s="121"/>
      <c r="BQ1768" s="121"/>
      <c r="BR1768" s="121"/>
      <c r="BS1768" s="121"/>
      <c r="BT1768" s="121"/>
      <c r="BU1768" s="121"/>
      <c r="BV1768" s="121"/>
      <c r="BW1768" s="121"/>
      <c r="BX1768" s="121"/>
      <c r="BY1768" s="121"/>
      <c r="BZ1768" s="121"/>
      <c r="CA1768" s="121"/>
      <c r="CB1768" s="121"/>
      <c r="CC1768" s="121"/>
      <c r="CD1768" s="121"/>
      <c r="CE1768" s="121"/>
      <c r="CF1768" s="121"/>
      <c r="CG1768" s="121"/>
      <c r="CH1768" s="121"/>
      <c r="CI1768" s="121"/>
      <c r="CJ1768" s="121"/>
      <c r="CK1768" s="121"/>
      <c r="CL1768" s="121"/>
      <c r="CM1768" s="121"/>
      <c r="CN1768" s="121"/>
      <c r="CO1768" s="121"/>
      <c r="CP1768" s="121"/>
      <c r="CQ1768" s="121"/>
      <c r="CR1768" s="121"/>
      <c r="CS1768" s="121"/>
      <c r="CT1768" s="121"/>
      <c r="CU1768" s="121"/>
      <c r="CV1768" s="121"/>
      <c r="CW1768" s="121"/>
      <c r="CX1768" s="121"/>
      <c r="CY1768" s="121"/>
      <c r="CZ1768" s="121"/>
      <c r="DA1768" s="121"/>
      <c r="DB1768" s="121"/>
      <c r="DC1768" s="121"/>
      <c r="DD1768" s="121"/>
      <c r="DE1768" s="121"/>
      <c r="DF1768" s="121"/>
      <c r="DG1768" s="121"/>
      <c r="DH1768" s="121"/>
      <c r="DI1768" s="121"/>
    </row>
    <row r="1769" spans="30:113" x14ac:dyDescent="0.35">
      <c r="AD1769" s="121"/>
      <c r="AE1769" s="121"/>
      <c r="AF1769" s="121"/>
      <c r="AG1769" s="121"/>
      <c r="AH1769" s="121"/>
      <c r="AI1769" s="121"/>
      <c r="AJ1769" s="121"/>
      <c r="AK1769" s="121"/>
      <c r="AL1769" s="121"/>
      <c r="AM1769" s="121"/>
      <c r="AN1769" s="121"/>
      <c r="AO1769" s="121"/>
      <c r="AP1769" s="121"/>
      <c r="AQ1769" s="121"/>
      <c r="AR1769" s="121"/>
      <c r="AS1769" s="121"/>
      <c r="AT1769" s="121"/>
      <c r="AU1769" s="121"/>
      <c r="AV1769" s="121"/>
      <c r="AW1769" s="121"/>
      <c r="AX1769" s="121"/>
      <c r="AY1769" s="121"/>
      <c r="AZ1769" s="121"/>
      <c r="BA1769" s="121"/>
      <c r="BB1769" s="121"/>
      <c r="BC1769" s="121"/>
      <c r="BD1769" s="121"/>
      <c r="BE1769" s="121"/>
      <c r="BF1769" s="121"/>
      <c r="BG1769" s="121"/>
      <c r="BH1769" s="121"/>
      <c r="BI1769" s="121"/>
      <c r="BJ1769" s="121"/>
      <c r="BK1769" s="121"/>
      <c r="BL1769" s="121"/>
      <c r="BM1769" s="121"/>
      <c r="BN1769" s="121"/>
      <c r="BO1769" s="121"/>
      <c r="BP1769" s="121"/>
      <c r="BQ1769" s="121"/>
      <c r="BR1769" s="121"/>
      <c r="BS1769" s="121"/>
      <c r="BT1769" s="121"/>
      <c r="BU1769" s="121"/>
      <c r="BV1769" s="121"/>
      <c r="BW1769" s="121"/>
      <c r="BX1769" s="121"/>
      <c r="BY1769" s="121"/>
      <c r="BZ1769" s="121"/>
      <c r="CA1769" s="121"/>
      <c r="CB1769" s="121"/>
      <c r="CC1769" s="121"/>
      <c r="CD1769" s="121"/>
      <c r="CE1769" s="121"/>
      <c r="CF1769" s="121"/>
      <c r="CG1769" s="121"/>
      <c r="CH1769" s="121"/>
      <c r="CI1769" s="121"/>
      <c r="CJ1769" s="121"/>
      <c r="CK1769" s="121"/>
      <c r="CL1769" s="121"/>
      <c r="CM1769" s="121"/>
      <c r="CN1769" s="121"/>
      <c r="CO1769" s="121"/>
      <c r="CP1769" s="121"/>
      <c r="CQ1769" s="121"/>
      <c r="CR1769" s="121"/>
      <c r="CS1769" s="121"/>
      <c r="CT1769" s="121"/>
      <c r="CU1769" s="121"/>
      <c r="CV1769" s="121"/>
      <c r="CW1769" s="121"/>
      <c r="CX1769" s="121"/>
      <c r="CY1769" s="121"/>
      <c r="CZ1769" s="121"/>
      <c r="DA1769" s="121"/>
      <c r="DB1769" s="121"/>
      <c r="DC1769" s="121"/>
      <c r="DD1769" s="121"/>
      <c r="DE1769" s="121"/>
      <c r="DF1769" s="121"/>
      <c r="DG1769" s="121"/>
      <c r="DH1769" s="121"/>
      <c r="DI1769" s="121"/>
    </row>
    <row r="1770" spans="30:113" x14ac:dyDescent="0.35">
      <c r="AD1770" s="121"/>
      <c r="AE1770" s="121"/>
      <c r="AF1770" s="121"/>
      <c r="AG1770" s="121"/>
      <c r="AH1770" s="121"/>
      <c r="AI1770" s="121"/>
      <c r="AJ1770" s="121"/>
      <c r="AK1770" s="121"/>
      <c r="AL1770" s="121"/>
      <c r="AM1770" s="121"/>
      <c r="AN1770" s="121"/>
      <c r="AO1770" s="121"/>
      <c r="AP1770" s="121"/>
      <c r="AQ1770" s="121"/>
      <c r="AR1770" s="121"/>
      <c r="AS1770" s="121"/>
      <c r="AT1770" s="121"/>
      <c r="AU1770" s="121"/>
      <c r="AV1770" s="121"/>
      <c r="AW1770" s="121"/>
      <c r="AX1770" s="121"/>
      <c r="AY1770" s="121"/>
      <c r="AZ1770" s="121"/>
      <c r="BA1770" s="121"/>
      <c r="BB1770" s="121"/>
      <c r="BC1770" s="121"/>
      <c r="BD1770" s="121"/>
      <c r="BE1770" s="121"/>
      <c r="BF1770" s="121"/>
      <c r="BG1770" s="121"/>
      <c r="BH1770" s="121"/>
      <c r="BI1770" s="121"/>
      <c r="BJ1770" s="121"/>
      <c r="BK1770" s="121"/>
      <c r="BL1770" s="121"/>
      <c r="BM1770" s="121"/>
      <c r="BN1770" s="121"/>
      <c r="BO1770" s="121"/>
      <c r="BP1770" s="121"/>
      <c r="BQ1770" s="121"/>
      <c r="BR1770" s="121"/>
      <c r="BS1770" s="121"/>
      <c r="BT1770" s="121"/>
      <c r="BU1770" s="121"/>
      <c r="BV1770" s="121"/>
      <c r="BW1770" s="121"/>
      <c r="BX1770" s="121"/>
      <c r="BY1770" s="121"/>
      <c r="BZ1770" s="121"/>
      <c r="CA1770" s="121"/>
      <c r="CB1770" s="121"/>
      <c r="CC1770" s="121"/>
      <c r="CD1770" s="121"/>
      <c r="CE1770" s="121"/>
      <c r="CF1770" s="121"/>
      <c r="CG1770" s="121"/>
      <c r="CH1770" s="121"/>
      <c r="CI1770" s="121"/>
      <c r="CJ1770" s="121"/>
      <c r="CK1770" s="121"/>
      <c r="CL1770" s="121"/>
      <c r="CM1770" s="121"/>
      <c r="CN1770" s="121"/>
      <c r="CO1770" s="121"/>
      <c r="CP1770" s="121"/>
      <c r="CQ1770" s="121"/>
      <c r="CR1770" s="121"/>
      <c r="CS1770" s="121"/>
      <c r="CT1770" s="121"/>
      <c r="CU1770" s="121"/>
      <c r="CV1770" s="121"/>
      <c r="CW1770" s="121"/>
      <c r="CX1770" s="121"/>
      <c r="CY1770" s="121"/>
      <c r="CZ1770" s="121"/>
      <c r="DA1770" s="121"/>
      <c r="DB1770" s="121"/>
      <c r="DC1770" s="121"/>
      <c r="DD1770" s="121"/>
      <c r="DE1770" s="121"/>
      <c r="DF1770" s="121"/>
      <c r="DG1770" s="121"/>
      <c r="DH1770" s="121"/>
      <c r="DI1770" s="121"/>
    </row>
    <row r="1771" spans="30:113" x14ac:dyDescent="0.35">
      <c r="AD1771" s="121"/>
      <c r="AE1771" s="121"/>
      <c r="AF1771" s="121"/>
      <c r="AG1771" s="121"/>
      <c r="AH1771" s="121"/>
      <c r="AI1771" s="121"/>
      <c r="AJ1771" s="121"/>
      <c r="AK1771" s="121"/>
      <c r="AL1771" s="121"/>
      <c r="AM1771" s="121"/>
      <c r="AN1771" s="121"/>
      <c r="AO1771" s="121"/>
      <c r="AP1771" s="121"/>
      <c r="AQ1771" s="121"/>
      <c r="AR1771" s="121"/>
      <c r="AS1771" s="121"/>
      <c r="AT1771" s="121"/>
      <c r="AU1771" s="121"/>
      <c r="AV1771" s="121"/>
      <c r="AW1771" s="121"/>
      <c r="AX1771" s="121"/>
      <c r="AY1771" s="121"/>
      <c r="AZ1771" s="121"/>
      <c r="BA1771" s="121"/>
      <c r="BB1771" s="121"/>
      <c r="BC1771" s="121"/>
      <c r="BD1771" s="121"/>
      <c r="BE1771" s="121"/>
      <c r="BF1771" s="121"/>
      <c r="BG1771" s="121"/>
      <c r="BH1771" s="121"/>
      <c r="BI1771" s="121"/>
      <c r="BJ1771" s="121"/>
      <c r="BK1771" s="121"/>
      <c r="BL1771" s="121"/>
      <c r="BM1771" s="121"/>
      <c r="BN1771" s="121"/>
      <c r="BO1771" s="121"/>
      <c r="BP1771" s="121"/>
      <c r="BQ1771" s="121"/>
      <c r="BR1771" s="121"/>
      <c r="BS1771" s="121"/>
      <c r="BT1771" s="121"/>
      <c r="BU1771" s="121"/>
      <c r="BV1771" s="121"/>
      <c r="BW1771" s="121"/>
      <c r="BX1771" s="121"/>
      <c r="BY1771" s="121"/>
      <c r="BZ1771" s="121"/>
      <c r="CA1771" s="121"/>
      <c r="CB1771" s="121"/>
      <c r="CC1771" s="121"/>
      <c r="CD1771" s="121"/>
      <c r="CE1771" s="121"/>
      <c r="CF1771" s="121"/>
      <c r="CG1771" s="121"/>
      <c r="CH1771" s="121"/>
      <c r="CI1771" s="121"/>
      <c r="CJ1771" s="121"/>
      <c r="CK1771" s="121"/>
      <c r="CL1771" s="121"/>
      <c r="CM1771" s="121"/>
      <c r="CN1771" s="121"/>
      <c r="CO1771" s="121"/>
      <c r="CP1771" s="121"/>
      <c r="CQ1771" s="121"/>
      <c r="CR1771" s="121"/>
      <c r="CS1771" s="121"/>
      <c r="CT1771" s="121"/>
      <c r="CU1771" s="121"/>
      <c r="CV1771" s="121"/>
      <c r="CW1771" s="121"/>
      <c r="CX1771" s="121"/>
      <c r="CY1771" s="121"/>
      <c r="CZ1771" s="121"/>
      <c r="DA1771" s="121"/>
      <c r="DB1771" s="121"/>
      <c r="DC1771" s="121"/>
      <c r="DD1771" s="121"/>
      <c r="DE1771" s="121"/>
      <c r="DF1771" s="121"/>
      <c r="DG1771" s="121"/>
      <c r="DH1771" s="121"/>
      <c r="DI1771" s="121"/>
    </row>
    <row r="1772" spans="30:113" x14ac:dyDescent="0.35">
      <c r="AD1772" s="121"/>
      <c r="AE1772" s="121"/>
      <c r="AF1772" s="121"/>
      <c r="AG1772" s="121"/>
      <c r="AH1772" s="121"/>
      <c r="AI1772" s="121"/>
      <c r="AJ1772" s="121"/>
      <c r="AK1772" s="121"/>
      <c r="AL1772" s="121"/>
      <c r="AM1772" s="121"/>
      <c r="AN1772" s="121"/>
      <c r="AO1772" s="121"/>
      <c r="AP1772" s="121"/>
      <c r="AQ1772" s="121"/>
      <c r="AR1772" s="121"/>
      <c r="AS1772" s="121"/>
      <c r="AT1772" s="121"/>
      <c r="AU1772" s="121"/>
      <c r="AV1772" s="121"/>
      <c r="AW1772" s="121"/>
      <c r="AX1772" s="121"/>
      <c r="AY1772" s="121"/>
      <c r="AZ1772" s="121"/>
      <c r="BA1772" s="121"/>
      <c r="BB1772" s="121"/>
      <c r="BC1772" s="121"/>
      <c r="BD1772" s="121"/>
      <c r="BE1772" s="121"/>
      <c r="BF1772" s="121"/>
      <c r="BG1772" s="121"/>
      <c r="BH1772" s="121"/>
      <c r="BI1772" s="121"/>
      <c r="BJ1772" s="121"/>
      <c r="BK1772" s="121"/>
      <c r="BL1772" s="121"/>
      <c r="BM1772" s="121"/>
      <c r="BN1772" s="121"/>
      <c r="BO1772" s="121"/>
      <c r="BP1772" s="121"/>
      <c r="BQ1772" s="121"/>
      <c r="BR1772" s="121"/>
      <c r="BS1772" s="121"/>
      <c r="BT1772" s="121"/>
      <c r="BU1772" s="121"/>
      <c r="BV1772" s="121"/>
      <c r="BW1772" s="121"/>
      <c r="BX1772" s="121"/>
      <c r="BY1772" s="121"/>
      <c r="BZ1772" s="121"/>
      <c r="CA1772" s="121"/>
      <c r="CB1772" s="121"/>
      <c r="CC1772" s="121"/>
      <c r="CD1772" s="121"/>
      <c r="CE1772" s="121"/>
      <c r="CF1772" s="121"/>
      <c r="CG1772" s="121"/>
      <c r="CH1772" s="121"/>
      <c r="CI1772" s="121"/>
      <c r="CJ1772" s="121"/>
      <c r="CK1772" s="121"/>
      <c r="CL1772" s="121"/>
      <c r="CM1772" s="121"/>
      <c r="CN1772" s="121"/>
      <c r="CO1772" s="121"/>
      <c r="CP1772" s="121"/>
      <c r="CQ1772" s="121"/>
      <c r="CR1772" s="121"/>
      <c r="CS1772" s="121"/>
      <c r="CT1772" s="121"/>
      <c r="CU1772" s="121"/>
      <c r="CV1772" s="121"/>
      <c r="CW1772" s="121"/>
      <c r="CX1772" s="121"/>
      <c r="CY1772" s="121"/>
      <c r="CZ1772" s="121"/>
      <c r="DA1772" s="121"/>
      <c r="DB1772" s="121"/>
      <c r="DC1772" s="121"/>
      <c r="DD1772" s="121"/>
      <c r="DE1772" s="121"/>
      <c r="DF1772" s="121"/>
      <c r="DG1772" s="121"/>
      <c r="DH1772" s="121"/>
      <c r="DI1772" s="121"/>
    </row>
    <row r="1773" spans="30:113" x14ac:dyDescent="0.35">
      <c r="AD1773" s="121"/>
      <c r="AE1773" s="121"/>
      <c r="AF1773" s="121"/>
      <c r="AG1773" s="121"/>
      <c r="AH1773" s="121"/>
      <c r="AI1773" s="121"/>
      <c r="AJ1773" s="121"/>
      <c r="AK1773" s="121"/>
      <c r="AL1773" s="121"/>
      <c r="AM1773" s="121"/>
      <c r="AN1773" s="121"/>
      <c r="AO1773" s="121"/>
      <c r="AP1773" s="121"/>
      <c r="AQ1773" s="121"/>
      <c r="AR1773" s="121"/>
      <c r="AS1773" s="121"/>
      <c r="AT1773" s="121"/>
      <c r="AU1773" s="121"/>
      <c r="AV1773" s="121"/>
      <c r="AW1773" s="121"/>
      <c r="AX1773" s="121"/>
      <c r="AY1773" s="121"/>
      <c r="AZ1773" s="121"/>
      <c r="BA1773" s="121"/>
      <c r="BB1773" s="121"/>
      <c r="BC1773" s="121"/>
      <c r="BD1773" s="121"/>
      <c r="BE1773" s="121"/>
      <c r="BF1773" s="121"/>
      <c r="BG1773" s="121"/>
      <c r="BH1773" s="121"/>
      <c r="BI1773" s="121"/>
      <c r="BJ1773" s="121"/>
      <c r="BK1773" s="121"/>
      <c r="BL1773" s="121"/>
      <c r="BM1773" s="121"/>
      <c r="BN1773" s="121"/>
      <c r="BO1773" s="121"/>
      <c r="BP1773" s="121"/>
      <c r="BQ1773" s="121"/>
      <c r="BR1773" s="121"/>
      <c r="BS1773" s="121"/>
      <c r="BT1773" s="121"/>
      <c r="BU1773" s="121"/>
      <c r="BV1773" s="121"/>
      <c r="BW1773" s="121"/>
      <c r="BX1773" s="121"/>
      <c r="BY1773" s="121"/>
      <c r="BZ1773" s="121"/>
      <c r="CA1773" s="121"/>
      <c r="CB1773" s="121"/>
      <c r="CC1773" s="121"/>
      <c r="CD1773" s="121"/>
      <c r="CE1773" s="121"/>
      <c r="CF1773" s="121"/>
      <c r="CG1773" s="121"/>
      <c r="CH1773" s="121"/>
      <c r="CI1773" s="121"/>
      <c r="CJ1773" s="121"/>
      <c r="CK1773" s="121"/>
      <c r="CL1773" s="121"/>
      <c r="CM1773" s="121"/>
      <c r="CN1773" s="121"/>
      <c r="CO1773" s="121"/>
      <c r="CP1773" s="121"/>
      <c r="CQ1773" s="121"/>
      <c r="CR1773" s="121"/>
      <c r="CS1773" s="121"/>
      <c r="CT1773" s="121"/>
      <c r="CU1773" s="121"/>
      <c r="CV1773" s="121"/>
      <c r="CW1773" s="121"/>
      <c r="CX1773" s="121"/>
      <c r="CY1773" s="121"/>
      <c r="CZ1773" s="121"/>
      <c r="DA1773" s="121"/>
      <c r="DB1773" s="121"/>
      <c r="DC1773" s="121"/>
      <c r="DD1773" s="121"/>
      <c r="DE1773" s="121"/>
      <c r="DF1773" s="121"/>
      <c r="DG1773" s="121"/>
      <c r="DH1773" s="121"/>
      <c r="DI1773" s="121"/>
    </row>
    <row r="1774" spans="30:113" x14ac:dyDescent="0.35">
      <c r="AD1774" s="121"/>
      <c r="AE1774" s="121"/>
      <c r="AF1774" s="121"/>
      <c r="AG1774" s="121"/>
      <c r="AH1774" s="121"/>
      <c r="AI1774" s="121"/>
      <c r="AJ1774" s="121"/>
      <c r="AK1774" s="121"/>
      <c r="AL1774" s="121"/>
      <c r="AM1774" s="121"/>
      <c r="AN1774" s="121"/>
      <c r="AO1774" s="121"/>
      <c r="AP1774" s="121"/>
      <c r="AQ1774" s="121"/>
      <c r="AR1774" s="121"/>
      <c r="AS1774" s="121"/>
      <c r="AT1774" s="121"/>
      <c r="AU1774" s="121"/>
      <c r="AV1774" s="121"/>
      <c r="AW1774" s="121"/>
      <c r="AX1774" s="121"/>
      <c r="AY1774" s="121"/>
      <c r="AZ1774" s="121"/>
      <c r="BA1774" s="121"/>
      <c r="BB1774" s="121"/>
      <c r="BC1774" s="121"/>
      <c r="BD1774" s="121"/>
      <c r="BE1774" s="121"/>
      <c r="BF1774" s="121"/>
      <c r="BG1774" s="121"/>
      <c r="BH1774" s="121"/>
      <c r="BI1774" s="121"/>
      <c r="BJ1774" s="121"/>
      <c r="BK1774" s="121"/>
      <c r="BL1774" s="121"/>
      <c r="BM1774" s="121"/>
      <c r="BN1774" s="121"/>
      <c r="BO1774" s="121"/>
      <c r="BP1774" s="121"/>
      <c r="BQ1774" s="121"/>
      <c r="BR1774" s="121"/>
      <c r="BS1774" s="121"/>
      <c r="BT1774" s="121"/>
      <c r="BU1774" s="121"/>
      <c r="BV1774" s="121"/>
      <c r="BW1774" s="121"/>
      <c r="BX1774" s="121"/>
      <c r="BY1774" s="121"/>
      <c r="BZ1774" s="121"/>
      <c r="CA1774" s="121"/>
      <c r="CB1774" s="121"/>
      <c r="CC1774" s="121"/>
      <c r="CD1774" s="121"/>
      <c r="CE1774" s="121"/>
      <c r="CF1774" s="121"/>
      <c r="CG1774" s="121"/>
      <c r="CH1774" s="121"/>
      <c r="CI1774" s="121"/>
      <c r="CJ1774" s="121"/>
      <c r="CK1774" s="121"/>
      <c r="CL1774" s="121"/>
      <c r="CM1774" s="121"/>
      <c r="CN1774" s="121"/>
      <c r="CO1774" s="121"/>
      <c r="CP1774" s="121"/>
      <c r="CQ1774" s="121"/>
      <c r="CR1774" s="121"/>
      <c r="CS1774" s="121"/>
      <c r="CT1774" s="121"/>
      <c r="CU1774" s="121"/>
      <c r="CV1774" s="121"/>
      <c r="CW1774" s="121"/>
      <c r="CX1774" s="121"/>
      <c r="CY1774" s="121"/>
      <c r="CZ1774" s="121"/>
      <c r="DA1774" s="121"/>
      <c r="DB1774" s="121"/>
      <c r="DC1774" s="121"/>
      <c r="DD1774" s="121"/>
      <c r="DE1774" s="121"/>
      <c r="DF1774" s="121"/>
      <c r="DG1774" s="121"/>
      <c r="DH1774" s="121"/>
      <c r="DI1774" s="121"/>
    </row>
    <row r="1775" spans="30:113" x14ac:dyDescent="0.35">
      <c r="AD1775" s="121"/>
      <c r="AE1775" s="121"/>
      <c r="AF1775" s="121"/>
      <c r="AG1775" s="121"/>
      <c r="AH1775" s="121"/>
      <c r="AI1775" s="121"/>
      <c r="AJ1775" s="121"/>
      <c r="AK1775" s="121"/>
      <c r="AL1775" s="121"/>
      <c r="AM1775" s="121"/>
      <c r="AN1775" s="121"/>
      <c r="AO1775" s="121"/>
      <c r="AP1775" s="121"/>
      <c r="AQ1775" s="121"/>
      <c r="AR1775" s="121"/>
      <c r="AS1775" s="121"/>
      <c r="AT1775" s="121"/>
      <c r="AU1775" s="121"/>
      <c r="AV1775" s="121"/>
      <c r="AW1775" s="121"/>
      <c r="AX1775" s="121"/>
      <c r="AY1775" s="121"/>
      <c r="AZ1775" s="121"/>
      <c r="BA1775" s="121"/>
      <c r="BB1775" s="121"/>
      <c r="BC1775" s="121"/>
      <c r="BD1775" s="121"/>
      <c r="BE1775" s="121"/>
      <c r="BF1775" s="121"/>
      <c r="BG1775" s="121"/>
      <c r="BH1775" s="121"/>
      <c r="BI1775" s="121"/>
      <c r="BJ1775" s="121"/>
      <c r="BK1775" s="121"/>
      <c r="BL1775" s="121"/>
      <c r="BM1775" s="121"/>
      <c r="BN1775" s="121"/>
      <c r="BO1775" s="121"/>
      <c r="BP1775" s="121"/>
      <c r="BQ1775" s="121"/>
      <c r="BR1775" s="121"/>
      <c r="BS1775" s="121"/>
      <c r="BT1775" s="121"/>
      <c r="BU1775" s="121"/>
      <c r="BV1775" s="121"/>
      <c r="BW1775" s="121"/>
      <c r="BX1775" s="121"/>
      <c r="BY1775" s="121"/>
      <c r="BZ1775" s="121"/>
      <c r="CA1775" s="121"/>
      <c r="CB1775" s="121"/>
      <c r="CC1775" s="121"/>
      <c r="CD1775" s="121"/>
      <c r="CE1775" s="121"/>
      <c r="CF1775" s="121"/>
      <c r="CG1775" s="121"/>
      <c r="CH1775" s="121"/>
      <c r="CI1775" s="121"/>
      <c r="CJ1775" s="121"/>
      <c r="CK1775" s="121"/>
      <c r="CL1775" s="121"/>
      <c r="CM1775" s="121"/>
      <c r="CN1775" s="121"/>
      <c r="CO1775" s="121"/>
      <c r="CP1775" s="121"/>
      <c r="CQ1775" s="121"/>
      <c r="CR1775" s="121"/>
      <c r="CS1775" s="121"/>
      <c r="CT1775" s="121"/>
      <c r="CU1775" s="121"/>
      <c r="CV1775" s="121"/>
      <c r="CW1775" s="121"/>
      <c r="CX1775" s="121"/>
      <c r="CY1775" s="121"/>
      <c r="CZ1775" s="121"/>
      <c r="DA1775" s="121"/>
      <c r="DB1775" s="121"/>
      <c r="DC1775" s="121"/>
      <c r="DD1775" s="121"/>
      <c r="DE1775" s="121"/>
      <c r="DF1775" s="121"/>
      <c r="DG1775" s="121"/>
      <c r="DH1775" s="121"/>
      <c r="DI1775" s="121"/>
    </row>
    <row r="1776" spans="30:113" x14ac:dyDescent="0.35">
      <c r="AD1776" s="121"/>
      <c r="AE1776" s="121"/>
      <c r="AF1776" s="121"/>
      <c r="AG1776" s="121"/>
      <c r="AH1776" s="121"/>
      <c r="AI1776" s="121"/>
      <c r="AJ1776" s="121"/>
      <c r="AK1776" s="121"/>
      <c r="AL1776" s="121"/>
      <c r="AM1776" s="121"/>
      <c r="AN1776" s="121"/>
      <c r="AO1776" s="121"/>
      <c r="AP1776" s="121"/>
      <c r="AQ1776" s="121"/>
      <c r="AR1776" s="121"/>
      <c r="AS1776" s="121"/>
      <c r="AT1776" s="121"/>
      <c r="AU1776" s="121"/>
      <c r="AV1776" s="121"/>
      <c r="AW1776" s="121"/>
      <c r="AX1776" s="121"/>
      <c r="AY1776" s="121"/>
      <c r="AZ1776" s="121"/>
      <c r="BA1776" s="121"/>
      <c r="BB1776" s="121"/>
      <c r="BC1776" s="121"/>
      <c r="BD1776" s="121"/>
      <c r="BE1776" s="121"/>
      <c r="BF1776" s="121"/>
      <c r="BG1776" s="121"/>
      <c r="BH1776" s="121"/>
      <c r="BI1776" s="121"/>
      <c r="BJ1776" s="121"/>
      <c r="BK1776" s="121"/>
      <c r="BL1776" s="121"/>
      <c r="BM1776" s="121"/>
      <c r="BN1776" s="121"/>
      <c r="BO1776" s="121"/>
      <c r="BP1776" s="121"/>
      <c r="BQ1776" s="121"/>
      <c r="BR1776" s="121"/>
      <c r="BS1776" s="121"/>
      <c r="BT1776" s="121"/>
      <c r="BU1776" s="121"/>
      <c r="BV1776" s="121"/>
      <c r="BW1776" s="121"/>
      <c r="BX1776" s="121"/>
      <c r="BY1776" s="121"/>
      <c r="BZ1776" s="121"/>
      <c r="CA1776" s="121"/>
      <c r="CB1776" s="121"/>
      <c r="CC1776" s="121"/>
      <c r="CD1776" s="121"/>
      <c r="CE1776" s="121"/>
      <c r="CF1776" s="121"/>
      <c r="CG1776" s="121"/>
      <c r="CH1776" s="121"/>
      <c r="CI1776" s="121"/>
      <c r="CJ1776" s="121"/>
      <c r="CK1776" s="121"/>
      <c r="CL1776" s="121"/>
      <c r="CM1776" s="121"/>
      <c r="CN1776" s="121"/>
      <c r="CO1776" s="121"/>
      <c r="CP1776" s="121"/>
      <c r="CQ1776" s="121"/>
      <c r="CR1776" s="121"/>
      <c r="CS1776" s="121"/>
      <c r="CT1776" s="121"/>
      <c r="CU1776" s="121"/>
      <c r="CV1776" s="121"/>
      <c r="CW1776" s="121"/>
      <c r="CX1776" s="121"/>
      <c r="CY1776" s="121"/>
      <c r="CZ1776" s="121"/>
      <c r="DA1776" s="121"/>
      <c r="DB1776" s="121"/>
      <c r="DC1776" s="121"/>
      <c r="DD1776" s="121"/>
      <c r="DE1776" s="121"/>
      <c r="DF1776" s="121"/>
      <c r="DG1776" s="121"/>
      <c r="DH1776" s="121"/>
      <c r="DI1776" s="121"/>
    </row>
    <row r="1777" spans="30:113" x14ac:dyDescent="0.35">
      <c r="AD1777" s="121"/>
      <c r="AE1777" s="121"/>
      <c r="AF1777" s="121"/>
      <c r="AG1777" s="121"/>
      <c r="AH1777" s="121"/>
      <c r="AI1777" s="121"/>
      <c r="AJ1777" s="121"/>
      <c r="AK1777" s="121"/>
      <c r="AL1777" s="121"/>
      <c r="AM1777" s="121"/>
      <c r="AN1777" s="121"/>
      <c r="AO1777" s="121"/>
      <c r="AP1777" s="121"/>
      <c r="AQ1777" s="121"/>
      <c r="AR1777" s="121"/>
      <c r="AS1777" s="121"/>
      <c r="AT1777" s="121"/>
      <c r="AU1777" s="121"/>
      <c r="AV1777" s="121"/>
      <c r="AW1777" s="121"/>
      <c r="AX1777" s="121"/>
      <c r="AY1777" s="121"/>
      <c r="AZ1777" s="121"/>
      <c r="BA1777" s="121"/>
      <c r="BB1777" s="121"/>
      <c r="BC1777" s="121"/>
      <c r="BD1777" s="121"/>
      <c r="BE1777" s="121"/>
      <c r="BF1777" s="121"/>
      <c r="BG1777" s="121"/>
      <c r="BH1777" s="121"/>
      <c r="BI1777" s="121"/>
      <c r="BJ1777" s="121"/>
      <c r="BK1777" s="121"/>
      <c r="BL1777" s="121"/>
      <c r="BM1777" s="121"/>
      <c r="BN1777" s="121"/>
      <c r="BO1777" s="121"/>
      <c r="BP1777" s="121"/>
      <c r="BQ1777" s="121"/>
      <c r="BR1777" s="121"/>
      <c r="BS1777" s="121"/>
      <c r="BT1777" s="121"/>
      <c r="BU1777" s="121"/>
      <c r="BV1777" s="121"/>
      <c r="BW1777" s="121"/>
      <c r="BX1777" s="121"/>
      <c r="BY1777" s="121"/>
      <c r="BZ1777" s="121"/>
      <c r="CA1777" s="121"/>
      <c r="CB1777" s="121"/>
      <c r="CC1777" s="121"/>
      <c r="CD1777" s="121"/>
      <c r="CE1777" s="121"/>
      <c r="CF1777" s="121"/>
      <c r="CG1777" s="121"/>
      <c r="CH1777" s="121"/>
      <c r="CI1777" s="121"/>
      <c r="CJ1777" s="121"/>
      <c r="CK1777" s="121"/>
      <c r="CL1777" s="121"/>
      <c r="CM1777" s="121"/>
      <c r="CN1777" s="121"/>
      <c r="CO1777" s="121"/>
      <c r="CP1777" s="121"/>
      <c r="CQ1777" s="121"/>
      <c r="CR1777" s="121"/>
      <c r="CS1777" s="121"/>
      <c r="CT1777" s="121"/>
      <c r="CU1777" s="121"/>
      <c r="CV1777" s="121"/>
      <c r="CW1777" s="121"/>
      <c r="CX1777" s="121"/>
      <c r="CY1777" s="121"/>
      <c r="CZ1777" s="121"/>
      <c r="DA1777" s="121"/>
      <c r="DB1777" s="121"/>
      <c r="DC1777" s="121"/>
      <c r="DD1777" s="121"/>
      <c r="DE1777" s="121"/>
      <c r="DF1777" s="121"/>
      <c r="DG1777" s="121"/>
      <c r="DH1777" s="121"/>
      <c r="DI1777" s="121"/>
    </row>
    <row r="1778" spans="30:113" x14ac:dyDescent="0.35">
      <c r="AD1778" s="121"/>
      <c r="AE1778" s="121"/>
      <c r="AF1778" s="121"/>
      <c r="AG1778" s="121"/>
      <c r="AH1778" s="121"/>
      <c r="AI1778" s="121"/>
      <c r="AJ1778" s="121"/>
      <c r="AK1778" s="121"/>
      <c r="AL1778" s="121"/>
      <c r="AM1778" s="121"/>
      <c r="AN1778" s="121"/>
      <c r="AO1778" s="121"/>
      <c r="AP1778" s="121"/>
      <c r="AQ1778" s="121"/>
      <c r="AR1778" s="121"/>
      <c r="AS1778" s="121"/>
      <c r="AT1778" s="121"/>
      <c r="AU1778" s="121"/>
      <c r="AV1778" s="121"/>
      <c r="AW1778" s="121"/>
      <c r="AX1778" s="121"/>
      <c r="AY1778" s="121"/>
      <c r="AZ1778" s="121"/>
      <c r="BA1778" s="121"/>
      <c r="BB1778" s="121"/>
      <c r="BC1778" s="121"/>
      <c r="BD1778" s="121"/>
      <c r="BE1778" s="121"/>
      <c r="BF1778" s="121"/>
      <c r="BG1778" s="121"/>
      <c r="BH1778" s="121"/>
      <c r="BI1778" s="121"/>
      <c r="BJ1778" s="121"/>
      <c r="BK1778" s="121"/>
      <c r="BL1778" s="121"/>
      <c r="BM1778" s="121"/>
      <c r="BN1778" s="121"/>
      <c r="BO1778" s="121"/>
      <c r="BP1778" s="121"/>
      <c r="BQ1778" s="121"/>
      <c r="BR1778" s="121"/>
      <c r="BS1778" s="121"/>
      <c r="BT1778" s="121"/>
      <c r="BU1778" s="121"/>
      <c r="BV1778" s="121"/>
      <c r="BW1778" s="121"/>
      <c r="BX1778" s="121"/>
      <c r="BY1778" s="121"/>
      <c r="BZ1778" s="121"/>
      <c r="CA1778" s="121"/>
      <c r="CB1778" s="121"/>
      <c r="CC1778" s="121"/>
      <c r="CD1778" s="121"/>
      <c r="CE1778" s="121"/>
      <c r="CF1778" s="121"/>
      <c r="CG1778" s="121"/>
      <c r="CH1778" s="121"/>
      <c r="CI1778" s="121"/>
      <c r="CJ1778" s="121"/>
      <c r="CK1778" s="121"/>
      <c r="CL1778" s="121"/>
      <c r="CM1778" s="121"/>
      <c r="CN1778" s="121"/>
      <c r="CO1778" s="121"/>
      <c r="CP1778" s="121"/>
      <c r="CQ1778" s="121"/>
      <c r="CR1778" s="121"/>
      <c r="CS1778" s="121"/>
      <c r="CT1778" s="121"/>
      <c r="CU1778" s="121"/>
      <c r="CV1778" s="121"/>
      <c r="CW1778" s="121"/>
      <c r="CX1778" s="121"/>
      <c r="CY1778" s="121"/>
      <c r="CZ1778" s="121"/>
      <c r="DA1778" s="121"/>
      <c r="DB1778" s="121"/>
      <c r="DC1778" s="121"/>
      <c r="DD1778" s="121"/>
      <c r="DE1778" s="121"/>
      <c r="DF1778" s="121"/>
      <c r="DG1778" s="121"/>
      <c r="DH1778" s="121"/>
      <c r="DI1778" s="121"/>
    </row>
    <row r="1779" spans="30:113" x14ac:dyDescent="0.35">
      <c r="AD1779" s="121"/>
      <c r="AE1779" s="121"/>
      <c r="AF1779" s="121"/>
      <c r="AG1779" s="121"/>
      <c r="AH1779" s="121"/>
      <c r="AI1779" s="121"/>
      <c r="AJ1779" s="121"/>
      <c r="AK1779" s="121"/>
      <c r="AL1779" s="121"/>
      <c r="AM1779" s="121"/>
      <c r="AN1779" s="121"/>
      <c r="AO1779" s="121"/>
      <c r="AP1779" s="121"/>
      <c r="AQ1779" s="121"/>
      <c r="AR1779" s="121"/>
      <c r="AS1779" s="121"/>
      <c r="AT1779" s="121"/>
      <c r="AU1779" s="121"/>
      <c r="AV1779" s="121"/>
      <c r="AW1779" s="121"/>
      <c r="AX1779" s="121"/>
      <c r="AY1779" s="121"/>
      <c r="AZ1779" s="121"/>
      <c r="BA1779" s="121"/>
      <c r="BB1779" s="121"/>
      <c r="BC1779" s="121"/>
      <c r="BD1779" s="121"/>
      <c r="BE1779" s="121"/>
      <c r="BF1779" s="121"/>
      <c r="BG1779" s="121"/>
      <c r="BH1779" s="121"/>
      <c r="BI1779" s="121"/>
      <c r="BJ1779" s="121"/>
      <c r="BK1779" s="121"/>
      <c r="BL1779" s="121"/>
      <c r="BM1779" s="121"/>
      <c r="BN1779" s="121"/>
      <c r="BO1779" s="121"/>
      <c r="BP1779" s="121"/>
      <c r="BQ1779" s="121"/>
      <c r="BR1779" s="121"/>
      <c r="BS1779" s="121"/>
      <c r="BT1779" s="121"/>
      <c r="BU1779" s="121"/>
      <c r="BV1779" s="121"/>
      <c r="BW1779" s="121"/>
      <c r="BX1779" s="121"/>
      <c r="BY1779" s="121"/>
      <c r="BZ1779" s="121"/>
      <c r="CA1779" s="121"/>
      <c r="CB1779" s="121"/>
      <c r="CC1779" s="121"/>
      <c r="CD1779" s="121"/>
      <c r="CE1779" s="121"/>
      <c r="CF1779" s="121"/>
      <c r="CG1779" s="121"/>
      <c r="CH1779" s="121"/>
      <c r="CI1779" s="121"/>
      <c r="CJ1779" s="121"/>
      <c r="CK1779" s="121"/>
      <c r="CL1779" s="121"/>
      <c r="CM1779" s="121"/>
      <c r="CN1779" s="121"/>
      <c r="CO1779" s="121"/>
      <c r="CP1779" s="121"/>
      <c r="CQ1779" s="121"/>
      <c r="CR1779" s="121"/>
      <c r="CS1779" s="121"/>
      <c r="CT1779" s="121"/>
      <c r="CU1779" s="121"/>
      <c r="CV1779" s="121"/>
      <c r="CW1779" s="121"/>
      <c r="CX1779" s="121"/>
      <c r="CY1779" s="121"/>
      <c r="CZ1779" s="121"/>
      <c r="DA1779" s="121"/>
      <c r="DB1779" s="121"/>
      <c r="DC1779" s="121"/>
      <c r="DD1779" s="121"/>
      <c r="DE1779" s="121"/>
      <c r="DF1779" s="121"/>
      <c r="DG1779" s="121"/>
      <c r="DH1779" s="121"/>
      <c r="DI1779" s="121"/>
    </row>
    <row r="1780" spans="30:113" x14ac:dyDescent="0.35">
      <c r="AD1780" s="121"/>
      <c r="AE1780" s="121"/>
      <c r="AF1780" s="121"/>
      <c r="AG1780" s="121"/>
      <c r="AH1780" s="121"/>
      <c r="AI1780" s="121"/>
      <c r="AJ1780" s="121"/>
      <c r="AK1780" s="121"/>
      <c r="AL1780" s="121"/>
      <c r="AM1780" s="121"/>
      <c r="AN1780" s="121"/>
      <c r="AO1780" s="121"/>
      <c r="AP1780" s="121"/>
      <c r="AQ1780" s="121"/>
      <c r="AR1780" s="121"/>
      <c r="AS1780" s="121"/>
      <c r="AT1780" s="121"/>
      <c r="AU1780" s="121"/>
      <c r="AV1780" s="121"/>
      <c r="AW1780" s="121"/>
      <c r="AX1780" s="121"/>
      <c r="AY1780" s="121"/>
      <c r="AZ1780" s="121"/>
      <c r="BA1780" s="121"/>
      <c r="BB1780" s="121"/>
      <c r="BC1780" s="121"/>
      <c r="BD1780" s="121"/>
      <c r="BE1780" s="121"/>
      <c r="BF1780" s="121"/>
      <c r="BG1780" s="121"/>
      <c r="BH1780" s="121"/>
      <c r="BI1780" s="121"/>
      <c r="BJ1780" s="121"/>
      <c r="BK1780" s="121"/>
      <c r="BL1780" s="121"/>
      <c r="BM1780" s="121"/>
      <c r="BN1780" s="121"/>
      <c r="BO1780" s="121"/>
      <c r="BP1780" s="121"/>
      <c r="BQ1780" s="121"/>
      <c r="BR1780" s="121"/>
      <c r="BS1780" s="121"/>
      <c r="BT1780" s="121"/>
      <c r="BU1780" s="121"/>
      <c r="BV1780" s="121"/>
      <c r="BW1780" s="121"/>
      <c r="BX1780" s="121"/>
      <c r="BY1780" s="121"/>
      <c r="BZ1780" s="121"/>
      <c r="CA1780" s="121"/>
      <c r="CB1780" s="121"/>
      <c r="CC1780" s="121"/>
      <c r="CD1780" s="121"/>
      <c r="CE1780" s="121"/>
      <c r="CF1780" s="121"/>
      <c r="CG1780" s="121"/>
      <c r="CH1780" s="121"/>
      <c r="CI1780" s="121"/>
      <c r="CJ1780" s="121"/>
      <c r="CK1780" s="121"/>
      <c r="CL1780" s="121"/>
      <c r="CM1780" s="121"/>
      <c r="CN1780" s="121"/>
      <c r="CO1780" s="121"/>
      <c r="CP1780" s="121"/>
      <c r="CQ1780" s="121"/>
      <c r="CR1780" s="121"/>
      <c r="CS1780" s="121"/>
      <c r="CT1780" s="121"/>
      <c r="CU1780" s="121"/>
      <c r="CV1780" s="121"/>
      <c r="CW1780" s="121"/>
      <c r="CX1780" s="121"/>
      <c r="CY1780" s="121"/>
      <c r="CZ1780" s="121"/>
      <c r="DA1780" s="121"/>
      <c r="DB1780" s="121"/>
      <c r="DC1780" s="121"/>
      <c r="DD1780" s="121"/>
      <c r="DE1780" s="121"/>
      <c r="DF1780" s="121"/>
      <c r="DG1780" s="121"/>
      <c r="DH1780" s="121"/>
      <c r="DI1780" s="121"/>
    </row>
    <row r="1781" spans="30:113" x14ac:dyDescent="0.35">
      <c r="AD1781" s="121"/>
      <c r="AE1781" s="121"/>
      <c r="AF1781" s="121"/>
      <c r="AG1781" s="121"/>
      <c r="AH1781" s="121"/>
      <c r="AI1781" s="121"/>
      <c r="AJ1781" s="121"/>
      <c r="AK1781" s="121"/>
      <c r="AL1781" s="121"/>
      <c r="AM1781" s="121"/>
      <c r="AN1781" s="121"/>
      <c r="AO1781" s="121"/>
      <c r="AP1781" s="121"/>
      <c r="AQ1781" s="121"/>
      <c r="AR1781" s="121"/>
      <c r="AS1781" s="121"/>
      <c r="AT1781" s="121"/>
      <c r="AU1781" s="121"/>
      <c r="AV1781" s="121"/>
      <c r="AW1781" s="121"/>
      <c r="AX1781" s="121"/>
      <c r="AY1781" s="121"/>
      <c r="AZ1781" s="121"/>
      <c r="BA1781" s="121"/>
      <c r="BB1781" s="121"/>
      <c r="BC1781" s="121"/>
      <c r="BD1781" s="121"/>
      <c r="BE1781" s="121"/>
      <c r="BF1781" s="121"/>
      <c r="BG1781" s="121"/>
      <c r="BH1781" s="121"/>
      <c r="BI1781" s="121"/>
      <c r="BJ1781" s="121"/>
      <c r="BK1781" s="121"/>
      <c r="BL1781" s="121"/>
      <c r="BM1781" s="121"/>
      <c r="BN1781" s="121"/>
      <c r="BO1781" s="121"/>
      <c r="BP1781" s="121"/>
      <c r="BQ1781" s="121"/>
      <c r="BR1781" s="121"/>
      <c r="BS1781" s="121"/>
      <c r="BT1781" s="121"/>
      <c r="BU1781" s="121"/>
      <c r="BV1781" s="121"/>
      <c r="BW1781" s="121"/>
      <c r="BX1781" s="121"/>
      <c r="BY1781" s="121"/>
      <c r="BZ1781" s="121"/>
      <c r="CA1781" s="121"/>
      <c r="CB1781" s="121"/>
      <c r="CC1781" s="121"/>
      <c r="CD1781" s="121"/>
      <c r="CE1781" s="121"/>
      <c r="CF1781" s="121"/>
      <c r="CG1781" s="121"/>
      <c r="CH1781" s="121"/>
      <c r="CI1781" s="121"/>
      <c r="CJ1781" s="121"/>
      <c r="CK1781" s="121"/>
      <c r="CL1781" s="121"/>
      <c r="CM1781" s="121"/>
      <c r="CN1781" s="121"/>
      <c r="CO1781" s="121"/>
      <c r="CP1781" s="121"/>
      <c r="CQ1781" s="121"/>
      <c r="CR1781" s="121"/>
      <c r="CS1781" s="121"/>
      <c r="CT1781" s="121"/>
      <c r="CU1781" s="121"/>
      <c r="CV1781" s="121"/>
      <c r="CW1781" s="121"/>
      <c r="CX1781" s="121"/>
      <c r="CY1781" s="121"/>
      <c r="CZ1781" s="121"/>
      <c r="DA1781" s="121"/>
      <c r="DB1781" s="121"/>
      <c r="DC1781" s="121"/>
      <c r="DD1781" s="121"/>
      <c r="DE1781" s="121"/>
      <c r="DF1781" s="121"/>
      <c r="DG1781" s="121"/>
      <c r="DH1781" s="121"/>
      <c r="DI1781" s="121"/>
    </row>
    <row r="1782" spans="30:113" x14ac:dyDescent="0.35">
      <c r="AD1782" s="121"/>
      <c r="AE1782" s="121"/>
      <c r="AF1782" s="121"/>
      <c r="AG1782" s="121"/>
      <c r="AH1782" s="121"/>
      <c r="AI1782" s="121"/>
      <c r="AJ1782" s="121"/>
      <c r="AK1782" s="121"/>
      <c r="AL1782" s="121"/>
      <c r="AM1782" s="121"/>
      <c r="AN1782" s="121"/>
      <c r="AO1782" s="121"/>
      <c r="AP1782" s="121"/>
      <c r="AQ1782" s="121"/>
      <c r="AR1782" s="121"/>
      <c r="AS1782" s="121"/>
      <c r="AT1782" s="121"/>
      <c r="AU1782" s="121"/>
      <c r="AV1782" s="121"/>
      <c r="AW1782" s="121"/>
      <c r="AX1782" s="121"/>
      <c r="AY1782" s="121"/>
      <c r="AZ1782" s="121"/>
      <c r="BA1782" s="121"/>
      <c r="BB1782" s="121"/>
      <c r="BC1782" s="121"/>
      <c r="BD1782" s="121"/>
      <c r="BE1782" s="121"/>
      <c r="BF1782" s="121"/>
      <c r="BG1782" s="121"/>
      <c r="BH1782" s="121"/>
      <c r="BI1782" s="121"/>
      <c r="BJ1782" s="121"/>
      <c r="BK1782" s="121"/>
      <c r="BL1782" s="121"/>
      <c r="BM1782" s="121"/>
      <c r="BN1782" s="121"/>
      <c r="BO1782" s="121"/>
      <c r="BP1782" s="121"/>
      <c r="BQ1782" s="121"/>
      <c r="BR1782" s="121"/>
      <c r="BS1782" s="121"/>
      <c r="BT1782" s="121"/>
      <c r="BU1782" s="121"/>
      <c r="BV1782" s="121"/>
      <c r="BW1782" s="121"/>
      <c r="BX1782" s="121"/>
      <c r="BY1782" s="121"/>
      <c r="BZ1782" s="121"/>
      <c r="CA1782" s="121"/>
      <c r="CB1782" s="121"/>
      <c r="CC1782" s="121"/>
      <c r="CD1782" s="121"/>
      <c r="CE1782" s="121"/>
      <c r="CF1782" s="121"/>
      <c r="CG1782" s="121"/>
      <c r="CH1782" s="121"/>
      <c r="CI1782" s="121"/>
      <c r="CJ1782" s="121"/>
      <c r="CK1782" s="121"/>
      <c r="CL1782" s="121"/>
      <c r="CM1782" s="121"/>
      <c r="CN1782" s="121"/>
      <c r="CO1782" s="121"/>
      <c r="CP1782" s="121"/>
      <c r="CQ1782" s="121"/>
      <c r="CR1782" s="121"/>
      <c r="CS1782" s="121"/>
      <c r="CT1782" s="121"/>
      <c r="CU1782" s="121"/>
      <c r="CV1782" s="121"/>
      <c r="CW1782" s="121"/>
      <c r="CX1782" s="121"/>
      <c r="CY1782" s="121"/>
      <c r="CZ1782" s="121"/>
      <c r="DA1782" s="121"/>
      <c r="DB1782" s="121"/>
      <c r="DC1782" s="121"/>
      <c r="DD1782" s="121"/>
      <c r="DE1782" s="121"/>
      <c r="DF1782" s="121"/>
      <c r="DG1782" s="121"/>
      <c r="DH1782" s="121"/>
      <c r="DI1782" s="121"/>
    </row>
    <row r="1783" spans="30:113" x14ac:dyDescent="0.35">
      <c r="AD1783" s="121"/>
      <c r="AE1783" s="121"/>
      <c r="AF1783" s="121"/>
      <c r="AG1783" s="121"/>
      <c r="AH1783" s="121"/>
      <c r="AI1783" s="121"/>
      <c r="AJ1783" s="121"/>
      <c r="AK1783" s="121"/>
      <c r="AL1783" s="121"/>
      <c r="AM1783" s="121"/>
      <c r="AN1783" s="121"/>
      <c r="AO1783" s="121"/>
      <c r="AP1783" s="121"/>
      <c r="AQ1783" s="121"/>
      <c r="AR1783" s="121"/>
      <c r="AS1783" s="121"/>
      <c r="AT1783" s="121"/>
      <c r="AU1783" s="121"/>
      <c r="AV1783" s="121"/>
      <c r="AW1783" s="121"/>
      <c r="AX1783" s="121"/>
      <c r="AY1783" s="121"/>
      <c r="AZ1783" s="121"/>
      <c r="BA1783" s="121"/>
      <c r="BB1783" s="121"/>
      <c r="BC1783" s="121"/>
      <c r="BD1783" s="121"/>
      <c r="BE1783" s="121"/>
      <c r="BF1783" s="121"/>
      <c r="BG1783" s="121"/>
      <c r="BH1783" s="121"/>
      <c r="BI1783" s="121"/>
      <c r="BJ1783" s="121"/>
      <c r="BK1783" s="121"/>
      <c r="BL1783" s="121"/>
      <c r="BM1783" s="121"/>
      <c r="BN1783" s="121"/>
      <c r="BO1783" s="121"/>
      <c r="BP1783" s="121"/>
      <c r="BQ1783" s="121"/>
      <c r="BR1783" s="121"/>
      <c r="BS1783" s="121"/>
      <c r="BT1783" s="121"/>
      <c r="BU1783" s="121"/>
      <c r="BV1783" s="121"/>
      <c r="BW1783" s="121"/>
      <c r="BX1783" s="121"/>
      <c r="BY1783" s="121"/>
      <c r="BZ1783" s="121"/>
      <c r="CA1783" s="121"/>
      <c r="CB1783" s="121"/>
      <c r="CC1783" s="121"/>
      <c r="CD1783" s="121"/>
      <c r="CE1783" s="121"/>
      <c r="CF1783" s="121"/>
      <c r="CG1783" s="121"/>
      <c r="CH1783" s="121"/>
      <c r="CI1783" s="121"/>
      <c r="CJ1783" s="121"/>
      <c r="CK1783" s="121"/>
      <c r="CL1783" s="121"/>
      <c r="CM1783" s="121"/>
      <c r="CN1783" s="121"/>
      <c r="CO1783" s="121"/>
      <c r="CP1783" s="121"/>
      <c r="CQ1783" s="121"/>
      <c r="CR1783" s="121"/>
      <c r="CS1783" s="121"/>
      <c r="CT1783" s="121"/>
      <c r="CU1783" s="121"/>
      <c r="CV1783" s="121"/>
      <c r="CW1783" s="121"/>
      <c r="CX1783" s="121"/>
      <c r="CY1783" s="121"/>
      <c r="CZ1783" s="121"/>
      <c r="DA1783" s="121"/>
      <c r="DB1783" s="121"/>
      <c r="DC1783" s="121"/>
      <c r="DD1783" s="121"/>
      <c r="DE1783" s="121"/>
      <c r="DF1783" s="121"/>
      <c r="DG1783" s="121"/>
      <c r="DH1783" s="121"/>
      <c r="DI1783" s="121"/>
    </row>
    <row r="1784" spans="30:113" x14ac:dyDescent="0.35">
      <c r="AD1784" s="121"/>
      <c r="AE1784" s="121"/>
      <c r="AF1784" s="121"/>
      <c r="AG1784" s="121"/>
      <c r="AH1784" s="121"/>
      <c r="AI1784" s="121"/>
      <c r="AJ1784" s="121"/>
      <c r="AK1784" s="121"/>
      <c r="AL1784" s="121"/>
      <c r="AM1784" s="121"/>
      <c r="AN1784" s="121"/>
      <c r="AO1784" s="121"/>
      <c r="AP1784" s="121"/>
      <c r="AQ1784" s="121"/>
      <c r="AR1784" s="121"/>
      <c r="AS1784" s="121"/>
      <c r="AT1784" s="121"/>
      <c r="AU1784" s="121"/>
      <c r="AV1784" s="121"/>
      <c r="AW1784" s="121"/>
      <c r="AX1784" s="121"/>
      <c r="AY1784" s="121"/>
      <c r="AZ1784" s="121"/>
      <c r="BA1784" s="121"/>
      <c r="BB1784" s="121"/>
      <c r="BC1784" s="121"/>
      <c r="BD1784" s="121"/>
      <c r="BE1784" s="121"/>
      <c r="BF1784" s="121"/>
      <c r="BG1784" s="121"/>
      <c r="BH1784" s="121"/>
      <c r="BI1784" s="121"/>
      <c r="BJ1784" s="121"/>
      <c r="BK1784" s="121"/>
      <c r="BL1784" s="121"/>
      <c r="BM1784" s="121"/>
      <c r="BN1784" s="121"/>
      <c r="BO1784" s="121"/>
      <c r="BP1784" s="121"/>
      <c r="BQ1784" s="121"/>
      <c r="BR1784" s="121"/>
      <c r="BS1784" s="121"/>
      <c r="BT1784" s="121"/>
      <c r="BU1784" s="121"/>
      <c r="BV1784" s="121"/>
      <c r="BW1784" s="121"/>
      <c r="BX1784" s="121"/>
      <c r="BY1784" s="121"/>
      <c r="BZ1784" s="121"/>
      <c r="CA1784" s="121"/>
      <c r="CB1784" s="121"/>
      <c r="CC1784" s="121"/>
      <c r="CD1784" s="121"/>
      <c r="CE1784" s="121"/>
      <c r="CF1784" s="121"/>
      <c r="CG1784" s="121"/>
      <c r="CH1784" s="121"/>
      <c r="CI1784" s="121"/>
      <c r="CJ1784" s="121"/>
      <c r="CK1784" s="121"/>
      <c r="CL1784" s="121"/>
      <c r="CM1784" s="121"/>
      <c r="CN1784" s="121"/>
      <c r="CO1784" s="121"/>
      <c r="CP1784" s="121"/>
      <c r="CQ1784" s="121"/>
      <c r="CR1784" s="121"/>
      <c r="CS1784" s="121"/>
      <c r="CT1784" s="121"/>
      <c r="CU1784" s="121"/>
      <c r="CV1784" s="121"/>
      <c r="CW1784" s="121"/>
      <c r="CX1784" s="121"/>
      <c r="CY1784" s="121"/>
      <c r="CZ1784" s="121"/>
      <c r="DA1784" s="121"/>
      <c r="DB1784" s="121"/>
      <c r="DC1784" s="121"/>
      <c r="DD1784" s="121"/>
      <c r="DE1784" s="121"/>
      <c r="DF1784" s="121"/>
      <c r="DG1784" s="121"/>
      <c r="DH1784" s="121"/>
      <c r="DI1784" s="121"/>
    </row>
    <row r="1785" spans="30:113" x14ac:dyDescent="0.35">
      <c r="AD1785" s="121"/>
      <c r="AE1785" s="121"/>
      <c r="AF1785" s="121"/>
      <c r="AG1785" s="121"/>
      <c r="AH1785" s="121"/>
      <c r="AI1785" s="121"/>
      <c r="AJ1785" s="121"/>
      <c r="AK1785" s="121"/>
      <c r="AL1785" s="121"/>
      <c r="AM1785" s="121"/>
      <c r="AN1785" s="121"/>
      <c r="AO1785" s="121"/>
      <c r="AP1785" s="121"/>
      <c r="AQ1785" s="121"/>
      <c r="AR1785" s="121"/>
      <c r="AS1785" s="121"/>
      <c r="AT1785" s="121"/>
      <c r="AU1785" s="121"/>
      <c r="AV1785" s="121"/>
      <c r="AW1785" s="121"/>
      <c r="AX1785" s="121"/>
      <c r="AY1785" s="121"/>
      <c r="AZ1785" s="121"/>
      <c r="BA1785" s="121"/>
      <c r="BB1785" s="121"/>
      <c r="BC1785" s="121"/>
      <c r="BD1785" s="121"/>
      <c r="BE1785" s="121"/>
      <c r="BF1785" s="121"/>
      <c r="BG1785" s="121"/>
      <c r="BH1785" s="121"/>
      <c r="BI1785" s="121"/>
      <c r="BJ1785" s="121"/>
      <c r="BK1785" s="121"/>
      <c r="BL1785" s="121"/>
      <c r="BM1785" s="121"/>
      <c r="BN1785" s="121"/>
      <c r="BO1785" s="121"/>
      <c r="BP1785" s="121"/>
      <c r="BQ1785" s="121"/>
      <c r="BR1785" s="121"/>
      <c r="BS1785" s="121"/>
      <c r="BT1785" s="121"/>
      <c r="BU1785" s="121"/>
      <c r="BV1785" s="121"/>
      <c r="BW1785" s="121"/>
      <c r="BX1785" s="121"/>
      <c r="BY1785" s="121"/>
      <c r="BZ1785" s="121"/>
      <c r="CA1785" s="121"/>
      <c r="CB1785" s="121"/>
      <c r="CC1785" s="121"/>
      <c r="CD1785" s="121"/>
      <c r="CE1785" s="121"/>
      <c r="CF1785" s="121"/>
      <c r="CG1785" s="121"/>
      <c r="CH1785" s="121"/>
      <c r="CI1785" s="121"/>
      <c r="CJ1785" s="121"/>
      <c r="CK1785" s="121"/>
      <c r="CL1785" s="121"/>
      <c r="CM1785" s="121"/>
      <c r="CN1785" s="121"/>
      <c r="CO1785" s="121"/>
      <c r="CP1785" s="121"/>
      <c r="CQ1785" s="121"/>
      <c r="CR1785" s="121"/>
      <c r="CS1785" s="121"/>
      <c r="CT1785" s="121"/>
      <c r="CU1785" s="121"/>
      <c r="CV1785" s="121"/>
      <c r="CW1785" s="121"/>
      <c r="CX1785" s="121"/>
      <c r="CY1785" s="121"/>
      <c r="CZ1785" s="121"/>
      <c r="DA1785" s="121"/>
      <c r="DB1785" s="121"/>
      <c r="DC1785" s="121"/>
      <c r="DD1785" s="121"/>
      <c r="DE1785" s="121"/>
      <c r="DF1785" s="121"/>
      <c r="DG1785" s="121"/>
      <c r="DH1785" s="121"/>
      <c r="DI1785" s="121"/>
    </row>
    <row r="1786" spans="30:113" x14ac:dyDescent="0.35">
      <c r="AD1786" s="121"/>
      <c r="AE1786" s="121"/>
      <c r="AF1786" s="121"/>
      <c r="AG1786" s="121"/>
      <c r="AH1786" s="121"/>
      <c r="AI1786" s="121"/>
      <c r="AJ1786" s="121"/>
      <c r="AK1786" s="121"/>
      <c r="AL1786" s="121"/>
      <c r="AM1786" s="121"/>
      <c r="AN1786" s="121"/>
      <c r="AO1786" s="121"/>
      <c r="AP1786" s="121"/>
      <c r="AQ1786" s="121"/>
      <c r="AR1786" s="121"/>
      <c r="AS1786" s="121"/>
      <c r="AT1786" s="121"/>
      <c r="AU1786" s="121"/>
      <c r="AV1786" s="121"/>
      <c r="AW1786" s="121"/>
      <c r="AX1786" s="121"/>
      <c r="AY1786" s="121"/>
      <c r="AZ1786" s="121"/>
      <c r="BA1786" s="121"/>
      <c r="BB1786" s="121"/>
      <c r="BC1786" s="121"/>
      <c r="BD1786" s="121"/>
      <c r="BE1786" s="121"/>
      <c r="BF1786" s="121"/>
      <c r="BG1786" s="121"/>
      <c r="BH1786" s="121"/>
      <c r="BI1786" s="121"/>
      <c r="BJ1786" s="121"/>
      <c r="BK1786" s="121"/>
      <c r="BL1786" s="121"/>
      <c r="BM1786" s="121"/>
      <c r="BN1786" s="121"/>
      <c r="BO1786" s="121"/>
      <c r="BP1786" s="121"/>
      <c r="BQ1786" s="121"/>
      <c r="BR1786" s="121"/>
      <c r="BS1786" s="121"/>
      <c r="BT1786" s="121"/>
      <c r="BU1786" s="121"/>
      <c r="BV1786" s="121"/>
      <c r="BW1786" s="121"/>
      <c r="BX1786" s="121"/>
      <c r="BY1786" s="121"/>
      <c r="BZ1786" s="121"/>
      <c r="CA1786" s="121"/>
      <c r="CB1786" s="121"/>
      <c r="CC1786" s="121"/>
      <c r="CD1786" s="121"/>
      <c r="CE1786" s="121"/>
      <c r="CF1786" s="121"/>
      <c r="CG1786" s="121"/>
      <c r="CH1786" s="121"/>
      <c r="CI1786" s="121"/>
      <c r="CJ1786" s="121"/>
      <c r="CK1786" s="121"/>
      <c r="CL1786" s="121"/>
      <c r="CM1786" s="121"/>
      <c r="CN1786" s="121"/>
      <c r="CO1786" s="121"/>
      <c r="CP1786" s="121"/>
      <c r="CQ1786" s="121"/>
      <c r="CR1786" s="121"/>
      <c r="CS1786" s="121"/>
      <c r="CT1786" s="121"/>
      <c r="CU1786" s="121"/>
      <c r="CV1786" s="121"/>
      <c r="CW1786" s="121"/>
      <c r="CX1786" s="121"/>
      <c r="CY1786" s="121"/>
      <c r="CZ1786" s="121"/>
      <c r="DA1786" s="121"/>
      <c r="DB1786" s="121"/>
      <c r="DC1786" s="121"/>
      <c r="DD1786" s="121"/>
      <c r="DE1786" s="121"/>
      <c r="DF1786" s="121"/>
      <c r="DG1786" s="121"/>
      <c r="DH1786" s="121"/>
      <c r="DI1786" s="121"/>
    </row>
    <row r="1787" spans="30:113" x14ac:dyDescent="0.35">
      <c r="AD1787" s="121"/>
      <c r="AE1787" s="121"/>
      <c r="AF1787" s="121"/>
      <c r="AG1787" s="121"/>
      <c r="AH1787" s="121"/>
      <c r="AI1787" s="121"/>
      <c r="AJ1787" s="121"/>
      <c r="AK1787" s="121"/>
      <c r="AL1787" s="121"/>
      <c r="AM1787" s="121"/>
      <c r="AN1787" s="121"/>
      <c r="AO1787" s="121"/>
      <c r="AP1787" s="121"/>
      <c r="AQ1787" s="121"/>
      <c r="AR1787" s="121"/>
      <c r="AS1787" s="121"/>
      <c r="AT1787" s="121"/>
      <c r="AU1787" s="121"/>
      <c r="AV1787" s="121"/>
      <c r="AW1787" s="121"/>
      <c r="AX1787" s="121"/>
      <c r="AY1787" s="121"/>
      <c r="AZ1787" s="121"/>
      <c r="BA1787" s="121"/>
      <c r="BB1787" s="121"/>
      <c r="BC1787" s="121"/>
      <c r="BD1787" s="121"/>
      <c r="BE1787" s="121"/>
      <c r="BF1787" s="121"/>
      <c r="BG1787" s="121"/>
      <c r="BH1787" s="121"/>
      <c r="BI1787" s="121"/>
      <c r="BJ1787" s="121"/>
      <c r="BK1787" s="121"/>
      <c r="BL1787" s="121"/>
      <c r="BM1787" s="121"/>
      <c r="BN1787" s="121"/>
      <c r="BO1787" s="121"/>
      <c r="BP1787" s="121"/>
      <c r="BQ1787" s="121"/>
      <c r="BR1787" s="121"/>
      <c r="BS1787" s="121"/>
      <c r="BT1787" s="121"/>
      <c r="BU1787" s="121"/>
      <c r="BV1787" s="121"/>
      <c r="BW1787" s="121"/>
      <c r="BX1787" s="121"/>
      <c r="BY1787" s="121"/>
      <c r="BZ1787" s="121"/>
      <c r="CA1787" s="121"/>
      <c r="CB1787" s="121"/>
      <c r="CC1787" s="121"/>
      <c r="CD1787" s="121"/>
      <c r="CE1787" s="121"/>
      <c r="CF1787" s="121"/>
      <c r="CG1787" s="121"/>
      <c r="CH1787" s="121"/>
      <c r="CI1787" s="121"/>
      <c r="CJ1787" s="121"/>
      <c r="CK1787" s="121"/>
      <c r="CL1787" s="121"/>
      <c r="CM1787" s="121"/>
      <c r="CN1787" s="121"/>
      <c r="CO1787" s="121"/>
      <c r="CP1787" s="121"/>
      <c r="CQ1787" s="121"/>
      <c r="CR1787" s="121"/>
      <c r="CS1787" s="121"/>
      <c r="CT1787" s="121"/>
      <c r="CU1787" s="121"/>
      <c r="CV1787" s="121"/>
      <c r="CW1787" s="121"/>
      <c r="CX1787" s="121"/>
      <c r="CY1787" s="121"/>
      <c r="CZ1787" s="121"/>
      <c r="DA1787" s="121"/>
      <c r="DB1787" s="121"/>
      <c r="DC1787" s="121"/>
      <c r="DD1787" s="121"/>
      <c r="DE1787" s="121"/>
      <c r="DF1787" s="121"/>
      <c r="DG1787" s="121"/>
      <c r="DH1787" s="121"/>
      <c r="DI1787" s="121"/>
    </row>
    <row r="1788" spans="30:113" x14ac:dyDescent="0.35">
      <c r="AD1788" s="121"/>
      <c r="AE1788" s="121"/>
      <c r="AF1788" s="121"/>
      <c r="AG1788" s="121"/>
      <c r="AH1788" s="121"/>
      <c r="AI1788" s="121"/>
      <c r="AJ1788" s="121"/>
      <c r="AK1788" s="121"/>
      <c r="AL1788" s="121"/>
      <c r="AM1788" s="121"/>
      <c r="AN1788" s="121"/>
      <c r="AO1788" s="121"/>
      <c r="AP1788" s="121"/>
      <c r="AQ1788" s="121"/>
      <c r="AR1788" s="121"/>
      <c r="AS1788" s="121"/>
      <c r="AT1788" s="121"/>
      <c r="AU1788" s="121"/>
      <c r="AV1788" s="121"/>
      <c r="AW1788" s="121"/>
      <c r="AX1788" s="121"/>
      <c r="AY1788" s="121"/>
      <c r="AZ1788" s="121"/>
      <c r="BA1788" s="121"/>
      <c r="BB1788" s="121"/>
      <c r="BC1788" s="121"/>
      <c r="BD1788" s="121"/>
      <c r="BE1788" s="121"/>
      <c r="BF1788" s="121"/>
      <c r="BG1788" s="121"/>
      <c r="BH1788" s="121"/>
      <c r="BI1788" s="121"/>
      <c r="BJ1788" s="121"/>
      <c r="BK1788" s="121"/>
      <c r="BL1788" s="121"/>
      <c r="BM1788" s="121"/>
      <c r="BN1788" s="121"/>
      <c r="BO1788" s="121"/>
      <c r="BP1788" s="121"/>
      <c r="BQ1788" s="121"/>
      <c r="BR1788" s="121"/>
      <c r="BS1788" s="121"/>
      <c r="BT1788" s="121"/>
      <c r="BU1788" s="121"/>
      <c r="BV1788" s="121"/>
      <c r="BW1788" s="121"/>
      <c r="BX1788" s="121"/>
      <c r="BY1788" s="121"/>
      <c r="BZ1788" s="121"/>
      <c r="CA1788" s="121"/>
      <c r="CB1788" s="121"/>
      <c r="CC1788" s="121"/>
      <c r="CD1788" s="121"/>
      <c r="CE1788" s="121"/>
      <c r="CF1788" s="121"/>
      <c r="CG1788" s="121"/>
      <c r="CH1788" s="121"/>
      <c r="CI1788" s="121"/>
      <c r="CJ1788" s="121"/>
      <c r="CK1788" s="121"/>
      <c r="CL1788" s="121"/>
      <c r="CM1788" s="121"/>
      <c r="CN1788" s="121"/>
      <c r="CO1788" s="121"/>
      <c r="CP1788" s="121"/>
      <c r="CQ1788" s="121"/>
      <c r="CR1788" s="121"/>
      <c r="CS1788" s="121"/>
      <c r="CT1788" s="121"/>
      <c r="CU1788" s="121"/>
      <c r="CV1788" s="121"/>
      <c r="CW1788" s="121"/>
      <c r="CX1788" s="121"/>
      <c r="CY1788" s="121"/>
      <c r="CZ1788" s="121"/>
      <c r="DA1788" s="121"/>
      <c r="DB1788" s="121"/>
      <c r="DC1788" s="121"/>
      <c r="DD1788" s="121"/>
      <c r="DE1788" s="121"/>
      <c r="DF1788" s="121"/>
      <c r="DG1788" s="121"/>
      <c r="DH1788" s="121"/>
      <c r="DI1788" s="121"/>
    </row>
    <row r="1789" spans="30:113" x14ac:dyDescent="0.35">
      <c r="AD1789" s="121"/>
      <c r="AE1789" s="121"/>
      <c r="AF1789" s="121"/>
      <c r="AG1789" s="121"/>
      <c r="AH1789" s="121"/>
      <c r="AI1789" s="121"/>
      <c r="AJ1789" s="121"/>
      <c r="AK1789" s="121"/>
      <c r="AL1789" s="121"/>
      <c r="AM1789" s="121"/>
      <c r="AN1789" s="121"/>
      <c r="AO1789" s="121"/>
      <c r="AP1789" s="121"/>
      <c r="AQ1789" s="121"/>
      <c r="AR1789" s="121"/>
      <c r="AS1789" s="121"/>
      <c r="AT1789" s="121"/>
      <c r="AU1789" s="121"/>
      <c r="AV1789" s="121"/>
      <c r="AW1789" s="121"/>
      <c r="AX1789" s="121"/>
      <c r="AY1789" s="121"/>
      <c r="AZ1789" s="121"/>
      <c r="BA1789" s="121"/>
      <c r="BB1789" s="121"/>
      <c r="BC1789" s="121"/>
      <c r="BD1789" s="121"/>
      <c r="BE1789" s="121"/>
      <c r="BF1789" s="121"/>
      <c r="BG1789" s="121"/>
      <c r="BH1789" s="121"/>
      <c r="BI1789" s="121"/>
      <c r="BJ1789" s="121"/>
      <c r="BK1789" s="121"/>
      <c r="BL1789" s="121"/>
      <c r="BM1789" s="121"/>
      <c r="BN1789" s="121"/>
      <c r="BO1789" s="121"/>
      <c r="BP1789" s="121"/>
      <c r="BQ1789" s="121"/>
      <c r="BR1789" s="121"/>
      <c r="BS1789" s="121"/>
      <c r="BT1789" s="121"/>
      <c r="BU1789" s="121"/>
      <c r="BV1789" s="121"/>
      <c r="BW1789" s="121"/>
      <c r="BX1789" s="121"/>
      <c r="BY1789" s="121"/>
      <c r="BZ1789" s="121"/>
      <c r="CA1789" s="121"/>
      <c r="CB1789" s="121"/>
      <c r="CC1789" s="121"/>
      <c r="CD1789" s="121"/>
      <c r="CE1789" s="121"/>
      <c r="CF1789" s="121"/>
      <c r="CG1789" s="121"/>
      <c r="CH1789" s="121"/>
      <c r="CI1789" s="121"/>
      <c r="CJ1789" s="121"/>
      <c r="CK1789" s="121"/>
      <c r="CL1789" s="121"/>
      <c r="CM1789" s="121"/>
      <c r="CN1789" s="121"/>
      <c r="CO1789" s="121"/>
      <c r="CP1789" s="121"/>
      <c r="CQ1789" s="121"/>
      <c r="CR1789" s="121"/>
      <c r="CS1789" s="121"/>
      <c r="CT1789" s="121"/>
      <c r="CU1789" s="121"/>
      <c r="CV1789" s="121"/>
      <c r="CW1789" s="121"/>
      <c r="CX1789" s="121"/>
      <c r="CY1789" s="121"/>
      <c r="CZ1789" s="121"/>
      <c r="DA1789" s="121"/>
      <c r="DB1789" s="121"/>
      <c r="DC1789" s="121"/>
      <c r="DD1789" s="121"/>
      <c r="DE1789" s="121"/>
      <c r="DF1789" s="121"/>
      <c r="DG1789" s="121"/>
      <c r="DH1789" s="121"/>
      <c r="DI1789" s="121"/>
    </row>
    <row r="1790" spans="30:113" x14ac:dyDescent="0.35">
      <c r="AD1790" s="121"/>
      <c r="AE1790" s="121"/>
      <c r="AF1790" s="121"/>
      <c r="AG1790" s="121"/>
      <c r="AH1790" s="121"/>
      <c r="AI1790" s="121"/>
      <c r="AJ1790" s="121"/>
      <c r="AK1790" s="121"/>
      <c r="AL1790" s="121"/>
      <c r="AM1790" s="121"/>
      <c r="AN1790" s="121"/>
      <c r="AO1790" s="121"/>
      <c r="AP1790" s="121"/>
      <c r="AQ1790" s="121"/>
      <c r="AR1790" s="121"/>
      <c r="AS1790" s="121"/>
      <c r="AT1790" s="121"/>
      <c r="AU1790" s="121"/>
      <c r="AV1790" s="121"/>
      <c r="AW1790" s="121"/>
      <c r="AX1790" s="121"/>
      <c r="AY1790" s="121"/>
      <c r="AZ1790" s="121"/>
      <c r="BA1790" s="121"/>
      <c r="BB1790" s="121"/>
      <c r="BC1790" s="121"/>
      <c r="BD1790" s="121"/>
      <c r="BE1790" s="121"/>
      <c r="BF1790" s="121"/>
      <c r="BG1790" s="121"/>
      <c r="BH1790" s="121"/>
      <c r="BI1790" s="121"/>
      <c r="BJ1790" s="121"/>
      <c r="BK1790" s="121"/>
      <c r="BL1790" s="121"/>
      <c r="BM1790" s="121"/>
      <c r="BN1790" s="121"/>
      <c r="BO1790" s="121"/>
      <c r="BP1790" s="121"/>
      <c r="BQ1790" s="121"/>
      <c r="BR1790" s="121"/>
      <c r="BS1790" s="121"/>
      <c r="BT1790" s="121"/>
      <c r="BU1790" s="121"/>
      <c r="BV1790" s="121"/>
      <c r="BW1790" s="121"/>
      <c r="BX1790" s="121"/>
      <c r="BY1790" s="121"/>
      <c r="BZ1790" s="121"/>
      <c r="CA1790" s="121"/>
      <c r="CB1790" s="121"/>
      <c r="CC1790" s="121"/>
      <c r="CD1790" s="121"/>
      <c r="CE1790" s="121"/>
      <c r="CF1790" s="121"/>
      <c r="CG1790" s="121"/>
      <c r="CH1790" s="121"/>
      <c r="CI1790" s="121"/>
      <c r="CJ1790" s="121"/>
      <c r="CK1790" s="121"/>
      <c r="CL1790" s="121"/>
      <c r="CM1790" s="121"/>
      <c r="CN1790" s="121"/>
      <c r="CO1790" s="121"/>
      <c r="CP1790" s="121"/>
      <c r="CQ1790" s="121"/>
      <c r="CR1790" s="121"/>
      <c r="CS1790" s="121"/>
      <c r="CT1790" s="121"/>
      <c r="CU1790" s="121"/>
      <c r="CV1790" s="121"/>
      <c r="CW1790" s="121"/>
      <c r="CX1790" s="121"/>
      <c r="CY1790" s="121"/>
      <c r="CZ1790" s="121"/>
      <c r="DA1790" s="121"/>
      <c r="DB1790" s="121"/>
      <c r="DC1790" s="121"/>
      <c r="DD1790" s="121"/>
      <c r="DE1790" s="121"/>
      <c r="DF1790" s="121"/>
      <c r="DG1790" s="121"/>
      <c r="DH1790" s="121"/>
      <c r="DI1790" s="121"/>
    </row>
    <row r="1791" spans="30:113" x14ac:dyDescent="0.35">
      <c r="AD1791" s="121"/>
      <c r="AE1791" s="121"/>
      <c r="AF1791" s="121"/>
      <c r="AG1791" s="121"/>
      <c r="AH1791" s="121"/>
      <c r="AI1791" s="121"/>
      <c r="AJ1791" s="121"/>
      <c r="AK1791" s="121"/>
      <c r="AL1791" s="121"/>
      <c r="AM1791" s="121"/>
      <c r="AN1791" s="121"/>
      <c r="AO1791" s="121"/>
      <c r="AP1791" s="121"/>
      <c r="AQ1791" s="121"/>
      <c r="AR1791" s="121"/>
      <c r="AS1791" s="121"/>
      <c r="AT1791" s="121"/>
      <c r="AU1791" s="121"/>
      <c r="AV1791" s="121"/>
      <c r="AW1791" s="121"/>
      <c r="AX1791" s="121"/>
      <c r="AY1791" s="121"/>
      <c r="AZ1791" s="121"/>
      <c r="BA1791" s="121"/>
      <c r="BB1791" s="121"/>
      <c r="BC1791" s="121"/>
      <c r="BD1791" s="121"/>
      <c r="BE1791" s="121"/>
      <c r="BF1791" s="121"/>
      <c r="BG1791" s="121"/>
      <c r="BH1791" s="121"/>
      <c r="BI1791" s="121"/>
      <c r="BJ1791" s="121"/>
      <c r="BK1791" s="121"/>
      <c r="BL1791" s="121"/>
      <c r="BM1791" s="121"/>
      <c r="BN1791" s="121"/>
      <c r="BO1791" s="121"/>
      <c r="BP1791" s="121"/>
      <c r="BQ1791" s="121"/>
      <c r="BR1791" s="121"/>
      <c r="BS1791" s="121"/>
      <c r="BT1791" s="121"/>
      <c r="BU1791" s="121"/>
      <c r="BV1791" s="121"/>
      <c r="BW1791" s="121"/>
      <c r="BX1791" s="121"/>
      <c r="BY1791" s="121"/>
      <c r="BZ1791" s="121"/>
      <c r="CA1791" s="121"/>
      <c r="CB1791" s="121"/>
      <c r="CC1791" s="121"/>
      <c r="CD1791" s="121"/>
      <c r="CE1791" s="121"/>
      <c r="CF1791" s="121"/>
      <c r="CG1791" s="121"/>
      <c r="CH1791" s="121"/>
      <c r="CI1791" s="121"/>
      <c r="CJ1791" s="121"/>
      <c r="CK1791" s="121"/>
      <c r="CL1791" s="121"/>
      <c r="CM1791" s="121"/>
      <c r="CN1791" s="121"/>
      <c r="CO1791" s="121"/>
      <c r="CP1791" s="121"/>
      <c r="CQ1791" s="121"/>
      <c r="CR1791" s="121"/>
      <c r="CS1791" s="121"/>
      <c r="CT1791" s="121"/>
      <c r="CU1791" s="121"/>
      <c r="CV1791" s="121"/>
      <c r="CW1791" s="121"/>
      <c r="CX1791" s="121"/>
      <c r="CY1791" s="121"/>
      <c r="CZ1791" s="121"/>
      <c r="DA1791" s="121"/>
      <c r="DB1791" s="121"/>
      <c r="DC1791" s="121"/>
      <c r="DD1791" s="121"/>
      <c r="DE1791" s="121"/>
      <c r="DF1791" s="121"/>
      <c r="DG1791" s="121"/>
      <c r="DH1791" s="121"/>
      <c r="DI1791" s="121"/>
    </row>
    <row r="1792" spans="30:113" x14ac:dyDescent="0.35">
      <c r="AD1792" s="121"/>
      <c r="AE1792" s="121"/>
      <c r="AF1792" s="121"/>
      <c r="AG1792" s="121"/>
      <c r="AH1792" s="121"/>
      <c r="AI1792" s="121"/>
      <c r="AJ1792" s="121"/>
      <c r="AK1792" s="121"/>
      <c r="AL1792" s="121"/>
      <c r="AM1792" s="121"/>
      <c r="AN1792" s="121"/>
      <c r="AO1792" s="121"/>
      <c r="AP1792" s="121"/>
      <c r="AQ1792" s="121"/>
      <c r="AR1792" s="121"/>
      <c r="AS1792" s="121"/>
      <c r="AT1792" s="121"/>
      <c r="AU1792" s="121"/>
      <c r="AV1792" s="121"/>
      <c r="AW1792" s="121"/>
      <c r="AX1792" s="121"/>
      <c r="AY1792" s="121"/>
      <c r="AZ1792" s="121"/>
      <c r="BA1792" s="121"/>
      <c r="BB1792" s="121"/>
      <c r="BC1792" s="121"/>
      <c r="BD1792" s="121"/>
      <c r="BE1792" s="121"/>
      <c r="BF1792" s="121"/>
      <c r="BG1792" s="121"/>
      <c r="BH1792" s="121"/>
      <c r="BI1792" s="121"/>
      <c r="BJ1792" s="121"/>
      <c r="BK1792" s="121"/>
      <c r="BL1792" s="121"/>
      <c r="BM1792" s="121"/>
      <c r="BN1792" s="121"/>
      <c r="BO1792" s="121"/>
      <c r="BP1792" s="121"/>
      <c r="BQ1792" s="121"/>
      <c r="BR1792" s="121"/>
      <c r="BS1792" s="121"/>
      <c r="BT1792" s="121"/>
      <c r="BU1792" s="121"/>
      <c r="BV1792" s="121"/>
      <c r="BW1792" s="121"/>
      <c r="BX1792" s="121"/>
      <c r="BY1792" s="121"/>
      <c r="BZ1792" s="121"/>
      <c r="CA1792" s="121"/>
      <c r="CB1792" s="121"/>
      <c r="CC1792" s="121"/>
      <c r="CD1792" s="121"/>
      <c r="CE1792" s="121"/>
      <c r="CF1792" s="121"/>
      <c r="CG1792" s="121"/>
      <c r="CH1792" s="121"/>
      <c r="CI1792" s="121"/>
      <c r="CJ1792" s="121"/>
      <c r="CK1792" s="121"/>
      <c r="CL1792" s="121"/>
      <c r="CM1792" s="121"/>
      <c r="CN1792" s="121"/>
      <c r="CO1792" s="121"/>
      <c r="CP1792" s="121"/>
      <c r="CQ1792" s="121"/>
      <c r="CR1792" s="121"/>
      <c r="CS1792" s="121"/>
      <c r="CT1792" s="121"/>
      <c r="CU1792" s="121"/>
      <c r="CV1792" s="121"/>
      <c r="CW1792" s="121"/>
      <c r="CX1792" s="121"/>
      <c r="CY1792" s="121"/>
      <c r="CZ1792" s="121"/>
      <c r="DA1792" s="121"/>
      <c r="DB1792" s="121"/>
      <c r="DC1792" s="121"/>
      <c r="DD1792" s="121"/>
      <c r="DE1792" s="121"/>
      <c r="DF1792" s="121"/>
      <c r="DG1792" s="121"/>
      <c r="DH1792" s="121"/>
      <c r="DI1792" s="121"/>
    </row>
    <row r="1793" spans="30:113" x14ac:dyDescent="0.35">
      <c r="AD1793" s="121"/>
      <c r="AE1793" s="121"/>
      <c r="AF1793" s="121"/>
      <c r="AG1793" s="121"/>
      <c r="AH1793" s="121"/>
      <c r="AI1793" s="121"/>
      <c r="AJ1793" s="121"/>
      <c r="AK1793" s="121"/>
      <c r="AL1793" s="121"/>
      <c r="AM1793" s="121"/>
      <c r="AN1793" s="121"/>
      <c r="AO1793" s="121"/>
      <c r="AP1793" s="121"/>
      <c r="AQ1793" s="121"/>
      <c r="AR1793" s="121"/>
      <c r="AS1793" s="121"/>
      <c r="AT1793" s="121"/>
      <c r="AU1793" s="121"/>
      <c r="AV1793" s="121"/>
      <c r="AW1793" s="121"/>
      <c r="AX1793" s="121"/>
      <c r="AY1793" s="121"/>
      <c r="AZ1793" s="121"/>
      <c r="BA1793" s="121"/>
      <c r="BB1793" s="121"/>
      <c r="BC1793" s="121"/>
      <c r="BD1793" s="121"/>
      <c r="BE1793" s="121"/>
      <c r="BF1793" s="121"/>
      <c r="BG1793" s="121"/>
      <c r="BH1793" s="121"/>
      <c r="BI1793" s="121"/>
      <c r="BJ1793" s="121"/>
      <c r="BK1793" s="121"/>
      <c r="BL1793" s="121"/>
      <c r="BM1793" s="121"/>
      <c r="BN1793" s="121"/>
      <c r="BO1793" s="121"/>
      <c r="BP1793" s="121"/>
      <c r="BQ1793" s="121"/>
      <c r="BR1793" s="121"/>
      <c r="BS1793" s="121"/>
      <c r="BT1793" s="121"/>
      <c r="BU1793" s="121"/>
      <c r="BV1793" s="121"/>
      <c r="BW1793" s="121"/>
      <c r="BX1793" s="121"/>
      <c r="BY1793" s="121"/>
      <c r="BZ1793" s="121"/>
      <c r="CA1793" s="121"/>
      <c r="CB1793" s="121"/>
      <c r="CC1793" s="121"/>
      <c r="CD1793" s="121"/>
      <c r="CE1793" s="121"/>
      <c r="CF1793" s="121"/>
      <c r="CG1793" s="121"/>
      <c r="CH1793" s="121"/>
      <c r="CI1793" s="121"/>
      <c r="CJ1793" s="121"/>
      <c r="CK1793" s="121"/>
      <c r="CL1793" s="121"/>
      <c r="CM1793" s="121"/>
      <c r="CN1793" s="121"/>
      <c r="CO1793" s="121"/>
      <c r="CP1793" s="121"/>
      <c r="CQ1793" s="121"/>
      <c r="CR1793" s="121"/>
      <c r="CS1793" s="121"/>
      <c r="CT1793" s="121"/>
      <c r="CU1793" s="121"/>
      <c r="CV1793" s="121"/>
      <c r="CW1793" s="121"/>
      <c r="CX1793" s="121"/>
      <c r="CY1793" s="121"/>
      <c r="CZ1793" s="121"/>
      <c r="DA1793" s="121"/>
      <c r="DB1793" s="121"/>
      <c r="DC1793" s="121"/>
      <c r="DD1793" s="121"/>
      <c r="DE1793" s="121"/>
      <c r="DF1793" s="121"/>
      <c r="DG1793" s="121"/>
      <c r="DH1793" s="121"/>
      <c r="DI1793" s="121"/>
    </row>
    <row r="1794" spans="30:113" x14ac:dyDescent="0.35">
      <c r="AD1794" s="121"/>
      <c r="AE1794" s="121"/>
      <c r="AF1794" s="121"/>
      <c r="AG1794" s="121"/>
      <c r="AH1794" s="121"/>
      <c r="AI1794" s="121"/>
      <c r="AJ1794" s="121"/>
      <c r="AK1794" s="121"/>
      <c r="AL1794" s="121"/>
      <c r="AM1794" s="121"/>
      <c r="AN1794" s="121"/>
      <c r="AO1794" s="121"/>
      <c r="AP1794" s="121"/>
      <c r="AQ1794" s="121"/>
      <c r="AR1794" s="121"/>
      <c r="AS1794" s="121"/>
      <c r="AT1794" s="121"/>
      <c r="AU1794" s="121"/>
      <c r="AV1794" s="121"/>
      <c r="AW1794" s="121"/>
      <c r="AX1794" s="121"/>
      <c r="AY1794" s="121"/>
      <c r="AZ1794" s="121"/>
      <c r="BA1794" s="121"/>
      <c r="BB1794" s="121"/>
      <c r="BC1794" s="121"/>
      <c r="BD1794" s="121"/>
      <c r="BE1794" s="121"/>
      <c r="BF1794" s="121"/>
      <c r="BG1794" s="121"/>
      <c r="BH1794" s="121"/>
      <c r="BI1794" s="121"/>
      <c r="BJ1794" s="121"/>
      <c r="BK1794" s="121"/>
      <c r="BL1794" s="121"/>
      <c r="BM1794" s="121"/>
      <c r="BN1794" s="121"/>
      <c r="BO1794" s="121"/>
      <c r="BP1794" s="121"/>
      <c r="BQ1794" s="121"/>
      <c r="BR1794" s="121"/>
      <c r="BS1794" s="121"/>
      <c r="BT1794" s="121"/>
      <c r="BU1794" s="121"/>
      <c r="BV1794" s="121"/>
      <c r="BW1794" s="121"/>
      <c r="BX1794" s="121"/>
      <c r="BY1794" s="121"/>
      <c r="BZ1794" s="121"/>
      <c r="CA1794" s="121"/>
      <c r="CB1794" s="121"/>
      <c r="CC1794" s="121"/>
      <c r="CD1794" s="121"/>
      <c r="CE1794" s="121"/>
      <c r="CF1794" s="121"/>
      <c r="CG1794" s="121"/>
      <c r="CH1794" s="121"/>
      <c r="CI1794" s="121"/>
      <c r="CJ1794" s="121"/>
      <c r="CK1794" s="121"/>
      <c r="CL1794" s="121"/>
      <c r="CM1794" s="121"/>
      <c r="CN1794" s="121"/>
      <c r="CO1794" s="121"/>
      <c r="CP1794" s="121"/>
      <c r="CQ1794" s="121"/>
      <c r="CR1794" s="121"/>
      <c r="CS1794" s="121"/>
      <c r="CT1794" s="121"/>
      <c r="CU1794" s="121"/>
      <c r="CV1794" s="121"/>
      <c r="CW1794" s="121"/>
      <c r="CX1794" s="121"/>
      <c r="CY1794" s="121"/>
      <c r="CZ1794" s="121"/>
      <c r="DA1794" s="121"/>
      <c r="DB1794" s="121"/>
      <c r="DC1794" s="121"/>
      <c r="DD1794" s="121"/>
      <c r="DE1794" s="121"/>
      <c r="DF1794" s="121"/>
      <c r="DG1794" s="121"/>
      <c r="DH1794" s="121"/>
      <c r="DI1794" s="121"/>
    </row>
    <row r="1795" spans="30:113" x14ac:dyDescent="0.35">
      <c r="AD1795" s="121"/>
      <c r="AE1795" s="121"/>
      <c r="AF1795" s="121"/>
      <c r="AG1795" s="121"/>
      <c r="AH1795" s="121"/>
      <c r="AI1795" s="121"/>
      <c r="AJ1795" s="121"/>
      <c r="AK1795" s="121"/>
      <c r="AL1795" s="121"/>
      <c r="AM1795" s="121"/>
      <c r="AN1795" s="121"/>
      <c r="AO1795" s="121"/>
      <c r="AP1795" s="121"/>
      <c r="AQ1795" s="121"/>
      <c r="AR1795" s="121"/>
      <c r="AS1795" s="121"/>
      <c r="AT1795" s="121"/>
      <c r="AU1795" s="121"/>
      <c r="AV1795" s="121"/>
      <c r="AW1795" s="121"/>
      <c r="AX1795" s="121"/>
      <c r="AY1795" s="121"/>
      <c r="AZ1795" s="121"/>
      <c r="BA1795" s="121"/>
      <c r="BB1795" s="121"/>
      <c r="BC1795" s="121"/>
      <c r="BD1795" s="121"/>
      <c r="BE1795" s="121"/>
      <c r="BF1795" s="121"/>
      <c r="BG1795" s="121"/>
      <c r="BH1795" s="121"/>
      <c r="BI1795" s="121"/>
      <c r="BJ1795" s="121"/>
      <c r="BK1795" s="121"/>
      <c r="BL1795" s="121"/>
      <c r="BM1795" s="121"/>
      <c r="BN1795" s="121"/>
      <c r="BO1795" s="121"/>
      <c r="BP1795" s="121"/>
      <c r="BQ1795" s="121"/>
      <c r="BR1795" s="121"/>
      <c r="BS1795" s="121"/>
      <c r="BT1795" s="121"/>
      <c r="BU1795" s="121"/>
      <c r="BV1795" s="121"/>
      <c r="BW1795" s="121"/>
      <c r="BX1795" s="121"/>
      <c r="BY1795" s="121"/>
      <c r="BZ1795" s="121"/>
      <c r="CA1795" s="121"/>
      <c r="CB1795" s="121"/>
      <c r="CC1795" s="121"/>
      <c r="CD1795" s="121"/>
      <c r="CE1795" s="121"/>
      <c r="CF1795" s="121"/>
      <c r="CG1795" s="121"/>
      <c r="CH1795" s="121"/>
      <c r="CI1795" s="121"/>
      <c r="CJ1795" s="121"/>
      <c r="CK1795" s="121"/>
      <c r="CL1795" s="121"/>
      <c r="CM1795" s="121"/>
      <c r="CN1795" s="121"/>
      <c r="CO1795" s="121"/>
      <c r="CP1795" s="121"/>
      <c r="CQ1795" s="121"/>
      <c r="CR1795" s="121"/>
      <c r="CS1795" s="121"/>
      <c r="CT1795" s="121"/>
      <c r="CU1795" s="121"/>
      <c r="CV1795" s="121"/>
      <c r="CW1795" s="121"/>
      <c r="CX1795" s="121"/>
      <c r="CY1795" s="121"/>
      <c r="CZ1795" s="121"/>
      <c r="DA1795" s="121"/>
      <c r="DB1795" s="121"/>
      <c r="DC1795" s="121"/>
      <c r="DD1795" s="121"/>
      <c r="DE1795" s="121"/>
      <c r="DF1795" s="121"/>
      <c r="DG1795" s="121"/>
      <c r="DH1795" s="121"/>
      <c r="DI1795" s="121"/>
    </row>
    <row r="1796" spans="30:113" x14ac:dyDescent="0.35">
      <c r="AD1796" s="121"/>
      <c r="AE1796" s="121"/>
      <c r="AF1796" s="121"/>
      <c r="AG1796" s="121"/>
      <c r="AH1796" s="121"/>
      <c r="AI1796" s="121"/>
      <c r="AJ1796" s="121"/>
      <c r="AK1796" s="121"/>
      <c r="AL1796" s="121"/>
      <c r="AM1796" s="121"/>
      <c r="AN1796" s="121"/>
      <c r="AO1796" s="121"/>
      <c r="AP1796" s="121"/>
      <c r="AQ1796" s="121"/>
      <c r="AR1796" s="121"/>
      <c r="AS1796" s="121"/>
      <c r="AT1796" s="121"/>
      <c r="AU1796" s="121"/>
      <c r="AV1796" s="121"/>
      <c r="AW1796" s="121"/>
      <c r="AX1796" s="121"/>
      <c r="AY1796" s="121"/>
      <c r="AZ1796" s="121"/>
      <c r="BA1796" s="121"/>
      <c r="BB1796" s="121"/>
      <c r="BC1796" s="121"/>
      <c r="BD1796" s="121"/>
      <c r="BE1796" s="121"/>
      <c r="BF1796" s="121"/>
      <c r="BG1796" s="121"/>
      <c r="BH1796" s="121"/>
      <c r="BI1796" s="121"/>
      <c r="BJ1796" s="121"/>
      <c r="BK1796" s="121"/>
      <c r="BL1796" s="121"/>
      <c r="BM1796" s="121"/>
      <c r="BN1796" s="121"/>
      <c r="BO1796" s="121"/>
      <c r="BP1796" s="121"/>
      <c r="BQ1796" s="121"/>
      <c r="BR1796" s="121"/>
      <c r="BS1796" s="121"/>
      <c r="BT1796" s="121"/>
      <c r="BU1796" s="121"/>
      <c r="BV1796" s="121"/>
      <c r="BW1796" s="121"/>
      <c r="BX1796" s="121"/>
      <c r="BY1796" s="121"/>
      <c r="BZ1796" s="121"/>
      <c r="CA1796" s="121"/>
      <c r="CB1796" s="121"/>
      <c r="CC1796" s="121"/>
      <c r="CD1796" s="121"/>
      <c r="CE1796" s="121"/>
      <c r="CF1796" s="121"/>
      <c r="CG1796" s="121"/>
      <c r="CH1796" s="121"/>
      <c r="CI1796" s="121"/>
      <c r="CJ1796" s="121"/>
      <c r="CK1796" s="121"/>
      <c r="CL1796" s="121"/>
      <c r="CM1796" s="121"/>
      <c r="CN1796" s="121"/>
      <c r="CO1796" s="121"/>
      <c r="CP1796" s="121"/>
      <c r="CQ1796" s="121"/>
      <c r="CR1796" s="121"/>
      <c r="CS1796" s="121"/>
      <c r="CT1796" s="121"/>
      <c r="CU1796" s="121"/>
      <c r="CV1796" s="121"/>
      <c r="CW1796" s="121"/>
      <c r="CX1796" s="121"/>
      <c r="CY1796" s="121"/>
      <c r="CZ1796" s="121"/>
      <c r="DA1796" s="121"/>
      <c r="DB1796" s="121"/>
      <c r="DC1796" s="121"/>
      <c r="DD1796" s="121"/>
      <c r="DE1796" s="121"/>
      <c r="DF1796" s="121"/>
      <c r="DG1796" s="121"/>
      <c r="DH1796" s="121"/>
      <c r="DI1796" s="121"/>
    </row>
    <row r="1797" spans="30:113" x14ac:dyDescent="0.35">
      <c r="AD1797" s="121"/>
      <c r="AE1797" s="121"/>
      <c r="AF1797" s="121"/>
      <c r="AG1797" s="121"/>
      <c r="AH1797" s="121"/>
      <c r="AI1797" s="121"/>
      <c r="AJ1797" s="121"/>
      <c r="AK1797" s="121"/>
      <c r="AL1797" s="121"/>
      <c r="AM1797" s="121"/>
      <c r="AN1797" s="121"/>
      <c r="AO1797" s="121"/>
      <c r="AP1797" s="121"/>
      <c r="AQ1797" s="121"/>
      <c r="AR1797" s="121"/>
      <c r="AS1797" s="121"/>
      <c r="AT1797" s="121"/>
      <c r="AU1797" s="121"/>
      <c r="AV1797" s="121"/>
      <c r="AW1797" s="121"/>
      <c r="AX1797" s="121"/>
      <c r="AY1797" s="121"/>
      <c r="AZ1797" s="121"/>
      <c r="BA1797" s="121"/>
      <c r="BB1797" s="121"/>
      <c r="BC1797" s="121"/>
      <c r="BD1797" s="121"/>
      <c r="BE1797" s="121"/>
      <c r="BF1797" s="121"/>
      <c r="BG1797" s="121"/>
      <c r="BH1797" s="121"/>
      <c r="BI1797" s="121"/>
      <c r="BJ1797" s="121"/>
      <c r="BK1797" s="121"/>
      <c r="BL1797" s="121"/>
      <c r="BM1797" s="121"/>
      <c r="BN1797" s="121"/>
      <c r="BO1797" s="121"/>
      <c r="BP1797" s="121"/>
      <c r="BQ1797" s="121"/>
      <c r="BR1797" s="121"/>
      <c r="BS1797" s="121"/>
      <c r="BT1797" s="121"/>
      <c r="BU1797" s="121"/>
      <c r="BV1797" s="121"/>
      <c r="BW1797" s="121"/>
      <c r="BX1797" s="121"/>
      <c r="BY1797" s="121"/>
      <c r="BZ1797" s="121"/>
      <c r="CA1797" s="121"/>
      <c r="CB1797" s="121"/>
      <c r="CC1797" s="121"/>
      <c r="CD1797" s="121"/>
      <c r="CE1797" s="121"/>
      <c r="CF1797" s="121"/>
      <c r="CG1797" s="121"/>
      <c r="CH1797" s="121"/>
      <c r="CI1797" s="121"/>
      <c r="CJ1797" s="121"/>
      <c r="CK1797" s="121"/>
      <c r="CL1797" s="121"/>
      <c r="CM1797" s="121"/>
      <c r="CN1797" s="121"/>
      <c r="CO1797" s="121"/>
      <c r="CP1797" s="121"/>
      <c r="CQ1797" s="121"/>
      <c r="CR1797" s="121"/>
      <c r="CS1797" s="121"/>
      <c r="CT1797" s="121"/>
      <c r="CU1797" s="121"/>
      <c r="CV1797" s="121"/>
      <c r="CW1797" s="121"/>
      <c r="CX1797" s="121"/>
      <c r="CY1797" s="121"/>
      <c r="CZ1797" s="121"/>
      <c r="DA1797" s="121"/>
      <c r="DB1797" s="121"/>
      <c r="DC1797" s="121"/>
      <c r="DD1797" s="121"/>
      <c r="DE1797" s="121"/>
      <c r="DF1797" s="121"/>
      <c r="DG1797" s="121"/>
      <c r="DH1797" s="121"/>
      <c r="DI1797" s="121"/>
    </row>
    <row r="1798" spans="30:113" x14ac:dyDescent="0.35">
      <c r="AD1798" s="121"/>
      <c r="AE1798" s="121"/>
      <c r="AF1798" s="121"/>
      <c r="AG1798" s="121"/>
      <c r="AH1798" s="121"/>
      <c r="AI1798" s="121"/>
      <c r="AJ1798" s="121"/>
      <c r="AK1798" s="121"/>
      <c r="AL1798" s="121"/>
      <c r="AM1798" s="121"/>
      <c r="AN1798" s="121"/>
      <c r="AO1798" s="121"/>
      <c r="AP1798" s="121"/>
      <c r="AQ1798" s="121"/>
      <c r="AR1798" s="121"/>
      <c r="AS1798" s="121"/>
      <c r="AT1798" s="121"/>
      <c r="AU1798" s="121"/>
      <c r="AV1798" s="121"/>
      <c r="AW1798" s="121"/>
      <c r="AX1798" s="121"/>
      <c r="AY1798" s="121"/>
      <c r="AZ1798" s="121"/>
      <c r="BA1798" s="121"/>
      <c r="BB1798" s="121"/>
      <c r="BC1798" s="121"/>
      <c r="BD1798" s="121"/>
      <c r="BE1798" s="121"/>
      <c r="BF1798" s="121"/>
      <c r="BG1798" s="121"/>
      <c r="BH1798" s="121"/>
      <c r="BI1798" s="121"/>
      <c r="BJ1798" s="121"/>
      <c r="BK1798" s="121"/>
      <c r="BL1798" s="121"/>
      <c r="BM1798" s="121"/>
      <c r="BN1798" s="121"/>
      <c r="BO1798" s="121"/>
      <c r="BP1798" s="121"/>
      <c r="BQ1798" s="121"/>
      <c r="BR1798" s="121"/>
      <c r="BS1798" s="121"/>
      <c r="BT1798" s="121"/>
      <c r="BU1798" s="121"/>
      <c r="BV1798" s="121"/>
      <c r="BW1798" s="121"/>
      <c r="BX1798" s="121"/>
      <c r="BY1798" s="121"/>
      <c r="BZ1798" s="121"/>
      <c r="CA1798" s="121"/>
      <c r="CB1798" s="121"/>
      <c r="CC1798" s="121"/>
      <c r="CD1798" s="121"/>
      <c r="CE1798" s="121"/>
      <c r="CF1798" s="121"/>
      <c r="CG1798" s="121"/>
      <c r="CH1798" s="121"/>
      <c r="CI1798" s="121"/>
      <c r="CJ1798" s="121"/>
      <c r="CK1798" s="121"/>
      <c r="CL1798" s="121"/>
      <c r="CM1798" s="121"/>
      <c r="CN1798" s="121"/>
      <c r="CO1798" s="121"/>
      <c r="CP1798" s="121"/>
      <c r="CQ1798" s="121"/>
      <c r="CR1798" s="121"/>
      <c r="CS1798" s="121"/>
      <c r="CT1798" s="121"/>
      <c r="CU1798" s="121"/>
      <c r="CV1798" s="121"/>
      <c r="CW1798" s="121"/>
      <c r="CX1798" s="121"/>
      <c r="CY1798" s="121"/>
      <c r="CZ1798" s="121"/>
      <c r="DA1798" s="121"/>
      <c r="DB1798" s="121"/>
      <c r="DC1798" s="121"/>
      <c r="DD1798" s="121"/>
      <c r="DE1798" s="121"/>
      <c r="DF1798" s="121"/>
      <c r="DG1798" s="121"/>
      <c r="DH1798" s="121"/>
      <c r="DI1798" s="121"/>
    </row>
    <row r="1799" spans="30:113" x14ac:dyDescent="0.35">
      <c r="AD1799" s="121"/>
      <c r="AE1799" s="121"/>
      <c r="AF1799" s="121"/>
      <c r="AG1799" s="121"/>
      <c r="AH1799" s="121"/>
      <c r="AI1799" s="121"/>
      <c r="AJ1799" s="121"/>
      <c r="AK1799" s="121"/>
      <c r="AL1799" s="121"/>
      <c r="AM1799" s="121"/>
      <c r="AN1799" s="121"/>
      <c r="AO1799" s="121"/>
      <c r="AP1799" s="121"/>
      <c r="AQ1799" s="121"/>
      <c r="AR1799" s="121"/>
      <c r="AS1799" s="121"/>
      <c r="AT1799" s="121"/>
      <c r="AU1799" s="121"/>
      <c r="AV1799" s="121"/>
      <c r="AW1799" s="121"/>
      <c r="AX1799" s="121"/>
      <c r="AY1799" s="121"/>
      <c r="AZ1799" s="121"/>
      <c r="BA1799" s="121"/>
      <c r="BB1799" s="121"/>
      <c r="BC1799" s="121"/>
      <c r="BD1799" s="121"/>
      <c r="BE1799" s="121"/>
      <c r="BF1799" s="121"/>
      <c r="BG1799" s="121"/>
      <c r="BH1799" s="121"/>
      <c r="BI1799" s="121"/>
      <c r="BJ1799" s="121"/>
      <c r="BK1799" s="121"/>
      <c r="BL1799" s="121"/>
      <c r="BM1799" s="121"/>
      <c r="BN1799" s="121"/>
      <c r="BO1799" s="121"/>
      <c r="BP1799" s="121"/>
      <c r="BQ1799" s="121"/>
      <c r="BR1799" s="121"/>
      <c r="BS1799" s="121"/>
      <c r="BT1799" s="121"/>
      <c r="BU1799" s="121"/>
      <c r="BV1799" s="121"/>
      <c r="BW1799" s="121"/>
      <c r="BX1799" s="121"/>
      <c r="BY1799" s="121"/>
      <c r="BZ1799" s="121"/>
      <c r="CA1799" s="121"/>
      <c r="CB1799" s="121"/>
      <c r="CC1799" s="121"/>
      <c r="CD1799" s="121"/>
      <c r="CE1799" s="121"/>
      <c r="CF1799" s="121"/>
      <c r="CG1799" s="121"/>
      <c r="CH1799" s="121"/>
      <c r="CI1799" s="121"/>
      <c r="CJ1799" s="121"/>
      <c r="CK1799" s="121"/>
      <c r="CL1799" s="121"/>
      <c r="CM1799" s="121"/>
      <c r="CN1799" s="121"/>
      <c r="CO1799" s="121"/>
      <c r="CP1799" s="121"/>
      <c r="CQ1799" s="121"/>
      <c r="CR1799" s="121"/>
      <c r="CS1799" s="121"/>
      <c r="CT1799" s="121"/>
      <c r="CU1799" s="121"/>
      <c r="CV1799" s="121"/>
      <c r="CW1799" s="121"/>
      <c r="CX1799" s="121"/>
      <c r="CY1799" s="121"/>
      <c r="CZ1799" s="121"/>
      <c r="DA1799" s="121"/>
      <c r="DB1799" s="121"/>
      <c r="DC1799" s="121"/>
      <c r="DD1799" s="121"/>
      <c r="DE1799" s="121"/>
      <c r="DF1799" s="121"/>
      <c r="DG1799" s="121"/>
      <c r="DH1799" s="121"/>
      <c r="DI1799" s="121"/>
    </row>
    <row r="1800" spans="30:113" x14ac:dyDescent="0.35">
      <c r="AD1800" s="121"/>
      <c r="AE1800" s="121"/>
      <c r="AF1800" s="121"/>
      <c r="AG1800" s="121"/>
      <c r="AH1800" s="121"/>
      <c r="AI1800" s="121"/>
      <c r="AJ1800" s="121"/>
      <c r="AK1800" s="121"/>
      <c r="AL1800" s="121"/>
      <c r="AM1800" s="121"/>
      <c r="AN1800" s="121"/>
      <c r="AO1800" s="121"/>
      <c r="AP1800" s="121"/>
      <c r="AQ1800" s="121"/>
      <c r="AR1800" s="121"/>
      <c r="AS1800" s="121"/>
      <c r="AT1800" s="121"/>
      <c r="AU1800" s="121"/>
      <c r="AV1800" s="121"/>
      <c r="AW1800" s="121"/>
      <c r="AX1800" s="121"/>
      <c r="AY1800" s="121"/>
      <c r="AZ1800" s="121"/>
      <c r="BA1800" s="121"/>
      <c r="BB1800" s="121"/>
      <c r="BC1800" s="121"/>
      <c r="BD1800" s="121"/>
      <c r="BE1800" s="121"/>
      <c r="BF1800" s="121"/>
      <c r="BG1800" s="121"/>
      <c r="BH1800" s="121"/>
      <c r="BI1800" s="121"/>
      <c r="BJ1800" s="121"/>
      <c r="BK1800" s="121"/>
      <c r="BL1800" s="121"/>
      <c r="BM1800" s="121"/>
      <c r="BN1800" s="121"/>
      <c r="BO1800" s="121"/>
      <c r="BP1800" s="121"/>
      <c r="BQ1800" s="121"/>
      <c r="BR1800" s="121"/>
      <c r="BS1800" s="121"/>
      <c r="BT1800" s="121"/>
      <c r="BU1800" s="121"/>
      <c r="BV1800" s="121"/>
      <c r="BW1800" s="121"/>
      <c r="BX1800" s="121"/>
      <c r="BY1800" s="121"/>
      <c r="BZ1800" s="121"/>
      <c r="CA1800" s="121"/>
      <c r="CB1800" s="121"/>
      <c r="CC1800" s="121"/>
      <c r="CD1800" s="121"/>
      <c r="CE1800" s="121"/>
      <c r="CF1800" s="121"/>
      <c r="CG1800" s="121"/>
      <c r="CH1800" s="121"/>
      <c r="CI1800" s="121"/>
      <c r="CJ1800" s="121"/>
      <c r="CK1800" s="121"/>
      <c r="CL1800" s="121"/>
      <c r="CM1800" s="121"/>
      <c r="CN1800" s="121"/>
      <c r="CO1800" s="121"/>
      <c r="CP1800" s="121"/>
      <c r="CQ1800" s="121"/>
      <c r="CR1800" s="121"/>
      <c r="CS1800" s="121"/>
      <c r="CT1800" s="121"/>
      <c r="CU1800" s="121"/>
      <c r="CV1800" s="121"/>
      <c r="CW1800" s="121"/>
      <c r="CX1800" s="121"/>
      <c r="CY1800" s="121"/>
      <c r="CZ1800" s="121"/>
      <c r="DA1800" s="121"/>
      <c r="DB1800" s="121"/>
      <c r="DC1800" s="121"/>
      <c r="DD1800" s="121"/>
      <c r="DE1800" s="121"/>
      <c r="DF1800" s="121"/>
      <c r="DG1800" s="121"/>
      <c r="DH1800" s="121"/>
      <c r="DI1800" s="121"/>
    </row>
    <row r="1801" spans="30:113" x14ac:dyDescent="0.35">
      <c r="AD1801" s="121"/>
      <c r="AE1801" s="121"/>
      <c r="AF1801" s="121"/>
      <c r="AG1801" s="121"/>
      <c r="AH1801" s="121"/>
      <c r="AI1801" s="121"/>
      <c r="AJ1801" s="121"/>
      <c r="AK1801" s="121"/>
      <c r="AL1801" s="121"/>
      <c r="AM1801" s="121"/>
      <c r="AN1801" s="121"/>
      <c r="AO1801" s="121"/>
      <c r="AP1801" s="121"/>
      <c r="AQ1801" s="121"/>
      <c r="AR1801" s="121"/>
      <c r="AS1801" s="121"/>
      <c r="AT1801" s="121"/>
      <c r="AU1801" s="121"/>
      <c r="AV1801" s="121"/>
      <c r="AW1801" s="121"/>
      <c r="AX1801" s="121"/>
      <c r="AY1801" s="121"/>
      <c r="AZ1801" s="121"/>
      <c r="BA1801" s="121"/>
      <c r="BB1801" s="121"/>
      <c r="BC1801" s="121"/>
      <c r="BD1801" s="121"/>
      <c r="BE1801" s="121"/>
      <c r="BF1801" s="121"/>
      <c r="BG1801" s="121"/>
      <c r="BH1801" s="121"/>
      <c r="BI1801" s="121"/>
      <c r="BJ1801" s="121"/>
      <c r="BK1801" s="121"/>
      <c r="BL1801" s="121"/>
      <c r="BM1801" s="121"/>
      <c r="BN1801" s="121"/>
      <c r="BO1801" s="121"/>
      <c r="BP1801" s="121"/>
      <c r="BQ1801" s="121"/>
      <c r="BR1801" s="121"/>
      <c r="BS1801" s="121"/>
      <c r="BT1801" s="121"/>
      <c r="BU1801" s="121"/>
      <c r="BV1801" s="121"/>
      <c r="BW1801" s="121"/>
      <c r="BX1801" s="121"/>
      <c r="BY1801" s="121"/>
      <c r="BZ1801" s="121"/>
      <c r="CA1801" s="121"/>
      <c r="CB1801" s="121"/>
      <c r="CC1801" s="121"/>
      <c r="CD1801" s="121"/>
      <c r="CE1801" s="121"/>
      <c r="CF1801" s="121"/>
      <c r="CG1801" s="121"/>
      <c r="CH1801" s="121"/>
      <c r="CI1801" s="121"/>
      <c r="CJ1801" s="121"/>
      <c r="CK1801" s="121"/>
      <c r="CL1801" s="121"/>
      <c r="CM1801" s="121"/>
      <c r="CN1801" s="121"/>
      <c r="CO1801" s="121"/>
      <c r="CP1801" s="121"/>
      <c r="CQ1801" s="121"/>
      <c r="CR1801" s="121"/>
      <c r="CS1801" s="121"/>
      <c r="CT1801" s="121"/>
      <c r="CU1801" s="121"/>
      <c r="CV1801" s="121"/>
      <c r="CW1801" s="121"/>
      <c r="CX1801" s="121"/>
      <c r="CY1801" s="121"/>
      <c r="CZ1801" s="121"/>
      <c r="DA1801" s="121"/>
      <c r="DB1801" s="121"/>
      <c r="DC1801" s="121"/>
      <c r="DD1801" s="121"/>
      <c r="DE1801" s="121"/>
      <c r="DF1801" s="121"/>
      <c r="DG1801" s="121"/>
      <c r="DH1801" s="121"/>
      <c r="DI1801" s="121"/>
    </row>
    <row r="1802" spans="30:113" x14ac:dyDescent="0.35">
      <c r="AD1802" s="121"/>
      <c r="AE1802" s="121"/>
      <c r="AF1802" s="121"/>
      <c r="AG1802" s="121"/>
      <c r="AH1802" s="121"/>
      <c r="AI1802" s="121"/>
      <c r="AJ1802" s="121"/>
      <c r="AK1802" s="121"/>
      <c r="AL1802" s="121"/>
      <c r="AM1802" s="121"/>
      <c r="AN1802" s="121"/>
      <c r="AO1802" s="121"/>
      <c r="AP1802" s="121"/>
      <c r="AQ1802" s="121"/>
      <c r="AR1802" s="121"/>
      <c r="AS1802" s="121"/>
      <c r="AT1802" s="121"/>
      <c r="AU1802" s="121"/>
      <c r="AV1802" s="121"/>
      <c r="AW1802" s="121"/>
      <c r="AX1802" s="121"/>
      <c r="AY1802" s="121"/>
      <c r="AZ1802" s="121"/>
      <c r="BA1802" s="121"/>
      <c r="BB1802" s="121"/>
      <c r="BC1802" s="121"/>
      <c r="BD1802" s="121"/>
      <c r="BE1802" s="121"/>
      <c r="BF1802" s="121"/>
      <c r="BG1802" s="121"/>
      <c r="BH1802" s="121"/>
      <c r="BI1802" s="121"/>
      <c r="BJ1802" s="121"/>
      <c r="BK1802" s="121"/>
      <c r="BL1802" s="121"/>
      <c r="BM1802" s="121"/>
      <c r="BN1802" s="121"/>
      <c r="BO1802" s="121"/>
      <c r="BP1802" s="121"/>
      <c r="BQ1802" s="121"/>
      <c r="BR1802" s="121"/>
      <c r="BS1802" s="121"/>
      <c r="BT1802" s="121"/>
      <c r="BU1802" s="121"/>
      <c r="BV1802" s="121"/>
      <c r="BW1802" s="121"/>
      <c r="BX1802" s="121"/>
      <c r="BY1802" s="121"/>
      <c r="BZ1802" s="121"/>
      <c r="CA1802" s="121"/>
      <c r="CB1802" s="121"/>
      <c r="CC1802" s="121"/>
      <c r="CD1802" s="121"/>
      <c r="CE1802" s="121"/>
      <c r="CF1802" s="121"/>
      <c r="CG1802" s="121"/>
      <c r="CH1802" s="121"/>
      <c r="CI1802" s="121"/>
      <c r="CJ1802" s="121"/>
      <c r="CK1802" s="121"/>
      <c r="CL1802" s="121"/>
      <c r="CM1802" s="121"/>
      <c r="CN1802" s="121"/>
      <c r="CO1802" s="121"/>
      <c r="CP1802" s="121"/>
      <c r="CQ1802" s="121"/>
      <c r="CR1802" s="121"/>
      <c r="CS1802" s="121"/>
      <c r="CT1802" s="121"/>
      <c r="CU1802" s="121"/>
      <c r="CV1802" s="121"/>
      <c r="CW1802" s="121"/>
      <c r="CX1802" s="121"/>
      <c r="CY1802" s="121"/>
      <c r="CZ1802" s="121"/>
      <c r="DA1802" s="121"/>
      <c r="DB1802" s="121"/>
      <c r="DC1802" s="121"/>
      <c r="DD1802" s="121"/>
      <c r="DE1802" s="121"/>
      <c r="DF1802" s="121"/>
      <c r="DG1802" s="121"/>
      <c r="DH1802" s="121"/>
      <c r="DI1802" s="121"/>
    </row>
    <row r="1803" spans="30:113" x14ac:dyDescent="0.35">
      <c r="AD1803" s="121"/>
      <c r="AE1803" s="121"/>
      <c r="AF1803" s="121"/>
      <c r="AG1803" s="121"/>
      <c r="AH1803" s="121"/>
      <c r="AI1803" s="121"/>
      <c r="AJ1803" s="121"/>
      <c r="AK1803" s="121"/>
      <c r="AL1803" s="121"/>
      <c r="AM1803" s="121"/>
      <c r="AN1803" s="121"/>
      <c r="AO1803" s="121"/>
      <c r="AP1803" s="121"/>
      <c r="AQ1803" s="121"/>
      <c r="AR1803" s="121"/>
      <c r="AS1803" s="121"/>
      <c r="AT1803" s="121"/>
      <c r="AU1803" s="121"/>
      <c r="AV1803" s="121"/>
      <c r="AW1803" s="121"/>
      <c r="AX1803" s="121"/>
      <c r="AY1803" s="121"/>
      <c r="AZ1803" s="121"/>
      <c r="BA1803" s="121"/>
      <c r="BB1803" s="121"/>
      <c r="BC1803" s="121"/>
      <c r="BD1803" s="121"/>
      <c r="BE1803" s="121"/>
      <c r="BF1803" s="121"/>
      <c r="BG1803" s="121"/>
      <c r="BH1803" s="121"/>
      <c r="BI1803" s="121"/>
      <c r="BJ1803" s="121"/>
      <c r="BK1803" s="121"/>
      <c r="BL1803" s="121"/>
      <c r="BM1803" s="121"/>
      <c r="BN1803" s="121"/>
      <c r="BO1803" s="121"/>
      <c r="BP1803" s="121"/>
      <c r="BQ1803" s="121"/>
      <c r="BR1803" s="121"/>
      <c r="BS1803" s="121"/>
      <c r="BT1803" s="121"/>
      <c r="BU1803" s="121"/>
      <c r="BV1803" s="121"/>
      <c r="BW1803" s="121"/>
      <c r="BX1803" s="121"/>
      <c r="BY1803" s="121"/>
      <c r="BZ1803" s="121"/>
      <c r="CA1803" s="121"/>
      <c r="CB1803" s="121"/>
      <c r="CC1803" s="121"/>
      <c r="CD1803" s="121"/>
      <c r="CE1803" s="121"/>
      <c r="CF1803" s="121"/>
      <c r="CG1803" s="121"/>
      <c r="CH1803" s="121"/>
      <c r="CI1803" s="121"/>
      <c r="CJ1803" s="121"/>
      <c r="CK1803" s="121"/>
      <c r="CL1803" s="121"/>
      <c r="CM1803" s="121"/>
      <c r="CN1803" s="121"/>
      <c r="CO1803" s="121"/>
      <c r="CP1803" s="121"/>
      <c r="CQ1803" s="121"/>
      <c r="CR1803" s="121"/>
      <c r="CS1803" s="121"/>
      <c r="CT1803" s="121"/>
      <c r="CU1803" s="121"/>
      <c r="CV1803" s="121"/>
      <c r="CW1803" s="121"/>
      <c r="CX1803" s="121"/>
      <c r="CY1803" s="121"/>
      <c r="CZ1803" s="121"/>
      <c r="DA1803" s="121"/>
      <c r="DB1803" s="121"/>
      <c r="DC1803" s="121"/>
      <c r="DD1803" s="121"/>
      <c r="DE1803" s="121"/>
      <c r="DF1803" s="121"/>
      <c r="DG1803" s="121"/>
      <c r="DH1803" s="121"/>
      <c r="DI1803" s="121"/>
    </row>
    <row r="1804" spans="30:113" x14ac:dyDescent="0.35">
      <c r="AD1804" s="121"/>
      <c r="AE1804" s="121"/>
      <c r="AF1804" s="121"/>
      <c r="AG1804" s="121"/>
      <c r="AH1804" s="121"/>
      <c r="AI1804" s="121"/>
      <c r="AJ1804" s="121"/>
      <c r="AK1804" s="121"/>
      <c r="AL1804" s="121"/>
      <c r="AM1804" s="121"/>
      <c r="AN1804" s="121"/>
      <c r="AO1804" s="121"/>
      <c r="AP1804" s="121"/>
      <c r="AQ1804" s="121"/>
      <c r="AR1804" s="121"/>
      <c r="AS1804" s="121"/>
      <c r="AT1804" s="121"/>
      <c r="AU1804" s="121"/>
      <c r="AV1804" s="121"/>
      <c r="AW1804" s="121"/>
      <c r="AX1804" s="121"/>
      <c r="AY1804" s="121"/>
      <c r="AZ1804" s="121"/>
      <c r="BA1804" s="121"/>
      <c r="BB1804" s="121"/>
      <c r="BC1804" s="121"/>
      <c r="BD1804" s="121"/>
      <c r="BE1804" s="121"/>
      <c r="BF1804" s="121"/>
      <c r="BG1804" s="121"/>
      <c r="BH1804" s="121"/>
      <c r="BI1804" s="121"/>
      <c r="BJ1804" s="121"/>
      <c r="BK1804" s="121"/>
      <c r="BL1804" s="121"/>
      <c r="BM1804" s="121"/>
      <c r="BN1804" s="121"/>
      <c r="BO1804" s="121"/>
      <c r="BP1804" s="121"/>
      <c r="BQ1804" s="121"/>
      <c r="BR1804" s="121"/>
      <c r="BS1804" s="121"/>
      <c r="BT1804" s="121"/>
      <c r="BU1804" s="121"/>
      <c r="BV1804" s="121"/>
      <c r="BW1804" s="121"/>
      <c r="BX1804" s="121"/>
      <c r="BY1804" s="121"/>
      <c r="BZ1804" s="121"/>
      <c r="CA1804" s="121"/>
      <c r="CB1804" s="121"/>
      <c r="CC1804" s="121"/>
      <c r="CD1804" s="121"/>
      <c r="CE1804" s="121"/>
      <c r="CF1804" s="121"/>
      <c r="CG1804" s="121"/>
      <c r="CH1804" s="121"/>
      <c r="CI1804" s="121"/>
      <c r="CJ1804" s="121"/>
      <c r="CK1804" s="121"/>
      <c r="CL1804" s="121"/>
      <c r="CM1804" s="121"/>
      <c r="CN1804" s="121"/>
      <c r="CO1804" s="121"/>
      <c r="CP1804" s="121"/>
      <c r="CQ1804" s="121"/>
      <c r="CR1804" s="121"/>
      <c r="CS1804" s="121"/>
      <c r="CT1804" s="121"/>
      <c r="CU1804" s="121"/>
      <c r="CV1804" s="121"/>
      <c r="CW1804" s="121"/>
      <c r="CX1804" s="121"/>
      <c r="CY1804" s="121"/>
      <c r="CZ1804" s="121"/>
      <c r="DA1804" s="121"/>
      <c r="DB1804" s="121"/>
      <c r="DC1804" s="121"/>
      <c r="DD1804" s="121"/>
      <c r="DE1804" s="121"/>
      <c r="DF1804" s="121"/>
      <c r="DG1804" s="121"/>
      <c r="DH1804" s="121"/>
      <c r="DI1804" s="121"/>
    </row>
    <row r="1805" spans="30:113" x14ac:dyDescent="0.35">
      <c r="AD1805" s="121"/>
      <c r="AE1805" s="121"/>
      <c r="AF1805" s="121"/>
      <c r="AG1805" s="121"/>
      <c r="AH1805" s="121"/>
      <c r="AI1805" s="121"/>
      <c r="AJ1805" s="121"/>
      <c r="AK1805" s="121"/>
      <c r="AL1805" s="121"/>
      <c r="AM1805" s="121"/>
      <c r="AN1805" s="121"/>
      <c r="AO1805" s="121"/>
      <c r="AP1805" s="121"/>
      <c r="AQ1805" s="121"/>
      <c r="AR1805" s="121"/>
      <c r="AS1805" s="121"/>
      <c r="AT1805" s="121"/>
      <c r="AU1805" s="121"/>
      <c r="AV1805" s="121"/>
      <c r="AW1805" s="121"/>
      <c r="AX1805" s="121"/>
      <c r="AY1805" s="121"/>
      <c r="AZ1805" s="121"/>
      <c r="BA1805" s="121"/>
      <c r="BB1805" s="121"/>
      <c r="BC1805" s="121"/>
      <c r="BD1805" s="121"/>
      <c r="BE1805" s="121"/>
      <c r="BF1805" s="121"/>
      <c r="BG1805" s="121"/>
      <c r="BH1805" s="121"/>
      <c r="BI1805" s="121"/>
      <c r="BJ1805" s="121"/>
      <c r="BK1805" s="121"/>
      <c r="BL1805" s="121"/>
      <c r="BM1805" s="121"/>
      <c r="BN1805" s="121"/>
      <c r="BO1805" s="121"/>
      <c r="BP1805" s="121"/>
      <c r="BQ1805" s="121"/>
      <c r="BR1805" s="121"/>
      <c r="BS1805" s="121"/>
      <c r="BT1805" s="121"/>
      <c r="BU1805" s="121"/>
      <c r="BV1805" s="121"/>
      <c r="BW1805" s="121"/>
      <c r="BX1805" s="121"/>
      <c r="BY1805" s="121"/>
      <c r="BZ1805" s="121"/>
      <c r="CA1805" s="121"/>
      <c r="CB1805" s="121"/>
      <c r="CC1805" s="121"/>
      <c r="CD1805" s="121"/>
      <c r="CE1805" s="121"/>
      <c r="CF1805" s="121"/>
      <c r="CG1805" s="121"/>
      <c r="CH1805" s="121"/>
      <c r="CI1805" s="121"/>
      <c r="CJ1805" s="121"/>
      <c r="CK1805" s="121"/>
      <c r="CL1805" s="121"/>
      <c r="CM1805" s="121"/>
      <c r="CN1805" s="121"/>
      <c r="CO1805" s="121"/>
      <c r="CP1805" s="121"/>
      <c r="CQ1805" s="121"/>
      <c r="CR1805" s="121"/>
      <c r="CS1805" s="121"/>
      <c r="CT1805" s="121"/>
      <c r="CU1805" s="121"/>
      <c r="CV1805" s="121"/>
      <c r="CW1805" s="121"/>
      <c r="CX1805" s="121"/>
      <c r="CY1805" s="121"/>
      <c r="CZ1805" s="121"/>
      <c r="DA1805" s="121"/>
      <c r="DB1805" s="121"/>
      <c r="DC1805" s="121"/>
      <c r="DD1805" s="121"/>
      <c r="DE1805" s="121"/>
      <c r="DF1805" s="121"/>
      <c r="DG1805" s="121"/>
      <c r="DH1805" s="121"/>
      <c r="DI1805" s="121"/>
    </row>
    <row r="1806" spans="30:113" x14ac:dyDescent="0.35">
      <c r="AD1806" s="121"/>
      <c r="AE1806" s="121"/>
      <c r="AF1806" s="121"/>
      <c r="AG1806" s="121"/>
      <c r="AH1806" s="121"/>
      <c r="AI1806" s="121"/>
      <c r="AJ1806" s="121"/>
      <c r="AK1806" s="121"/>
      <c r="AL1806" s="121"/>
      <c r="AM1806" s="121"/>
      <c r="AN1806" s="121"/>
      <c r="AO1806" s="121"/>
      <c r="AP1806" s="121"/>
      <c r="AQ1806" s="121"/>
      <c r="AR1806" s="121"/>
      <c r="AS1806" s="121"/>
      <c r="AT1806" s="121"/>
      <c r="AU1806" s="121"/>
      <c r="AV1806" s="121"/>
      <c r="AW1806" s="121"/>
      <c r="AX1806" s="121"/>
      <c r="AY1806" s="121"/>
      <c r="AZ1806" s="121"/>
      <c r="BA1806" s="121"/>
      <c r="BB1806" s="121"/>
      <c r="BC1806" s="121"/>
      <c r="BD1806" s="121"/>
      <c r="BE1806" s="121"/>
      <c r="BF1806" s="121"/>
      <c r="BG1806" s="121"/>
      <c r="BH1806" s="121"/>
      <c r="BI1806" s="121"/>
      <c r="BJ1806" s="121"/>
      <c r="BK1806" s="121"/>
      <c r="BL1806" s="121"/>
      <c r="BM1806" s="121"/>
      <c r="BN1806" s="121"/>
      <c r="BO1806" s="121"/>
      <c r="BP1806" s="121"/>
      <c r="BQ1806" s="121"/>
      <c r="BR1806" s="121"/>
      <c r="BS1806" s="121"/>
      <c r="BT1806" s="121"/>
      <c r="BU1806" s="121"/>
      <c r="BV1806" s="121"/>
      <c r="BW1806" s="121"/>
      <c r="BX1806" s="121"/>
      <c r="BY1806" s="121"/>
      <c r="BZ1806" s="121"/>
      <c r="CA1806" s="121"/>
      <c r="CB1806" s="121"/>
      <c r="CC1806" s="121"/>
      <c r="CD1806" s="121"/>
      <c r="CE1806" s="121"/>
      <c r="CF1806" s="121"/>
      <c r="CG1806" s="121"/>
      <c r="CH1806" s="121"/>
      <c r="CI1806" s="121"/>
      <c r="CJ1806" s="121"/>
      <c r="CK1806" s="121"/>
      <c r="CL1806" s="121"/>
      <c r="CM1806" s="121"/>
      <c r="CN1806" s="121"/>
      <c r="CO1806" s="121"/>
      <c r="CP1806" s="121"/>
      <c r="CQ1806" s="121"/>
      <c r="CR1806" s="121"/>
      <c r="CS1806" s="121"/>
      <c r="CT1806" s="121"/>
      <c r="CU1806" s="121"/>
      <c r="CV1806" s="121"/>
      <c r="CW1806" s="121"/>
      <c r="CX1806" s="121"/>
      <c r="CY1806" s="121"/>
      <c r="CZ1806" s="121"/>
      <c r="DA1806" s="121"/>
      <c r="DB1806" s="121"/>
      <c r="DC1806" s="121"/>
      <c r="DD1806" s="121"/>
      <c r="DE1806" s="121"/>
      <c r="DF1806" s="121"/>
      <c r="DG1806" s="121"/>
      <c r="DH1806" s="121"/>
      <c r="DI1806" s="121"/>
    </row>
    <row r="1807" spans="30:113" x14ac:dyDescent="0.35">
      <c r="AD1807" s="121"/>
      <c r="AE1807" s="121"/>
      <c r="AF1807" s="121"/>
      <c r="AG1807" s="121"/>
      <c r="AH1807" s="121"/>
      <c r="AI1807" s="121"/>
      <c r="AJ1807" s="121"/>
      <c r="AK1807" s="121"/>
      <c r="AL1807" s="121"/>
      <c r="AM1807" s="121"/>
      <c r="AN1807" s="121"/>
      <c r="AO1807" s="121"/>
      <c r="AP1807" s="121"/>
      <c r="AQ1807" s="121"/>
      <c r="AR1807" s="121"/>
      <c r="AS1807" s="121"/>
      <c r="AT1807" s="121"/>
      <c r="AU1807" s="121"/>
      <c r="AV1807" s="121"/>
      <c r="AW1807" s="121"/>
      <c r="AX1807" s="121"/>
      <c r="AY1807" s="121"/>
      <c r="AZ1807" s="121"/>
      <c r="BA1807" s="121"/>
      <c r="BB1807" s="121"/>
      <c r="BC1807" s="121"/>
      <c r="BD1807" s="121"/>
      <c r="BE1807" s="121"/>
      <c r="BF1807" s="121"/>
      <c r="BG1807" s="121"/>
      <c r="BH1807" s="121"/>
      <c r="BI1807" s="121"/>
      <c r="BJ1807" s="121"/>
      <c r="BK1807" s="121"/>
      <c r="BL1807" s="121"/>
      <c r="BM1807" s="121"/>
      <c r="BN1807" s="121"/>
      <c r="BO1807" s="121"/>
      <c r="BP1807" s="121"/>
      <c r="BQ1807" s="121"/>
      <c r="BR1807" s="121"/>
      <c r="BS1807" s="121"/>
      <c r="BT1807" s="121"/>
      <c r="BU1807" s="121"/>
      <c r="BV1807" s="121"/>
      <c r="BW1807" s="121"/>
      <c r="BX1807" s="121"/>
      <c r="BY1807" s="121"/>
      <c r="BZ1807" s="121"/>
      <c r="CA1807" s="121"/>
      <c r="CB1807" s="121"/>
      <c r="CC1807" s="121"/>
      <c r="CD1807" s="121"/>
      <c r="CE1807" s="121"/>
      <c r="CF1807" s="121"/>
      <c r="CG1807" s="121"/>
      <c r="CH1807" s="121"/>
      <c r="CI1807" s="121"/>
      <c r="CJ1807" s="121"/>
      <c r="CK1807" s="121"/>
      <c r="CL1807" s="121"/>
      <c r="CM1807" s="121"/>
      <c r="CN1807" s="121"/>
      <c r="CO1807" s="121"/>
      <c r="CP1807" s="121"/>
      <c r="CQ1807" s="121"/>
      <c r="CR1807" s="121"/>
      <c r="CS1807" s="121"/>
      <c r="CT1807" s="121"/>
      <c r="CU1807" s="121"/>
      <c r="CV1807" s="121"/>
      <c r="CW1807" s="121"/>
      <c r="CX1807" s="121"/>
      <c r="CY1807" s="121"/>
      <c r="CZ1807" s="121"/>
      <c r="DA1807" s="121"/>
      <c r="DB1807" s="121"/>
      <c r="DC1807" s="121"/>
      <c r="DD1807" s="121"/>
      <c r="DE1807" s="121"/>
      <c r="DF1807" s="121"/>
      <c r="DG1807" s="121"/>
      <c r="DH1807" s="121"/>
      <c r="DI1807" s="121"/>
    </row>
    <row r="1808" spans="30:113" x14ac:dyDescent="0.35">
      <c r="AD1808" s="121"/>
      <c r="AE1808" s="121"/>
      <c r="AF1808" s="121"/>
      <c r="AG1808" s="121"/>
      <c r="AH1808" s="121"/>
      <c r="AI1808" s="121"/>
      <c r="AJ1808" s="121"/>
      <c r="AK1808" s="121"/>
      <c r="AL1808" s="121"/>
      <c r="AM1808" s="121"/>
      <c r="AN1808" s="121"/>
      <c r="AO1808" s="121"/>
      <c r="AP1808" s="121"/>
      <c r="AQ1808" s="121"/>
      <c r="AR1808" s="121"/>
      <c r="AS1808" s="121"/>
      <c r="AT1808" s="121"/>
      <c r="AU1808" s="121"/>
      <c r="AV1808" s="121"/>
      <c r="AW1808" s="121"/>
      <c r="AX1808" s="121"/>
      <c r="AY1808" s="121"/>
      <c r="AZ1808" s="121"/>
      <c r="BA1808" s="121"/>
      <c r="BB1808" s="121"/>
      <c r="BC1808" s="121"/>
      <c r="BD1808" s="121"/>
      <c r="BE1808" s="121"/>
      <c r="BF1808" s="121"/>
      <c r="BG1808" s="121"/>
      <c r="BH1808" s="121"/>
      <c r="BI1808" s="121"/>
      <c r="BJ1808" s="121"/>
      <c r="BK1808" s="121"/>
      <c r="BL1808" s="121"/>
      <c r="BM1808" s="121"/>
      <c r="BN1808" s="121"/>
      <c r="BO1808" s="121"/>
      <c r="BP1808" s="121"/>
      <c r="BQ1808" s="121"/>
      <c r="BR1808" s="121"/>
      <c r="BS1808" s="121"/>
      <c r="BT1808" s="121"/>
      <c r="BU1808" s="121"/>
      <c r="BV1808" s="121"/>
      <c r="BW1808" s="121"/>
      <c r="BX1808" s="121"/>
      <c r="BY1808" s="121"/>
      <c r="BZ1808" s="121"/>
      <c r="CA1808" s="121"/>
      <c r="CB1808" s="121"/>
      <c r="CC1808" s="121"/>
      <c r="CD1808" s="121"/>
      <c r="CE1808" s="121"/>
      <c r="CF1808" s="121"/>
      <c r="CG1808" s="121"/>
      <c r="CH1808" s="121"/>
      <c r="CI1808" s="121"/>
      <c r="CJ1808" s="121"/>
      <c r="CK1808" s="121"/>
      <c r="CL1808" s="121"/>
      <c r="CM1808" s="121"/>
      <c r="CN1808" s="121"/>
      <c r="CO1808" s="121"/>
      <c r="CP1808" s="121"/>
      <c r="CQ1808" s="121"/>
      <c r="CR1808" s="121"/>
      <c r="CS1808" s="121"/>
      <c r="CT1808" s="121"/>
      <c r="CU1808" s="121"/>
      <c r="CV1808" s="121"/>
      <c r="CW1808" s="121"/>
      <c r="CX1808" s="121"/>
      <c r="CY1808" s="121"/>
      <c r="CZ1808" s="121"/>
      <c r="DA1808" s="121"/>
      <c r="DB1808" s="121"/>
      <c r="DC1808" s="121"/>
      <c r="DD1808" s="121"/>
      <c r="DE1808" s="121"/>
      <c r="DF1808" s="121"/>
      <c r="DG1808" s="121"/>
      <c r="DH1808" s="121"/>
      <c r="DI1808" s="121"/>
    </row>
    <row r="1809" spans="30:113" x14ac:dyDescent="0.35">
      <c r="AD1809" s="121"/>
      <c r="AE1809" s="121"/>
      <c r="AF1809" s="121"/>
      <c r="AG1809" s="121"/>
      <c r="AH1809" s="121"/>
      <c r="AI1809" s="121"/>
      <c r="AJ1809" s="121"/>
      <c r="AK1809" s="121"/>
      <c r="AL1809" s="121"/>
      <c r="AM1809" s="121"/>
      <c r="AN1809" s="121"/>
      <c r="AO1809" s="121"/>
      <c r="AP1809" s="121"/>
      <c r="AQ1809" s="121"/>
      <c r="AR1809" s="121"/>
      <c r="AS1809" s="121"/>
      <c r="AT1809" s="121"/>
      <c r="AU1809" s="121"/>
      <c r="AV1809" s="121"/>
      <c r="AW1809" s="121"/>
      <c r="AX1809" s="121"/>
      <c r="AY1809" s="121"/>
      <c r="AZ1809" s="121"/>
      <c r="BA1809" s="121"/>
      <c r="BB1809" s="121"/>
      <c r="BC1809" s="121"/>
      <c r="BD1809" s="121"/>
      <c r="BE1809" s="121"/>
      <c r="BF1809" s="121"/>
      <c r="BG1809" s="121"/>
      <c r="BH1809" s="121"/>
      <c r="BI1809" s="121"/>
      <c r="BJ1809" s="121"/>
      <c r="BK1809" s="121"/>
      <c r="BL1809" s="121"/>
      <c r="BM1809" s="121"/>
      <c r="BN1809" s="121"/>
      <c r="BO1809" s="121"/>
      <c r="BP1809" s="121"/>
      <c r="BQ1809" s="121"/>
      <c r="BR1809" s="121"/>
      <c r="BS1809" s="121"/>
      <c r="BT1809" s="121"/>
      <c r="BU1809" s="121"/>
      <c r="BV1809" s="121"/>
      <c r="BW1809" s="121"/>
      <c r="BX1809" s="121"/>
      <c r="BY1809" s="121"/>
      <c r="BZ1809" s="121"/>
      <c r="CA1809" s="121"/>
      <c r="CB1809" s="121"/>
      <c r="CC1809" s="121"/>
      <c r="CD1809" s="121"/>
      <c r="CE1809" s="121"/>
      <c r="CF1809" s="121"/>
      <c r="CG1809" s="121"/>
      <c r="CH1809" s="121"/>
      <c r="CI1809" s="121"/>
      <c r="CJ1809" s="121"/>
      <c r="CK1809" s="121"/>
      <c r="CL1809" s="121"/>
      <c r="CM1809" s="121"/>
      <c r="CN1809" s="121"/>
      <c r="CO1809" s="121"/>
      <c r="CP1809" s="121"/>
      <c r="CQ1809" s="121"/>
      <c r="CR1809" s="121"/>
      <c r="CS1809" s="121"/>
      <c r="CT1809" s="121"/>
      <c r="CU1809" s="121"/>
      <c r="CV1809" s="121"/>
      <c r="CW1809" s="121"/>
      <c r="CX1809" s="121"/>
      <c r="CY1809" s="121"/>
      <c r="CZ1809" s="121"/>
      <c r="DA1809" s="121"/>
      <c r="DB1809" s="121"/>
      <c r="DC1809" s="121"/>
      <c r="DD1809" s="121"/>
      <c r="DE1809" s="121"/>
      <c r="DF1809" s="121"/>
      <c r="DG1809" s="121"/>
      <c r="DH1809" s="121"/>
      <c r="DI1809" s="121"/>
    </row>
    <row r="1810" spans="30:113" x14ac:dyDescent="0.35">
      <c r="AD1810" s="121"/>
      <c r="AE1810" s="121"/>
      <c r="AF1810" s="121"/>
      <c r="AG1810" s="121"/>
      <c r="AH1810" s="121"/>
      <c r="AI1810" s="121"/>
      <c r="AJ1810" s="121"/>
      <c r="AK1810" s="121"/>
      <c r="AL1810" s="121"/>
      <c r="AM1810" s="121"/>
      <c r="AN1810" s="121"/>
      <c r="AO1810" s="121"/>
      <c r="AP1810" s="121"/>
      <c r="AQ1810" s="121"/>
      <c r="AR1810" s="121"/>
      <c r="AS1810" s="121"/>
      <c r="AT1810" s="121"/>
      <c r="AU1810" s="121"/>
      <c r="AV1810" s="121"/>
      <c r="AW1810" s="121"/>
      <c r="AX1810" s="121"/>
      <c r="AY1810" s="121"/>
      <c r="AZ1810" s="121"/>
      <c r="BA1810" s="121"/>
      <c r="BB1810" s="121"/>
      <c r="BC1810" s="121"/>
      <c r="BD1810" s="121"/>
      <c r="BE1810" s="121"/>
      <c r="BF1810" s="121"/>
      <c r="BG1810" s="121"/>
      <c r="BH1810" s="121"/>
      <c r="BI1810" s="121"/>
      <c r="BJ1810" s="121"/>
      <c r="BK1810" s="121"/>
      <c r="BL1810" s="121"/>
      <c r="BM1810" s="121"/>
      <c r="BN1810" s="121"/>
      <c r="BO1810" s="121"/>
      <c r="BP1810" s="121"/>
      <c r="BQ1810" s="121"/>
      <c r="BR1810" s="121"/>
      <c r="BS1810" s="121"/>
      <c r="BT1810" s="121"/>
      <c r="BU1810" s="121"/>
      <c r="BV1810" s="121"/>
      <c r="BW1810" s="121"/>
      <c r="BX1810" s="121"/>
      <c r="BY1810" s="121"/>
      <c r="BZ1810" s="121"/>
      <c r="CA1810" s="121"/>
      <c r="CB1810" s="121"/>
      <c r="CC1810" s="121"/>
      <c r="CD1810" s="121"/>
      <c r="CE1810" s="121"/>
      <c r="CF1810" s="121"/>
      <c r="CG1810" s="121"/>
      <c r="CH1810" s="121"/>
      <c r="CI1810" s="121"/>
      <c r="CJ1810" s="121"/>
      <c r="CK1810" s="121"/>
      <c r="CL1810" s="121"/>
      <c r="CM1810" s="121"/>
      <c r="CN1810" s="121"/>
      <c r="CO1810" s="121"/>
      <c r="CP1810" s="121"/>
      <c r="CQ1810" s="121"/>
      <c r="CR1810" s="121"/>
      <c r="CS1810" s="121"/>
      <c r="CT1810" s="121"/>
      <c r="CU1810" s="121"/>
      <c r="CV1810" s="121"/>
      <c r="CW1810" s="121"/>
      <c r="CX1810" s="121"/>
      <c r="CY1810" s="121"/>
      <c r="CZ1810" s="121"/>
      <c r="DA1810" s="121"/>
      <c r="DB1810" s="121"/>
      <c r="DC1810" s="121"/>
      <c r="DD1810" s="121"/>
      <c r="DE1810" s="121"/>
      <c r="DF1810" s="121"/>
      <c r="DG1810" s="121"/>
      <c r="DH1810" s="121"/>
      <c r="DI1810" s="121"/>
    </row>
    <row r="1811" spans="30:113" x14ac:dyDescent="0.35">
      <c r="AD1811" s="121"/>
      <c r="AE1811" s="121"/>
      <c r="AF1811" s="121"/>
      <c r="AG1811" s="121"/>
      <c r="AH1811" s="121"/>
      <c r="AI1811" s="121"/>
      <c r="AJ1811" s="121"/>
      <c r="AK1811" s="121"/>
      <c r="AL1811" s="121"/>
      <c r="AM1811" s="121"/>
      <c r="AN1811" s="121"/>
      <c r="AO1811" s="121"/>
      <c r="AP1811" s="121"/>
      <c r="AQ1811" s="121"/>
      <c r="AR1811" s="121"/>
      <c r="AS1811" s="121"/>
      <c r="AT1811" s="121"/>
      <c r="AU1811" s="121"/>
      <c r="AV1811" s="121"/>
      <c r="AW1811" s="121"/>
      <c r="AX1811" s="121"/>
      <c r="AY1811" s="121"/>
      <c r="AZ1811" s="121"/>
      <c r="BA1811" s="121"/>
      <c r="BB1811" s="121"/>
      <c r="BC1811" s="121"/>
      <c r="BD1811" s="121"/>
      <c r="BE1811" s="121"/>
      <c r="BF1811" s="121"/>
      <c r="BG1811" s="121"/>
      <c r="BH1811" s="121"/>
      <c r="BI1811" s="121"/>
      <c r="BJ1811" s="121"/>
      <c r="BK1811" s="121"/>
      <c r="BL1811" s="121"/>
      <c r="BM1811" s="121"/>
      <c r="BN1811" s="121"/>
      <c r="BO1811" s="121"/>
      <c r="BP1811" s="121"/>
      <c r="BQ1811" s="121"/>
      <c r="BR1811" s="121"/>
      <c r="BS1811" s="121"/>
      <c r="BT1811" s="121"/>
      <c r="BU1811" s="121"/>
      <c r="BV1811" s="121"/>
      <c r="BW1811" s="121"/>
      <c r="BX1811" s="121"/>
      <c r="BY1811" s="121"/>
      <c r="BZ1811" s="121"/>
      <c r="CA1811" s="121"/>
      <c r="CB1811" s="121"/>
      <c r="CC1811" s="121"/>
      <c r="CD1811" s="121"/>
      <c r="CE1811" s="121"/>
      <c r="CF1811" s="121"/>
      <c r="CG1811" s="121"/>
      <c r="CH1811" s="121"/>
      <c r="CI1811" s="121"/>
      <c r="CJ1811" s="121"/>
      <c r="CK1811" s="121"/>
      <c r="CL1811" s="121"/>
      <c r="CM1811" s="121"/>
      <c r="CN1811" s="121"/>
      <c r="CO1811" s="121"/>
      <c r="CP1811" s="121"/>
      <c r="CQ1811" s="121"/>
      <c r="CR1811" s="121"/>
      <c r="CS1811" s="121"/>
      <c r="CT1811" s="121"/>
      <c r="CU1811" s="121"/>
      <c r="CV1811" s="121"/>
      <c r="CW1811" s="121"/>
      <c r="CX1811" s="121"/>
      <c r="CY1811" s="121"/>
      <c r="CZ1811" s="121"/>
      <c r="DA1811" s="121"/>
      <c r="DB1811" s="121"/>
      <c r="DC1811" s="121"/>
      <c r="DD1811" s="121"/>
      <c r="DE1811" s="121"/>
      <c r="DF1811" s="121"/>
      <c r="DG1811" s="121"/>
      <c r="DH1811" s="121"/>
      <c r="DI1811" s="121"/>
    </row>
    <row r="1812" spans="30:113" x14ac:dyDescent="0.35">
      <c r="AD1812" s="121"/>
      <c r="AE1812" s="121"/>
      <c r="AF1812" s="121"/>
      <c r="AG1812" s="121"/>
      <c r="AH1812" s="121"/>
      <c r="AI1812" s="121"/>
      <c r="AJ1812" s="121"/>
      <c r="AK1812" s="121"/>
      <c r="AL1812" s="121"/>
      <c r="AM1812" s="121"/>
      <c r="AN1812" s="121"/>
      <c r="AO1812" s="121"/>
      <c r="AP1812" s="121"/>
      <c r="AQ1812" s="121"/>
      <c r="AR1812" s="121"/>
      <c r="AS1812" s="121"/>
      <c r="AT1812" s="121"/>
      <c r="AU1812" s="121"/>
      <c r="AV1812" s="121"/>
      <c r="AW1812" s="121"/>
      <c r="AX1812" s="121"/>
      <c r="AY1812" s="121"/>
      <c r="AZ1812" s="121"/>
      <c r="BA1812" s="121"/>
      <c r="BB1812" s="121"/>
      <c r="BC1812" s="121"/>
      <c r="BD1812" s="121"/>
      <c r="BE1812" s="121"/>
      <c r="BF1812" s="121"/>
      <c r="BG1812" s="121"/>
      <c r="BH1812" s="121"/>
      <c r="BI1812" s="121"/>
      <c r="BJ1812" s="121"/>
      <c r="BK1812" s="121"/>
      <c r="BL1812" s="121"/>
      <c r="BM1812" s="121"/>
      <c r="BN1812" s="121"/>
      <c r="BO1812" s="121"/>
      <c r="BP1812" s="121"/>
      <c r="BQ1812" s="121"/>
      <c r="BR1812" s="121"/>
      <c r="BS1812" s="121"/>
      <c r="BT1812" s="121"/>
      <c r="BU1812" s="121"/>
      <c r="BV1812" s="121"/>
      <c r="BW1812" s="121"/>
      <c r="BX1812" s="121"/>
      <c r="BY1812" s="121"/>
      <c r="BZ1812" s="121"/>
      <c r="CA1812" s="121"/>
      <c r="CB1812" s="121"/>
      <c r="CC1812" s="121"/>
      <c r="CD1812" s="121"/>
      <c r="CE1812" s="121"/>
      <c r="CF1812" s="121"/>
      <c r="CG1812" s="121"/>
      <c r="CH1812" s="121"/>
      <c r="CI1812" s="121"/>
      <c r="CJ1812" s="121"/>
      <c r="CK1812" s="121"/>
      <c r="CL1812" s="121"/>
      <c r="CM1812" s="121"/>
      <c r="CN1812" s="121"/>
      <c r="CO1812" s="121"/>
      <c r="CP1812" s="121"/>
      <c r="CQ1812" s="121"/>
      <c r="CR1812" s="121"/>
      <c r="CS1812" s="121"/>
      <c r="CT1812" s="121"/>
      <c r="CU1812" s="121"/>
      <c r="CV1812" s="121"/>
      <c r="CW1812" s="121"/>
      <c r="CX1812" s="121"/>
      <c r="CY1812" s="121"/>
      <c r="CZ1812" s="121"/>
      <c r="DA1812" s="121"/>
      <c r="DB1812" s="121"/>
      <c r="DC1812" s="121"/>
      <c r="DD1812" s="121"/>
      <c r="DE1812" s="121"/>
      <c r="DF1812" s="121"/>
      <c r="DG1812" s="121"/>
      <c r="DH1812" s="121"/>
      <c r="DI1812" s="121"/>
    </row>
    <row r="1813" spans="30:113" x14ac:dyDescent="0.35">
      <c r="AD1813" s="121"/>
      <c r="AE1813" s="121"/>
      <c r="AF1813" s="121"/>
      <c r="AG1813" s="121"/>
      <c r="AH1813" s="121"/>
      <c r="AI1813" s="121"/>
      <c r="AJ1813" s="121"/>
      <c r="AK1813" s="121"/>
      <c r="AL1813" s="121"/>
      <c r="AM1813" s="121"/>
      <c r="AN1813" s="121"/>
      <c r="AO1813" s="121"/>
      <c r="AP1813" s="121"/>
      <c r="AQ1813" s="121"/>
      <c r="AR1813" s="121"/>
      <c r="AS1813" s="121"/>
      <c r="AT1813" s="121"/>
      <c r="AU1813" s="121"/>
      <c r="AV1813" s="121"/>
      <c r="AW1813" s="121"/>
      <c r="AX1813" s="121"/>
      <c r="AY1813" s="121"/>
      <c r="AZ1813" s="121"/>
      <c r="BA1813" s="121"/>
      <c r="BB1813" s="121"/>
      <c r="BC1813" s="121"/>
      <c r="BD1813" s="121"/>
      <c r="BE1813" s="121"/>
      <c r="BF1813" s="121"/>
      <c r="BG1813" s="121"/>
      <c r="BH1813" s="121"/>
      <c r="BI1813" s="121"/>
      <c r="BJ1813" s="121"/>
      <c r="BK1813" s="121"/>
      <c r="BL1813" s="121"/>
      <c r="BM1813" s="121"/>
      <c r="BN1813" s="121"/>
      <c r="BO1813" s="121"/>
      <c r="BP1813" s="121"/>
      <c r="BQ1813" s="121"/>
      <c r="BR1813" s="121"/>
      <c r="BS1813" s="121"/>
      <c r="BT1813" s="121"/>
      <c r="BU1813" s="121"/>
      <c r="BV1813" s="121"/>
      <c r="BW1813" s="121"/>
      <c r="BX1813" s="121"/>
      <c r="BY1813" s="121"/>
      <c r="BZ1813" s="121"/>
      <c r="CA1813" s="121"/>
      <c r="CB1813" s="121"/>
      <c r="CC1813" s="121"/>
      <c r="CD1813" s="121"/>
      <c r="CE1813" s="121"/>
      <c r="CF1813" s="121"/>
      <c r="CG1813" s="121"/>
      <c r="CH1813" s="121"/>
      <c r="CI1813" s="121"/>
      <c r="CJ1813" s="121"/>
      <c r="CK1813" s="121"/>
      <c r="CL1813" s="121"/>
      <c r="CM1813" s="121"/>
      <c r="CN1813" s="121"/>
      <c r="CO1813" s="121"/>
      <c r="CP1813" s="121"/>
      <c r="CQ1813" s="121"/>
      <c r="CR1813" s="121"/>
      <c r="CS1813" s="121"/>
      <c r="CT1813" s="121"/>
      <c r="CU1813" s="121"/>
      <c r="CV1813" s="121"/>
      <c r="CW1813" s="121"/>
      <c r="CX1813" s="121"/>
      <c r="CY1813" s="121"/>
      <c r="CZ1813" s="121"/>
      <c r="DA1813" s="121"/>
      <c r="DB1813" s="121"/>
      <c r="DC1813" s="121"/>
      <c r="DD1813" s="121"/>
      <c r="DE1813" s="121"/>
      <c r="DF1813" s="121"/>
      <c r="DG1813" s="121"/>
      <c r="DH1813" s="121"/>
      <c r="DI1813" s="121"/>
    </row>
    <row r="1814" spans="30:113" x14ac:dyDescent="0.35">
      <c r="AD1814" s="121"/>
      <c r="AE1814" s="121"/>
      <c r="AF1814" s="121"/>
      <c r="AG1814" s="121"/>
      <c r="AH1814" s="121"/>
      <c r="AI1814" s="121"/>
      <c r="AJ1814" s="121"/>
      <c r="AK1814" s="121"/>
      <c r="AL1814" s="121"/>
      <c r="AM1814" s="121"/>
      <c r="AN1814" s="121"/>
      <c r="AO1814" s="121"/>
      <c r="AP1814" s="121"/>
      <c r="AQ1814" s="121"/>
      <c r="AR1814" s="121"/>
      <c r="AS1814" s="121"/>
      <c r="AT1814" s="121"/>
      <c r="AU1814" s="121"/>
      <c r="AV1814" s="121"/>
      <c r="AW1814" s="121"/>
      <c r="AX1814" s="121"/>
      <c r="AY1814" s="121"/>
      <c r="AZ1814" s="121"/>
      <c r="BA1814" s="121"/>
      <c r="BB1814" s="121"/>
      <c r="BC1814" s="121"/>
      <c r="BD1814" s="121"/>
      <c r="BE1814" s="121"/>
      <c r="BF1814" s="121"/>
      <c r="BG1814" s="121"/>
      <c r="BH1814" s="121"/>
      <c r="BI1814" s="121"/>
      <c r="BJ1814" s="121"/>
      <c r="BK1814" s="121"/>
      <c r="BL1814" s="121"/>
      <c r="BM1814" s="121"/>
      <c r="BN1814" s="121"/>
      <c r="BO1814" s="121"/>
      <c r="BP1814" s="121"/>
      <c r="BQ1814" s="121"/>
      <c r="BR1814" s="121"/>
      <c r="BS1814" s="121"/>
      <c r="BT1814" s="121"/>
      <c r="BU1814" s="121"/>
      <c r="BV1814" s="121"/>
      <c r="BW1814" s="121"/>
      <c r="BX1814" s="121"/>
      <c r="BY1814" s="121"/>
      <c r="BZ1814" s="121"/>
      <c r="CA1814" s="121"/>
      <c r="CB1814" s="121"/>
      <c r="CC1814" s="121"/>
      <c r="CD1814" s="121"/>
      <c r="CE1814" s="121"/>
      <c r="CF1814" s="121"/>
      <c r="CG1814" s="121"/>
      <c r="CH1814" s="121"/>
      <c r="CI1814" s="121"/>
      <c r="CJ1814" s="121"/>
      <c r="CK1814" s="121"/>
      <c r="CL1814" s="121"/>
      <c r="CM1814" s="121"/>
      <c r="CN1814" s="121"/>
      <c r="CO1814" s="121"/>
      <c r="CP1814" s="121"/>
      <c r="CQ1814" s="121"/>
      <c r="CR1814" s="121"/>
      <c r="CS1814" s="121"/>
      <c r="CT1814" s="121"/>
      <c r="CU1814" s="121"/>
      <c r="CV1814" s="121"/>
      <c r="CW1814" s="121"/>
      <c r="CX1814" s="121"/>
      <c r="CY1814" s="121"/>
      <c r="CZ1814" s="121"/>
      <c r="DA1814" s="121"/>
      <c r="DB1814" s="121"/>
      <c r="DC1814" s="121"/>
      <c r="DD1814" s="121"/>
      <c r="DE1814" s="121"/>
      <c r="DF1814" s="121"/>
      <c r="DG1814" s="121"/>
      <c r="DH1814" s="121"/>
      <c r="DI1814" s="121"/>
    </row>
    <row r="1815" spans="30:113" x14ac:dyDescent="0.35">
      <c r="AD1815" s="121"/>
      <c r="AE1815" s="121"/>
      <c r="AF1815" s="121"/>
      <c r="AG1815" s="121"/>
      <c r="AH1815" s="121"/>
      <c r="AI1815" s="121"/>
      <c r="AJ1815" s="121"/>
      <c r="AK1815" s="121"/>
      <c r="AL1815" s="121"/>
      <c r="AM1815" s="121"/>
      <c r="AN1815" s="121"/>
      <c r="AO1815" s="121"/>
      <c r="AP1815" s="121"/>
      <c r="AQ1815" s="121"/>
      <c r="AR1815" s="121"/>
      <c r="AS1815" s="121"/>
      <c r="AT1815" s="121"/>
      <c r="AU1815" s="121"/>
      <c r="AV1815" s="121"/>
      <c r="AW1815" s="121"/>
      <c r="AX1815" s="121"/>
      <c r="AY1815" s="121"/>
      <c r="AZ1815" s="121"/>
      <c r="BA1815" s="121"/>
      <c r="BB1815" s="121"/>
      <c r="BC1815" s="121"/>
      <c r="BD1815" s="121"/>
      <c r="BE1815" s="121"/>
      <c r="BF1815" s="121"/>
      <c r="BG1815" s="121"/>
      <c r="BH1815" s="121"/>
      <c r="BI1815" s="121"/>
      <c r="BJ1815" s="121"/>
      <c r="BK1815" s="121"/>
      <c r="BL1815" s="121"/>
      <c r="BM1815" s="121"/>
      <c r="BN1815" s="121"/>
      <c r="BO1815" s="121"/>
      <c r="BP1815" s="121"/>
      <c r="BQ1815" s="121"/>
      <c r="BR1815" s="121"/>
      <c r="BS1815" s="121"/>
      <c r="BT1815" s="121"/>
      <c r="BU1815" s="121"/>
      <c r="BV1815" s="121"/>
      <c r="BW1815" s="121"/>
      <c r="BX1815" s="121"/>
      <c r="BY1815" s="121"/>
      <c r="BZ1815" s="121"/>
      <c r="CA1815" s="121"/>
      <c r="CB1815" s="121"/>
      <c r="CC1815" s="121"/>
      <c r="CD1815" s="121"/>
      <c r="CE1815" s="121"/>
      <c r="CF1815" s="121"/>
      <c r="CG1815" s="121"/>
      <c r="CH1815" s="121"/>
      <c r="CI1815" s="121"/>
      <c r="CJ1815" s="121"/>
      <c r="CK1815" s="121"/>
      <c r="CL1815" s="121"/>
      <c r="CM1815" s="121"/>
      <c r="CN1815" s="121"/>
      <c r="CO1815" s="121"/>
      <c r="CP1815" s="121"/>
      <c r="CQ1815" s="121"/>
      <c r="CR1815" s="121"/>
      <c r="CS1815" s="121"/>
      <c r="CT1815" s="121"/>
      <c r="CU1815" s="121"/>
      <c r="CV1815" s="121"/>
      <c r="CW1815" s="121"/>
      <c r="CX1815" s="121"/>
      <c r="CY1815" s="121"/>
      <c r="CZ1815" s="121"/>
      <c r="DA1815" s="121"/>
      <c r="DB1815" s="121"/>
      <c r="DC1815" s="121"/>
      <c r="DD1815" s="121"/>
      <c r="DE1815" s="121"/>
      <c r="DF1815" s="121"/>
      <c r="DG1815" s="121"/>
      <c r="DH1815" s="121"/>
      <c r="DI1815" s="121"/>
    </row>
    <row r="1816" spans="30:113" x14ac:dyDescent="0.35">
      <c r="AD1816" s="121"/>
      <c r="AE1816" s="121"/>
      <c r="AF1816" s="121"/>
      <c r="AG1816" s="121"/>
      <c r="AH1816" s="121"/>
      <c r="AI1816" s="121"/>
      <c r="AJ1816" s="121"/>
      <c r="AK1816" s="121"/>
      <c r="AL1816" s="121"/>
      <c r="AM1816" s="121"/>
      <c r="AN1816" s="121"/>
      <c r="AO1816" s="121"/>
      <c r="AP1816" s="121"/>
      <c r="AQ1816" s="121"/>
      <c r="AR1816" s="121"/>
      <c r="AS1816" s="121"/>
      <c r="AT1816" s="121"/>
      <c r="AU1816" s="121"/>
      <c r="AV1816" s="121"/>
      <c r="AW1816" s="121"/>
      <c r="AX1816" s="121"/>
      <c r="AY1816" s="121"/>
      <c r="AZ1816" s="121"/>
      <c r="BA1816" s="121"/>
      <c r="BB1816" s="121"/>
      <c r="BC1816" s="121"/>
      <c r="BD1816" s="121"/>
      <c r="BE1816" s="121"/>
      <c r="BF1816" s="121"/>
      <c r="BG1816" s="121"/>
      <c r="BH1816" s="121"/>
      <c r="BI1816" s="121"/>
      <c r="BJ1816" s="121"/>
      <c r="BK1816" s="121"/>
      <c r="BL1816" s="121"/>
      <c r="BM1816" s="121"/>
      <c r="BN1816" s="121"/>
      <c r="BO1816" s="121"/>
      <c r="BP1816" s="121"/>
      <c r="BQ1816" s="121"/>
      <c r="BR1816" s="121"/>
      <c r="BS1816" s="121"/>
      <c r="BT1816" s="121"/>
      <c r="BU1816" s="121"/>
      <c r="BV1816" s="121"/>
      <c r="BW1816" s="121"/>
      <c r="BX1816" s="121"/>
      <c r="BY1816" s="121"/>
      <c r="BZ1816" s="121"/>
      <c r="CA1816" s="121"/>
      <c r="CB1816" s="121"/>
      <c r="CC1816" s="121"/>
      <c r="CD1816" s="121"/>
      <c r="CE1816" s="121"/>
      <c r="CF1816" s="121"/>
      <c r="CG1816" s="121"/>
      <c r="CH1816" s="121"/>
      <c r="CI1816" s="121"/>
      <c r="CJ1816" s="121"/>
      <c r="CK1816" s="121"/>
      <c r="CL1816" s="121"/>
      <c r="CM1816" s="121"/>
      <c r="CN1816" s="121"/>
      <c r="CO1816" s="121"/>
      <c r="CP1816" s="121"/>
      <c r="CQ1816" s="121"/>
      <c r="CR1816" s="121"/>
      <c r="CS1816" s="121"/>
      <c r="CT1816" s="121"/>
      <c r="CU1816" s="121"/>
      <c r="CV1816" s="121"/>
      <c r="CW1816" s="121"/>
      <c r="CX1816" s="121"/>
      <c r="CY1816" s="121"/>
      <c r="CZ1816" s="121"/>
      <c r="DA1816" s="121"/>
      <c r="DB1816" s="121"/>
      <c r="DC1816" s="121"/>
      <c r="DD1816" s="121"/>
      <c r="DE1816" s="121"/>
      <c r="DF1816" s="121"/>
      <c r="DG1816" s="121"/>
      <c r="DH1816" s="121"/>
      <c r="DI1816" s="121"/>
    </row>
    <row r="1817" spans="30:113" x14ac:dyDescent="0.35">
      <c r="AD1817" s="121"/>
      <c r="AE1817" s="121"/>
      <c r="AF1817" s="121"/>
      <c r="AG1817" s="121"/>
      <c r="AH1817" s="121"/>
      <c r="AI1817" s="121"/>
      <c r="AJ1817" s="121"/>
      <c r="AK1817" s="121"/>
      <c r="AL1817" s="121"/>
      <c r="AM1817" s="121"/>
      <c r="AN1817" s="121"/>
      <c r="AO1817" s="121"/>
      <c r="AP1817" s="121"/>
      <c r="AQ1817" s="121"/>
      <c r="AR1817" s="121"/>
      <c r="AS1817" s="121"/>
      <c r="AT1817" s="121"/>
      <c r="AU1817" s="121"/>
      <c r="AV1817" s="121"/>
      <c r="AW1817" s="121"/>
      <c r="AX1817" s="121"/>
      <c r="AY1817" s="121"/>
      <c r="AZ1817" s="121"/>
      <c r="BA1817" s="121"/>
      <c r="BB1817" s="121"/>
      <c r="BC1817" s="121"/>
      <c r="BD1817" s="121"/>
      <c r="BE1817" s="121"/>
      <c r="BF1817" s="121"/>
      <c r="BG1817" s="121"/>
      <c r="BH1817" s="121"/>
      <c r="BI1817" s="121"/>
      <c r="BJ1817" s="121"/>
      <c r="BK1817" s="121"/>
      <c r="BL1817" s="121"/>
      <c r="BM1817" s="121"/>
      <c r="BN1817" s="121"/>
      <c r="BO1817" s="121"/>
      <c r="BP1817" s="121"/>
      <c r="BQ1817" s="121"/>
      <c r="BR1817" s="121"/>
      <c r="BS1817" s="121"/>
      <c r="BT1817" s="121"/>
      <c r="BU1817" s="121"/>
      <c r="BV1817" s="121"/>
      <c r="BW1817" s="121"/>
      <c r="BX1817" s="121"/>
      <c r="BY1817" s="121"/>
      <c r="BZ1817" s="121"/>
      <c r="CA1817" s="121"/>
      <c r="CB1817" s="121"/>
      <c r="CC1817" s="121"/>
      <c r="CD1817" s="121"/>
      <c r="CE1817" s="121"/>
      <c r="CF1817" s="121"/>
      <c r="CG1817" s="121"/>
      <c r="CH1817" s="121"/>
      <c r="CI1817" s="121"/>
      <c r="CJ1817" s="121"/>
      <c r="CK1817" s="121"/>
      <c r="CL1817" s="121"/>
      <c r="CM1817" s="121"/>
      <c r="CN1817" s="121"/>
      <c r="CO1817" s="121"/>
      <c r="CP1817" s="121"/>
      <c r="CQ1817" s="121"/>
      <c r="CR1817" s="121"/>
      <c r="CS1817" s="121"/>
      <c r="CT1817" s="121"/>
      <c r="CU1817" s="121"/>
      <c r="CV1817" s="121"/>
      <c r="CW1817" s="121"/>
      <c r="CX1817" s="121"/>
      <c r="CY1817" s="121"/>
      <c r="CZ1817" s="121"/>
      <c r="DA1817" s="121"/>
      <c r="DB1817" s="121"/>
      <c r="DC1817" s="121"/>
      <c r="DD1817" s="121"/>
      <c r="DE1817" s="121"/>
      <c r="DF1817" s="121"/>
      <c r="DG1817" s="121"/>
      <c r="DH1817" s="121"/>
      <c r="DI1817" s="121"/>
    </row>
    <row r="1818" spans="30:113" x14ac:dyDescent="0.35">
      <c r="AD1818" s="121"/>
      <c r="AE1818" s="121"/>
      <c r="AF1818" s="121"/>
      <c r="AG1818" s="121"/>
      <c r="AH1818" s="121"/>
      <c r="AI1818" s="121"/>
      <c r="AJ1818" s="121"/>
      <c r="AK1818" s="121"/>
      <c r="AL1818" s="121"/>
      <c r="AM1818" s="121"/>
      <c r="AN1818" s="121"/>
      <c r="AO1818" s="121"/>
      <c r="AP1818" s="121"/>
      <c r="AQ1818" s="121"/>
      <c r="AR1818" s="121"/>
      <c r="AS1818" s="121"/>
      <c r="AT1818" s="121"/>
      <c r="AU1818" s="121"/>
      <c r="AV1818" s="121"/>
      <c r="AW1818" s="121"/>
      <c r="AX1818" s="121"/>
      <c r="AY1818" s="121"/>
      <c r="AZ1818" s="121"/>
      <c r="BA1818" s="121"/>
      <c r="BB1818" s="121"/>
      <c r="BC1818" s="121"/>
      <c r="BD1818" s="121"/>
      <c r="BE1818" s="121"/>
      <c r="BF1818" s="121"/>
      <c r="BG1818" s="121"/>
      <c r="BH1818" s="121"/>
      <c r="BI1818" s="121"/>
      <c r="BJ1818" s="121"/>
      <c r="BK1818" s="121"/>
      <c r="BL1818" s="121"/>
      <c r="BM1818" s="121"/>
      <c r="BN1818" s="121"/>
      <c r="BO1818" s="121"/>
      <c r="BP1818" s="121"/>
      <c r="BQ1818" s="121"/>
      <c r="BR1818" s="121"/>
      <c r="BS1818" s="121"/>
      <c r="BT1818" s="121"/>
      <c r="BU1818" s="121"/>
      <c r="BV1818" s="121"/>
      <c r="BW1818" s="121"/>
      <c r="BX1818" s="121"/>
      <c r="BY1818" s="121"/>
      <c r="BZ1818" s="121"/>
      <c r="CA1818" s="121"/>
      <c r="CB1818" s="121"/>
      <c r="CC1818" s="121"/>
      <c r="CD1818" s="121"/>
      <c r="CE1818" s="121"/>
      <c r="CF1818" s="121"/>
      <c r="CG1818" s="121"/>
      <c r="CH1818" s="121"/>
      <c r="CI1818" s="121"/>
      <c r="CJ1818" s="121"/>
      <c r="CK1818" s="121"/>
      <c r="CL1818" s="121"/>
      <c r="CM1818" s="121"/>
      <c r="CN1818" s="121"/>
      <c r="CO1818" s="121"/>
      <c r="CP1818" s="121"/>
      <c r="CQ1818" s="121"/>
      <c r="CR1818" s="121"/>
      <c r="CS1818" s="121"/>
      <c r="CT1818" s="121"/>
      <c r="CU1818" s="121"/>
      <c r="CV1818" s="121"/>
      <c r="CW1818" s="121"/>
      <c r="CX1818" s="121"/>
      <c r="CY1818" s="121"/>
      <c r="CZ1818" s="121"/>
      <c r="DA1818" s="121"/>
      <c r="DB1818" s="121"/>
      <c r="DC1818" s="121"/>
      <c r="DD1818" s="121"/>
      <c r="DE1818" s="121"/>
      <c r="DF1818" s="121"/>
      <c r="DG1818" s="121"/>
      <c r="DH1818" s="121"/>
      <c r="DI1818" s="121"/>
    </row>
    <row r="1819" spans="30:113" x14ac:dyDescent="0.35">
      <c r="AD1819" s="121"/>
      <c r="AE1819" s="121"/>
      <c r="AF1819" s="121"/>
      <c r="AG1819" s="121"/>
      <c r="AH1819" s="121"/>
      <c r="AI1819" s="121"/>
      <c r="AJ1819" s="121"/>
      <c r="AK1819" s="121"/>
      <c r="AL1819" s="121"/>
      <c r="AM1819" s="121"/>
      <c r="AN1819" s="121"/>
      <c r="AO1819" s="121"/>
      <c r="AP1819" s="121"/>
      <c r="AQ1819" s="121"/>
      <c r="AR1819" s="121"/>
      <c r="AS1819" s="121"/>
      <c r="AT1819" s="121"/>
      <c r="AU1819" s="121"/>
      <c r="AV1819" s="121"/>
      <c r="AW1819" s="121"/>
      <c r="AX1819" s="121"/>
      <c r="AY1819" s="121"/>
      <c r="AZ1819" s="121"/>
      <c r="BA1819" s="121"/>
      <c r="BB1819" s="121"/>
      <c r="BC1819" s="121"/>
      <c r="BD1819" s="121"/>
      <c r="BE1819" s="121"/>
      <c r="BF1819" s="121"/>
      <c r="BG1819" s="121"/>
      <c r="BH1819" s="121"/>
      <c r="BI1819" s="121"/>
      <c r="BJ1819" s="121"/>
      <c r="BK1819" s="121"/>
      <c r="BL1819" s="121"/>
      <c r="BM1819" s="121"/>
      <c r="BN1819" s="121"/>
      <c r="BO1819" s="121"/>
      <c r="BP1819" s="121"/>
      <c r="BQ1819" s="121"/>
      <c r="BR1819" s="121"/>
      <c r="BS1819" s="121"/>
      <c r="BT1819" s="121"/>
      <c r="BU1819" s="121"/>
      <c r="BV1819" s="121"/>
      <c r="BW1819" s="121"/>
      <c r="BX1819" s="121"/>
      <c r="BY1819" s="121"/>
      <c r="BZ1819" s="121"/>
      <c r="CA1819" s="121"/>
      <c r="CB1819" s="121"/>
      <c r="CC1819" s="121"/>
      <c r="CD1819" s="121"/>
      <c r="CE1819" s="121"/>
      <c r="CF1819" s="121"/>
      <c r="CG1819" s="121"/>
      <c r="CH1819" s="121"/>
      <c r="CI1819" s="121"/>
      <c r="CJ1819" s="121"/>
      <c r="CK1819" s="121"/>
      <c r="CL1819" s="121"/>
      <c r="CM1819" s="121"/>
      <c r="CN1819" s="121"/>
      <c r="CO1819" s="121"/>
      <c r="CP1819" s="121"/>
      <c r="CQ1819" s="121"/>
      <c r="CR1819" s="121"/>
      <c r="CS1819" s="121"/>
      <c r="CT1819" s="121"/>
      <c r="CU1819" s="121"/>
      <c r="CV1819" s="121"/>
      <c r="CW1819" s="121"/>
      <c r="CX1819" s="121"/>
      <c r="CY1819" s="121"/>
      <c r="CZ1819" s="121"/>
      <c r="DA1819" s="121"/>
      <c r="DB1819" s="121"/>
      <c r="DC1819" s="121"/>
      <c r="DD1819" s="121"/>
      <c r="DE1819" s="121"/>
      <c r="DF1819" s="121"/>
      <c r="DG1819" s="121"/>
      <c r="DH1819" s="121"/>
      <c r="DI1819" s="121"/>
    </row>
    <row r="1820" spans="30:113" x14ac:dyDescent="0.35">
      <c r="AD1820" s="121"/>
      <c r="AE1820" s="121"/>
      <c r="AF1820" s="121"/>
      <c r="AG1820" s="121"/>
      <c r="AH1820" s="121"/>
      <c r="AI1820" s="121"/>
      <c r="AJ1820" s="121"/>
      <c r="AK1820" s="121"/>
      <c r="AL1820" s="121"/>
      <c r="AM1820" s="121"/>
      <c r="AN1820" s="121"/>
      <c r="AO1820" s="121"/>
      <c r="AP1820" s="121"/>
      <c r="AQ1820" s="121"/>
      <c r="AR1820" s="121"/>
      <c r="AS1820" s="121"/>
      <c r="AT1820" s="121"/>
      <c r="AU1820" s="121"/>
      <c r="AV1820" s="121"/>
      <c r="AW1820" s="121"/>
      <c r="AX1820" s="121"/>
      <c r="AY1820" s="121"/>
      <c r="AZ1820" s="121"/>
      <c r="BA1820" s="121"/>
      <c r="BB1820" s="121"/>
      <c r="BC1820" s="121"/>
      <c r="BD1820" s="121"/>
      <c r="BE1820" s="121"/>
      <c r="BF1820" s="121"/>
      <c r="BG1820" s="121"/>
      <c r="BH1820" s="121"/>
      <c r="BI1820" s="121"/>
      <c r="BJ1820" s="121"/>
      <c r="BK1820" s="121"/>
      <c r="BL1820" s="121"/>
      <c r="BM1820" s="121"/>
      <c r="BN1820" s="121"/>
      <c r="BO1820" s="121"/>
      <c r="BP1820" s="121"/>
      <c r="BQ1820" s="121"/>
      <c r="BR1820" s="121"/>
      <c r="BS1820" s="121"/>
      <c r="BT1820" s="121"/>
      <c r="BU1820" s="121"/>
      <c r="BV1820" s="121"/>
      <c r="BW1820" s="121"/>
      <c r="BX1820" s="121"/>
      <c r="BY1820" s="121"/>
      <c r="BZ1820" s="121"/>
      <c r="CA1820" s="121"/>
      <c r="CB1820" s="121"/>
      <c r="CC1820" s="121"/>
      <c r="CD1820" s="121"/>
      <c r="CE1820" s="121"/>
      <c r="CF1820" s="121"/>
      <c r="CG1820" s="121"/>
      <c r="CH1820" s="121"/>
      <c r="CI1820" s="121"/>
      <c r="CJ1820" s="121"/>
      <c r="CK1820" s="121"/>
      <c r="CL1820" s="121"/>
      <c r="CM1820" s="121"/>
      <c r="CN1820" s="121"/>
      <c r="CO1820" s="121"/>
      <c r="CP1820" s="121"/>
      <c r="CQ1820" s="121"/>
      <c r="CR1820" s="121"/>
      <c r="CS1820" s="121"/>
      <c r="CT1820" s="121"/>
      <c r="CU1820" s="121"/>
      <c r="CV1820" s="121"/>
      <c r="CW1820" s="121"/>
      <c r="CX1820" s="121"/>
      <c r="CY1820" s="121"/>
      <c r="CZ1820" s="121"/>
      <c r="DA1820" s="121"/>
      <c r="DB1820" s="121"/>
      <c r="DC1820" s="121"/>
      <c r="DD1820" s="121"/>
      <c r="DE1820" s="121"/>
      <c r="DF1820" s="121"/>
      <c r="DG1820" s="121"/>
      <c r="DH1820" s="121"/>
      <c r="DI1820" s="121"/>
    </row>
    <row r="1821" spans="30:113" x14ac:dyDescent="0.35">
      <c r="AD1821" s="121"/>
      <c r="AE1821" s="121"/>
      <c r="AF1821" s="121"/>
      <c r="AG1821" s="121"/>
      <c r="AH1821" s="121"/>
      <c r="AI1821" s="121"/>
      <c r="AJ1821" s="121"/>
      <c r="AK1821" s="121"/>
      <c r="AL1821" s="121"/>
      <c r="AM1821" s="121"/>
      <c r="AN1821" s="121"/>
      <c r="AO1821" s="121"/>
      <c r="AP1821" s="121"/>
      <c r="AQ1821" s="121"/>
      <c r="AR1821" s="121"/>
      <c r="AS1821" s="121"/>
      <c r="AT1821" s="121"/>
      <c r="AU1821" s="121"/>
      <c r="AV1821" s="121"/>
      <c r="AW1821" s="121"/>
      <c r="AX1821" s="121"/>
      <c r="AY1821" s="121"/>
      <c r="AZ1821" s="121"/>
      <c r="BA1821" s="121"/>
      <c r="BB1821" s="121"/>
      <c r="BC1821" s="121"/>
      <c r="BD1821" s="121"/>
      <c r="BE1821" s="121"/>
      <c r="BF1821" s="121"/>
      <c r="BG1821" s="121"/>
      <c r="BH1821" s="121"/>
      <c r="BI1821" s="121"/>
      <c r="BJ1821" s="121"/>
      <c r="BK1821" s="121"/>
      <c r="BL1821" s="121"/>
      <c r="BM1821" s="121"/>
      <c r="BN1821" s="121"/>
      <c r="BO1821" s="121"/>
      <c r="BP1821" s="121"/>
      <c r="BQ1821" s="121"/>
      <c r="BR1821" s="121"/>
      <c r="BS1821" s="121"/>
      <c r="BT1821" s="121"/>
      <c r="BU1821" s="121"/>
      <c r="BV1821" s="121"/>
      <c r="BW1821" s="121"/>
      <c r="BX1821" s="121"/>
      <c r="BY1821" s="121"/>
      <c r="BZ1821" s="121"/>
      <c r="CA1821" s="121"/>
      <c r="CB1821" s="121"/>
      <c r="CC1821" s="121"/>
      <c r="CD1821" s="121"/>
      <c r="CE1821" s="121"/>
      <c r="CF1821" s="121"/>
      <c r="CG1821" s="121"/>
      <c r="CH1821" s="121"/>
      <c r="CI1821" s="121"/>
      <c r="CJ1821" s="121"/>
      <c r="CK1821" s="121"/>
      <c r="CL1821" s="121"/>
      <c r="CM1821" s="121"/>
      <c r="CN1821" s="121"/>
      <c r="CO1821" s="121"/>
      <c r="CP1821" s="121"/>
      <c r="CQ1821" s="121"/>
      <c r="CR1821" s="121"/>
      <c r="CS1821" s="121"/>
      <c r="CT1821" s="121"/>
      <c r="CU1821" s="121"/>
      <c r="CV1821" s="121"/>
      <c r="CW1821" s="121"/>
      <c r="CX1821" s="121"/>
      <c r="CY1821" s="121"/>
      <c r="CZ1821" s="121"/>
      <c r="DA1821" s="121"/>
      <c r="DB1821" s="121"/>
      <c r="DC1821" s="121"/>
      <c r="DD1821" s="121"/>
      <c r="DE1821" s="121"/>
      <c r="DF1821" s="121"/>
      <c r="DG1821" s="121"/>
      <c r="DH1821" s="121"/>
      <c r="DI1821" s="121"/>
    </row>
    <row r="1822" spans="30:113" x14ac:dyDescent="0.35">
      <c r="AD1822" s="121"/>
      <c r="AE1822" s="121"/>
      <c r="AF1822" s="121"/>
      <c r="AG1822" s="121"/>
      <c r="AH1822" s="121"/>
      <c r="AI1822" s="121"/>
      <c r="AJ1822" s="121"/>
      <c r="AK1822" s="121"/>
      <c r="AL1822" s="121"/>
      <c r="AM1822" s="121"/>
      <c r="AN1822" s="121"/>
      <c r="AO1822" s="121"/>
      <c r="AP1822" s="121"/>
      <c r="AQ1822" s="121"/>
      <c r="AR1822" s="121"/>
      <c r="AS1822" s="121"/>
      <c r="AT1822" s="121"/>
      <c r="AU1822" s="121"/>
      <c r="AV1822" s="121"/>
      <c r="AW1822" s="121"/>
      <c r="AX1822" s="121"/>
      <c r="AY1822" s="121"/>
      <c r="AZ1822" s="121"/>
      <c r="BA1822" s="121"/>
      <c r="BB1822" s="121"/>
      <c r="BC1822" s="121"/>
      <c r="BD1822" s="121"/>
      <c r="BE1822" s="121"/>
      <c r="BF1822" s="121"/>
      <c r="BG1822" s="121"/>
      <c r="BH1822" s="121"/>
      <c r="BI1822" s="121"/>
      <c r="BJ1822" s="121"/>
      <c r="BK1822" s="121"/>
      <c r="BL1822" s="121"/>
      <c r="BM1822" s="121"/>
      <c r="BN1822" s="121"/>
      <c r="BO1822" s="121"/>
      <c r="BP1822" s="121"/>
      <c r="BQ1822" s="121"/>
      <c r="BR1822" s="121"/>
      <c r="BS1822" s="121"/>
      <c r="BT1822" s="121"/>
      <c r="BU1822" s="121"/>
      <c r="BV1822" s="121"/>
      <c r="BW1822" s="121"/>
      <c r="BX1822" s="121"/>
      <c r="BY1822" s="121"/>
      <c r="BZ1822" s="121"/>
      <c r="CA1822" s="121"/>
      <c r="CB1822" s="121"/>
      <c r="CC1822" s="121"/>
      <c r="CD1822" s="121"/>
      <c r="CE1822" s="121"/>
      <c r="CF1822" s="121"/>
      <c r="CG1822" s="121"/>
      <c r="CH1822" s="121"/>
      <c r="CI1822" s="121"/>
      <c r="CJ1822" s="121"/>
      <c r="CK1822" s="121"/>
      <c r="CL1822" s="121"/>
      <c r="CM1822" s="121"/>
      <c r="CN1822" s="121"/>
      <c r="CO1822" s="121"/>
      <c r="CP1822" s="121"/>
      <c r="CQ1822" s="121"/>
      <c r="CR1822" s="121"/>
      <c r="CS1822" s="121"/>
      <c r="CT1822" s="121"/>
      <c r="CU1822" s="121"/>
      <c r="CV1822" s="121"/>
      <c r="CW1822" s="121"/>
      <c r="CX1822" s="121"/>
      <c r="CY1822" s="121"/>
      <c r="CZ1822" s="121"/>
      <c r="DA1822" s="121"/>
      <c r="DB1822" s="121"/>
      <c r="DC1822" s="121"/>
      <c r="DD1822" s="121"/>
      <c r="DE1822" s="121"/>
      <c r="DF1822" s="121"/>
      <c r="DG1822" s="121"/>
      <c r="DH1822" s="121"/>
      <c r="DI1822" s="121"/>
    </row>
    <row r="1823" spans="30:113" x14ac:dyDescent="0.35">
      <c r="AD1823" s="121"/>
      <c r="AE1823" s="121"/>
      <c r="AF1823" s="121"/>
      <c r="AG1823" s="121"/>
      <c r="AH1823" s="121"/>
      <c r="AI1823" s="121"/>
      <c r="AJ1823" s="121"/>
      <c r="AK1823" s="121"/>
      <c r="AL1823" s="121"/>
      <c r="AM1823" s="121"/>
      <c r="AN1823" s="121"/>
      <c r="AO1823" s="121"/>
      <c r="AP1823" s="121"/>
      <c r="AQ1823" s="121"/>
      <c r="AR1823" s="121"/>
      <c r="AS1823" s="121"/>
      <c r="AT1823" s="121"/>
      <c r="AU1823" s="121"/>
      <c r="AV1823" s="121"/>
      <c r="AW1823" s="121"/>
      <c r="AX1823" s="121"/>
      <c r="AY1823" s="121"/>
      <c r="AZ1823" s="121"/>
      <c r="BA1823" s="121"/>
      <c r="BB1823" s="121"/>
      <c r="BC1823" s="121"/>
      <c r="BD1823" s="121"/>
      <c r="BE1823" s="121"/>
      <c r="BF1823" s="121"/>
      <c r="BG1823" s="121"/>
      <c r="BH1823" s="121"/>
      <c r="BI1823" s="121"/>
      <c r="BJ1823" s="121"/>
      <c r="BK1823" s="121"/>
      <c r="BL1823" s="121"/>
      <c r="BM1823" s="121"/>
      <c r="BN1823" s="121"/>
      <c r="BO1823" s="121"/>
      <c r="BP1823" s="121"/>
      <c r="BQ1823" s="121"/>
      <c r="BR1823" s="121"/>
      <c r="BS1823" s="121"/>
      <c r="BT1823" s="121"/>
      <c r="BU1823" s="121"/>
      <c r="BV1823" s="121"/>
      <c r="BW1823" s="121"/>
      <c r="BX1823" s="121"/>
      <c r="BY1823" s="121"/>
      <c r="BZ1823" s="121"/>
      <c r="CA1823" s="121"/>
      <c r="CB1823" s="121"/>
      <c r="CC1823" s="121"/>
      <c r="CD1823" s="121"/>
      <c r="CE1823" s="121"/>
      <c r="CF1823" s="121"/>
      <c r="CG1823" s="121"/>
      <c r="CH1823" s="121"/>
      <c r="CI1823" s="121"/>
      <c r="CJ1823" s="121"/>
      <c r="CK1823" s="121"/>
      <c r="CL1823" s="121"/>
      <c r="CM1823" s="121"/>
      <c r="CN1823" s="121"/>
      <c r="CO1823" s="121"/>
      <c r="CP1823" s="121"/>
      <c r="CQ1823" s="121"/>
      <c r="CR1823" s="121"/>
      <c r="CS1823" s="121"/>
      <c r="CT1823" s="121"/>
      <c r="CU1823" s="121"/>
      <c r="CV1823" s="121"/>
      <c r="CW1823" s="121"/>
      <c r="CX1823" s="121"/>
      <c r="CY1823" s="121"/>
      <c r="CZ1823" s="121"/>
      <c r="DA1823" s="121"/>
      <c r="DB1823" s="121"/>
      <c r="DC1823" s="121"/>
      <c r="DD1823" s="121"/>
      <c r="DE1823" s="121"/>
      <c r="DF1823" s="121"/>
      <c r="DG1823" s="121"/>
      <c r="DH1823" s="121"/>
      <c r="DI1823" s="121"/>
    </row>
    <row r="1824" spans="30:113" x14ac:dyDescent="0.35">
      <c r="AD1824" s="121"/>
      <c r="AE1824" s="121"/>
      <c r="AF1824" s="121"/>
      <c r="AG1824" s="121"/>
      <c r="AH1824" s="121"/>
      <c r="AI1824" s="121"/>
      <c r="AJ1824" s="121"/>
      <c r="AK1824" s="121"/>
      <c r="AL1824" s="121"/>
      <c r="AM1824" s="121"/>
      <c r="AN1824" s="121"/>
      <c r="AO1824" s="121"/>
      <c r="AP1824" s="121"/>
      <c r="AQ1824" s="121"/>
      <c r="AR1824" s="121"/>
      <c r="AS1824" s="121"/>
      <c r="AT1824" s="121"/>
      <c r="AU1824" s="121"/>
      <c r="AV1824" s="121"/>
      <c r="AW1824" s="121"/>
      <c r="AX1824" s="121"/>
      <c r="AY1824" s="121"/>
      <c r="AZ1824" s="121"/>
      <c r="BA1824" s="121"/>
      <c r="BB1824" s="121"/>
      <c r="BC1824" s="121"/>
      <c r="BD1824" s="121"/>
      <c r="BE1824" s="121"/>
      <c r="BF1824" s="121"/>
      <c r="BG1824" s="121"/>
      <c r="BH1824" s="121"/>
      <c r="BI1824" s="121"/>
      <c r="BJ1824" s="121"/>
      <c r="BK1824" s="121"/>
      <c r="BL1824" s="121"/>
      <c r="BM1824" s="121"/>
      <c r="BN1824" s="121"/>
      <c r="BO1824" s="121"/>
      <c r="BP1824" s="121"/>
      <c r="BQ1824" s="121"/>
      <c r="BR1824" s="121"/>
      <c r="BS1824" s="121"/>
      <c r="BT1824" s="121"/>
      <c r="BU1824" s="121"/>
      <c r="BV1824" s="121"/>
      <c r="BW1824" s="121"/>
      <c r="BX1824" s="121"/>
      <c r="BY1824" s="121"/>
      <c r="BZ1824" s="121"/>
      <c r="CA1824" s="121"/>
      <c r="CB1824" s="121"/>
      <c r="CC1824" s="121"/>
      <c r="CD1824" s="121"/>
      <c r="CE1824" s="121"/>
      <c r="CF1824" s="121"/>
      <c r="CG1824" s="121"/>
      <c r="CH1824" s="121"/>
      <c r="CI1824" s="121"/>
      <c r="CJ1824" s="121"/>
      <c r="CK1824" s="121"/>
      <c r="CL1824" s="121"/>
      <c r="CM1824" s="121"/>
      <c r="CN1824" s="121"/>
      <c r="CO1824" s="121"/>
      <c r="CP1824" s="121"/>
      <c r="CQ1824" s="121"/>
      <c r="CR1824" s="121"/>
      <c r="CS1824" s="121"/>
      <c r="CT1824" s="121"/>
      <c r="CU1824" s="121"/>
      <c r="CV1824" s="121"/>
      <c r="CW1824" s="121"/>
      <c r="CX1824" s="121"/>
      <c r="CY1824" s="121"/>
      <c r="CZ1824" s="121"/>
      <c r="DA1824" s="121"/>
      <c r="DB1824" s="121"/>
      <c r="DC1824" s="121"/>
      <c r="DD1824" s="121"/>
      <c r="DE1824" s="121"/>
      <c r="DF1824" s="121"/>
      <c r="DG1824" s="121"/>
      <c r="DH1824" s="121"/>
      <c r="DI1824" s="121"/>
    </row>
    <row r="1825" spans="30:113" x14ac:dyDescent="0.35">
      <c r="AD1825" s="121"/>
      <c r="AE1825" s="121"/>
      <c r="AF1825" s="121"/>
      <c r="AG1825" s="121"/>
      <c r="AH1825" s="121"/>
      <c r="AI1825" s="121"/>
      <c r="AJ1825" s="121"/>
      <c r="AK1825" s="121"/>
      <c r="AL1825" s="121"/>
      <c r="AM1825" s="121"/>
      <c r="AN1825" s="121"/>
      <c r="AO1825" s="121"/>
      <c r="AP1825" s="121"/>
      <c r="AQ1825" s="121"/>
      <c r="AR1825" s="121"/>
      <c r="AS1825" s="121"/>
      <c r="AT1825" s="121"/>
      <c r="AU1825" s="121"/>
      <c r="AV1825" s="121"/>
      <c r="AW1825" s="121"/>
      <c r="AX1825" s="121"/>
      <c r="AY1825" s="121"/>
      <c r="AZ1825" s="121"/>
      <c r="BA1825" s="121"/>
      <c r="BB1825" s="121"/>
      <c r="BC1825" s="121"/>
      <c r="BD1825" s="121"/>
      <c r="BE1825" s="121"/>
      <c r="BF1825" s="121"/>
      <c r="BG1825" s="121"/>
      <c r="BH1825" s="121"/>
      <c r="BI1825" s="121"/>
      <c r="BJ1825" s="121"/>
      <c r="BK1825" s="121"/>
      <c r="BL1825" s="121"/>
      <c r="BM1825" s="121"/>
      <c r="BN1825" s="121"/>
      <c r="BO1825" s="121"/>
      <c r="BP1825" s="121"/>
      <c r="BQ1825" s="121"/>
      <c r="BR1825" s="121"/>
      <c r="BS1825" s="121"/>
      <c r="BT1825" s="121"/>
      <c r="BU1825" s="121"/>
      <c r="BV1825" s="121"/>
      <c r="BW1825" s="121"/>
      <c r="BX1825" s="121"/>
      <c r="BY1825" s="121"/>
      <c r="BZ1825" s="121"/>
      <c r="CA1825" s="121"/>
      <c r="CB1825" s="121"/>
      <c r="CC1825" s="121"/>
      <c r="CD1825" s="121"/>
      <c r="CE1825" s="121"/>
      <c r="CF1825" s="121"/>
      <c r="CG1825" s="121"/>
      <c r="CH1825" s="121"/>
      <c r="CI1825" s="121"/>
      <c r="CJ1825" s="121"/>
      <c r="CK1825" s="121"/>
      <c r="CL1825" s="121"/>
      <c r="CM1825" s="121"/>
      <c r="CN1825" s="121"/>
      <c r="CO1825" s="121"/>
      <c r="CP1825" s="121"/>
      <c r="CQ1825" s="121"/>
      <c r="CR1825" s="121"/>
      <c r="CS1825" s="121"/>
      <c r="CT1825" s="121"/>
      <c r="CU1825" s="121"/>
      <c r="CV1825" s="121"/>
      <c r="CW1825" s="121"/>
      <c r="CX1825" s="121"/>
      <c r="CY1825" s="121"/>
      <c r="CZ1825" s="121"/>
      <c r="DA1825" s="121"/>
      <c r="DB1825" s="121"/>
      <c r="DC1825" s="121"/>
      <c r="DD1825" s="121"/>
      <c r="DE1825" s="121"/>
      <c r="DF1825" s="121"/>
      <c r="DG1825" s="121"/>
      <c r="DH1825" s="121"/>
      <c r="DI1825" s="121"/>
    </row>
    <row r="1826" spans="30:113" x14ac:dyDescent="0.35">
      <c r="AD1826" s="121"/>
      <c r="AE1826" s="121"/>
      <c r="AF1826" s="121"/>
      <c r="AG1826" s="121"/>
      <c r="AH1826" s="121"/>
      <c r="AI1826" s="121"/>
      <c r="AJ1826" s="121"/>
      <c r="AK1826" s="121"/>
      <c r="AL1826" s="121"/>
      <c r="AM1826" s="121"/>
      <c r="AN1826" s="121"/>
      <c r="AO1826" s="121"/>
      <c r="AP1826" s="121"/>
      <c r="AQ1826" s="121"/>
      <c r="AR1826" s="121"/>
      <c r="AS1826" s="121"/>
      <c r="AT1826" s="121"/>
      <c r="AU1826" s="121"/>
      <c r="AV1826" s="121"/>
      <c r="AW1826" s="121"/>
      <c r="AX1826" s="121"/>
      <c r="AY1826" s="121"/>
      <c r="AZ1826" s="121"/>
      <c r="BA1826" s="121"/>
      <c r="BB1826" s="121"/>
      <c r="BC1826" s="121"/>
      <c r="BD1826" s="121"/>
      <c r="BE1826" s="121"/>
      <c r="BF1826" s="121"/>
      <c r="BG1826" s="121"/>
      <c r="BH1826" s="121"/>
      <c r="BI1826" s="121"/>
      <c r="BJ1826" s="121"/>
      <c r="BK1826" s="121"/>
      <c r="BL1826" s="121"/>
      <c r="BM1826" s="121"/>
      <c r="BN1826" s="121"/>
      <c r="BO1826" s="121"/>
      <c r="BP1826" s="121"/>
      <c r="BQ1826" s="121"/>
      <c r="BR1826" s="121"/>
      <c r="BS1826" s="121"/>
      <c r="BT1826" s="121"/>
      <c r="BU1826" s="121"/>
      <c r="BV1826" s="121"/>
      <c r="BW1826" s="121"/>
      <c r="BX1826" s="121"/>
      <c r="BY1826" s="121"/>
      <c r="BZ1826" s="121"/>
      <c r="CA1826" s="121"/>
      <c r="CB1826" s="121"/>
      <c r="CC1826" s="121"/>
      <c r="CD1826" s="121"/>
      <c r="CE1826" s="121"/>
      <c r="CF1826" s="121"/>
      <c r="CG1826" s="121"/>
      <c r="CH1826" s="121"/>
      <c r="CI1826" s="121"/>
      <c r="CJ1826" s="121"/>
      <c r="CK1826" s="121"/>
      <c r="CL1826" s="121"/>
      <c r="CM1826" s="121"/>
      <c r="CN1826" s="121"/>
      <c r="CO1826" s="121"/>
      <c r="CP1826" s="121"/>
      <c r="CQ1826" s="121"/>
      <c r="CR1826" s="121"/>
      <c r="CS1826" s="121"/>
      <c r="CT1826" s="121"/>
      <c r="CU1826" s="121"/>
      <c r="CV1826" s="121"/>
      <c r="CW1826" s="121"/>
      <c r="CX1826" s="121"/>
      <c r="CY1826" s="121"/>
      <c r="CZ1826" s="121"/>
      <c r="DA1826" s="121"/>
      <c r="DB1826" s="121"/>
      <c r="DC1826" s="121"/>
      <c r="DD1826" s="121"/>
      <c r="DE1826" s="121"/>
      <c r="DF1826" s="121"/>
      <c r="DG1826" s="121"/>
      <c r="DH1826" s="121"/>
      <c r="DI1826" s="121"/>
    </row>
    <row r="1827" spans="30:113" x14ac:dyDescent="0.35">
      <c r="AD1827" s="121"/>
      <c r="AE1827" s="121"/>
      <c r="AF1827" s="121"/>
      <c r="AG1827" s="121"/>
      <c r="AH1827" s="121"/>
      <c r="AI1827" s="121"/>
      <c r="AJ1827" s="121"/>
      <c r="AK1827" s="121"/>
      <c r="AL1827" s="121"/>
      <c r="AM1827" s="121"/>
      <c r="AN1827" s="121"/>
      <c r="AO1827" s="121"/>
      <c r="AP1827" s="121"/>
      <c r="AQ1827" s="121"/>
      <c r="AR1827" s="121"/>
      <c r="AS1827" s="121"/>
      <c r="AT1827" s="121"/>
      <c r="AU1827" s="121"/>
      <c r="AV1827" s="121"/>
      <c r="AW1827" s="121"/>
      <c r="AX1827" s="121"/>
      <c r="AY1827" s="121"/>
      <c r="AZ1827" s="121"/>
      <c r="BA1827" s="121"/>
      <c r="BB1827" s="121"/>
      <c r="BC1827" s="121"/>
      <c r="BD1827" s="121"/>
      <c r="BE1827" s="121"/>
      <c r="BF1827" s="121"/>
      <c r="BG1827" s="121"/>
      <c r="BH1827" s="121"/>
      <c r="BI1827" s="121"/>
      <c r="BJ1827" s="121"/>
      <c r="BK1827" s="121"/>
      <c r="BL1827" s="121"/>
      <c r="BM1827" s="121"/>
      <c r="BN1827" s="121"/>
      <c r="BO1827" s="121"/>
      <c r="BP1827" s="121"/>
      <c r="BQ1827" s="121"/>
      <c r="BR1827" s="121"/>
      <c r="BS1827" s="121"/>
      <c r="BT1827" s="121"/>
      <c r="BU1827" s="121"/>
      <c r="BV1827" s="121"/>
      <c r="BW1827" s="121"/>
      <c r="BX1827" s="121"/>
      <c r="BY1827" s="121"/>
      <c r="BZ1827" s="121"/>
      <c r="CA1827" s="121"/>
      <c r="CB1827" s="121"/>
      <c r="CC1827" s="121"/>
      <c r="CD1827" s="121"/>
      <c r="CE1827" s="121"/>
      <c r="CF1827" s="121"/>
      <c r="CG1827" s="121"/>
      <c r="CH1827" s="121"/>
      <c r="CI1827" s="121"/>
      <c r="CJ1827" s="121"/>
      <c r="CK1827" s="121"/>
      <c r="CL1827" s="121"/>
      <c r="CM1827" s="121"/>
      <c r="CN1827" s="121"/>
      <c r="CO1827" s="121"/>
      <c r="CP1827" s="121"/>
      <c r="CQ1827" s="121"/>
      <c r="CR1827" s="121"/>
      <c r="CS1827" s="121"/>
      <c r="CT1827" s="121"/>
      <c r="CU1827" s="121"/>
      <c r="CV1827" s="121"/>
      <c r="CW1827" s="121"/>
      <c r="CX1827" s="121"/>
      <c r="CY1827" s="121"/>
      <c r="CZ1827" s="121"/>
      <c r="DA1827" s="121"/>
      <c r="DB1827" s="121"/>
      <c r="DC1827" s="121"/>
      <c r="DD1827" s="121"/>
      <c r="DE1827" s="121"/>
      <c r="DF1827" s="121"/>
      <c r="DG1827" s="121"/>
      <c r="DH1827" s="121"/>
      <c r="DI1827" s="121"/>
    </row>
    <row r="1828" spans="30:113" x14ac:dyDescent="0.35">
      <c r="AD1828" s="121"/>
      <c r="AE1828" s="121"/>
      <c r="AF1828" s="121"/>
      <c r="AG1828" s="121"/>
      <c r="AH1828" s="121"/>
      <c r="AI1828" s="121"/>
      <c r="AJ1828" s="121"/>
      <c r="AK1828" s="121"/>
      <c r="AL1828" s="121"/>
      <c r="AM1828" s="121"/>
      <c r="AN1828" s="121"/>
      <c r="AO1828" s="121"/>
      <c r="AP1828" s="121"/>
      <c r="AQ1828" s="121"/>
      <c r="AR1828" s="121"/>
      <c r="AS1828" s="121"/>
      <c r="AT1828" s="121"/>
      <c r="AU1828" s="121"/>
      <c r="AV1828" s="121"/>
      <c r="AW1828" s="121"/>
      <c r="AX1828" s="121"/>
      <c r="AY1828" s="121"/>
      <c r="AZ1828" s="121"/>
      <c r="BA1828" s="121"/>
      <c r="BB1828" s="121"/>
      <c r="BC1828" s="121"/>
      <c r="BD1828" s="121"/>
      <c r="BE1828" s="121"/>
      <c r="BF1828" s="121"/>
      <c r="BG1828" s="121"/>
      <c r="BH1828" s="121"/>
      <c r="BI1828" s="121"/>
      <c r="BJ1828" s="121"/>
      <c r="BK1828" s="121"/>
      <c r="BL1828" s="121"/>
      <c r="BM1828" s="121"/>
      <c r="BN1828" s="121"/>
      <c r="BO1828" s="121"/>
      <c r="BP1828" s="121"/>
      <c r="BQ1828" s="121"/>
      <c r="BR1828" s="121"/>
      <c r="BS1828" s="121"/>
      <c r="BT1828" s="121"/>
      <c r="BU1828" s="121"/>
      <c r="BV1828" s="121"/>
      <c r="BW1828" s="121"/>
      <c r="BX1828" s="121"/>
      <c r="BY1828" s="121"/>
      <c r="BZ1828" s="121"/>
      <c r="CA1828" s="121"/>
      <c r="CB1828" s="121"/>
      <c r="CC1828" s="121"/>
      <c r="CD1828" s="121"/>
      <c r="CE1828" s="121"/>
      <c r="CF1828" s="121"/>
      <c r="CG1828" s="121"/>
      <c r="CH1828" s="121"/>
      <c r="CI1828" s="121"/>
      <c r="CJ1828" s="121"/>
      <c r="CK1828" s="121"/>
      <c r="CL1828" s="121"/>
      <c r="CM1828" s="121"/>
      <c r="CN1828" s="121"/>
      <c r="CO1828" s="121"/>
      <c r="CP1828" s="121"/>
      <c r="CQ1828" s="121"/>
      <c r="CR1828" s="121"/>
      <c r="CS1828" s="121"/>
      <c r="CT1828" s="121"/>
      <c r="CU1828" s="121"/>
      <c r="CV1828" s="121"/>
      <c r="CW1828" s="121"/>
      <c r="CX1828" s="121"/>
      <c r="CY1828" s="121"/>
      <c r="CZ1828" s="121"/>
      <c r="DA1828" s="121"/>
      <c r="DB1828" s="121"/>
      <c r="DC1828" s="121"/>
      <c r="DD1828" s="121"/>
      <c r="DE1828" s="121"/>
      <c r="DF1828" s="121"/>
      <c r="DG1828" s="121"/>
      <c r="DH1828" s="121"/>
      <c r="DI1828" s="121"/>
    </row>
    <row r="1829" spans="30:113" x14ac:dyDescent="0.35">
      <c r="AD1829" s="121"/>
      <c r="AE1829" s="121"/>
      <c r="AF1829" s="121"/>
      <c r="AG1829" s="121"/>
      <c r="AH1829" s="121"/>
      <c r="AI1829" s="121"/>
      <c r="AJ1829" s="121"/>
      <c r="AK1829" s="121"/>
      <c r="AL1829" s="121"/>
      <c r="AM1829" s="121"/>
      <c r="AN1829" s="121"/>
      <c r="AO1829" s="121"/>
      <c r="AP1829" s="121"/>
      <c r="AQ1829" s="121"/>
      <c r="AR1829" s="121"/>
      <c r="AS1829" s="121"/>
      <c r="AT1829" s="121"/>
      <c r="AU1829" s="121"/>
      <c r="AV1829" s="121"/>
      <c r="AW1829" s="121"/>
      <c r="AX1829" s="121"/>
      <c r="AY1829" s="121"/>
      <c r="AZ1829" s="121"/>
      <c r="BA1829" s="121"/>
      <c r="BB1829" s="121"/>
      <c r="BC1829" s="121"/>
      <c r="BD1829" s="121"/>
      <c r="BE1829" s="121"/>
      <c r="BF1829" s="121"/>
      <c r="BG1829" s="121"/>
      <c r="BH1829" s="121"/>
      <c r="BI1829" s="121"/>
      <c r="BJ1829" s="121"/>
      <c r="BK1829" s="121"/>
      <c r="BL1829" s="121"/>
      <c r="BM1829" s="121"/>
      <c r="BN1829" s="121"/>
      <c r="BO1829" s="121"/>
      <c r="BP1829" s="121"/>
      <c r="BQ1829" s="121"/>
      <c r="BR1829" s="121"/>
      <c r="BS1829" s="121"/>
      <c r="BT1829" s="121"/>
      <c r="BU1829" s="121"/>
      <c r="BV1829" s="121"/>
      <c r="BW1829" s="121"/>
      <c r="BX1829" s="121"/>
      <c r="BY1829" s="121"/>
      <c r="BZ1829" s="121"/>
      <c r="CA1829" s="121"/>
      <c r="CB1829" s="121"/>
      <c r="CC1829" s="121"/>
      <c r="CD1829" s="121"/>
      <c r="CE1829" s="121"/>
      <c r="CF1829" s="121"/>
      <c r="CG1829" s="121"/>
      <c r="CH1829" s="121"/>
      <c r="CI1829" s="121"/>
      <c r="CJ1829" s="121"/>
      <c r="CK1829" s="121"/>
      <c r="CL1829" s="121"/>
      <c r="CM1829" s="121"/>
      <c r="CN1829" s="121"/>
      <c r="CO1829" s="121"/>
      <c r="CP1829" s="121"/>
      <c r="CQ1829" s="121"/>
      <c r="CR1829" s="121"/>
      <c r="CS1829" s="121"/>
      <c r="CT1829" s="121"/>
      <c r="CU1829" s="121"/>
      <c r="CV1829" s="121"/>
      <c r="CW1829" s="121"/>
      <c r="CX1829" s="121"/>
      <c r="CY1829" s="121"/>
      <c r="CZ1829" s="121"/>
      <c r="DA1829" s="121"/>
      <c r="DB1829" s="121"/>
      <c r="DC1829" s="121"/>
      <c r="DD1829" s="121"/>
      <c r="DE1829" s="121"/>
      <c r="DF1829" s="121"/>
      <c r="DG1829" s="121"/>
      <c r="DH1829" s="121"/>
      <c r="DI1829" s="121"/>
    </row>
    <row r="1830" spans="30:113" x14ac:dyDescent="0.35">
      <c r="AD1830" s="121"/>
      <c r="AE1830" s="121"/>
      <c r="AF1830" s="121"/>
      <c r="AG1830" s="121"/>
      <c r="AH1830" s="121"/>
      <c r="AI1830" s="121"/>
      <c r="AJ1830" s="121"/>
      <c r="AK1830" s="121"/>
      <c r="AL1830" s="121"/>
      <c r="AM1830" s="121"/>
      <c r="AN1830" s="121"/>
      <c r="AO1830" s="121"/>
      <c r="AP1830" s="121"/>
      <c r="AQ1830" s="121"/>
      <c r="AR1830" s="121"/>
      <c r="AS1830" s="121"/>
      <c r="AT1830" s="121"/>
      <c r="AU1830" s="121"/>
      <c r="AV1830" s="121"/>
      <c r="AW1830" s="121"/>
      <c r="AX1830" s="121"/>
      <c r="AY1830" s="121"/>
      <c r="AZ1830" s="121"/>
      <c r="BA1830" s="121"/>
      <c r="BB1830" s="121"/>
      <c r="BC1830" s="121"/>
      <c r="BD1830" s="121"/>
      <c r="BE1830" s="121"/>
      <c r="BF1830" s="121"/>
      <c r="BG1830" s="121"/>
      <c r="BH1830" s="121"/>
      <c r="BI1830" s="121"/>
      <c r="BJ1830" s="121"/>
      <c r="BK1830" s="121"/>
      <c r="BL1830" s="121"/>
      <c r="BM1830" s="121"/>
      <c r="BN1830" s="121"/>
      <c r="BO1830" s="121"/>
      <c r="BP1830" s="121"/>
      <c r="BQ1830" s="121"/>
      <c r="BR1830" s="121"/>
      <c r="BS1830" s="121"/>
      <c r="BT1830" s="121"/>
      <c r="BU1830" s="121"/>
      <c r="BV1830" s="121"/>
      <c r="BW1830" s="121"/>
      <c r="BX1830" s="121"/>
      <c r="BY1830" s="121"/>
      <c r="BZ1830" s="121"/>
      <c r="CA1830" s="121"/>
      <c r="CB1830" s="121"/>
      <c r="CC1830" s="121"/>
      <c r="CD1830" s="121"/>
      <c r="CE1830" s="121"/>
      <c r="CF1830" s="121"/>
      <c r="CG1830" s="121"/>
      <c r="CH1830" s="121"/>
      <c r="CI1830" s="121"/>
      <c r="CJ1830" s="121"/>
      <c r="CK1830" s="121"/>
      <c r="CL1830" s="121"/>
      <c r="CM1830" s="121"/>
      <c r="CN1830" s="121"/>
      <c r="CO1830" s="121"/>
      <c r="CP1830" s="121"/>
      <c r="CQ1830" s="121"/>
      <c r="CR1830" s="121"/>
      <c r="CS1830" s="121"/>
      <c r="CT1830" s="121"/>
      <c r="CU1830" s="121"/>
      <c r="CV1830" s="121"/>
      <c r="CW1830" s="121"/>
      <c r="CX1830" s="121"/>
      <c r="CY1830" s="121"/>
      <c r="CZ1830" s="121"/>
      <c r="DA1830" s="121"/>
      <c r="DB1830" s="121"/>
      <c r="DC1830" s="121"/>
      <c r="DD1830" s="121"/>
      <c r="DE1830" s="121"/>
      <c r="DF1830" s="121"/>
      <c r="DG1830" s="121"/>
      <c r="DH1830" s="121"/>
      <c r="DI1830" s="121"/>
    </row>
    <row r="1831" spans="30:113" x14ac:dyDescent="0.35">
      <c r="AD1831" s="121"/>
      <c r="AE1831" s="121"/>
      <c r="AF1831" s="121"/>
      <c r="AG1831" s="121"/>
      <c r="AH1831" s="121"/>
      <c r="AI1831" s="121"/>
      <c r="AJ1831" s="121"/>
      <c r="AK1831" s="121"/>
      <c r="AL1831" s="121"/>
      <c r="AM1831" s="121"/>
      <c r="AN1831" s="121"/>
      <c r="AO1831" s="121"/>
      <c r="AP1831" s="121"/>
      <c r="AQ1831" s="121"/>
      <c r="AR1831" s="121"/>
      <c r="AS1831" s="121"/>
      <c r="AT1831" s="121"/>
      <c r="AU1831" s="121"/>
      <c r="AV1831" s="121"/>
      <c r="AW1831" s="121"/>
      <c r="AX1831" s="121"/>
      <c r="AY1831" s="121"/>
      <c r="AZ1831" s="121"/>
      <c r="BA1831" s="121"/>
      <c r="BB1831" s="121"/>
      <c r="BC1831" s="121"/>
      <c r="BD1831" s="121"/>
      <c r="BE1831" s="121"/>
      <c r="BF1831" s="121"/>
      <c r="BG1831" s="121"/>
      <c r="BH1831" s="121"/>
      <c r="BI1831" s="121"/>
      <c r="BJ1831" s="121"/>
      <c r="BK1831" s="121"/>
      <c r="BL1831" s="121"/>
      <c r="BM1831" s="121"/>
      <c r="BN1831" s="121"/>
      <c r="BO1831" s="121"/>
      <c r="BP1831" s="121"/>
      <c r="BQ1831" s="121"/>
      <c r="BR1831" s="121"/>
      <c r="BS1831" s="121"/>
      <c r="BT1831" s="121"/>
      <c r="BU1831" s="121"/>
      <c r="BV1831" s="121"/>
      <c r="BW1831" s="121"/>
      <c r="BX1831" s="121"/>
      <c r="BY1831" s="121"/>
      <c r="BZ1831" s="121"/>
      <c r="CA1831" s="121"/>
      <c r="CB1831" s="121"/>
      <c r="CC1831" s="121"/>
      <c r="CD1831" s="121"/>
      <c r="CE1831" s="121"/>
      <c r="CF1831" s="121"/>
      <c r="CG1831" s="121"/>
      <c r="CH1831" s="121"/>
      <c r="CI1831" s="121"/>
      <c r="CJ1831" s="121"/>
      <c r="CK1831" s="121"/>
      <c r="CL1831" s="121"/>
      <c r="CM1831" s="121"/>
      <c r="CN1831" s="121"/>
      <c r="CO1831" s="121"/>
      <c r="CP1831" s="121"/>
      <c r="CQ1831" s="121"/>
      <c r="CR1831" s="121"/>
      <c r="CS1831" s="121"/>
      <c r="CT1831" s="121"/>
      <c r="CU1831" s="121"/>
      <c r="CV1831" s="121"/>
      <c r="CW1831" s="121"/>
      <c r="CX1831" s="121"/>
      <c r="CY1831" s="121"/>
      <c r="CZ1831" s="121"/>
      <c r="DA1831" s="121"/>
      <c r="DB1831" s="121"/>
      <c r="DC1831" s="121"/>
      <c r="DD1831" s="121"/>
      <c r="DE1831" s="121"/>
      <c r="DF1831" s="121"/>
      <c r="DG1831" s="121"/>
      <c r="DH1831" s="121"/>
      <c r="DI1831" s="121"/>
    </row>
    <row r="1832" spans="30:113" x14ac:dyDescent="0.35">
      <c r="AD1832" s="121"/>
      <c r="AE1832" s="121"/>
      <c r="AF1832" s="121"/>
      <c r="AG1832" s="121"/>
      <c r="AH1832" s="121"/>
      <c r="AI1832" s="121"/>
      <c r="AJ1832" s="121"/>
      <c r="AK1832" s="121"/>
      <c r="AL1832" s="121"/>
      <c r="AM1832" s="121"/>
      <c r="AN1832" s="121"/>
      <c r="AO1832" s="121"/>
      <c r="AP1832" s="121"/>
      <c r="AQ1832" s="121"/>
      <c r="AR1832" s="121"/>
      <c r="AS1832" s="121"/>
      <c r="AT1832" s="121"/>
      <c r="AU1832" s="121"/>
      <c r="AV1832" s="121"/>
      <c r="AW1832" s="121"/>
      <c r="AX1832" s="121"/>
      <c r="AY1832" s="121"/>
      <c r="AZ1832" s="121"/>
      <c r="BA1832" s="121"/>
      <c r="BB1832" s="121"/>
      <c r="BC1832" s="121"/>
      <c r="BD1832" s="121"/>
      <c r="BE1832" s="121"/>
      <c r="BF1832" s="121"/>
      <c r="BG1832" s="121"/>
      <c r="BH1832" s="121"/>
      <c r="BI1832" s="121"/>
      <c r="BJ1832" s="121"/>
      <c r="BK1832" s="121"/>
      <c r="BL1832" s="121"/>
      <c r="BM1832" s="121"/>
      <c r="BN1832" s="121"/>
      <c r="BO1832" s="121"/>
      <c r="BP1832" s="121"/>
      <c r="BQ1832" s="121"/>
      <c r="BR1832" s="121"/>
      <c r="BS1832" s="121"/>
      <c r="BT1832" s="121"/>
      <c r="BU1832" s="121"/>
      <c r="BV1832" s="121"/>
      <c r="BW1832" s="121"/>
      <c r="BX1832" s="121"/>
      <c r="BY1832" s="121"/>
      <c r="BZ1832" s="121"/>
      <c r="CA1832" s="121"/>
      <c r="CB1832" s="121"/>
      <c r="CC1832" s="121"/>
      <c r="CD1832" s="121"/>
      <c r="CE1832" s="121"/>
      <c r="CF1832" s="121"/>
      <c r="CG1832" s="121"/>
      <c r="CH1832" s="121"/>
      <c r="CI1832" s="121"/>
      <c r="CJ1832" s="121"/>
      <c r="CK1832" s="121"/>
      <c r="CL1832" s="121"/>
      <c r="CM1832" s="121"/>
      <c r="CN1832" s="121"/>
      <c r="CO1832" s="121"/>
      <c r="CP1832" s="121"/>
      <c r="CQ1832" s="121"/>
      <c r="CR1832" s="121"/>
      <c r="CS1832" s="121"/>
      <c r="CT1832" s="121"/>
      <c r="CU1832" s="121"/>
      <c r="CV1832" s="121"/>
      <c r="CW1832" s="121"/>
      <c r="CX1832" s="121"/>
      <c r="CY1832" s="121"/>
      <c r="CZ1832" s="121"/>
      <c r="DA1832" s="121"/>
      <c r="DB1832" s="121"/>
      <c r="DC1832" s="121"/>
      <c r="DD1832" s="121"/>
      <c r="DE1832" s="121"/>
      <c r="DF1832" s="121"/>
      <c r="DG1832" s="121"/>
      <c r="DH1832" s="121"/>
      <c r="DI1832" s="121"/>
    </row>
    <row r="1833" spans="30:113" x14ac:dyDescent="0.35">
      <c r="AD1833" s="121"/>
      <c r="AE1833" s="121"/>
      <c r="AF1833" s="121"/>
      <c r="AG1833" s="121"/>
      <c r="AH1833" s="121"/>
      <c r="AI1833" s="121"/>
      <c r="AJ1833" s="121"/>
      <c r="AK1833" s="121"/>
      <c r="AL1833" s="121"/>
      <c r="AM1833" s="121"/>
      <c r="AN1833" s="121"/>
      <c r="AO1833" s="121"/>
      <c r="AP1833" s="121"/>
      <c r="AQ1833" s="121"/>
      <c r="AR1833" s="121"/>
      <c r="AS1833" s="121"/>
      <c r="AT1833" s="121"/>
      <c r="AU1833" s="121"/>
      <c r="AV1833" s="121"/>
      <c r="AW1833" s="121"/>
      <c r="AX1833" s="121"/>
      <c r="AY1833" s="121"/>
      <c r="AZ1833" s="121"/>
      <c r="BA1833" s="121"/>
      <c r="BB1833" s="121"/>
      <c r="BC1833" s="121"/>
      <c r="BD1833" s="121"/>
      <c r="BE1833" s="121"/>
      <c r="BF1833" s="121"/>
      <c r="BG1833" s="121"/>
      <c r="BH1833" s="121"/>
      <c r="BI1833" s="121"/>
      <c r="BJ1833" s="121"/>
      <c r="BK1833" s="121"/>
      <c r="BL1833" s="121"/>
      <c r="BM1833" s="121"/>
      <c r="BN1833" s="121"/>
      <c r="BO1833" s="121"/>
      <c r="BP1833" s="121"/>
      <c r="BQ1833" s="121"/>
      <c r="BR1833" s="121"/>
      <c r="BS1833" s="121"/>
      <c r="BT1833" s="121"/>
      <c r="BU1833" s="121"/>
      <c r="BV1833" s="121"/>
      <c r="BW1833" s="121"/>
      <c r="BX1833" s="121"/>
      <c r="BY1833" s="121"/>
      <c r="BZ1833" s="121"/>
      <c r="CA1833" s="121"/>
      <c r="CB1833" s="121"/>
      <c r="CC1833" s="121"/>
      <c r="CD1833" s="121"/>
      <c r="CE1833" s="121"/>
      <c r="CF1833" s="121"/>
      <c r="CG1833" s="121"/>
      <c r="CH1833" s="121"/>
      <c r="CI1833" s="121"/>
      <c r="CJ1833" s="121"/>
      <c r="CK1833" s="121"/>
      <c r="CL1833" s="121"/>
      <c r="CM1833" s="121"/>
      <c r="CN1833" s="121"/>
      <c r="CO1833" s="121"/>
      <c r="CP1833" s="121"/>
      <c r="CQ1833" s="121"/>
      <c r="CR1833" s="121"/>
      <c r="CS1833" s="121"/>
      <c r="CT1833" s="121"/>
      <c r="CU1833" s="121"/>
      <c r="CV1833" s="121"/>
      <c r="CW1833" s="121"/>
      <c r="CX1833" s="121"/>
      <c r="CY1833" s="121"/>
      <c r="CZ1833" s="121"/>
      <c r="DA1833" s="121"/>
      <c r="DB1833" s="121"/>
      <c r="DC1833" s="121"/>
      <c r="DD1833" s="121"/>
      <c r="DE1833" s="121"/>
      <c r="DF1833" s="121"/>
      <c r="DG1833" s="121"/>
      <c r="DH1833" s="121"/>
      <c r="DI1833" s="121"/>
    </row>
    <row r="1834" spans="30:113" x14ac:dyDescent="0.35">
      <c r="AD1834" s="121"/>
      <c r="AE1834" s="121"/>
      <c r="AF1834" s="121"/>
      <c r="AG1834" s="121"/>
      <c r="AH1834" s="121"/>
      <c r="AI1834" s="121"/>
      <c r="AJ1834" s="121"/>
      <c r="AK1834" s="121"/>
      <c r="AL1834" s="121"/>
      <c r="AM1834" s="121"/>
      <c r="AN1834" s="121"/>
      <c r="AO1834" s="121"/>
      <c r="AP1834" s="121"/>
      <c r="AQ1834" s="121"/>
      <c r="AR1834" s="121"/>
      <c r="AS1834" s="121"/>
      <c r="AT1834" s="121"/>
      <c r="AU1834" s="121"/>
      <c r="AV1834" s="121"/>
      <c r="AW1834" s="121"/>
      <c r="AX1834" s="121"/>
      <c r="AY1834" s="121"/>
      <c r="AZ1834" s="121"/>
      <c r="BA1834" s="121"/>
      <c r="BB1834" s="121"/>
      <c r="BC1834" s="121"/>
      <c r="BD1834" s="121"/>
      <c r="BE1834" s="121"/>
      <c r="BF1834" s="121"/>
      <c r="BG1834" s="121"/>
      <c r="BH1834" s="121"/>
      <c r="BI1834" s="121"/>
      <c r="BJ1834" s="121"/>
      <c r="BK1834" s="121"/>
      <c r="BL1834" s="121"/>
      <c r="BM1834" s="121"/>
      <c r="BN1834" s="121"/>
      <c r="BO1834" s="121"/>
      <c r="BP1834" s="121"/>
      <c r="BQ1834" s="121"/>
      <c r="BR1834" s="121"/>
      <c r="BS1834" s="121"/>
      <c r="BT1834" s="121"/>
      <c r="BU1834" s="121"/>
      <c r="BV1834" s="121"/>
      <c r="BW1834" s="121"/>
      <c r="BX1834" s="121"/>
      <c r="BY1834" s="121"/>
      <c r="BZ1834" s="121"/>
      <c r="CA1834" s="121"/>
      <c r="CB1834" s="121"/>
      <c r="CC1834" s="121"/>
      <c r="CD1834" s="121"/>
      <c r="CE1834" s="121"/>
      <c r="CF1834" s="121"/>
      <c r="CG1834" s="121"/>
      <c r="CH1834" s="121"/>
      <c r="CI1834" s="121"/>
      <c r="CJ1834" s="121"/>
      <c r="CK1834" s="121"/>
      <c r="CL1834" s="121"/>
      <c r="CM1834" s="121"/>
      <c r="CN1834" s="121"/>
      <c r="CO1834" s="121"/>
      <c r="CP1834" s="121"/>
      <c r="CQ1834" s="121"/>
      <c r="CR1834" s="121"/>
      <c r="CS1834" s="121"/>
      <c r="CT1834" s="121"/>
      <c r="CU1834" s="121"/>
      <c r="CV1834" s="121"/>
      <c r="CW1834" s="121"/>
      <c r="CX1834" s="121"/>
      <c r="CY1834" s="121"/>
      <c r="CZ1834" s="121"/>
      <c r="DA1834" s="121"/>
      <c r="DB1834" s="121"/>
      <c r="DC1834" s="121"/>
      <c r="DD1834" s="121"/>
      <c r="DE1834" s="121"/>
      <c r="DF1834" s="121"/>
      <c r="DG1834" s="121"/>
      <c r="DH1834" s="121"/>
      <c r="DI1834" s="121"/>
    </row>
    <row r="1835" spans="30:113" x14ac:dyDescent="0.35">
      <c r="AD1835" s="121"/>
      <c r="AE1835" s="121"/>
      <c r="AF1835" s="121"/>
      <c r="AG1835" s="121"/>
      <c r="AH1835" s="121"/>
      <c r="AI1835" s="121"/>
      <c r="AJ1835" s="121"/>
      <c r="AK1835" s="121"/>
      <c r="AL1835" s="121"/>
      <c r="AM1835" s="121"/>
      <c r="AN1835" s="121"/>
      <c r="AO1835" s="121"/>
      <c r="AP1835" s="121"/>
      <c r="AQ1835" s="121"/>
      <c r="AR1835" s="121"/>
      <c r="AS1835" s="121"/>
      <c r="AT1835" s="121"/>
      <c r="AU1835" s="121"/>
      <c r="AV1835" s="121"/>
      <c r="AW1835" s="121"/>
      <c r="AX1835" s="121"/>
      <c r="AY1835" s="121"/>
      <c r="AZ1835" s="121"/>
      <c r="BA1835" s="121"/>
      <c r="BB1835" s="121"/>
      <c r="BC1835" s="121"/>
      <c r="BD1835" s="121"/>
      <c r="BE1835" s="121"/>
      <c r="BF1835" s="121"/>
      <c r="BG1835" s="121"/>
      <c r="BH1835" s="121"/>
      <c r="BI1835" s="121"/>
      <c r="BJ1835" s="121"/>
      <c r="BK1835" s="121"/>
      <c r="BL1835" s="121"/>
      <c r="BM1835" s="121"/>
      <c r="BN1835" s="121"/>
      <c r="BO1835" s="121"/>
      <c r="BP1835" s="121"/>
      <c r="BQ1835" s="121"/>
      <c r="BR1835" s="121"/>
      <c r="BS1835" s="121"/>
      <c r="BT1835" s="121"/>
      <c r="BU1835" s="121"/>
      <c r="BV1835" s="121"/>
      <c r="BW1835" s="121"/>
      <c r="BX1835" s="121"/>
      <c r="BY1835" s="121"/>
      <c r="BZ1835" s="121"/>
      <c r="CA1835" s="121"/>
      <c r="CB1835" s="121"/>
      <c r="CC1835" s="121"/>
      <c r="CD1835" s="121"/>
      <c r="CE1835" s="121"/>
      <c r="CF1835" s="121"/>
      <c r="CG1835" s="121"/>
      <c r="CH1835" s="121"/>
      <c r="CI1835" s="121"/>
      <c r="CJ1835" s="121"/>
      <c r="CK1835" s="121"/>
      <c r="CL1835" s="121"/>
      <c r="CM1835" s="121"/>
      <c r="CN1835" s="121"/>
      <c r="CO1835" s="121"/>
      <c r="CP1835" s="121"/>
      <c r="CQ1835" s="121"/>
      <c r="CR1835" s="121"/>
      <c r="CS1835" s="121"/>
      <c r="CT1835" s="121"/>
      <c r="CU1835" s="121"/>
      <c r="CV1835" s="121"/>
      <c r="CW1835" s="121"/>
      <c r="CX1835" s="121"/>
      <c r="CY1835" s="121"/>
      <c r="CZ1835" s="121"/>
      <c r="DA1835" s="121"/>
      <c r="DB1835" s="121"/>
      <c r="DC1835" s="121"/>
      <c r="DD1835" s="121"/>
      <c r="DE1835" s="121"/>
      <c r="DF1835" s="121"/>
      <c r="DG1835" s="121"/>
      <c r="DH1835" s="121"/>
      <c r="DI1835" s="121"/>
    </row>
    <row r="1836" spans="30:113" x14ac:dyDescent="0.35">
      <c r="AD1836" s="121"/>
      <c r="AE1836" s="121"/>
      <c r="AF1836" s="121"/>
      <c r="AG1836" s="121"/>
      <c r="AH1836" s="121"/>
      <c r="AI1836" s="121"/>
      <c r="AJ1836" s="121"/>
      <c r="AK1836" s="121"/>
      <c r="AL1836" s="121"/>
      <c r="AM1836" s="121"/>
      <c r="AN1836" s="121"/>
      <c r="AO1836" s="121"/>
      <c r="AP1836" s="121"/>
      <c r="AQ1836" s="121"/>
      <c r="AR1836" s="121"/>
      <c r="AS1836" s="121"/>
      <c r="AT1836" s="121"/>
      <c r="AU1836" s="121"/>
      <c r="AV1836" s="121"/>
      <c r="AW1836" s="121"/>
      <c r="AX1836" s="121"/>
      <c r="AY1836" s="121"/>
      <c r="AZ1836" s="121"/>
      <c r="BA1836" s="121"/>
      <c r="BB1836" s="121"/>
      <c r="BC1836" s="121"/>
      <c r="BD1836" s="121"/>
      <c r="BE1836" s="121"/>
      <c r="BF1836" s="121"/>
      <c r="BG1836" s="121"/>
      <c r="BH1836" s="121"/>
      <c r="BI1836" s="121"/>
      <c r="BJ1836" s="121"/>
      <c r="BK1836" s="121"/>
      <c r="BL1836" s="121"/>
      <c r="BM1836" s="121"/>
      <c r="BN1836" s="121"/>
      <c r="BO1836" s="121"/>
      <c r="BP1836" s="121"/>
      <c r="BQ1836" s="121"/>
      <c r="BR1836" s="121"/>
      <c r="BS1836" s="121"/>
      <c r="BT1836" s="121"/>
      <c r="BU1836" s="121"/>
      <c r="BV1836" s="121"/>
      <c r="BW1836" s="121"/>
      <c r="BX1836" s="121"/>
      <c r="BY1836" s="121"/>
      <c r="BZ1836" s="121"/>
      <c r="CA1836" s="121"/>
      <c r="CB1836" s="121"/>
      <c r="CC1836" s="121"/>
      <c r="CD1836" s="121"/>
      <c r="CE1836" s="121"/>
      <c r="CF1836" s="121"/>
      <c r="CG1836" s="121"/>
      <c r="CH1836" s="121"/>
      <c r="CI1836" s="121"/>
      <c r="CJ1836" s="121"/>
      <c r="CK1836" s="121"/>
      <c r="CL1836" s="121"/>
      <c r="CM1836" s="121"/>
      <c r="CN1836" s="121"/>
      <c r="CO1836" s="121"/>
      <c r="CP1836" s="121"/>
      <c r="CQ1836" s="121"/>
      <c r="CR1836" s="121"/>
      <c r="CS1836" s="121"/>
      <c r="CT1836" s="121"/>
      <c r="CU1836" s="121"/>
      <c r="CV1836" s="121"/>
      <c r="CW1836" s="121"/>
      <c r="CX1836" s="121"/>
      <c r="CY1836" s="121"/>
      <c r="CZ1836" s="121"/>
      <c r="DA1836" s="121"/>
      <c r="DB1836" s="121"/>
      <c r="DC1836" s="121"/>
      <c r="DD1836" s="121"/>
      <c r="DE1836" s="121"/>
      <c r="DF1836" s="121"/>
      <c r="DG1836" s="121"/>
      <c r="DH1836" s="121"/>
      <c r="DI1836" s="121"/>
    </row>
    <row r="1837" spans="30:113" x14ac:dyDescent="0.35">
      <c r="AD1837" s="121"/>
      <c r="AE1837" s="121"/>
      <c r="AF1837" s="121"/>
      <c r="AG1837" s="121"/>
      <c r="AH1837" s="121"/>
      <c r="AI1837" s="121"/>
      <c r="AJ1837" s="121"/>
      <c r="AK1837" s="121"/>
      <c r="AL1837" s="121"/>
      <c r="AM1837" s="121"/>
      <c r="AN1837" s="121"/>
      <c r="AO1837" s="121"/>
      <c r="AP1837" s="121"/>
      <c r="AQ1837" s="121"/>
      <c r="AR1837" s="121"/>
      <c r="AS1837" s="121"/>
      <c r="AT1837" s="121"/>
      <c r="AU1837" s="121"/>
      <c r="AV1837" s="121"/>
      <c r="AW1837" s="121"/>
      <c r="AX1837" s="121"/>
      <c r="AY1837" s="121"/>
      <c r="AZ1837" s="121"/>
      <c r="BA1837" s="121"/>
      <c r="BB1837" s="121"/>
      <c r="BC1837" s="121"/>
      <c r="BD1837" s="121"/>
      <c r="BE1837" s="121"/>
      <c r="BF1837" s="121"/>
      <c r="BG1837" s="121"/>
      <c r="BH1837" s="121"/>
      <c r="BI1837" s="121"/>
      <c r="BJ1837" s="121"/>
      <c r="BK1837" s="121"/>
      <c r="BL1837" s="121"/>
      <c r="BM1837" s="121"/>
      <c r="BN1837" s="121"/>
      <c r="BO1837" s="121"/>
      <c r="BP1837" s="121"/>
      <c r="BQ1837" s="121"/>
      <c r="BR1837" s="121"/>
      <c r="BS1837" s="121"/>
      <c r="BT1837" s="121"/>
      <c r="BU1837" s="121"/>
      <c r="BV1837" s="121"/>
      <c r="BW1837" s="121"/>
      <c r="BX1837" s="121"/>
      <c r="BY1837" s="121"/>
      <c r="BZ1837" s="121"/>
      <c r="CA1837" s="121"/>
      <c r="CB1837" s="121"/>
      <c r="CC1837" s="121"/>
      <c r="CD1837" s="121"/>
      <c r="CE1837" s="121"/>
      <c r="CF1837" s="121"/>
      <c r="CG1837" s="121"/>
      <c r="CH1837" s="121"/>
      <c r="CI1837" s="121"/>
      <c r="CJ1837" s="121"/>
      <c r="CK1837" s="121"/>
      <c r="CL1837" s="121"/>
      <c r="CM1837" s="121"/>
      <c r="CN1837" s="121"/>
      <c r="CO1837" s="121"/>
      <c r="CP1837" s="121"/>
      <c r="CQ1837" s="121"/>
      <c r="CR1837" s="121"/>
      <c r="CS1837" s="121"/>
      <c r="CT1837" s="121"/>
      <c r="CU1837" s="121"/>
      <c r="CV1837" s="121"/>
      <c r="CW1837" s="121"/>
      <c r="CX1837" s="121"/>
      <c r="CY1837" s="121"/>
      <c r="CZ1837" s="121"/>
      <c r="DA1837" s="121"/>
      <c r="DB1837" s="121"/>
      <c r="DC1837" s="121"/>
      <c r="DD1837" s="121"/>
      <c r="DE1837" s="121"/>
      <c r="DF1837" s="121"/>
      <c r="DG1837" s="121"/>
      <c r="DH1837" s="121"/>
      <c r="DI1837" s="121"/>
    </row>
    <row r="1838" spans="30:113" x14ac:dyDescent="0.35">
      <c r="AD1838" s="121"/>
      <c r="AE1838" s="121"/>
      <c r="AF1838" s="121"/>
      <c r="AG1838" s="121"/>
      <c r="AH1838" s="121"/>
      <c r="AI1838" s="121"/>
      <c r="AJ1838" s="121"/>
      <c r="AK1838" s="121"/>
      <c r="AL1838" s="121"/>
      <c r="AM1838" s="121"/>
      <c r="AN1838" s="121"/>
      <c r="AO1838" s="121"/>
      <c r="AP1838" s="121"/>
      <c r="AQ1838" s="121"/>
      <c r="AR1838" s="121"/>
      <c r="AS1838" s="121"/>
      <c r="AT1838" s="121"/>
      <c r="AU1838" s="121"/>
      <c r="AV1838" s="121"/>
      <c r="AW1838" s="121"/>
      <c r="AX1838" s="121"/>
      <c r="AY1838" s="121"/>
      <c r="AZ1838" s="121"/>
      <c r="BA1838" s="121"/>
      <c r="BB1838" s="121"/>
      <c r="BC1838" s="121"/>
      <c r="BD1838" s="121"/>
      <c r="BE1838" s="121"/>
      <c r="BF1838" s="121"/>
      <c r="BG1838" s="121"/>
      <c r="BH1838" s="121"/>
      <c r="BI1838" s="121"/>
      <c r="BJ1838" s="121"/>
      <c r="BK1838" s="121"/>
      <c r="BL1838" s="121"/>
      <c r="BM1838" s="121"/>
      <c r="BN1838" s="121"/>
      <c r="BO1838" s="121"/>
      <c r="BP1838" s="121"/>
      <c r="BQ1838" s="121"/>
      <c r="BR1838" s="121"/>
      <c r="BS1838" s="121"/>
      <c r="BT1838" s="121"/>
      <c r="BU1838" s="121"/>
      <c r="BV1838" s="121"/>
      <c r="BW1838" s="121"/>
      <c r="BX1838" s="121"/>
      <c r="BY1838" s="121"/>
      <c r="BZ1838" s="121"/>
      <c r="CA1838" s="121"/>
      <c r="CB1838" s="121"/>
      <c r="CC1838" s="121"/>
      <c r="CD1838" s="121"/>
      <c r="CE1838" s="121"/>
      <c r="CF1838" s="121"/>
      <c r="CG1838" s="121"/>
      <c r="CH1838" s="121"/>
      <c r="CI1838" s="121"/>
      <c r="CJ1838" s="121"/>
      <c r="CK1838" s="121"/>
      <c r="CL1838" s="121"/>
      <c r="CM1838" s="121"/>
      <c r="CN1838" s="121"/>
      <c r="CO1838" s="121"/>
      <c r="CP1838" s="121"/>
      <c r="CQ1838" s="121"/>
      <c r="CR1838" s="121"/>
      <c r="CS1838" s="121"/>
      <c r="CT1838" s="121"/>
      <c r="CU1838" s="121"/>
      <c r="CV1838" s="121"/>
      <c r="CW1838" s="121"/>
      <c r="CX1838" s="121"/>
      <c r="CY1838" s="121"/>
      <c r="CZ1838" s="121"/>
      <c r="DA1838" s="121"/>
      <c r="DB1838" s="121"/>
      <c r="DC1838" s="121"/>
      <c r="DD1838" s="121"/>
      <c r="DE1838" s="121"/>
      <c r="DF1838" s="121"/>
      <c r="DG1838" s="121"/>
      <c r="DH1838" s="121"/>
      <c r="DI1838" s="121"/>
    </row>
    <row r="1839" spans="30:113" x14ac:dyDescent="0.35">
      <c r="AD1839" s="121"/>
      <c r="AE1839" s="121"/>
      <c r="AF1839" s="121"/>
      <c r="AG1839" s="121"/>
      <c r="AH1839" s="121"/>
      <c r="AI1839" s="121"/>
      <c r="AJ1839" s="121"/>
      <c r="AK1839" s="121"/>
      <c r="AL1839" s="121"/>
      <c r="AM1839" s="121"/>
      <c r="AN1839" s="121"/>
      <c r="AO1839" s="121"/>
      <c r="AP1839" s="121"/>
      <c r="AQ1839" s="121"/>
      <c r="AR1839" s="121"/>
      <c r="AS1839" s="121"/>
      <c r="AT1839" s="121"/>
      <c r="AU1839" s="121"/>
      <c r="AV1839" s="121"/>
      <c r="AW1839" s="121"/>
      <c r="AX1839" s="121"/>
      <c r="AY1839" s="121"/>
      <c r="AZ1839" s="121"/>
      <c r="BA1839" s="121"/>
      <c r="BB1839" s="121"/>
      <c r="BC1839" s="121"/>
      <c r="BD1839" s="121"/>
      <c r="BE1839" s="121"/>
      <c r="BF1839" s="121"/>
      <c r="BG1839" s="121"/>
      <c r="BH1839" s="121"/>
      <c r="BI1839" s="121"/>
      <c r="BJ1839" s="121"/>
      <c r="BK1839" s="121"/>
      <c r="BL1839" s="121"/>
      <c r="BM1839" s="121"/>
      <c r="BN1839" s="121"/>
      <c r="BO1839" s="121"/>
      <c r="BP1839" s="121"/>
      <c r="BQ1839" s="121"/>
      <c r="BR1839" s="121"/>
      <c r="BS1839" s="121"/>
      <c r="BT1839" s="121"/>
      <c r="BU1839" s="121"/>
      <c r="BV1839" s="121"/>
      <c r="BW1839" s="121"/>
      <c r="BX1839" s="121"/>
      <c r="BY1839" s="121"/>
      <c r="BZ1839" s="121"/>
      <c r="CA1839" s="121"/>
      <c r="CB1839" s="121"/>
      <c r="CC1839" s="121"/>
      <c r="CD1839" s="121"/>
      <c r="CE1839" s="121"/>
      <c r="CF1839" s="121"/>
      <c r="CG1839" s="121"/>
      <c r="CH1839" s="121"/>
      <c r="CI1839" s="121"/>
      <c r="CJ1839" s="121"/>
      <c r="CK1839" s="121"/>
      <c r="CL1839" s="121"/>
      <c r="CM1839" s="121"/>
      <c r="CN1839" s="121"/>
      <c r="CO1839" s="121"/>
      <c r="CP1839" s="121"/>
      <c r="CQ1839" s="121"/>
      <c r="CR1839" s="121"/>
      <c r="CS1839" s="121"/>
      <c r="CT1839" s="121"/>
      <c r="CU1839" s="121"/>
      <c r="CV1839" s="121"/>
      <c r="CW1839" s="121"/>
      <c r="CX1839" s="121"/>
      <c r="CY1839" s="121"/>
      <c r="CZ1839" s="121"/>
      <c r="DA1839" s="121"/>
      <c r="DB1839" s="121"/>
      <c r="DC1839" s="121"/>
      <c r="DD1839" s="121"/>
      <c r="DE1839" s="121"/>
      <c r="DF1839" s="121"/>
      <c r="DG1839" s="121"/>
      <c r="DH1839" s="121"/>
      <c r="DI1839" s="121"/>
    </row>
    <row r="1840" spans="30:113" x14ac:dyDescent="0.35">
      <c r="AD1840" s="121"/>
      <c r="AE1840" s="121"/>
      <c r="AF1840" s="121"/>
      <c r="AG1840" s="121"/>
      <c r="AH1840" s="121"/>
      <c r="AI1840" s="121"/>
      <c r="AJ1840" s="121"/>
      <c r="AK1840" s="121"/>
      <c r="AL1840" s="121"/>
      <c r="AM1840" s="121"/>
      <c r="AN1840" s="121"/>
      <c r="AO1840" s="121"/>
      <c r="AP1840" s="121"/>
      <c r="AQ1840" s="121"/>
      <c r="AR1840" s="121"/>
      <c r="AS1840" s="121"/>
      <c r="AT1840" s="121"/>
      <c r="AU1840" s="121"/>
      <c r="AV1840" s="121"/>
      <c r="AW1840" s="121"/>
      <c r="AX1840" s="121"/>
      <c r="AY1840" s="121"/>
      <c r="AZ1840" s="121"/>
      <c r="BA1840" s="121"/>
      <c r="BB1840" s="121"/>
      <c r="BC1840" s="121"/>
      <c r="BD1840" s="121"/>
      <c r="BE1840" s="121"/>
      <c r="BF1840" s="121"/>
      <c r="BG1840" s="121"/>
      <c r="BH1840" s="121"/>
      <c r="BI1840" s="121"/>
      <c r="BJ1840" s="121"/>
      <c r="BK1840" s="121"/>
      <c r="BL1840" s="121"/>
      <c r="BM1840" s="121"/>
      <c r="BN1840" s="121"/>
      <c r="BO1840" s="121"/>
      <c r="BP1840" s="121"/>
      <c r="BQ1840" s="121"/>
      <c r="BR1840" s="121"/>
      <c r="BS1840" s="121"/>
      <c r="BT1840" s="121"/>
      <c r="BU1840" s="121"/>
      <c r="BV1840" s="121"/>
      <c r="BW1840" s="121"/>
      <c r="BX1840" s="121"/>
      <c r="BY1840" s="121"/>
      <c r="BZ1840" s="121"/>
      <c r="CA1840" s="121"/>
      <c r="CB1840" s="121"/>
      <c r="CC1840" s="121"/>
      <c r="CD1840" s="121"/>
      <c r="CE1840" s="121"/>
      <c r="CF1840" s="121"/>
      <c r="CG1840" s="121"/>
      <c r="CH1840" s="121"/>
      <c r="CI1840" s="121"/>
      <c r="CJ1840" s="121"/>
      <c r="CK1840" s="121"/>
      <c r="CL1840" s="121"/>
      <c r="CM1840" s="121"/>
      <c r="CN1840" s="121"/>
      <c r="CO1840" s="121"/>
      <c r="CP1840" s="121"/>
      <c r="CQ1840" s="121"/>
      <c r="CR1840" s="121"/>
      <c r="CS1840" s="121"/>
      <c r="CT1840" s="121"/>
      <c r="CU1840" s="121"/>
      <c r="CV1840" s="121"/>
      <c r="CW1840" s="121"/>
      <c r="CX1840" s="121"/>
      <c r="CY1840" s="121"/>
      <c r="CZ1840" s="121"/>
      <c r="DA1840" s="121"/>
      <c r="DB1840" s="121"/>
      <c r="DC1840" s="121"/>
      <c r="DD1840" s="121"/>
      <c r="DE1840" s="121"/>
      <c r="DF1840" s="121"/>
      <c r="DG1840" s="121"/>
      <c r="DH1840" s="121"/>
      <c r="DI1840" s="121"/>
    </row>
    <row r="1841" spans="30:113" x14ac:dyDescent="0.35">
      <c r="AD1841" s="121"/>
      <c r="AE1841" s="121"/>
      <c r="AF1841" s="121"/>
      <c r="AG1841" s="121"/>
      <c r="AH1841" s="121"/>
      <c r="AI1841" s="121"/>
      <c r="AJ1841" s="121"/>
      <c r="AK1841" s="121"/>
      <c r="AL1841" s="121"/>
      <c r="AM1841" s="121"/>
      <c r="AN1841" s="121"/>
      <c r="AO1841" s="121"/>
      <c r="AP1841" s="121"/>
      <c r="AQ1841" s="121"/>
      <c r="AR1841" s="121"/>
      <c r="AS1841" s="121"/>
      <c r="AT1841" s="121"/>
      <c r="AU1841" s="121"/>
      <c r="AV1841" s="121"/>
      <c r="AW1841" s="121"/>
      <c r="AX1841" s="121"/>
      <c r="AY1841" s="121"/>
      <c r="AZ1841" s="121"/>
      <c r="BA1841" s="121"/>
      <c r="BB1841" s="121"/>
      <c r="BC1841" s="121"/>
      <c r="BD1841" s="121"/>
      <c r="BE1841" s="121"/>
      <c r="BF1841" s="121"/>
      <c r="BG1841" s="121"/>
      <c r="BH1841" s="121"/>
      <c r="BI1841" s="121"/>
      <c r="BJ1841" s="121"/>
      <c r="BK1841" s="121"/>
      <c r="BL1841" s="121"/>
      <c r="BM1841" s="121"/>
      <c r="BN1841" s="121"/>
      <c r="BO1841" s="121"/>
      <c r="BP1841" s="121"/>
      <c r="BQ1841" s="121"/>
      <c r="BR1841" s="121"/>
      <c r="BS1841" s="121"/>
      <c r="BT1841" s="121"/>
      <c r="BU1841" s="121"/>
      <c r="BV1841" s="121"/>
      <c r="BW1841" s="121"/>
      <c r="BX1841" s="121"/>
      <c r="BY1841" s="121"/>
      <c r="BZ1841" s="121"/>
      <c r="CA1841" s="121"/>
      <c r="CB1841" s="121"/>
      <c r="CC1841" s="121"/>
      <c r="CD1841" s="121"/>
      <c r="CE1841" s="121"/>
      <c r="CF1841" s="121"/>
      <c r="CG1841" s="121"/>
      <c r="CH1841" s="121"/>
      <c r="CI1841" s="121"/>
      <c r="CJ1841" s="121"/>
      <c r="CK1841" s="121"/>
      <c r="CL1841" s="121"/>
      <c r="CM1841" s="121"/>
      <c r="CN1841" s="121"/>
      <c r="CO1841" s="121"/>
      <c r="CP1841" s="121"/>
      <c r="CQ1841" s="121"/>
      <c r="CR1841" s="121"/>
      <c r="CS1841" s="121"/>
      <c r="CT1841" s="121"/>
      <c r="CU1841" s="121"/>
      <c r="CV1841" s="121"/>
      <c r="CW1841" s="121"/>
      <c r="CX1841" s="121"/>
      <c r="CY1841" s="121"/>
      <c r="CZ1841" s="121"/>
      <c r="DA1841" s="121"/>
      <c r="DB1841" s="121"/>
      <c r="DC1841" s="121"/>
      <c r="DD1841" s="121"/>
      <c r="DE1841" s="121"/>
      <c r="DF1841" s="121"/>
      <c r="DG1841" s="121"/>
      <c r="DH1841" s="121"/>
      <c r="DI1841" s="121"/>
    </row>
    <row r="1842" spans="30:113" x14ac:dyDescent="0.35">
      <c r="AD1842" s="121"/>
      <c r="AE1842" s="121"/>
      <c r="AF1842" s="121"/>
      <c r="AG1842" s="121"/>
      <c r="AH1842" s="121"/>
      <c r="AI1842" s="121"/>
      <c r="AJ1842" s="121"/>
      <c r="AK1842" s="121"/>
      <c r="AL1842" s="121"/>
      <c r="AM1842" s="121"/>
      <c r="AN1842" s="121"/>
      <c r="AO1842" s="121"/>
      <c r="AP1842" s="121"/>
      <c r="AQ1842" s="121"/>
      <c r="AR1842" s="121"/>
      <c r="AS1842" s="121"/>
      <c r="AT1842" s="121"/>
      <c r="AU1842" s="121"/>
      <c r="AV1842" s="121"/>
      <c r="AW1842" s="121"/>
      <c r="AX1842" s="121"/>
      <c r="AY1842" s="121"/>
      <c r="AZ1842" s="121"/>
      <c r="BA1842" s="121"/>
      <c r="BB1842" s="121"/>
      <c r="BC1842" s="121"/>
      <c r="BD1842" s="121"/>
      <c r="BE1842" s="121"/>
      <c r="BF1842" s="121"/>
      <c r="BG1842" s="121"/>
      <c r="BH1842" s="121"/>
      <c r="BI1842" s="121"/>
      <c r="BJ1842" s="121"/>
      <c r="BK1842" s="121"/>
      <c r="BL1842" s="121"/>
      <c r="BM1842" s="121"/>
      <c r="BN1842" s="121"/>
      <c r="BO1842" s="121"/>
      <c r="BP1842" s="121"/>
      <c r="BQ1842" s="121"/>
      <c r="BR1842" s="121"/>
      <c r="BS1842" s="121"/>
      <c r="BT1842" s="121"/>
      <c r="BU1842" s="121"/>
      <c r="BV1842" s="121"/>
      <c r="BW1842" s="121"/>
      <c r="BX1842" s="121"/>
      <c r="BY1842" s="121"/>
      <c r="BZ1842" s="121"/>
      <c r="CA1842" s="121"/>
      <c r="CB1842" s="121"/>
      <c r="CC1842" s="121"/>
      <c r="CD1842" s="121"/>
      <c r="CE1842" s="121"/>
      <c r="CF1842" s="121"/>
      <c r="CG1842" s="121"/>
      <c r="CH1842" s="121"/>
      <c r="CI1842" s="121"/>
      <c r="CJ1842" s="121"/>
      <c r="CK1842" s="121"/>
      <c r="CL1842" s="121"/>
      <c r="CM1842" s="121"/>
      <c r="CN1842" s="121"/>
      <c r="CO1842" s="121"/>
      <c r="CP1842" s="121"/>
      <c r="CQ1842" s="121"/>
      <c r="CR1842" s="121"/>
      <c r="CS1842" s="121"/>
      <c r="CT1842" s="121"/>
      <c r="CU1842" s="121"/>
      <c r="CV1842" s="121"/>
      <c r="CW1842" s="121"/>
      <c r="CX1842" s="121"/>
      <c r="CY1842" s="121"/>
      <c r="CZ1842" s="121"/>
      <c r="DA1842" s="121"/>
      <c r="DB1842" s="121"/>
      <c r="DC1842" s="121"/>
      <c r="DD1842" s="121"/>
      <c r="DE1842" s="121"/>
      <c r="DF1842" s="121"/>
      <c r="DG1842" s="121"/>
      <c r="DH1842" s="121"/>
      <c r="DI1842" s="121"/>
    </row>
    <row r="1843" spans="30:113" x14ac:dyDescent="0.35">
      <c r="AD1843" s="121"/>
      <c r="AE1843" s="121"/>
      <c r="AF1843" s="121"/>
      <c r="AG1843" s="121"/>
      <c r="AH1843" s="121"/>
      <c r="AI1843" s="121"/>
      <c r="AJ1843" s="121"/>
      <c r="AK1843" s="121"/>
      <c r="AL1843" s="121"/>
      <c r="AM1843" s="121"/>
      <c r="AN1843" s="121"/>
      <c r="AO1843" s="121"/>
      <c r="AP1843" s="121"/>
      <c r="AQ1843" s="121"/>
      <c r="AR1843" s="121"/>
      <c r="AS1843" s="121"/>
      <c r="AT1843" s="121"/>
      <c r="AU1843" s="121"/>
      <c r="AV1843" s="121"/>
      <c r="AW1843" s="121"/>
      <c r="AX1843" s="121"/>
      <c r="AY1843" s="121"/>
      <c r="AZ1843" s="121"/>
      <c r="BA1843" s="121"/>
      <c r="BB1843" s="121"/>
      <c r="BC1843" s="121"/>
      <c r="BD1843" s="121"/>
      <c r="BE1843" s="121"/>
      <c r="BF1843" s="121"/>
      <c r="BG1843" s="121"/>
      <c r="BH1843" s="121"/>
      <c r="BI1843" s="121"/>
      <c r="BJ1843" s="121"/>
      <c r="BK1843" s="121"/>
      <c r="BL1843" s="121"/>
      <c r="BM1843" s="121"/>
      <c r="BN1843" s="121"/>
      <c r="BO1843" s="121"/>
      <c r="BP1843" s="121"/>
      <c r="BQ1843" s="121"/>
      <c r="BR1843" s="121"/>
      <c r="BS1843" s="121"/>
      <c r="BT1843" s="121"/>
      <c r="BU1843" s="121"/>
      <c r="BV1843" s="121"/>
      <c r="BW1843" s="121"/>
      <c r="BX1843" s="121"/>
      <c r="BY1843" s="121"/>
      <c r="BZ1843" s="121"/>
      <c r="CA1843" s="121"/>
      <c r="CB1843" s="121"/>
      <c r="CC1843" s="121"/>
      <c r="CD1843" s="121"/>
      <c r="CE1843" s="121"/>
      <c r="CF1843" s="121"/>
      <c r="CG1843" s="121"/>
      <c r="CH1843" s="121"/>
      <c r="CI1843" s="121"/>
      <c r="CJ1843" s="121"/>
      <c r="CK1843" s="121"/>
      <c r="CL1843" s="121"/>
      <c r="CM1843" s="121"/>
      <c r="CN1843" s="121"/>
      <c r="CO1843" s="121"/>
      <c r="CP1843" s="121"/>
      <c r="CQ1843" s="121"/>
      <c r="CR1843" s="121"/>
      <c r="CS1843" s="121"/>
      <c r="CT1843" s="121"/>
      <c r="CU1843" s="121"/>
      <c r="CV1843" s="121"/>
      <c r="CW1843" s="121"/>
      <c r="CX1843" s="121"/>
      <c r="CY1843" s="121"/>
      <c r="CZ1843" s="121"/>
      <c r="DA1843" s="121"/>
      <c r="DB1843" s="121"/>
      <c r="DC1843" s="121"/>
      <c r="DD1843" s="121"/>
      <c r="DE1843" s="121"/>
      <c r="DF1843" s="121"/>
      <c r="DG1843" s="121"/>
      <c r="DH1843" s="121"/>
      <c r="DI1843" s="121"/>
    </row>
    <row r="1844" spans="30:113" x14ac:dyDescent="0.35">
      <c r="AD1844" s="121"/>
      <c r="AE1844" s="121"/>
      <c r="AF1844" s="121"/>
      <c r="AG1844" s="121"/>
      <c r="AH1844" s="121"/>
      <c r="AI1844" s="121"/>
      <c r="AJ1844" s="121"/>
      <c r="AK1844" s="121"/>
      <c r="AL1844" s="121"/>
      <c r="AM1844" s="121"/>
      <c r="AN1844" s="121"/>
      <c r="AO1844" s="121"/>
      <c r="AP1844" s="121"/>
      <c r="AQ1844" s="121"/>
      <c r="AR1844" s="121"/>
      <c r="AS1844" s="121"/>
      <c r="AT1844" s="121"/>
      <c r="AU1844" s="121"/>
      <c r="AV1844" s="121"/>
      <c r="AW1844" s="121"/>
      <c r="AX1844" s="121"/>
      <c r="AY1844" s="121"/>
      <c r="AZ1844" s="121"/>
      <c r="BA1844" s="121"/>
      <c r="BB1844" s="121"/>
      <c r="BC1844" s="121"/>
      <c r="BD1844" s="121"/>
      <c r="BE1844" s="121"/>
      <c r="BF1844" s="121"/>
      <c r="BG1844" s="121"/>
      <c r="BH1844" s="121"/>
      <c r="BI1844" s="121"/>
      <c r="BJ1844" s="121"/>
      <c r="BK1844" s="121"/>
      <c r="BL1844" s="121"/>
      <c r="BM1844" s="121"/>
      <c r="BN1844" s="121"/>
      <c r="BO1844" s="121"/>
      <c r="BP1844" s="121"/>
      <c r="BQ1844" s="121"/>
      <c r="BR1844" s="121"/>
      <c r="BS1844" s="121"/>
      <c r="BT1844" s="121"/>
      <c r="BU1844" s="121"/>
      <c r="BV1844" s="121"/>
      <c r="BW1844" s="121"/>
      <c r="BX1844" s="121"/>
      <c r="BY1844" s="121"/>
      <c r="BZ1844" s="121"/>
      <c r="CA1844" s="121"/>
      <c r="CB1844" s="121"/>
      <c r="CC1844" s="121"/>
      <c r="CD1844" s="121"/>
      <c r="CE1844" s="121"/>
      <c r="CF1844" s="121"/>
      <c r="CG1844" s="121"/>
      <c r="CH1844" s="121"/>
      <c r="CI1844" s="121"/>
      <c r="CJ1844" s="121"/>
      <c r="CK1844" s="121"/>
      <c r="CL1844" s="121"/>
      <c r="CM1844" s="121"/>
      <c r="CN1844" s="121"/>
      <c r="CO1844" s="121"/>
      <c r="CP1844" s="121"/>
      <c r="CQ1844" s="121"/>
      <c r="CR1844" s="121"/>
      <c r="CS1844" s="121"/>
      <c r="CT1844" s="121"/>
      <c r="CU1844" s="121"/>
      <c r="CV1844" s="121"/>
      <c r="CW1844" s="121"/>
      <c r="CX1844" s="121"/>
      <c r="CY1844" s="121"/>
      <c r="CZ1844" s="121"/>
      <c r="DA1844" s="121"/>
      <c r="DB1844" s="121"/>
      <c r="DC1844" s="121"/>
      <c r="DD1844" s="121"/>
      <c r="DE1844" s="121"/>
      <c r="DF1844" s="121"/>
      <c r="DG1844" s="121"/>
      <c r="DH1844" s="121"/>
      <c r="DI1844" s="121"/>
    </row>
    <row r="1845" spans="30:113" x14ac:dyDescent="0.35">
      <c r="AD1845" s="121"/>
      <c r="AE1845" s="121"/>
      <c r="AF1845" s="121"/>
      <c r="AG1845" s="121"/>
      <c r="AH1845" s="121"/>
      <c r="AI1845" s="121"/>
      <c r="AJ1845" s="121"/>
      <c r="AK1845" s="121"/>
      <c r="AL1845" s="121"/>
      <c r="AM1845" s="121"/>
      <c r="AN1845" s="121"/>
      <c r="AO1845" s="121"/>
      <c r="AP1845" s="121"/>
      <c r="AQ1845" s="121"/>
      <c r="AR1845" s="121"/>
      <c r="AS1845" s="121"/>
      <c r="AT1845" s="121"/>
      <c r="AU1845" s="121"/>
      <c r="AV1845" s="121"/>
      <c r="AW1845" s="121"/>
      <c r="AX1845" s="121"/>
      <c r="AY1845" s="121"/>
      <c r="AZ1845" s="121"/>
      <c r="BA1845" s="121"/>
      <c r="BB1845" s="121"/>
      <c r="BC1845" s="121"/>
      <c r="BD1845" s="121"/>
      <c r="BE1845" s="121"/>
      <c r="BF1845" s="121"/>
      <c r="BG1845" s="121"/>
      <c r="BH1845" s="121"/>
      <c r="BI1845" s="121"/>
      <c r="BJ1845" s="121"/>
      <c r="BK1845" s="121"/>
      <c r="BL1845" s="121"/>
      <c r="BM1845" s="121"/>
      <c r="BN1845" s="121"/>
      <c r="BO1845" s="121"/>
      <c r="BP1845" s="121"/>
      <c r="BQ1845" s="121"/>
      <c r="BR1845" s="121"/>
      <c r="BS1845" s="121"/>
      <c r="BT1845" s="121"/>
      <c r="BU1845" s="121"/>
      <c r="BV1845" s="121"/>
      <c r="BW1845" s="121"/>
      <c r="BX1845" s="121"/>
      <c r="BY1845" s="121"/>
      <c r="BZ1845" s="121"/>
      <c r="CA1845" s="121"/>
      <c r="CB1845" s="121"/>
      <c r="CC1845" s="121"/>
      <c r="CD1845" s="121"/>
      <c r="CE1845" s="121"/>
      <c r="CF1845" s="121"/>
      <c r="CG1845" s="121"/>
      <c r="CH1845" s="121"/>
      <c r="CI1845" s="121"/>
      <c r="CJ1845" s="121"/>
      <c r="CK1845" s="121"/>
      <c r="CL1845" s="121"/>
      <c r="CM1845" s="121"/>
      <c r="CN1845" s="121"/>
      <c r="CO1845" s="121"/>
      <c r="CP1845" s="121"/>
      <c r="CQ1845" s="121"/>
      <c r="CR1845" s="121"/>
      <c r="CS1845" s="121"/>
      <c r="CT1845" s="121"/>
      <c r="CU1845" s="121"/>
      <c r="CV1845" s="121"/>
      <c r="CW1845" s="121"/>
      <c r="CX1845" s="121"/>
      <c r="CY1845" s="121"/>
      <c r="CZ1845" s="121"/>
      <c r="DA1845" s="121"/>
      <c r="DB1845" s="121"/>
      <c r="DC1845" s="121"/>
      <c r="DD1845" s="121"/>
      <c r="DE1845" s="121"/>
      <c r="DF1845" s="121"/>
      <c r="DG1845" s="121"/>
      <c r="DH1845" s="121"/>
      <c r="DI1845" s="121"/>
    </row>
    <row r="1846" spans="30:113" x14ac:dyDescent="0.35">
      <c r="AD1846" s="121"/>
      <c r="AE1846" s="121"/>
      <c r="AF1846" s="121"/>
      <c r="AG1846" s="121"/>
      <c r="AH1846" s="121"/>
      <c r="AI1846" s="121"/>
      <c r="AJ1846" s="121"/>
      <c r="AK1846" s="121"/>
      <c r="AL1846" s="121"/>
      <c r="AM1846" s="121"/>
      <c r="AN1846" s="121"/>
      <c r="AO1846" s="121"/>
      <c r="AP1846" s="121"/>
      <c r="AQ1846" s="121"/>
      <c r="AR1846" s="121"/>
      <c r="AS1846" s="121"/>
      <c r="AT1846" s="121"/>
      <c r="AU1846" s="121"/>
      <c r="AV1846" s="121"/>
      <c r="AW1846" s="121"/>
      <c r="AX1846" s="121"/>
      <c r="AY1846" s="121"/>
      <c r="AZ1846" s="121"/>
      <c r="BA1846" s="121"/>
      <c r="BB1846" s="121"/>
      <c r="BC1846" s="121"/>
      <c r="BD1846" s="121"/>
      <c r="BE1846" s="121"/>
      <c r="BF1846" s="121"/>
      <c r="BG1846" s="121"/>
      <c r="BH1846" s="121"/>
      <c r="BI1846" s="121"/>
      <c r="BJ1846" s="121"/>
      <c r="BK1846" s="121"/>
      <c r="BL1846" s="121"/>
      <c r="BM1846" s="121"/>
      <c r="BN1846" s="121"/>
      <c r="BO1846" s="121"/>
      <c r="BP1846" s="121"/>
      <c r="BQ1846" s="121"/>
      <c r="BR1846" s="121"/>
      <c r="BS1846" s="121"/>
      <c r="BT1846" s="121"/>
      <c r="BU1846" s="121"/>
      <c r="BV1846" s="121"/>
      <c r="BW1846" s="121"/>
      <c r="BX1846" s="121"/>
      <c r="BY1846" s="121"/>
      <c r="BZ1846" s="121"/>
      <c r="CA1846" s="121"/>
      <c r="CB1846" s="121"/>
      <c r="CC1846" s="121"/>
      <c r="CD1846" s="121"/>
      <c r="CE1846" s="121"/>
      <c r="CF1846" s="121"/>
      <c r="CG1846" s="121"/>
      <c r="CH1846" s="121"/>
      <c r="CI1846" s="121"/>
      <c r="CJ1846" s="121"/>
      <c r="CK1846" s="121"/>
      <c r="CL1846" s="121"/>
      <c r="CM1846" s="121"/>
      <c r="CN1846" s="121"/>
      <c r="CO1846" s="121"/>
      <c r="CP1846" s="121"/>
      <c r="CQ1846" s="121"/>
      <c r="CR1846" s="121"/>
      <c r="CS1846" s="121"/>
      <c r="CT1846" s="121"/>
      <c r="CU1846" s="121"/>
      <c r="CV1846" s="121"/>
      <c r="CW1846" s="121"/>
      <c r="CX1846" s="121"/>
      <c r="CY1846" s="121"/>
      <c r="CZ1846" s="121"/>
      <c r="DA1846" s="121"/>
      <c r="DB1846" s="121"/>
      <c r="DC1846" s="121"/>
      <c r="DD1846" s="121"/>
      <c r="DE1846" s="121"/>
      <c r="DF1846" s="121"/>
      <c r="DG1846" s="121"/>
      <c r="DH1846" s="121"/>
      <c r="DI1846" s="121"/>
    </row>
    <row r="1847" spans="30:113" x14ac:dyDescent="0.35">
      <c r="AD1847" s="121"/>
      <c r="AE1847" s="121"/>
      <c r="AF1847" s="121"/>
      <c r="AG1847" s="121"/>
      <c r="AH1847" s="121"/>
      <c r="AI1847" s="121"/>
      <c r="AJ1847" s="121"/>
      <c r="AK1847" s="121"/>
      <c r="AL1847" s="121"/>
      <c r="AM1847" s="121"/>
      <c r="AN1847" s="121"/>
      <c r="AO1847" s="121"/>
      <c r="AP1847" s="121"/>
      <c r="AQ1847" s="121"/>
      <c r="AR1847" s="121"/>
      <c r="AS1847" s="121"/>
      <c r="AT1847" s="121"/>
      <c r="AU1847" s="121"/>
      <c r="AV1847" s="121"/>
      <c r="AW1847" s="121"/>
      <c r="AX1847" s="121"/>
      <c r="AY1847" s="121"/>
      <c r="AZ1847" s="121"/>
      <c r="BA1847" s="121"/>
      <c r="BB1847" s="121"/>
      <c r="BC1847" s="121"/>
      <c r="BD1847" s="121"/>
      <c r="BE1847" s="121"/>
      <c r="BF1847" s="121"/>
      <c r="BG1847" s="121"/>
      <c r="BH1847" s="121"/>
      <c r="BI1847" s="121"/>
      <c r="BJ1847" s="121"/>
      <c r="BK1847" s="121"/>
      <c r="BL1847" s="121"/>
      <c r="BM1847" s="121"/>
      <c r="BN1847" s="121"/>
      <c r="BO1847" s="121"/>
      <c r="BP1847" s="121"/>
      <c r="BQ1847" s="121"/>
      <c r="BR1847" s="121"/>
      <c r="BS1847" s="121"/>
      <c r="BT1847" s="121"/>
      <c r="BU1847" s="121"/>
      <c r="BV1847" s="121"/>
      <c r="BW1847" s="121"/>
      <c r="BX1847" s="121"/>
      <c r="BY1847" s="121"/>
      <c r="BZ1847" s="121"/>
      <c r="CA1847" s="121"/>
      <c r="CB1847" s="121"/>
      <c r="CC1847" s="121"/>
      <c r="CD1847" s="121"/>
      <c r="CE1847" s="121"/>
      <c r="CF1847" s="121"/>
      <c r="CG1847" s="121"/>
      <c r="CH1847" s="121"/>
      <c r="CI1847" s="121"/>
      <c r="CJ1847" s="121"/>
      <c r="CK1847" s="121"/>
      <c r="CL1847" s="121"/>
      <c r="CM1847" s="121"/>
      <c r="CN1847" s="121"/>
      <c r="CO1847" s="121"/>
      <c r="CP1847" s="121"/>
      <c r="CQ1847" s="121"/>
      <c r="CR1847" s="121"/>
      <c r="CS1847" s="121"/>
      <c r="CT1847" s="121"/>
      <c r="CU1847" s="121"/>
      <c r="CV1847" s="121"/>
      <c r="CW1847" s="121"/>
      <c r="CX1847" s="121"/>
      <c r="CY1847" s="121"/>
      <c r="CZ1847" s="121"/>
      <c r="DA1847" s="121"/>
      <c r="DB1847" s="121"/>
      <c r="DC1847" s="121"/>
      <c r="DD1847" s="121"/>
      <c r="DE1847" s="121"/>
      <c r="DF1847" s="121"/>
      <c r="DG1847" s="121"/>
      <c r="DH1847" s="121"/>
      <c r="DI1847" s="121"/>
    </row>
    <row r="1848" spans="30:113" x14ac:dyDescent="0.35">
      <c r="AD1848" s="121"/>
      <c r="AE1848" s="121"/>
      <c r="AF1848" s="121"/>
      <c r="AG1848" s="121"/>
      <c r="AH1848" s="121"/>
      <c r="AI1848" s="121"/>
      <c r="AJ1848" s="121"/>
      <c r="AK1848" s="121"/>
      <c r="AL1848" s="121"/>
      <c r="AM1848" s="121"/>
      <c r="AN1848" s="121"/>
      <c r="AO1848" s="121"/>
      <c r="AP1848" s="121"/>
      <c r="AQ1848" s="121"/>
      <c r="AR1848" s="121"/>
      <c r="AS1848" s="121"/>
      <c r="AT1848" s="121"/>
      <c r="AU1848" s="121"/>
      <c r="AV1848" s="121"/>
      <c r="AW1848" s="121"/>
      <c r="AX1848" s="121"/>
      <c r="AY1848" s="121"/>
      <c r="AZ1848" s="121"/>
      <c r="BA1848" s="121"/>
      <c r="BB1848" s="121"/>
      <c r="BC1848" s="121"/>
      <c r="BD1848" s="121"/>
      <c r="BE1848" s="121"/>
      <c r="BF1848" s="121"/>
      <c r="BG1848" s="121"/>
      <c r="BH1848" s="121"/>
      <c r="BI1848" s="121"/>
      <c r="BJ1848" s="121"/>
      <c r="BK1848" s="121"/>
      <c r="BL1848" s="121"/>
      <c r="BM1848" s="121"/>
      <c r="BN1848" s="121"/>
      <c r="BO1848" s="121"/>
      <c r="BP1848" s="121"/>
      <c r="BQ1848" s="121"/>
      <c r="BR1848" s="121"/>
      <c r="BS1848" s="121"/>
      <c r="BT1848" s="121"/>
      <c r="BU1848" s="121"/>
      <c r="BV1848" s="121"/>
      <c r="BW1848" s="121"/>
      <c r="BX1848" s="121"/>
      <c r="BY1848" s="121"/>
      <c r="BZ1848" s="121"/>
      <c r="CA1848" s="121"/>
      <c r="CB1848" s="121"/>
      <c r="CC1848" s="121"/>
      <c r="CD1848" s="121"/>
      <c r="CE1848" s="121"/>
      <c r="CF1848" s="121"/>
      <c r="CG1848" s="121"/>
      <c r="CH1848" s="121"/>
      <c r="CI1848" s="121"/>
      <c r="CJ1848" s="121"/>
      <c r="CK1848" s="121"/>
      <c r="CL1848" s="121"/>
      <c r="CM1848" s="121"/>
      <c r="CN1848" s="121"/>
      <c r="CO1848" s="121"/>
      <c r="CP1848" s="121"/>
      <c r="CQ1848" s="121"/>
      <c r="CR1848" s="121"/>
      <c r="CS1848" s="121"/>
      <c r="CT1848" s="121"/>
      <c r="CU1848" s="121"/>
      <c r="CV1848" s="121"/>
      <c r="CW1848" s="121"/>
      <c r="CX1848" s="121"/>
      <c r="CY1848" s="121"/>
      <c r="CZ1848" s="121"/>
      <c r="DA1848" s="121"/>
      <c r="DB1848" s="121"/>
      <c r="DC1848" s="121"/>
      <c r="DD1848" s="121"/>
      <c r="DE1848" s="121"/>
      <c r="DF1848" s="121"/>
      <c r="DG1848" s="121"/>
      <c r="DH1848" s="121"/>
      <c r="DI1848" s="121"/>
    </row>
    <row r="1849" spans="30:113" x14ac:dyDescent="0.35">
      <c r="AD1849" s="121"/>
      <c r="AE1849" s="121"/>
      <c r="AF1849" s="121"/>
      <c r="AG1849" s="121"/>
      <c r="AH1849" s="121"/>
      <c r="AI1849" s="121"/>
      <c r="AJ1849" s="121"/>
      <c r="AK1849" s="121"/>
      <c r="AL1849" s="121"/>
      <c r="AM1849" s="121"/>
      <c r="AN1849" s="121"/>
      <c r="AO1849" s="121"/>
      <c r="AP1849" s="121"/>
      <c r="AQ1849" s="121"/>
      <c r="AR1849" s="121"/>
      <c r="AS1849" s="121"/>
      <c r="AT1849" s="121"/>
      <c r="AU1849" s="121"/>
      <c r="AV1849" s="121"/>
      <c r="AW1849" s="121"/>
      <c r="AX1849" s="121"/>
      <c r="AY1849" s="121"/>
      <c r="AZ1849" s="121"/>
      <c r="BA1849" s="121"/>
      <c r="BB1849" s="121"/>
      <c r="BC1849" s="121"/>
      <c r="BD1849" s="121"/>
      <c r="BE1849" s="121"/>
      <c r="BF1849" s="121"/>
      <c r="BG1849" s="121"/>
      <c r="BH1849" s="121"/>
      <c r="BI1849" s="121"/>
      <c r="BJ1849" s="121"/>
      <c r="BK1849" s="121"/>
      <c r="BL1849" s="121"/>
      <c r="BM1849" s="121"/>
      <c r="BN1849" s="121"/>
      <c r="BO1849" s="121"/>
      <c r="BP1849" s="121"/>
      <c r="BQ1849" s="121"/>
      <c r="BR1849" s="121"/>
      <c r="BS1849" s="121"/>
      <c r="BT1849" s="121"/>
      <c r="BU1849" s="121"/>
      <c r="BV1849" s="121"/>
      <c r="BW1849" s="121"/>
      <c r="BX1849" s="121"/>
      <c r="BY1849" s="121"/>
      <c r="BZ1849" s="121"/>
      <c r="CA1849" s="121"/>
      <c r="CB1849" s="121"/>
      <c r="CC1849" s="121"/>
      <c r="CD1849" s="121"/>
      <c r="CE1849" s="121"/>
      <c r="CF1849" s="121"/>
      <c r="CG1849" s="121"/>
      <c r="CH1849" s="121"/>
      <c r="CI1849" s="121"/>
      <c r="CJ1849" s="121"/>
      <c r="CK1849" s="121"/>
      <c r="CL1849" s="121"/>
      <c r="CM1849" s="121"/>
      <c r="CN1849" s="121"/>
      <c r="CO1849" s="121"/>
      <c r="CP1849" s="121"/>
      <c r="CQ1849" s="121"/>
      <c r="CR1849" s="121"/>
      <c r="CS1849" s="121"/>
      <c r="CT1849" s="121"/>
      <c r="CU1849" s="121"/>
      <c r="CV1849" s="121"/>
      <c r="CW1849" s="121"/>
      <c r="CX1849" s="121"/>
      <c r="CY1849" s="121"/>
      <c r="CZ1849" s="121"/>
      <c r="DA1849" s="121"/>
      <c r="DB1849" s="121"/>
      <c r="DC1849" s="121"/>
      <c r="DD1849" s="121"/>
      <c r="DE1849" s="121"/>
      <c r="DF1849" s="121"/>
      <c r="DG1849" s="121"/>
      <c r="DH1849" s="121"/>
      <c r="DI1849" s="121"/>
    </row>
    <row r="1850" spans="30:113" x14ac:dyDescent="0.35">
      <c r="AD1850" s="121"/>
      <c r="AE1850" s="121"/>
      <c r="AF1850" s="121"/>
      <c r="AG1850" s="121"/>
      <c r="AH1850" s="121"/>
      <c r="AI1850" s="121"/>
      <c r="AJ1850" s="121"/>
      <c r="AK1850" s="121"/>
      <c r="AL1850" s="121"/>
      <c r="AM1850" s="121"/>
      <c r="AN1850" s="121"/>
      <c r="AO1850" s="121"/>
      <c r="AP1850" s="121"/>
      <c r="AQ1850" s="121"/>
      <c r="AR1850" s="121"/>
      <c r="AS1850" s="121"/>
      <c r="AT1850" s="121"/>
      <c r="AU1850" s="121"/>
      <c r="AV1850" s="121"/>
      <c r="AW1850" s="121"/>
      <c r="AX1850" s="121"/>
      <c r="AY1850" s="121"/>
      <c r="AZ1850" s="121"/>
      <c r="BA1850" s="121"/>
      <c r="BB1850" s="121"/>
      <c r="BC1850" s="121"/>
      <c r="BD1850" s="121"/>
      <c r="BE1850" s="121"/>
      <c r="BF1850" s="121"/>
      <c r="BG1850" s="121"/>
      <c r="BH1850" s="121"/>
      <c r="BI1850" s="121"/>
      <c r="BJ1850" s="121"/>
      <c r="BK1850" s="121"/>
      <c r="BL1850" s="121"/>
      <c r="BM1850" s="121"/>
      <c r="BN1850" s="121"/>
      <c r="BO1850" s="121"/>
      <c r="BP1850" s="121"/>
      <c r="BQ1850" s="121"/>
      <c r="BR1850" s="121"/>
      <c r="BS1850" s="121"/>
      <c r="BT1850" s="121"/>
      <c r="BU1850" s="121"/>
      <c r="BV1850" s="121"/>
      <c r="BW1850" s="121"/>
      <c r="BX1850" s="121"/>
      <c r="BY1850" s="121"/>
      <c r="BZ1850" s="121"/>
      <c r="CA1850" s="121"/>
      <c r="CB1850" s="121"/>
      <c r="CC1850" s="121"/>
      <c r="CD1850" s="121"/>
      <c r="CE1850" s="121"/>
      <c r="CF1850" s="121"/>
      <c r="CG1850" s="121"/>
      <c r="CH1850" s="121"/>
      <c r="CI1850" s="121"/>
      <c r="CJ1850" s="121"/>
      <c r="CK1850" s="121"/>
      <c r="CL1850" s="121"/>
      <c r="CM1850" s="121"/>
      <c r="CN1850" s="121"/>
      <c r="CO1850" s="121"/>
      <c r="CP1850" s="121"/>
      <c r="CQ1850" s="121"/>
      <c r="CR1850" s="121"/>
      <c r="CS1850" s="121"/>
      <c r="CT1850" s="121"/>
      <c r="CU1850" s="121"/>
      <c r="CV1850" s="121"/>
      <c r="CW1850" s="121"/>
      <c r="CX1850" s="121"/>
      <c r="CY1850" s="121"/>
      <c r="CZ1850" s="121"/>
      <c r="DA1850" s="121"/>
      <c r="DB1850" s="121"/>
      <c r="DC1850" s="121"/>
      <c r="DD1850" s="121"/>
      <c r="DE1850" s="121"/>
      <c r="DF1850" s="121"/>
      <c r="DG1850" s="121"/>
      <c r="DH1850" s="121"/>
      <c r="DI1850" s="121"/>
    </row>
    <row r="1851" spans="30:113" x14ac:dyDescent="0.35">
      <c r="AD1851" s="121"/>
      <c r="AE1851" s="121"/>
      <c r="AF1851" s="121"/>
      <c r="AG1851" s="121"/>
      <c r="AH1851" s="121"/>
      <c r="AI1851" s="121"/>
      <c r="AJ1851" s="121"/>
      <c r="AK1851" s="121"/>
      <c r="AL1851" s="121"/>
      <c r="AM1851" s="121"/>
      <c r="AN1851" s="121"/>
      <c r="AO1851" s="121"/>
      <c r="AP1851" s="121"/>
      <c r="AQ1851" s="121"/>
      <c r="AR1851" s="121"/>
      <c r="AS1851" s="121"/>
      <c r="AT1851" s="121"/>
      <c r="AU1851" s="121"/>
      <c r="AV1851" s="121"/>
      <c r="AW1851" s="121"/>
      <c r="AX1851" s="121"/>
      <c r="AY1851" s="121"/>
      <c r="AZ1851" s="121"/>
      <c r="BA1851" s="121"/>
      <c r="BB1851" s="121"/>
      <c r="BC1851" s="121"/>
      <c r="BD1851" s="121"/>
      <c r="BE1851" s="121"/>
      <c r="BF1851" s="121"/>
      <c r="BG1851" s="121"/>
      <c r="BH1851" s="121"/>
      <c r="BI1851" s="121"/>
      <c r="BJ1851" s="121"/>
      <c r="BK1851" s="121"/>
      <c r="BL1851" s="121"/>
      <c r="BM1851" s="121"/>
      <c r="BN1851" s="121"/>
      <c r="BO1851" s="121"/>
      <c r="BP1851" s="121"/>
      <c r="BQ1851" s="121"/>
      <c r="BR1851" s="121"/>
      <c r="BS1851" s="121"/>
      <c r="BT1851" s="121"/>
      <c r="BU1851" s="121"/>
      <c r="BV1851" s="121"/>
      <c r="BW1851" s="121"/>
      <c r="BX1851" s="121"/>
      <c r="BY1851" s="121"/>
      <c r="BZ1851" s="121"/>
      <c r="CA1851" s="121"/>
      <c r="CB1851" s="121"/>
      <c r="CC1851" s="121"/>
      <c r="CD1851" s="121"/>
      <c r="CE1851" s="121"/>
      <c r="CF1851" s="121"/>
      <c r="CG1851" s="121"/>
      <c r="CH1851" s="121"/>
      <c r="CI1851" s="121"/>
      <c r="CJ1851" s="121"/>
      <c r="CK1851" s="121"/>
      <c r="CL1851" s="121"/>
      <c r="CM1851" s="121"/>
      <c r="CN1851" s="121"/>
      <c r="CO1851" s="121"/>
      <c r="CP1851" s="121"/>
      <c r="CQ1851" s="121"/>
      <c r="CR1851" s="121"/>
      <c r="CS1851" s="121"/>
      <c r="CT1851" s="121"/>
      <c r="CU1851" s="121"/>
      <c r="CV1851" s="121"/>
      <c r="CW1851" s="121"/>
      <c r="CX1851" s="121"/>
      <c r="CY1851" s="121"/>
      <c r="CZ1851" s="121"/>
      <c r="DA1851" s="121"/>
      <c r="DB1851" s="121"/>
      <c r="DC1851" s="121"/>
      <c r="DD1851" s="121"/>
      <c r="DE1851" s="121"/>
      <c r="DF1851" s="121"/>
      <c r="DG1851" s="121"/>
      <c r="DH1851" s="121"/>
      <c r="DI1851" s="121"/>
    </row>
    <row r="1852" spans="30:113" x14ac:dyDescent="0.35">
      <c r="AD1852" s="121"/>
      <c r="AE1852" s="121"/>
      <c r="AF1852" s="121"/>
      <c r="AG1852" s="121"/>
      <c r="AH1852" s="121"/>
      <c r="AI1852" s="121"/>
      <c r="AJ1852" s="121"/>
      <c r="AK1852" s="121"/>
      <c r="AL1852" s="121"/>
      <c r="AM1852" s="121"/>
      <c r="AN1852" s="121"/>
      <c r="AO1852" s="121"/>
      <c r="AP1852" s="121"/>
      <c r="AQ1852" s="121"/>
      <c r="AR1852" s="121"/>
      <c r="AS1852" s="121"/>
      <c r="AT1852" s="121"/>
      <c r="AU1852" s="121"/>
      <c r="AV1852" s="121"/>
      <c r="AW1852" s="121"/>
      <c r="AX1852" s="121"/>
      <c r="AY1852" s="121"/>
      <c r="AZ1852" s="121"/>
      <c r="BA1852" s="121"/>
      <c r="BB1852" s="121"/>
      <c r="BC1852" s="121"/>
      <c r="BD1852" s="121"/>
      <c r="BE1852" s="121"/>
      <c r="BF1852" s="121"/>
      <c r="BG1852" s="121"/>
      <c r="BH1852" s="121"/>
      <c r="BI1852" s="121"/>
      <c r="BJ1852" s="121"/>
      <c r="BK1852" s="121"/>
      <c r="BL1852" s="121"/>
      <c r="BM1852" s="121"/>
      <c r="BN1852" s="121"/>
      <c r="BO1852" s="121"/>
      <c r="BP1852" s="121"/>
      <c r="BQ1852" s="121"/>
      <c r="BR1852" s="121"/>
      <c r="BS1852" s="121"/>
      <c r="BT1852" s="121"/>
      <c r="BU1852" s="121"/>
      <c r="BV1852" s="121"/>
      <c r="BW1852" s="121"/>
      <c r="BX1852" s="121"/>
      <c r="BY1852" s="121"/>
      <c r="BZ1852" s="121"/>
      <c r="CA1852" s="121"/>
      <c r="CB1852" s="121"/>
      <c r="CC1852" s="121"/>
      <c r="CD1852" s="121"/>
      <c r="CE1852" s="121"/>
      <c r="CF1852" s="121"/>
      <c r="CG1852" s="121"/>
      <c r="CH1852" s="121"/>
      <c r="CI1852" s="121"/>
      <c r="CJ1852" s="121"/>
      <c r="CK1852" s="121"/>
      <c r="CL1852" s="121"/>
      <c r="CM1852" s="121"/>
      <c r="CN1852" s="121"/>
      <c r="CO1852" s="121"/>
      <c r="CP1852" s="121"/>
      <c r="CQ1852" s="121"/>
      <c r="CR1852" s="121"/>
      <c r="CS1852" s="121"/>
      <c r="CT1852" s="121"/>
      <c r="CU1852" s="121"/>
      <c r="CV1852" s="121"/>
      <c r="CW1852" s="121"/>
      <c r="CX1852" s="121"/>
      <c r="CY1852" s="121"/>
      <c r="CZ1852" s="121"/>
      <c r="DA1852" s="121"/>
      <c r="DB1852" s="121"/>
      <c r="DC1852" s="121"/>
      <c r="DD1852" s="121"/>
      <c r="DE1852" s="121"/>
      <c r="DF1852" s="121"/>
      <c r="DG1852" s="121"/>
      <c r="DH1852" s="121"/>
      <c r="DI1852" s="121"/>
    </row>
    <row r="1853" spans="30:113" x14ac:dyDescent="0.35">
      <c r="AD1853" s="121"/>
      <c r="AE1853" s="121"/>
      <c r="AF1853" s="121"/>
      <c r="AG1853" s="121"/>
      <c r="AH1853" s="121"/>
      <c r="AI1853" s="121"/>
      <c r="AJ1853" s="121"/>
      <c r="AK1853" s="121"/>
      <c r="AL1853" s="121"/>
      <c r="AM1853" s="121"/>
      <c r="AN1853" s="121"/>
      <c r="AO1853" s="121"/>
      <c r="AP1853" s="121"/>
      <c r="AQ1853" s="121"/>
      <c r="AR1853" s="121"/>
      <c r="AS1853" s="121"/>
      <c r="AT1853" s="121"/>
      <c r="AU1853" s="121"/>
      <c r="AV1853" s="121"/>
      <c r="AW1853" s="121"/>
      <c r="AX1853" s="121"/>
      <c r="AY1853" s="121"/>
      <c r="AZ1853" s="121"/>
      <c r="BA1853" s="121"/>
      <c r="BB1853" s="121"/>
      <c r="BC1853" s="121"/>
      <c r="BD1853" s="121"/>
      <c r="BE1853" s="121"/>
      <c r="BF1853" s="121"/>
      <c r="BG1853" s="121"/>
      <c r="BH1853" s="121"/>
      <c r="BI1853" s="121"/>
      <c r="BJ1853" s="121"/>
      <c r="BK1853" s="121"/>
      <c r="BL1853" s="121"/>
      <c r="BM1853" s="121"/>
      <c r="BN1853" s="121"/>
      <c r="BO1853" s="121"/>
      <c r="BP1853" s="121"/>
      <c r="BQ1853" s="121"/>
      <c r="BR1853" s="121"/>
      <c r="BS1853" s="121"/>
      <c r="BT1853" s="121"/>
      <c r="BU1853" s="121"/>
      <c r="BV1853" s="121"/>
      <c r="BW1853" s="121"/>
      <c r="BX1853" s="121"/>
      <c r="BY1853" s="121"/>
      <c r="BZ1853" s="121"/>
      <c r="CA1853" s="121"/>
      <c r="CB1853" s="121"/>
      <c r="CC1853" s="121"/>
      <c r="CD1853" s="121"/>
      <c r="CE1853" s="121"/>
      <c r="CF1853" s="121"/>
      <c r="CG1853" s="121"/>
      <c r="CH1853" s="121"/>
      <c r="CI1853" s="121"/>
      <c r="CJ1853" s="121"/>
      <c r="CK1853" s="121"/>
      <c r="CL1853" s="121"/>
      <c r="CM1853" s="121"/>
      <c r="CN1853" s="121"/>
      <c r="CO1853" s="121"/>
      <c r="CP1853" s="121"/>
      <c r="CQ1853" s="121"/>
      <c r="CR1853" s="121"/>
      <c r="CS1853" s="121"/>
      <c r="CT1853" s="121"/>
      <c r="CU1853" s="121"/>
      <c r="CV1853" s="121"/>
      <c r="CW1853" s="121"/>
      <c r="CX1853" s="121"/>
      <c r="CY1853" s="121"/>
      <c r="CZ1853" s="121"/>
      <c r="DA1853" s="121"/>
      <c r="DB1853" s="121"/>
      <c r="DC1853" s="121"/>
      <c r="DD1853" s="121"/>
      <c r="DE1853" s="121"/>
      <c r="DF1853" s="121"/>
      <c r="DG1853" s="121"/>
      <c r="DH1853" s="121"/>
      <c r="DI1853" s="121"/>
    </row>
    <row r="1854" spans="30:113" x14ac:dyDescent="0.35">
      <c r="AD1854" s="121"/>
      <c r="AE1854" s="121"/>
      <c r="AF1854" s="121"/>
      <c r="AG1854" s="121"/>
      <c r="AH1854" s="121"/>
      <c r="AI1854" s="121"/>
      <c r="AJ1854" s="121"/>
      <c r="AK1854" s="121"/>
      <c r="AL1854" s="121"/>
      <c r="AM1854" s="121"/>
      <c r="AN1854" s="121"/>
      <c r="AO1854" s="121"/>
      <c r="AP1854" s="121"/>
      <c r="AQ1854" s="121"/>
      <c r="AR1854" s="121"/>
      <c r="AS1854" s="121"/>
      <c r="AT1854" s="121"/>
      <c r="AU1854" s="121"/>
      <c r="AV1854" s="121"/>
      <c r="AW1854" s="121"/>
      <c r="AX1854" s="121"/>
      <c r="AY1854" s="121"/>
      <c r="AZ1854" s="121"/>
      <c r="BA1854" s="121"/>
      <c r="BB1854" s="121"/>
      <c r="BC1854" s="121"/>
      <c r="BD1854" s="121"/>
      <c r="BE1854" s="121"/>
      <c r="BF1854" s="121"/>
      <c r="BG1854" s="121"/>
      <c r="BH1854" s="121"/>
      <c r="BI1854" s="121"/>
      <c r="BJ1854" s="121"/>
      <c r="BK1854" s="121"/>
      <c r="BL1854" s="121"/>
      <c r="BM1854" s="121"/>
      <c r="BN1854" s="121"/>
      <c r="BO1854" s="121"/>
      <c r="BP1854" s="121"/>
      <c r="BQ1854" s="121"/>
      <c r="BR1854" s="121"/>
      <c r="BS1854" s="121"/>
      <c r="BT1854" s="121"/>
      <c r="BU1854" s="121"/>
      <c r="BV1854" s="121"/>
      <c r="BW1854" s="121"/>
      <c r="BX1854" s="121"/>
      <c r="BY1854" s="121"/>
      <c r="BZ1854" s="121"/>
      <c r="CA1854" s="121"/>
      <c r="CB1854" s="121"/>
      <c r="CC1854" s="121"/>
      <c r="CD1854" s="121"/>
      <c r="CE1854" s="121"/>
      <c r="CF1854" s="121"/>
      <c r="CG1854" s="121"/>
      <c r="CH1854" s="121"/>
      <c r="CI1854" s="121"/>
      <c r="CJ1854" s="121"/>
      <c r="CK1854" s="121"/>
      <c r="CL1854" s="121"/>
      <c r="CM1854" s="121"/>
      <c r="CN1854" s="121"/>
      <c r="CO1854" s="121"/>
      <c r="CP1854" s="121"/>
      <c r="CQ1854" s="121"/>
      <c r="CR1854" s="121"/>
      <c r="CS1854" s="121"/>
      <c r="CT1854" s="121"/>
      <c r="CU1854" s="121"/>
      <c r="CV1854" s="121"/>
      <c r="CW1854" s="121"/>
      <c r="CX1854" s="121"/>
      <c r="CY1854" s="121"/>
      <c r="CZ1854" s="121"/>
      <c r="DA1854" s="121"/>
      <c r="DB1854" s="121"/>
      <c r="DC1854" s="121"/>
      <c r="DD1854" s="121"/>
      <c r="DE1854" s="121"/>
      <c r="DF1854" s="121"/>
      <c r="DG1854" s="121"/>
      <c r="DH1854" s="121"/>
      <c r="DI1854" s="121"/>
    </row>
    <row r="1855" spans="30:113" x14ac:dyDescent="0.35">
      <c r="AD1855" s="121"/>
      <c r="AE1855" s="121"/>
      <c r="AF1855" s="121"/>
      <c r="AG1855" s="121"/>
      <c r="AH1855" s="121"/>
      <c r="AI1855" s="121"/>
      <c r="AJ1855" s="121"/>
      <c r="AK1855" s="121"/>
      <c r="AL1855" s="121"/>
      <c r="AM1855" s="121"/>
      <c r="AN1855" s="121"/>
      <c r="AO1855" s="121"/>
      <c r="AP1855" s="121"/>
      <c r="AQ1855" s="121"/>
      <c r="AR1855" s="121"/>
      <c r="AS1855" s="121"/>
      <c r="AT1855" s="121"/>
      <c r="AU1855" s="121"/>
      <c r="AV1855" s="121"/>
      <c r="AW1855" s="121"/>
      <c r="AX1855" s="121"/>
      <c r="AY1855" s="121"/>
      <c r="AZ1855" s="121"/>
      <c r="BA1855" s="121"/>
      <c r="BB1855" s="121"/>
      <c r="BC1855" s="121"/>
      <c r="BD1855" s="121"/>
      <c r="BE1855" s="121"/>
      <c r="BF1855" s="121"/>
      <c r="BG1855" s="121"/>
      <c r="BH1855" s="121"/>
      <c r="BI1855" s="121"/>
      <c r="BJ1855" s="121"/>
      <c r="BK1855" s="121"/>
      <c r="BL1855" s="121"/>
      <c r="BM1855" s="121"/>
      <c r="BN1855" s="121"/>
      <c r="BO1855" s="121"/>
      <c r="BP1855" s="121"/>
      <c r="BQ1855" s="121"/>
      <c r="BR1855" s="121"/>
      <c r="BS1855" s="121"/>
      <c r="BT1855" s="121"/>
      <c r="BU1855" s="121"/>
      <c r="BV1855" s="121"/>
      <c r="BW1855" s="121"/>
      <c r="BX1855" s="121"/>
      <c r="BY1855" s="121"/>
      <c r="BZ1855" s="121"/>
      <c r="CA1855" s="121"/>
      <c r="CB1855" s="121"/>
      <c r="CC1855" s="121"/>
      <c r="CD1855" s="121"/>
      <c r="CE1855" s="121"/>
      <c r="CF1855" s="121"/>
      <c r="CG1855" s="121"/>
      <c r="CH1855" s="121"/>
      <c r="CI1855" s="121"/>
      <c r="CJ1855" s="121"/>
      <c r="CK1855" s="121"/>
      <c r="CL1855" s="121"/>
      <c r="CM1855" s="121"/>
      <c r="CN1855" s="121"/>
      <c r="CO1855" s="121"/>
      <c r="CP1855" s="121"/>
      <c r="CQ1855" s="121"/>
      <c r="CR1855" s="121"/>
      <c r="CS1855" s="121"/>
      <c r="CT1855" s="121"/>
      <c r="CU1855" s="121"/>
      <c r="CV1855" s="121"/>
      <c r="CW1855" s="121"/>
      <c r="CX1855" s="121"/>
      <c r="CY1855" s="121"/>
      <c r="CZ1855" s="121"/>
      <c r="DA1855" s="121"/>
      <c r="DB1855" s="121"/>
      <c r="DC1855" s="121"/>
      <c r="DD1855" s="121"/>
      <c r="DE1855" s="121"/>
      <c r="DF1855" s="121"/>
      <c r="DG1855" s="121"/>
      <c r="DH1855" s="121"/>
      <c r="DI1855" s="121"/>
    </row>
    <row r="1856" spans="30:113" x14ac:dyDescent="0.35">
      <c r="AD1856" s="121"/>
      <c r="AE1856" s="121"/>
      <c r="AF1856" s="121"/>
      <c r="AG1856" s="121"/>
      <c r="AH1856" s="121"/>
      <c r="AI1856" s="121"/>
      <c r="AJ1856" s="121"/>
      <c r="AK1856" s="121"/>
      <c r="AL1856" s="121"/>
      <c r="AM1856" s="121"/>
      <c r="AN1856" s="121"/>
      <c r="AO1856" s="121"/>
      <c r="AP1856" s="121"/>
      <c r="AQ1856" s="121"/>
      <c r="AR1856" s="121"/>
      <c r="AS1856" s="121"/>
      <c r="AT1856" s="121"/>
      <c r="AU1856" s="121"/>
      <c r="AV1856" s="121"/>
      <c r="AW1856" s="121"/>
      <c r="AX1856" s="121"/>
      <c r="AY1856" s="121"/>
      <c r="AZ1856" s="121"/>
      <c r="BA1856" s="121"/>
      <c r="BB1856" s="121"/>
      <c r="BC1856" s="121"/>
      <c r="BD1856" s="121"/>
      <c r="BE1856" s="121"/>
      <c r="BF1856" s="121"/>
      <c r="BG1856" s="121"/>
      <c r="BH1856" s="121"/>
      <c r="BI1856" s="121"/>
      <c r="BJ1856" s="121"/>
      <c r="BK1856" s="121"/>
      <c r="BL1856" s="121"/>
      <c r="BM1856" s="121"/>
      <c r="BN1856" s="121"/>
      <c r="BO1856" s="121"/>
      <c r="BP1856" s="121"/>
      <c r="BQ1856" s="121"/>
      <c r="BR1856" s="121"/>
      <c r="BS1856" s="121"/>
      <c r="BT1856" s="121"/>
      <c r="BU1856" s="121"/>
      <c r="BV1856" s="121"/>
      <c r="BW1856" s="121"/>
      <c r="BX1856" s="121"/>
      <c r="BY1856" s="121"/>
      <c r="BZ1856" s="121"/>
      <c r="CA1856" s="121"/>
      <c r="CB1856" s="121"/>
      <c r="CC1856" s="121"/>
      <c r="CD1856" s="121"/>
      <c r="CE1856" s="121"/>
      <c r="CF1856" s="121"/>
      <c r="CG1856" s="121"/>
      <c r="CH1856" s="121"/>
      <c r="CI1856" s="121"/>
      <c r="CJ1856" s="121"/>
      <c r="CK1856" s="121"/>
      <c r="CL1856" s="121"/>
      <c r="CM1856" s="121"/>
      <c r="CN1856" s="121"/>
      <c r="CO1856" s="121"/>
      <c r="CP1856" s="121"/>
      <c r="CQ1856" s="121"/>
      <c r="CR1856" s="121"/>
      <c r="CS1856" s="121"/>
      <c r="CT1856" s="121"/>
      <c r="CU1856" s="121"/>
      <c r="CV1856" s="121"/>
      <c r="CW1856" s="121"/>
      <c r="CX1856" s="121"/>
      <c r="CY1856" s="121"/>
      <c r="CZ1856" s="121"/>
      <c r="DA1856" s="121"/>
      <c r="DB1856" s="121"/>
      <c r="DC1856" s="121"/>
      <c r="DD1856" s="121"/>
      <c r="DE1856" s="121"/>
      <c r="DF1856" s="121"/>
      <c r="DG1856" s="121"/>
      <c r="DH1856" s="121"/>
      <c r="DI1856" s="121"/>
    </row>
    <row r="1857" spans="30:113" x14ac:dyDescent="0.35">
      <c r="AD1857" s="121"/>
      <c r="AE1857" s="121"/>
      <c r="AF1857" s="121"/>
      <c r="AG1857" s="121"/>
      <c r="AH1857" s="121"/>
      <c r="AI1857" s="121"/>
      <c r="AJ1857" s="121"/>
      <c r="AK1857" s="121"/>
      <c r="AL1857" s="121"/>
      <c r="AM1857" s="121"/>
      <c r="AN1857" s="121"/>
      <c r="AO1857" s="121"/>
      <c r="AP1857" s="121"/>
      <c r="AQ1857" s="121"/>
      <c r="AR1857" s="121"/>
      <c r="AS1857" s="121"/>
      <c r="AT1857" s="121"/>
      <c r="AU1857" s="121"/>
      <c r="AV1857" s="121"/>
      <c r="AW1857" s="121"/>
      <c r="AX1857" s="121"/>
      <c r="AY1857" s="121"/>
      <c r="AZ1857" s="121"/>
      <c r="BA1857" s="121"/>
      <c r="BB1857" s="121"/>
      <c r="BC1857" s="121"/>
      <c r="BD1857" s="121"/>
      <c r="BE1857" s="121"/>
      <c r="BF1857" s="121"/>
      <c r="BG1857" s="121"/>
      <c r="BH1857" s="121"/>
      <c r="BI1857" s="121"/>
      <c r="BJ1857" s="121"/>
      <c r="BK1857" s="121"/>
      <c r="BL1857" s="121"/>
      <c r="BM1857" s="121"/>
      <c r="BN1857" s="121"/>
      <c r="BO1857" s="121"/>
      <c r="BP1857" s="121"/>
      <c r="BQ1857" s="121"/>
      <c r="BR1857" s="121"/>
      <c r="BS1857" s="121"/>
      <c r="BT1857" s="121"/>
      <c r="BU1857" s="121"/>
      <c r="BV1857" s="121"/>
      <c r="BW1857" s="121"/>
      <c r="BX1857" s="121"/>
      <c r="BY1857" s="121"/>
      <c r="BZ1857" s="121"/>
      <c r="CA1857" s="121"/>
      <c r="CB1857" s="121"/>
      <c r="CC1857" s="121"/>
      <c r="CD1857" s="121"/>
      <c r="CE1857" s="121"/>
      <c r="CF1857" s="121"/>
      <c r="CG1857" s="121"/>
      <c r="CH1857" s="121"/>
      <c r="CI1857" s="121"/>
      <c r="CJ1857" s="121"/>
      <c r="CK1857" s="121"/>
      <c r="CL1857" s="121"/>
      <c r="CM1857" s="121"/>
      <c r="CN1857" s="121"/>
      <c r="CO1857" s="121"/>
      <c r="CP1857" s="121"/>
      <c r="CQ1857" s="121"/>
      <c r="CR1857" s="121"/>
      <c r="CS1857" s="121"/>
      <c r="CT1857" s="121"/>
      <c r="CU1857" s="121"/>
      <c r="CV1857" s="121"/>
      <c r="CW1857" s="121"/>
      <c r="CX1857" s="121"/>
      <c r="CY1857" s="121"/>
      <c r="CZ1857" s="121"/>
      <c r="DA1857" s="121"/>
      <c r="DB1857" s="121"/>
      <c r="DC1857" s="121"/>
      <c r="DD1857" s="121"/>
      <c r="DE1857" s="121"/>
      <c r="DF1857" s="121"/>
      <c r="DG1857" s="121"/>
      <c r="DH1857" s="121"/>
      <c r="DI1857" s="121"/>
    </row>
    <row r="1858" spans="30:113" x14ac:dyDescent="0.35">
      <c r="AD1858" s="121"/>
      <c r="AE1858" s="121"/>
      <c r="AF1858" s="121"/>
      <c r="AG1858" s="121"/>
      <c r="AH1858" s="121"/>
      <c r="AI1858" s="121"/>
      <c r="AJ1858" s="121"/>
      <c r="AK1858" s="121"/>
      <c r="AL1858" s="121"/>
      <c r="AM1858" s="121"/>
      <c r="AN1858" s="121"/>
      <c r="AO1858" s="121"/>
      <c r="AP1858" s="121"/>
      <c r="AQ1858" s="121"/>
      <c r="AR1858" s="121"/>
      <c r="AS1858" s="121"/>
      <c r="AT1858" s="121"/>
      <c r="AU1858" s="121"/>
      <c r="AV1858" s="121"/>
      <c r="AW1858" s="121"/>
      <c r="AX1858" s="121"/>
      <c r="AY1858" s="121"/>
      <c r="AZ1858" s="121"/>
      <c r="BA1858" s="121"/>
      <c r="BB1858" s="121"/>
      <c r="BC1858" s="121"/>
      <c r="BD1858" s="121"/>
      <c r="BE1858" s="121"/>
      <c r="BF1858" s="121"/>
      <c r="BG1858" s="121"/>
      <c r="BH1858" s="121"/>
      <c r="BI1858" s="121"/>
      <c r="BJ1858" s="121"/>
      <c r="BK1858" s="121"/>
      <c r="BL1858" s="121"/>
      <c r="BM1858" s="121"/>
      <c r="BN1858" s="121"/>
      <c r="BO1858" s="121"/>
      <c r="BP1858" s="121"/>
      <c r="BQ1858" s="121"/>
      <c r="BR1858" s="121"/>
      <c r="BS1858" s="121"/>
      <c r="BT1858" s="121"/>
      <c r="BU1858" s="121"/>
      <c r="BV1858" s="121"/>
      <c r="BW1858" s="121"/>
      <c r="BX1858" s="121"/>
      <c r="BY1858" s="121"/>
      <c r="BZ1858" s="121"/>
      <c r="CA1858" s="121"/>
      <c r="CB1858" s="121"/>
      <c r="CC1858" s="121"/>
      <c r="CD1858" s="121"/>
      <c r="CE1858" s="121"/>
      <c r="CF1858" s="121"/>
      <c r="CG1858" s="121"/>
      <c r="CH1858" s="121"/>
      <c r="CI1858" s="121"/>
      <c r="CJ1858" s="121"/>
      <c r="CK1858" s="121"/>
      <c r="CL1858" s="121"/>
      <c r="CM1858" s="121"/>
      <c r="CN1858" s="121"/>
      <c r="CO1858" s="121"/>
      <c r="CP1858" s="121"/>
      <c r="CQ1858" s="121"/>
      <c r="CR1858" s="121"/>
      <c r="CS1858" s="121"/>
      <c r="CT1858" s="121"/>
      <c r="CU1858" s="121"/>
      <c r="CV1858" s="121"/>
      <c r="CW1858" s="121"/>
      <c r="CX1858" s="121"/>
      <c r="CY1858" s="121"/>
      <c r="CZ1858" s="121"/>
      <c r="DA1858" s="121"/>
      <c r="DB1858" s="121"/>
      <c r="DC1858" s="121"/>
      <c r="DD1858" s="121"/>
      <c r="DE1858" s="121"/>
      <c r="DF1858" s="121"/>
      <c r="DG1858" s="121"/>
      <c r="DH1858" s="121"/>
      <c r="DI1858" s="121"/>
    </row>
    <row r="1859" spans="30:113" x14ac:dyDescent="0.35">
      <c r="AD1859" s="121"/>
      <c r="AE1859" s="121"/>
      <c r="AF1859" s="121"/>
      <c r="AG1859" s="121"/>
      <c r="AH1859" s="121"/>
      <c r="AI1859" s="121"/>
      <c r="AJ1859" s="121"/>
      <c r="AK1859" s="121"/>
      <c r="AL1859" s="121"/>
      <c r="AM1859" s="121"/>
      <c r="AN1859" s="121"/>
      <c r="AO1859" s="121"/>
      <c r="AP1859" s="121"/>
      <c r="AQ1859" s="121"/>
      <c r="AR1859" s="121"/>
      <c r="AS1859" s="121"/>
      <c r="AT1859" s="121"/>
      <c r="AU1859" s="121"/>
      <c r="AV1859" s="121"/>
      <c r="AW1859" s="121"/>
      <c r="AX1859" s="121"/>
      <c r="AY1859" s="121"/>
      <c r="AZ1859" s="121"/>
      <c r="BA1859" s="121"/>
      <c r="BB1859" s="121"/>
      <c r="BC1859" s="121"/>
      <c r="BD1859" s="121"/>
      <c r="BE1859" s="121"/>
      <c r="BF1859" s="121"/>
      <c r="BG1859" s="121"/>
      <c r="BH1859" s="121"/>
      <c r="BI1859" s="121"/>
      <c r="BJ1859" s="121"/>
      <c r="BK1859" s="121"/>
      <c r="BL1859" s="121"/>
      <c r="BM1859" s="121"/>
      <c r="BN1859" s="121"/>
      <c r="BO1859" s="121"/>
      <c r="BP1859" s="121"/>
      <c r="BQ1859" s="121"/>
      <c r="BR1859" s="121"/>
      <c r="BS1859" s="121"/>
      <c r="BT1859" s="121"/>
      <c r="BU1859" s="121"/>
      <c r="BV1859" s="121"/>
      <c r="BW1859" s="121"/>
      <c r="BX1859" s="121"/>
      <c r="BY1859" s="121"/>
      <c r="BZ1859" s="121"/>
      <c r="CA1859" s="121"/>
      <c r="CB1859" s="121"/>
      <c r="CC1859" s="121"/>
      <c r="CD1859" s="121"/>
      <c r="CE1859" s="121"/>
      <c r="CF1859" s="121"/>
      <c r="CG1859" s="121"/>
      <c r="CH1859" s="121"/>
      <c r="CI1859" s="121"/>
      <c r="CJ1859" s="121"/>
      <c r="CK1859" s="121"/>
      <c r="CL1859" s="121"/>
      <c r="CM1859" s="121"/>
      <c r="CN1859" s="121"/>
      <c r="CO1859" s="121"/>
      <c r="CP1859" s="121"/>
      <c r="CQ1859" s="121"/>
      <c r="CR1859" s="121"/>
      <c r="CS1859" s="121"/>
      <c r="CT1859" s="121"/>
      <c r="CU1859" s="121"/>
      <c r="CV1859" s="121"/>
      <c r="CW1859" s="121"/>
      <c r="CX1859" s="121"/>
      <c r="CY1859" s="121"/>
      <c r="CZ1859" s="121"/>
      <c r="DA1859" s="121"/>
      <c r="DB1859" s="121"/>
      <c r="DC1859" s="121"/>
      <c r="DD1859" s="121"/>
      <c r="DE1859" s="121"/>
      <c r="DF1859" s="121"/>
      <c r="DG1859" s="121"/>
      <c r="DH1859" s="121"/>
      <c r="DI1859" s="121"/>
    </row>
    <row r="1860" spans="30:113" x14ac:dyDescent="0.35">
      <c r="AD1860" s="121"/>
      <c r="AE1860" s="121"/>
      <c r="AF1860" s="121"/>
      <c r="AG1860" s="121"/>
      <c r="AH1860" s="121"/>
      <c r="AI1860" s="121"/>
      <c r="AJ1860" s="121"/>
      <c r="AK1860" s="121"/>
      <c r="AL1860" s="121"/>
      <c r="AM1860" s="121"/>
      <c r="AN1860" s="121"/>
      <c r="AO1860" s="121"/>
      <c r="AP1860" s="121"/>
      <c r="AQ1860" s="121"/>
      <c r="AR1860" s="121"/>
      <c r="AS1860" s="121"/>
      <c r="AT1860" s="121"/>
      <c r="AU1860" s="121"/>
      <c r="AV1860" s="121"/>
      <c r="AW1860" s="121"/>
      <c r="AX1860" s="121"/>
      <c r="AY1860" s="121"/>
      <c r="AZ1860" s="121"/>
      <c r="BA1860" s="121"/>
      <c r="BB1860" s="121"/>
      <c r="BC1860" s="121"/>
      <c r="BD1860" s="121"/>
      <c r="BE1860" s="121"/>
      <c r="BF1860" s="121"/>
      <c r="BG1860" s="121"/>
      <c r="BH1860" s="121"/>
      <c r="BI1860" s="121"/>
      <c r="BJ1860" s="121"/>
      <c r="BK1860" s="121"/>
      <c r="BL1860" s="121"/>
      <c r="BM1860" s="121"/>
      <c r="BN1860" s="121"/>
      <c r="BO1860" s="121"/>
      <c r="BP1860" s="121"/>
      <c r="BQ1860" s="121"/>
      <c r="BR1860" s="121"/>
      <c r="BS1860" s="121"/>
      <c r="BT1860" s="121"/>
      <c r="BU1860" s="121"/>
      <c r="BV1860" s="121"/>
      <c r="BW1860" s="121"/>
      <c r="BX1860" s="121"/>
      <c r="BY1860" s="121"/>
      <c r="BZ1860" s="121"/>
      <c r="CA1860" s="121"/>
      <c r="CB1860" s="121"/>
      <c r="CC1860" s="121"/>
      <c r="CD1860" s="121"/>
      <c r="CE1860" s="121"/>
      <c r="CF1860" s="121"/>
      <c r="CG1860" s="121"/>
      <c r="CH1860" s="121"/>
      <c r="CI1860" s="121"/>
      <c r="CJ1860" s="121"/>
      <c r="CK1860" s="121"/>
      <c r="CL1860" s="121"/>
      <c r="CM1860" s="121"/>
      <c r="CN1860" s="121"/>
      <c r="CO1860" s="121"/>
      <c r="CP1860" s="121"/>
      <c r="CQ1860" s="121"/>
      <c r="CR1860" s="121"/>
      <c r="CS1860" s="121"/>
      <c r="CT1860" s="121"/>
      <c r="CU1860" s="121"/>
      <c r="CV1860" s="121"/>
      <c r="CW1860" s="121"/>
      <c r="CX1860" s="121"/>
      <c r="CY1860" s="121"/>
      <c r="CZ1860" s="121"/>
      <c r="DA1860" s="121"/>
      <c r="DB1860" s="121"/>
      <c r="DC1860" s="121"/>
      <c r="DD1860" s="121"/>
      <c r="DE1860" s="121"/>
      <c r="DF1860" s="121"/>
      <c r="DG1860" s="121"/>
      <c r="DH1860" s="121"/>
      <c r="DI1860" s="121"/>
    </row>
    <row r="1861" spans="30:113" x14ac:dyDescent="0.35">
      <c r="AD1861" s="121"/>
      <c r="AE1861" s="121"/>
      <c r="AF1861" s="121"/>
      <c r="AG1861" s="121"/>
      <c r="AH1861" s="121"/>
      <c r="AI1861" s="121"/>
      <c r="AJ1861" s="121"/>
      <c r="AK1861" s="121"/>
      <c r="AL1861" s="121"/>
      <c r="AM1861" s="121"/>
      <c r="AN1861" s="121"/>
      <c r="AO1861" s="121"/>
      <c r="AP1861" s="121"/>
      <c r="AQ1861" s="121"/>
      <c r="AR1861" s="121"/>
      <c r="AS1861" s="121"/>
      <c r="AT1861" s="121"/>
      <c r="AU1861" s="121"/>
      <c r="AV1861" s="121"/>
      <c r="AW1861" s="121"/>
      <c r="AX1861" s="121"/>
      <c r="AY1861" s="121"/>
      <c r="AZ1861" s="121"/>
      <c r="BA1861" s="121"/>
      <c r="BB1861" s="121"/>
      <c r="BC1861" s="121"/>
      <c r="BD1861" s="121"/>
      <c r="BE1861" s="121"/>
      <c r="BF1861" s="121"/>
      <c r="BG1861" s="121"/>
      <c r="BH1861" s="121"/>
      <c r="BI1861" s="121"/>
      <c r="BJ1861" s="121"/>
      <c r="BK1861" s="121"/>
      <c r="BL1861" s="121"/>
      <c r="BM1861" s="121"/>
      <c r="BN1861" s="121"/>
      <c r="BO1861" s="121"/>
      <c r="BP1861" s="121"/>
      <c r="BQ1861" s="121"/>
      <c r="BR1861" s="121"/>
      <c r="BS1861" s="121"/>
      <c r="BT1861" s="121"/>
      <c r="BU1861" s="121"/>
      <c r="BV1861" s="121"/>
      <c r="BW1861" s="121"/>
      <c r="BX1861" s="121"/>
      <c r="BY1861" s="121"/>
      <c r="BZ1861" s="121"/>
      <c r="CA1861" s="121"/>
      <c r="CB1861" s="121"/>
      <c r="CC1861" s="121"/>
      <c r="CD1861" s="121"/>
      <c r="CE1861" s="121"/>
      <c r="CF1861" s="121"/>
      <c r="CG1861" s="121"/>
      <c r="CH1861" s="121"/>
      <c r="CI1861" s="121"/>
      <c r="CJ1861" s="121"/>
      <c r="CK1861" s="121"/>
      <c r="CL1861" s="121"/>
      <c r="CM1861" s="121"/>
      <c r="CN1861" s="121"/>
      <c r="CO1861" s="121"/>
      <c r="CP1861" s="121"/>
      <c r="CQ1861" s="121"/>
      <c r="CR1861" s="121"/>
      <c r="CS1861" s="121"/>
      <c r="CT1861" s="121"/>
      <c r="CU1861" s="121"/>
      <c r="CV1861" s="121"/>
      <c r="CW1861" s="121"/>
      <c r="CX1861" s="121"/>
      <c r="CY1861" s="121"/>
      <c r="CZ1861" s="121"/>
      <c r="DA1861" s="121"/>
      <c r="DB1861" s="121"/>
      <c r="DC1861" s="121"/>
      <c r="DD1861" s="121"/>
      <c r="DE1861" s="121"/>
      <c r="DF1861" s="121"/>
      <c r="DG1861" s="121"/>
      <c r="DH1861" s="121"/>
      <c r="DI1861" s="121"/>
    </row>
    <row r="1862" spans="30:113" x14ac:dyDescent="0.35">
      <c r="AD1862" s="121"/>
      <c r="AE1862" s="121"/>
      <c r="AF1862" s="121"/>
      <c r="AG1862" s="121"/>
      <c r="AH1862" s="121"/>
      <c r="AI1862" s="121"/>
      <c r="AJ1862" s="121"/>
      <c r="AK1862" s="121"/>
      <c r="AL1862" s="121"/>
      <c r="AM1862" s="121"/>
      <c r="AN1862" s="121"/>
      <c r="AO1862" s="121"/>
      <c r="AP1862" s="121"/>
      <c r="AQ1862" s="121"/>
      <c r="AR1862" s="121"/>
      <c r="AS1862" s="121"/>
      <c r="AT1862" s="121"/>
      <c r="AU1862" s="121"/>
      <c r="AV1862" s="121"/>
      <c r="AW1862" s="121"/>
      <c r="AX1862" s="121"/>
      <c r="AY1862" s="121"/>
      <c r="AZ1862" s="121"/>
      <c r="BA1862" s="121"/>
      <c r="BB1862" s="121"/>
      <c r="BC1862" s="121"/>
      <c r="BD1862" s="121"/>
      <c r="BE1862" s="121"/>
      <c r="BF1862" s="121"/>
      <c r="BG1862" s="121"/>
      <c r="BH1862" s="121"/>
      <c r="BI1862" s="121"/>
      <c r="BJ1862" s="121"/>
      <c r="BK1862" s="121"/>
      <c r="BL1862" s="121"/>
      <c r="BM1862" s="121"/>
      <c r="BN1862" s="121"/>
      <c r="BO1862" s="121"/>
      <c r="BP1862" s="121"/>
      <c r="BQ1862" s="121"/>
      <c r="BR1862" s="121"/>
      <c r="BS1862" s="121"/>
      <c r="BT1862" s="121"/>
      <c r="BU1862" s="121"/>
      <c r="BV1862" s="121"/>
      <c r="BW1862" s="121"/>
      <c r="BX1862" s="121"/>
      <c r="BY1862" s="121"/>
      <c r="BZ1862" s="121"/>
      <c r="CA1862" s="121"/>
      <c r="CB1862" s="121"/>
      <c r="CC1862" s="121"/>
      <c r="CD1862" s="121"/>
      <c r="CE1862" s="121"/>
      <c r="CF1862" s="121"/>
      <c r="CG1862" s="121"/>
      <c r="CH1862" s="121"/>
      <c r="CI1862" s="121"/>
      <c r="CJ1862" s="121"/>
      <c r="CK1862" s="121"/>
      <c r="CL1862" s="121"/>
      <c r="CM1862" s="121"/>
      <c r="CN1862" s="121"/>
      <c r="CO1862" s="121"/>
      <c r="CP1862" s="121"/>
      <c r="CQ1862" s="121"/>
      <c r="CR1862" s="121"/>
      <c r="CS1862" s="121"/>
      <c r="CT1862" s="121"/>
      <c r="CU1862" s="121"/>
      <c r="CV1862" s="121"/>
      <c r="CW1862" s="121"/>
      <c r="CX1862" s="121"/>
      <c r="CY1862" s="121"/>
      <c r="CZ1862" s="121"/>
      <c r="DA1862" s="121"/>
      <c r="DB1862" s="121"/>
      <c r="DC1862" s="121"/>
      <c r="DD1862" s="121"/>
      <c r="DE1862" s="121"/>
      <c r="DF1862" s="121"/>
      <c r="DG1862" s="121"/>
      <c r="DH1862" s="121"/>
      <c r="DI1862" s="121"/>
    </row>
    <row r="1863" spans="30:113" x14ac:dyDescent="0.35">
      <c r="AD1863" s="121"/>
      <c r="AE1863" s="121"/>
      <c r="AF1863" s="121"/>
      <c r="AG1863" s="121"/>
      <c r="AH1863" s="121"/>
      <c r="AI1863" s="121"/>
      <c r="AJ1863" s="121"/>
      <c r="AK1863" s="121"/>
      <c r="AL1863" s="121"/>
      <c r="AM1863" s="121"/>
      <c r="AN1863" s="121"/>
      <c r="AO1863" s="121"/>
      <c r="AP1863" s="121"/>
      <c r="AQ1863" s="121"/>
      <c r="AR1863" s="121"/>
      <c r="AS1863" s="121"/>
      <c r="AT1863" s="121"/>
      <c r="AU1863" s="121"/>
      <c r="AV1863" s="121"/>
      <c r="AW1863" s="121"/>
      <c r="AX1863" s="121"/>
      <c r="AY1863" s="121"/>
      <c r="AZ1863" s="121"/>
      <c r="BA1863" s="121"/>
      <c r="BB1863" s="121"/>
      <c r="BC1863" s="121"/>
      <c r="BD1863" s="121"/>
      <c r="BE1863" s="121"/>
      <c r="BF1863" s="121"/>
      <c r="BG1863" s="121"/>
      <c r="BH1863" s="121"/>
      <c r="BI1863" s="121"/>
      <c r="BJ1863" s="121"/>
      <c r="BK1863" s="121"/>
      <c r="BL1863" s="121"/>
      <c r="BM1863" s="121"/>
      <c r="BN1863" s="121"/>
      <c r="BO1863" s="121"/>
      <c r="BP1863" s="121"/>
      <c r="BQ1863" s="121"/>
      <c r="BR1863" s="121"/>
      <c r="BS1863" s="121"/>
      <c r="BT1863" s="121"/>
      <c r="BU1863" s="121"/>
      <c r="BV1863" s="121"/>
      <c r="BW1863" s="121"/>
      <c r="BX1863" s="121"/>
      <c r="BY1863" s="121"/>
      <c r="BZ1863" s="121"/>
      <c r="CA1863" s="121"/>
      <c r="CB1863" s="121"/>
      <c r="CC1863" s="121"/>
      <c r="CD1863" s="121"/>
      <c r="CE1863" s="121"/>
      <c r="CF1863" s="121"/>
      <c r="CG1863" s="121"/>
      <c r="CH1863" s="121"/>
      <c r="CI1863" s="121"/>
      <c r="CJ1863" s="121"/>
      <c r="CK1863" s="121"/>
      <c r="CL1863" s="121"/>
      <c r="CM1863" s="121"/>
      <c r="CN1863" s="121"/>
      <c r="CO1863" s="121"/>
      <c r="CP1863" s="121"/>
      <c r="CQ1863" s="121"/>
      <c r="CR1863" s="121"/>
      <c r="CS1863" s="121"/>
      <c r="CT1863" s="121"/>
      <c r="CU1863" s="121"/>
      <c r="CV1863" s="121"/>
      <c r="CW1863" s="121"/>
      <c r="CX1863" s="121"/>
      <c r="CY1863" s="121"/>
      <c r="CZ1863" s="121"/>
      <c r="DA1863" s="121"/>
      <c r="DB1863" s="121"/>
      <c r="DC1863" s="121"/>
      <c r="DD1863" s="121"/>
      <c r="DE1863" s="121"/>
      <c r="DF1863" s="121"/>
      <c r="DG1863" s="121"/>
      <c r="DH1863" s="121"/>
      <c r="DI1863" s="121"/>
    </row>
    <row r="1864" spans="30:113" x14ac:dyDescent="0.35">
      <c r="AD1864" s="121"/>
      <c r="AE1864" s="121"/>
      <c r="AF1864" s="121"/>
      <c r="AG1864" s="121"/>
      <c r="AH1864" s="121"/>
      <c r="AI1864" s="121"/>
      <c r="AJ1864" s="121"/>
      <c r="AK1864" s="121"/>
      <c r="AL1864" s="121"/>
      <c r="AM1864" s="121"/>
      <c r="AN1864" s="121"/>
      <c r="AO1864" s="121"/>
      <c r="AP1864" s="121"/>
      <c r="AQ1864" s="121"/>
      <c r="AR1864" s="121"/>
      <c r="AS1864" s="121"/>
      <c r="AT1864" s="121"/>
      <c r="AU1864" s="121"/>
      <c r="AV1864" s="121"/>
      <c r="AW1864" s="121"/>
      <c r="AX1864" s="121"/>
      <c r="AY1864" s="121"/>
      <c r="AZ1864" s="121"/>
      <c r="BA1864" s="121"/>
      <c r="BB1864" s="121"/>
      <c r="BC1864" s="121"/>
      <c r="BD1864" s="121"/>
      <c r="BE1864" s="121"/>
      <c r="BF1864" s="121"/>
      <c r="BG1864" s="121"/>
      <c r="BH1864" s="121"/>
      <c r="BI1864" s="121"/>
      <c r="BJ1864" s="121"/>
      <c r="BK1864" s="121"/>
      <c r="BL1864" s="121"/>
      <c r="BM1864" s="121"/>
      <c r="BN1864" s="121"/>
      <c r="BO1864" s="121"/>
      <c r="BP1864" s="121"/>
      <c r="BQ1864" s="121"/>
      <c r="BR1864" s="121"/>
      <c r="BS1864" s="121"/>
      <c r="BT1864" s="121"/>
      <c r="BU1864" s="121"/>
      <c r="BV1864" s="121"/>
      <c r="BW1864" s="121"/>
      <c r="BX1864" s="121"/>
      <c r="BY1864" s="121"/>
      <c r="BZ1864" s="121"/>
      <c r="CA1864" s="121"/>
      <c r="CB1864" s="121"/>
      <c r="CC1864" s="121"/>
      <c r="CD1864" s="121"/>
      <c r="CE1864" s="121"/>
      <c r="CF1864" s="121"/>
      <c r="CG1864" s="121"/>
      <c r="CH1864" s="121"/>
      <c r="CI1864" s="121"/>
      <c r="CJ1864" s="121"/>
      <c r="CK1864" s="121"/>
      <c r="CL1864" s="121"/>
      <c r="CM1864" s="121"/>
      <c r="CN1864" s="121"/>
      <c r="CO1864" s="121"/>
      <c r="CP1864" s="121"/>
      <c r="CQ1864" s="121"/>
      <c r="CR1864" s="121"/>
      <c r="CS1864" s="121"/>
      <c r="CT1864" s="121"/>
      <c r="CU1864" s="121"/>
      <c r="CV1864" s="121"/>
      <c r="CW1864" s="121"/>
      <c r="CX1864" s="121"/>
      <c r="CY1864" s="121"/>
      <c r="CZ1864" s="121"/>
      <c r="DA1864" s="121"/>
      <c r="DB1864" s="121"/>
      <c r="DC1864" s="121"/>
      <c r="DD1864" s="121"/>
      <c r="DE1864" s="121"/>
      <c r="DF1864" s="121"/>
      <c r="DG1864" s="121"/>
      <c r="DH1864" s="121"/>
      <c r="DI1864" s="121"/>
    </row>
    <row r="1865" spans="30:113" x14ac:dyDescent="0.35">
      <c r="AD1865" s="121"/>
      <c r="AE1865" s="121"/>
      <c r="AF1865" s="121"/>
      <c r="AG1865" s="121"/>
      <c r="AH1865" s="121"/>
      <c r="AI1865" s="121"/>
      <c r="AJ1865" s="121"/>
      <c r="AK1865" s="121"/>
      <c r="AL1865" s="121"/>
      <c r="AM1865" s="121"/>
      <c r="AN1865" s="121"/>
      <c r="AO1865" s="121"/>
      <c r="AP1865" s="121"/>
      <c r="AQ1865" s="121"/>
      <c r="AR1865" s="121"/>
      <c r="AS1865" s="121"/>
      <c r="AT1865" s="121"/>
      <c r="AU1865" s="121"/>
      <c r="AV1865" s="121"/>
      <c r="AW1865" s="121"/>
      <c r="AX1865" s="121"/>
      <c r="AY1865" s="121"/>
      <c r="AZ1865" s="121"/>
      <c r="BA1865" s="121"/>
      <c r="BB1865" s="121"/>
      <c r="BC1865" s="121"/>
      <c r="BD1865" s="121"/>
      <c r="BE1865" s="121"/>
      <c r="BF1865" s="121"/>
      <c r="BG1865" s="121"/>
      <c r="BH1865" s="121"/>
      <c r="BI1865" s="121"/>
      <c r="BJ1865" s="121"/>
      <c r="BK1865" s="121"/>
      <c r="BL1865" s="121"/>
      <c r="BM1865" s="121"/>
      <c r="BN1865" s="121"/>
      <c r="BO1865" s="121"/>
      <c r="BP1865" s="121"/>
      <c r="BQ1865" s="121"/>
      <c r="BR1865" s="121"/>
      <c r="BS1865" s="121"/>
      <c r="BT1865" s="121"/>
      <c r="BU1865" s="121"/>
      <c r="BV1865" s="121"/>
      <c r="BW1865" s="121"/>
      <c r="BX1865" s="121"/>
      <c r="BY1865" s="121"/>
      <c r="BZ1865" s="121"/>
      <c r="CA1865" s="121"/>
      <c r="CB1865" s="121"/>
      <c r="CC1865" s="121"/>
      <c r="CD1865" s="121"/>
      <c r="CE1865" s="121"/>
      <c r="CF1865" s="121"/>
      <c r="CG1865" s="121"/>
      <c r="CH1865" s="121"/>
      <c r="CI1865" s="121"/>
      <c r="CJ1865" s="121"/>
      <c r="CK1865" s="121"/>
      <c r="CL1865" s="121"/>
      <c r="CM1865" s="121"/>
      <c r="CN1865" s="121"/>
      <c r="CO1865" s="121"/>
      <c r="CP1865" s="121"/>
      <c r="CQ1865" s="121"/>
      <c r="CR1865" s="121"/>
      <c r="CS1865" s="121"/>
      <c r="CT1865" s="121"/>
      <c r="CU1865" s="121"/>
      <c r="CV1865" s="121"/>
      <c r="CW1865" s="121"/>
      <c r="CX1865" s="121"/>
      <c r="CY1865" s="121"/>
      <c r="CZ1865" s="121"/>
      <c r="DA1865" s="121"/>
      <c r="DB1865" s="121"/>
      <c r="DC1865" s="121"/>
      <c r="DD1865" s="121"/>
      <c r="DE1865" s="121"/>
      <c r="DF1865" s="121"/>
      <c r="DG1865" s="121"/>
      <c r="DH1865" s="121"/>
      <c r="DI1865" s="121"/>
    </row>
    <row r="1866" spans="30:113" x14ac:dyDescent="0.35">
      <c r="AD1866" s="121"/>
      <c r="AE1866" s="121"/>
      <c r="AF1866" s="121"/>
      <c r="AG1866" s="121"/>
      <c r="AH1866" s="121"/>
      <c r="AI1866" s="121"/>
      <c r="AJ1866" s="121"/>
      <c r="AK1866" s="121"/>
      <c r="AL1866" s="121"/>
      <c r="AM1866" s="121"/>
      <c r="AN1866" s="121"/>
      <c r="AO1866" s="121"/>
      <c r="AP1866" s="121"/>
      <c r="AQ1866" s="121"/>
      <c r="AR1866" s="121"/>
      <c r="AS1866" s="121"/>
      <c r="AT1866" s="121"/>
      <c r="AU1866" s="121"/>
      <c r="AV1866" s="121"/>
      <c r="AW1866" s="121"/>
      <c r="AX1866" s="121"/>
      <c r="AY1866" s="121"/>
      <c r="AZ1866" s="121"/>
      <c r="BA1866" s="121"/>
      <c r="BB1866" s="121"/>
      <c r="BC1866" s="121"/>
      <c r="BD1866" s="121"/>
      <c r="BE1866" s="121"/>
      <c r="BF1866" s="121"/>
      <c r="BG1866" s="121"/>
      <c r="BH1866" s="121"/>
      <c r="BI1866" s="121"/>
      <c r="BJ1866" s="121"/>
      <c r="BK1866" s="121"/>
      <c r="BL1866" s="121"/>
      <c r="BM1866" s="121"/>
      <c r="BN1866" s="121"/>
      <c r="BO1866" s="121"/>
      <c r="BP1866" s="121"/>
      <c r="BQ1866" s="121"/>
      <c r="BR1866" s="121"/>
      <c r="BS1866" s="121"/>
      <c r="BT1866" s="121"/>
      <c r="BU1866" s="121"/>
      <c r="BV1866" s="121"/>
      <c r="BW1866" s="121"/>
      <c r="BX1866" s="121"/>
      <c r="BY1866" s="121"/>
      <c r="BZ1866" s="121"/>
      <c r="CA1866" s="121"/>
      <c r="CB1866" s="121"/>
      <c r="CC1866" s="121"/>
      <c r="CD1866" s="121"/>
      <c r="CE1866" s="121"/>
      <c r="CF1866" s="121"/>
      <c r="CG1866" s="121"/>
      <c r="CH1866" s="121"/>
      <c r="CI1866" s="121"/>
      <c r="CJ1866" s="121"/>
      <c r="CK1866" s="121"/>
      <c r="CL1866" s="121"/>
      <c r="CM1866" s="121"/>
      <c r="CN1866" s="121"/>
      <c r="CO1866" s="121"/>
      <c r="CP1866" s="121"/>
      <c r="CQ1866" s="121"/>
      <c r="CR1866" s="121"/>
      <c r="CS1866" s="121"/>
      <c r="CT1866" s="121"/>
      <c r="CU1866" s="121"/>
      <c r="CV1866" s="121"/>
      <c r="CW1866" s="121"/>
      <c r="CX1866" s="121"/>
      <c r="CY1866" s="121"/>
      <c r="CZ1866" s="121"/>
      <c r="DA1866" s="121"/>
      <c r="DB1866" s="121"/>
      <c r="DC1866" s="121"/>
      <c r="DD1866" s="121"/>
      <c r="DE1866" s="121"/>
      <c r="DF1866" s="121"/>
      <c r="DG1866" s="121"/>
      <c r="DH1866" s="121"/>
      <c r="DI1866" s="121"/>
    </row>
    <row r="1867" spans="30:113" x14ac:dyDescent="0.35">
      <c r="AD1867" s="121"/>
      <c r="AE1867" s="121"/>
      <c r="AF1867" s="121"/>
      <c r="AG1867" s="121"/>
      <c r="AH1867" s="121"/>
      <c r="AI1867" s="121"/>
      <c r="AJ1867" s="121"/>
      <c r="AK1867" s="121"/>
      <c r="AL1867" s="121"/>
      <c r="AM1867" s="121"/>
      <c r="AN1867" s="121"/>
      <c r="AO1867" s="121"/>
      <c r="AP1867" s="121"/>
      <c r="AQ1867" s="121"/>
      <c r="AR1867" s="121"/>
      <c r="AS1867" s="121"/>
      <c r="AT1867" s="121"/>
      <c r="AU1867" s="121"/>
      <c r="AV1867" s="121"/>
      <c r="AW1867" s="121"/>
      <c r="AX1867" s="121"/>
      <c r="AY1867" s="121"/>
      <c r="AZ1867" s="121"/>
      <c r="BA1867" s="121"/>
      <c r="BB1867" s="121"/>
      <c r="BC1867" s="121"/>
      <c r="BD1867" s="121"/>
      <c r="BE1867" s="121"/>
      <c r="BF1867" s="121"/>
      <c r="BG1867" s="121"/>
      <c r="BH1867" s="121"/>
      <c r="BI1867" s="121"/>
      <c r="BJ1867" s="121"/>
      <c r="BK1867" s="121"/>
      <c r="BL1867" s="121"/>
      <c r="BM1867" s="121"/>
      <c r="BN1867" s="121"/>
      <c r="BO1867" s="121"/>
      <c r="BP1867" s="121"/>
      <c r="BQ1867" s="121"/>
      <c r="BR1867" s="121"/>
      <c r="BS1867" s="121"/>
      <c r="BT1867" s="121"/>
      <c r="BU1867" s="121"/>
      <c r="BV1867" s="121"/>
      <c r="BW1867" s="121"/>
      <c r="BX1867" s="121"/>
      <c r="BY1867" s="121"/>
      <c r="BZ1867" s="121"/>
      <c r="CA1867" s="121"/>
      <c r="CB1867" s="121"/>
      <c r="CC1867" s="121"/>
      <c r="CD1867" s="121"/>
      <c r="CE1867" s="121"/>
      <c r="CF1867" s="121"/>
      <c r="CG1867" s="121"/>
      <c r="CH1867" s="121"/>
      <c r="CI1867" s="121"/>
      <c r="CJ1867" s="121"/>
      <c r="CK1867" s="121"/>
      <c r="CL1867" s="121"/>
      <c r="CM1867" s="121"/>
      <c r="CN1867" s="121"/>
      <c r="CO1867" s="121"/>
      <c r="CP1867" s="121"/>
      <c r="CQ1867" s="121"/>
      <c r="CR1867" s="121"/>
      <c r="CS1867" s="121"/>
      <c r="CT1867" s="121"/>
      <c r="CU1867" s="121"/>
      <c r="CV1867" s="121"/>
      <c r="CW1867" s="121"/>
      <c r="CX1867" s="121"/>
      <c r="CY1867" s="121"/>
      <c r="CZ1867" s="121"/>
      <c r="DA1867" s="121"/>
      <c r="DB1867" s="121"/>
      <c r="DC1867" s="121"/>
      <c r="DD1867" s="121"/>
      <c r="DE1867" s="121"/>
      <c r="DF1867" s="121"/>
      <c r="DG1867" s="121"/>
      <c r="DH1867" s="121"/>
      <c r="DI1867" s="121"/>
    </row>
    <row r="1868" spans="30:113" x14ac:dyDescent="0.35">
      <c r="AD1868" s="121"/>
      <c r="AE1868" s="121"/>
      <c r="AF1868" s="121"/>
      <c r="AG1868" s="121"/>
      <c r="AH1868" s="121"/>
      <c r="AI1868" s="121"/>
      <c r="AJ1868" s="121"/>
      <c r="AK1868" s="121"/>
      <c r="AL1868" s="121"/>
      <c r="AM1868" s="121"/>
      <c r="AN1868" s="121"/>
      <c r="AO1868" s="121"/>
      <c r="AP1868" s="121"/>
      <c r="AQ1868" s="121"/>
      <c r="AR1868" s="121"/>
      <c r="AS1868" s="121"/>
      <c r="AT1868" s="121"/>
      <c r="AU1868" s="121"/>
      <c r="AV1868" s="121"/>
      <c r="AW1868" s="121"/>
      <c r="AX1868" s="121"/>
      <c r="AY1868" s="121"/>
      <c r="AZ1868" s="121"/>
      <c r="BA1868" s="121"/>
      <c r="BB1868" s="121"/>
      <c r="BC1868" s="121"/>
      <c r="BD1868" s="121"/>
      <c r="BE1868" s="121"/>
      <c r="BF1868" s="121"/>
      <c r="BG1868" s="121"/>
      <c r="BH1868" s="121"/>
      <c r="BI1868" s="121"/>
      <c r="BJ1868" s="121"/>
      <c r="BK1868" s="121"/>
      <c r="BL1868" s="121"/>
      <c r="BM1868" s="121"/>
      <c r="BN1868" s="121"/>
      <c r="BO1868" s="121"/>
      <c r="BP1868" s="121"/>
      <c r="BQ1868" s="121"/>
      <c r="BR1868" s="121"/>
      <c r="BS1868" s="121"/>
      <c r="BT1868" s="121"/>
      <c r="BU1868" s="121"/>
      <c r="BV1868" s="121"/>
      <c r="BW1868" s="121"/>
      <c r="BX1868" s="121"/>
      <c r="BY1868" s="121"/>
      <c r="BZ1868" s="121"/>
      <c r="CA1868" s="121"/>
      <c r="CB1868" s="121"/>
      <c r="CC1868" s="121"/>
      <c r="CD1868" s="121"/>
      <c r="CE1868" s="121"/>
      <c r="CF1868" s="121"/>
      <c r="CG1868" s="121"/>
      <c r="CH1868" s="121"/>
      <c r="CI1868" s="121"/>
      <c r="CJ1868" s="121"/>
      <c r="CK1868" s="121"/>
      <c r="CL1868" s="121"/>
      <c r="CM1868" s="121"/>
      <c r="CN1868" s="121"/>
      <c r="CO1868" s="121"/>
      <c r="CP1868" s="121"/>
      <c r="CQ1868" s="121"/>
      <c r="CR1868" s="121"/>
      <c r="CS1868" s="121"/>
      <c r="CT1868" s="121"/>
      <c r="CU1868" s="121"/>
      <c r="CV1868" s="121"/>
      <c r="CW1868" s="121"/>
      <c r="CX1868" s="121"/>
      <c r="CY1868" s="121"/>
      <c r="CZ1868" s="121"/>
      <c r="DA1868" s="121"/>
      <c r="DB1868" s="121"/>
      <c r="DC1868" s="121"/>
      <c r="DD1868" s="121"/>
      <c r="DE1868" s="121"/>
      <c r="DF1868" s="121"/>
      <c r="DG1868" s="121"/>
      <c r="DH1868" s="121"/>
      <c r="DI1868" s="121"/>
    </row>
    <row r="1869" spans="30:113" x14ac:dyDescent="0.35">
      <c r="AD1869" s="121"/>
      <c r="AE1869" s="121"/>
      <c r="AF1869" s="121"/>
      <c r="AG1869" s="121"/>
      <c r="AH1869" s="121"/>
      <c r="AI1869" s="121"/>
      <c r="AJ1869" s="121"/>
      <c r="AK1869" s="121"/>
      <c r="AL1869" s="121"/>
      <c r="AM1869" s="121"/>
      <c r="AN1869" s="121"/>
      <c r="AO1869" s="121"/>
      <c r="AP1869" s="121"/>
      <c r="AQ1869" s="121"/>
      <c r="AR1869" s="121"/>
      <c r="AS1869" s="121"/>
      <c r="AT1869" s="121"/>
      <c r="AU1869" s="121"/>
      <c r="AV1869" s="121"/>
      <c r="AW1869" s="121"/>
      <c r="AX1869" s="121"/>
      <c r="AY1869" s="121"/>
      <c r="AZ1869" s="121"/>
      <c r="BA1869" s="121"/>
      <c r="BB1869" s="121"/>
      <c r="BC1869" s="121"/>
      <c r="BD1869" s="121"/>
      <c r="BE1869" s="121"/>
      <c r="BF1869" s="121"/>
      <c r="BG1869" s="121"/>
      <c r="BH1869" s="121"/>
      <c r="BI1869" s="121"/>
      <c r="BJ1869" s="121"/>
      <c r="BK1869" s="121"/>
      <c r="BL1869" s="121"/>
      <c r="BM1869" s="121"/>
      <c r="BN1869" s="121"/>
      <c r="BO1869" s="121"/>
      <c r="BP1869" s="121"/>
      <c r="BQ1869" s="121"/>
      <c r="BR1869" s="121"/>
      <c r="BS1869" s="121"/>
      <c r="BT1869" s="121"/>
      <c r="BU1869" s="121"/>
      <c r="BV1869" s="121"/>
      <c r="BW1869" s="121"/>
      <c r="BX1869" s="121"/>
      <c r="BY1869" s="121"/>
      <c r="BZ1869" s="121"/>
      <c r="CA1869" s="121"/>
      <c r="CB1869" s="121"/>
      <c r="CC1869" s="121"/>
      <c r="CD1869" s="121"/>
      <c r="CE1869" s="121"/>
      <c r="CF1869" s="121"/>
      <c r="CG1869" s="121"/>
      <c r="CH1869" s="121"/>
      <c r="CI1869" s="121"/>
      <c r="CJ1869" s="121"/>
      <c r="CK1869" s="121"/>
      <c r="CL1869" s="121"/>
      <c r="CM1869" s="121"/>
      <c r="CN1869" s="121"/>
      <c r="CO1869" s="121"/>
      <c r="CP1869" s="121"/>
      <c r="CQ1869" s="121"/>
      <c r="CR1869" s="121"/>
      <c r="CS1869" s="121"/>
      <c r="CT1869" s="121"/>
      <c r="CU1869" s="121"/>
      <c r="CV1869" s="121"/>
      <c r="CW1869" s="121"/>
      <c r="CX1869" s="121"/>
      <c r="CY1869" s="121"/>
      <c r="CZ1869" s="121"/>
      <c r="DA1869" s="121"/>
      <c r="DB1869" s="121"/>
      <c r="DC1869" s="121"/>
      <c r="DD1869" s="121"/>
      <c r="DE1869" s="121"/>
      <c r="DF1869" s="121"/>
      <c r="DG1869" s="121"/>
      <c r="DH1869" s="121"/>
      <c r="DI1869" s="121"/>
    </row>
    <row r="1870" spans="30:113" x14ac:dyDescent="0.35">
      <c r="AD1870" s="121"/>
      <c r="AE1870" s="121"/>
      <c r="AF1870" s="121"/>
      <c r="AG1870" s="121"/>
      <c r="AH1870" s="121"/>
      <c r="AI1870" s="121"/>
      <c r="AJ1870" s="121"/>
      <c r="AK1870" s="121"/>
      <c r="AL1870" s="121"/>
      <c r="AM1870" s="121"/>
      <c r="AN1870" s="121"/>
      <c r="AO1870" s="121"/>
      <c r="AP1870" s="121"/>
      <c r="AQ1870" s="121"/>
      <c r="AR1870" s="121"/>
      <c r="AS1870" s="121"/>
      <c r="AT1870" s="121"/>
      <c r="AU1870" s="121"/>
      <c r="AV1870" s="121"/>
      <c r="AW1870" s="121"/>
      <c r="AX1870" s="121"/>
      <c r="AY1870" s="121"/>
      <c r="AZ1870" s="121"/>
      <c r="BA1870" s="121"/>
      <c r="BB1870" s="121"/>
      <c r="BC1870" s="121"/>
      <c r="BD1870" s="121"/>
      <c r="BE1870" s="121"/>
      <c r="BF1870" s="121"/>
      <c r="BG1870" s="121"/>
      <c r="BH1870" s="121"/>
      <c r="BI1870" s="121"/>
      <c r="BJ1870" s="121"/>
      <c r="BK1870" s="121"/>
      <c r="BL1870" s="121"/>
      <c r="BM1870" s="121"/>
      <c r="BN1870" s="121"/>
      <c r="BO1870" s="121"/>
      <c r="BP1870" s="121"/>
      <c r="BQ1870" s="121"/>
      <c r="BR1870" s="121"/>
      <c r="BS1870" s="121"/>
      <c r="BT1870" s="121"/>
      <c r="BU1870" s="121"/>
      <c r="BV1870" s="121"/>
      <c r="BW1870" s="121"/>
      <c r="BX1870" s="121"/>
      <c r="BY1870" s="121"/>
      <c r="BZ1870" s="121"/>
      <c r="CA1870" s="121"/>
      <c r="CB1870" s="121"/>
      <c r="CC1870" s="121"/>
      <c r="CD1870" s="121"/>
      <c r="CE1870" s="121"/>
      <c r="CF1870" s="121"/>
      <c r="CG1870" s="121"/>
      <c r="CH1870" s="121"/>
      <c r="CI1870" s="121"/>
      <c r="CJ1870" s="121"/>
      <c r="CK1870" s="121"/>
      <c r="CL1870" s="121"/>
      <c r="CM1870" s="121"/>
      <c r="CN1870" s="121"/>
      <c r="CO1870" s="121"/>
      <c r="CP1870" s="121"/>
      <c r="CQ1870" s="121"/>
      <c r="CR1870" s="121"/>
      <c r="CS1870" s="121"/>
      <c r="CT1870" s="121"/>
      <c r="CU1870" s="121"/>
      <c r="CV1870" s="121"/>
      <c r="CW1870" s="121"/>
      <c r="CX1870" s="121"/>
      <c r="CY1870" s="121"/>
      <c r="CZ1870" s="121"/>
      <c r="DA1870" s="121"/>
      <c r="DB1870" s="121"/>
      <c r="DC1870" s="121"/>
      <c r="DD1870" s="121"/>
      <c r="DE1870" s="121"/>
      <c r="DF1870" s="121"/>
      <c r="DG1870" s="121"/>
      <c r="DH1870" s="121"/>
      <c r="DI1870" s="121"/>
    </row>
    <row r="1871" spans="30:113" x14ac:dyDescent="0.35">
      <c r="AD1871" s="121"/>
      <c r="AE1871" s="121"/>
      <c r="AF1871" s="121"/>
      <c r="AG1871" s="121"/>
      <c r="AH1871" s="121"/>
      <c r="AI1871" s="121"/>
      <c r="AJ1871" s="121"/>
      <c r="AK1871" s="121"/>
      <c r="AL1871" s="121"/>
      <c r="AM1871" s="121"/>
      <c r="AN1871" s="121"/>
      <c r="AO1871" s="121"/>
      <c r="AP1871" s="121"/>
      <c r="AQ1871" s="121"/>
      <c r="AR1871" s="121"/>
      <c r="AS1871" s="121"/>
      <c r="AT1871" s="121"/>
      <c r="AU1871" s="121"/>
      <c r="AV1871" s="121"/>
      <c r="AW1871" s="121"/>
      <c r="AX1871" s="121"/>
      <c r="AY1871" s="121"/>
      <c r="AZ1871" s="121"/>
      <c r="BA1871" s="121"/>
      <c r="BB1871" s="121"/>
      <c r="BC1871" s="121"/>
      <c r="BD1871" s="121"/>
      <c r="BE1871" s="121"/>
      <c r="BF1871" s="121"/>
      <c r="BG1871" s="121"/>
      <c r="BH1871" s="121"/>
      <c r="BI1871" s="121"/>
      <c r="BJ1871" s="121"/>
      <c r="BK1871" s="121"/>
      <c r="BL1871" s="121"/>
      <c r="BM1871" s="121"/>
      <c r="BN1871" s="121"/>
      <c r="BO1871" s="121"/>
      <c r="BP1871" s="121"/>
      <c r="BQ1871" s="121"/>
      <c r="BR1871" s="121"/>
      <c r="BS1871" s="121"/>
      <c r="BT1871" s="121"/>
      <c r="BU1871" s="121"/>
      <c r="BV1871" s="121"/>
      <c r="BW1871" s="121"/>
      <c r="BX1871" s="121"/>
      <c r="BY1871" s="121"/>
      <c r="BZ1871" s="121"/>
      <c r="CA1871" s="121"/>
      <c r="CB1871" s="121"/>
      <c r="CC1871" s="121"/>
      <c r="CD1871" s="121"/>
      <c r="CE1871" s="121"/>
      <c r="CF1871" s="121"/>
      <c r="CG1871" s="121"/>
      <c r="CH1871" s="121"/>
      <c r="CI1871" s="121"/>
      <c r="CJ1871" s="121"/>
      <c r="CK1871" s="121"/>
      <c r="CL1871" s="121"/>
      <c r="CM1871" s="121"/>
      <c r="CN1871" s="121"/>
      <c r="CO1871" s="121"/>
      <c r="CP1871" s="121"/>
      <c r="CQ1871" s="121"/>
      <c r="CR1871" s="121"/>
      <c r="CS1871" s="121"/>
      <c r="CT1871" s="121"/>
      <c r="CU1871" s="121"/>
      <c r="CV1871" s="121"/>
      <c r="CW1871" s="121"/>
      <c r="CX1871" s="121"/>
      <c r="CY1871" s="121"/>
      <c r="CZ1871" s="121"/>
      <c r="DA1871" s="121"/>
      <c r="DB1871" s="121"/>
      <c r="DC1871" s="121"/>
      <c r="DD1871" s="121"/>
      <c r="DE1871" s="121"/>
      <c r="DF1871" s="121"/>
      <c r="DG1871" s="121"/>
      <c r="DH1871" s="121"/>
      <c r="DI1871" s="121"/>
    </row>
    <row r="1872" spans="30:113" x14ac:dyDescent="0.35">
      <c r="AD1872" s="121"/>
      <c r="AE1872" s="121"/>
      <c r="AF1872" s="121"/>
      <c r="AG1872" s="121"/>
      <c r="AH1872" s="121"/>
      <c r="AI1872" s="121"/>
      <c r="AJ1872" s="121"/>
      <c r="AK1872" s="121"/>
      <c r="AL1872" s="121"/>
      <c r="AM1872" s="121"/>
      <c r="AN1872" s="121"/>
      <c r="AO1872" s="121"/>
      <c r="AP1872" s="121"/>
      <c r="AQ1872" s="121"/>
      <c r="AR1872" s="121"/>
      <c r="AS1872" s="121"/>
      <c r="AT1872" s="121"/>
      <c r="AU1872" s="121"/>
      <c r="AV1872" s="121"/>
      <c r="AW1872" s="121"/>
      <c r="AX1872" s="121"/>
      <c r="AY1872" s="121"/>
      <c r="AZ1872" s="121"/>
      <c r="BA1872" s="121"/>
      <c r="BB1872" s="121"/>
      <c r="BC1872" s="121"/>
      <c r="BD1872" s="121"/>
      <c r="BE1872" s="121"/>
      <c r="BF1872" s="121"/>
      <c r="BG1872" s="121"/>
      <c r="BH1872" s="121"/>
      <c r="BI1872" s="121"/>
      <c r="BJ1872" s="121"/>
      <c r="BK1872" s="121"/>
      <c r="BL1872" s="121"/>
      <c r="BM1872" s="121"/>
      <c r="BN1872" s="121"/>
      <c r="BO1872" s="121"/>
      <c r="BP1872" s="121"/>
      <c r="BQ1872" s="121"/>
      <c r="BR1872" s="121"/>
      <c r="BS1872" s="121"/>
      <c r="BT1872" s="121"/>
      <c r="BU1872" s="121"/>
      <c r="BV1872" s="121"/>
      <c r="BW1872" s="121"/>
      <c r="BX1872" s="121"/>
      <c r="BY1872" s="121"/>
      <c r="BZ1872" s="121"/>
      <c r="CA1872" s="121"/>
      <c r="CB1872" s="121"/>
      <c r="CC1872" s="121"/>
      <c r="CD1872" s="121"/>
      <c r="CE1872" s="121"/>
      <c r="CF1872" s="121"/>
      <c r="CG1872" s="121"/>
      <c r="CH1872" s="121"/>
      <c r="CI1872" s="121"/>
      <c r="CJ1872" s="121"/>
      <c r="CK1872" s="121"/>
      <c r="CL1872" s="121"/>
      <c r="CM1872" s="121"/>
      <c r="CN1872" s="121"/>
      <c r="CO1872" s="121"/>
      <c r="CP1872" s="121"/>
      <c r="CQ1872" s="121"/>
      <c r="CR1872" s="121"/>
      <c r="CS1872" s="121"/>
      <c r="CT1872" s="121"/>
      <c r="CU1872" s="121"/>
      <c r="CV1872" s="121"/>
      <c r="CW1872" s="121"/>
      <c r="CX1872" s="121"/>
      <c r="CY1872" s="121"/>
      <c r="CZ1872" s="121"/>
      <c r="DA1872" s="121"/>
      <c r="DB1872" s="121"/>
      <c r="DC1872" s="121"/>
      <c r="DD1872" s="121"/>
      <c r="DE1872" s="121"/>
      <c r="DF1872" s="121"/>
      <c r="DG1872" s="121"/>
      <c r="DH1872" s="121"/>
      <c r="DI1872" s="121"/>
    </row>
    <row r="1873" spans="30:113" x14ac:dyDescent="0.35">
      <c r="AD1873" s="121"/>
      <c r="AE1873" s="121"/>
      <c r="AF1873" s="121"/>
      <c r="AG1873" s="121"/>
      <c r="AH1873" s="121"/>
      <c r="AI1873" s="121"/>
      <c r="AJ1873" s="121"/>
      <c r="AK1873" s="121"/>
      <c r="AL1873" s="121"/>
      <c r="AM1873" s="121"/>
      <c r="AN1873" s="121"/>
      <c r="AO1873" s="121"/>
      <c r="AP1873" s="121"/>
      <c r="AQ1873" s="121"/>
      <c r="AR1873" s="121"/>
      <c r="AS1873" s="121"/>
      <c r="AT1873" s="121"/>
      <c r="AU1873" s="121"/>
      <c r="AV1873" s="121"/>
      <c r="AW1873" s="121"/>
      <c r="AX1873" s="121"/>
      <c r="AY1873" s="121"/>
      <c r="AZ1873" s="121"/>
      <c r="BA1873" s="121"/>
      <c r="BB1873" s="121"/>
      <c r="BC1873" s="121"/>
      <c r="BD1873" s="121"/>
      <c r="BE1873" s="121"/>
      <c r="BF1873" s="121"/>
      <c r="BG1873" s="121"/>
      <c r="BH1873" s="121"/>
      <c r="BI1873" s="121"/>
      <c r="BJ1873" s="121"/>
      <c r="BK1873" s="121"/>
      <c r="BL1873" s="121"/>
      <c r="BM1873" s="121"/>
      <c r="BN1873" s="121"/>
      <c r="BO1873" s="121"/>
      <c r="BP1873" s="121"/>
      <c r="BQ1873" s="121"/>
      <c r="BR1873" s="121"/>
      <c r="BS1873" s="121"/>
      <c r="BT1873" s="121"/>
      <c r="BU1873" s="121"/>
      <c r="BV1873" s="121"/>
      <c r="BW1873" s="121"/>
      <c r="BX1873" s="121"/>
      <c r="BY1873" s="121"/>
      <c r="BZ1873" s="121"/>
      <c r="CA1873" s="121"/>
      <c r="CB1873" s="121"/>
      <c r="CC1873" s="121"/>
      <c r="CD1873" s="121"/>
      <c r="CE1873" s="121"/>
      <c r="CF1873" s="121"/>
      <c r="CG1873" s="121"/>
      <c r="CH1873" s="121"/>
      <c r="CI1873" s="121"/>
      <c r="CJ1873" s="121"/>
      <c r="CK1873" s="121"/>
      <c r="CL1873" s="121"/>
      <c r="CM1873" s="121"/>
      <c r="CN1873" s="121"/>
      <c r="CO1873" s="121"/>
      <c r="CP1873" s="121"/>
      <c r="CQ1873" s="121"/>
      <c r="CR1873" s="121"/>
      <c r="CS1873" s="121"/>
      <c r="CT1873" s="121"/>
      <c r="CU1873" s="121"/>
      <c r="CV1873" s="121"/>
      <c r="CW1873" s="121"/>
      <c r="CX1873" s="121"/>
      <c r="CY1873" s="121"/>
      <c r="CZ1873" s="121"/>
      <c r="DA1873" s="121"/>
      <c r="DB1873" s="121"/>
      <c r="DC1873" s="121"/>
      <c r="DD1873" s="121"/>
      <c r="DE1873" s="121"/>
      <c r="DF1873" s="121"/>
      <c r="DG1873" s="121"/>
      <c r="DH1873" s="121"/>
      <c r="DI1873" s="121"/>
    </row>
    <row r="1874" spans="30:113" x14ac:dyDescent="0.35">
      <c r="AD1874" s="121"/>
      <c r="AE1874" s="121"/>
      <c r="AF1874" s="121"/>
      <c r="AG1874" s="121"/>
      <c r="AH1874" s="121"/>
      <c r="AI1874" s="121"/>
      <c r="AJ1874" s="121"/>
      <c r="AK1874" s="121"/>
      <c r="AL1874" s="121"/>
      <c r="AM1874" s="121"/>
      <c r="AN1874" s="121"/>
      <c r="AO1874" s="121"/>
      <c r="AP1874" s="121"/>
      <c r="AQ1874" s="121"/>
      <c r="AR1874" s="121"/>
      <c r="AS1874" s="121"/>
      <c r="AT1874" s="121"/>
      <c r="AU1874" s="121"/>
      <c r="AV1874" s="121"/>
      <c r="AW1874" s="121"/>
      <c r="AX1874" s="121"/>
      <c r="AY1874" s="121"/>
      <c r="AZ1874" s="121"/>
      <c r="BA1874" s="121"/>
      <c r="BB1874" s="121"/>
      <c r="BC1874" s="121"/>
      <c r="BD1874" s="121"/>
      <c r="BE1874" s="121"/>
      <c r="BF1874" s="121"/>
      <c r="BG1874" s="121"/>
      <c r="BH1874" s="121"/>
      <c r="BI1874" s="121"/>
      <c r="BJ1874" s="121"/>
      <c r="BK1874" s="121"/>
      <c r="BL1874" s="121"/>
      <c r="BM1874" s="121"/>
      <c r="BN1874" s="121"/>
      <c r="BO1874" s="121"/>
      <c r="BP1874" s="121"/>
      <c r="BQ1874" s="121"/>
      <c r="BR1874" s="121"/>
      <c r="BS1874" s="121"/>
      <c r="BT1874" s="121"/>
      <c r="BU1874" s="121"/>
      <c r="BV1874" s="121"/>
      <c r="BW1874" s="121"/>
      <c r="BX1874" s="121"/>
      <c r="BY1874" s="121"/>
      <c r="BZ1874" s="121"/>
      <c r="CA1874" s="121"/>
      <c r="CB1874" s="121"/>
      <c r="CC1874" s="121"/>
      <c r="CD1874" s="121"/>
      <c r="CE1874" s="121"/>
      <c r="CF1874" s="121"/>
      <c r="CG1874" s="121"/>
      <c r="CH1874" s="121"/>
      <c r="CI1874" s="121"/>
      <c r="CJ1874" s="121"/>
      <c r="CK1874" s="121"/>
      <c r="CL1874" s="121"/>
      <c r="CM1874" s="121"/>
      <c r="CN1874" s="121"/>
      <c r="CO1874" s="121"/>
      <c r="CP1874" s="121"/>
      <c r="CQ1874" s="121"/>
      <c r="CR1874" s="121"/>
      <c r="CS1874" s="121"/>
      <c r="CT1874" s="121"/>
      <c r="CU1874" s="121"/>
      <c r="CV1874" s="121"/>
      <c r="CW1874" s="121"/>
      <c r="CX1874" s="121"/>
      <c r="CY1874" s="121"/>
      <c r="CZ1874" s="121"/>
      <c r="DA1874" s="121"/>
      <c r="DB1874" s="121"/>
      <c r="DC1874" s="121"/>
      <c r="DD1874" s="121"/>
      <c r="DE1874" s="121"/>
      <c r="DF1874" s="121"/>
      <c r="DG1874" s="121"/>
      <c r="DH1874" s="121"/>
      <c r="DI1874" s="121"/>
    </row>
    <row r="1875" spans="30:113" x14ac:dyDescent="0.35">
      <c r="AD1875" s="121"/>
      <c r="AE1875" s="121"/>
      <c r="AF1875" s="121"/>
      <c r="AG1875" s="121"/>
      <c r="AH1875" s="121"/>
      <c r="AI1875" s="121"/>
      <c r="AJ1875" s="121"/>
      <c r="AK1875" s="121"/>
      <c r="AL1875" s="121"/>
      <c r="AM1875" s="121"/>
      <c r="AN1875" s="121"/>
      <c r="AO1875" s="121"/>
      <c r="AP1875" s="121"/>
      <c r="AQ1875" s="121"/>
      <c r="AR1875" s="121"/>
      <c r="AS1875" s="121"/>
      <c r="AT1875" s="121"/>
      <c r="AU1875" s="121"/>
      <c r="AV1875" s="121"/>
      <c r="AW1875" s="121"/>
      <c r="AX1875" s="121"/>
      <c r="AY1875" s="121"/>
      <c r="AZ1875" s="121"/>
      <c r="BA1875" s="121"/>
      <c r="BB1875" s="121"/>
      <c r="BC1875" s="121"/>
      <c r="BD1875" s="121"/>
      <c r="BE1875" s="121"/>
      <c r="BF1875" s="121"/>
      <c r="BG1875" s="121"/>
      <c r="BH1875" s="121"/>
      <c r="BI1875" s="121"/>
      <c r="BJ1875" s="121"/>
      <c r="BK1875" s="121"/>
      <c r="BL1875" s="121"/>
      <c r="BM1875" s="121"/>
      <c r="BN1875" s="121"/>
      <c r="BO1875" s="121"/>
      <c r="BP1875" s="121"/>
      <c r="BQ1875" s="121"/>
      <c r="BR1875" s="121"/>
      <c r="BS1875" s="121"/>
      <c r="BT1875" s="121"/>
      <c r="BU1875" s="121"/>
      <c r="BV1875" s="121"/>
      <c r="BW1875" s="121"/>
      <c r="BX1875" s="121"/>
      <c r="BY1875" s="121"/>
      <c r="BZ1875" s="121"/>
      <c r="CA1875" s="121"/>
      <c r="CB1875" s="121"/>
      <c r="CC1875" s="121"/>
      <c r="CD1875" s="121"/>
      <c r="CE1875" s="121"/>
      <c r="CF1875" s="121"/>
      <c r="CG1875" s="121"/>
      <c r="CH1875" s="121"/>
      <c r="CI1875" s="121"/>
      <c r="CJ1875" s="121"/>
      <c r="CK1875" s="121"/>
      <c r="CL1875" s="121"/>
      <c r="CM1875" s="121"/>
      <c r="CN1875" s="121"/>
      <c r="CO1875" s="121"/>
      <c r="CP1875" s="121"/>
      <c r="CQ1875" s="121"/>
      <c r="CR1875" s="121"/>
      <c r="CS1875" s="121"/>
      <c r="CT1875" s="121"/>
      <c r="CU1875" s="121"/>
      <c r="CV1875" s="121"/>
      <c r="CW1875" s="121"/>
      <c r="CX1875" s="121"/>
      <c r="CY1875" s="121"/>
      <c r="CZ1875" s="121"/>
      <c r="DA1875" s="121"/>
      <c r="DB1875" s="121"/>
      <c r="DC1875" s="121"/>
      <c r="DD1875" s="121"/>
      <c r="DE1875" s="121"/>
      <c r="DF1875" s="121"/>
      <c r="DG1875" s="121"/>
      <c r="DH1875" s="121"/>
      <c r="DI1875" s="121"/>
    </row>
    <row r="1876" spans="30:113" x14ac:dyDescent="0.35">
      <c r="AD1876" s="121"/>
      <c r="AE1876" s="121"/>
      <c r="AF1876" s="121"/>
      <c r="AG1876" s="121"/>
      <c r="AH1876" s="121"/>
      <c r="AI1876" s="121"/>
      <c r="AJ1876" s="121"/>
      <c r="AK1876" s="121"/>
      <c r="AL1876" s="121"/>
      <c r="AM1876" s="121"/>
      <c r="AN1876" s="121"/>
      <c r="AO1876" s="121"/>
      <c r="AP1876" s="121"/>
      <c r="AQ1876" s="121"/>
      <c r="AR1876" s="121"/>
      <c r="AS1876" s="121"/>
      <c r="AT1876" s="121"/>
      <c r="AU1876" s="121"/>
      <c r="AV1876" s="121"/>
      <c r="AW1876" s="121"/>
      <c r="AX1876" s="121"/>
      <c r="AY1876" s="121"/>
      <c r="AZ1876" s="121"/>
      <c r="BA1876" s="121"/>
      <c r="BB1876" s="121"/>
      <c r="BC1876" s="121"/>
      <c r="BD1876" s="121"/>
      <c r="BE1876" s="121"/>
      <c r="BF1876" s="121"/>
      <c r="BG1876" s="121"/>
      <c r="BH1876" s="121"/>
      <c r="BI1876" s="121"/>
      <c r="BJ1876" s="121"/>
      <c r="BK1876" s="121"/>
      <c r="BL1876" s="121"/>
      <c r="BM1876" s="121"/>
      <c r="BN1876" s="121"/>
      <c r="BO1876" s="121"/>
      <c r="BP1876" s="121"/>
      <c r="BQ1876" s="121"/>
      <c r="BR1876" s="121"/>
      <c r="BS1876" s="121"/>
      <c r="BT1876" s="121"/>
      <c r="BU1876" s="121"/>
      <c r="BV1876" s="121"/>
      <c r="BW1876" s="121"/>
      <c r="BX1876" s="121"/>
      <c r="BY1876" s="121"/>
      <c r="BZ1876" s="121"/>
      <c r="CA1876" s="121"/>
      <c r="CB1876" s="121"/>
      <c r="CC1876" s="121"/>
      <c r="CD1876" s="121"/>
      <c r="CE1876" s="121"/>
      <c r="CF1876" s="121"/>
      <c r="CG1876" s="121"/>
      <c r="CH1876" s="121"/>
      <c r="CI1876" s="121"/>
      <c r="CJ1876" s="121"/>
      <c r="CK1876" s="121"/>
      <c r="CL1876" s="121"/>
      <c r="CM1876" s="121"/>
      <c r="CN1876" s="121"/>
      <c r="CO1876" s="121"/>
      <c r="CP1876" s="121"/>
      <c r="CQ1876" s="121"/>
      <c r="CR1876" s="121"/>
      <c r="CS1876" s="121"/>
      <c r="CT1876" s="121"/>
      <c r="CU1876" s="121"/>
      <c r="CV1876" s="121"/>
      <c r="CW1876" s="121"/>
      <c r="CX1876" s="121"/>
      <c r="CY1876" s="121"/>
      <c r="CZ1876" s="121"/>
      <c r="DA1876" s="121"/>
      <c r="DB1876" s="121"/>
      <c r="DC1876" s="121"/>
      <c r="DD1876" s="121"/>
      <c r="DE1876" s="121"/>
      <c r="DF1876" s="121"/>
      <c r="DG1876" s="121"/>
      <c r="DH1876" s="121"/>
      <c r="DI1876" s="121"/>
    </row>
    <row r="1877" spans="30:113" x14ac:dyDescent="0.35">
      <c r="AD1877" s="121"/>
      <c r="AE1877" s="121"/>
      <c r="AF1877" s="121"/>
      <c r="AG1877" s="121"/>
      <c r="AH1877" s="121"/>
      <c r="AI1877" s="121"/>
      <c r="AJ1877" s="121"/>
      <c r="AK1877" s="121"/>
      <c r="AL1877" s="121"/>
      <c r="AM1877" s="121"/>
      <c r="AN1877" s="121"/>
      <c r="AO1877" s="121"/>
      <c r="AP1877" s="121"/>
      <c r="AQ1877" s="121"/>
      <c r="AR1877" s="121"/>
      <c r="AS1877" s="121"/>
      <c r="AT1877" s="121"/>
      <c r="AU1877" s="121"/>
      <c r="AV1877" s="121"/>
      <c r="AW1877" s="121"/>
      <c r="AX1877" s="121"/>
      <c r="AY1877" s="121"/>
      <c r="AZ1877" s="121"/>
      <c r="BA1877" s="121"/>
      <c r="BB1877" s="121"/>
      <c r="BC1877" s="121"/>
      <c r="BD1877" s="121"/>
      <c r="BE1877" s="121"/>
      <c r="BF1877" s="121"/>
      <c r="BG1877" s="121"/>
      <c r="BH1877" s="121"/>
      <c r="BI1877" s="121"/>
      <c r="BJ1877" s="121"/>
      <c r="BK1877" s="121"/>
      <c r="BL1877" s="121"/>
      <c r="BM1877" s="121"/>
      <c r="BN1877" s="121"/>
      <c r="BO1877" s="121"/>
      <c r="BP1877" s="121"/>
      <c r="BQ1877" s="121"/>
      <c r="BR1877" s="121"/>
      <c r="BS1877" s="121"/>
      <c r="BT1877" s="121"/>
      <c r="BU1877" s="121"/>
      <c r="BV1877" s="121"/>
      <c r="BW1877" s="121"/>
      <c r="BX1877" s="121"/>
      <c r="BY1877" s="121"/>
      <c r="BZ1877" s="121"/>
      <c r="CA1877" s="121"/>
      <c r="CB1877" s="121"/>
      <c r="CC1877" s="121"/>
      <c r="CD1877" s="121"/>
      <c r="CE1877" s="121"/>
      <c r="CF1877" s="121"/>
      <c r="CG1877" s="121"/>
      <c r="CH1877" s="121"/>
      <c r="CI1877" s="121"/>
      <c r="CJ1877" s="121"/>
      <c r="CK1877" s="121"/>
      <c r="CL1877" s="121"/>
      <c r="CM1877" s="121"/>
      <c r="CN1877" s="121"/>
      <c r="CO1877" s="121"/>
      <c r="CP1877" s="121"/>
      <c r="CQ1877" s="121"/>
      <c r="CR1877" s="121"/>
      <c r="CS1877" s="121"/>
      <c r="CT1877" s="121"/>
      <c r="CU1877" s="121"/>
      <c r="CV1877" s="121"/>
      <c r="CW1877" s="121"/>
      <c r="CX1877" s="121"/>
      <c r="CY1877" s="121"/>
      <c r="CZ1877" s="121"/>
      <c r="DA1877" s="121"/>
      <c r="DB1877" s="121"/>
      <c r="DC1877" s="121"/>
      <c r="DD1877" s="121"/>
      <c r="DE1877" s="121"/>
      <c r="DF1877" s="121"/>
      <c r="DG1877" s="121"/>
      <c r="DH1877" s="121"/>
      <c r="DI1877" s="121"/>
    </row>
    <row r="1878" spans="30:113" x14ac:dyDescent="0.35">
      <c r="AD1878" s="121"/>
      <c r="AE1878" s="121"/>
      <c r="AF1878" s="121"/>
      <c r="AG1878" s="121"/>
      <c r="AH1878" s="121"/>
      <c r="AI1878" s="121"/>
      <c r="AJ1878" s="121"/>
      <c r="AK1878" s="121"/>
      <c r="AL1878" s="121"/>
      <c r="AM1878" s="121"/>
      <c r="AN1878" s="121"/>
      <c r="AO1878" s="121"/>
      <c r="AP1878" s="121"/>
      <c r="AQ1878" s="121"/>
      <c r="AR1878" s="121"/>
      <c r="AS1878" s="121"/>
      <c r="AT1878" s="121"/>
      <c r="AU1878" s="121"/>
      <c r="AV1878" s="121"/>
      <c r="AW1878" s="121"/>
      <c r="AX1878" s="121"/>
      <c r="AY1878" s="121"/>
      <c r="AZ1878" s="121"/>
      <c r="BA1878" s="121"/>
      <c r="BB1878" s="121"/>
      <c r="BC1878" s="121"/>
      <c r="BD1878" s="121"/>
      <c r="BE1878" s="121"/>
      <c r="BF1878" s="121"/>
      <c r="BG1878" s="121"/>
      <c r="BH1878" s="121"/>
      <c r="BI1878" s="121"/>
      <c r="BJ1878" s="121"/>
      <c r="BK1878" s="121"/>
      <c r="BL1878" s="121"/>
      <c r="BM1878" s="121"/>
      <c r="BN1878" s="121"/>
      <c r="BO1878" s="121"/>
      <c r="BP1878" s="121"/>
      <c r="BQ1878" s="121"/>
      <c r="BR1878" s="121"/>
      <c r="BS1878" s="121"/>
      <c r="BT1878" s="121"/>
      <c r="BU1878" s="121"/>
      <c r="BV1878" s="121"/>
      <c r="BW1878" s="121"/>
      <c r="BX1878" s="121"/>
      <c r="BY1878" s="121"/>
      <c r="BZ1878" s="121"/>
      <c r="CA1878" s="121"/>
      <c r="CB1878" s="121"/>
      <c r="CC1878" s="121"/>
      <c r="CD1878" s="121"/>
      <c r="CE1878" s="121"/>
      <c r="CF1878" s="121"/>
      <c r="CG1878" s="121"/>
      <c r="CH1878" s="121"/>
      <c r="CI1878" s="121"/>
      <c r="CJ1878" s="121"/>
      <c r="CK1878" s="121"/>
      <c r="CL1878" s="121"/>
      <c r="CM1878" s="121"/>
      <c r="CN1878" s="121"/>
      <c r="CO1878" s="121"/>
      <c r="CP1878" s="121"/>
      <c r="CQ1878" s="121"/>
      <c r="CR1878" s="121"/>
      <c r="CS1878" s="121"/>
      <c r="CT1878" s="121"/>
      <c r="CU1878" s="121"/>
      <c r="CV1878" s="121"/>
      <c r="CW1878" s="121"/>
      <c r="CX1878" s="121"/>
      <c r="CY1878" s="121"/>
      <c r="CZ1878" s="121"/>
      <c r="DA1878" s="121"/>
      <c r="DB1878" s="121"/>
      <c r="DC1878" s="121"/>
      <c r="DD1878" s="121"/>
      <c r="DE1878" s="121"/>
      <c r="DF1878" s="121"/>
      <c r="DG1878" s="121"/>
      <c r="DH1878" s="121"/>
      <c r="DI1878" s="121"/>
    </row>
    <row r="1879" spans="30:113" x14ac:dyDescent="0.35">
      <c r="AD1879" s="121"/>
      <c r="AE1879" s="121"/>
      <c r="AF1879" s="121"/>
      <c r="AG1879" s="121"/>
      <c r="AH1879" s="121"/>
      <c r="AI1879" s="121"/>
      <c r="AJ1879" s="121"/>
      <c r="AK1879" s="121"/>
      <c r="AL1879" s="121"/>
      <c r="AM1879" s="121"/>
      <c r="AN1879" s="121"/>
      <c r="AO1879" s="121"/>
      <c r="AP1879" s="121"/>
      <c r="AQ1879" s="121"/>
      <c r="AR1879" s="121"/>
      <c r="AS1879" s="121"/>
      <c r="AT1879" s="121"/>
      <c r="AU1879" s="121"/>
      <c r="AV1879" s="121"/>
      <c r="AW1879" s="121"/>
      <c r="AX1879" s="121"/>
      <c r="AY1879" s="121"/>
      <c r="AZ1879" s="121"/>
      <c r="BA1879" s="121"/>
      <c r="BB1879" s="121"/>
      <c r="BC1879" s="121"/>
      <c r="BD1879" s="121"/>
      <c r="BE1879" s="121"/>
      <c r="BF1879" s="121"/>
      <c r="BG1879" s="121"/>
      <c r="BH1879" s="121"/>
      <c r="BI1879" s="121"/>
      <c r="BJ1879" s="121"/>
      <c r="BK1879" s="121"/>
      <c r="BL1879" s="121"/>
      <c r="BM1879" s="121"/>
      <c r="BN1879" s="121"/>
      <c r="BO1879" s="121"/>
      <c r="BP1879" s="121"/>
      <c r="BQ1879" s="121"/>
      <c r="BR1879" s="121"/>
      <c r="BS1879" s="121"/>
      <c r="BT1879" s="121"/>
      <c r="BU1879" s="121"/>
      <c r="BV1879" s="121"/>
      <c r="BW1879" s="121"/>
      <c r="BX1879" s="121"/>
      <c r="BY1879" s="121"/>
      <c r="BZ1879" s="121"/>
      <c r="CA1879" s="121"/>
      <c r="CB1879" s="121"/>
      <c r="CC1879" s="121"/>
      <c r="CD1879" s="121"/>
      <c r="CE1879" s="121"/>
      <c r="CF1879" s="121"/>
      <c r="CG1879" s="121"/>
      <c r="CH1879" s="121"/>
      <c r="CI1879" s="121"/>
      <c r="CJ1879" s="121"/>
      <c r="CK1879" s="121"/>
      <c r="CL1879" s="121"/>
      <c r="CM1879" s="121"/>
      <c r="CN1879" s="121"/>
      <c r="CO1879" s="121"/>
      <c r="CP1879" s="121"/>
      <c r="CQ1879" s="121"/>
      <c r="CR1879" s="121"/>
      <c r="CS1879" s="121"/>
      <c r="CT1879" s="121"/>
      <c r="CU1879" s="121"/>
      <c r="CV1879" s="121"/>
      <c r="CW1879" s="121"/>
      <c r="CX1879" s="121"/>
      <c r="CY1879" s="121"/>
      <c r="CZ1879" s="121"/>
      <c r="DA1879" s="121"/>
      <c r="DB1879" s="121"/>
      <c r="DC1879" s="121"/>
      <c r="DD1879" s="121"/>
      <c r="DE1879" s="121"/>
      <c r="DF1879" s="121"/>
      <c r="DG1879" s="121"/>
      <c r="DH1879" s="121"/>
      <c r="DI1879" s="121"/>
    </row>
    <row r="1880" spans="30:113" x14ac:dyDescent="0.35">
      <c r="AD1880" s="121"/>
      <c r="AE1880" s="121"/>
      <c r="AF1880" s="121"/>
      <c r="AG1880" s="121"/>
      <c r="AH1880" s="121"/>
      <c r="AI1880" s="121"/>
      <c r="AJ1880" s="121"/>
      <c r="AK1880" s="121"/>
      <c r="AL1880" s="121"/>
      <c r="AM1880" s="121"/>
      <c r="AN1880" s="121"/>
      <c r="AO1880" s="121"/>
      <c r="AP1880" s="121"/>
      <c r="AQ1880" s="121"/>
      <c r="AR1880" s="121"/>
      <c r="AS1880" s="121"/>
      <c r="AT1880" s="121"/>
      <c r="AU1880" s="121"/>
      <c r="AV1880" s="121"/>
      <c r="AW1880" s="121"/>
      <c r="AX1880" s="121"/>
      <c r="AY1880" s="121"/>
      <c r="AZ1880" s="121"/>
      <c r="BA1880" s="121"/>
      <c r="BB1880" s="121"/>
      <c r="BC1880" s="121"/>
      <c r="BD1880" s="121"/>
      <c r="BE1880" s="121"/>
      <c r="BF1880" s="121"/>
      <c r="BG1880" s="121"/>
      <c r="BH1880" s="121"/>
      <c r="BI1880" s="121"/>
      <c r="BJ1880" s="121"/>
      <c r="BK1880" s="121"/>
      <c r="BL1880" s="121"/>
      <c r="BM1880" s="121"/>
      <c r="BN1880" s="121"/>
      <c r="BO1880" s="121"/>
      <c r="BP1880" s="121"/>
      <c r="BQ1880" s="121"/>
      <c r="BR1880" s="121"/>
      <c r="BS1880" s="121"/>
      <c r="BT1880" s="121"/>
      <c r="BU1880" s="121"/>
      <c r="BV1880" s="121"/>
      <c r="BW1880" s="121"/>
      <c r="BX1880" s="121"/>
      <c r="BY1880" s="121"/>
      <c r="BZ1880" s="121"/>
      <c r="CA1880" s="121"/>
      <c r="CB1880" s="121"/>
      <c r="CC1880" s="121"/>
      <c r="CD1880" s="121"/>
      <c r="CE1880" s="121"/>
      <c r="CF1880" s="121"/>
      <c r="CG1880" s="121"/>
      <c r="CH1880" s="121"/>
      <c r="CI1880" s="121"/>
      <c r="CJ1880" s="121"/>
      <c r="CK1880" s="121"/>
      <c r="CL1880" s="121"/>
      <c r="CM1880" s="121"/>
      <c r="CN1880" s="121"/>
      <c r="CO1880" s="121"/>
      <c r="CP1880" s="121"/>
      <c r="CQ1880" s="121"/>
      <c r="CR1880" s="121"/>
      <c r="CS1880" s="121"/>
      <c r="CT1880" s="121"/>
      <c r="CU1880" s="121"/>
      <c r="CV1880" s="121"/>
      <c r="CW1880" s="121"/>
      <c r="CX1880" s="121"/>
      <c r="CY1880" s="121"/>
      <c r="CZ1880" s="121"/>
      <c r="DA1880" s="121"/>
      <c r="DB1880" s="121"/>
      <c r="DC1880" s="121"/>
      <c r="DD1880" s="121"/>
      <c r="DE1880" s="121"/>
      <c r="DF1880" s="121"/>
      <c r="DG1880" s="121"/>
      <c r="DH1880" s="121"/>
      <c r="DI1880" s="121"/>
    </row>
    <row r="1881" spans="30:113" x14ac:dyDescent="0.35">
      <c r="AD1881" s="121"/>
      <c r="AE1881" s="121"/>
      <c r="AF1881" s="121"/>
      <c r="AG1881" s="121"/>
      <c r="AH1881" s="121"/>
      <c r="AI1881" s="121"/>
      <c r="AJ1881" s="121"/>
      <c r="AK1881" s="121"/>
      <c r="AL1881" s="121"/>
      <c r="AM1881" s="121"/>
      <c r="AN1881" s="121"/>
      <c r="AO1881" s="121"/>
      <c r="AP1881" s="121"/>
      <c r="AQ1881" s="121"/>
      <c r="AR1881" s="121"/>
      <c r="AS1881" s="121"/>
      <c r="AT1881" s="121"/>
      <c r="AU1881" s="121"/>
      <c r="AV1881" s="121"/>
      <c r="AW1881" s="121"/>
      <c r="AX1881" s="121"/>
      <c r="AY1881" s="121"/>
      <c r="AZ1881" s="121"/>
      <c r="BA1881" s="121"/>
      <c r="BB1881" s="121"/>
      <c r="BC1881" s="121"/>
      <c r="BD1881" s="121"/>
      <c r="BE1881" s="121"/>
      <c r="BF1881" s="121"/>
      <c r="BG1881" s="121"/>
      <c r="BH1881" s="121"/>
      <c r="BI1881" s="121"/>
      <c r="BJ1881" s="121"/>
      <c r="BK1881" s="121"/>
      <c r="BL1881" s="121"/>
      <c r="BM1881" s="121"/>
      <c r="BN1881" s="121"/>
      <c r="BO1881" s="121"/>
      <c r="BP1881" s="121"/>
      <c r="BQ1881" s="121"/>
      <c r="BR1881" s="121"/>
      <c r="BS1881" s="121"/>
      <c r="BT1881" s="121"/>
      <c r="BU1881" s="121"/>
      <c r="BV1881" s="121"/>
      <c r="BW1881" s="121"/>
      <c r="BX1881" s="121"/>
      <c r="BY1881" s="121"/>
      <c r="BZ1881" s="121"/>
      <c r="CA1881" s="121"/>
      <c r="CB1881" s="121"/>
      <c r="CC1881" s="121"/>
      <c r="CD1881" s="121"/>
      <c r="CE1881" s="121"/>
      <c r="CF1881" s="121"/>
      <c r="CG1881" s="121"/>
      <c r="CH1881" s="121"/>
      <c r="CI1881" s="121"/>
      <c r="CJ1881" s="121"/>
      <c r="CK1881" s="121"/>
      <c r="CL1881" s="121"/>
      <c r="CM1881" s="121"/>
      <c r="CN1881" s="121"/>
      <c r="CO1881" s="121"/>
      <c r="CP1881" s="121"/>
      <c r="CQ1881" s="121"/>
      <c r="CR1881" s="121"/>
      <c r="CS1881" s="121"/>
      <c r="CT1881" s="121"/>
      <c r="CU1881" s="121"/>
      <c r="CV1881" s="121"/>
      <c r="CW1881" s="121"/>
      <c r="CX1881" s="121"/>
      <c r="CY1881" s="121"/>
      <c r="CZ1881" s="121"/>
      <c r="DA1881" s="121"/>
      <c r="DB1881" s="121"/>
      <c r="DC1881" s="121"/>
      <c r="DD1881" s="121"/>
      <c r="DE1881" s="121"/>
      <c r="DF1881" s="121"/>
      <c r="DG1881" s="121"/>
      <c r="DH1881" s="121"/>
      <c r="DI1881" s="121"/>
    </row>
    <row r="1882" spans="30:113" x14ac:dyDescent="0.35">
      <c r="AD1882" s="121"/>
      <c r="AE1882" s="121"/>
      <c r="AF1882" s="121"/>
      <c r="AG1882" s="121"/>
      <c r="AH1882" s="121"/>
      <c r="AI1882" s="121"/>
      <c r="AJ1882" s="121"/>
      <c r="AK1882" s="121"/>
      <c r="AL1882" s="121"/>
      <c r="AM1882" s="121"/>
      <c r="AN1882" s="121"/>
      <c r="AO1882" s="121"/>
      <c r="AP1882" s="121"/>
      <c r="AQ1882" s="121"/>
      <c r="AR1882" s="121"/>
      <c r="AS1882" s="121"/>
      <c r="AT1882" s="121"/>
      <c r="AU1882" s="121"/>
      <c r="AV1882" s="121"/>
      <c r="AW1882" s="121"/>
      <c r="AX1882" s="121"/>
      <c r="AY1882" s="121"/>
      <c r="AZ1882" s="121"/>
      <c r="BA1882" s="121"/>
      <c r="BB1882" s="121"/>
      <c r="BC1882" s="121"/>
      <c r="BD1882" s="121"/>
      <c r="BE1882" s="121"/>
      <c r="BF1882" s="121"/>
      <c r="BG1882" s="121"/>
      <c r="BH1882" s="121"/>
      <c r="BI1882" s="121"/>
      <c r="BJ1882" s="121"/>
      <c r="BK1882" s="121"/>
      <c r="BL1882" s="121"/>
      <c r="BM1882" s="121"/>
      <c r="BN1882" s="121"/>
      <c r="BO1882" s="121"/>
      <c r="BP1882" s="121"/>
      <c r="BQ1882" s="121"/>
      <c r="BR1882" s="121"/>
      <c r="BS1882" s="121"/>
      <c r="BT1882" s="121"/>
      <c r="BU1882" s="121"/>
      <c r="BV1882" s="121"/>
      <c r="BW1882" s="121"/>
      <c r="BX1882" s="121"/>
      <c r="BY1882" s="121"/>
      <c r="BZ1882" s="121"/>
      <c r="CA1882" s="121"/>
      <c r="CB1882" s="121"/>
      <c r="CC1882" s="121"/>
      <c r="CD1882" s="121"/>
      <c r="CE1882" s="121"/>
      <c r="CF1882" s="121"/>
      <c r="CG1882" s="121"/>
      <c r="CH1882" s="121"/>
      <c r="CI1882" s="121"/>
      <c r="CJ1882" s="121"/>
      <c r="CK1882" s="121"/>
      <c r="CL1882" s="121"/>
      <c r="CM1882" s="121"/>
      <c r="CN1882" s="121"/>
      <c r="CO1882" s="121"/>
      <c r="CP1882" s="121"/>
      <c r="CQ1882" s="121"/>
      <c r="CR1882" s="121"/>
      <c r="CS1882" s="121"/>
      <c r="CT1882" s="121"/>
      <c r="CU1882" s="121"/>
      <c r="CV1882" s="121"/>
      <c r="CW1882" s="121"/>
      <c r="CX1882" s="121"/>
      <c r="CY1882" s="121"/>
      <c r="CZ1882" s="121"/>
      <c r="DA1882" s="121"/>
      <c r="DB1882" s="121"/>
      <c r="DC1882" s="121"/>
      <c r="DD1882" s="121"/>
      <c r="DE1882" s="121"/>
      <c r="DF1882" s="121"/>
      <c r="DG1882" s="121"/>
      <c r="DH1882" s="121"/>
      <c r="DI1882" s="121"/>
    </row>
    <row r="1883" spans="30:113" x14ac:dyDescent="0.35">
      <c r="AD1883" s="121"/>
      <c r="AE1883" s="121"/>
      <c r="AF1883" s="121"/>
      <c r="AG1883" s="121"/>
      <c r="AH1883" s="121"/>
      <c r="AI1883" s="121"/>
      <c r="AJ1883" s="121"/>
      <c r="AK1883" s="121"/>
      <c r="AL1883" s="121"/>
      <c r="AM1883" s="121"/>
      <c r="AN1883" s="121"/>
      <c r="AO1883" s="121"/>
      <c r="AP1883" s="121"/>
      <c r="AQ1883" s="121"/>
      <c r="AR1883" s="121"/>
      <c r="AS1883" s="121"/>
      <c r="AT1883" s="121"/>
      <c r="AU1883" s="121"/>
      <c r="AV1883" s="121"/>
      <c r="AW1883" s="121"/>
      <c r="AX1883" s="121"/>
      <c r="AY1883" s="121"/>
      <c r="AZ1883" s="121"/>
      <c r="BA1883" s="121"/>
      <c r="BB1883" s="121"/>
      <c r="BC1883" s="121"/>
      <c r="BD1883" s="121"/>
      <c r="BE1883" s="121"/>
      <c r="BF1883" s="121"/>
      <c r="BG1883" s="121"/>
      <c r="BH1883" s="121"/>
      <c r="BI1883" s="121"/>
      <c r="BJ1883" s="121"/>
      <c r="BK1883" s="121"/>
      <c r="BL1883" s="121"/>
      <c r="BM1883" s="121"/>
      <c r="BN1883" s="121"/>
      <c r="BO1883" s="121"/>
      <c r="BP1883" s="121"/>
      <c r="BQ1883" s="121"/>
      <c r="BR1883" s="121"/>
      <c r="BS1883" s="121"/>
      <c r="BT1883" s="121"/>
      <c r="BU1883" s="121"/>
      <c r="BV1883" s="121"/>
      <c r="BW1883" s="121"/>
      <c r="BX1883" s="121"/>
      <c r="BY1883" s="121"/>
      <c r="BZ1883" s="121"/>
      <c r="CA1883" s="121"/>
      <c r="CB1883" s="121"/>
      <c r="CC1883" s="121"/>
      <c r="CD1883" s="121"/>
      <c r="CE1883" s="121"/>
      <c r="CF1883" s="121"/>
      <c r="CG1883" s="121"/>
      <c r="CH1883" s="121"/>
      <c r="CI1883" s="121"/>
      <c r="CJ1883" s="121"/>
      <c r="CK1883" s="121"/>
      <c r="CL1883" s="121"/>
      <c r="CM1883" s="121"/>
      <c r="CN1883" s="121"/>
      <c r="CO1883" s="121"/>
      <c r="CP1883" s="121"/>
      <c r="CQ1883" s="121"/>
      <c r="CR1883" s="121"/>
      <c r="CS1883" s="121"/>
      <c r="CT1883" s="121"/>
      <c r="CU1883" s="121"/>
      <c r="CV1883" s="121"/>
      <c r="CW1883" s="121"/>
      <c r="CX1883" s="121"/>
      <c r="CY1883" s="121"/>
      <c r="CZ1883" s="121"/>
      <c r="DA1883" s="121"/>
      <c r="DB1883" s="121"/>
      <c r="DC1883" s="121"/>
      <c r="DD1883" s="121"/>
      <c r="DE1883" s="121"/>
      <c r="DF1883" s="121"/>
      <c r="DG1883" s="121"/>
      <c r="DH1883" s="121"/>
      <c r="DI1883" s="121"/>
    </row>
    <row r="1884" spans="30:113" x14ac:dyDescent="0.35">
      <c r="AD1884" s="121"/>
      <c r="AE1884" s="121"/>
      <c r="AF1884" s="121"/>
      <c r="AG1884" s="121"/>
      <c r="AH1884" s="121"/>
      <c r="AI1884" s="121"/>
      <c r="AJ1884" s="121"/>
      <c r="AK1884" s="121"/>
      <c r="AL1884" s="121"/>
      <c r="AM1884" s="121"/>
      <c r="AN1884" s="121"/>
      <c r="AO1884" s="121"/>
      <c r="AP1884" s="121"/>
      <c r="AQ1884" s="121"/>
      <c r="AR1884" s="121"/>
      <c r="AS1884" s="121"/>
      <c r="AT1884" s="121"/>
      <c r="AU1884" s="121"/>
      <c r="AV1884" s="121"/>
      <c r="AW1884" s="121"/>
      <c r="AX1884" s="121"/>
      <c r="AY1884" s="121"/>
      <c r="AZ1884" s="121"/>
      <c r="BA1884" s="121"/>
      <c r="BB1884" s="121"/>
      <c r="BC1884" s="121"/>
      <c r="BD1884" s="121"/>
      <c r="BE1884" s="121"/>
      <c r="BF1884" s="121"/>
      <c r="BG1884" s="121"/>
      <c r="BH1884" s="121"/>
      <c r="BI1884" s="121"/>
      <c r="BJ1884" s="121"/>
      <c r="BK1884" s="121"/>
      <c r="BL1884" s="121"/>
      <c r="BM1884" s="121"/>
      <c r="BN1884" s="121"/>
      <c r="BO1884" s="121"/>
      <c r="BP1884" s="121"/>
      <c r="BQ1884" s="121"/>
      <c r="BR1884" s="121"/>
      <c r="BS1884" s="121"/>
      <c r="BT1884" s="121"/>
      <c r="BU1884" s="121"/>
      <c r="BV1884" s="121"/>
      <c r="BW1884" s="121"/>
      <c r="BX1884" s="121"/>
      <c r="BY1884" s="121"/>
      <c r="BZ1884" s="121"/>
      <c r="CA1884" s="121"/>
      <c r="CB1884" s="121"/>
      <c r="CC1884" s="121"/>
      <c r="CD1884" s="121"/>
      <c r="CE1884" s="121"/>
      <c r="CF1884" s="121"/>
      <c r="CG1884" s="121"/>
      <c r="CH1884" s="121"/>
      <c r="CI1884" s="121"/>
      <c r="CJ1884" s="121"/>
      <c r="CK1884" s="121"/>
      <c r="CL1884" s="121"/>
      <c r="CM1884" s="121"/>
      <c r="CN1884" s="121"/>
      <c r="CO1884" s="121"/>
      <c r="CP1884" s="121"/>
      <c r="CQ1884" s="121"/>
      <c r="CR1884" s="121"/>
      <c r="CS1884" s="121"/>
      <c r="CT1884" s="121"/>
      <c r="CU1884" s="121"/>
      <c r="CV1884" s="121"/>
      <c r="CW1884" s="121"/>
      <c r="CX1884" s="121"/>
      <c r="CY1884" s="121"/>
      <c r="CZ1884" s="121"/>
      <c r="DA1884" s="121"/>
      <c r="DB1884" s="121"/>
      <c r="DC1884" s="121"/>
      <c r="DD1884" s="121"/>
      <c r="DE1884" s="121"/>
      <c r="DF1884" s="121"/>
      <c r="DG1884" s="121"/>
      <c r="DH1884" s="121"/>
      <c r="DI1884" s="121"/>
    </row>
    <row r="1885" spans="30:113" x14ac:dyDescent="0.35">
      <c r="AD1885" s="121"/>
      <c r="AE1885" s="121"/>
      <c r="AF1885" s="121"/>
      <c r="AG1885" s="121"/>
      <c r="AH1885" s="121"/>
      <c r="AI1885" s="121"/>
      <c r="AJ1885" s="121"/>
      <c r="AK1885" s="121"/>
      <c r="AL1885" s="121"/>
      <c r="AM1885" s="121"/>
      <c r="AN1885" s="121"/>
      <c r="AO1885" s="121"/>
      <c r="AP1885" s="121"/>
      <c r="AQ1885" s="121"/>
      <c r="AR1885" s="121"/>
      <c r="AS1885" s="121"/>
      <c r="AT1885" s="121"/>
      <c r="AU1885" s="121"/>
      <c r="AV1885" s="121"/>
      <c r="AW1885" s="121"/>
      <c r="AX1885" s="121"/>
      <c r="AY1885" s="121"/>
      <c r="AZ1885" s="121"/>
      <c r="BA1885" s="121"/>
      <c r="BB1885" s="121"/>
      <c r="BC1885" s="121"/>
      <c r="BD1885" s="121"/>
      <c r="BE1885" s="121"/>
      <c r="BF1885" s="121"/>
      <c r="BG1885" s="121"/>
      <c r="BH1885" s="121"/>
      <c r="BI1885" s="121"/>
      <c r="BJ1885" s="121"/>
      <c r="BK1885" s="121"/>
      <c r="BL1885" s="121"/>
      <c r="BM1885" s="121"/>
      <c r="BN1885" s="121"/>
      <c r="BO1885" s="121"/>
      <c r="BP1885" s="121"/>
      <c r="BQ1885" s="121"/>
      <c r="BR1885" s="121"/>
      <c r="BS1885" s="121"/>
      <c r="BT1885" s="121"/>
      <c r="BU1885" s="121"/>
      <c r="BV1885" s="121"/>
      <c r="BW1885" s="121"/>
      <c r="BX1885" s="121"/>
      <c r="BY1885" s="121"/>
      <c r="BZ1885" s="121"/>
      <c r="CA1885" s="121"/>
      <c r="CB1885" s="121"/>
      <c r="CC1885" s="121"/>
      <c r="CD1885" s="121"/>
      <c r="CE1885" s="121"/>
      <c r="CF1885" s="121"/>
      <c r="CG1885" s="121"/>
      <c r="CH1885" s="121"/>
      <c r="CI1885" s="121"/>
      <c r="CJ1885" s="121"/>
      <c r="CK1885" s="121"/>
      <c r="CL1885" s="121"/>
      <c r="CM1885" s="121"/>
      <c r="CN1885" s="121"/>
      <c r="CO1885" s="121"/>
      <c r="CP1885" s="121"/>
      <c r="CQ1885" s="121"/>
      <c r="CR1885" s="121"/>
      <c r="CS1885" s="121"/>
      <c r="CT1885" s="121"/>
      <c r="CU1885" s="121"/>
      <c r="CV1885" s="121"/>
      <c r="CW1885" s="121"/>
      <c r="CX1885" s="121"/>
      <c r="CY1885" s="121"/>
      <c r="CZ1885" s="121"/>
      <c r="DA1885" s="121"/>
      <c r="DB1885" s="121"/>
      <c r="DC1885" s="121"/>
      <c r="DD1885" s="121"/>
      <c r="DE1885" s="121"/>
      <c r="DF1885" s="121"/>
      <c r="DG1885" s="121"/>
      <c r="DH1885" s="121"/>
      <c r="DI1885" s="121"/>
    </row>
    <row r="1886" spans="30:113" x14ac:dyDescent="0.35">
      <c r="AD1886" s="121"/>
      <c r="AE1886" s="121"/>
      <c r="AF1886" s="121"/>
      <c r="AG1886" s="121"/>
      <c r="AH1886" s="121"/>
      <c r="AI1886" s="121"/>
      <c r="AJ1886" s="121"/>
      <c r="AK1886" s="121"/>
      <c r="AL1886" s="121"/>
      <c r="AM1886" s="121"/>
      <c r="AN1886" s="121"/>
      <c r="AO1886" s="121"/>
      <c r="AP1886" s="121"/>
      <c r="AQ1886" s="121"/>
      <c r="AR1886" s="121"/>
      <c r="AS1886" s="121"/>
      <c r="AT1886" s="121"/>
      <c r="AU1886" s="121"/>
      <c r="AV1886" s="121"/>
      <c r="AW1886" s="121"/>
      <c r="AX1886" s="121"/>
      <c r="AY1886" s="121"/>
      <c r="AZ1886" s="121"/>
      <c r="BA1886" s="121"/>
      <c r="BB1886" s="121"/>
      <c r="BC1886" s="121"/>
      <c r="BD1886" s="121"/>
      <c r="BE1886" s="121"/>
      <c r="BF1886" s="121"/>
      <c r="BG1886" s="121"/>
      <c r="BH1886" s="121"/>
      <c r="BI1886" s="121"/>
      <c r="BJ1886" s="121"/>
      <c r="BK1886" s="121"/>
      <c r="BL1886" s="121"/>
      <c r="BM1886" s="121"/>
      <c r="BN1886" s="121"/>
      <c r="BO1886" s="121"/>
      <c r="BP1886" s="121"/>
      <c r="BQ1886" s="121"/>
      <c r="BR1886" s="121"/>
      <c r="BS1886" s="121"/>
      <c r="BT1886" s="121"/>
      <c r="BU1886" s="121"/>
      <c r="BV1886" s="121"/>
      <c r="BW1886" s="121"/>
      <c r="BX1886" s="121"/>
      <c r="BY1886" s="121"/>
      <c r="BZ1886" s="121"/>
      <c r="CA1886" s="121"/>
      <c r="CB1886" s="121"/>
      <c r="CC1886" s="121"/>
      <c r="CD1886" s="121"/>
      <c r="CE1886" s="121"/>
      <c r="CF1886" s="121"/>
      <c r="CG1886" s="121"/>
      <c r="CH1886" s="121"/>
      <c r="CI1886" s="121"/>
      <c r="CJ1886" s="121"/>
      <c r="CK1886" s="121"/>
      <c r="CL1886" s="121"/>
      <c r="CM1886" s="121"/>
      <c r="CN1886" s="121"/>
      <c r="CO1886" s="121"/>
      <c r="CP1886" s="121"/>
      <c r="CQ1886" s="121"/>
      <c r="CR1886" s="121"/>
      <c r="CS1886" s="121"/>
      <c r="CT1886" s="121"/>
      <c r="CU1886" s="121"/>
      <c r="CV1886" s="121"/>
      <c r="CW1886" s="121"/>
      <c r="CX1886" s="121"/>
      <c r="CY1886" s="121"/>
      <c r="CZ1886" s="121"/>
      <c r="DA1886" s="121"/>
      <c r="DB1886" s="121"/>
      <c r="DC1886" s="121"/>
      <c r="DD1886" s="121"/>
      <c r="DE1886" s="121"/>
      <c r="DF1886" s="121"/>
      <c r="DG1886" s="121"/>
      <c r="DH1886" s="121"/>
      <c r="DI1886" s="121"/>
    </row>
    <row r="1887" spans="30:113" x14ac:dyDescent="0.35">
      <c r="AD1887" s="121"/>
      <c r="AE1887" s="121"/>
      <c r="AF1887" s="121"/>
      <c r="AG1887" s="121"/>
      <c r="AH1887" s="121"/>
      <c r="AI1887" s="121"/>
      <c r="AJ1887" s="121"/>
      <c r="AK1887" s="121"/>
      <c r="AL1887" s="121"/>
      <c r="AM1887" s="121"/>
      <c r="AN1887" s="121"/>
      <c r="AO1887" s="121"/>
      <c r="AP1887" s="121"/>
      <c r="AQ1887" s="121"/>
      <c r="AR1887" s="121"/>
      <c r="AS1887" s="121"/>
      <c r="AT1887" s="121"/>
      <c r="AU1887" s="121"/>
      <c r="AV1887" s="121"/>
      <c r="AW1887" s="121"/>
      <c r="AX1887" s="121"/>
      <c r="AY1887" s="121"/>
      <c r="AZ1887" s="121"/>
      <c r="BA1887" s="121"/>
      <c r="BB1887" s="121"/>
      <c r="BC1887" s="121"/>
      <c r="BD1887" s="121"/>
      <c r="BE1887" s="121"/>
      <c r="BF1887" s="121"/>
      <c r="BG1887" s="121"/>
      <c r="BH1887" s="121"/>
      <c r="BI1887" s="121"/>
      <c r="BJ1887" s="121"/>
      <c r="BK1887" s="121"/>
      <c r="BL1887" s="121"/>
      <c r="BM1887" s="121"/>
      <c r="BN1887" s="121"/>
      <c r="BO1887" s="121"/>
      <c r="BP1887" s="121"/>
      <c r="BQ1887" s="121"/>
      <c r="BR1887" s="121"/>
      <c r="BS1887" s="121"/>
      <c r="BT1887" s="121"/>
      <c r="BU1887" s="121"/>
      <c r="BV1887" s="121"/>
      <c r="BW1887" s="121"/>
      <c r="BX1887" s="121"/>
      <c r="BY1887" s="121"/>
      <c r="BZ1887" s="121"/>
      <c r="CA1887" s="121"/>
      <c r="CB1887" s="121"/>
      <c r="CC1887" s="121"/>
      <c r="CD1887" s="121"/>
      <c r="CE1887" s="121"/>
      <c r="CF1887" s="121"/>
      <c r="CG1887" s="121"/>
      <c r="CH1887" s="121"/>
      <c r="CI1887" s="121"/>
      <c r="CJ1887" s="121"/>
      <c r="CK1887" s="121"/>
      <c r="CL1887" s="121"/>
      <c r="CM1887" s="121"/>
      <c r="CN1887" s="121"/>
      <c r="CO1887" s="121"/>
      <c r="CP1887" s="121"/>
      <c r="CQ1887" s="121"/>
      <c r="CR1887" s="121"/>
      <c r="CS1887" s="121"/>
      <c r="CT1887" s="121"/>
      <c r="CU1887" s="121"/>
      <c r="CV1887" s="121"/>
      <c r="CW1887" s="121"/>
      <c r="CX1887" s="121"/>
      <c r="CY1887" s="121"/>
      <c r="CZ1887" s="121"/>
      <c r="DA1887" s="121"/>
      <c r="DB1887" s="121"/>
      <c r="DC1887" s="121"/>
      <c r="DD1887" s="121"/>
      <c r="DE1887" s="121"/>
      <c r="DF1887" s="121"/>
      <c r="DG1887" s="121"/>
      <c r="DH1887" s="121"/>
      <c r="DI1887" s="121"/>
    </row>
    <row r="1888" spans="30:113" x14ac:dyDescent="0.35">
      <c r="AD1888" s="121"/>
      <c r="AE1888" s="121"/>
      <c r="AF1888" s="121"/>
      <c r="AG1888" s="121"/>
      <c r="AH1888" s="121"/>
      <c r="AI1888" s="121"/>
      <c r="AJ1888" s="121"/>
      <c r="AK1888" s="121"/>
      <c r="AL1888" s="121"/>
      <c r="AM1888" s="121"/>
      <c r="AN1888" s="121"/>
      <c r="AO1888" s="121"/>
      <c r="AP1888" s="121"/>
      <c r="AQ1888" s="121"/>
      <c r="AR1888" s="121"/>
      <c r="AS1888" s="121"/>
      <c r="AT1888" s="121"/>
      <c r="AU1888" s="121"/>
      <c r="AV1888" s="121"/>
      <c r="AW1888" s="121"/>
      <c r="AX1888" s="121"/>
      <c r="AY1888" s="121"/>
      <c r="AZ1888" s="121"/>
      <c r="BA1888" s="121"/>
      <c r="BB1888" s="121"/>
      <c r="BC1888" s="121"/>
      <c r="BD1888" s="121"/>
      <c r="BE1888" s="121"/>
      <c r="BF1888" s="121"/>
      <c r="BG1888" s="121"/>
      <c r="BH1888" s="121"/>
      <c r="BI1888" s="121"/>
      <c r="BJ1888" s="121"/>
      <c r="BK1888" s="121"/>
      <c r="BL1888" s="121"/>
      <c r="BM1888" s="121"/>
      <c r="BN1888" s="121"/>
      <c r="BO1888" s="121"/>
      <c r="BP1888" s="121"/>
      <c r="BQ1888" s="121"/>
      <c r="BR1888" s="121"/>
      <c r="BS1888" s="121"/>
      <c r="BT1888" s="121"/>
      <c r="BU1888" s="121"/>
      <c r="BV1888" s="121"/>
      <c r="BW1888" s="121"/>
      <c r="BX1888" s="121"/>
      <c r="BY1888" s="121"/>
      <c r="BZ1888" s="121"/>
      <c r="CA1888" s="121"/>
      <c r="CB1888" s="121"/>
      <c r="CC1888" s="121"/>
      <c r="CD1888" s="121"/>
      <c r="CE1888" s="121"/>
      <c r="CF1888" s="121"/>
      <c r="CG1888" s="121"/>
      <c r="CH1888" s="121"/>
      <c r="CI1888" s="121"/>
      <c r="CJ1888" s="121"/>
      <c r="CK1888" s="121"/>
      <c r="CL1888" s="121"/>
      <c r="CM1888" s="121"/>
      <c r="CN1888" s="121"/>
      <c r="CO1888" s="121"/>
      <c r="CP1888" s="121"/>
      <c r="CQ1888" s="121"/>
      <c r="CR1888" s="121"/>
      <c r="CS1888" s="121"/>
      <c r="CT1888" s="121"/>
      <c r="CU1888" s="121"/>
      <c r="CV1888" s="121"/>
      <c r="CW1888" s="121"/>
      <c r="CX1888" s="121"/>
      <c r="CY1888" s="121"/>
      <c r="CZ1888" s="121"/>
      <c r="DA1888" s="121"/>
      <c r="DB1888" s="121"/>
      <c r="DC1888" s="121"/>
      <c r="DD1888" s="121"/>
      <c r="DE1888" s="121"/>
      <c r="DF1888" s="121"/>
      <c r="DG1888" s="121"/>
      <c r="DH1888" s="121"/>
      <c r="DI1888" s="121"/>
    </row>
    <row r="1889" spans="30:113" x14ac:dyDescent="0.35">
      <c r="AD1889" s="121"/>
      <c r="AE1889" s="121"/>
      <c r="AF1889" s="121"/>
      <c r="AG1889" s="121"/>
      <c r="AH1889" s="121"/>
      <c r="AI1889" s="121"/>
      <c r="AJ1889" s="121"/>
      <c r="AK1889" s="121"/>
      <c r="AL1889" s="121"/>
      <c r="AM1889" s="121"/>
      <c r="AN1889" s="121"/>
      <c r="AO1889" s="121"/>
      <c r="AP1889" s="121"/>
      <c r="AQ1889" s="121"/>
      <c r="AR1889" s="121"/>
      <c r="AS1889" s="121"/>
      <c r="AT1889" s="121"/>
      <c r="AU1889" s="121"/>
      <c r="AV1889" s="121"/>
      <c r="AW1889" s="121"/>
      <c r="AX1889" s="121"/>
      <c r="AY1889" s="121"/>
      <c r="AZ1889" s="121"/>
      <c r="BA1889" s="121"/>
      <c r="BB1889" s="121"/>
      <c r="BC1889" s="121"/>
      <c r="BD1889" s="121"/>
      <c r="BE1889" s="121"/>
      <c r="BF1889" s="121"/>
      <c r="BG1889" s="121"/>
      <c r="BH1889" s="121"/>
      <c r="BI1889" s="121"/>
      <c r="BJ1889" s="121"/>
      <c r="BK1889" s="121"/>
      <c r="BL1889" s="121"/>
      <c r="BM1889" s="121"/>
      <c r="BN1889" s="121"/>
      <c r="BO1889" s="121"/>
      <c r="BP1889" s="121"/>
      <c r="BQ1889" s="121"/>
      <c r="BR1889" s="121"/>
      <c r="BS1889" s="121"/>
      <c r="BT1889" s="121"/>
      <c r="BU1889" s="121"/>
      <c r="BV1889" s="121"/>
      <c r="BW1889" s="121"/>
      <c r="BX1889" s="121"/>
      <c r="BY1889" s="121"/>
      <c r="BZ1889" s="121"/>
      <c r="CA1889" s="121"/>
      <c r="CB1889" s="121"/>
      <c r="CC1889" s="121"/>
      <c r="CD1889" s="121"/>
      <c r="CE1889" s="121"/>
      <c r="CF1889" s="121"/>
      <c r="CG1889" s="121"/>
      <c r="CH1889" s="121"/>
      <c r="CI1889" s="121"/>
      <c r="CJ1889" s="121"/>
      <c r="CK1889" s="121"/>
      <c r="CL1889" s="121"/>
      <c r="CM1889" s="121"/>
      <c r="CN1889" s="121"/>
      <c r="CO1889" s="121"/>
      <c r="CP1889" s="121"/>
      <c r="CQ1889" s="121"/>
      <c r="CR1889" s="121"/>
      <c r="CS1889" s="121"/>
      <c r="CT1889" s="121"/>
      <c r="CU1889" s="121"/>
      <c r="CV1889" s="121"/>
      <c r="CW1889" s="121"/>
      <c r="CX1889" s="121"/>
      <c r="CY1889" s="121"/>
      <c r="CZ1889" s="121"/>
      <c r="DA1889" s="121"/>
      <c r="DB1889" s="121"/>
      <c r="DC1889" s="121"/>
      <c r="DD1889" s="121"/>
      <c r="DE1889" s="121"/>
      <c r="DF1889" s="121"/>
      <c r="DG1889" s="121"/>
      <c r="DH1889" s="121"/>
      <c r="DI1889" s="121"/>
    </row>
    <row r="1890" spans="30:113" x14ac:dyDescent="0.35">
      <c r="AD1890" s="121"/>
      <c r="AE1890" s="121"/>
      <c r="AF1890" s="121"/>
      <c r="AG1890" s="121"/>
      <c r="AH1890" s="121"/>
      <c r="AI1890" s="121"/>
      <c r="AJ1890" s="121"/>
      <c r="AK1890" s="121"/>
      <c r="AL1890" s="121"/>
      <c r="AM1890" s="121"/>
      <c r="AN1890" s="121"/>
      <c r="AO1890" s="121"/>
      <c r="AP1890" s="121"/>
      <c r="AQ1890" s="121"/>
      <c r="AR1890" s="121"/>
      <c r="AS1890" s="121"/>
      <c r="AT1890" s="121"/>
      <c r="AU1890" s="121"/>
      <c r="AV1890" s="121"/>
      <c r="AW1890" s="121"/>
      <c r="AX1890" s="121"/>
      <c r="AY1890" s="121"/>
      <c r="AZ1890" s="121"/>
      <c r="BA1890" s="121"/>
      <c r="BB1890" s="121"/>
      <c r="BC1890" s="121"/>
      <c r="BD1890" s="121"/>
      <c r="BE1890" s="121"/>
      <c r="BF1890" s="121"/>
      <c r="BG1890" s="121"/>
      <c r="BH1890" s="121"/>
      <c r="BI1890" s="121"/>
      <c r="BJ1890" s="121"/>
      <c r="BK1890" s="121"/>
      <c r="BL1890" s="121"/>
      <c r="BM1890" s="121"/>
      <c r="BN1890" s="121"/>
      <c r="BO1890" s="121"/>
      <c r="BP1890" s="121"/>
      <c r="BQ1890" s="121"/>
      <c r="BR1890" s="121"/>
      <c r="BS1890" s="121"/>
      <c r="BT1890" s="121"/>
      <c r="BU1890" s="121"/>
      <c r="BV1890" s="121"/>
      <c r="BW1890" s="121"/>
      <c r="BX1890" s="121"/>
      <c r="BY1890" s="121"/>
      <c r="BZ1890" s="121"/>
      <c r="CA1890" s="121"/>
      <c r="CB1890" s="121"/>
      <c r="CC1890" s="121"/>
      <c r="CD1890" s="121"/>
      <c r="CE1890" s="121"/>
      <c r="CF1890" s="121"/>
      <c r="CG1890" s="121"/>
      <c r="CH1890" s="121"/>
      <c r="CI1890" s="121"/>
      <c r="CJ1890" s="121"/>
      <c r="CK1890" s="121"/>
      <c r="CL1890" s="121"/>
      <c r="CM1890" s="121"/>
      <c r="CN1890" s="121"/>
      <c r="CO1890" s="121"/>
      <c r="CP1890" s="121"/>
      <c r="CQ1890" s="121"/>
      <c r="CR1890" s="121"/>
      <c r="CS1890" s="121"/>
      <c r="CT1890" s="121"/>
      <c r="CU1890" s="121"/>
      <c r="CV1890" s="121"/>
      <c r="CW1890" s="121"/>
      <c r="CX1890" s="121"/>
      <c r="CY1890" s="121"/>
      <c r="CZ1890" s="121"/>
      <c r="DA1890" s="121"/>
      <c r="DB1890" s="121"/>
      <c r="DC1890" s="121"/>
      <c r="DD1890" s="121"/>
      <c r="DE1890" s="121"/>
      <c r="DF1890" s="121"/>
      <c r="DG1890" s="121"/>
      <c r="DH1890" s="121"/>
      <c r="DI1890" s="121"/>
    </row>
    <row r="1891" spans="30:113" x14ac:dyDescent="0.35">
      <c r="AD1891" s="121"/>
      <c r="AE1891" s="121"/>
      <c r="AF1891" s="121"/>
      <c r="AG1891" s="121"/>
      <c r="AH1891" s="121"/>
      <c r="AI1891" s="121"/>
      <c r="AJ1891" s="121"/>
      <c r="AK1891" s="121"/>
      <c r="AL1891" s="121"/>
      <c r="AM1891" s="121"/>
      <c r="AN1891" s="121"/>
      <c r="AO1891" s="121"/>
      <c r="AP1891" s="121"/>
      <c r="AQ1891" s="121"/>
      <c r="AR1891" s="121"/>
      <c r="AS1891" s="121"/>
      <c r="AT1891" s="121"/>
      <c r="AU1891" s="121"/>
      <c r="AV1891" s="121"/>
      <c r="AW1891" s="121"/>
      <c r="AX1891" s="121"/>
      <c r="AY1891" s="121"/>
      <c r="AZ1891" s="121"/>
      <c r="BA1891" s="121"/>
      <c r="BB1891" s="121"/>
      <c r="BC1891" s="121"/>
      <c r="BD1891" s="121"/>
      <c r="BE1891" s="121"/>
      <c r="BF1891" s="121"/>
      <c r="BG1891" s="121"/>
      <c r="BH1891" s="121"/>
      <c r="BI1891" s="121"/>
      <c r="BJ1891" s="121"/>
      <c r="BK1891" s="121"/>
      <c r="BL1891" s="121"/>
      <c r="BM1891" s="121"/>
      <c r="BN1891" s="121"/>
      <c r="BO1891" s="121"/>
      <c r="BP1891" s="121"/>
      <c r="BQ1891" s="121"/>
      <c r="BR1891" s="121"/>
      <c r="BS1891" s="121"/>
      <c r="BT1891" s="121"/>
      <c r="BU1891" s="121"/>
      <c r="BV1891" s="121"/>
      <c r="BW1891" s="121"/>
      <c r="BX1891" s="121"/>
      <c r="BY1891" s="121"/>
      <c r="BZ1891" s="121"/>
      <c r="CA1891" s="121"/>
      <c r="CB1891" s="121"/>
      <c r="CC1891" s="121"/>
      <c r="CD1891" s="121"/>
      <c r="CE1891" s="121"/>
      <c r="CF1891" s="121"/>
      <c r="CG1891" s="121"/>
      <c r="CH1891" s="121"/>
      <c r="CI1891" s="121"/>
      <c r="CJ1891" s="121"/>
      <c r="CK1891" s="121"/>
      <c r="CL1891" s="121"/>
      <c r="CM1891" s="121"/>
      <c r="CN1891" s="121"/>
      <c r="CO1891" s="121"/>
      <c r="CP1891" s="121"/>
      <c r="CQ1891" s="121"/>
      <c r="CR1891" s="121"/>
      <c r="CS1891" s="121"/>
      <c r="CT1891" s="121"/>
      <c r="CU1891" s="121"/>
      <c r="CV1891" s="121"/>
      <c r="CW1891" s="121"/>
      <c r="CX1891" s="121"/>
      <c r="CY1891" s="121"/>
      <c r="CZ1891" s="121"/>
      <c r="DA1891" s="121"/>
      <c r="DB1891" s="121"/>
      <c r="DC1891" s="121"/>
      <c r="DD1891" s="121"/>
      <c r="DE1891" s="121"/>
      <c r="DF1891" s="121"/>
      <c r="DG1891" s="121"/>
      <c r="DH1891" s="121"/>
      <c r="DI1891" s="121"/>
    </row>
    <row r="1892" spans="30:113" x14ac:dyDescent="0.35">
      <c r="AD1892" s="121"/>
      <c r="AE1892" s="121"/>
      <c r="AF1892" s="121"/>
      <c r="AG1892" s="121"/>
      <c r="AH1892" s="121"/>
      <c r="AI1892" s="121"/>
      <c r="AJ1892" s="121"/>
      <c r="AK1892" s="121"/>
      <c r="AL1892" s="121"/>
      <c r="AM1892" s="121"/>
      <c r="AN1892" s="121"/>
      <c r="AO1892" s="121"/>
      <c r="AP1892" s="121"/>
      <c r="AQ1892" s="121"/>
      <c r="AR1892" s="121"/>
      <c r="AS1892" s="121"/>
      <c r="AT1892" s="121"/>
      <c r="AU1892" s="121"/>
      <c r="AV1892" s="121"/>
      <c r="AW1892" s="121"/>
      <c r="AX1892" s="121"/>
      <c r="AY1892" s="121"/>
      <c r="AZ1892" s="121"/>
      <c r="BA1892" s="121"/>
      <c r="BB1892" s="121"/>
      <c r="BC1892" s="121"/>
      <c r="BD1892" s="121"/>
      <c r="BE1892" s="121"/>
      <c r="BF1892" s="121"/>
      <c r="BG1892" s="121"/>
      <c r="BH1892" s="121"/>
      <c r="BI1892" s="121"/>
      <c r="BJ1892" s="121"/>
      <c r="BK1892" s="121"/>
      <c r="BL1892" s="121"/>
      <c r="BM1892" s="121"/>
      <c r="BN1892" s="121"/>
      <c r="BO1892" s="121"/>
      <c r="BP1892" s="121"/>
      <c r="BQ1892" s="121"/>
      <c r="BR1892" s="121"/>
      <c r="BS1892" s="121"/>
      <c r="BT1892" s="121"/>
      <c r="BU1892" s="121"/>
      <c r="BV1892" s="121"/>
      <c r="BW1892" s="121"/>
      <c r="BX1892" s="121"/>
      <c r="BY1892" s="121"/>
      <c r="BZ1892" s="121"/>
      <c r="CA1892" s="121"/>
      <c r="CB1892" s="121"/>
      <c r="CC1892" s="121"/>
      <c r="CD1892" s="121"/>
      <c r="CE1892" s="121"/>
      <c r="CF1892" s="121"/>
      <c r="CG1892" s="121"/>
      <c r="CH1892" s="121"/>
      <c r="CI1892" s="121"/>
      <c r="CJ1892" s="121"/>
      <c r="CK1892" s="121"/>
      <c r="CL1892" s="121"/>
      <c r="CM1892" s="121"/>
      <c r="CN1892" s="121"/>
      <c r="CO1892" s="121"/>
      <c r="CP1892" s="121"/>
      <c r="CQ1892" s="121"/>
      <c r="CR1892" s="121"/>
      <c r="CS1892" s="121"/>
      <c r="CT1892" s="121"/>
      <c r="CU1892" s="121"/>
      <c r="CV1892" s="121"/>
      <c r="CW1892" s="121"/>
      <c r="CX1892" s="121"/>
      <c r="CY1892" s="121"/>
      <c r="CZ1892" s="121"/>
      <c r="DA1892" s="121"/>
      <c r="DB1892" s="121"/>
      <c r="DC1892" s="121"/>
      <c r="DD1892" s="121"/>
      <c r="DE1892" s="121"/>
      <c r="DF1892" s="121"/>
      <c r="DG1892" s="121"/>
      <c r="DH1892" s="121"/>
      <c r="DI1892" s="121"/>
    </row>
    <row r="1893" spans="30:113" x14ac:dyDescent="0.35">
      <c r="AD1893" s="121"/>
      <c r="AE1893" s="121"/>
      <c r="AF1893" s="121"/>
      <c r="AG1893" s="121"/>
      <c r="AH1893" s="121"/>
      <c r="AI1893" s="121"/>
      <c r="AJ1893" s="121"/>
      <c r="AK1893" s="121"/>
      <c r="AL1893" s="121"/>
      <c r="AM1893" s="121"/>
      <c r="AN1893" s="121"/>
      <c r="AO1893" s="121"/>
      <c r="AP1893" s="121"/>
      <c r="AQ1893" s="121"/>
      <c r="AR1893" s="121"/>
      <c r="AS1893" s="121"/>
      <c r="AT1893" s="121"/>
      <c r="AU1893" s="121"/>
      <c r="AV1893" s="121"/>
      <c r="AW1893" s="121"/>
      <c r="AX1893" s="121"/>
      <c r="AY1893" s="121"/>
      <c r="AZ1893" s="121"/>
      <c r="BA1893" s="121"/>
      <c r="BB1893" s="121"/>
      <c r="BC1893" s="121"/>
      <c r="BD1893" s="121"/>
      <c r="BE1893" s="121"/>
      <c r="BF1893" s="121"/>
      <c r="BG1893" s="121"/>
      <c r="BH1893" s="121"/>
      <c r="BI1893" s="121"/>
      <c r="BJ1893" s="121"/>
      <c r="BK1893" s="121"/>
      <c r="BL1893" s="121"/>
      <c r="BM1893" s="121"/>
      <c r="BN1893" s="121"/>
      <c r="BO1893" s="121"/>
      <c r="BP1893" s="121"/>
      <c r="BQ1893" s="121"/>
      <c r="BR1893" s="121"/>
      <c r="BS1893" s="121"/>
      <c r="BT1893" s="121"/>
      <c r="BU1893" s="121"/>
      <c r="BV1893" s="121"/>
      <c r="BW1893" s="121"/>
      <c r="BX1893" s="121"/>
      <c r="BY1893" s="121"/>
      <c r="BZ1893" s="121"/>
      <c r="CA1893" s="121"/>
      <c r="CB1893" s="121"/>
      <c r="CC1893" s="121"/>
      <c r="CD1893" s="121"/>
      <c r="CE1893" s="121"/>
      <c r="CF1893" s="121"/>
      <c r="CG1893" s="121"/>
      <c r="CH1893" s="121"/>
      <c r="CI1893" s="121"/>
      <c r="CJ1893" s="121"/>
      <c r="CK1893" s="121"/>
      <c r="CL1893" s="121"/>
      <c r="CM1893" s="121"/>
      <c r="CN1893" s="121"/>
      <c r="CO1893" s="121"/>
      <c r="CP1893" s="121"/>
      <c r="CQ1893" s="121"/>
      <c r="CR1893" s="121"/>
      <c r="CS1893" s="121"/>
      <c r="CT1893" s="121"/>
      <c r="CU1893" s="121"/>
      <c r="CV1893" s="121"/>
      <c r="CW1893" s="121"/>
      <c r="CX1893" s="121"/>
      <c r="CY1893" s="121"/>
      <c r="CZ1893" s="121"/>
      <c r="DA1893" s="121"/>
      <c r="DB1893" s="121"/>
      <c r="DC1893" s="121"/>
      <c r="DD1893" s="121"/>
      <c r="DE1893" s="121"/>
      <c r="DF1893" s="121"/>
      <c r="DG1893" s="121"/>
      <c r="DH1893" s="121"/>
      <c r="DI1893" s="121"/>
    </row>
    <row r="1894" spans="30:113" x14ac:dyDescent="0.35">
      <c r="AD1894" s="121"/>
      <c r="AE1894" s="121"/>
      <c r="AF1894" s="121"/>
      <c r="AG1894" s="121"/>
      <c r="AH1894" s="121"/>
      <c r="AI1894" s="121"/>
      <c r="AJ1894" s="121"/>
      <c r="AK1894" s="121"/>
      <c r="AL1894" s="121"/>
      <c r="AM1894" s="121"/>
      <c r="AN1894" s="121"/>
      <c r="AO1894" s="121"/>
      <c r="AP1894" s="121"/>
      <c r="AQ1894" s="121"/>
      <c r="AR1894" s="121"/>
      <c r="AS1894" s="121"/>
      <c r="AT1894" s="121"/>
      <c r="AU1894" s="121"/>
      <c r="AV1894" s="121"/>
      <c r="AW1894" s="121"/>
      <c r="AX1894" s="121"/>
      <c r="AY1894" s="121"/>
      <c r="AZ1894" s="121"/>
      <c r="BA1894" s="121"/>
      <c r="BB1894" s="121"/>
      <c r="BC1894" s="121"/>
      <c r="BD1894" s="121"/>
      <c r="BE1894" s="121"/>
      <c r="BF1894" s="121"/>
      <c r="BG1894" s="121"/>
      <c r="BH1894" s="121"/>
      <c r="BI1894" s="121"/>
      <c r="BJ1894" s="121"/>
      <c r="BK1894" s="121"/>
      <c r="BL1894" s="121"/>
      <c r="BM1894" s="121"/>
      <c r="BN1894" s="121"/>
      <c r="BO1894" s="121"/>
      <c r="BP1894" s="121"/>
      <c r="BQ1894" s="121"/>
      <c r="BR1894" s="121"/>
      <c r="BS1894" s="121"/>
      <c r="BT1894" s="121"/>
      <c r="BU1894" s="121"/>
      <c r="BV1894" s="121"/>
      <c r="BW1894" s="121"/>
      <c r="BX1894" s="121"/>
      <c r="BY1894" s="121"/>
      <c r="BZ1894" s="121"/>
      <c r="CA1894" s="121"/>
      <c r="CB1894" s="121"/>
      <c r="CC1894" s="121"/>
      <c r="CD1894" s="121"/>
      <c r="CE1894" s="121"/>
      <c r="CF1894" s="121"/>
      <c r="CG1894" s="121"/>
      <c r="CH1894" s="121"/>
      <c r="CI1894" s="121"/>
      <c r="CJ1894" s="121"/>
      <c r="CK1894" s="121"/>
      <c r="CL1894" s="121"/>
      <c r="CM1894" s="121"/>
      <c r="CN1894" s="121"/>
      <c r="CO1894" s="121"/>
      <c r="CP1894" s="121"/>
      <c r="CQ1894" s="121"/>
      <c r="CR1894" s="121"/>
      <c r="CS1894" s="121"/>
      <c r="CT1894" s="121"/>
      <c r="CU1894" s="121"/>
      <c r="CV1894" s="121"/>
      <c r="CW1894" s="121"/>
      <c r="CX1894" s="121"/>
      <c r="CY1894" s="121"/>
      <c r="CZ1894" s="121"/>
      <c r="DA1894" s="121"/>
      <c r="DB1894" s="121"/>
      <c r="DC1894" s="121"/>
      <c r="DD1894" s="121"/>
      <c r="DE1894" s="121"/>
      <c r="DF1894" s="121"/>
      <c r="DG1894" s="121"/>
      <c r="DH1894" s="121"/>
      <c r="DI1894" s="121"/>
    </row>
    <row r="1895" spans="30:113" x14ac:dyDescent="0.35">
      <c r="AD1895" s="121"/>
      <c r="AE1895" s="121"/>
      <c r="AF1895" s="121"/>
      <c r="AG1895" s="121"/>
      <c r="AH1895" s="121"/>
      <c r="AI1895" s="121"/>
      <c r="AJ1895" s="121"/>
      <c r="AK1895" s="121"/>
      <c r="AL1895" s="121"/>
      <c r="AM1895" s="121"/>
      <c r="AN1895" s="121"/>
      <c r="AO1895" s="121"/>
      <c r="AP1895" s="121"/>
      <c r="AQ1895" s="121"/>
      <c r="AR1895" s="121"/>
      <c r="AS1895" s="121"/>
      <c r="AT1895" s="121"/>
      <c r="AU1895" s="121"/>
      <c r="AV1895" s="121"/>
      <c r="AW1895" s="121"/>
      <c r="AX1895" s="121"/>
      <c r="AY1895" s="121"/>
      <c r="AZ1895" s="121"/>
      <c r="BA1895" s="121"/>
      <c r="BB1895" s="121"/>
      <c r="BC1895" s="121"/>
      <c r="BD1895" s="121"/>
      <c r="BE1895" s="121"/>
      <c r="BF1895" s="121"/>
      <c r="BG1895" s="121"/>
      <c r="BH1895" s="121"/>
      <c r="BI1895" s="121"/>
      <c r="BJ1895" s="121"/>
      <c r="BK1895" s="121"/>
      <c r="BL1895" s="121"/>
      <c r="BM1895" s="121"/>
      <c r="BN1895" s="121"/>
      <c r="BO1895" s="121"/>
      <c r="BP1895" s="121"/>
      <c r="BQ1895" s="121"/>
      <c r="BR1895" s="121"/>
      <c r="BS1895" s="121"/>
      <c r="BT1895" s="121"/>
      <c r="BU1895" s="121"/>
      <c r="BV1895" s="121"/>
      <c r="BW1895" s="121"/>
      <c r="BX1895" s="121"/>
      <c r="BY1895" s="121"/>
      <c r="BZ1895" s="121"/>
      <c r="CA1895" s="121"/>
      <c r="CB1895" s="121"/>
      <c r="CC1895" s="121"/>
      <c r="CD1895" s="121"/>
      <c r="CE1895" s="121"/>
      <c r="CF1895" s="121"/>
      <c r="CG1895" s="121"/>
      <c r="CH1895" s="121"/>
      <c r="CI1895" s="121"/>
      <c r="CJ1895" s="121"/>
      <c r="CK1895" s="121"/>
      <c r="CL1895" s="121"/>
      <c r="CM1895" s="121"/>
      <c r="CN1895" s="121"/>
      <c r="CO1895" s="121"/>
      <c r="CP1895" s="121"/>
      <c r="CQ1895" s="121"/>
      <c r="CR1895" s="121"/>
      <c r="CS1895" s="121"/>
      <c r="CT1895" s="121"/>
      <c r="CU1895" s="121"/>
      <c r="CV1895" s="121"/>
      <c r="CW1895" s="121"/>
      <c r="CX1895" s="121"/>
      <c r="CY1895" s="121"/>
      <c r="CZ1895" s="121"/>
      <c r="DA1895" s="121"/>
      <c r="DB1895" s="121"/>
      <c r="DC1895" s="121"/>
      <c r="DD1895" s="121"/>
      <c r="DE1895" s="121"/>
      <c r="DF1895" s="121"/>
      <c r="DG1895" s="121"/>
      <c r="DH1895" s="121"/>
      <c r="DI1895" s="121"/>
    </row>
    <row r="1896" spans="30:113" x14ac:dyDescent="0.35">
      <c r="AD1896" s="121"/>
      <c r="AE1896" s="121"/>
      <c r="AF1896" s="121"/>
      <c r="AG1896" s="121"/>
      <c r="AH1896" s="121"/>
      <c r="AI1896" s="121"/>
      <c r="AJ1896" s="121"/>
      <c r="AK1896" s="121"/>
      <c r="AL1896" s="121"/>
      <c r="AM1896" s="121"/>
      <c r="AN1896" s="121"/>
      <c r="AO1896" s="121"/>
      <c r="AP1896" s="121"/>
      <c r="AQ1896" s="121"/>
      <c r="AR1896" s="121"/>
      <c r="AS1896" s="121"/>
      <c r="AT1896" s="121"/>
      <c r="AU1896" s="121"/>
      <c r="AV1896" s="121"/>
      <c r="AW1896" s="121"/>
      <c r="AX1896" s="121"/>
      <c r="AY1896" s="121"/>
      <c r="AZ1896" s="121"/>
      <c r="BA1896" s="121"/>
      <c r="BB1896" s="121"/>
      <c r="BC1896" s="121"/>
      <c r="BD1896" s="121"/>
      <c r="BE1896" s="121"/>
      <c r="BF1896" s="121"/>
      <c r="BG1896" s="121"/>
      <c r="BH1896" s="121"/>
      <c r="BI1896" s="121"/>
      <c r="BJ1896" s="121"/>
      <c r="BK1896" s="121"/>
      <c r="BL1896" s="121"/>
      <c r="BM1896" s="121"/>
      <c r="BN1896" s="121"/>
      <c r="BO1896" s="121"/>
      <c r="BP1896" s="121"/>
      <c r="BQ1896" s="121"/>
      <c r="BR1896" s="121"/>
      <c r="BS1896" s="121"/>
      <c r="BT1896" s="121"/>
      <c r="BU1896" s="121"/>
      <c r="BV1896" s="121"/>
      <c r="BW1896" s="121"/>
      <c r="BX1896" s="121"/>
      <c r="BY1896" s="121"/>
      <c r="BZ1896" s="121"/>
      <c r="CA1896" s="121"/>
      <c r="CB1896" s="121"/>
      <c r="CC1896" s="121"/>
      <c r="CD1896" s="121"/>
      <c r="CE1896" s="121"/>
      <c r="CF1896" s="121"/>
      <c r="CG1896" s="121"/>
      <c r="CH1896" s="121"/>
      <c r="CI1896" s="121"/>
      <c r="CJ1896" s="121"/>
      <c r="CK1896" s="121"/>
      <c r="CL1896" s="121"/>
      <c r="CM1896" s="121"/>
      <c r="CN1896" s="121"/>
      <c r="CO1896" s="121"/>
      <c r="CP1896" s="121"/>
      <c r="CQ1896" s="121"/>
      <c r="CR1896" s="121"/>
      <c r="CS1896" s="121"/>
      <c r="CT1896" s="121"/>
      <c r="CU1896" s="121"/>
      <c r="CV1896" s="121"/>
      <c r="CW1896" s="121"/>
      <c r="CX1896" s="121"/>
      <c r="CY1896" s="121"/>
      <c r="CZ1896" s="121"/>
      <c r="DA1896" s="121"/>
      <c r="DB1896" s="121"/>
      <c r="DC1896" s="121"/>
      <c r="DD1896" s="121"/>
      <c r="DE1896" s="121"/>
      <c r="DF1896" s="121"/>
      <c r="DG1896" s="121"/>
      <c r="DH1896" s="121"/>
      <c r="DI1896" s="121"/>
    </row>
    <row r="1897" spans="30:113" x14ac:dyDescent="0.35">
      <c r="AD1897" s="121"/>
      <c r="AE1897" s="121"/>
      <c r="AF1897" s="121"/>
      <c r="AG1897" s="121"/>
      <c r="AH1897" s="121"/>
      <c r="AI1897" s="121"/>
      <c r="AJ1897" s="121"/>
      <c r="AK1897" s="121"/>
      <c r="AL1897" s="121"/>
      <c r="AM1897" s="121"/>
      <c r="AN1897" s="121"/>
      <c r="AO1897" s="121"/>
      <c r="AP1897" s="121"/>
      <c r="AQ1897" s="121"/>
      <c r="AR1897" s="121"/>
      <c r="AS1897" s="121"/>
      <c r="AT1897" s="121"/>
      <c r="AU1897" s="121"/>
      <c r="AV1897" s="121"/>
      <c r="AW1897" s="121"/>
      <c r="AX1897" s="121"/>
      <c r="AY1897" s="121"/>
      <c r="AZ1897" s="121"/>
      <c r="BA1897" s="121"/>
      <c r="BB1897" s="121"/>
      <c r="BC1897" s="121"/>
      <c r="BD1897" s="121"/>
      <c r="BE1897" s="121"/>
      <c r="BF1897" s="121"/>
      <c r="BG1897" s="121"/>
      <c r="BH1897" s="121"/>
      <c r="BI1897" s="121"/>
      <c r="BJ1897" s="121"/>
      <c r="BK1897" s="121"/>
      <c r="BL1897" s="121"/>
      <c r="BM1897" s="121"/>
      <c r="BN1897" s="121"/>
      <c r="BO1897" s="121"/>
      <c r="BP1897" s="121"/>
      <c r="BQ1897" s="121"/>
      <c r="BR1897" s="121"/>
      <c r="BS1897" s="121"/>
      <c r="BT1897" s="121"/>
      <c r="BU1897" s="121"/>
      <c r="BV1897" s="121"/>
      <c r="BW1897" s="121"/>
      <c r="BX1897" s="121"/>
      <c r="BY1897" s="121"/>
      <c r="BZ1897" s="121"/>
      <c r="CA1897" s="121"/>
      <c r="CB1897" s="121"/>
      <c r="CC1897" s="121"/>
      <c r="CD1897" s="121"/>
      <c r="CE1897" s="121"/>
      <c r="CF1897" s="121"/>
      <c r="CG1897" s="121"/>
      <c r="CH1897" s="121"/>
      <c r="CI1897" s="121"/>
      <c r="CJ1897" s="121"/>
      <c r="CK1897" s="121"/>
      <c r="CL1897" s="121"/>
      <c r="CM1897" s="121"/>
      <c r="CN1897" s="121"/>
      <c r="CO1897" s="121"/>
      <c r="CP1897" s="121"/>
      <c r="CQ1897" s="121"/>
      <c r="CR1897" s="121"/>
      <c r="CS1897" s="121"/>
      <c r="CT1897" s="121"/>
      <c r="CU1897" s="121"/>
      <c r="CV1897" s="121"/>
      <c r="CW1897" s="121"/>
      <c r="CX1897" s="121"/>
      <c r="CY1897" s="121"/>
      <c r="CZ1897" s="121"/>
      <c r="DA1897" s="121"/>
      <c r="DB1897" s="121"/>
      <c r="DC1897" s="121"/>
      <c r="DD1897" s="121"/>
      <c r="DE1897" s="121"/>
      <c r="DF1897" s="121"/>
      <c r="DG1897" s="121"/>
      <c r="DH1897" s="121"/>
      <c r="DI1897" s="121"/>
    </row>
    <row r="1898" spans="30:113" x14ac:dyDescent="0.35">
      <c r="AD1898" s="121"/>
      <c r="AE1898" s="121"/>
      <c r="AF1898" s="121"/>
      <c r="AG1898" s="121"/>
      <c r="AH1898" s="121"/>
      <c r="AI1898" s="121"/>
      <c r="AJ1898" s="121"/>
      <c r="AK1898" s="121"/>
      <c r="AL1898" s="121"/>
      <c r="AM1898" s="121"/>
      <c r="AN1898" s="121"/>
      <c r="AO1898" s="121"/>
      <c r="AP1898" s="121"/>
      <c r="AQ1898" s="121"/>
      <c r="AR1898" s="121"/>
      <c r="AS1898" s="121"/>
      <c r="AT1898" s="121"/>
      <c r="AU1898" s="121"/>
      <c r="AV1898" s="121"/>
      <c r="AW1898" s="121"/>
      <c r="AX1898" s="121"/>
      <c r="AY1898" s="121"/>
      <c r="AZ1898" s="121"/>
      <c r="BA1898" s="121"/>
      <c r="BB1898" s="121"/>
      <c r="BC1898" s="121"/>
      <c r="BD1898" s="121"/>
      <c r="BE1898" s="121"/>
      <c r="BF1898" s="121"/>
      <c r="BG1898" s="121"/>
      <c r="BH1898" s="121"/>
      <c r="BI1898" s="121"/>
      <c r="BJ1898" s="121"/>
      <c r="BK1898" s="121"/>
      <c r="BL1898" s="121"/>
      <c r="BM1898" s="121"/>
      <c r="BN1898" s="121"/>
      <c r="BO1898" s="121"/>
      <c r="BP1898" s="121"/>
      <c r="BQ1898" s="121"/>
      <c r="BR1898" s="121"/>
      <c r="BS1898" s="121"/>
      <c r="BT1898" s="121"/>
      <c r="BU1898" s="121"/>
      <c r="BV1898" s="121"/>
      <c r="BW1898" s="121"/>
      <c r="BX1898" s="121"/>
      <c r="BY1898" s="121"/>
      <c r="BZ1898" s="121"/>
      <c r="CA1898" s="121"/>
      <c r="CB1898" s="121"/>
      <c r="CC1898" s="121"/>
      <c r="CD1898" s="121"/>
      <c r="CE1898" s="121"/>
      <c r="CF1898" s="121"/>
      <c r="CG1898" s="121"/>
      <c r="CH1898" s="121"/>
      <c r="CI1898" s="121"/>
      <c r="CJ1898" s="121"/>
      <c r="CK1898" s="121"/>
      <c r="CL1898" s="121"/>
      <c r="CM1898" s="121"/>
      <c r="CN1898" s="121"/>
      <c r="CO1898" s="121"/>
      <c r="CP1898" s="121"/>
      <c r="CQ1898" s="121"/>
      <c r="CR1898" s="121"/>
      <c r="CS1898" s="121"/>
      <c r="CT1898" s="121"/>
      <c r="CU1898" s="121"/>
      <c r="CV1898" s="121"/>
      <c r="CW1898" s="121"/>
      <c r="CX1898" s="121"/>
      <c r="CY1898" s="121"/>
      <c r="CZ1898" s="121"/>
      <c r="DA1898" s="121"/>
      <c r="DB1898" s="121"/>
      <c r="DC1898" s="121"/>
      <c r="DD1898" s="121"/>
      <c r="DE1898" s="121"/>
      <c r="DF1898" s="121"/>
      <c r="DG1898" s="121"/>
      <c r="DH1898" s="121"/>
      <c r="DI1898" s="121"/>
    </row>
    <row r="1899" spans="30:113" x14ac:dyDescent="0.35">
      <c r="AD1899" s="121"/>
      <c r="AE1899" s="121"/>
      <c r="AF1899" s="121"/>
      <c r="AG1899" s="121"/>
      <c r="AH1899" s="121"/>
      <c r="AI1899" s="121"/>
      <c r="AJ1899" s="121"/>
      <c r="AK1899" s="121"/>
      <c r="AL1899" s="121"/>
      <c r="AM1899" s="121"/>
      <c r="AN1899" s="121"/>
      <c r="AO1899" s="121"/>
      <c r="AP1899" s="121"/>
      <c r="AQ1899" s="121"/>
      <c r="AR1899" s="121"/>
      <c r="AS1899" s="121"/>
      <c r="AT1899" s="121"/>
      <c r="AU1899" s="121"/>
      <c r="AV1899" s="121"/>
      <c r="AW1899" s="121"/>
      <c r="AX1899" s="121"/>
      <c r="AY1899" s="121"/>
      <c r="AZ1899" s="121"/>
      <c r="BA1899" s="121"/>
      <c r="BB1899" s="121"/>
      <c r="BC1899" s="121"/>
      <c r="BD1899" s="121"/>
      <c r="BE1899" s="121"/>
      <c r="BF1899" s="121"/>
      <c r="BG1899" s="121"/>
      <c r="BH1899" s="121"/>
      <c r="BI1899" s="121"/>
      <c r="BJ1899" s="121"/>
      <c r="BK1899" s="121"/>
      <c r="BL1899" s="121"/>
      <c r="BM1899" s="121"/>
      <c r="BN1899" s="121"/>
      <c r="BO1899" s="121"/>
      <c r="BP1899" s="121"/>
      <c r="BQ1899" s="121"/>
      <c r="BR1899" s="121"/>
      <c r="BS1899" s="121"/>
      <c r="BT1899" s="121"/>
      <c r="BU1899" s="121"/>
      <c r="BV1899" s="121"/>
      <c r="BW1899" s="121"/>
      <c r="BX1899" s="121"/>
      <c r="BY1899" s="121"/>
      <c r="BZ1899" s="121"/>
      <c r="CA1899" s="121"/>
      <c r="CB1899" s="121"/>
      <c r="CC1899" s="121"/>
      <c r="CD1899" s="121"/>
      <c r="CE1899" s="121"/>
      <c r="CF1899" s="121"/>
      <c r="CG1899" s="121"/>
      <c r="CH1899" s="121"/>
      <c r="CI1899" s="121"/>
      <c r="CJ1899" s="121"/>
      <c r="CK1899" s="121"/>
      <c r="CL1899" s="121"/>
      <c r="CM1899" s="121"/>
      <c r="CN1899" s="121"/>
      <c r="CO1899" s="121"/>
      <c r="CP1899" s="121"/>
      <c r="CQ1899" s="121"/>
      <c r="CR1899" s="121"/>
      <c r="CS1899" s="121"/>
      <c r="CT1899" s="121"/>
      <c r="CU1899" s="121"/>
      <c r="CV1899" s="121"/>
      <c r="CW1899" s="121"/>
      <c r="CX1899" s="121"/>
      <c r="CY1899" s="121"/>
      <c r="CZ1899" s="121"/>
      <c r="DA1899" s="121"/>
      <c r="DB1899" s="121"/>
      <c r="DC1899" s="121"/>
      <c r="DD1899" s="121"/>
      <c r="DE1899" s="121"/>
      <c r="DF1899" s="121"/>
      <c r="DG1899" s="121"/>
      <c r="DH1899" s="121"/>
      <c r="DI1899" s="121"/>
    </row>
    <row r="1900" spans="30:113" x14ac:dyDescent="0.35">
      <c r="AD1900" s="121"/>
      <c r="AE1900" s="121"/>
      <c r="AF1900" s="121"/>
      <c r="AG1900" s="121"/>
      <c r="AH1900" s="121"/>
      <c r="AI1900" s="121"/>
      <c r="AJ1900" s="121"/>
      <c r="AK1900" s="121"/>
      <c r="AL1900" s="121"/>
      <c r="AM1900" s="121"/>
      <c r="AN1900" s="121"/>
      <c r="AO1900" s="121"/>
      <c r="AP1900" s="121"/>
      <c r="AQ1900" s="121"/>
      <c r="AR1900" s="121"/>
      <c r="AS1900" s="121"/>
      <c r="AT1900" s="121"/>
      <c r="AU1900" s="121"/>
      <c r="AV1900" s="121"/>
      <c r="AW1900" s="121"/>
      <c r="AX1900" s="121"/>
      <c r="AY1900" s="121"/>
      <c r="AZ1900" s="121"/>
      <c r="BA1900" s="121"/>
      <c r="BB1900" s="121"/>
      <c r="BC1900" s="121"/>
      <c r="BD1900" s="121"/>
      <c r="BE1900" s="121"/>
      <c r="BF1900" s="121"/>
      <c r="BG1900" s="121"/>
      <c r="BH1900" s="121"/>
      <c r="BI1900" s="121"/>
      <c r="BJ1900" s="121"/>
      <c r="BK1900" s="121"/>
      <c r="BL1900" s="121"/>
      <c r="BM1900" s="121"/>
      <c r="BN1900" s="121"/>
      <c r="BO1900" s="121"/>
      <c r="BP1900" s="121"/>
      <c r="BQ1900" s="121"/>
      <c r="BR1900" s="121"/>
      <c r="BS1900" s="121"/>
      <c r="BT1900" s="121"/>
      <c r="BU1900" s="121"/>
      <c r="BV1900" s="121"/>
      <c r="BW1900" s="121"/>
      <c r="BX1900" s="121"/>
      <c r="BY1900" s="121"/>
      <c r="BZ1900" s="121"/>
      <c r="CA1900" s="121"/>
      <c r="CB1900" s="121"/>
      <c r="CC1900" s="121"/>
      <c r="CD1900" s="121"/>
      <c r="CE1900" s="121"/>
      <c r="CF1900" s="121"/>
      <c r="CG1900" s="121"/>
      <c r="CH1900" s="121"/>
      <c r="CI1900" s="121"/>
      <c r="CJ1900" s="121"/>
      <c r="CK1900" s="121"/>
      <c r="CL1900" s="121"/>
      <c r="CM1900" s="121"/>
      <c r="CN1900" s="121"/>
      <c r="CO1900" s="121"/>
      <c r="CP1900" s="121"/>
      <c r="CQ1900" s="121"/>
      <c r="CR1900" s="121"/>
      <c r="CS1900" s="121"/>
      <c r="CT1900" s="121"/>
      <c r="CU1900" s="121"/>
      <c r="CV1900" s="121"/>
      <c r="CW1900" s="121"/>
      <c r="CX1900" s="121"/>
      <c r="CY1900" s="121"/>
      <c r="CZ1900" s="121"/>
      <c r="DA1900" s="121"/>
      <c r="DB1900" s="121"/>
      <c r="DC1900" s="121"/>
      <c r="DD1900" s="121"/>
      <c r="DE1900" s="121"/>
      <c r="DF1900" s="121"/>
      <c r="DG1900" s="121"/>
      <c r="DH1900" s="121"/>
      <c r="DI1900" s="121"/>
    </row>
    <row r="1901" spans="30:113" x14ac:dyDescent="0.35">
      <c r="AD1901" s="121"/>
      <c r="AE1901" s="121"/>
      <c r="AF1901" s="121"/>
      <c r="AG1901" s="121"/>
      <c r="AH1901" s="121"/>
      <c r="AI1901" s="121"/>
      <c r="AJ1901" s="121"/>
      <c r="AK1901" s="121"/>
      <c r="AL1901" s="121"/>
      <c r="AM1901" s="121"/>
      <c r="AN1901" s="121"/>
      <c r="AO1901" s="121"/>
      <c r="AP1901" s="121"/>
      <c r="AQ1901" s="121"/>
      <c r="AR1901" s="121"/>
      <c r="AS1901" s="121"/>
      <c r="AT1901" s="121"/>
      <c r="AU1901" s="121"/>
      <c r="AV1901" s="121"/>
      <c r="AW1901" s="121"/>
      <c r="AX1901" s="121"/>
      <c r="AY1901" s="121"/>
      <c r="AZ1901" s="121"/>
      <c r="BA1901" s="121"/>
      <c r="BB1901" s="121"/>
      <c r="BC1901" s="121"/>
      <c r="BD1901" s="121"/>
      <c r="BE1901" s="121"/>
      <c r="BF1901" s="121"/>
      <c r="BG1901" s="121"/>
      <c r="BH1901" s="121"/>
      <c r="BI1901" s="121"/>
      <c r="BJ1901" s="121"/>
      <c r="BK1901" s="121"/>
      <c r="BL1901" s="121"/>
      <c r="BM1901" s="121"/>
      <c r="BN1901" s="121"/>
      <c r="BO1901" s="121"/>
      <c r="BP1901" s="121"/>
      <c r="BQ1901" s="121"/>
      <c r="BR1901" s="121"/>
      <c r="BS1901" s="121"/>
      <c r="BT1901" s="121"/>
      <c r="BU1901" s="121"/>
      <c r="BV1901" s="121"/>
      <c r="BW1901" s="121"/>
      <c r="BX1901" s="121"/>
      <c r="BY1901" s="121"/>
      <c r="BZ1901" s="121"/>
      <c r="CA1901" s="121"/>
      <c r="CB1901" s="121"/>
      <c r="CC1901" s="121"/>
      <c r="CD1901" s="121"/>
      <c r="CE1901" s="121"/>
      <c r="CF1901" s="121"/>
      <c r="CG1901" s="121"/>
      <c r="CH1901" s="121"/>
      <c r="CI1901" s="121"/>
      <c r="CJ1901" s="121"/>
      <c r="CK1901" s="121"/>
      <c r="CL1901" s="121"/>
      <c r="CM1901" s="121"/>
      <c r="CN1901" s="121"/>
      <c r="CO1901" s="121"/>
      <c r="CP1901" s="121"/>
      <c r="CQ1901" s="121"/>
      <c r="CR1901" s="121"/>
      <c r="CS1901" s="121"/>
      <c r="CT1901" s="121"/>
      <c r="CU1901" s="121"/>
      <c r="CV1901" s="121"/>
      <c r="CW1901" s="121"/>
      <c r="CX1901" s="121"/>
      <c r="CY1901" s="121"/>
      <c r="CZ1901" s="121"/>
      <c r="DA1901" s="121"/>
      <c r="DB1901" s="121"/>
      <c r="DC1901" s="121"/>
      <c r="DD1901" s="121"/>
      <c r="DE1901" s="121"/>
      <c r="DF1901" s="121"/>
      <c r="DG1901" s="121"/>
      <c r="DH1901" s="121"/>
      <c r="DI1901" s="121"/>
    </row>
    <row r="1902" spans="30:113" x14ac:dyDescent="0.35">
      <c r="AD1902" s="121"/>
      <c r="AE1902" s="121"/>
      <c r="AF1902" s="121"/>
      <c r="AG1902" s="121"/>
      <c r="AH1902" s="121"/>
      <c r="AI1902" s="121"/>
      <c r="AJ1902" s="121"/>
      <c r="AK1902" s="121"/>
      <c r="AL1902" s="121"/>
      <c r="AM1902" s="121"/>
      <c r="AN1902" s="121"/>
      <c r="AO1902" s="121"/>
      <c r="AP1902" s="121"/>
      <c r="AQ1902" s="121"/>
      <c r="AR1902" s="121"/>
      <c r="AS1902" s="121"/>
      <c r="AT1902" s="121"/>
      <c r="AU1902" s="121"/>
      <c r="AV1902" s="121"/>
      <c r="AW1902" s="121"/>
      <c r="AX1902" s="121"/>
      <c r="AY1902" s="121"/>
      <c r="AZ1902" s="121"/>
      <c r="BA1902" s="121"/>
      <c r="BB1902" s="121"/>
      <c r="BC1902" s="121"/>
      <c r="BD1902" s="121"/>
      <c r="BE1902" s="121"/>
      <c r="BF1902" s="121"/>
      <c r="BG1902" s="121"/>
      <c r="BH1902" s="121"/>
      <c r="BI1902" s="121"/>
      <c r="BJ1902" s="121"/>
      <c r="BK1902" s="121"/>
      <c r="BL1902" s="121"/>
      <c r="BM1902" s="121"/>
      <c r="BN1902" s="121"/>
      <c r="BO1902" s="121"/>
      <c r="BP1902" s="121"/>
      <c r="BQ1902" s="121"/>
      <c r="BR1902" s="121"/>
      <c r="BS1902" s="121"/>
      <c r="BT1902" s="121"/>
      <c r="BU1902" s="121"/>
      <c r="BV1902" s="121"/>
      <c r="BW1902" s="121"/>
      <c r="BX1902" s="121"/>
      <c r="BY1902" s="121"/>
      <c r="BZ1902" s="121"/>
      <c r="CA1902" s="121"/>
      <c r="CB1902" s="121"/>
      <c r="CC1902" s="121"/>
      <c r="CD1902" s="121"/>
      <c r="CE1902" s="121"/>
      <c r="CF1902" s="121"/>
      <c r="CG1902" s="121"/>
      <c r="CH1902" s="121"/>
      <c r="CI1902" s="121"/>
      <c r="CJ1902" s="121"/>
      <c r="CK1902" s="121"/>
      <c r="CL1902" s="121"/>
      <c r="CM1902" s="121"/>
      <c r="CN1902" s="121"/>
      <c r="CO1902" s="121"/>
      <c r="CP1902" s="121"/>
      <c r="CQ1902" s="121"/>
      <c r="CR1902" s="121"/>
      <c r="CS1902" s="121"/>
      <c r="CT1902" s="121"/>
      <c r="CU1902" s="121"/>
      <c r="CV1902" s="121"/>
      <c r="CW1902" s="121"/>
      <c r="CX1902" s="121"/>
      <c r="CY1902" s="121"/>
      <c r="CZ1902" s="121"/>
      <c r="DA1902" s="121"/>
      <c r="DB1902" s="121"/>
      <c r="DC1902" s="121"/>
      <c r="DD1902" s="121"/>
      <c r="DE1902" s="121"/>
      <c r="DF1902" s="121"/>
      <c r="DG1902" s="121"/>
      <c r="DH1902" s="121"/>
      <c r="DI1902" s="121"/>
    </row>
    <row r="1903" spans="30:113" x14ac:dyDescent="0.35">
      <c r="AD1903" s="121"/>
      <c r="AE1903" s="121"/>
      <c r="AF1903" s="121"/>
      <c r="AG1903" s="121"/>
      <c r="AH1903" s="121"/>
      <c r="AI1903" s="121"/>
      <c r="AJ1903" s="121"/>
      <c r="AK1903" s="121"/>
      <c r="AL1903" s="121"/>
      <c r="AM1903" s="121"/>
      <c r="AN1903" s="121"/>
      <c r="AO1903" s="121"/>
      <c r="AP1903" s="121"/>
      <c r="AQ1903" s="121"/>
      <c r="AR1903" s="121"/>
      <c r="AS1903" s="121"/>
      <c r="AT1903" s="121"/>
      <c r="AU1903" s="121"/>
      <c r="AV1903" s="121"/>
      <c r="AW1903" s="121"/>
      <c r="AX1903" s="121"/>
      <c r="AY1903" s="121"/>
      <c r="AZ1903" s="121"/>
      <c r="BA1903" s="121"/>
      <c r="BB1903" s="121"/>
      <c r="BC1903" s="121"/>
      <c r="BD1903" s="121"/>
      <c r="BE1903" s="121"/>
      <c r="BF1903" s="121"/>
      <c r="BG1903" s="121"/>
      <c r="BH1903" s="121"/>
      <c r="BI1903" s="121"/>
      <c r="BJ1903" s="121"/>
      <c r="BK1903" s="121"/>
      <c r="BL1903" s="121"/>
      <c r="BM1903" s="121"/>
      <c r="BN1903" s="121"/>
      <c r="BO1903" s="121"/>
      <c r="BP1903" s="121"/>
      <c r="BQ1903" s="121"/>
      <c r="BR1903" s="121"/>
      <c r="BS1903" s="121"/>
      <c r="BT1903" s="121"/>
      <c r="BU1903" s="121"/>
      <c r="BV1903" s="121"/>
      <c r="BW1903" s="121"/>
      <c r="BX1903" s="121"/>
      <c r="BY1903" s="121"/>
      <c r="BZ1903" s="121"/>
      <c r="CA1903" s="121"/>
      <c r="CB1903" s="121"/>
      <c r="CC1903" s="121"/>
      <c r="CD1903" s="121"/>
      <c r="CE1903" s="121"/>
      <c r="CF1903" s="121"/>
      <c r="CG1903" s="121"/>
      <c r="CH1903" s="121"/>
      <c r="CI1903" s="121"/>
      <c r="CJ1903" s="121"/>
      <c r="CK1903" s="121"/>
      <c r="CL1903" s="121"/>
      <c r="CM1903" s="121"/>
      <c r="CN1903" s="121"/>
      <c r="CO1903" s="121"/>
      <c r="CP1903" s="121"/>
      <c r="CQ1903" s="121"/>
      <c r="CR1903" s="121"/>
      <c r="CS1903" s="121"/>
      <c r="CT1903" s="121"/>
      <c r="CU1903" s="121"/>
      <c r="CV1903" s="121"/>
      <c r="CW1903" s="121"/>
      <c r="CX1903" s="121"/>
      <c r="CY1903" s="121"/>
      <c r="CZ1903" s="121"/>
      <c r="DA1903" s="121"/>
      <c r="DB1903" s="121"/>
      <c r="DC1903" s="121"/>
      <c r="DD1903" s="121"/>
      <c r="DE1903" s="121"/>
      <c r="DF1903" s="121"/>
      <c r="DG1903" s="121"/>
      <c r="DH1903" s="121"/>
      <c r="DI1903" s="121"/>
    </row>
    <row r="1904" spans="30:113" x14ac:dyDescent="0.35">
      <c r="AD1904" s="121"/>
      <c r="AE1904" s="121"/>
      <c r="AF1904" s="121"/>
      <c r="AG1904" s="121"/>
      <c r="AH1904" s="121"/>
      <c r="AI1904" s="121"/>
      <c r="AJ1904" s="121"/>
      <c r="AK1904" s="121"/>
      <c r="AL1904" s="121"/>
      <c r="AM1904" s="121"/>
      <c r="AN1904" s="121"/>
      <c r="AO1904" s="121"/>
      <c r="AP1904" s="121"/>
      <c r="AQ1904" s="121"/>
      <c r="AR1904" s="121"/>
      <c r="AS1904" s="121"/>
      <c r="AT1904" s="121"/>
      <c r="AU1904" s="121"/>
      <c r="AV1904" s="121"/>
      <c r="AW1904" s="121"/>
      <c r="AX1904" s="121"/>
      <c r="AY1904" s="121"/>
      <c r="AZ1904" s="121"/>
      <c r="BA1904" s="121"/>
      <c r="BB1904" s="121"/>
      <c r="BC1904" s="121"/>
      <c r="BD1904" s="121"/>
      <c r="BE1904" s="121"/>
      <c r="BF1904" s="121"/>
      <c r="BG1904" s="121"/>
      <c r="BH1904" s="121"/>
      <c r="BI1904" s="121"/>
      <c r="BJ1904" s="121"/>
      <c r="BK1904" s="121"/>
      <c r="BL1904" s="121"/>
      <c r="BM1904" s="121"/>
      <c r="BN1904" s="121"/>
      <c r="BO1904" s="121"/>
      <c r="BP1904" s="121"/>
      <c r="BQ1904" s="121"/>
      <c r="BR1904" s="121"/>
      <c r="BS1904" s="121"/>
      <c r="BT1904" s="121"/>
      <c r="BU1904" s="121"/>
      <c r="BV1904" s="121"/>
      <c r="BW1904" s="121"/>
      <c r="BX1904" s="121"/>
      <c r="BY1904" s="121"/>
      <c r="BZ1904" s="121"/>
      <c r="CA1904" s="121"/>
      <c r="CB1904" s="121"/>
      <c r="CC1904" s="121"/>
      <c r="CD1904" s="121"/>
      <c r="CE1904" s="121"/>
      <c r="CF1904" s="121"/>
      <c r="CG1904" s="121"/>
      <c r="CH1904" s="121"/>
      <c r="CI1904" s="121"/>
      <c r="CJ1904" s="121"/>
      <c r="CK1904" s="121"/>
      <c r="CL1904" s="121"/>
      <c r="CM1904" s="121"/>
      <c r="CN1904" s="121"/>
      <c r="CO1904" s="121"/>
      <c r="CP1904" s="121"/>
      <c r="CQ1904" s="121"/>
      <c r="CR1904" s="121"/>
      <c r="CS1904" s="121"/>
      <c r="CT1904" s="121"/>
      <c r="CU1904" s="121"/>
      <c r="CV1904" s="121"/>
      <c r="CW1904" s="121"/>
      <c r="CX1904" s="121"/>
      <c r="CY1904" s="121"/>
      <c r="CZ1904" s="121"/>
      <c r="DA1904" s="121"/>
      <c r="DB1904" s="121"/>
      <c r="DC1904" s="121"/>
      <c r="DD1904" s="121"/>
      <c r="DE1904" s="121"/>
      <c r="DF1904" s="121"/>
      <c r="DG1904" s="121"/>
      <c r="DH1904" s="121"/>
      <c r="DI1904" s="121"/>
    </row>
    <row r="1905" spans="30:113" x14ac:dyDescent="0.35">
      <c r="AD1905" s="121"/>
      <c r="AE1905" s="121"/>
      <c r="AF1905" s="121"/>
      <c r="AG1905" s="121"/>
      <c r="AH1905" s="121"/>
      <c r="AI1905" s="121"/>
      <c r="AJ1905" s="121"/>
      <c r="AK1905" s="121"/>
      <c r="AL1905" s="121"/>
      <c r="AM1905" s="121"/>
      <c r="AN1905" s="121"/>
      <c r="AO1905" s="121"/>
      <c r="AP1905" s="121"/>
      <c r="AQ1905" s="121"/>
      <c r="AR1905" s="121"/>
      <c r="AS1905" s="121"/>
      <c r="AT1905" s="121"/>
      <c r="AU1905" s="121"/>
      <c r="AV1905" s="121"/>
      <c r="AW1905" s="121"/>
      <c r="AX1905" s="121"/>
      <c r="AY1905" s="121"/>
      <c r="AZ1905" s="121"/>
      <c r="BA1905" s="121"/>
      <c r="BB1905" s="121"/>
      <c r="BC1905" s="121"/>
      <c r="BD1905" s="121"/>
      <c r="BE1905" s="121"/>
      <c r="BF1905" s="121"/>
      <c r="BG1905" s="121"/>
      <c r="BH1905" s="121"/>
      <c r="BI1905" s="121"/>
      <c r="BJ1905" s="121"/>
      <c r="BK1905" s="121"/>
      <c r="BL1905" s="121"/>
      <c r="BM1905" s="121"/>
      <c r="BN1905" s="121"/>
      <c r="BO1905" s="121"/>
      <c r="BP1905" s="121"/>
      <c r="BQ1905" s="121"/>
      <c r="BR1905" s="121"/>
      <c r="BS1905" s="121"/>
      <c r="BT1905" s="121"/>
      <c r="BU1905" s="121"/>
      <c r="BV1905" s="121"/>
      <c r="BW1905" s="121"/>
      <c r="BX1905" s="121"/>
      <c r="BY1905" s="121"/>
      <c r="BZ1905" s="121"/>
      <c r="CA1905" s="121"/>
      <c r="CB1905" s="121"/>
      <c r="CC1905" s="121"/>
      <c r="CD1905" s="121"/>
      <c r="CE1905" s="121"/>
      <c r="CF1905" s="121"/>
      <c r="CG1905" s="121"/>
      <c r="CH1905" s="121"/>
      <c r="CI1905" s="121"/>
      <c r="CJ1905" s="121"/>
      <c r="CK1905" s="121"/>
      <c r="CL1905" s="121"/>
      <c r="CM1905" s="121"/>
      <c r="CN1905" s="121"/>
      <c r="CO1905" s="121"/>
      <c r="CP1905" s="121"/>
      <c r="CQ1905" s="121"/>
      <c r="CR1905" s="121"/>
      <c r="CS1905" s="121"/>
      <c r="CT1905" s="121"/>
      <c r="CU1905" s="121"/>
      <c r="CV1905" s="121"/>
      <c r="CW1905" s="121"/>
      <c r="CX1905" s="121"/>
      <c r="CY1905" s="121"/>
      <c r="CZ1905" s="121"/>
      <c r="DA1905" s="121"/>
      <c r="DB1905" s="121"/>
      <c r="DC1905" s="121"/>
      <c r="DD1905" s="121"/>
      <c r="DE1905" s="121"/>
      <c r="DF1905" s="121"/>
      <c r="DG1905" s="121"/>
      <c r="DH1905" s="121"/>
      <c r="DI1905" s="121"/>
    </row>
    <row r="1906" spans="30:113" x14ac:dyDescent="0.35">
      <c r="AD1906" s="121"/>
      <c r="AE1906" s="121"/>
      <c r="AF1906" s="121"/>
      <c r="AG1906" s="121"/>
      <c r="AH1906" s="121"/>
      <c r="AI1906" s="121"/>
      <c r="AJ1906" s="121"/>
      <c r="AK1906" s="121"/>
      <c r="AL1906" s="121"/>
      <c r="AM1906" s="121"/>
      <c r="AN1906" s="121"/>
      <c r="AO1906" s="121"/>
      <c r="AP1906" s="121"/>
      <c r="AQ1906" s="121"/>
      <c r="AR1906" s="121"/>
      <c r="AS1906" s="121"/>
      <c r="AT1906" s="121"/>
      <c r="AU1906" s="121"/>
      <c r="AV1906" s="121"/>
      <c r="AW1906" s="121"/>
      <c r="AX1906" s="121"/>
      <c r="AY1906" s="121"/>
      <c r="AZ1906" s="121"/>
      <c r="BA1906" s="121"/>
      <c r="BB1906" s="121"/>
      <c r="BC1906" s="121"/>
      <c r="BD1906" s="121"/>
      <c r="BE1906" s="121"/>
      <c r="BF1906" s="121"/>
      <c r="BG1906" s="121"/>
      <c r="BH1906" s="121"/>
      <c r="BI1906" s="121"/>
      <c r="BJ1906" s="121"/>
      <c r="BK1906" s="121"/>
      <c r="BL1906" s="121"/>
      <c r="BM1906" s="121"/>
      <c r="BN1906" s="121"/>
      <c r="BO1906" s="121"/>
      <c r="BP1906" s="121"/>
      <c r="BQ1906" s="121"/>
      <c r="BR1906" s="121"/>
      <c r="BS1906" s="121"/>
      <c r="BT1906" s="121"/>
      <c r="BU1906" s="121"/>
      <c r="BV1906" s="121"/>
      <c r="BW1906" s="121"/>
      <c r="BX1906" s="121"/>
      <c r="BY1906" s="121"/>
      <c r="BZ1906" s="121"/>
      <c r="CA1906" s="121"/>
      <c r="CB1906" s="121"/>
      <c r="CC1906" s="121"/>
      <c r="CD1906" s="121"/>
      <c r="CE1906" s="121"/>
      <c r="CF1906" s="121"/>
      <c r="CG1906" s="121"/>
      <c r="CH1906" s="121"/>
      <c r="CI1906" s="121"/>
      <c r="CJ1906" s="121"/>
      <c r="CK1906" s="121"/>
      <c r="CL1906" s="121"/>
      <c r="CM1906" s="121"/>
      <c r="CN1906" s="121"/>
      <c r="CO1906" s="121"/>
      <c r="CP1906" s="121"/>
      <c r="CQ1906" s="121"/>
      <c r="CR1906" s="121"/>
      <c r="CS1906" s="121"/>
      <c r="CT1906" s="121"/>
      <c r="CU1906" s="121"/>
      <c r="CV1906" s="121"/>
      <c r="CW1906" s="121"/>
      <c r="CX1906" s="121"/>
      <c r="CY1906" s="121"/>
      <c r="CZ1906" s="121"/>
      <c r="DA1906" s="121"/>
      <c r="DB1906" s="121"/>
      <c r="DC1906" s="121"/>
      <c r="DD1906" s="121"/>
      <c r="DE1906" s="121"/>
      <c r="DF1906" s="121"/>
      <c r="DG1906" s="121"/>
      <c r="DH1906" s="121"/>
      <c r="DI1906" s="121"/>
    </row>
    <row r="1907" spans="30:113" x14ac:dyDescent="0.35">
      <c r="AD1907" s="121"/>
      <c r="AE1907" s="121"/>
      <c r="AF1907" s="121"/>
      <c r="AG1907" s="121"/>
      <c r="AH1907" s="121"/>
      <c r="AI1907" s="121"/>
      <c r="AJ1907" s="121"/>
      <c r="AK1907" s="121"/>
      <c r="AL1907" s="121"/>
      <c r="AM1907" s="121"/>
      <c r="AN1907" s="121"/>
      <c r="AO1907" s="121"/>
      <c r="AP1907" s="121"/>
      <c r="AQ1907" s="121"/>
      <c r="AR1907" s="121"/>
      <c r="AS1907" s="121"/>
      <c r="AT1907" s="121"/>
      <c r="AU1907" s="121"/>
      <c r="AV1907" s="121"/>
      <c r="AW1907" s="121"/>
      <c r="AX1907" s="121"/>
      <c r="AY1907" s="121"/>
      <c r="AZ1907" s="121"/>
      <c r="BA1907" s="121"/>
      <c r="BB1907" s="121"/>
      <c r="BC1907" s="121"/>
      <c r="BD1907" s="121"/>
      <c r="BE1907" s="121"/>
      <c r="BF1907" s="121"/>
      <c r="BG1907" s="121"/>
      <c r="BH1907" s="121"/>
      <c r="BI1907" s="121"/>
      <c r="BJ1907" s="121"/>
      <c r="BK1907" s="121"/>
      <c r="BL1907" s="121"/>
      <c r="BM1907" s="121"/>
      <c r="BN1907" s="121"/>
      <c r="BO1907" s="121"/>
      <c r="BP1907" s="121"/>
      <c r="BQ1907" s="121"/>
      <c r="BR1907" s="121"/>
      <c r="BS1907" s="121"/>
      <c r="BT1907" s="121"/>
      <c r="BU1907" s="121"/>
      <c r="BV1907" s="121"/>
      <c r="BW1907" s="121"/>
      <c r="BX1907" s="121"/>
      <c r="BY1907" s="121"/>
      <c r="BZ1907" s="121"/>
      <c r="CA1907" s="121"/>
      <c r="CB1907" s="121"/>
      <c r="CC1907" s="121"/>
      <c r="CD1907" s="121"/>
      <c r="CE1907" s="121"/>
      <c r="CF1907" s="121"/>
      <c r="CG1907" s="121"/>
      <c r="CH1907" s="121"/>
      <c r="CI1907" s="121"/>
      <c r="CJ1907" s="121"/>
      <c r="CK1907" s="121"/>
      <c r="CL1907" s="121"/>
      <c r="CM1907" s="121"/>
      <c r="CN1907" s="121"/>
      <c r="CO1907" s="121"/>
      <c r="CP1907" s="121"/>
      <c r="CQ1907" s="121"/>
      <c r="CR1907" s="121"/>
      <c r="CS1907" s="121"/>
      <c r="CT1907" s="121"/>
      <c r="CU1907" s="121"/>
      <c r="CV1907" s="121"/>
      <c r="CW1907" s="121"/>
      <c r="CX1907" s="121"/>
      <c r="CY1907" s="121"/>
      <c r="CZ1907" s="121"/>
      <c r="DA1907" s="121"/>
      <c r="DB1907" s="121"/>
      <c r="DC1907" s="121"/>
      <c r="DD1907" s="121"/>
      <c r="DE1907" s="121"/>
      <c r="DF1907" s="121"/>
      <c r="DG1907" s="121"/>
      <c r="DH1907" s="121"/>
      <c r="DI1907" s="121"/>
    </row>
    <row r="1908" spans="30:113" x14ac:dyDescent="0.35">
      <c r="AD1908" s="121"/>
      <c r="AE1908" s="121"/>
      <c r="AF1908" s="121"/>
      <c r="AG1908" s="121"/>
      <c r="AH1908" s="121"/>
      <c r="AI1908" s="121"/>
      <c r="AJ1908" s="121"/>
      <c r="AK1908" s="121"/>
      <c r="AL1908" s="121"/>
      <c r="AM1908" s="121"/>
      <c r="AN1908" s="121"/>
      <c r="AO1908" s="121"/>
      <c r="AP1908" s="121"/>
      <c r="AQ1908" s="121"/>
      <c r="AR1908" s="121"/>
      <c r="AS1908" s="121"/>
      <c r="AT1908" s="121"/>
      <c r="AU1908" s="121"/>
      <c r="AV1908" s="121"/>
      <c r="AW1908" s="121"/>
      <c r="AX1908" s="121"/>
      <c r="AY1908" s="121"/>
      <c r="AZ1908" s="121"/>
      <c r="BA1908" s="121"/>
      <c r="BB1908" s="121"/>
      <c r="BC1908" s="121"/>
      <c r="BD1908" s="121"/>
      <c r="BE1908" s="121"/>
      <c r="BF1908" s="121"/>
      <c r="BG1908" s="121"/>
      <c r="BH1908" s="121"/>
      <c r="BI1908" s="121"/>
      <c r="BJ1908" s="121"/>
      <c r="BK1908" s="121"/>
      <c r="BL1908" s="121"/>
      <c r="BM1908" s="121"/>
      <c r="BN1908" s="121"/>
      <c r="BO1908" s="121"/>
      <c r="BP1908" s="121"/>
      <c r="BQ1908" s="121"/>
      <c r="BR1908" s="121"/>
      <c r="BS1908" s="121"/>
      <c r="BT1908" s="121"/>
      <c r="BU1908" s="121"/>
      <c r="BV1908" s="121"/>
      <c r="BW1908" s="121"/>
      <c r="BX1908" s="121"/>
      <c r="BY1908" s="121"/>
      <c r="BZ1908" s="121"/>
      <c r="CA1908" s="121"/>
      <c r="CB1908" s="121"/>
      <c r="CC1908" s="121"/>
      <c r="CD1908" s="121"/>
      <c r="CE1908" s="121"/>
      <c r="CF1908" s="121"/>
      <c r="CG1908" s="121"/>
      <c r="CH1908" s="121"/>
      <c r="CI1908" s="121"/>
      <c r="CJ1908" s="121"/>
      <c r="CK1908" s="121"/>
      <c r="CL1908" s="121"/>
      <c r="CM1908" s="121"/>
      <c r="CN1908" s="121"/>
      <c r="CO1908" s="121"/>
      <c r="CP1908" s="121"/>
      <c r="CQ1908" s="121"/>
      <c r="CR1908" s="121"/>
      <c r="CS1908" s="121"/>
      <c r="CT1908" s="121"/>
      <c r="CU1908" s="121"/>
      <c r="CV1908" s="121"/>
      <c r="CW1908" s="121"/>
      <c r="CX1908" s="121"/>
      <c r="CY1908" s="121"/>
      <c r="CZ1908" s="121"/>
      <c r="DA1908" s="121"/>
      <c r="DB1908" s="121"/>
      <c r="DC1908" s="121"/>
      <c r="DD1908" s="121"/>
      <c r="DE1908" s="121"/>
      <c r="DF1908" s="121"/>
      <c r="DG1908" s="121"/>
      <c r="DH1908" s="121"/>
      <c r="DI1908" s="121"/>
    </row>
    <row r="1909" spans="30:113" x14ac:dyDescent="0.35">
      <c r="AD1909" s="121"/>
      <c r="AE1909" s="121"/>
      <c r="AF1909" s="121"/>
      <c r="AG1909" s="121"/>
      <c r="AH1909" s="121"/>
      <c r="AI1909" s="121"/>
      <c r="AJ1909" s="121"/>
      <c r="AK1909" s="121"/>
      <c r="AL1909" s="121"/>
      <c r="AM1909" s="121"/>
      <c r="AN1909" s="121"/>
      <c r="AO1909" s="121"/>
      <c r="AP1909" s="121"/>
      <c r="AQ1909" s="121"/>
      <c r="AR1909" s="121"/>
      <c r="AS1909" s="121"/>
      <c r="AT1909" s="121"/>
      <c r="AU1909" s="121"/>
      <c r="AV1909" s="121"/>
      <c r="AW1909" s="121"/>
      <c r="AX1909" s="121"/>
      <c r="AY1909" s="121"/>
      <c r="AZ1909" s="121"/>
      <c r="BA1909" s="121"/>
      <c r="BB1909" s="121"/>
      <c r="BC1909" s="121"/>
      <c r="BD1909" s="121"/>
      <c r="BE1909" s="121"/>
      <c r="BF1909" s="121"/>
      <c r="BG1909" s="121"/>
      <c r="BH1909" s="121"/>
      <c r="BI1909" s="121"/>
      <c r="BJ1909" s="121"/>
      <c r="BK1909" s="121"/>
      <c r="BL1909" s="121"/>
      <c r="BM1909" s="121"/>
      <c r="BN1909" s="121"/>
      <c r="BO1909" s="121"/>
      <c r="BP1909" s="121"/>
      <c r="BQ1909" s="121"/>
      <c r="BR1909" s="121"/>
      <c r="BS1909" s="121"/>
      <c r="BT1909" s="121"/>
      <c r="BU1909" s="121"/>
      <c r="BV1909" s="121"/>
      <c r="BW1909" s="121"/>
      <c r="BX1909" s="121"/>
      <c r="BY1909" s="121"/>
      <c r="BZ1909" s="121"/>
      <c r="CA1909" s="121"/>
      <c r="CB1909" s="121"/>
      <c r="CC1909" s="121"/>
      <c r="CD1909" s="121"/>
      <c r="CE1909" s="121"/>
      <c r="CF1909" s="121"/>
      <c r="CG1909" s="121"/>
      <c r="CH1909" s="121"/>
      <c r="CI1909" s="121"/>
      <c r="CJ1909" s="121"/>
      <c r="CK1909" s="121"/>
      <c r="CL1909" s="121"/>
      <c r="CM1909" s="121"/>
      <c r="CN1909" s="121"/>
      <c r="CO1909" s="121"/>
      <c r="CP1909" s="121"/>
      <c r="CQ1909" s="121"/>
      <c r="CR1909" s="121"/>
      <c r="CS1909" s="121"/>
      <c r="CT1909" s="121"/>
      <c r="CU1909" s="121"/>
      <c r="CV1909" s="121"/>
      <c r="CW1909" s="121"/>
      <c r="CX1909" s="121"/>
      <c r="CY1909" s="121"/>
      <c r="CZ1909" s="121"/>
      <c r="DA1909" s="121"/>
      <c r="DB1909" s="121"/>
      <c r="DC1909" s="121"/>
      <c r="DD1909" s="121"/>
      <c r="DE1909" s="121"/>
      <c r="DF1909" s="121"/>
      <c r="DG1909" s="121"/>
      <c r="DH1909" s="121"/>
      <c r="DI1909" s="121"/>
    </row>
    <row r="1910" spans="30:113" x14ac:dyDescent="0.35">
      <c r="AD1910" s="121"/>
      <c r="AE1910" s="121"/>
      <c r="AF1910" s="121"/>
      <c r="AG1910" s="121"/>
      <c r="AH1910" s="121"/>
      <c r="AI1910" s="121"/>
      <c r="AJ1910" s="121"/>
      <c r="AK1910" s="121"/>
      <c r="AL1910" s="121"/>
      <c r="AM1910" s="121"/>
      <c r="AN1910" s="121"/>
      <c r="AO1910" s="121"/>
      <c r="AP1910" s="121"/>
      <c r="AQ1910" s="121"/>
      <c r="AR1910" s="121"/>
      <c r="AS1910" s="121"/>
      <c r="AT1910" s="121"/>
      <c r="AU1910" s="121"/>
      <c r="AV1910" s="121"/>
      <c r="AW1910" s="121"/>
      <c r="AX1910" s="121"/>
      <c r="AY1910" s="121"/>
      <c r="AZ1910" s="121"/>
      <c r="BA1910" s="121"/>
      <c r="BB1910" s="121"/>
      <c r="BC1910" s="121"/>
      <c r="BD1910" s="121"/>
      <c r="BE1910" s="121"/>
      <c r="BF1910" s="121"/>
      <c r="BG1910" s="121"/>
      <c r="BH1910" s="121"/>
      <c r="BI1910" s="121"/>
      <c r="BJ1910" s="121"/>
      <c r="BK1910" s="121"/>
      <c r="BL1910" s="121"/>
      <c r="BM1910" s="121"/>
      <c r="BN1910" s="121"/>
      <c r="BO1910" s="121"/>
      <c r="BP1910" s="121"/>
      <c r="BQ1910" s="121"/>
      <c r="BR1910" s="121"/>
      <c r="BS1910" s="121"/>
      <c r="BT1910" s="121"/>
      <c r="BU1910" s="121"/>
      <c r="BV1910" s="121"/>
      <c r="BW1910" s="121"/>
      <c r="BX1910" s="121"/>
      <c r="BY1910" s="121"/>
      <c r="BZ1910" s="121"/>
      <c r="CA1910" s="121"/>
      <c r="CB1910" s="121"/>
      <c r="CC1910" s="121"/>
      <c r="CD1910" s="121"/>
      <c r="CE1910" s="121"/>
      <c r="CF1910" s="121"/>
      <c r="CG1910" s="121"/>
      <c r="CH1910" s="121"/>
      <c r="CI1910" s="121"/>
      <c r="CJ1910" s="121"/>
      <c r="CK1910" s="121"/>
      <c r="CL1910" s="121"/>
      <c r="CM1910" s="121"/>
      <c r="CN1910" s="121"/>
      <c r="CO1910" s="121"/>
      <c r="CP1910" s="121"/>
      <c r="CQ1910" s="121"/>
      <c r="CR1910" s="121"/>
      <c r="CS1910" s="121"/>
      <c r="CT1910" s="121"/>
      <c r="CU1910" s="121"/>
      <c r="CV1910" s="121"/>
      <c r="CW1910" s="121"/>
      <c r="CX1910" s="121"/>
      <c r="CY1910" s="121"/>
      <c r="CZ1910" s="121"/>
      <c r="DA1910" s="121"/>
      <c r="DB1910" s="121"/>
      <c r="DC1910" s="121"/>
      <c r="DD1910" s="121"/>
      <c r="DE1910" s="121"/>
      <c r="DF1910" s="121"/>
      <c r="DG1910" s="121"/>
      <c r="DH1910" s="121"/>
      <c r="DI1910" s="121"/>
    </row>
    <row r="1911" spans="30:113" x14ac:dyDescent="0.35">
      <c r="AD1911" s="121"/>
      <c r="AE1911" s="121"/>
      <c r="AF1911" s="121"/>
      <c r="AG1911" s="121"/>
      <c r="AH1911" s="121"/>
      <c r="AI1911" s="121"/>
      <c r="AJ1911" s="121"/>
      <c r="AK1911" s="121"/>
      <c r="AL1911" s="121"/>
      <c r="AM1911" s="121"/>
      <c r="AN1911" s="121"/>
      <c r="AO1911" s="121"/>
      <c r="AP1911" s="121"/>
      <c r="AQ1911" s="121"/>
      <c r="AR1911" s="121"/>
      <c r="AS1911" s="121"/>
      <c r="AT1911" s="121"/>
      <c r="AU1911" s="121"/>
      <c r="AV1911" s="121"/>
      <c r="AW1911" s="121"/>
      <c r="AX1911" s="121"/>
      <c r="AY1911" s="121"/>
      <c r="AZ1911" s="121"/>
      <c r="BA1911" s="121"/>
      <c r="BB1911" s="121"/>
      <c r="BC1911" s="121"/>
      <c r="BD1911" s="121"/>
      <c r="BE1911" s="121"/>
      <c r="BF1911" s="121"/>
      <c r="BG1911" s="121"/>
      <c r="BH1911" s="121"/>
      <c r="BI1911" s="121"/>
      <c r="BJ1911" s="121"/>
      <c r="BK1911" s="121"/>
      <c r="BL1911" s="121"/>
      <c r="BM1911" s="121"/>
      <c r="BN1911" s="121"/>
      <c r="BO1911" s="121"/>
      <c r="BP1911" s="121"/>
      <c r="BQ1911" s="121"/>
      <c r="BR1911" s="121"/>
      <c r="BS1911" s="121"/>
      <c r="BT1911" s="121"/>
      <c r="BU1911" s="121"/>
      <c r="BV1911" s="121"/>
      <c r="BW1911" s="121"/>
      <c r="BX1911" s="121"/>
      <c r="BY1911" s="121"/>
      <c r="BZ1911" s="121"/>
      <c r="CA1911" s="121"/>
      <c r="CB1911" s="121"/>
      <c r="CC1911" s="121"/>
      <c r="CD1911" s="121"/>
      <c r="CE1911" s="121"/>
      <c r="CF1911" s="121"/>
      <c r="CG1911" s="121"/>
      <c r="CH1911" s="121"/>
      <c r="CI1911" s="121"/>
      <c r="CJ1911" s="121"/>
      <c r="CK1911" s="121"/>
      <c r="CL1911" s="121"/>
      <c r="CM1911" s="121"/>
      <c r="CN1911" s="121"/>
      <c r="CO1911" s="121"/>
      <c r="CP1911" s="121"/>
      <c r="CQ1911" s="121"/>
      <c r="CR1911" s="121"/>
      <c r="CS1911" s="121"/>
      <c r="CT1911" s="121"/>
      <c r="CU1911" s="121"/>
      <c r="CV1911" s="121"/>
      <c r="CW1911" s="121"/>
      <c r="CX1911" s="121"/>
      <c r="CY1911" s="121"/>
      <c r="CZ1911" s="121"/>
      <c r="DA1911" s="121"/>
      <c r="DB1911" s="121"/>
      <c r="DC1911" s="121"/>
      <c r="DD1911" s="121"/>
      <c r="DE1911" s="121"/>
      <c r="DF1911" s="121"/>
      <c r="DG1911" s="121"/>
      <c r="DH1911" s="121"/>
      <c r="DI1911" s="121"/>
    </row>
    <row r="1912" spans="30:113" x14ac:dyDescent="0.35">
      <c r="AD1912" s="121"/>
      <c r="AE1912" s="121"/>
      <c r="AF1912" s="121"/>
      <c r="AG1912" s="121"/>
      <c r="AH1912" s="121"/>
      <c r="AI1912" s="121"/>
      <c r="AJ1912" s="121"/>
      <c r="AK1912" s="121"/>
      <c r="AL1912" s="121"/>
      <c r="AM1912" s="121"/>
      <c r="AN1912" s="121"/>
      <c r="AO1912" s="121"/>
      <c r="AP1912" s="121"/>
      <c r="AQ1912" s="121"/>
      <c r="AR1912" s="121"/>
      <c r="AS1912" s="121"/>
      <c r="AT1912" s="121"/>
      <c r="AU1912" s="121"/>
      <c r="AV1912" s="121"/>
      <c r="AW1912" s="121"/>
      <c r="AX1912" s="121"/>
      <c r="AY1912" s="121"/>
      <c r="AZ1912" s="121"/>
      <c r="BA1912" s="121"/>
      <c r="BB1912" s="121"/>
      <c r="BC1912" s="121"/>
      <c r="BD1912" s="121"/>
      <c r="BE1912" s="121"/>
      <c r="BF1912" s="121"/>
      <c r="BG1912" s="121"/>
      <c r="BH1912" s="121"/>
      <c r="BI1912" s="121"/>
      <c r="BJ1912" s="121"/>
      <c r="BK1912" s="121"/>
      <c r="BL1912" s="121"/>
      <c r="BM1912" s="121"/>
      <c r="BN1912" s="121"/>
      <c r="BO1912" s="121"/>
      <c r="BP1912" s="121"/>
      <c r="BQ1912" s="121"/>
      <c r="BR1912" s="121"/>
      <c r="BS1912" s="121"/>
      <c r="BT1912" s="121"/>
      <c r="BU1912" s="121"/>
      <c r="BV1912" s="121"/>
      <c r="BW1912" s="121"/>
      <c r="BX1912" s="121"/>
      <c r="BY1912" s="121"/>
      <c r="BZ1912" s="121"/>
      <c r="CA1912" s="121"/>
      <c r="CB1912" s="121"/>
      <c r="CC1912" s="121"/>
      <c r="CD1912" s="121"/>
      <c r="CE1912" s="121"/>
      <c r="CF1912" s="121"/>
      <c r="CG1912" s="121"/>
      <c r="CH1912" s="121"/>
      <c r="CI1912" s="121"/>
      <c r="CJ1912" s="121"/>
      <c r="CK1912" s="121"/>
      <c r="CL1912" s="121"/>
      <c r="CM1912" s="121"/>
      <c r="CN1912" s="121"/>
      <c r="CO1912" s="121"/>
      <c r="CP1912" s="121"/>
      <c r="CQ1912" s="121"/>
      <c r="CR1912" s="121"/>
      <c r="CS1912" s="121"/>
      <c r="CT1912" s="121"/>
      <c r="CU1912" s="121"/>
      <c r="CV1912" s="121"/>
      <c r="CW1912" s="121"/>
      <c r="CX1912" s="121"/>
      <c r="CY1912" s="121"/>
      <c r="CZ1912" s="121"/>
      <c r="DA1912" s="121"/>
      <c r="DB1912" s="121"/>
      <c r="DC1912" s="121"/>
      <c r="DD1912" s="121"/>
      <c r="DE1912" s="121"/>
      <c r="DF1912" s="121"/>
      <c r="DG1912" s="121"/>
      <c r="DH1912" s="121"/>
      <c r="DI1912" s="121"/>
    </row>
    <row r="1913" spans="30:113" x14ac:dyDescent="0.35">
      <c r="AD1913" s="121"/>
      <c r="AE1913" s="121"/>
      <c r="AF1913" s="121"/>
      <c r="AG1913" s="121"/>
      <c r="AH1913" s="121"/>
      <c r="AI1913" s="121"/>
      <c r="AJ1913" s="121"/>
      <c r="AK1913" s="121"/>
      <c r="AL1913" s="121"/>
      <c r="AM1913" s="121"/>
      <c r="AN1913" s="121"/>
      <c r="AO1913" s="121"/>
      <c r="AP1913" s="121"/>
      <c r="AQ1913" s="121"/>
      <c r="AR1913" s="121"/>
      <c r="AS1913" s="121"/>
      <c r="AT1913" s="121"/>
      <c r="AU1913" s="121"/>
      <c r="AV1913" s="121"/>
      <c r="AW1913" s="121"/>
      <c r="AX1913" s="121"/>
      <c r="AY1913" s="121"/>
      <c r="AZ1913" s="121"/>
      <c r="BA1913" s="121"/>
      <c r="BB1913" s="121"/>
      <c r="BC1913" s="121"/>
      <c r="BD1913" s="121"/>
      <c r="BE1913" s="121"/>
      <c r="BF1913" s="121"/>
      <c r="BG1913" s="121"/>
      <c r="BH1913" s="121"/>
      <c r="BI1913" s="121"/>
      <c r="BJ1913" s="121"/>
      <c r="BK1913" s="121"/>
      <c r="BL1913" s="121"/>
      <c r="BM1913" s="121"/>
      <c r="BN1913" s="121"/>
      <c r="BO1913" s="121"/>
      <c r="BP1913" s="121"/>
      <c r="BQ1913" s="121"/>
      <c r="BR1913" s="121"/>
      <c r="BS1913" s="121"/>
      <c r="BT1913" s="121"/>
      <c r="BU1913" s="121"/>
      <c r="BV1913" s="121"/>
      <c r="BW1913" s="121"/>
      <c r="BX1913" s="121"/>
      <c r="BY1913" s="121"/>
      <c r="BZ1913" s="121"/>
      <c r="CA1913" s="121"/>
      <c r="CB1913" s="121"/>
      <c r="CC1913" s="121"/>
      <c r="CD1913" s="121"/>
      <c r="CE1913" s="121"/>
      <c r="CF1913" s="121"/>
      <c r="CG1913" s="121"/>
      <c r="CH1913" s="121"/>
      <c r="CI1913" s="121"/>
      <c r="CJ1913" s="121"/>
      <c r="CK1913" s="121"/>
      <c r="CL1913" s="121"/>
      <c r="CM1913" s="121"/>
      <c r="CN1913" s="121"/>
      <c r="CO1913" s="121"/>
      <c r="CP1913" s="121"/>
      <c r="CQ1913" s="121"/>
      <c r="CR1913" s="121"/>
      <c r="CS1913" s="121"/>
      <c r="CT1913" s="121"/>
      <c r="CU1913" s="121"/>
      <c r="CV1913" s="121"/>
      <c r="CW1913" s="121"/>
      <c r="CX1913" s="121"/>
      <c r="CY1913" s="121"/>
      <c r="CZ1913" s="121"/>
      <c r="DA1913" s="121"/>
      <c r="DB1913" s="121"/>
      <c r="DC1913" s="121"/>
      <c r="DD1913" s="121"/>
      <c r="DE1913" s="121"/>
      <c r="DF1913" s="121"/>
      <c r="DG1913" s="121"/>
      <c r="DH1913" s="121"/>
      <c r="DI1913" s="121"/>
    </row>
    <row r="1914" spans="30:113" x14ac:dyDescent="0.35">
      <c r="AD1914" s="121"/>
      <c r="AE1914" s="121"/>
      <c r="AF1914" s="121"/>
      <c r="AG1914" s="121"/>
      <c r="AH1914" s="121"/>
      <c r="AI1914" s="121"/>
      <c r="AJ1914" s="121"/>
      <c r="AK1914" s="121"/>
      <c r="AL1914" s="121"/>
      <c r="AM1914" s="121"/>
      <c r="AN1914" s="121"/>
      <c r="AO1914" s="121"/>
      <c r="AP1914" s="121"/>
      <c r="AQ1914" s="121"/>
      <c r="AR1914" s="121"/>
      <c r="AS1914" s="121"/>
      <c r="AT1914" s="121"/>
      <c r="AU1914" s="121"/>
      <c r="AV1914" s="121"/>
      <c r="AW1914" s="121"/>
      <c r="AX1914" s="121"/>
      <c r="AY1914" s="121"/>
      <c r="AZ1914" s="121"/>
      <c r="BA1914" s="121"/>
      <c r="BB1914" s="121"/>
      <c r="BC1914" s="121"/>
      <c r="BD1914" s="121"/>
      <c r="BE1914" s="121"/>
      <c r="BF1914" s="121"/>
      <c r="BG1914" s="121"/>
      <c r="BH1914" s="121"/>
      <c r="BI1914" s="121"/>
      <c r="BJ1914" s="121"/>
      <c r="BK1914" s="121"/>
      <c r="BL1914" s="121"/>
      <c r="BM1914" s="121"/>
      <c r="BN1914" s="121"/>
      <c r="BO1914" s="121"/>
      <c r="BP1914" s="121"/>
      <c r="BQ1914" s="121"/>
      <c r="BR1914" s="121"/>
      <c r="BS1914" s="121"/>
      <c r="BT1914" s="121"/>
      <c r="BU1914" s="121"/>
      <c r="BV1914" s="121"/>
      <c r="BW1914" s="121"/>
      <c r="BX1914" s="121"/>
      <c r="BY1914" s="121"/>
      <c r="BZ1914" s="121"/>
      <c r="CA1914" s="121"/>
      <c r="CB1914" s="121"/>
      <c r="CC1914" s="121"/>
      <c r="CD1914" s="121"/>
      <c r="CE1914" s="121"/>
      <c r="CF1914" s="121"/>
      <c r="CG1914" s="121"/>
      <c r="CH1914" s="121"/>
      <c r="CI1914" s="121"/>
      <c r="CJ1914" s="121"/>
      <c r="CK1914" s="121"/>
      <c r="CL1914" s="121"/>
      <c r="CM1914" s="121"/>
      <c r="CN1914" s="121"/>
      <c r="CO1914" s="121"/>
      <c r="CP1914" s="121"/>
      <c r="CQ1914" s="121"/>
      <c r="CR1914" s="121"/>
      <c r="CS1914" s="121"/>
      <c r="CT1914" s="121"/>
      <c r="CU1914" s="121"/>
      <c r="CV1914" s="121"/>
      <c r="CW1914" s="121"/>
      <c r="CX1914" s="121"/>
      <c r="CY1914" s="121"/>
      <c r="CZ1914" s="121"/>
      <c r="DA1914" s="121"/>
      <c r="DB1914" s="121"/>
      <c r="DC1914" s="121"/>
      <c r="DD1914" s="121"/>
      <c r="DE1914" s="121"/>
      <c r="DF1914" s="121"/>
      <c r="DG1914" s="121"/>
      <c r="DH1914" s="121"/>
      <c r="DI1914" s="121"/>
    </row>
    <row r="1915" spans="30:113" x14ac:dyDescent="0.35">
      <c r="AD1915" s="121"/>
      <c r="AE1915" s="121"/>
      <c r="AF1915" s="121"/>
      <c r="AG1915" s="121"/>
      <c r="AH1915" s="121"/>
      <c r="AI1915" s="121"/>
      <c r="AJ1915" s="121"/>
      <c r="AK1915" s="121"/>
      <c r="AL1915" s="121"/>
      <c r="AM1915" s="121"/>
      <c r="AN1915" s="121"/>
      <c r="AO1915" s="121"/>
      <c r="AP1915" s="121"/>
      <c r="AQ1915" s="121"/>
      <c r="AR1915" s="121"/>
      <c r="AS1915" s="121"/>
      <c r="AT1915" s="121"/>
      <c r="AU1915" s="121"/>
      <c r="AV1915" s="121"/>
      <c r="AW1915" s="121"/>
      <c r="AX1915" s="121"/>
      <c r="AY1915" s="121"/>
      <c r="AZ1915" s="121"/>
      <c r="BA1915" s="121"/>
      <c r="BB1915" s="121"/>
      <c r="BC1915" s="121"/>
      <c r="BD1915" s="121"/>
      <c r="BE1915" s="121"/>
      <c r="BF1915" s="121"/>
      <c r="BG1915" s="121"/>
      <c r="BH1915" s="121"/>
      <c r="BI1915" s="121"/>
      <c r="BJ1915" s="121"/>
      <c r="BK1915" s="121"/>
      <c r="BL1915" s="121"/>
      <c r="BM1915" s="121"/>
      <c r="BN1915" s="121"/>
      <c r="BO1915" s="121"/>
      <c r="BP1915" s="121"/>
      <c r="BQ1915" s="121"/>
      <c r="BR1915" s="121"/>
      <c r="BS1915" s="121"/>
      <c r="BT1915" s="121"/>
      <c r="BU1915" s="121"/>
      <c r="BV1915" s="121"/>
      <c r="BW1915" s="121"/>
      <c r="BX1915" s="121"/>
      <c r="BY1915" s="121"/>
      <c r="BZ1915" s="121"/>
      <c r="CA1915" s="121"/>
      <c r="CB1915" s="121"/>
      <c r="CC1915" s="121"/>
      <c r="CD1915" s="121"/>
      <c r="CE1915" s="121"/>
      <c r="CF1915" s="121"/>
      <c r="CG1915" s="121"/>
      <c r="CH1915" s="121"/>
      <c r="CI1915" s="121"/>
      <c r="CJ1915" s="121"/>
      <c r="CK1915" s="121"/>
      <c r="CL1915" s="121"/>
      <c r="CM1915" s="121"/>
      <c r="CN1915" s="121"/>
      <c r="CO1915" s="121"/>
      <c r="CP1915" s="121"/>
      <c r="CQ1915" s="121"/>
      <c r="CR1915" s="121"/>
      <c r="CS1915" s="121"/>
      <c r="CT1915" s="121"/>
      <c r="CU1915" s="121"/>
      <c r="CV1915" s="121"/>
      <c r="CW1915" s="121"/>
      <c r="CX1915" s="121"/>
      <c r="CY1915" s="121"/>
      <c r="CZ1915" s="121"/>
      <c r="DA1915" s="121"/>
      <c r="DB1915" s="121"/>
      <c r="DC1915" s="121"/>
      <c r="DD1915" s="121"/>
      <c r="DE1915" s="121"/>
      <c r="DF1915" s="121"/>
      <c r="DG1915" s="121"/>
      <c r="DH1915" s="121"/>
      <c r="DI1915" s="121"/>
    </row>
    <row r="1916" spans="30:113" x14ac:dyDescent="0.35">
      <c r="AD1916" s="121"/>
      <c r="AE1916" s="121"/>
      <c r="AF1916" s="121"/>
      <c r="AG1916" s="121"/>
      <c r="AH1916" s="121"/>
      <c r="AI1916" s="121"/>
      <c r="AJ1916" s="121"/>
      <c r="AK1916" s="121"/>
      <c r="AL1916" s="121"/>
      <c r="AM1916" s="121"/>
      <c r="AN1916" s="121"/>
      <c r="AO1916" s="121"/>
      <c r="AP1916" s="121"/>
      <c r="AQ1916" s="121"/>
      <c r="AR1916" s="121"/>
      <c r="AS1916" s="121"/>
      <c r="AT1916" s="121"/>
      <c r="AU1916" s="121"/>
      <c r="AV1916" s="121"/>
      <c r="AW1916" s="121"/>
      <c r="AX1916" s="121"/>
      <c r="AY1916" s="121"/>
      <c r="AZ1916" s="121"/>
      <c r="BA1916" s="121"/>
      <c r="BB1916" s="121"/>
      <c r="BC1916" s="121"/>
      <c r="BD1916" s="121"/>
      <c r="BE1916" s="121"/>
      <c r="BF1916" s="121"/>
      <c r="BG1916" s="121"/>
      <c r="BH1916" s="121"/>
      <c r="BI1916" s="121"/>
      <c r="BJ1916" s="121"/>
      <c r="BK1916" s="121"/>
      <c r="BL1916" s="121"/>
      <c r="BM1916" s="121"/>
      <c r="BN1916" s="121"/>
      <c r="BO1916" s="121"/>
      <c r="BP1916" s="121"/>
      <c r="BQ1916" s="121"/>
      <c r="BR1916" s="121"/>
      <c r="BS1916" s="121"/>
      <c r="BT1916" s="121"/>
      <c r="BU1916" s="121"/>
      <c r="BV1916" s="121"/>
      <c r="BW1916" s="121"/>
      <c r="BX1916" s="121"/>
      <c r="BY1916" s="121"/>
      <c r="BZ1916" s="121"/>
      <c r="CA1916" s="121"/>
      <c r="CB1916" s="121"/>
      <c r="CC1916" s="121"/>
      <c r="CD1916" s="121"/>
      <c r="CE1916" s="121"/>
      <c r="CF1916" s="121"/>
      <c r="CG1916" s="121"/>
      <c r="CH1916" s="121"/>
      <c r="CI1916" s="121"/>
      <c r="CJ1916" s="121"/>
      <c r="CK1916" s="121"/>
      <c r="CL1916" s="121"/>
      <c r="CM1916" s="121"/>
      <c r="CN1916" s="121"/>
      <c r="CO1916" s="121"/>
      <c r="CP1916" s="121"/>
      <c r="CQ1916" s="121"/>
      <c r="CR1916" s="121"/>
      <c r="CS1916" s="121"/>
      <c r="CT1916" s="121"/>
      <c r="CU1916" s="121"/>
      <c r="CV1916" s="121"/>
      <c r="CW1916" s="121"/>
      <c r="CX1916" s="121"/>
      <c r="CY1916" s="121"/>
      <c r="CZ1916" s="121"/>
      <c r="DA1916" s="121"/>
      <c r="DB1916" s="121"/>
      <c r="DC1916" s="121"/>
      <c r="DD1916" s="121"/>
      <c r="DE1916" s="121"/>
      <c r="DF1916" s="121"/>
      <c r="DG1916" s="121"/>
      <c r="DH1916" s="121"/>
      <c r="DI1916" s="121"/>
    </row>
    <row r="1917" spans="30:113" x14ac:dyDescent="0.35">
      <c r="AD1917" s="121"/>
      <c r="AE1917" s="121"/>
      <c r="AF1917" s="121"/>
      <c r="AG1917" s="121"/>
      <c r="AH1917" s="121"/>
      <c r="AI1917" s="121"/>
      <c r="AJ1917" s="121"/>
      <c r="AK1917" s="121"/>
      <c r="AL1917" s="121"/>
      <c r="AM1917" s="121"/>
      <c r="AN1917" s="121"/>
      <c r="AO1917" s="121"/>
      <c r="AP1917" s="121"/>
      <c r="AQ1917" s="121"/>
      <c r="AR1917" s="121"/>
      <c r="AS1917" s="121"/>
      <c r="AT1917" s="121"/>
      <c r="AU1917" s="121"/>
      <c r="AV1917" s="121"/>
      <c r="AW1917" s="121"/>
      <c r="AX1917" s="121"/>
      <c r="AY1917" s="121"/>
      <c r="AZ1917" s="121"/>
      <c r="BA1917" s="121"/>
      <c r="BB1917" s="121"/>
      <c r="BC1917" s="121"/>
      <c r="BD1917" s="121"/>
      <c r="BE1917" s="121"/>
      <c r="BF1917" s="121"/>
      <c r="BG1917" s="121"/>
      <c r="BH1917" s="121"/>
      <c r="BI1917" s="121"/>
      <c r="BJ1917" s="121"/>
      <c r="BK1917" s="121"/>
      <c r="BL1917" s="121"/>
      <c r="BM1917" s="121"/>
      <c r="BN1917" s="121"/>
      <c r="BO1917" s="121"/>
      <c r="BP1917" s="121"/>
      <c r="BQ1917" s="121"/>
      <c r="BR1917" s="121"/>
      <c r="BS1917" s="121"/>
      <c r="BT1917" s="121"/>
      <c r="BU1917" s="121"/>
      <c r="BV1917" s="121"/>
      <c r="BW1917" s="121"/>
      <c r="BX1917" s="121"/>
      <c r="BY1917" s="121"/>
      <c r="BZ1917" s="121"/>
      <c r="CA1917" s="121"/>
      <c r="CB1917" s="121"/>
      <c r="CC1917" s="121"/>
      <c r="CD1917" s="121"/>
      <c r="CE1917" s="121"/>
      <c r="CF1917" s="121"/>
      <c r="CG1917" s="121"/>
      <c r="CH1917" s="121"/>
      <c r="CI1917" s="121"/>
      <c r="CJ1917" s="121"/>
      <c r="CK1917" s="121"/>
      <c r="CL1917" s="121"/>
      <c r="CM1917" s="121"/>
      <c r="CN1917" s="121"/>
      <c r="CO1917" s="121"/>
      <c r="CP1917" s="121"/>
      <c r="CQ1917" s="121"/>
      <c r="CR1917" s="121"/>
      <c r="CS1917" s="121"/>
      <c r="CT1917" s="121"/>
      <c r="CU1917" s="121"/>
      <c r="CV1917" s="121"/>
      <c r="CW1917" s="121"/>
      <c r="CX1917" s="121"/>
      <c r="CY1917" s="121"/>
      <c r="CZ1917" s="121"/>
      <c r="DA1917" s="121"/>
      <c r="DB1917" s="121"/>
      <c r="DC1917" s="121"/>
      <c r="DD1917" s="121"/>
      <c r="DE1917" s="121"/>
      <c r="DF1917" s="121"/>
      <c r="DG1917" s="121"/>
      <c r="DH1917" s="121"/>
      <c r="DI1917" s="121"/>
    </row>
    <row r="1918" spans="30:113" x14ac:dyDescent="0.35">
      <c r="AD1918" s="121"/>
      <c r="AE1918" s="121"/>
      <c r="AF1918" s="121"/>
      <c r="AG1918" s="121"/>
      <c r="AH1918" s="121"/>
      <c r="AI1918" s="121"/>
      <c r="AJ1918" s="121"/>
      <c r="AK1918" s="121"/>
      <c r="AL1918" s="121"/>
      <c r="AM1918" s="121"/>
      <c r="AN1918" s="121"/>
      <c r="AO1918" s="121"/>
      <c r="AP1918" s="121"/>
      <c r="AQ1918" s="121"/>
      <c r="AR1918" s="121"/>
      <c r="AS1918" s="121"/>
      <c r="AT1918" s="121"/>
      <c r="AU1918" s="121"/>
      <c r="AV1918" s="121"/>
      <c r="AW1918" s="121"/>
      <c r="AX1918" s="121"/>
      <c r="AY1918" s="121"/>
      <c r="AZ1918" s="121"/>
      <c r="BA1918" s="121"/>
      <c r="BB1918" s="121"/>
      <c r="BC1918" s="121"/>
      <c r="BD1918" s="121"/>
      <c r="BE1918" s="121"/>
      <c r="BF1918" s="121"/>
      <c r="BG1918" s="121"/>
      <c r="BH1918" s="121"/>
      <c r="BI1918" s="121"/>
      <c r="BJ1918" s="121"/>
      <c r="BK1918" s="121"/>
      <c r="BL1918" s="121"/>
      <c r="BM1918" s="121"/>
      <c r="BN1918" s="121"/>
      <c r="BO1918" s="121"/>
      <c r="BP1918" s="121"/>
      <c r="BQ1918" s="121"/>
      <c r="BR1918" s="121"/>
      <c r="BS1918" s="121"/>
      <c r="BT1918" s="121"/>
      <c r="BU1918" s="121"/>
      <c r="BV1918" s="121"/>
      <c r="BW1918" s="121"/>
      <c r="BX1918" s="121"/>
      <c r="BY1918" s="121"/>
      <c r="BZ1918" s="121"/>
      <c r="CA1918" s="121"/>
      <c r="CB1918" s="121"/>
      <c r="CC1918" s="121"/>
      <c r="CD1918" s="121"/>
      <c r="CE1918" s="121"/>
      <c r="CF1918" s="121"/>
      <c r="CG1918" s="121"/>
      <c r="CH1918" s="121"/>
      <c r="CI1918" s="121"/>
      <c r="CJ1918" s="121"/>
      <c r="CK1918" s="121"/>
      <c r="CL1918" s="121"/>
      <c r="CM1918" s="121"/>
      <c r="CN1918" s="121"/>
      <c r="CO1918" s="121"/>
      <c r="CP1918" s="121"/>
      <c r="CQ1918" s="121"/>
      <c r="CR1918" s="121"/>
      <c r="CS1918" s="121"/>
      <c r="CT1918" s="121"/>
      <c r="CU1918" s="121"/>
      <c r="CV1918" s="121"/>
      <c r="CW1918" s="121"/>
      <c r="CX1918" s="121"/>
      <c r="CY1918" s="121"/>
      <c r="CZ1918" s="121"/>
      <c r="DA1918" s="121"/>
      <c r="DB1918" s="121"/>
      <c r="DC1918" s="121"/>
      <c r="DD1918" s="121"/>
      <c r="DE1918" s="121"/>
      <c r="DF1918" s="121"/>
      <c r="DG1918" s="121"/>
      <c r="DH1918" s="121"/>
      <c r="DI1918" s="121"/>
    </row>
    <row r="1919" spans="30:113" x14ac:dyDescent="0.35">
      <c r="AD1919" s="121"/>
      <c r="AE1919" s="121"/>
      <c r="AF1919" s="121"/>
      <c r="AG1919" s="121"/>
      <c r="AH1919" s="121"/>
      <c r="AI1919" s="121"/>
      <c r="AJ1919" s="121"/>
      <c r="AK1919" s="121"/>
      <c r="AL1919" s="121"/>
      <c r="AM1919" s="121"/>
      <c r="AN1919" s="121"/>
      <c r="AO1919" s="121"/>
      <c r="AP1919" s="121"/>
      <c r="AQ1919" s="121"/>
      <c r="AR1919" s="121"/>
      <c r="AS1919" s="121"/>
      <c r="AT1919" s="121"/>
      <c r="AU1919" s="121"/>
      <c r="AV1919" s="121"/>
      <c r="AW1919" s="121"/>
      <c r="AX1919" s="121"/>
      <c r="AY1919" s="121"/>
      <c r="AZ1919" s="121"/>
      <c r="BA1919" s="121"/>
      <c r="BB1919" s="121"/>
      <c r="BC1919" s="121"/>
      <c r="BD1919" s="121"/>
      <c r="BE1919" s="121"/>
      <c r="BF1919" s="121"/>
      <c r="BG1919" s="121"/>
      <c r="BH1919" s="121"/>
      <c r="BI1919" s="121"/>
      <c r="BJ1919" s="121"/>
      <c r="BK1919" s="121"/>
      <c r="BL1919" s="121"/>
      <c r="BM1919" s="121"/>
      <c r="BN1919" s="121"/>
      <c r="BO1919" s="121"/>
      <c r="BP1919" s="121"/>
      <c r="BQ1919" s="121"/>
      <c r="BR1919" s="121"/>
      <c r="BS1919" s="121"/>
      <c r="BT1919" s="121"/>
      <c r="BU1919" s="121"/>
      <c r="BV1919" s="121"/>
      <c r="BW1919" s="121"/>
      <c r="BX1919" s="121"/>
      <c r="BY1919" s="121"/>
      <c r="BZ1919" s="121"/>
      <c r="CA1919" s="121"/>
      <c r="CB1919" s="121"/>
      <c r="CC1919" s="121"/>
      <c r="CD1919" s="121"/>
      <c r="CE1919" s="121"/>
      <c r="CF1919" s="121"/>
      <c r="CG1919" s="121"/>
      <c r="CH1919" s="121"/>
      <c r="CI1919" s="121"/>
      <c r="CJ1919" s="121"/>
      <c r="CK1919" s="121"/>
      <c r="CL1919" s="121"/>
      <c r="CM1919" s="121"/>
      <c r="CN1919" s="121"/>
      <c r="CO1919" s="121"/>
      <c r="CP1919" s="121"/>
      <c r="CQ1919" s="121"/>
      <c r="CR1919" s="121"/>
      <c r="CS1919" s="121"/>
      <c r="CT1919" s="121"/>
      <c r="CU1919" s="121"/>
      <c r="CV1919" s="121"/>
      <c r="CW1919" s="121"/>
      <c r="CX1919" s="121"/>
      <c r="CY1919" s="121"/>
      <c r="CZ1919" s="121"/>
      <c r="DA1919" s="121"/>
      <c r="DB1919" s="121"/>
      <c r="DC1919" s="121"/>
      <c r="DD1919" s="121"/>
      <c r="DE1919" s="121"/>
      <c r="DF1919" s="121"/>
      <c r="DG1919" s="121"/>
      <c r="DH1919" s="121"/>
      <c r="DI1919" s="121"/>
    </row>
    <row r="1920" spans="30:113" x14ac:dyDescent="0.35">
      <c r="AD1920" s="121"/>
      <c r="AE1920" s="121"/>
      <c r="AF1920" s="121"/>
      <c r="AG1920" s="121"/>
      <c r="AH1920" s="121"/>
      <c r="AI1920" s="121"/>
      <c r="AJ1920" s="121"/>
      <c r="AK1920" s="121"/>
      <c r="AL1920" s="121"/>
      <c r="AM1920" s="121"/>
      <c r="AN1920" s="121"/>
      <c r="AO1920" s="121"/>
      <c r="AP1920" s="121"/>
      <c r="AQ1920" s="121"/>
      <c r="AR1920" s="121"/>
      <c r="AS1920" s="121"/>
      <c r="AT1920" s="121"/>
      <c r="AU1920" s="121"/>
      <c r="AV1920" s="121"/>
      <c r="AW1920" s="121"/>
      <c r="AX1920" s="121"/>
      <c r="AY1920" s="121"/>
      <c r="AZ1920" s="121"/>
      <c r="BA1920" s="121"/>
      <c r="BB1920" s="121"/>
      <c r="BC1920" s="121"/>
      <c r="BD1920" s="121"/>
      <c r="BE1920" s="121"/>
      <c r="BF1920" s="121"/>
      <c r="BG1920" s="121"/>
      <c r="BH1920" s="121"/>
      <c r="BI1920" s="121"/>
      <c r="BJ1920" s="121"/>
      <c r="BK1920" s="121"/>
      <c r="BL1920" s="121"/>
      <c r="BM1920" s="121"/>
      <c r="BN1920" s="121"/>
      <c r="BO1920" s="121"/>
      <c r="BP1920" s="121"/>
      <c r="BQ1920" s="121"/>
      <c r="BR1920" s="121"/>
      <c r="BS1920" s="121"/>
      <c r="BT1920" s="121"/>
      <c r="BU1920" s="121"/>
      <c r="BV1920" s="121"/>
      <c r="BW1920" s="121"/>
      <c r="BX1920" s="121"/>
      <c r="BY1920" s="121"/>
      <c r="BZ1920" s="121"/>
      <c r="CA1920" s="121"/>
      <c r="CB1920" s="121"/>
      <c r="CC1920" s="121"/>
      <c r="CD1920" s="121"/>
      <c r="CE1920" s="121"/>
      <c r="CF1920" s="121"/>
      <c r="CG1920" s="121"/>
      <c r="CH1920" s="121"/>
      <c r="CI1920" s="121"/>
      <c r="CJ1920" s="121"/>
      <c r="CK1920" s="121"/>
      <c r="CL1920" s="121"/>
      <c r="CM1920" s="121"/>
      <c r="CN1920" s="121"/>
      <c r="CO1920" s="121"/>
      <c r="CP1920" s="121"/>
      <c r="CQ1920" s="121"/>
      <c r="CR1920" s="121"/>
      <c r="CS1920" s="121"/>
      <c r="CT1920" s="121"/>
      <c r="CU1920" s="121"/>
      <c r="CV1920" s="121"/>
      <c r="CW1920" s="121"/>
      <c r="CX1920" s="121"/>
      <c r="CY1920" s="121"/>
      <c r="CZ1920" s="121"/>
      <c r="DA1920" s="121"/>
      <c r="DB1920" s="121"/>
      <c r="DC1920" s="121"/>
      <c r="DD1920" s="121"/>
      <c r="DE1920" s="121"/>
      <c r="DF1920" s="121"/>
      <c r="DG1920" s="121"/>
      <c r="DH1920" s="121"/>
      <c r="DI1920" s="121"/>
    </row>
    <row r="1921" spans="30:113" x14ac:dyDescent="0.35">
      <c r="AD1921" s="121"/>
      <c r="AE1921" s="121"/>
      <c r="AF1921" s="121"/>
      <c r="AG1921" s="121"/>
      <c r="AH1921" s="121"/>
      <c r="AI1921" s="121"/>
      <c r="AJ1921" s="121"/>
      <c r="AK1921" s="121"/>
      <c r="AL1921" s="121"/>
      <c r="AM1921" s="121"/>
      <c r="AN1921" s="121"/>
      <c r="AO1921" s="121"/>
      <c r="AP1921" s="121"/>
      <c r="AQ1921" s="121"/>
      <c r="AR1921" s="121"/>
      <c r="AS1921" s="121"/>
      <c r="AT1921" s="121"/>
      <c r="AU1921" s="121"/>
      <c r="AV1921" s="121"/>
      <c r="AW1921" s="121"/>
      <c r="AX1921" s="121"/>
      <c r="AY1921" s="121"/>
      <c r="AZ1921" s="121"/>
      <c r="BA1921" s="121"/>
      <c r="BB1921" s="121"/>
      <c r="BC1921" s="121"/>
      <c r="BD1921" s="121"/>
      <c r="BE1921" s="121"/>
      <c r="BF1921" s="121"/>
      <c r="BG1921" s="121"/>
      <c r="BH1921" s="121"/>
      <c r="BI1921" s="121"/>
      <c r="BJ1921" s="121"/>
      <c r="BK1921" s="121"/>
      <c r="BL1921" s="121"/>
      <c r="BM1921" s="121"/>
      <c r="BN1921" s="121"/>
      <c r="BO1921" s="121"/>
      <c r="BP1921" s="121"/>
      <c r="BQ1921" s="121"/>
      <c r="BR1921" s="121"/>
      <c r="BS1921" s="121"/>
      <c r="BT1921" s="121"/>
      <c r="BU1921" s="121"/>
      <c r="BV1921" s="121"/>
      <c r="BW1921" s="121"/>
      <c r="BX1921" s="121"/>
      <c r="BY1921" s="121"/>
      <c r="BZ1921" s="121"/>
      <c r="CA1921" s="121"/>
      <c r="CB1921" s="121"/>
      <c r="CC1921" s="121"/>
      <c r="CD1921" s="121"/>
      <c r="CE1921" s="121"/>
      <c r="CF1921" s="121"/>
      <c r="CG1921" s="121"/>
      <c r="CH1921" s="121"/>
      <c r="CI1921" s="121"/>
      <c r="CJ1921" s="121"/>
      <c r="CK1921" s="121"/>
      <c r="CL1921" s="121"/>
      <c r="CM1921" s="121"/>
      <c r="CN1921" s="121"/>
      <c r="CO1921" s="121"/>
      <c r="CP1921" s="121"/>
      <c r="CQ1921" s="121"/>
      <c r="CR1921" s="121"/>
      <c r="CS1921" s="121"/>
      <c r="CT1921" s="121"/>
      <c r="CU1921" s="121"/>
      <c r="CV1921" s="121"/>
      <c r="CW1921" s="121"/>
      <c r="CX1921" s="121"/>
      <c r="CY1921" s="121"/>
      <c r="CZ1921" s="121"/>
      <c r="DA1921" s="121"/>
      <c r="DB1921" s="121"/>
      <c r="DC1921" s="121"/>
      <c r="DD1921" s="121"/>
      <c r="DE1921" s="121"/>
      <c r="DF1921" s="121"/>
      <c r="DG1921" s="121"/>
      <c r="DH1921" s="121"/>
      <c r="DI1921" s="121"/>
    </row>
    <row r="1922" spans="30:113" x14ac:dyDescent="0.35">
      <c r="AD1922" s="121"/>
      <c r="AE1922" s="121"/>
      <c r="AF1922" s="121"/>
      <c r="AG1922" s="121"/>
      <c r="AH1922" s="121"/>
      <c r="AI1922" s="121"/>
      <c r="AJ1922" s="121"/>
      <c r="AK1922" s="121"/>
      <c r="AL1922" s="121"/>
      <c r="AM1922" s="121"/>
      <c r="AN1922" s="121"/>
      <c r="AO1922" s="121"/>
      <c r="AP1922" s="121"/>
      <c r="AQ1922" s="121"/>
      <c r="AR1922" s="121"/>
      <c r="AS1922" s="121"/>
      <c r="AT1922" s="121"/>
      <c r="AU1922" s="121"/>
      <c r="AV1922" s="121"/>
      <c r="AW1922" s="121"/>
      <c r="AX1922" s="121"/>
      <c r="AY1922" s="121"/>
      <c r="AZ1922" s="121"/>
      <c r="BA1922" s="121"/>
      <c r="BB1922" s="121"/>
      <c r="BC1922" s="121"/>
      <c r="BD1922" s="121"/>
      <c r="BE1922" s="121"/>
      <c r="BF1922" s="121"/>
      <c r="BG1922" s="121"/>
      <c r="BH1922" s="121"/>
      <c r="BI1922" s="121"/>
      <c r="BJ1922" s="121"/>
      <c r="BK1922" s="121"/>
      <c r="BL1922" s="121"/>
      <c r="BM1922" s="121"/>
      <c r="BN1922" s="121"/>
      <c r="BO1922" s="121"/>
      <c r="BP1922" s="121"/>
      <c r="BQ1922" s="121"/>
      <c r="BR1922" s="121"/>
      <c r="BS1922" s="121"/>
      <c r="BT1922" s="121"/>
      <c r="BU1922" s="121"/>
      <c r="BV1922" s="121"/>
      <c r="BW1922" s="121"/>
      <c r="BX1922" s="121"/>
      <c r="BY1922" s="121"/>
      <c r="BZ1922" s="121"/>
      <c r="CA1922" s="121"/>
      <c r="CB1922" s="121"/>
      <c r="CC1922" s="121"/>
      <c r="CD1922" s="121"/>
      <c r="CE1922" s="121"/>
      <c r="CF1922" s="121"/>
      <c r="CG1922" s="121"/>
      <c r="CH1922" s="121"/>
      <c r="CI1922" s="121"/>
      <c r="CJ1922" s="121"/>
      <c r="CK1922" s="121"/>
      <c r="CL1922" s="121"/>
      <c r="CM1922" s="121"/>
      <c r="CN1922" s="121"/>
      <c r="CO1922" s="121"/>
      <c r="CP1922" s="121"/>
      <c r="CQ1922" s="121"/>
      <c r="CR1922" s="121"/>
      <c r="CS1922" s="121"/>
      <c r="CT1922" s="121"/>
      <c r="CU1922" s="121"/>
      <c r="CV1922" s="121"/>
      <c r="CW1922" s="121"/>
      <c r="CX1922" s="121"/>
      <c r="CY1922" s="121"/>
      <c r="CZ1922" s="121"/>
      <c r="DA1922" s="121"/>
      <c r="DB1922" s="121"/>
      <c r="DC1922" s="121"/>
      <c r="DD1922" s="121"/>
      <c r="DE1922" s="121"/>
      <c r="DF1922" s="121"/>
      <c r="DG1922" s="121"/>
      <c r="DH1922" s="121"/>
      <c r="DI1922" s="121"/>
    </row>
    <row r="1923" spans="30:113" x14ac:dyDescent="0.35">
      <c r="AD1923" s="121"/>
      <c r="AE1923" s="121"/>
      <c r="AF1923" s="121"/>
      <c r="AG1923" s="121"/>
      <c r="AH1923" s="121"/>
      <c r="AI1923" s="121"/>
      <c r="AJ1923" s="121"/>
      <c r="AK1923" s="121"/>
      <c r="AL1923" s="121"/>
      <c r="AM1923" s="121"/>
      <c r="AN1923" s="121"/>
      <c r="AO1923" s="121"/>
      <c r="AP1923" s="121"/>
      <c r="AQ1923" s="121"/>
      <c r="AR1923" s="121"/>
      <c r="AS1923" s="121"/>
      <c r="AT1923" s="121"/>
      <c r="AU1923" s="121"/>
      <c r="AV1923" s="121"/>
      <c r="AW1923" s="121"/>
      <c r="AX1923" s="121"/>
      <c r="AY1923" s="121"/>
      <c r="AZ1923" s="121"/>
      <c r="BA1923" s="121"/>
      <c r="BB1923" s="121"/>
      <c r="BC1923" s="121"/>
      <c r="BD1923" s="121"/>
      <c r="BE1923" s="121"/>
      <c r="BF1923" s="121"/>
      <c r="BG1923" s="121"/>
      <c r="BH1923" s="121"/>
      <c r="BI1923" s="121"/>
      <c r="BJ1923" s="121"/>
      <c r="BK1923" s="121"/>
      <c r="BL1923" s="121"/>
      <c r="BM1923" s="121"/>
      <c r="BN1923" s="121"/>
      <c r="BO1923" s="121"/>
      <c r="BP1923" s="121"/>
      <c r="BQ1923" s="121"/>
      <c r="BR1923" s="121"/>
      <c r="BS1923" s="121"/>
      <c r="BT1923" s="121"/>
      <c r="BU1923" s="121"/>
      <c r="BV1923" s="121"/>
      <c r="BW1923" s="121"/>
      <c r="BX1923" s="121"/>
      <c r="BY1923" s="121"/>
      <c r="BZ1923" s="121"/>
      <c r="CA1923" s="121"/>
      <c r="CB1923" s="121"/>
      <c r="CC1923" s="121"/>
      <c r="CD1923" s="121"/>
      <c r="CE1923" s="121"/>
      <c r="CF1923" s="121"/>
      <c r="CG1923" s="121"/>
      <c r="CH1923" s="121"/>
      <c r="CI1923" s="121"/>
      <c r="CJ1923" s="121"/>
      <c r="CK1923" s="121"/>
      <c r="CL1923" s="121"/>
      <c r="CM1923" s="121"/>
      <c r="CN1923" s="121"/>
      <c r="CO1923" s="121"/>
      <c r="CP1923" s="121"/>
      <c r="CQ1923" s="121"/>
      <c r="CR1923" s="121"/>
      <c r="CS1923" s="121"/>
      <c r="CT1923" s="121"/>
      <c r="CU1923" s="121"/>
      <c r="CV1923" s="121"/>
      <c r="CW1923" s="121"/>
      <c r="CX1923" s="121"/>
      <c r="CY1923" s="121"/>
      <c r="CZ1923" s="121"/>
      <c r="DA1923" s="121"/>
      <c r="DB1923" s="121"/>
      <c r="DC1923" s="121"/>
      <c r="DD1923" s="121"/>
      <c r="DE1923" s="121"/>
      <c r="DF1923" s="121"/>
      <c r="DG1923" s="121"/>
      <c r="DH1923" s="121"/>
      <c r="DI1923" s="121"/>
    </row>
    <row r="1924" spans="30:113" x14ac:dyDescent="0.35">
      <c r="AD1924" s="121"/>
      <c r="AE1924" s="121"/>
      <c r="AF1924" s="121"/>
      <c r="AG1924" s="121"/>
      <c r="AH1924" s="121"/>
      <c r="AI1924" s="121"/>
      <c r="AJ1924" s="121"/>
      <c r="AK1924" s="121"/>
      <c r="AL1924" s="121"/>
      <c r="AM1924" s="121"/>
      <c r="AN1924" s="121"/>
      <c r="AO1924" s="121"/>
      <c r="AP1924" s="121"/>
      <c r="AQ1924" s="121"/>
      <c r="AR1924" s="121"/>
      <c r="AS1924" s="121"/>
      <c r="AT1924" s="121"/>
      <c r="AU1924" s="121"/>
      <c r="AV1924" s="121"/>
      <c r="AW1924" s="121"/>
      <c r="AX1924" s="121"/>
      <c r="AY1924" s="121"/>
      <c r="AZ1924" s="121"/>
      <c r="BA1924" s="121"/>
      <c r="BB1924" s="121"/>
      <c r="BC1924" s="121"/>
      <c r="BD1924" s="121"/>
      <c r="BE1924" s="121"/>
      <c r="BF1924" s="121"/>
      <c r="BG1924" s="121"/>
      <c r="BH1924" s="121"/>
      <c r="BI1924" s="121"/>
      <c r="BJ1924" s="121"/>
      <c r="BK1924" s="121"/>
      <c r="BL1924" s="121"/>
      <c r="BM1924" s="121"/>
      <c r="BN1924" s="121"/>
      <c r="BO1924" s="121"/>
      <c r="BP1924" s="121"/>
      <c r="BQ1924" s="121"/>
      <c r="BR1924" s="121"/>
      <c r="BS1924" s="121"/>
      <c r="BT1924" s="121"/>
      <c r="BU1924" s="121"/>
      <c r="BV1924" s="121"/>
      <c r="BW1924" s="121"/>
      <c r="BX1924" s="121"/>
      <c r="BY1924" s="121"/>
      <c r="BZ1924" s="121"/>
      <c r="CA1924" s="121"/>
      <c r="CB1924" s="121"/>
      <c r="CC1924" s="121"/>
      <c r="CD1924" s="121"/>
      <c r="CE1924" s="121"/>
      <c r="CF1924" s="121"/>
      <c r="CG1924" s="121"/>
      <c r="CH1924" s="121"/>
      <c r="CI1924" s="121"/>
      <c r="CJ1924" s="121"/>
      <c r="CK1924" s="121"/>
      <c r="CL1924" s="121"/>
      <c r="CM1924" s="121"/>
      <c r="CN1924" s="121"/>
      <c r="CO1924" s="121"/>
      <c r="CP1924" s="121"/>
      <c r="CQ1924" s="121"/>
      <c r="CR1924" s="121"/>
      <c r="CS1924" s="121"/>
      <c r="CT1924" s="121"/>
      <c r="CU1924" s="121"/>
      <c r="CV1924" s="121"/>
      <c r="CW1924" s="121"/>
      <c r="CX1924" s="121"/>
      <c r="CY1924" s="121"/>
      <c r="CZ1924" s="121"/>
      <c r="DA1924" s="121"/>
      <c r="DB1924" s="121"/>
      <c r="DC1924" s="121"/>
      <c r="DD1924" s="121"/>
      <c r="DE1924" s="121"/>
      <c r="DF1924" s="121"/>
      <c r="DG1924" s="121"/>
      <c r="DH1924" s="121"/>
      <c r="DI1924" s="121"/>
    </row>
    <row r="1925" spans="30:113" x14ac:dyDescent="0.35">
      <c r="AD1925" s="121"/>
      <c r="AE1925" s="121"/>
      <c r="AF1925" s="121"/>
      <c r="AG1925" s="121"/>
      <c r="AH1925" s="121"/>
      <c r="AI1925" s="121"/>
      <c r="AJ1925" s="121"/>
      <c r="AK1925" s="121"/>
      <c r="AL1925" s="121"/>
      <c r="AM1925" s="121"/>
      <c r="AN1925" s="121"/>
      <c r="AO1925" s="121"/>
      <c r="AP1925" s="121"/>
      <c r="AQ1925" s="121"/>
      <c r="AR1925" s="121"/>
      <c r="AS1925" s="121"/>
      <c r="AT1925" s="121"/>
      <c r="AU1925" s="121"/>
      <c r="AV1925" s="121"/>
      <c r="AW1925" s="121"/>
      <c r="AX1925" s="121"/>
      <c r="AY1925" s="121"/>
      <c r="AZ1925" s="121"/>
      <c r="BA1925" s="121"/>
      <c r="BB1925" s="121"/>
      <c r="BC1925" s="121"/>
      <c r="BD1925" s="121"/>
      <c r="BE1925" s="121"/>
      <c r="BF1925" s="121"/>
      <c r="BG1925" s="121"/>
      <c r="BH1925" s="121"/>
      <c r="BI1925" s="121"/>
      <c r="BJ1925" s="121"/>
      <c r="BK1925" s="121"/>
      <c r="BL1925" s="121"/>
      <c r="BM1925" s="121"/>
      <c r="BN1925" s="121"/>
      <c r="BO1925" s="121"/>
      <c r="BP1925" s="121"/>
      <c r="BQ1925" s="121"/>
      <c r="BR1925" s="121"/>
      <c r="BS1925" s="121"/>
      <c r="BT1925" s="121"/>
      <c r="BU1925" s="121"/>
      <c r="BV1925" s="121"/>
      <c r="BW1925" s="121"/>
      <c r="BX1925" s="121"/>
      <c r="BY1925" s="121"/>
      <c r="BZ1925" s="121"/>
      <c r="CA1925" s="121"/>
      <c r="CB1925" s="121"/>
      <c r="CC1925" s="121"/>
      <c r="CD1925" s="121"/>
      <c r="CE1925" s="121"/>
      <c r="CF1925" s="121"/>
      <c r="CG1925" s="121"/>
      <c r="CH1925" s="121"/>
      <c r="CI1925" s="121"/>
      <c r="CJ1925" s="121"/>
      <c r="CK1925" s="121"/>
      <c r="CL1925" s="121"/>
      <c r="CM1925" s="121"/>
      <c r="CN1925" s="121"/>
      <c r="CO1925" s="121"/>
      <c r="CP1925" s="121"/>
      <c r="CQ1925" s="121"/>
      <c r="CR1925" s="121"/>
      <c r="CS1925" s="121"/>
      <c r="CT1925" s="121"/>
      <c r="CU1925" s="121"/>
      <c r="CV1925" s="121"/>
      <c r="CW1925" s="121"/>
      <c r="CX1925" s="121"/>
      <c r="CY1925" s="121"/>
      <c r="CZ1925" s="121"/>
      <c r="DA1925" s="121"/>
      <c r="DB1925" s="121"/>
      <c r="DC1925" s="121"/>
      <c r="DD1925" s="121"/>
      <c r="DE1925" s="121"/>
      <c r="DF1925" s="121"/>
      <c r="DG1925" s="121"/>
      <c r="DH1925" s="121"/>
      <c r="DI1925" s="121"/>
    </row>
    <row r="1926" spans="30:113" x14ac:dyDescent="0.35">
      <c r="AD1926" s="121"/>
      <c r="AE1926" s="121"/>
      <c r="AF1926" s="121"/>
      <c r="AG1926" s="121"/>
      <c r="AH1926" s="121"/>
      <c r="AI1926" s="121"/>
      <c r="AJ1926" s="121"/>
      <c r="AK1926" s="121"/>
      <c r="AL1926" s="121"/>
      <c r="AM1926" s="121"/>
      <c r="AN1926" s="121"/>
      <c r="AO1926" s="121"/>
      <c r="AP1926" s="121"/>
      <c r="AQ1926" s="121"/>
      <c r="AR1926" s="121"/>
      <c r="AS1926" s="121"/>
      <c r="AT1926" s="121"/>
      <c r="AU1926" s="121"/>
      <c r="AV1926" s="121"/>
      <c r="AW1926" s="121"/>
      <c r="AX1926" s="121"/>
      <c r="AY1926" s="121"/>
      <c r="AZ1926" s="121"/>
      <c r="BA1926" s="121"/>
      <c r="BB1926" s="121"/>
      <c r="BC1926" s="121"/>
      <c r="BD1926" s="121"/>
      <c r="BE1926" s="121"/>
      <c r="BF1926" s="121"/>
      <c r="BG1926" s="121"/>
      <c r="BH1926" s="121"/>
      <c r="BI1926" s="121"/>
      <c r="BJ1926" s="121"/>
      <c r="BK1926" s="121"/>
      <c r="BL1926" s="121"/>
      <c r="BM1926" s="121"/>
      <c r="BN1926" s="121"/>
      <c r="BO1926" s="121"/>
      <c r="BP1926" s="121"/>
      <c r="BQ1926" s="121"/>
      <c r="BR1926" s="121"/>
      <c r="BS1926" s="121"/>
      <c r="BT1926" s="121"/>
      <c r="BU1926" s="121"/>
      <c r="BV1926" s="121"/>
      <c r="BW1926" s="121"/>
      <c r="BX1926" s="121"/>
      <c r="BY1926" s="121"/>
      <c r="BZ1926" s="121"/>
      <c r="CA1926" s="121"/>
      <c r="CB1926" s="121"/>
      <c r="CC1926" s="121"/>
      <c r="CD1926" s="121"/>
      <c r="CE1926" s="121"/>
      <c r="CF1926" s="121"/>
      <c r="CG1926" s="121"/>
      <c r="CH1926" s="121"/>
      <c r="CI1926" s="121"/>
      <c r="CJ1926" s="121"/>
      <c r="CK1926" s="121"/>
      <c r="CL1926" s="121"/>
      <c r="CM1926" s="121"/>
      <c r="CN1926" s="121"/>
      <c r="CO1926" s="121"/>
      <c r="CP1926" s="121"/>
      <c r="CQ1926" s="121"/>
      <c r="CR1926" s="121"/>
      <c r="CS1926" s="121"/>
      <c r="CT1926" s="121"/>
      <c r="CU1926" s="121"/>
      <c r="CV1926" s="121"/>
      <c r="CW1926" s="121"/>
      <c r="CX1926" s="121"/>
      <c r="CY1926" s="121"/>
      <c r="CZ1926" s="121"/>
      <c r="DA1926" s="121"/>
      <c r="DB1926" s="121"/>
      <c r="DC1926" s="121"/>
      <c r="DD1926" s="121"/>
      <c r="DE1926" s="121"/>
      <c r="DF1926" s="121"/>
      <c r="DG1926" s="121"/>
      <c r="DH1926" s="121"/>
      <c r="DI1926" s="121"/>
    </row>
    <row r="1927" spans="30:113" x14ac:dyDescent="0.35">
      <c r="AD1927" s="121"/>
      <c r="AE1927" s="121"/>
      <c r="AF1927" s="121"/>
      <c r="AG1927" s="121"/>
      <c r="AH1927" s="121"/>
      <c r="AI1927" s="121"/>
      <c r="AJ1927" s="121"/>
      <c r="AK1927" s="121"/>
      <c r="AL1927" s="121"/>
      <c r="AM1927" s="121"/>
      <c r="AN1927" s="121"/>
      <c r="AO1927" s="121"/>
      <c r="AP1927" s="121"/>
      <c r="AQ1927" s="121"/>
      <c r="AR1927" s="121"/>
      <c r="AS1927" s="121"/>
      <c r="AT1927" s="121"/>
      <c r="AU1927" s="121"/>
      <c r="AV1927" s="121"/>
      <c r="AW1927" s="121"/>
      <c r="AX1927" s="121"/>
      <c r="AY1927" s="121"/>
      <c r="AZ1927" s="121"/>
      <c r="BA1927" s="121"/>
      <c r="BB1927" s="121"/>
      <c r="BC1927" s="121"/>
      <c r="BD1927" s="121"/>
      <c r="BE1927" s="121"/>
      <c r="BF1927" s="121"/>
      <c r="BG1927" s="121"/>
      <c r="BH1927" s="121"/>
      <c r="BI1927" s="121"/>
      <c r="BJ1927" s="121"/>
      <c r="BK1927" s="121"/>
      <c r="BL1927" s="121"/>
      <c r="BM1927" s="121"/>
      <c r="BN1927" s="121"/>
      <c r="BO1927" s="121"/>
      <c r="BP1927" s="121"/>
      <c r="BQ1927" s="121"/>
      <c r="BR1927" s="121"/>
      <c r="BS1927" s="121"/>
      <c r="BT1927" s="121"/>
      <c r="BU1927" s="121"/>
      <c r="BV1927" s="121"/>
      <c r="BW1927" s="121"/>
      <c r="BX1927" s="121"/>
      <c r="BY1927" s="121"/>
      <c r="BZ1927" s="121"/>
      <c r="CA1927" s="121"/>
      <c r="CB1927" s="121"/>
      <c r="CC1927" s="121"/>
      <c r="CD1927" s="121"/>
      <c r="CE1927" s="121"/>
      <c r="CF1927" s="121"/>
      <c r="CG1927" s="121"/>
      <c r="CH1927" s="121"/>
      <c r="CI1927" s="121"/>
      <c r="CJ1927" s="121"/>
      <c r="CK1927" s="121"/>
      <c r="CL1927" s="121"/>
      <c r="CM1927" s="121"/>
      <c r="CN1927" s="121"/>
      <c r="CO1927" s="121"/>
      <c r="CP1927" s="121"/>
      <c r="CQ1927" s="121"/>
      <c r="CR1927" s="121"/>
      <c r="CS1927" s="121"/>
      <c r="CT1927" s="121"/>
      <c r="CU1927" s="121"/>
      <c r="CV1927" s="121"/>
      <c r="CW1927" s="121"/>
      <c r="CX1927" s="121"/>
      <c r="CY1927" s="121"/>
      <c r="CZ1927" s="121"/>
      <c r="DA1927" s="121"/>
      <c r="DB1927" s="121"/>
      <c r="DC1927" s="121"/>
      <c r="DD1927" s="121"/>
      <c r="DE1927" s="121"/>
      <c r="DF1927" s="121"/>
      <c r="DG1927" s="121"/>
      <c r="DH1927" s="121"/>
      <c r="DI1927" s="121"/>
    </row>
    <row r="1928" spans="30:113" x14ac:dyDescent="0.35">
      <c r="AD1928" s="121"/>
      <c r="AE1928" s="121"/>
      <c r="AF1928" s="121"/>
      <c r="AG1928" s="121"/>
      <c r="AH1928" s="121"/>
      <c r="AI1928" s="121"/>
      <c r="AJ1928" s="121"/>
      <c r="AK1928" s="121"/>
      <c r="AL1928" s="121"/>
      <c r="AM1928" s="121"/>
      <c r="AN1928" s="121"/>
      <c r="AO1928" s="121"/>
      <c r="AP1928" s="121"/>
      <c r="AQ1928" s="121"/>
      <c r="AR1928" s="121"/>
      <c r="AS1928" s="121"/>
      <c r="AT1928" s="121"/>
      <c r="AU1928" s="121"/>
      <c r="AV1928" s="121"/>
      <c r="AW1928" s="121"/>
      <c r="AX1928" s="121"/>
      <c r="AY1928" s="121"/>
      <c r="AZ1928" s="121"/>
      <c r="BA1928" s="121"/>
      <c r="BB1928" s="121"/>
      <c r="BC1928" s="121"/>
      <c r="BD1928" s="121"/>
      <c r="BE1928" s="121"/>
      <c r="BF1928" s="121"/>
      <c r="BG1928" s="121"/>
      <c r="BH1928" s="121"/>
      <c r="BI1928" s="121"/>
      <c r="BJ1928" s="121"/>
      <c r="BK1928" s="121"/>
      <c r="BL1928" s="121"/>
      <c r="BM1928" s="121"/>
      <c r="BN1928" s="121"/>
      <c r="BO1928" s="121"/>
      <c r="BP1928" s="121"/>
      <c r="BQ1928" s="121"/>
      <c r="BR1928" s="121"/>
      <c r="BS1928" s="121"/>
      <c r="BT1928" s="121"/>
      <c r="BU1928" s="121"/>
      <c r="BV1928" s="121"/>
      <c r="BW1928" s="121"/>
      <c r="BX1928" s="121"/>
      <c r="BY1928" s="121"/>
      <c r="BZ1928" s="121"/>
      <c r="CA1928" s="121"/>
      <c r="CB1928" s="121"/>
      <c r="CC1928" s="121"/>
      <c r="CD1928" s="121"/>
      <c r="CE1928" s="121"/>
      <c r="CF1928" s="121"/>
      <c r="CG1928" s="121"/>
      <c r="CH1928" s="121"/>
      <c r="CI1928" s="121"/>
      <c r="CJ1928" s="121"/>
      <c r="CK1928" s="121"/>
      <c r="CL1928" s="121"/>
      <c r="CM1928" s="121"/>
      <c r="CN1928" s="121"/>
      <c r="CO1928" s="121"/>
      <c r="CP1928" s="121"/>
      <c r="CQ1928" s="121"/>
      <c r="CR1928" s="121"/>
      <c r="CS1928" s="121"/>
      <c r="CT1928" s="121"/>
      <c r="CU1928" s="121"/>
      <c r="CV1928" s="121"/>
      <c r="CW1928" s="121"/>
      <c r="CX1928" s="121"/>
      <c r="CY1928" s="121"/>
      <c r="CZ1928" s="121"/>
      <c r="DA1928" s="121"/>
      <c r="DB1928" s="121"/>
      <c r="DC1928" s="121"/>
      <c r="DD1928" s="121"/>
      <c r="DE1928" s="121"/>
      <c r="DF1928" s="121"/>
      <c r="DG1928" s="121"/>
      <c r="DH1928" s="121"/>
      <c r="DI1928" s="121"/>
    </row>
    <row r="1929" spans="30:113" x14ac:dyDescent="0.35">
      <c r="AD1929" s="121"/>
      <c r="AE1929" s="121"/>
      <c r="AF1929" s="121"/>
      <c r="AG1929" s="121"/>
      <c r="AH1929" s="121"/>
      <c r="AI1929" s="121"/>
      <c r="AJ1929" s="121"/>
      <c r="AK1929" s="121"/>
      <c r="AL1929" s="121"/>
      <c r="AM1929" s="121"/>
      <c r="AN1929" s="121"/>
      <c r="AO1929" s="121"/>
      <c r="AP1929" s="121"/>
      <c r="AQ1929" s="121"/>
      <c r="AR1929" s="121"/>
      <c r="AS1929" s="121"/>
      <c r="AT1929" s="121"/>
      <c r="AU1929" s="121"/>
      <c r="AV1929" s="121"/>
      <c r="AW1929" s="121"/>
      <c r="AX1929" s="121"/>
      <c r="AY1929" s="121"/>
      <c r="AZ1929" s="121"/>
      <c r="BA1929" s="121"/>
      <c r="BB1929" s="121"/>
      <c r="BC1929" s="121"/>
      <c r="BD1929" s="121"/>
      <c r="BE1929" s="121"/>
      <c r="BF1929" s="121"/>
      <c r="BG1929" s="121"/>
      <c r="BH1929" s="121"/>
      <c r="BI1929" s="121"/>
      <c r="BJ1929" s="121"/>
      <c r="BK1929" s="121"/>
      <c r="BL1929" s="121"/>
      <c r="BM1929" s="121"/>
      <c r="BN1929" s="121"/>
      <c r="BO1929" s="121"/>
      <c r="BP1929" s="121"/>
      <c r="BQ1929" s="121"/>
      <c r="BR1929" s="121"/>
      <c r="BS1929" s="121"/>
      <c r="BT1929" s="121"/>
      <c r="BU1929" s="121"/>
      <c r="BV1929" s="121"/>
      <c r="BW1929" s="121"/>
      <c r="BX1929" s="121"/>
      <c r="BY1929" s="121"/>
      <c r="BZ1929" s="121"/>
      <c r="CA1929" s="121"/>
      <c r="CB1929" s="121"/>
      <c r="CC1929" s="121"/>
      <c r="CD1929" s="121"/>
      <c r="CE1929" s="121"/>
      <c r="CF1929" s="121"/>
      <c r="CG1929" s="121"/>
      <c r="CH1929" s="121"/>
      <c r="CI1929" s="121"/>
      <c r="CJ1929" s="121"/>
      <c r="CK1929" s="121"/>
      <c r="CL1929" s="121"/>
      <c r="CM1929" s="121"/>
      <c r="CN1929" s="121"/>
      <c r="CO1929" s="121"/>
      <c r="CP1929" s="121"/>
      <c r="CQ1929" s="121"/>
      <c r="CR1929" s="121"/>
      <c r="CS1929" s="121"/>
      <c r="CT1929" s="121"/>
      <c r="CU1929" s="121"/>
      <c r="CV1929" s="121"/>
      <c r="CW1929" s="121"/>
      <c r="CX1929" s="121"/>
      <c r="CY1929" s="121"/>
      <c r="CZ1929" s="121"/>
      <c r="DA1929" s="121"/>
      <c r="DB1929" s="121"/>
      <c r="DC1929" s="121"/>
      <c r="DD1929" s="121"/>
      <c r="DE1929" s="121"/>
      <c r="DF1929" s="121"/>
      <c r="DG1929" s="121"/>
      <c r="DH1929" s="121"/>
      <c r="DI1929" s="121"/>
    </row>
    <row r="1930" spans="30:113" x14ac:dyDescent="0.35">
      <c r="AD1930" s="121"/>
      <c r="AE1930" s="121"/>
      <c r="AF1930" s="121"/>
      <c r="AG1930" s="121"/>
      <c r="AH1930" s="121"/>
      <c r="AI1930" s="121"/>
      <c r="AJ1930" s="121"/>
      <c r="AK1930" s="121"/>
      <c r="AL1930" s="121"/>
      <c r="AM1930" s="121"/>
      <c r="AN1930" s="121"/>
      <c r="AO1930" s="121"/>
      <c r="AP1930" s="121"/>
      <c r="AQ1930" s="121"/>
      <c r="AR1930" s="121"/>
      <c r="AS1930" s="121"/>
      <c r="AT1930" s="121"/>
      <c r="AU1930" s="121"/>
      <c r="AV1930" s="121"/>
      <c r="AW1930" s="121"/>
      <c r="AX1930" s="121"/>
      <c r="AY1930" s="121"/>
      <c r="AZ1930" s="121"/>
      <c r="BA1930" s="121"/>
      <c r="BB1930" s="121"/>
      <c r="BC1930" s="121"/>
      <c r="BD1930" s="121"/>
      <c r="BE1930" s="121"/>
      <c r="BF1930" s="121"/>
      <c r="BG1930" s="121"/>
      <c r="BH1930" s="121"/>
      <c r="BI1930" s="121"/>
      <c r="BJ1930" s="121"/>
      <c r="BK1930" s="121"/>
      <c r="BL1930" s="121"/>
      <c r="BM1930" s="121"/>
      <c r="BN1930" s="121"/>
      <c r="BO1930" s="121"/>
      <c r="BP1930" s="121"/>
      <c r="BQ1930" s="121"/>
      <c r="BR1930" s="121"/>
      <c r="BS1930" s="121"/>
      <c r="BT1930" s="121"/>
      <c r="BU1930" s="121"/>
      <c r="BV1930" s="121"/>
      <c r="BW1930" s="121"/>
      <c r="BX1930" s="121"/>
      <c r="BY1930" s="121"/>
      <c r="BZ1930" s="121"/>
      <c r="CA1930" s="121"/>
      <c r="CB1930" s="121"/>
      <c r="CC1930" s="121"/>
      <c r="CD1930" s="121"/>
      <c r="CE1930" s="121"/>
      <c r="CF1930" s="121"/>
      <c r="CG1930" s="121"/>
      <c r="CH1930" s="121"/>
      <c r="CI1930" s="121"/>
      <c r="CJ1930" s="121"/>
      <c r="CK1930" s="121"/>
      <c r="CL1930" s="121"/>
      <c r="CM1930" s="121"/>
      <c r="CN1930" s="121"/>
      <c r="CO1930" s="121"/>
      <c r="CP1930" s="121"/>
      <c r="CQ1930" s="121"/>
      <c r="CR1930" s="121"/>
      <c r="CS1930" s="121"/>
      <c r="CT1930" s="121"/>
      <c r="CU1930" s="121"/>
      <c r="CV1930" s="121"/>
      <c r="CW1930" s="121"/>
      <c r="CX1930" s="121"/>
      <c r="CY1930" s="121"/>
      <c r="CZ1930" s="121"/>
      <c r="DA1930" s="121"/>
      <c r="DB1930" s="121"/>
      <c r="DC1930" s="121"/>
      <c r="DD1930" s="121"/>
      <c r="DE1930" s="121"/>
      <c r="DF1930" s="121"/>
      <c r="DG1930" s="121"/>
      <c r="DH1930" s="121"/>
      <c r="DI1930" s="121"/>
    </row>
    <row r="1931" spans="30:113" x14ac:dyDescent="0.35">
      <c r="AD1931" s="121"/>
      <c r="AE1931" s="121"/>
      <c r="AF1931" s="121"/>
      <c r="AG1931" s="121"/>
      <c r="AH1931" s="121"/>
      <c r="AI1931" s="121"/>
      <c r="AJ1931" s="121"/>
      <c r="AK1931" s="121"/>
      <c r="AL1931" s="121"/>
      <c r="AM1931" s="121"/>
      <c r="AN1931" s="121"/>
      <c r="AO1931" s="121"/>
      <c r="AP1931" s="121"/>
      <c r="AQ1931" s="121"/>
      <c r="AR1931" s="121"/>
      <c r="AS1931" s="121"/>
      <c r="AT1931" s="121"/>
      <c r="AU1931" s="121"/>
      <c r="AV1931" s="121"/>
      <c r="AW1931" s="121"/>
      <c r="AX1931" s="121"/>
      <c r="AY1931" s="121"/>
      <c r="AZ1931" s="121"/>
      <c r="BA1931" s="121"/>
      <c r="BB1931" s="121"/>
      <c r="BC1931" s="121"/>
      <c r="BD1931" s="121"/>
      <c r="BE1931" s="121"/>
      <c r="BF1931" s="121"/>
      <c r="BG1931" s="121"/>
      <c r="BH1931" s="121"/>
      <c r="BI1931" s="121"/>
      <c r="BJ1931" s="121"/>
      <c r="BK1931" s="121"/>
      <c r="BL1931" s="121"/>
      <c r="BM1931" s="121"/>
      <c r="BN1931" s="121"/>
      <c r="BO1931" s="121"/>
      <c r="BP1931" s="121"/>
      <c r="BQ1931" s="121"/>
      <c r="BR1931" s="121"/>
      <c r="BS1931" s="121"/>
      <c r="BT1931" s="121"/>
      <c r="BU1931" s="121"/>
      <c r="BV1931" s="121"/>
      <c r="BW1931" s="121"/>
      <c r="BX1931" s="121"/>
      <c r="BY1931" s="121"/>
      <c r="BZ1931" s="121"/>
      <c r="CA1931" s="121"/>
      <c r="CB1931" s="121"/>
      <c r="CC1931" s="121"/>
      <c r="CD1931" s="121"/>
      <c r="CE1931" s="121"/>
      <c r="CF1931" s="121"/>
      <c r="CG1931" s="121"/>
      <c r="CH1931" s="121"/>
      <c r="CI1931" s="121"/>
      <c r="CJ1931" s="121"/>
      <c r="CK1931" s="121"/>
      <c r="CL1931" s="121"/>
      <c r="CM1931" s="121"/>
      <c r="CN1931" s="121"/>
      <c r="CO1931" s="121"/>
      <c r="CP1931" s="121"/>
      <c r="CQ1931" s="121"/>
      <c r="CR1931" s="121"/>
      <c r="CS1931" s="121"/>
      <c r="CT1931" s="121"/>
      <c r="CU1931" s="121"/>
      <c r="CV1931" s="121"/>
      <c r="CW1931" s="121"/>
      <c r="CX1931" s="121"/>
      <c r="CY1931" s="121"/>
      <c r="CZ1931" s="121"/>
      <c r="DA1931" s="121"/>
      <c r="DB1931" s="121"/>
      <c r="DC1931" s="121"/>
      <c r="DD1931" s="121"/>
      <c r="DE1931" s="121"/>
      <c r="DF1931" s="121"/>
      <c r="DG1931" s="121"/>
      <c r="DH1931" s="121"/>
      <c r="DI1931" s="121"/>
    </row>
    <row r="1932" spans="30:113" x14ac:dyDescent="0.35">
      <c r="AD1932" s="121"/>
      <c r="AE1932" s="121"/>
      <c r="AF1932" s="121"/>
      <c r="AG1932" s="121"/>
      <c r="AH1932" s="121"/>
      <c r="AI1932" s="121"/>
      <c r="AJ1932" s="121"/>
      <c r="AK1932" s="121"/>
      <c r="AL1932" s="121"/>
      <c r="AM1932" s="121"/>
      <c r="AN1932" s="121"/>
      <c r="AO1932" s="121"/>
      <c r="AP1932" s="121"/>
      <c r="AQ1932" s="121"/>
      <c r="AR1932" s="121"/>
      <c r="AS1932" s="121"/>
      <c r="AT1932" s="121"/>
      <c r="AU1932" s="121"/>
      <c r="AV1932" s="121"/>
      <c r="AW1932" s="121"/>
      <c r="AX1932" s="121"/>
      <c r="AY1932" s="121"/>
      <c r="AZ1932" s="121"/>
      <c r="BA1932" s="121"/>
      <c r="BB1932" s="121"/>
      <c r="BC1932" s="121"/>
      <c r="BD1932" s="121"/>
      <c r="BE1932" s="121"/>
      <c r="BF1932" s="121"/>
      <c r="BG1932" s="121"/>
      <c r="BH1932" s="121"/>
      <c r="BI1932" s="121"/>
      <c r="BJ1932" s="121"/>
      <c r="BK1932" s="121"/>
      <c r="BL1932" s="121"/>
      <c r="BM1932" s="121"/>
      <c r="BN1932" s="121"/>
      <c r="BO1932" s="121"/>
      <c r="BP1932" s="121"/>
      <c r="BQ1932" s="121"/>
      <c r="BR1932" s="121"/>
      <c r="BS1932" s="121"/>
      <c r="BT1932" s="121"/>
      <c r="BU1932" s="121"/>
      <c r="BV1932" s="121"/>
      <c r="BW1932" s="121"/>
      <c r="BX1932" s="121"/>
      <c r="BY1932" s="121"/>
      <c r="BZ1932" s="121"/>
      <c r="CA1932" s="121"/>
      <c r="CB1932" s="121"/>
      <c r="CC1932" s="121"/>
      <c r="CD1932" s="121"/>
      <c r="CE1932" s="121"/>
      <c r="CF1932" s="121"/>
      <c r="CG1932" s="121"/>
      <c r="CH1932" s="121"/>
      <c r="CI1932" s="121"/>
      <c r="CJ1932" s="121"/>
      <c r="CK1932" s="121"/>
      <c r="CL1932" s="121"/>
      <c r="CM1932" s="121"/>
      <c r="CN1932" s="121"/>
      <c r="CO1932" s="121"/>
      <c r="CP1932" s="121"/>
      <c r="CQ1932" s="121"/>
      <c r="CR1932" s="121"/>
      <c r="CS1932" s="121"/>
      <c r="CT1932" s="121"/>
      <c r="CU1932" s="121"/>
      <c r="CV1932" s="121"/>
      <c r="CW1932" s="121"/>
      <c r="CX1932" s="121"/>
      <c r="CY1932" s="121"/>
      <c r="CZ1932" s="121"/>
      <c r="DA1932" s="121"/>
      <c r="DB1932" s="121"/>
      <c r="DC1932" s="121"/>
      <c r="DD1932" s="121"/>
      <c r="DE1932" s="121"/>
      <c r="DF1932" s="121"/>
      <c r="DG1932" s="121"/>
      <c r="DH1932" s="121"/>
      <c r="DI1932" s="121"/>
    </row>
    <row r="1933" spans="30:113" x14ac:dyDescent="0.35">
      <c r="AD1933" s="121"/>
      <c r="AE1933" s="121"/>
      <c r="AF1933" s="121"/>
      <c r="AG1933" s="121"/>
      <c r="AH1933" s="121"/>
      <c r="AI1933" s="121"/>
      <c r="AJ1933" s="121"/>
      <c r="AK1933" s="121"/>
      <c r="AL1933" s="121"/>
      <c r="AM1933" s="121"/>
      <c r="AN1933" s="121"/>
      <c r="AO1933" s="121"/>
      <c r="AP1933" s="121"/>
      <c r="AQ1933" s="121"/>
      <c r="AR1933" s="121"/>
      <c r="AS1933" s="121"/>
      <c r="AT1933" s="121"/>
      <c r="AU1933" s="121"/>
      <c r="AV1933" s="121"/>
      <c r="AW1933" s="121"/>
      <c r="AX1933" s="121"/>
      <c r="AY1933" s="121"/>
      <c r="AZ1933" s="121"/>
      <c r="BA1933" s="121"/>
      <c r="BB1933" s="121"/>
      <c r="BC1933" s="121"/>
      <c r="BD1933" s="121"/>
      <c r="BE1933" s="121"/>
      <c r="BF1933" s="121"/>
      <c r="BG1933" s="121"/>
      <c r="BH1933" s="121"/>
      <c r="BI1933" s="121"/>
      <c r="BJ1933" s="121"/>
      <c r="BK1933" s="121"/>
      <c r="BL1933" s="121"/>
      <c r="BM1933" s="121"/>
      <c r="BN1933" s="121"/>
      <c r="BO1933" s="121"/>
      <c r="BP1933" s="121"/>
      <c r="BQ1933" s="121"/>
      <c r="BR1933" s="121"/>
      <c r="BS1933" s="121"/>
      <c r="BT1933" s="121"/>
      <c r="BU1933" s="121"/>
      <c r="BV1933" s="121"/>
      <c r="BW1933" s="121"/>
      <c r="BX1933" s="121"/>
      <c r="BY1933" s="121"/>
      <c r="BZ1933" s="121"/>
      <c r="CA1933" s="121"/>
      <c r="CB1933" s="121"/>
      <c r="CC1933" s="121"/>
      <c r="CD1933" s="121"/>
      <c r="CE1933" s="121"/>
      <c r="CF1933" s="121"/>
      <c r="CG1933" s="121"/>
      <c r="CH1933" s="121"/>
      <c r="CI1933" s="121"/>
      <c r="CJ1933" s="121"/>
      <c r="CK1933" s="121"/>
      <c r="CL1933" s="121"/>
      <c r="CM1933" s="121"/>
      <c r="CN1933" s="121"/>
      <c r="CO1933" s="121"/>
      <c r="CP1933" s="121"/>
      <c r="CQ1933" s="121"/>
      <c r="CR1933" s="121"/>
      <c r="CS1933" s="121"/>
      <c r="CT1933" s="121"/>
      <c r="CU1933" s="121"/>
      <c r="CV1933" s="121"/>
      <c r="CW1933" s="121"/>
      <c r="CX1933" s="121"/>
      <c r="CY1933" s="121"/>
      <c r="CZ1933" s="121"/>
      <c r="DA1933" s="121"/>
      <c r="DB1933" s="121"/>
      <c r="DC1933" s="121"/>
      <c r="DD1933" s="121"/>
      <c r="DE1933" s="121"/>
      <c r="DF1933" s="121"/>
      <c r="DG1933" s="121"/>
      <c r="DH1933" s="121"/>
      <c r="DI1933" s="121"/>
    </row>
    <row r="1934" spans="30:113" x14ac:dyDescent="0.35">
      <c r="AD1934" s="121"/>
      <c r="AE1934" s="121"/>
      <c r="AF1934" s="121"/>
      <c r="AG1934" s="121"/>
      <c r="AH1934" s="121"/>
      <c r="AI1934" s="121"/>
      <c r="AJ1934" s="121"/>
      <c r="AK1934" s="121"/>
      <c r="AL1934" s="121"/>
      <c r="AM1934" s="121"/>
      <c r="AN1934" s="121"/>
      <c r="AO1934" s="121"/>
      <c r="AP1934" s="121"/>
      <c r="AQ1934" s="121"/>
      <c r="AR1934" s="121"/>
      <c r="AS1934" s="121"/>
      <c r="AT1934" s="121"/>
      <c r="AU1934" s="121"/>
      <c r="AV1934" s="121"/>
      <c r="AW1934" s="121"/>
      <c r="AX1934" s="121"/>
      <c r="AY1934" s="121"/>
      <c r="AZ1934" s="121"/>
      <c r="BA1934" s="121"/>
      <c r="BB1934" s="121"/>
      <c r="BC1934" s="121"/>
      <c r="BD1934" s="121"/>
      <c r="BE1934" s="121"/>
      <c r="BF1934" s="121"/>
      <c r="BG1934" s="121"/>
      <c r="BH1934" s="121"/>
      <c r="BI1934" s="121"/>
      <c r="BJ1934" s="121"/>
      <c r="BK1934" s="121"/>
      <c r="BL1934" s="121"/>
      <c r="BM1934" s="121"/>
      <c r="BN1934" s="121"/>
      <c r="BO1934" s="121"/>
      <c r="BP1934" s="121"/>
      <c r="BQ1934" s="121"/>
      <c r="BR1934" s="121"/>
      <c r="BS1934" s="121"/>
      <c r="BT1934" s="121"/>
      <c r="BU1934" s="121"/>
      <c r="BV1934" s="121"/>
      <c r="BW1934" s="121"/>
      <c r="BX1934" s="121"/>
      <c r="BY1934" s="121"/>
      <c r="BZ1934" s="121"/>
      <c r="CA1934" s="121"/>
      <c r="CB1934" s="121"/>
      <c r="CC1934" s="121"/>
      <c r="CD1934" s="121"/>
      <c r="CE1934" s="121"/>
      <c r="CF1934" s="121"/>
      <c r="CG1934" s="121"/>
      <c r="CH1934" s="121"/>
      <c r="CI1934" s="121"/>
      <c r="CJ1934" s="121"/>
      <c r="CK1934" s="121"/>
      <c r="CL1934" s="121"/>
      <c r="CM1934" s="121"/>
      <c r="CN1934" s="121"/>
      <c r="CO1934" s="121"/>
      <c r="CP1934" s="121"/>
      <c r="CQ1934" s="121"/>
      <c r="CR1934" s="121"/>
      <c r="CS1934" s="121"/>
      <c r="CT1934" s="121"/>
      <c r="CU1934" s="121"/>
      <c r="CV1934" s="121"/>
      <c r="CW1934" s="121"/>
      <c r="CX1934" s="121"/>
      <c r="CY1934" s="121"/>
      <c r="CZ1934" s="121"/>
      <c r="DA1934" s="121"/>
      <c r="DB1934" s="121"/>
      <c r="DC1934" s="121"/>
      <c r="DD1934" s="121"/>
      <c r="DE1934" s="121"/>
      <c r="DF1934" s="121"/>
      <c r="DG1934" s="121"/>
      <c r="DH1934" s="121"/>
      <c r="DI1934" s="121"/>
    </row>
    <row r="1935" spans="30:113" x14ac:dyDescent="0.35">
      <c r="AD1935" s="121"/>
      <c r="AE1935" s="121"/>
      <c r="AF1935" s="121"/>
      <c r="AG1935" s="121"/>
      <c r="AH1935" s="121"/>
      <c r="AI1935" s="121"/>
      <c r="AJ1935" s="121"/>
      <c r="AK1935" s="121"/>
      <c r="AL1935" s="121"/>
      <c r="AM1935" s="121"/>
      <c r="AN1935" s="121"/>
      <c r="AO1935" s="121"/>
      <c r="AP1935" s="121"/>
      <c r="AQ1935" s="121"/>
      <c r="AR1935" s="121"/>
      <c r="AS1935" s="121"/>
      <c r="AT1935" s="121"/>
      <c r="AU1935" s="121"/>
      <c r="AV1935" s="121"/>
      <c r="AW1935" s="121"/>
      <c r="AX1935" s="121"/>
      <c r="AY1935" s="121"/>
      <c r="AZ1935" s="121"/>
      <c r="BA1935" s="121"/>
      <c r="BB1935" s="121"/>
      <c r="BC1935" s="121"/>
      <c r="BD1935" s="121"/>
      <c r="BE1935" s="121"/>
      <c r="BF1935" s="121"/>
      <c r="BG1935" s="121"/>
      <c r="BH1935" s="121"/>
      <c r="BI1935" s="121"/>
      <c r="BJ1935" s="121"/>
      <c r="BK1935" s="121"/>
      <c r="BL1935" s="121"/>
      <c r="BM1935" s="121"/>
      <c r="BN1935" s="121"/>
      <c r="BO1935" s="121"/>
      <c r="BP1935" s="121"/>
      <c r="BQ1935" s="121"/>
      <c r="BR1935" s="121"/>
      <c r="BS1935" s="121"/>
      <c r="BT1935" s="121"/>
      <c r="BU1935" s="121"/>
      <c r="BV1935" s="121"/>
      <c r="BW1935" s="121"/>
      <c r="BX1935" s="121"/>
      <c r="BY1935" s="121"/>
      <c r="BZ1935" s="121"/>
      <c r="CA1935" s="121"/>
      <c r="CB1935" s="121"/>
      <c r="CC1935" s="121"/>
      <c r="CD1935" s="121"/>
      <c r="CE1935" s="121"/>
      <c r="CF1935" s="121"/>
      <c r="CG1935" s="121"/>
      <c r="CH1935" s="121"/>
      <c r="CI1935" s="121"/>
      <c r="CJ1935" s="121"/>
      <c r="CK1935" s="121"/>
      <c r="CL1935" s="121"/>
      <c r="CM1935" s="121"/>
      <c r="CN1935" s="121"/>
      <c r="CO1935" s="121"/>
      <c r="CP1935" s="121"/>
      <c r="CQ1935" s="121"/>
      <c r="CR1935" s="121"/>
      <c r="CS1935" s="121"/>
      <c r="CT1935" s="121"/>
      <c r="CU1935" s="121"/>
      <c r="CV1935" s="121"/>
      <c r="CW1935" s="121"/>
      <c r="CX1935" s="121"/>
      <c r="CY1935" s="121"/>
      <c r="CZ1935" s="121"/>
      <c r="DA1935" s="121"/>
      <c r="DB1935" s="121"/>
      <c r="DC1935" s="121"/>
      <c r="DD1935" s="121"/>
      <c r="DE1935" s="121"/>
      <c r="DF1935" s="121"/>
      <c r="DG1935" s="121"/>
      <c r="DH1935" s="121"/>
      <c r="DI1935" s="121"/>
    </row>
    <row r="1936" spans="30:113" x14ac:dyDescent="0.35">
      <c r="AD1936" s="121"/>
      <c r="AE1936" s="121"/>
      <c r="AF1936" s="121"/>
      <c r="AG1936" s="121"/>
      <c r="AH1936" s="121"/>
      <c r="AI1936" s="121"/>
      <c r="AJ1936" s="121"/>
      <c r="AK1936" s="121"/>
      <c r="AL1936" s="121"/>
      <c r="AM1936" s="121"/>
      <c r="AN1936" s="121"/>
      <c r="AO1936" s="121"/>
      <c r="AP1936" s="121"/>
      <c r="AQ1936" s="121"/>
      <c r="AR1936" s="121"/>
      <c r="AS1936" s="121"/>
      <c r="AT1936" s="121"/>
      <c r="AU1936" s="121"/>
      <c r="AV1936" s="121"/>
      <c r="AW1936" s="121"/>
      <c r="AX1936" s="121"/>
      <c r="AY1936" s="121"/>
      <c r="AZ1936" s="121"/>
      <c r="BA1936" s="121"/>
      <c r="BB1936" s="121"/>
      <c r="BC1936" s="121"/>
      <c r="BD1936" s="121"/>
      <c r="BE1936" s="121"/>
      <c r="BF1936" s="121"/>
      <c r="BG1936" s="121"/>
      <c r="BH1936" s="121"/>
      <c r="BI1936" s="121"/>
      <c r="BJ1936" s="121"/>
      <c r="BK1936" s="121"/>
      <c r="BL1936" s="121"/>
      <c r="BM1936" s="121"/>
      <c r="BN1936" s="121"/>
      <c r="BO1936" s="121"/>
      <c r="BP1936" s="121"/>
      <c r="BQ1936" s="121"/>
      <c r="BR1936" s="121"/>
      <c r="BS1936" s="121"/>
      <c r="BT1936" s="121"/>
      <c r="BU1936" s="121"/>
      <c r="BV1936" s="121"/>
      <c r="BW1936" s="121"/>
      <c r="BX1936" s="121"/>
      <c r="BY1936" s="121"/>
      <c r="BZ1936" s="121"/>
      <c r="CA1936" s="121"/>
      <c r="CB1936" s="121"/>
      <c r="CC1936" s="121"/>
      <c r="CD1936" s="121"/>
      <c r="CE1936" s="121"/>
      <c r="CF1936" s="121"/>
      <c r="CG1936" s="121"/>
      <c r="CH1936" s="121"/>
      <c r="CI1936" s="121"/>
      <c r="CJ1936" s="121"/>
      <c r="CK1936" s="121"/>
      <c r="CL1936" s="121"/>
      <c r="CM1936" s="121"/>
      <c r="CN1936" s="121"/>
      <c r="CO1936" s="121"/>
      <c r="CP1936" s="121"/>
      <c r="CQ1936" s="121"/>
      <c r="CR1936" s="121"/>
      <c r="CS1936" s="121"/>
      <c r="CT1936" s="121"/>
      <c r="CU1936" s="121"/>
      <c r="CV1936" s="121"/>
      <c r="CW1936" s="121"/>
      <c r="CX1936" s="121"/>
      <c r="CY1936" s="121"/>
      <c r="CZ1936" s="121"/>
      <c r="DA1936" s="121"/>
      <c r="DB1936" s="121"/>
      <c r="DC1936" s="121"/>
      <c r="DD1936" s="121"/>
      <c r="DE1936" s="121"/>
      <c r="DF1936" s="121"/>
      <c r="DG1936" s="121"/>
      <c r="DH1936" s="121"/>
      <c r="DI1936" s="121"/>
    </row>
    <row r="1937" spans="30:113" x14ac:dyDescent="0.35">
      <c r="AD1937" s="121"/>
      <c r="AE1937" s="121"/>
      <c r="AF1937" s="121"/>
      <c r="AG1937" s="121"/>
      <c r="AH1937" s="121"/>
      <c r="AI1937" s="121"/>
      <c r="AJ1937" s="121"/>
      <c r="AK1937" s="121"/>
      <c r="AL1937" s="121"/>
      <c r="AM1937" s="121"/>
      <c r="AN1937" s="121"/>
      <c r="AO1937" s="121"/>
      <c r="AP1937" s="121"/>
      <c r="AQ1937" s="121"/>
      <c r="AR1937" s="121"/>
      <c r="AS1937" s="121"/>
      <c r="AT1937" s="121"/>
      <c r="AU1937" s="121"/>
      <c r="AV1937" s="121"/>
      <c r="AW1937" s="121"/>
      <c r="AX1937" s="121"/>
      <c r="AY1937" s="121"/>
      <c r="AZ1937" s="121"/>
      <c r="BA1937" s="121"/>
      <c r="BB1937" s="121"/>
      <c r="BC1937" s="121"/>
      <c r="BD1937" s="121"/>
      <c r="BE1937" s="121"/>
      <c r="BF1937" s="121"/>
      <c r="BG1937" s="121"/>
      <c r="BH1937" s="121"/>
      <c r="BI1937" s="121"/>
      <c r="BJ1937" s="121"/>
      <c r="BK1937" s="121"/>
      <c r="BL1937" s="121"/>
      <c r="BM1937" s="121"/>
      <c r="BN1937" s="121"/>
      <c r="BO1937" s="121"/>
      <c r="BP1937" s="121"/>
      <c r="BQ1937" s="121"/>
      <c r="BR1937" s="121"/>
      <c r="BS1937" s="121"/>
      <c r="BT1937" s="121"/>
      <c r="BU1937" s="121"/>
      <c r="BV1937" s="121"/>
      <c r="BW1937" s="121"/>
      <c r="BX1937" s="121"/>
      <c r="BY1937" s="121"/>
      <c r="BZ1937" s="121"/>
      <c r="CA1937" s="121"/>
      <c r="CB1937" s="121"/>
      <c r="CC1937" s="121"/>
      <c r="CD1937" s="121"/>
      <c r="CE1937" s="121"/>
      <c r="CF1937" s="121"/>
      <c r="CG1937" s="121"/>
      <c r="CH1937" s="121"/>
      <c r="CI1937" s="121"/>
      <c r="CJ1937" s="121"/>
      <c r="CK1937" s="121"/>
      <c r="CL1937" s="121"/>
      <c r="CM1937" s="121"/>
      <c r="CN1937" s="121"/>
      <c r="CO1937" s="121"/>
      <c r="CP1937" s="121"/>
      <c r="CQ1937" s="121"/>
      <c r="CR1937" s="121"/>
      <c r="CS1937" s="121"/>
      <c r="CT1937" s="121"/>
      <c r="CU1937" s="121"/>
      <c r="CV1937" s="121"/>
      <c r="CW1937" s="121"/>
      <c r="CX1937" s="121"/>
      <c r="CY1937" s="121"/>
      <c r="CZ1937" s="121"/>
      <c r="DA1937" s="121"/>
      <c r="DB1937" s="121"/>
      <c r="DC1937" s="121"/>
      <c r="DD1937" s="121"/>
      <c r="DE1937" s="121"/>
      <c r="DF1937" s="121"/>
      <c r="DG1937" s="121"/>
      <c r="DH1937" s="121"/>
      <c r="DI1937" s="121"/>
    </row>
    <row r="1938" spans="30:113" x14ac:dyDescent="0.35">
      <c r="AD1938" s="121"/>
      <c r="AE1938" s="121"/>
      <c r="AF1938" s="121"/>
      <c r="AG1938" s="121"/>
      <c r="AH1938" s="121"/>
      <c r="AI1938" s="121"/>
      <c r="AJ1938" s="121"/>
      <c r="AK1938" s="121"/>
      <c r="AL1938" s="121"/>
      <c r="AM1938" s="121"/>
      <c r="AN1938" s="121"/>
      <c r="AO1938" s="121"/>
      <c r="AP1938" s="121"/>
      <c r="AQ1938" s="121"/>
      <c r="AR1938" s="121"/>
      <c r="AS1938" s="121"/>
      <c r="AT1938" s="121"/>
      <c r="AU1938" s="121"/>
      <c r="AV1938" s="121"/>
      <c r="AW1938" s="121"/>
      <c r="AX1938" s="121"/>
      <c r="AY1938" s="121"/>
      <c r="AZ1938" s="121"/>
      <c r="BA1938" s="121"/>
      <c r="BB1938" s="121"/>
      <c r="BC1938" s="121"/>
      <c r="BD1938" s="121"/>
      <c r="BE1938" s="121"/>
      <c r="BF1938" s="121"/>
      <c r="BG1938" s="121"/>
      <c r="BH1938" s="121"/>
      <c r="BI1938" s="121"/>
      <c r="BJ1938" s="121"/>
      <c r="BK1938" s="121"/>
      <c r="BL1938" s="121"/>
      <c r="BM1938" s="121"/>
      <c r="BN1938" s="121"/>
      <c r="BO1938" s="121"/>
      <c r="BP1938" s="121"/>
      <c r="BQ1938" s="121"/>
      <c r="BR1938" s="121"/>
      <c r="BS1938" s="121"/>
      <c r="BT1938" s="121"/>
      <c r="BU1938" s="121"/>
      <c r="BV1938" s="121"/>
      <c r="BW1938" s="121"/>
      <c r="BX1938" s="121"/>
      <c r="BY1938" s="121"/>
      <c r="BZ1938" s="121"/>
      <c r="CA1938" s="121"/>
      <c r="CB1938" s="121"/>
      <c r="CC1938" s="121"/>
      <c r="CD1938" s="121"/>
      <c r="CE1938" s="121"/>
      <c r="CF1938" s="121"/>
      <c r="CG1938" s="121"/>
      <c r="CH1938" s="121"/>
      <c r="CI1938" s="121"/>
      <c r="CJ1938" s="121"/>
      <c r="CK1938" s="121"/>
      <c r="CL1938" s="121"/>
      <c r="CM1938" s="121"/>
      <c r="CN1938" s="121"/>
      <c r="CO1938" s="121"/>
      <c r="CP1938" s="121"/>
      <c r="CQ1938" s="121"/>
      <c r="CR1938" s="121"/>
      <c r="CS1938" s="121"/>
      <c r="CT1938" s="121"/>
      <c r="CU1938" s="121"/>
      <c r="CV1938" s="121"/>
      <c r="CW1938" s="121"/>
      <c r="CX1938" s="121"/>
      <c r="CY1938" s="121"/>
      <c r="CZ1938" s="121"/>
      <c r="DA1938" s="121"/>
      <c r="DB1938" s="121"/>
      <c r="DC1938" s="121"/>
      <c r="DD1938" s="121"/>
      <c r="DE1938" s="121"/>
      <c r="DF1938" s="121"/>
      <c r="DG1938" s="121"/>
      <c r="DH1938" s="121"/>
      <c r="DI1938" s="121"/>
    </row>
    <row r="1939" spans="30:113" x14ac:dyDescent="0.35">
      <c r="AD1939" s="121"/>
      <c r="AE1939" s="121"/>
      <c r="AF1939" s="121"/>
      <c r="AG1939" s="121"/>
      <c r="AH1939" s="121"/>
      <c r="AI1939" s="121"/>
      <c r="AJ1939" s="121"/>
      <c r="AK1939" s="121"/>
      <c r="AL1939" s="121"/>
      <c r="AM1939" s="121"/>
      <c r="AN1939" s="121"/>
      <c r="AO1939" s="121"/>
      <c r="AP1939" s="121"/>
      <c r="AQ1939" s="121"/>
      <c r="AR1939" s="121"/>
      <c r="AS1939" s="121"/>
      <c r="AT1939" s="121"/>
      <c r="AU1939" s="121"/>
      <c r="AV1939" s="121"/>
      <c r="AW1939" s="121"/>
      <c r="AX1939" s="121"/>
      <c r="AY1939" s="121"/>
      <c r="AZ1939" s="121"/>
      <c r="BA1939" s="121"/>
      <c r="BB1939" s="121"/>
      <c r="BC1939" s="121"/>
      <c r="BD1939" s="121"/>
      <c r="BE1939" s="121"/>
      <c r="BF1939" s="121"/>
      <c r="BG1939" s="121"/>
      <c r="BH1939" s="121"/>
      <c r="BI1939" s="121"/>
      <c r="BJ1939" s="121"/>
      <c r="BK1939" s="121"/>
      <c r="BL1939" s="121"/>
      <c r="BM1939" s="121"/>
      <c r="BN1939" s="121"/>
      <c r="BO1939" s="121"/>
      <c r="BP1939" s="121"/>
      <c r="BQ1939" s="121"/>
      <c r="BR1939" s="121"/>
      <c r="BS1939" s="121"/>
      <c r="BT1939" s="121"/>
      <c r="BU1939" s="121"/>
      <c r="BV1939" s="121"/>
      <c r="BW1939" s="121"/>
      <c r="BX1939" s="121"/>
      <c r="BY1939" s="121"/>
      <c r="BZ1939" s="121"/>
      <c r="CA1939" s="121"/>
      <c r="CB1939" s="121"/>
      <c r="CC1939" s="121"/>
      <c r="CD1939" s="121"/>
      <c r="CE1939" s="121"/>
      <c r="CF1939" s="121"/>
      <c r="CG1939" s="121"/>
      <c r="CH1939" s="121"/>
      <c r="CI1939" s="121"/>
      <c r="CJ1939" s="121"/>
      <c r="CK1939" s="121"/>
      <c r="CL1939" s="121"/>
      <c r="CM1939" s="121"/>
      <c r="CN1939" s="121"/>
      <c r="CO1939" s="121"/>
      <c r="CP1939" s="121"/>
      <c r="CQ1939" s="121"/>
      <c r="CR1939" s="121"/>
      <c r="CS1939" s="121"/>
      <c r="CT1939" s="121"/>
      <c r="CU1939" s="121"/>
      <c r="CV1939" s="121"/>
      <c r="CW1939" s="121"/>
      <c r="CX1939" s="121"/>
      <c r="CY1939" s="121"/>
      <c r="CZ1939" s="121"/>
      <c r="DA1939" s="121"/>
      <c r="DB1939" s="121"/>
      <c r="DC1939" s="121"/>
      <c r="DD1939" s="121"/>
      <c r="DE1939" s="121"/>
      <c r="DF1939" s="121"/>
      <c r="DG1939" s="121"/>
      <c r="DH1939" s="121"/>
      <c r="DI1939" s="121"/>
    </row>
    <row r="1940" spans="30:113" x14ac:dyDescent="0.35">
      <c r="AD1940" s="121"/>
      <c r="AE1940" s="121"/>
      <c r="AF1940" s="121"/>
      <c r="AG1940" s="121"/>
      <c r="AH1940" s="121"/>
      <c r="AI1940" s="121"/>
      <c r="AJ1940" s="121"/>
      <c r="AK1940" s="121"/>
      <c r="AL1940" s="121"/>
      <c r="AM1940" s="121"/>
      <c r="AN1940" s="121"/>
      <c r="AO1940" s="121"/>
      <c r="AP1940" s="121"/>
      <c r="AQ1940" s="121"/>
      <c r="AR1940" s="121"/>
      <c r="AS1940" s="121"/>
      <c r="AT1940" s="121"/>
      <c r="AU1940" s="121"/>
      <c r="AV1940" s="121"/>
      <c r="AW1940" s="121"/>
      <c r="AX1940" s="121"/>
      <c r="AY1940" s="121"/>
      <c r="AZ1940" s="121"/>
      <c r="BA1940" s="121"/>
      <c r="BB1940" s="121"/>
      <c r="BC1940" s="121"/>
      <c r="BD1940" s="121"/>
      <c r="BE1940" s="121"/>
      <c r="BF1940" s="121"/>
      <c r="BG1940" s="121"/>
      <c r="BH1940" s="121"/>
      <c r="BI1940" s="121"/>
      <c r="BJ1940" s="121"/>
      <c r="BK1940" s="121"/>
      <c r="BL1940" s="121"/>
      <c r="BM1940" s="121"/>
      <c r="BN1940" s="121"/>
      <c r="BO1940" s="121"/>
      <c r="BP1940" s="121"/>
      <c r="BQ1940" s="121"/>
      <c r="BR1940" s="121"/>
      <c r="BS1940" s="121"/>
      <c r="BT1940" s="121"/>
      <c r="BU1940" s="121"/>
      <c r="BV1940" s="121"/>
      <c r="BW1940" s="121"/>
      <c r="BX1940" s="121"/>
      <c r="BY1940" s="121"/>
      <c r="BZ1940" s="121"/>
      <c r="CA1940" s="121"/>
      <c r="CB1940" s="121"/>
      <c r="CC1940" s="121"/>
      <c r="CD1940" s="121"/>
      <c r="CE1940" s="121"/>
      <c r="CF1940" s="121"/>
      <c r="CG1940" s="121"/>
      <c r="CH1940" s="121"/>
      <c r="CI1940" s="121"/>
      <c r="CJ1940" s="121"/>
      <c r="CK1940" s="121"/>
      <c r="CL1940" s="121"/>
      <c r="CM1940" s="121"/>
      <c r="CN1940" s="121"/>
      <c r="CO1940" s="121"/>
      <c r="CP1940" s="121"/>
      <c r="CQ1940" s="121"/>
      <c r="CR1940" s="121"/>
      <c r="CS1940" s="121"/>
      <c r="CT1940" s="121"/>
      <c r="CU1940" s="121"/>
      <c r="CV1940" s="121"/>
      <c r="CW1940" s="121"/>
      <c r="CX1940" s="121"/>
      <c r="CY1940" s="121"/>
      <c r="CZ1940" s="121"/>
      <c r="DA1940" s="121"/>
      <c r="DB1940" s="121"/>
      <c r="DC1940" s="121"/>
      <c r="DD1940" s="121"/>
      <c r="DE1940" s="121"/>
      <c r="DF1940" s="121"/>
      <c r="DG1940" s="121"/>
      <c r="DH1940" s="121"/>
      <c r="DI1940" s="121"/>
    </row>
    <row r="1941" spans="30:113" x14ac:dyDescent="0.35">
      <c r="AD1941" s="121"/>
      <c r="AE1941" s="121"/>
      <c r="AF1941" s="121"/>
      <c r="AG1941" s="121"/>
      <c r="AH1941" s="121"/>
      <c r="AI1941" s="121"/>
      <c r="AJ1941" s="121"/>
      <c r="AK1941" s="121"/>
      <c r="AL1941" s="121"/>
      <c r="AM1941" s="121"/>
      <c r="AN1941" s="121"/>
      <c r="AO1941" s="121"/>
      <c r="AP1941" s="121"/>
      <c r="AQ1941" s="121"/>
      <c r="AR1941" s="121"/>
      <c r="AS1941" s="121"/>
      <c r="AT1941" s="121"/>
      <c r="AU1941" s="121"/>
      <c r="AV1941" s="121"/>
      <c r="AW1941" s="121"/>
      <c r="AX1941" s="121"/>
      <c r="AY1941" s="121"/>
      <c r="AZ1941" s="121"/>
      <c r="BA1941" s="121"/>
      <c r="BB1941" s="121"/>
      <c r="BC1941" s="121"/>
      <c r="BD1941" s="121"/>
      <c r="BE1941" s="121"/>
      <c r="BF1941" s="121"/>
      <c r="BG1941" s="121"/>
      <c r="BH1941" s="121"/>
      <c r="BI1941" s="121"/>
      <c r="BJ1941" s="121"/>
      <c r="BK1941" s="121"/>
      <c r="BL1941" s="121"/>
      <c r="BM1941" s="121"/>
      <c r="BN1941" s="121"/>
      <c r="BO1941" s="121"/>
      <c r="BP1941" s="121"/>
      <c r="BQ1941" s="121"/>
      <c r="BR1941" s="121"/>
      <c r="BS1941" s="121"/>
      <c r="BT1941" s="121"/>
      <c r="BU1941" s="121"/>
      <c r="BV1941" s="121"/>
      <c r="BW1941" s="121"/>
      <c r="BX1941" s="121"/>
      <c r="BY1941" s="121"/>
      <c r="BZ1941" s="121"/>
      <c r="CA1941" s="121"/>
      <c r="CB1941" s="121"/>
      <c r="CC1941" s="121"/>
      <c r="CD1941" s="121"/>
      <c r="CE1941" s="121"/>
      <c r="CF1941" s="121"/>
      <c r="CG1941" s="121"/>
      <c r="CH1941" s="121"/>
      <c r="CI1941" s="121"/>
      <c r="CJ1941" s="121"/>
      <c r="CK1941" s="121"/>
      <c r="CL1941" s="121"/>
      <c r="CM1941" s="121"/>
      <c r="CN1941" s="121"/>
      <c r="CO1941" s="121"/>
      <c r="CP1941" s="121"/>
      <c r="CQ1941" s="121"/>
      <c r="CR1941" s="121"/>
      <c r="CS1941" s="121"/>
      <c r="CT1941" s="121"/>
      <c r="CU1941" s="121"/>
      <c r="CV1941" s="121"/>
      <c r="CW1941" s="121"/>
      <c r="CX1941" s="121"/>
      <c r="CY1941" s="121"/>
      <c r="CZ1941" s="121"/>
      <c r="DA1941" s="121"/>
      <c r="DB1941" s="121"/>
      <c r="DC1941" s="121"/>
      <c r="DD1941" s="121"/>
      <c r="DE1941" s="121"/>
      <c r="DF1941" s="121"/>
      <c r="DG1941" s="121"/>
      <c r="DH1941" s="121"/>
      <c r="DI1941" s="121"/>
    </row>
    <row r="1942" spans="30:113" x14ac:dyDescent="0.35">
      <c r="AD1942" s="121"/>
      <c r="AE1942" s="121"/>
      <c r="AF1942" s="121"/>
      <c r="AG1942" s="121"/>
      <c r="AH1942" s="121"/>
      <c r="AI1942" s="121"/>
      <c r="AJ1942" s="121"/>
      <c r="AK1942" s="121"/>
      <c r="AL1942" s="121"/>
      <c r="AM1942" s="121"/>
      <c r="AN1942" s="121"/>
      <c r="AO1942" s="121"/>
      <c r="AP1942" s="121"/>
      <c r="AQ1942" s="121"/>
      <c r="AR1942" s="121"/>
      <c r="AS1942" s="121"/>
      <c r="AT1942" s="121"/>
      <c r="AU1942" s="121"/>
      <c r="AV1942" s="121"/>
      <c r="AW1942" s="121"/>
      <c r="AX1942" s="121"/>
      <c r="AY1942" s="121"/>
      <c r="AZ1942" s="121"/>
      <c r="BA1942" s="121"/>
      <c r="BB1942" s="121"/>
      <c r="BC1942" s="121"/>
      <c r="BD1942" s="121"/>
      <c r="BE1942" s="121"/>
      <c r="BF1942" s="121"/>
      <c r="BG1942" s="121"/>
      <c r="BH1942" s="121"/>
      <c r="BI1942" s="121"/>
      <c r="BJ1942" s="121"/>
      <c r="BK1942" s="121"/>
      <c r="BL1942" s="121"/>
      <c r="BM1942" s="121"/>
      <c r="BN1942" s="121"/>
      <c r="BO1942" s="121"/>
      <c r="BP1942" s="121"/>
      <c r="BQ1942" s="121"/>
      <c r="BR1942" s="121"/>
      <c r="BS1942" s="121"/>
      <c r="BT1942" s="121"/>
      <c r="BU1942" s="121"/>
      <c r="BV1942" s="121"/>
      <c r="BW1942" s="121"/>
      <c r="BX1942" s="121"/>
      <c r="BY1942" s="121"/>
      <c r="BZ1942" s="121"/>
      <c r="CA1942" s="121"/>
      <c r="CB1942" s="121"/>
      <c r="CC1942" s="121"/>
      <c r="CD1942" s="121"/>
      <c r="CE1942" s="121"/>
      <c r="CF1942" s="121"/>
      <c r="CG1942" s="121"/>
      <c r="CH1942" s="121"/>
      <c r="CI1942" s="121"/>
      <c r="CJ1942" s="121"/>
      <c r="CK1942" s="121"/>
      <c r="CL1942" s="121"/>
      <c r="CM1942" s="121"/>
      <c r="CN1942" s="121"/>
      <c r="CO1942" s="121"/>
      <c r="CP1942" s="121"/>
      <c r="CQ1942" s="121"/>
      <c r="CR1942" s="121"/>
      <c r="CS1942" s="121"/>
      <c r="CT1942" s="121"/>
      <c r="CU1942" s="121"/>
      <c r="CV1942" s="121"/>
      <c r="CW1942" s="121"/>
      <c r="CX1942" s="121"/>
      <c r="CY1942" s="121"/>
      <c r="CZ1942" s="121"/>
      <c r="DA1942" s="121"/>
      <c r="DB1942" s="121"/>
      <c r="DC1942" s="121"/>
      <c r="DD1942" s="121"/>
      <c r="DE1942" s="121"/>
      <c r="DF1942" s="121"/>
      <c r="DG1942" s="121"/>
      <c r="DH1942" s="121"/>
      <c r="DI1942" s="121"/>
    </row>
    <row r="1943" spans="30:113" x14ac:dyDescent="0.35">
      <c r="AD1943" s="121"/>
      <c r="AE1943" s="121"/>
      <c r="AF1943" s="121"/>
      <c r="AG1943" s="121"/>
      <c r="AH1943" s="121"/>
      <c r="AI1943" s="121"/>
      <c r="AJ1943" s="121"/>
      <c r="AK1943" s="121"/>
      <c r="AL1943" s="121"/>
      <c r="AM1943" s="121"/>
      <c r="AN1943" s="121"/>
      <c r="AO1943" s="121"/>
      <c r="AP1943" s="121"/>
      <c r="AQ1943" s="121"/>
      <c r="AR1943" s="121"/>
      <c r="AS1943" s="121"/>
      <c r="AT1943" s="121"/>
      <c r="AU1943" s="121"/>
      <c r="AV1943" s="121"/>
      <c r="AW1943" s="121"/>
      <c r="AX1943" s="121"/>
      <c r="AY1943" s="121"/>
      <c r="AZ1943" s="121"/>
      <c r="BA1943" s="121"/>
      <c r="BB1943" s="121"/>
      <c r="BC1943" s="121"/>
      <c r="BD1943" s="121"/>
      <c r="BE1943" s="121"/>
      <c r="BF1943" s="121"/>
      <c r="BG1943" s="121"/>
      <c r="BH1943" s="121"/>
      <c r="BI1943" s="121"/>
      <c r="BJ1943" s="121"/>
      <c r="BK1943" s="121"/>
      <c r="BL1943" s="121"/>
      <c r="BM1943" s="121"/>
      <c r="BN1943" s="121"/>
      <c r="BO1943" s="121"/>
      <c r="BP1943" s="121"/>
      <c r="BQ1943" s="121"/>
      <c r="BR1943" s="121"/>
      <c r="BS1943" s="121"/>
      <c r="BT1943" s="121"/>
      <c r="BU1943" s="121"/>
      <c r="BV1943" s="121"/>
      <c r="BW1943" s="121"/>
      <c r="BX1943" s="121"/>
      <c r="BY1943" s="121"/>
      <c r="BZ1943" s="121"/>
      <c r="CA1943" s="121"/>
      <c r="CB1943" s="121"/>
      <c r="CC1943" s="121"/>
      <c r="CD1943" s="121"/>
      <c r="CE1943" s="121"/>
      <c r="CF1943" s="121"/>
      <c r="CG1943" s="121"/>
      <c r="CH1943" s="121"/>
      <c r="CI1943" s="121"/>
      <c r="CJ1943" s="121"/>
      <c r="CK1943" s="121"/>
      <c r="CL1943" s="121"/>
      <c r="CM1943" s="121"/>
      <c r="CN1943" s="121"/>
      <c r="CO1943" s="121"/>
      <c r="CP1943" s="121"/>
      <c r="CQ1943" s="121"/>
      <c r="CR1943" s="121"/>
      <c r="CS1943" s="121"/>
      <c r="CT1943" s="121"/>
      <c r="CU1943" s="121"/>
      <c r="CV1943" s="121"/>
      <c r="CW1943" s="121"/>
      <c r="CX1943" s="121"/>
      <c r="CY1943" s="121"/>
      <c r="CZ1943" s="121"/>
      <c r="DA1943" s="121"/>
      <c r="DB1943" s="121"/>
      <c r="DC1943" s="121"/>
      <c r="DD1943" s="121"/>
      <c r="DE1943" s="121"/>
      <c r="DF1943" s="121"/>
      <c r="DG1943" s="121"/>
      <c r="DH1943" s="121"/>
      <c r="DI1943" s="121"/>
    </row>
    <row r="1944" spans="30:113" x14ac:dyDescent="0.35">
      <c r="AD1944" s="121"/>
      <c r="AE1944" s="121"/>
      <c r="AF1944" s="121"/>
      <c r="AG1944" s="121"/>
      <c r="AH1944" s="121"/>
      <c r="AI1944" s="121"/>
      <c r="AJ1944" s="121"/>
      <c r="AK1944" s="121"/>
      <c r="AL1944" s="121"/>
      <c r="AM1944" s="121"/>
      <c r="AN1944" s="121"/>
      <c r="AO1944" s="121"/>
      <c r="AP1944" s="121"/>
      <c r="AQ1944" s="121"/>
      <c r="AR1944" s="121"/>
      <c r="AS1944" s="121"/>
      <c r="AT1944" s="121"/>
      <c r="AU1944" s="121"/>
      <c r="AV1944" s="121"/>
      <c r="AW1944" s="121"/>
      <c r="AX1944" s="121"/>
      <c r="AY1944" s="121"/>
      <c r="AZ1944" s="121"/>
      <c r="BA1944" s="121"/>
      <c r="BB1944" s="121"/>
      <c r="BC1944" s="121"/>
      <c r="BD1944" s="121"/>
      <c r="BE1944" s="121"/>
      <c r="BF1944" s="121"/>
      <c r="BG1944" s="121"/>
      <c r="BH1944" s="121"/>
      <c r="BI1944" s="121"/>
      <c r="BJ1944" s="121"/>
      <c r="BK1944" s="121"/>
      <c r="BL1944" s="121"/>
      <c r="BM1944" s="121"/>
      <c r="BN1944" s="121"/>
      <c r="BO1944" s="121"/>
      <c r="BP1944" s="121"/>
      <c r="BQ1944" s="121"/>
      <c r="BR1944" s="121"/>
      <c r="BS1944" s="121"/>
      <c r="BT1944" s="121"/>
      <c r="BU1944" s="121"/>
      <c r="BV1944" s="121"/>
      <c r="BW1944" s="121"/>
      <c r="BX1944" s="121"/>
      <c r="BY1944" s="121"/>
      <c r="BZ1944" s="121"/>
      <c r="CA1944" s="121"/>
      <c r="CB1944" s="121"/>
      <c r="CC1944" s="121"/>
      <c r="CD1944" s="121"/>
      <c r="CE1944" s="121"/>
      <c r="CF1944" s="121"/>
      <c r="CG1944" s="121"/>
      <c r="CH1944" s="121"/>
      <c r="CI1944" s="121"/>
      <c r="CJ1944" s="121"/>
      <c r="CK1944" s="121"/>
      <c r="CL1944" s="121"/>
      <c r="CM1944" s="121"/>
      <c r="CN1944" s="121"/>
      <c r="CO1944" s="121"/>
      <c r="CP1944" s="121"/>
      <c r="CQ1944" s="121"/>
      <c r="CR1944" s="121"/>
      <c r="CS1944" s="121"/>
      <c r="CT1944" s="121"/>
      <c r="CU1944" s="121"/>
      <c r="CV1944" s="121"/>
      <c r="CW1944" s="121"/>
      <c r="CX1944" s="121"/>
      <c r="CY1944" s="121"/>
      <c r="CZ1944" s="121"/>
      <c r="DA1944" s="121"/>
      <c r="DB1944" s="121"/>
      <c r="DC1944" s="121"/>
      <c r="DD1944" s="121"/>
      <c r="DE1944" s="121"/>
      <c r="DF1944" s="121"/>
      <c r="DG1944" s="121"/>
      <c r="DH1944" s="121"/>
      <c r="DI1944" s="121"/>
    </row>
    <row r="1945" spans="30:113" x14ac:dyDescent="0.35">
      <c r="AD1945" s="121"/>
      <c r="AE1945" s="121"/>
      <c r="AF1945" s="121"/>
      <c r="AG1945" s="121"/>
      <c r="AH1945" s="121"/>
      <c r="AI1945" s="121"/>
      <c r="AJ1945" s="121"/>
      <c r="AK1945" s="121"/>
      <c r="AL1945" s="121"/>
      <c r="AM1945" s="121"/>
      <c r="AN1945" s="121"/>
      <c r="AO1945" s="121"/>
      <c r="AP1945" s="121"/>
      <c r="AQ1945" s="121"/>
      <c r="AR1945" s="121"/>
      <c r="AS1945" s="121"/>
      <c r="AT1945" s="121"/>
      <c r="AU1945" s="121"/>
      <c r="AV1945" s="121"/>
      <c r="AW1945" s="121"/>
      <c r="AX1945" s="121"/>
      <c r="AY1945" s="121"/>
      <c r="AZ1945" s="121"/>
      <c r="BA1945" s="121"/>
      <c r="BB1945" s="121"/>
      <c r="BC1945" s="121"/>
      <c r="BD1945" s="121"/>
      <c r="BE1945" s="121"/>
      <c r="BF1945" s="121"/>
      <c r="BG1945" s="121"/>
      <c r="BH1945" s="121"/>
      <c r="BI1945" s="121"/>
      <c r="BJ1945" s="121"/>
      <c r="BK1945" s="121"/>
      <c r="BL1945" s="121"/>
      <c r="BM1945" s="121"/>
      <c r="BN1945" s="121"/>
      <c r="BO1945" s="121"/>
      <c r="BP1945" s="121"/>
      <c r="BQ1945" s="121"/>
      <c r="BR1945" s="121"/>
      <c r="BS1945" s="121"/>
      <c r="BT1945" s="121"/>
      <c r="BU1945" s="121"/>
      <c r="BV1945" s="121"/>
      <c r="BW1945" s="121"/>
      <c r="BX1945" s="121"/>
      <c r="BY1945" s="121"/>
      <c r="BZ1945" s="121"/>
      <c r="CA1945" s="121"/>
      <c r="CB1945" s="121"/>
      <c r="CC1945" s="121"/>
      <c r="CD1945" s="121"/>
      <c r="CE1945" s="121"/>
      <c r="CF1945" s="121"/>
      <c r="CG1945" s="121"/>
      <c r="CH1945" s="121"/>
      <c r="CI1945" s="121"/>
      <c r="CJ1945" s="121"/>
      <c r="CK1945" s="121"/>
      <c r="CL1945" s="121"/>
      <c r="CM1945" s="121"/>
      <c r="CN1945" s="121"/>
      <c r="CO1945" s="121"/>
      <c r="CP1945" s="121"/>
      <c r="CQ1945" s="121"/>
      <c r="CR1945" s="121"/>
      <c r="CS1945" s="121"/>
      <c r="CT1945" s="121"/>
      <c r="CU1945" s="121"/>
      <c r="CV1945" s="121"/>
      <c r="CW1945" s="121"/>
      <c r="CX1945" s="121"/>
      <c r="CY1945" s="121"/>
      <c r="CZ1945" s="121"/>
      <c r="DA1945" s="121"/>
      <c r="DB1945" s="121"/>
      <c r="DC1945" s="121"/>
      <c r="DD1945" s="121"/>
      <c r="DE1945" s="121"/>
      <c r="DF1945" s="121"/>
      <c r="DG1945" s="121"/>
      <c r="DH1945" s="121"/>
      <c r="DI1945" s="121"/>
    </row>
    <row r="1946" spans="30:113" x14ac:dyDescent="0.35">
      <c r="AD1946" s="121"/>
      <c r="AE1946" s="121"/>
      <c r="AF1946" s="121"/>
      <c r="AG1946" s="121"/>
      <c r="AH1946" s="121"/>
      <c r="AI1946" s="121"/>
      <c r="AJ1946" s="121"/>
      <c r="AK1946" s="121"/>
      <c r="AL1946" s="121"/>
      <c r="AM1946" s="121"/>
      <c r="AN1946" s="121"/>
      <c r="AO1946" s="121"/>
      <c r="AP1946" s="121"/>
      <c r="AQ1946" s="121"/>
      <c r="AR1946" s="121"/>
      <c r="AS1946" s="121"/>
      <c r="AT1946" s="121"/>
      <c r="AU1946" s="121"/>
      <c r="AV1946" s="121"/>
      <c r="AW1946" s="121"/>
      <c r="AX1946" s="121"/>
      <c r="AY1946" s="121"/>
      <c r="AZ1946" s="121"/>
      <c r="BA1946" s="121"/>
      <c r="BB1946" s="121"/>
      <c r="BC1946" s="121"/>
      <c r="BD1946" s="121"/>
      <c r="BE1946" s="121"/>
      <c r="BF1946" s="121"/>
      <c r="BG1946" s="121"/>
      <c r="BH1946" s="121"/>
      <c r="BI1946" s="121"/>
      <c r="BJ1946" s="121"/>
      <c r="BK1946" s="121"/>
      <c r="BL1946" s="121"/>
      <c r="BM1946" s="121"/>
      <c r="BN1946" s="121"/>
      <c r="BO1946" s="121"/>
      <c r="BP1946" s="121"/>
      <c r="BQ1946" s="121"/>
      <c r="BR1946" s="121"/>
      <c r="BS1946" s="121"/>
      <c r="BT1946" s="121"/>
      <c r="BU1946" s="121"/>
      <c r="BV1946" s="121"/>
      <c r="BW1946" s="121"/>
      <c r="BX1946" s="121"/>
      <c r="BY1946" s="121"/>
      <c r="BZ1946" s="121"/>
      <c r="CA1946" s="121"/>
      <c r="CB1946" s="121"/>
      <c r="CC1946" s="121"/>
      <c r="CD1946" s="121"/>
      <c r="CE1946" s="121"/>
      <c r="CF1946" s="121"/>
      <c r="CG1946" s="121"/>
      <c r="CH1946" s="121"/>
      <c r="CI1946" s="121"/>
      <c r="CJ1946" s="121"/>
      <c r="CK1946" s="121"/>
      <c r="CL1946" s="121"/>
      <c r="CM1946" s="121"/>
      <c r="CN1946" s="121"/>
      <c r="CO1946" s="121"/>
      <c r="CP1946" s="121"/>
      <c r="CQ1946" s="121"/>
      <c r="CR1946" s="121"/>
      <c r="CS1946" s="121"/>
      <c r="CT1946" s="121"/>
      <c r="CU1946" s="121"/>
      <c r="CV1946" s="121"/>
      <c r="CW1946" s="121"/>
      <c r="CX1946" s="121"/>
      <c r="CY1946" s="121"/>
      <c r="CZ1946" s="121"/>
      <c r="DA1946" s="121"/>
      <c r="DB1946" s="121"/>
      <c r="DC1946" s="121"/>
      <c r="DD1946" s="121"/>
      <c r="DE1946" s="121"/>
      <c r="DF1946" s="121"/>
      <c r="DG1946" s="121"/>
      <c r="DH1946" s="121"/>
      <c r="DI1946" s="121"/>
    </row>
    <row r="1947" spans="30:113" x14ac:dyDescent="0.35">
      <c r="AD1947" s="121"/>
      <c r="AE1947" s="121"/>
      <c r="AF1947" s="121"/>
      <c r="AG1947" s="121"/>
      <c r="AH1947" s="121"/>
      <c r="AI1947" s="121"/>
      <c r="AJ1947" s="121"/>
      <c r="AK1947" s="121"/>
      <c r="AL1947" s="121"/>
      <c r="AM1947" s="121"/>
      <c r="AN1947" s="121"/>
      <c r="AO1947" s="121"/>
      <c r="AP1947" s="121"/>
      <c r="AQ1947" s="121"/>
      <c r="AR1947" s="121"/>
      <c r="AS1947" s="121"/>
      <c r="AT1947" s="121"/>
      <c r="AU1947" s="121"/>
      <c r="AV1947" s="121"/>
      <c r="AW1947" s="121"/>
      <c r="AX1947" s="121"/>
      <c r="AY1947" s="121"/>
      <c r="AZ1947" s="121"/>
      <c r="BA1947" s="121"/>
      <c r="BB1947" s="121"/>
      <c r="BC1947" s="121"/>
      <c r="BD1947" s="121"/>
      <c r="BE1947" s="121"/>
      <c r="BF1947" s="121"/>
      <c r="BG1947" s="121"/>
      <c r="BH1947" s="121"/>
      <c r="BI1947" s="121"/>
      <c r="BJ1947" s="121"/>
      <c r="BK1947" s="121"/>
      <c r="BL1947" s="121"/>
      <c r="BM1947" s="121"/>
      <c r="BN1947" s="121"/>
      <c r="BO1947" s="121"/>
      <c r="BP1947" s="121"/>
      <c r="BQ1947" s="121"/>
      <c r="BR1947" s="121"/>
      <c r="BS1947" s="121"/>
      <c r="BT1947" s="121"/>
      <c r="BU1947" s="121"/>
      <c r="BV1947" s="121"/>
      <c r="BW1947" s="121"/>
      <c r="BX1947" s="121"/>
      <c r="BY1947" s="121"/>
      <c r="BZ1947" s="121"/>
      <c r="CA1947" s="121"/>
      <c r="CB1947" s="121"/>
      <c r="CC1947" s="121"/>
      <c r="CD1947" s="121"/>
      <c r="CE1947" s="121"/>
      <c r="CF1947" s="121"/>
      <c r="CG1947" s="121"/>
      <c r="CH1947" s="121"/>
      <c r="CI1947" s="121"/>
      <c r="CJ1947" s="121"/>
      <c r="CK1947" s="121"/>
      <c r="CL1947" s="121"/>
      <c r="CM1947" s="121"/>
      <c r="CN1947" s="121"/>
      <c r="CO1947" s="121"/>
      <c r="CP1947" s="121"/>
      <c r="CQ1947" s="121"/>
      <c r="CR1947" s="121"/>
      <c r="CS1947" s="121"/>
      <c r="CT1947" s="121"/>
      <c r="CU1947" s="121"/>
      <c r="CV1947" s="121"/>
      <c r="CW1947" s="121"/>
      <c r="CX1947" s="121"/>
      <c r="CY1947" s="121"/>
      <c r="CZ1947" s="121"/>
      <c r="DA1947" s="121"/>
      <c r="DB1947" s="121"/>
      <c r="DC1947" s="121"/>
      <c r="DD1947" s="121"/>
      <c r="DE1947" s="121"/>
      <c r="DF1947" s="121"/>
      <c r="DG1947" s="121"/>
      <c r="DH1947" s="121"/>
      <c r="DI1947" s="121"/>
    </row>
    <row r="1948" spans="30:113" x14ac:dyDescent="0.35">
      <c r="AD1948" s="121"/>
      <c r="AE1948" s="121"/>
      <c r="AF1948" s="121"/>
      <c r="AG1948" s="121"/>
      <c r="AH1948" s="121"/>
      <c r="AI1948" s="121"/>
      <c r="AJ1948" s="121"/>
      <c r="AK1948" s="121"/>
      <c r="AL1948" s="121"/>
      <c r="AM1948" s="121"/>
      <c r="AN1948" s="121"/>
      <c r="AO1948" s="121"/>
      <c r="AP1948" s="121"/>
      <c r="AQ1948" s="121"/>
      <c r="AR1948" s="121"/>
      <c r="AS1948" s="121"/>
      <c r="AT1948" s="121"/>
      <c r="AU1948" s="121"/>
      <c r="AV1948" s="121"/>
      <c r="AW1948" s="121"/>
      <c r="AX1948" s="121"/>
      <c r="AY1948" s="121"/>
      <c r="AZ1948" s="121"/>
      <c r="BA1948" s="121"/>
      <c r="BB1948" s="121"/>
      <c r="BC1948" s="121"/>
      <c r="BD1948" s="121"/>
      <c r="BE1948" s="121"/>
      <c r="BF1948" s="121"/>
      <c r="BG1948" s="121"/>
      <c r="BH1948" s="121"/>
      <c r="BI1948" s="121"/>
      <c r="BJ1948" s="121"/>
      <c r="BK1948" s="121"/>
      <c r="BL1948" s="121"/>
      <c r="BM1948" s="121"/>
      <c r="BN1948" s="121"/>
      <c r="BO1948" s="121"/>
      <c r="BP1948" s="121"/>
      <c r="BQ1948" s="121"/>
      <c r="BR1948" s="121"/>
      <c r="BS1948" s="121"/>
      <c r="BT1948" s="121"/>
      <c r="BU1948" s="121"/>
      <c r="BV1948" s="121"/>
      <c r="BW1948" s="121"/>
      <c r="BX1948" s="121"/>
      <c r="BY1948" s="121"/>
      <c r="BZ1948" s="121"/>
      <c r="CA1948" s="121"/>
      <c r="CB1948" s="121"/>
      <c r="CC1948" s="121"/>
      <c r="CD1948" s="121"/>
      <c r="CE1948" s="121"/>
      <c r="CF1948" s="121"/>
      <c r="CG1948" s="121"/>
      <c r="CH1948" s="121"/>
      <c r="CI1948" s="121"/>
      <c r="CJ1948" s="121"/>
      <c r="CK1948" s="121"/>
      <c r="CL1948" s="121"/>
      <c r="CM1948" s="121"/>
      <c r="CN1948" s="121"/>
      <c r="CO1948" s="121"/>
      <c r="CP1948" s="121"/>
      <c r="CQ1948" s="121"/>
      <c r="CR1948" s="121"/>
      <c r="CS1948" s="121"/>
      <c r="CT1948" s="121"/>
      <c r="CU1948" s="121"/>
      <c r="CV1948" s="121"/>
      <c r="CW1948" s="121"/>
      <c r="CX1948" s="121"/>
      <c r="CY1948" s="121"/>
      <c r="CZ1948" s="121"/>
      <c r="DA1948" s="121"/>
      <c r="DB1948" s="121"/>
      <c r="DC1948" s="121"/>
      <c r="DD1948" s="121"/>
      <c r="DE1948" s="121"/>
      <c r="DF1948" s="121"/>
      <c r="DG1948" s="121"/>
      <c r="DH1948" s="121"/>
      <c r="DI1948" s="121"/>
    </row>
    <row r="1949" spans="30:113" x14ac:dyDescent="0.35">
      <c r="AD1949" s="121"/>
      <c r="AE1949" s="121"/>
      <c r="AF1949" s="121"/>
      <c r="AG1949" s="121"/>
      <c r="AH1949" s="121"/>
      <c r="AI1949" s="121"/>
      <c r="AJ1949" s="121"/>
      <c r="AK1949" s="121"/>
      <c r="AL1949" s="121"/>
      <c r="AM1949" s="121"/>
      <c r="AN1949" s="121"/>
      <c r="AO1949" s="121"/>
      <c r="AP1949" s="121"/>
      <c r="AQ1949" s="121"/>
      <c r="AR1949" s="121"/>
      <c r="AS1949" s="121"/>
      <c r="AT1949" s="121"/>
      <c r="AU1949" s="121"/>
      <c r="AV1949" s="121"/>
      <c r="AW1949" s="121"/>
      <c r="AX1949" s="121"/>
      <c r="AY1949" s="121"/>
      <c r="AZ1949" s="121"/>
      <c r="BA1949" s="121"/>
      <c r="BB1949" s="121"/>
      <c r="BC1949" s="121"/>
      <c r="BD1949" s="121"/>
      <c r="BE1949" s="121"/>
      <c r="BF1949" s="121"/>
      <c r="BG1949" s="121"/>
      <c r="BH1949" s="121"/>
      <c r="BI1949" s="121"/>
      <c r="BJ1949" s="121"/>
      <c r="BK1949" s="121"/>
      <c r="BL1949" s="121"/>
      <c r="BM1949" s="121"/>
      <c r="BN1949" s="121"/>
      <c r="BO1949" s="121"/>
      <c r="BP1949" s="121"/>
      <c r="BQ1949" s="121"/>
      <c r="BR1949" s="121"/>
      <c r="BS1949" s="121"/>
      <c r="BT1949" s="121"/>
      <c r="BU1949" s="121"/>
      <c r="BV1949" s="121"/>
      <c r="BW1949" s="121"/>
      <c r="BX1949" s="121"/>
      <c r="BY1949" s="121"/>
      <c r="BZ1949" s="121"/>
      <c r="CA1949" s="121"/>
      <c r="CB1949" s="121"/>
      <c r="CC1949" s="121"/>
      <c r="CD1949" s="121"/>
      <c r="CE1949" s="121"/>
      <c r="CF1949" s="121"/>
      <c r="CG1949" s="121"/>
      <c r="CH1949" s="121"/>
      <c r="CI1949" s="121"/>
      <c r="CJ1949" s="121"/>
      <c r="CK1949" s="121"/>
      <c r="CL1949" s="121"/>
      <c r="CM1949" s="121"/>
      <c r="CN1949" s="121"/>
      <c r="CO1949" s="121"/>
      <c r="CP1949" s="121"/>
      <c r="CQ1949" s="121"/>
      <c r="CR1949" s="121"/>
      <c r="CS1949" s="121"/>
      <c r="CT1949" s="121"/>
      <c r="CU1949" s="121"/>
      <c r="CV1949" s="121"/>
      <c r="CW1949" s="121"/>
      <c r="CX1949" s="121"/>
      <c r="CY1949" s="121"/>
      <c r="CZ1949" s="121"/>
      <c r="DA1949" s="121"/>
      <c r="DB1949" s="121"/>
      <c r="DC1949" s="121"/>
      <c r="DD1949" s="121"/>
      <c r="DE1949" s="121"/>
      <c r="DF1949" s="121"/>
      <c r="DG1949" s="121"/>
      <c r="DH1949" s="121"/>
      <c r="DI1949" s="121"/>
    </row>
    <row r="1950" spans="30:113" x14ac:dyDescent="0.35">
      <c r="AD1950" s="121"/>
      <c r="AE1950" s="121"/>
      <c r="AF1950" s="121"/>
      <c r="AG1950" s="121"/>
      <c r="AH1950" s="121"/>
      <c r="AI1950" s="121"/>
      <c r="AJ1950" s="121"/>
      <c r="AK1950" s="121"/>
      <c r="AL1950" s="121"/>
      <c r="AM1950" s="121"/>
      <c r="AN1950" s="121"/>
      <c r="AO1950" s="121"/>
      <c r="AP1950" s="121"/>
      <c r="AQ1950" s="121"/>
      <c r="AR1950" s="121"/>
      <c r="AS1950" s="121"/>
      <c r="AT1950" s="121"/>
      <c r="AU1950" s="121"/>
      <c r="AV1950" s="121"/>
      <c r="AW1950" s="121"/>
      <c r="AX1950" s="121"/>
      <c r="AY1950" s="121"/>
      <c r="AZ1950" s="121"/>
      <c r="BA1950" s="121"/>
      <c r="BB1950" s="121"/>
      <c r="BC1950" s="121"/>
      <c r="BD1950" s="121"/>
      <c r="BE1950" s="121"/>
      <c r="BF1950" s="121"/>
      <c r="BG1950" s="121"/>
      <c r="BH1950" s="121"/>
      <c r="BI1950" s="121"/>
      <c r="BJ1950" s="121"/>
      <c r="BK1950" s="121"/>
      <c r="BL1950" s="121"/>
      <c r="BM1950" s="121"/>
      <c r="BN1950" s="121"/>
      <c r="BO1950" s="121"/>
      <c r="BP1950" s="121"/>
      <c r="BQ1950" s="121"/>
      <c r="BR1950" s="121"/>
      <c r="BS1950" s="121"/>
      <c r="BT1950" s="121"/>
      <c r="BU1950" s="121"/>
      <c r="BV1950" s="121"/>
      <c r="BW1950" s="121"/>
      <c r="BX1950" s="121"/>
      <c r="BY1950" s="121"/>
      <c r="BZ1950" s="121"/>
      <c r="CA1950" s="121"/>
      <c r="CB1950" s="121"/>
      <c r="CC1950" s="121"/>
      <c r="CD1950" s="121"/>
      <c r="CE1950" s="121"/>
      <c r="CF1950" s="121"/>
      <c r="CG1950" s="121"/>
      <c r="CH1950" s="121"/>
      <c r="CI1950" s="121"/>
      <c r="CJ1950" s="121"/>
      <c r="CK1950" s="121"/>
      <c r="CL1950" s="121"/>
      <c r="CM1950" s="121"/>
      <c r="CN1950" s="121"/>
      <c r="CO1950" s="121"/>
      <c r="CP1950" s="121"/>
      <c r="CQ1950" s="121"/>
      <c r="CR1950" s="121"/>
      <c r="CS1950" s="121"/>
      <c r="CT1950" s="121"/>
      <c r="CU1950" s="121"/>
      <c r="CV1950" s="121"/>
      <c r="CW1950" s="121"/>
      <c r="CX1950" s="121"/>
      <c r="CY1950" s="121"/>
      <c r="CZ1950" s="121"/>
      <c r="DA1950" s="121"/>
      <c r="DB1950" s="121"/>
      <c r="DC1950" s="121"/>
      <c r="DD1950" s="121"/>
      <c r="DE1950" s="121"/>
      <c r="DF1950" s="121"/>
      <c r="DG1950" s="121"/>
      <c r="DH1950" s="121"/>
      <c r="DI1950" s="121"/>
    </row>
    <row r="1951" spans="30:113" x14ac:dyDescent="0.35">
      <c r="AD1951" s="121"/>
      <c r="AE1951" s="121"/>
      <c r="AF1951" s="121"/>
      <c r="AG1951" s="121"/>
      <c r="AH1951" s="121"/>
      <c r="AI1951" s="121"/>
      <c r="AJ1951" s="121"/>
      <c r="AK1951" s="121"/>
      <c r="AL1951" s="121"/>
      <c r="AM1951" s="121"/>
      <c r="AN1951" s="121"/>
      <c r="AO1951" s="121"/>
      <c r="AP1951" s="121"/>
      <c r="AQ1951" s="121"/>
      <c r="AR1951" s="121"/>
      <c r="AS1951" s="121"/>
      <c r="AT1951" s="121"/>
      <c r="AU1951" s="121"/>
      <c r="AV1951" s="121"/>
      <c r="AW1951" s="121"/>
      <c r="AX1951" s="121"/>
      <c r="AY1951" s="121"/>
      <c r="AZ1951" s="121"/>
      <c r="BA1951" s="121"/>
      <c r="BB1951" s="121"/>
      <c r="BC1951" s="121"/>
      <c r="BD1951" s="121"/>
      <c r="BE1951" s="121"/>
      <c r="BF1951" s="121"/>
      <c r="BG1951" s="121"/>
      <c r="BH1951" s="121"/>
      <c r="BI1951" s="121"/>
      <c r="BJ1951" s="121"/>
      <c r="BK1951" s="121"/>
      <c r="BL1951" s="121"/>
      <c r="BM1951" s="121"/>
      <c r="BN1951" s="121"/>
      <c r="BO1951" s="121"/>
      <c r="BP1951" s="121"/>
      <c r="BQ1951" s="121"/>
      <c r="BR1951" s="121"/>
      <c r="BS1951" s="121"/>
      <c r="BT1951" s="121"/>
      <c r="BU1951" s="121"/>
      <c r="BV1951" s="121"/>
      <c r="BW1951" s="121"/>
      <c r="BX1951" s="121"/>
      <c r="BY1951" s="121"/>
      <c r="BZ1951" s="121"/>
      <c r="CA1951" s="121"/>
      <c r="CB1951" s="121"/>
      <c r="CC1951" s="121"/>
      <c r="CD1951" s="121"/>
      <c r="CE1951" s="121"/>
      <c r="CF1951" s="121"/>
      <c r="CG1951" s="121"/>
      <c r="CH1951" s="121"/>
      <c r="CI1951" s="121"/>
      <c r="CJ1951" s="121"/>
      <c r="CK1951" s="121"/>
      <c r="CL1951" s="121"/>
      <c r="CM1951" s="121"/>
      <c r="CN1951" s="121"/>
      <c r="CO1951" s="121"/>
      <c r="CP1951" s="121"/>
      <c r="CQ1951" s="121"/>
      <c r="CR1951" s="121"/>
      <c r="CS1951" s="121"/>
      <c r="CT1951" s="121"/>
      <c r="CU1951" s="121"/>
      <c r="CV1951" s="121"/>
      <c r="CW1951" s="121"/>
      <c r="CX1951" s="121"/>
      <c r="CY1951" s="121"/>
      <c r="CZ1951" s="121"/>
      <c r="DA1951" s="121"/>
      <c r="DB1951" s="121"/>
      <c r="DC1951" s="121"/>
      <c r="DD1951" s="121"/>
      <c r="DE1951" s="121"/>
      <c r="DF1951" s="121"/>
      <c r="DG1951" s="121"/>
      <c r="DH1951" s="121"/>
      <c r="DI1951" s="121"/>
    </row>
    <row r="1952" spans="30:113" x14ac:dyDescent="0.35">
      <c r="AD1952" s="121"/>
      <c r="AE1952" s="121"/>
      <c r="AF1952" s="121"/>
      <c r="AG1952" s="121"/>
      <c r="AH1952" s="121"/>
      <c r="AI1952" s="121"/>
      <c r="AJ1952" s="121"/>
      <c r="AK1952" s="121"/>
      <c r="AL1952" s="121"/>
      <c r="AM1952" s="121"/>
      <c r="AN1952" s="121"/>
      <c r="AO1952" s="121"/>
      <c r="AP1952" s="121"/>
      <c r="AQ1952" s="121"/>
      <c r="AR1952" s="121"/>
      <c r="AS1952" s="121"/>
      <c r="AT1952" s="121"/>
      <c r="AU1952" s="121"/>
      <c r="AV1952" s="121"/>
      <c r="AW1952" s="121"/>
      <c r="AX1952" s="121"/>
      <c r="AY1952" s="121"/>
      <c r="AZ1952" s="121"/>
      <c r="BA1952" s="121"/>
      <c r="BB1952" s="121"/>
      <c r="BC1952" s="121"/>
      <c r="BD1952" s="121"/>
      <c r="BE1952" s="121"/>
      <c r="BF1952" s="121"/>
      <c r="BG1952" s="121"/>
      <c r="BH1952" s="121"/>
      <c r="BI1952" s="121"/>
      <c r="BJ1952" s="121"/>
      <c r="BK1952" s="121"/>
      <c r="BL1952" s="121"/>
      <c r="BM1952" s="121"/>
      <c r="BN1952" s="121"/>
      <c r="BO1952" s="121"/>
      <c r="BP1952" s="121"/>
      <c r="BQ1952" s="121"/>
      <c r="BR1952" s="121"/>
      <c r="BS1952" s="121"/>
      <c r="BT1952" s="121"/>
      <c r="BU1952" s="121"/>
      <c r="BV1952" s="121"/>
      <c r="BW1952" s="121"/>
      <c r="BX1952" s="121"/>
      <c r="BY1952" s="121"/>
      <c r="BZ1952" s="121"/>
      <c r="CA1952" s="121"/>
      <c r="CB1952" s="121"/>
      <c r="CC1952" s="121"/>
      <c r="CD1952" s="121"/>
      <c r="CE1952" s="121"/>
      <c r="CF1952" s="121"/>
      <c r="CG1952" s="121"/>
      <c r="CH1952" s="121"/>
      <c r="CI1952" s="121"/>
      <c r="CJ1952" s="121"/>
      <c r="CK1952" s="121"/>
      <c r="CL1952" s="121"/>
      <c r="CM1952" s="121"/>
      <c r="CN1952" s="121"/>
      <c r="CO1952" s="121"/>
      <c r="CP1952" s="121"/>
      <c r="CQ1952" s="121"/>
      <c r="CR1952" s="121"/>
      <c r="CS1952" s="121"/>
      <c r="CT1952" s="121"/>
      <c r="CU1952" s="121"/>
      <c r="CV1952" s="121"/>
      <c r="CW1952" s="121"/>
      <c r="CX1952" s="121"/>
      <c r="CY1952" s="121"/>
      <c r="CZ1952" s="121"/>
      <c r="DA1952" s="121"/>
      <c r="DB1952" s="121"/>
      <c r="DC1952" s="121"/>
      <c r="DD1952" s="121"/>
      <c r="DE1952" s="121"/>
      <c r="DF1952" s="121"/>
      <c r="DG1952" s="121"/>
      <c r="DH1952" s="121"/>
      <c r="DI1952" s="121"/>
    </row>
    <row r="1953" spans="30:113" x14ac:dyDescent="0.35">
      <c r="AD1953" s="121"/>
      <c r="AE1953" s="121"/>
      <c r="AF1953" s="121"/>
      <c r="AG1953" s="121"/>
      <c r="AH1953" s="121"/>
      <c r="AI1953" s="121"/>
      <c r="AJ1953" s="121"/>
      <c r="AK1953" s="121"/>
      <c r="AL1953" s="121"/>
      <c r="AM1953" s="121"/>
      <c r="AN1953" s="121"/>
      <c r="AO1953" s="121"/>
      <c r="AP1953" s="121"/>
      <c r="AQ1953" s="121"/>
      <c r="AR1953" s="121"/>
      <c r="AS1953" s="121"/>
      <c r="AT1953" s="121"/>
      <c r="AU1953" s="121"/>
      <c r="AV1953" s="121"/>
      <c r="AW1953" s="121"/>
      <c r="AX1953" s="121"/>
      <c r="AY1953" s="121"/>
      <c r="AZ1953" s="121"/>
      <c r="BA1953" s="121"/>
      <c r="BB1953" s="121"/>
      <c r="BC1953" s="121"/>
      <c r="BD1953" s="121"/>
      <c r="BE1953" s="121"/>
      <c r="BF1953" s="121"/>
      <c r="BG1953" s="121"/>
      <c r="BH1953" s="121"/>
      <c r="BI1953" s="121"/>
      <c r="BJ1953" s="121"/>
      <c r="BK1953" s="121"/>
      <c r="BL1953" s="121"/>
      <c r="BM1953" s="121"/>
      <c r="BN1953" s="121"/>
      <c r="BO1953" s="121"/>
      <c r="BP1953" s="121"/>
      <c r="BQ1953" s="121"/>
      <c r="BR1953" s="121"/>
      <c r="BS1953" s="121"/>
      <c r="BT1953" s="121"/>
      <c r="BU1953" s="121"/>
      <c r="BV1953" s="121"/>
      <c r="BW1953" s="121"/>
      <c r="BX1953" s="121"/>
      <c r="BY1953" s="121"/>
      <c r="BZ1953" s="121"/>
      <c r="CA1953" s="121"/>
      <c r="CB1953" s="121"/>
      <c r="CC1953" s="121"/>
      <c r="CD1953" s="121"/>
      <c r="CE1953" s="121"/>
      <c r="CF1953" s="121"/>
      <c r="CG1953" s="121"/>
      <c r="CH1953" s="121"/>
      <c r="CI1953" s="121"/>
      <c r="CJ1953" s="121"/>
      <c r="CK1953" s="121"/>
      <c r="CL1953" s="121"/>
      <c r="CM1953" s="121"/>
      <c r="CN1953" s="121"/>
      <c r="CO1953" s="121"/>
      <c r="CP1953" s="121"/>
      <c r="CQ1953" s="121"/>
      <c r="CR1953" s="121"/>
      <c r="CS1953" s="121"/>
      <c r="CT1953" s="121"/>
      <c r="CU1953" s="121"/>
      <c r="CV1953" s="121"/>
      <c r="CW1953" s="121"/>
      <c r="CX1953" s="121"/>
      <c r="CY1953" s="121"/>
      <c r="CZ1953" s="121"/>
      <c r="DA1953" s="121"/>
      <c r="DB1953" s="121"/>
      <c r="DC1953" s="121"/>
      <c r="DD1953" s="121"/>
      <c r="DE1953" s="121"/>
      <c r="DF1953" s="121"/>
      <c r="DG1953" s="121"/>
      <c r="DH1953" s="121"/>
      <c r="DI1953" s="121"/>
    </row>
    <row r="1954" spans="30:113" x14ac:dyDescent="0.35">
      <c r="AD1954" s="121"/>
      <c r="AE1954" s="121"/>
      <c r="AF1954" s="121"/>
      <c r="AG1954" s="121"/>
      <c r="AH1954" s="121"/>
      <c r="AI1954" s="121"/>
      <c r="AJ1954" s="121"/>
      <c r="AK1954" s="121"/>
      <c r="AL1954" s="121"/>
      <c r="AM1954" s="121"/>
      <c r="AN1954" s="121"/>
      <c r="AO1954" s="121"/>
      <c r="AP1954" s="121"/>
      <c r="AQ1954" s="121"/>
      <c r="AR1954" s="121"/>
      <c r="AS1954" s="121"/>
      <c r="AT1954" s="121"/>
      <c r="AU1954" s="121"/>
      <c r="AV1954" s="121"/>
      <c r="AW1954" s="121"/>
      <c r="AX1954" s="121"/>
      <c r="AY1954" s="121"/>
      <c r="AZ1954" s="121"/>
      <c r="BA1954" s="121"/>
      <c r="BB1954" s="121"/>
      <c r="BC1954" s="121"/>
      <c r="BD1954" s="121"/>
      <c r="BE1954" s="121"/>
      <c r="BF1954" s="121"/>
      <c r="BG1954" s="121"/>
      <c r="BH1954" s="121"/>
      <c r="BI1954" s="121"/>
      <c r="BJ1954" s="121"/>
      <c r="BK1954" s="121"/>
      <c r="BL1954" s="121"/>
      <c r="BM1954" s="121"/>
      <c r="BN1954" s="121"/>
      <c r="BO1954" s="121"/>
      <c r="BP1954" s="121"/>
      <c r="BQ1954" s="121"/>
      <c r="BR1954" s="121"/>
      <c r="BS1954" s="121"/>
      <c r="BT1954" s="121"/>
      <c r="BU1954" s="121"/>
      <c r="BV1954" s="121"/>
      <c r="BW1954" s="121"/>
      <c r="BX1954" s="121"/>
      <c r="BY1954" s="121"/>
      <c r="BZ1954" s="121"/>
      <c r="CA1954" s="121"/>
      <c r="CB1954" s="121"/>
      <c r="CC1954" s="121"/>
      <c r="CD1954" s="121"/>
      <c r="CE1954" s="121"/>
      <c r="CF1954" s="121"/>
      <c r="CG1954" s="121"/>
      <c r="CH1954" s="121"/>
      <c r="CI1954" s="121"/>
      <c r="CJ1954" s="121"/>
      <c r="CK1954" s="121"/>
      <c r="CL1954" s="121"/>
      <c r="CM1954" s="121"/>
      <c r="CN1954" s="121"/>
      <c r="CO1954" s="121"/>
      <c r="CP1954" s="121"/>
      <c r="CQ1954" s="121"/>
      <c r="CR1954" s="121"/>
      <c r="CS1954" s="121"/>
      <c r="CT1954" s="121"/>
      <c r="CU1954" s="121"/>
      <c r="CV1954" s="121"/>
      <c r="CW1954" s="121"/>
      <c r="CX1954" s="121"/>
      <c r="CY1954" s="121"/>
      <c r="CZ1954" s="121"/>
      <c r="DA1954" s="121"/>
      <c r="DB1954" s="121"/>
      <c r="DC1954" s="121"/>
      <c r="DD1954" s="121"/>
      <c r="DE1954" s="121"/>
      <c r="DF1954" s="121"/>
      <c r="DG1954" s="121"/>
      <c r="DH1954" s="121"/>
      <c r="DI1954" s="121"/>
    </row>
    <row r="1955" spans="30:113" x14ac:dyDescent="0.35">
      <c r="AD1955" s="121"/>
      <c r="AE1955" s="121"/>
      <c r="AF1955" s="121"/>
      <c r="AG1955" s="121"/>
      <c r="AH1955" s="121"/>
      <c r="AI1955" s="121"/>
      <c r="AJ1955" s="121"/>
      <c r="AK1955" s="121"/>
      <c r="AL1955" s="121"/>
      <c r="AM1955" s="121"/>
      <c r="AN1955" s="121"/>
      <c r="AO1955" s="121"/>
      <c r="AP1955" s="121"/>
      <c r="AQ1955" s="121"/>
      <c r="AR1955" s="121"/>
      <c r="AS1955" s="121"/>
      <c r="AT1955" s="121"/>
      <c r="AU1955" s="121"/>
      <c r="AV1955" s="121"/>
      <c r="AW1955" s="121"/>
      <c r="AX1955" s="121"/>
      <c r="AY1955" s="121"/>
      <c r="AZ1955" s="121"/>
      <c r="BA1955" s="121"/>
      <c r="BB1955" s="121"/>
      <c r="BC1955" s="121"/>
      <c r="BD1955" s="121"/>
      <c r="BE1955" s="121"/>
      <c r="BF1955" s="121"/>
      <c r="BG1955" s="121"/>
      <c r="BH1955" s="121"/>
      <c r="BI1955" s="121"/>
      <c r="BJ1955" s="121"/>
      <c r="BK1955" s="121"/>
      <c r="BL1955" s="121"/>
      <c r="BM1955" s="121"/>
      <c r="BN1955" s="121"/>
      <c r="BO1955" s="121"/>
      <c r="BP1955" s="121"/>
      <c r="BQ1955" s="121"/>
      <c r="BR1955" s="121"/>
      <c r="BS1955" s="121"/>
      <c r="BT1955" s="121"/>
      <c r="BU1955" s="121"/>
      <c r="BV1955" s="121"/>
      <c r="BW1955" s="121"/>
      <c r="BX1955" s="121"/>
      <c r="BY1955" s="121"/>
      <c r="BZ1955" s="121"/>
      <c r="CA1955" s="121"/>
      <c r="CB1955" s="121"/>
      <c r="CC1955" s="121"/>
      <c r="CD1955" s="121"/>
      <c r="CE1955" s="121"/>
      <c r="CF1955" s="121"/>
      <c r="CG1955" s="121"/>
      <c r="CH1955" s="121"/>
      <c r="CI1955" s="121"/>
      <c r="CJ1955" s="121"/>
      <c r="CK1955" s="121"/>
      <c r="CL1955" s="121"/>
      <c r="CM1955" s="121"/>
      <c r="CN1955" s="121"/>
      <c r="CO1955" s="121"/>
      <c r="CP1955" s="121"/>
      <c r="CQ1955" s="121"/>
      <c r="CR1955" s="121"/>
      <c r="CS1955" s="121"/>
      <c r="CT1955" s="121"/>
      <c r="CU1955" s="121"/>
      <c r="CV1955" s="121"/>
      <c r="CW1955" s="121"/>
      <c r="CX1955" s="121"/>
      <c r="CY1955" s="121"/>
      <c r="CZ1955" s="121"/>
      <c r="DA1955" s="121"/>
      <c r="DB1955" s="121"/>
      <c r="DC1955" s="121"/>
      <c r="DD1955" s="121"/>
      <c r="DE1955" s="121"/>
      <c r="DF1955" s="121"/>
      <c r="DG1955" s="121"/>
      <c r="DH1955" s="121"/>
      <c r="DI1955" s="121"/>
    </row>
    <row r="1956" spans="30:113" x14ac:dyDescent="0.35">
      <c r="AD1956" s="121"/>
      <c r="AE1956" s="121"/>
      <c r="AF1956" s="121"/>
      <c r="AG1956" s="121"/>
      <c r="AH1956" s="121"/>
      <c r="AI1956" s="121"/>
      <c r="AJ1956" s="121"/>
      <c r="AK1956" s="121"/>
      <c r="AL1956" s="121"/>
      <c r="AM1956" s="121"/>
      <c r="AN1956" s="121"/>
      <c r="AO1956" s="121"/>
      <c r="AP1956" s="121"/>
      <c r="AQ1956" s="121"/>
      <c r="AR1956" s="121"/>
      <c r="AS1956" s="121"/>
      <c r="AT1956" s="121"/>
      <c r="AU1956" s="121"/>
      <c r="AV1956" s="121"/>
      <c r="AW1956" s="121"/>
      <c r="AX1956" s="121"/>
      <c r="AY1956" s="121"/>
      <c r="AZ1956" s="121"/>
      <c r="BA1956" s="121"/>
      <c r="BB1956" s="121"/>
      <c r="BC1956" s="121"/>
      <c r="BD1956" s="121"/>
      <c r="BE1956" s="121"/>
      <c r="BF1956" s="121"/>
      <c r="BG1956" s="121"/>
      <c r="BH1956" s="121"/>
      <c r="BI1956" s="121"/>
      <c r="BJ1956" s="121"/>
      <c r="BK1956" s="121"/>
      <c r="BL1956" s="121"/>
      <c r="BM1956" s="121"/>
      <c r="BN1956" s="121"/>
      <c r="BO1956" s="121"/>
      <c r="BP1956" s="121"/>
      <c r="BQ1956" s="121"/>
      <c r="BR1956" s="121"/>
      <c r="BS1956" s="121"/>
      <c r="BT1956" s="121"/>
      <c r="BU1956" s="121"/>
      <c r="BV1956" s="121"/>
      <c r="BW1956" s="121"/>
      <c r="BX1956" s="121"/>
      <c r="BY1956" s="121"/>
      <c r="BZ1956" s="121"/>
      <c r="CA1956" s="121"/>
      <c r="CB1956" s="121"/>
      <c r="CC1956" s="121"/>
      <c r="CD1956" s="121"/>
      <c r="CE1956" s="121"/>
      <c r="CF1956" s="121"/>
      <c r="CG1956" s="121"/>
      <c r="CH1956" s="121"/>
      <c r="CI1956" s="121"/>
      <c r="CJ1956" s="121"/>
      <c r="CK1956" s="121"/>
      <c r="CL1956" s="121"/>
      <c r="CM1956" s="121"/>
      <c r="CN1956" s="121"/>
      <c r="CO1956" s="121"/>
      <c r="CP1956" s="121"/>
      <c r="CQ1956" s="121"/>
      <c r="CR1956" s="121"/>
      <c r="CS1956" s="121"/>
      <c r="CT1956" s="121"/>
      <c r="CU1956" s="121"/>
      <c r="CV1956" s="121"/>
      <c r="CW1956" s="121"/>
      <c r="CX1956" s="121"/>
      <c r="CY1956" s="121"/>
      <c r="CZ1956" s="121"/>
      <c r="DA1956" s="121"/>
      <c r="DB1956" s="121"/>
      <c r="DC1956" s="121"/>
      <c r="DD1956" s="121"/>
      <c r="DE1956" s="121"/>
      <c r="DF1956" s="121"/>
      <c r="DG1956" s="121"/>
      <c r="DH1956" s="121"/>
      <c r="DI1956" s="121"/>
    </row>
    <row r="1957" spans="30:113" x14ac:dyDescent="0.35">
      <c r="AD1957" s="121"/>
      <c r="AE1957" s="121"/>
      <c r="AF1957" s="121"/>
      <c r="AG1957" s="121"/>
      <c r="AH1957" s="121"/>
      <c r="AI1957" s="121"/>
      <c r="AJ1957" s="121"/>
      <c r="AK1957" s="121"/>
      <c r="AL1957" s="121"/>
      <c r="AM1957" s="121"/>
      <c r="AN1957" s="121"/>
      <c r="AO1957" s="121"/>
      <c r="AP1957" s="121"/>
      <c r="AQ1957" s="121"/>
      <c r="AR1957" s="121"/>
      <c r="AS1957" s="121"/>
      <c r="AT1957" s="121"/>
      <c r="AU1957" s="121"/>
      <c r="AV1957" s="121"/>
      <c r="AW1957" s="121"/>
      <c r="AX1957" s="121"/>
      <c r="AY1957" s="121"/>
      <c r="AZ1957" s="121"/>
      <c r="BA1957" s="121"/>
      <c r="BB1957" s="121"/>
      <c r="BC1957" s="121"/>
      <c r="BD1957" s="121"/>
      <c r="BE1957" s="121"/>
      <c r="BF1957" s="121"/>
      <c r="BG1957" s="121"/>
      <c r="BH1957" s="121"/>
      <c r="BI1957" s="121"/>
      <c r="BJ1957" s="121"/>
      <c r="BK1957" s="121"/>
      <c r="BL1957" s="121"/>
      <c r="BM1957" s="121"/>
      <c r="BN1957" s="121"/>
      <c r="BO1957" s="121"/>
      <c r="BP1957" s="121"/>
      <c r="BQ1957" s="121"/>
      <c r="BR1957" s="121"/>
      <c r="BS1957" s="121"/>
      <c r="BT1957" s="121"/>
      <c r="BU1957" s="121"/>
      <c r="BV1957" s="121"/>
      <c r="BW1957" s="121"/>
      <c r="BX1957" s="121"/>
      <c r="BY1957" s="121"/>
      <c r="BZ1957" s="121"/>
      <c r="CA1957" s="121"/>
      <c r="CB1957" s="121"/>
      <c r="CC1957" s="121"/>
      <c r="CD1957" s="121"/>
      <c r="CE1957" s="121"/>
      <c r="CF1957" s="121"/>
      <c r="CG1957" s="121"/>
      <c r="CH1957" s="121"/>
      <c r="CI1957" s="121"/>
      <c r="CJ1957" s="121"/>
      <c r="CK1957" s="121"/>
      <c r="CL1957" s="121"/>
      <c r="CM1957" s="121"/>
      <c r="CN1957" s="121"/>
      <c r="CO1957" s="121"/>
      <c r="CP1957" s="121"/>
      <c r="CQ1957" s="121"/>
      <c r="CR1957" s="121"/>
      <c r="CS1957" s="121"/>
      <c r="CT1957" s="121"/>
      <c r="CU1957" s="121"/>
      <c r="CV1957" s="121"/>
      <c r="CW1957" s="121"/>
      <c r="CX1957" s="121"/>
      <c r="CY1957" s="121"/>
      <c r="CZ1957" s="121"/>
      <c r="DA1957" s="121"/>
      <c r="DB1957" s="121"/>
      <c r="DC1957" s="121"/>
      <c r="DD1957" s="121"/>
      <c r="DE1957" s="121"/>
      <c r="DF1957" s="121"/>
      <c r="DG1957" s="121"/>
      <c r="DH1957" s="121"/>
      <c r="DI1957" s="121"/>
    </row>
    <row r="1958" spans="30:113" x14ac:dyDescent="0.35">
      <c r="AD1958" s="121"/>
      <c r="AE1958" s="121"/>
      <c r="AF1958" s="121"/>
      <c r="AG1958" s="121"/>
      <c r="AH1958" s="121"/>
      <c r="AI1958" s="121"/>
      <c r="AJ1958" s="121"/>
      <c r="AK1958" s="121"/>
      <c r="AL1958" s="121"/>
      <c r="AM1958" s="121"/>
      <c r="AN1958" s="121"/>
      <c r="AO1958" s="121"/>
      <c r="AP1958" s="121"/>
      <c r="AQ1958" s="121"/>
      <c r="AR1958" s="121"/>
      <c r="AS1958" s="121"/>
      <c r="AT1958" s="121"/>
      <c r="AU1958" s="121"/>
      <c r="AV1958" s="121"/>
      <c r="AW1958" s="121"/>
      <c r="AX1958" s="121"/>
      <c r="AY1958" s="121"/>
      <c r="AZ1958" s="121"/>
      <c r="BA1958" s="121"/>
      <c r="BB1958" s="121"/>
      <c r="BC1958" s="121"/>
      <c r="BD1958" s="121"/>
      <c r="BE1958" s="121"/>
      <c r="BF1958" s="121"/>
      <c r="BG1958" s="121"/>
      <c r="BH1958" s="121"/>
      <c r="BI1958" s="121"/>
      <c r="BJ1958" s="121"/>
      <c r="BK1958" s="121"/>
      <c r="BL1958" s="121"/>
      <c r="BM1958" s="121"/>
      <c r="BN1958" s="121"/>
      <c r="BO1958" s="121"/>
      <c r="BP1958" s="121"/>
      <c r="BQ1958" s="121"/>
      <c r="BR1958" s="121"/>
      <c r="BS1958" s="121"/>
      <c r="BT1958" s="121"/>
      <c r="BU1958" s="121"/>
      <c r="BV1958" s="121"/>
      <c r="BW1958" s="121"/>
      <c r="BX1958" s="121"/>
      <c r="BY1958" s="121"/>
      <c r="BZ1958" s="121"/>
      <c r="CA1958" s="121"/>
      <c r="CB1958" s="121"/>
      <c r="CC1958" s="121"/>
      <c r="CD1958" s="121"/>
      <c r="CE1958" s="121"/>
      <c r="CF1958" s="121"/>
      <c r="CG1958" s="121"/>
      <c r="CH1958" s="121"/>
      <c r="CI1958" s="121"/>
      <c r="CJ1958" s="121"/>
      <c r="CK1958" s="121"/>
      <c r="CL1958" s="121"/>
      <c r="CM1958" s="121"/>
      <c r="CN1958" s="121"/>
      <c r="CO1958" s="121"/>
      <c r="CP1958" s="121"/>
      <c r="CQ1958" s="121"/>
      <c r="CR1958" s="121"/>
      <c r="CS1958" s="121"/>
      <c r="CT1958" s="121"/>
      <c r="CU1958" s="121"/>
      <c r="CV1958" s="121"/>
      <c r="CW1958" s="121"/>
      <c r="CX1958" s="121"/>
      <c r="CY1958" s="121"/>
      <c r="CZ1958" s="121"/>
      <c r="DA1958" s="121"/>
      <c r="DB1958" s="121"/>
      <c r="DC1958" s="121"/>
      <c r="DD1958" s="121"/>
      <c r="DE1958" s="121"/>
      <c r="DF1958" s="121"/>
      <c r="DG1958" s="121"/>
      <c r="DH1958" s="121"/>
      <c r="DI1958" s="121"/>
    </row>
    <row r="1959" spans="30:113" x14ac:dyDescent="0.35">
      <c r="AD1959" s="121"/>
      <c r="AE1959" s="121"/>
      <c r="AF1959" s="121"/>
      <c r="AG1959" s="121"/>
      <c r="AH1959" s="121"/>
      <c r="AI1959" s="121"/>
      <c r="AJ1959" s="121"/>
      <c r="AK1959" s="121"/>
      <c r="AL1959" s="121"/>
      <c r="AM1959" s="121"/>
      <c r="AN1959" s="121"/>
      <c r="AO1959" s="121"/>
      <c r="AP1959" s="121"/>
      <c r="AQ1959" s="121"/>
      <c r="AR1959" s="121"/>
      <c r="AS1959" s="121"/>
      <c r="AT1959" s="121"/>
      <c r="AU1959" s="121"/>
      <c r="AV1959" s="121"/>
      <c r="AW1959" s="121"/>
      <c r="AX1959" s="121"/>
      <c r="AY1959" s="121"/>
      <c r="AZ1959" s="121"/>
      <c r="BA1959" s="121"/>
      <c r="BB1959" s="121"/>
      <c r="BC1959" s="121"/>
      <c r="BD1959" s="121"/>
      <c r="BE1959" s="121"/>
      <c r="BF1959" s="121"/>
      <c r="BG1959" s="121"/>
      <c r="BH1959" s="121"/>
      <c r="BI1959" s="121"/>
      <c r="BJ1959" s="121"/>
      <c r="BK1959" s="121"/>
      <c r="BL1959" s="121"/>
      <c r="BM1959" s="121"/>
      <c r="BN1959" s="121"/>
      <c r="BO1959" s="121"/>
      <c r="BP1959" s="121"/>
      <c r="BQ1959" s="121"/>
      <c r="BR1959" s="121"/>
      <c r="BS1959" s="121"/>
      <c r="BT1959" s="121"/>
      <c r="BU1959" s="121"/>
      <c r="BV1959" s="121"/>
      <c r="BW1959" s="121"/>
      <c r="BX1959" s="121"/>
      <c r="BY1959" s="121"/>
      <c r="BZ1959" s="121"/>
      <c r="CA1959" s="121"/>
      <c r="CB1959" s="121"/>
      <c r="CC1959" s="121"/>
      <c r="CD1959" s="121"/>
      <c r="CE1959" s="121"/>
      <c r="CF1959" s="121"/>
      <c r="CG1959" s="121"/>
      <c r="CH1959" s="121"/>
      <c r="CI1959" s="121"/>
      <c r="CJ1959" s="121"/>
      <c r="CK1959" s="121"/>
      <c r="CL1959" s="121"/>
      <c r="CM1959" s="121"/>
      <c r="CN1959" s="121"/>
      <c r="CO1959" s="121"/>
      <c r="CP1959" s="121"/>
      <c r="CQ1959" s="121"/>
      <c r="CR1959" s="121"/>
      <c r="CS1959" s="121"/>
      <c r="CT1959" s="121"/>
      <c r="CU1959" s="121"/>
      <c r="CV1959" s="121"/>
      <c r="CW1959" s="121"/>
      <c r="CX1959" s="121"/>
      <c r="CY1959" s="121"/>
      <c r="CZ1959" s="121"/>
      <c r="DA1959" s="121"/>
      <c r="DB1959" s="121"/>
      <c r="DC1959" s="121"/>
      <c r="DD1959" s="121"/>
      <c r="DE1959" s="121"/>
      <c r="DF1959" s="121"/>
      <c r="DG1959" s="121"/>
      <c r="DH1959" s="121"/>
      <c r="DI1959" s="121"/>
    </row>
    <row r="1960" spans="30:113" x14ac:dyDescent="0.35">
      <c r="AD1960" s="121"/>
      <c r="AE1960" s="121"/>
      <c r="AF1960" s="121"/>
      <c r="AG1960" s="121"/>
      <c r="AH1960" s="121"/>
      <c r="AI1960" s="121"/>
      <c r="AJ1960" s="121"/>
      <c r="AK1960" s="121"/>
      <c r="AL1960" s="121"/>
      <c r="AM1960" s="121"/>
      <c r="AN1960" s="121"/>
      <c r="AO1960" s="121"/>
      <c r="AP1960" s="121"/>
      <c r="AQ1960" s="121"/>
      <c r="AR1960" s="121"/>
      <c r="AS1960" s="121"/>
      <c r="AT1960" s="121"/>
      <c r="AU1960" s="121"/>
      <c r="AV1960" s="121"/>
      <c r="AW1960" s="121"/>
      <c r="AX1960" s="121"/>
      <c r="AY1960" s="121"/>
      <c r="AZ1960" s="121"/>
      <c r="BA1960" s="121"/>
      <c r="BB1960" s="121"/>
      <c r="BC1960" s="121"/>
      <c r="BD1960" s="121"/>
      <c r="BE1960" s="121"/>
      <c r="BF1960" s="121"/>
      <c r="BG1960" s="121"/>
      <c r="BH1960" s="121"/>
      <c r="BI1960" s="121"/>
      <c r="BJ1960" s="121"/>
      <c r="BK1960" s="121"/>
      <c r="BL1960" s="121"/>
      <c r="BM1960" s="121"/>
      <c r="BN1960" s="121"/>
      <c r="BO1960" s="121"/>
      <c r="BP1960" s="121"/>
      <c r="BQ1960" s="121"/>
      <c r="BR1960" s="121"/>
      <c r="BS1960" s="121"/>
      <c r="BT1960" s="121"/>
      <c r="BU1960" s="121"/>
      <c r="BV1960" s="121"/>
      <c r="BW1960" s="121"/>
      <c r="BX1960" s="121"/>
      <c r="BY1960" s="121"/>
      <c r="BZ1960" s="121"/>
      <c r="CA1960" s="121"/>
      <c r="CB1960" s="121"/>
      <c r="CC1960" s="121"/>
      <c r="CD1960" s="121"/>
      <c r="CE1960" s="121"/>
      <c r="CF1960" s="121"/>
      <c r="CG1960" s="121"/>
      <c r="CH1960" s="121"/>
      <c r="CI1960" s="121"/>
      <c r="CJ1960" s="121"/>
      <c r="CK1960" s="121"/>
      <c r="CL1960" s="121"/>
      <c r="CM1960" s="121"/>
      <c r="CN1960" s="121"/>
      <c r="CO1960" s="121"/>
      <c r="CP1960" s="121"/>
      <c r="CQ1960" s="121"/>
      <c r="CR1960" s="121"/>
      <c r="CS1960" s="121"/>
      <c r="CT1960" s="121"/>
      <c r="CU1960" s="121"/>
      <c r="CV1960" s="121"/>
      <c r="CW1960" s="121"/>
      <c r="CX1960" s="121"/>
      <c r="CY1960" s="121"/>
      <c r="CZ1960" s="121"/>
      <c r="DA1960" s="121"/>
      <c r="DB1960" s="121"/>
      <c r="DC1960" s="121"/>
      <c r="DD1960" s="121"/>
      <c r="DE1960" s="121"/>
      <c r="DF1960" s="121"/>
      <c r="DG1960" s="121"/>
      <c r="DH1960" s="121"/>
      <c r="DI1960" s="121"/>
    </row>
    <row r="1961" spans="30:113" x14ac:dyDescent="0.35">
      <c r="AD1961" s="121"/>
      <c r="AE1961" s="121"/>
      <c r="AF1961" s="121"/>
      <c r="AG1961" s="121"/>
      <c r="AH1961" s="121"/>
      <c r="AI1961" s="121"/>
      <c r="AJ1961" s="121"/>
      <c r="AK1961" s="121"/>
      <c r="AL1961" s="121"/>
      <c r="AM1961" s="121"/>
      <c r="AN1961" s="121"/>
      <c r="AO1961" s="121"/>
      <c r="AP1961" s="121"/>
      <c r="AQ1961" s="121"/>
      <c r="AR1961" s="121"/>
      <c r="AS1961" s="121"/>
      <c r="AT1961" s="121"/>
      <c r="AU1961" s="121"/>
      <c r="AV1961" s="121"/>
      <c r="AW1961" s="121"/>
      <c r="AX1961" s="121"/>
      <c r="AY1961" s="121"/>
      <c r="AZ1961" s="121"/>
      <c r="BA1961" s="121"/>
      <c r="BB1961" s="121"/>
      <c r="BC1961" s="121"/>
      <c r="BD1961" s="121"/>
      <c r="BE1961" s="121"/>
      <c r="BF1961" s="121"/>
      <c r="BG1961" s="121"/>
      <c r="BH1961" s="121"/>
      <c r="BI1961" s="121"/>
      <c r="BJ1961" s="121"/>
      <c r="BK1961" s="121"/>
      <c r="BL1961" s="121"/>
      <c r="BM1961" s="121"/>
      <c r="BN1961" s="121"/>
      <c r="BO1961" s="121"/>
      <c r="BP1961" s="121"/>
      <c r="BQ1961" s="121"/>
      <c r="BR1961" s="121"/>
      <c r="BS1961" s="121"/>
      <c r="BT1961" s="121"/>
      <c r="BU1961" s="121"/>
      <c r="BV1961" s="121"/>
      <c r="BW1961" s="121"/>
      <c r="BX1961" s="121"/>
      <c r="BY1961" s="121"/>
      <c r="BZ1961" s="121"/>
      <c r="CA1961" s="121"/>
      <c r="CB1961" s="121"/>
      <c r="CC1961" s="121"/>
      <c r="CD1961" s="121"/>
      <c r="CE1961" s="121"/>
      <c r="CF1961" s="121"/>
      <c r="CG1961" s="121"/>
      <c r="CH1961" s="121"/>
      <c r="CI1961" s="121"/>
      <c r="CJ1961" s="121"/>
      <c r="CK1961" s="121"/>
      <c r="CL1961" s="121"/>
      <c r="CM1961" s="121"/>
      <c r="CN1961" s="121"/>
      <c r="CO1961" s="121"/>
      <c r="CP1961" s="121"/>
      <c r="CQ1961" s="121"/>
      <c r="CR1961" s="121"/>
      <c r="CS1961" s="121"/>
      <c r="CT1961" s="121"/>
      <c r="CU1961" s="121"/>
      <c r="CV1961" s="121"/>
      <c r="CW1961" s="121"/>
      <c r="CX1961" s="121"/>
      <c r="CY1961" s="121"/>
      <c r="CZ1961" s="121"/>
      <c r="DA1961" s="121"/>
      <c r="DB1961" s="121"/>
      <c r="DC1961" s="121"/>
      <c r="DD1961" s="121"/>
      <c r="DE1961" s="121"/>
      <c r="DF1961" s="121"/>
      <c r="DG1961" s="121"/>
      <c r="DH1961" s="121"/>
      <c r="DI1961" s="121"/>
    </row>
    <row r="1962" spans="30:113" x14ac:dyDescent="0.35">
      <c r="AD1962" s="121"/>
      <c r="AE1962" s="121"/>
      <c r="AF1962" s="121"/>
      <c r="AG1962" s="121"/>
      <c r="AH1962" s="121"/>
      <c r="AI1962" s="121"/>
      <c r="AJ1962" s="121"/>
      <c r="AK1962" s="121"/>
      <c r="AL1962" s="121"/>
      <c r="AM1962" s="121"/>
      <c r="AN1962" s="121"/>
      <c r="AO1962" s="121"/>
      <c r="AP1962" s="121"/>
      <c r="AQ1962" s="121"/>
      <c r="AR1962" s="121"/>
      <c r="AS1962" s="121"/>
      <c r="AT1962" s="121"/>
      <c r="AU1962" s="121"/>
      <c r="AV1962" s="121"/>
      <c r="AW1962" s="121"/>
      <c r="AX1962" s="121"/>
      <c r="AY1962" s="121"/>
      <c r="AZ1962" s="121"/>
      <c r="BA1962" s="121"/>
      <c r="BB1962" s="121"/>
      <c r="BC1962" s="121"/>
      <c r="BD1962" s="121"/>
      <c r="BE1962" s="121"/>
      <c r="BF1962" s="121"/>
      <c r="BG1962" s="121"/>
      <c r="BH1962" s="121"/>
      <c r="BI1962" s="121"/>
      <c r="BJ1962" s="121"/>
      <c r="BK1962" s="121"/>
      <c r="BL1962" s="121"/>
      <c r="BM1962" s="121"/>
      <c r="BN1962" s="121"/>
      <c r="BO1962" s="121"/>
      <c r="BP1962" s="121"/>
      <c r="BQ1962" s="121"/>
      <c r="BR1962" s="121"/>
      <c r="BS1962" s="121"/>
      <c r="BT1962" s="121"/>
      <c r="BU1962" s="121"/>
      <c r="BV1962" s="121"/>
      <c r="BW1962" s="121"/>
      <c r="BX1962" s="121"/>
      <c r="BY1962" s="121"/>
      <c r="BZ1962" s="121"/>
      <c r="CA1962" s="121"/>
      <c r="CB1962" s="121"/>
      <c r="CC1962" s="121"/>
      <c r="CD1962" s="121"/>
      <c r="CE1962" s="121"/>
      <c r="CF1962" s="121"/>
      <c r="CG1962" s="121"/>
      <c r="CH1962" s="121"/>
      <c r="CI1962" s="121"/>
      <c r="CJ1962" s="121"/>
      <c r="CK1962" s="121"/>
      <c r="CL1962" s="121"/>
      <c r="CM1962" s="121"/>
      <c r="CN1962" s="121"/>
      <c r="CO1962" s="121"/>
      <c r="CP1962" s="121"/>
      <c r="CQ1962" s="121"/>
      <c r="CR1962" s="121"/>
      <c r="CS1962" s="121"/>
      <c r="CT1962" s="121"/>
      <c r="CU1962" s="121"/>
      <c r="CV1962" s="121"/>
      <c r="CW1962" s="121"/>
      <c r="CX1962" s="121"/>
      <c r="CY1962" s="121"/>
      <c r="CZ1962" s="121"/>
      <c r="DA1962" s="121"/>
      <c r="DB1962" s="121"/>
      <c r="DC1962" s="121"/>
      <c r="DD1962" s="121"/>
      <c r="DE1962" s="121"/>
      <c r="DF1962" s="121"/>
      <c r="DG1962" s="121"/>
      <c r="DH1962" s="121"/>
      <c r="DI1962" s="121"/>
    </row>
    <row r="1963" spans="30:113" x14ac:dyDescent="0.35">
      <c r="AD1963" s="121"/>
      <c r="AE1963" s="121"/>
      <c r="AF1963" s="121"/>
      <c r="AG1963" s="121"/>
      <c r="AH1963" s="121"/>
      <c r="AI1963" s="121"/>
      <c r="AJ1963" s="121"/>
      <c r="AK1963" s="121"/>
      <c r="AL1963" s="121"/>
      <c r="AM1963" s="121"/>
      <c r="AN1963" s="121"/>
      <c r="AO1963" s="121"/>
      <c r="AP1963" s="121"/>
      <c r="AQ1963" s="121"/>
      <c r="AR1963" s="121"/>
      <c r="AS1963" s="121"/>
      <c r="AT1963" s="121"/>
      <c r="AU1963" s="121"/>
      <c r="AV1963" s="121"/>
      <c r="AW1963" s="121"/>
      <c r="AX1963" s="121"/>
      <c r="AY1963" s="121"/>
      <c r="AZ1963" s="121"/>
      <c r="BA1963" s="121"/>
      <c r="BB1963" s="121"/>
      <c r="BC1963" s="121"/>
      <c r="BD1963" s="121"/>
      <c r="BE1963" s="121"/>
      <c r="BF1963" s="121"/>
      <c r="BG1963" s="121"/>
      <c r="BH1963" s="121"/>
      <c r="BI1963" s="121"/>
      <c r="BJ1963" s="121"/>
      <c r="BK1963" s="121"/>
      <c r="BL1963" s="121"/>
      <c r="BM1963" s="121"/>
      <c r="BN1963" s="121"/>
      <c r="BO1963" s="121"/>
      <c r="BP1963" s="121"/>
      <c r="BQ1963" s="121"/>
      <c r="BR1963" s="121"/>
      <c r="BS1963" s="121"/>
      <c r="BT1963" s="121"/>
      <c r="BU1963" s="121"/>
      <c r="BV1963" s="121"/>
      <c r="BW1963" s="121"/>
      <c r="BX1963" s="121"/>
      <c r="BY1963" s="121"/>
      <c r="BZ1963" s="121"/>
      <c r="CA1963" s="121"/>
      <c r="CB1963" s="121"/>
      <c r="CC1963" s="121"/>
      <c r="CD1963" s="121"/>
      <c r="CE1963" s="121"/>
      <c r="CF1963" s="121"/>
      <c r="CG1963" s="121"/>
      <c r="CH1963" s="121"/>
      <c r="CI1963" s="121"/>
      <c r="CJ1963" s="121"/>
      <c r="CK1963" s="121"/>
      <c r="CL1963" s="121"/>
      <c r="CM1963" s="121"/>
      <c r="CN1963" s="121"/>
      <c r="CO1963" s="121"/>
      <c r="CP1963" s="121"/>
      <c r="CQ1963" s="121"/>
      <c r="CR1963" s="121"/>
      <c r="CS1963" s="121"/>
      <c r="CT1963" s="121"/>
      <c r="CU1963" s="121"/>
      <c r="CV1963" s="121"/>
      <c r="CW1963" s="121"/>
      <c r="CX1963" s="121"/>
      <c r="CY1963" s="121"/>
      <c r="CZ1963" s="121"/>
      <c r="DA1963" s="121"/>
      <c r="DB1963" s="121"/>
      <c r="DC1963" s="121"/>
      <c r="DD1963" s="121"/>
      <c r="DE1963" s="121"/>
      <c r="DF1963" s="121"/>
      <c r="DG1963" s="121"/>
      <c r="DH1963" s="121"/>
      <c r="DI1963" s="121"/>
    </row>
    <row r="1964" spans="30:113" x14ac:dyDescent="0.35">
      <c r="AD1964" s="121"/>
      <c r="AE1964" s="121"/>
      <c r="AF1964" s="121"/>
      <c r="AG1964" s="121"/>
      <c r="AH1964" s="121"/>
      <c r="AI1964" s="121"/>
      <c r="AJ1964" s="121"/>
      <c r="AK1964" s="121"/>
      <c r="AL1964" s="121"/>
      <c r="AM1964" s="121"/>
      <c r="AN1964" s="121"/>
      <c r="AO1964" s="121"/>
      <c r="AP1964" s="121"/>
      <c r="AQ1964" s="121"/>
      <c r="AR1964" s="121"/>
      <c r="AS1964" s="121"/>
      <c r="AT1964" s="121"/>
      <c r="AU1964" s="121"/>
      <c r="AV1964" s="121"/>
      <c r="AW1964" s="121"/>
      <c r="AX1964" s="121"/>
      <c r="AY1964" s="121"/>
      <c r="AZ1964" s="121"/>
      <c r="BA1964" s="121"/>
      <c r="BB1964" s="121"/>
      <c r="BC1964" s="121"/>
      <c r="BD1964" s="121"/>
      <c r="BE1964" s="121"/>
      <c r="BF1964" s="121"/>
      <c r="BG1964" s="121"/>
      <c r="BH1964" s="121"/>
      <c r="BI1964" s="121"/>
      <c r="BJ1964" s="121"/>
      <c r="BK1964" s="121"/>
      <c r="BL1964" s="121"/>
      <c r="BM1964" s="121"/>
      <c r="BN1964" s="121"/>
      <c r="BO1964" s="121"/>
      <c r="BP1964" s="121"/>
      <c r="BQ1964" s="121"/>
      <c r="BR1964" s="121"/>
      <c r="BS1964" s="121"/>
      <c r="BT1964" s="121"/>
      <c r="BU1964" s="121"/>
      <c r="BV1964" s="121"/>
      <c r="BW1964" s="121"/>
      <c r="BX1964" s="121"/>
      <c r="BY1964" s="121"/>
      <c r="BZ1964" s="121"/>
      <c r="CA1964" s="121"/>
      <c r="CB1964" s="121"/>
      <c r="CC1964" s="121"/>
      <c r="CD1964" s="121"/>
      <c r="CE1964" s="121"/>
      <c r="CF1964" s="121"/>
      <c r="CG1964" s="121"/>
      <c r="CH1964" s="121"/>
      <c r="CI1964" s="121"/>
      <c r="CJ1964" s="121"/>
      <c r="CK1964" s="121"/>
      <c r="CL1964" s="121"/>
      <c r="CM1964" s="121"/>
      <c r="CN1964" s="121"/>
      <c r="CO1964" s="121"/>
      <c r="CP1964" s="121"/>
      <c r="CQ1964" s="121"/>
      <c r="CR1964" s="121"/>
      <c r="CS1964" s="121"/>
      <c r="CT1964" s="121"/>
      <c r="CU1964" s="121"/>
      <c r="CV1964" s="121"/>
      <c r="CW1964" s="121"/>
      <c r="CX1964" s="121"/>
      <c r="CY1964" s="121"/>
      <c r="CZ1964" s="121"/>
      <c r="DA1964" s="121"/>
      <c r="DB1964" s="121"/>
      <c r="DC1964" s="121"/>
      <c r="DD1964" s="121"/>
      <c r="DE1964" s="121"/>
      <c r="DF1964" s="121"/>
      <c r="DG1964" s="121"/>
      <c r="DH1964" s="121"/>
      <c r="DI1964" s="121"/>
    </row>
    <row r="1965" spans="30:113" x14ac:dyDescent="0.35">
      <c r="AD1965" s="121"/>
      <c r="AE1965" s="121"/>
      <c r="AF1965" s="121"/>
      <c r="AG1965" s="121"/>
      <c r="AH1965" s="121"/>
      <c r="AI1965" s="121"/>
      <c r="AJ1965" s="121"/>
      <c r="AK1965" s="121"/>
      <c r="AL1965" s="121"/>
      <c r="AM1965" s="121"/>
      <c r="AN1965" s="121"/>
      <c r="AO1965" s="121"/>
      <c r="AP1965" s="121"/>
      <c r="AQ1965" s="121"/>
      <c r="AR1965" s="121"/>
      <c r="AS1965" s="121"/>
      <c r="AT1965" s="121"/>
      <c r="AU1965" s="121"/>
      <c r="AV1965" s="121"/>
      <c r="AW1965" s="121"/>
      <c r="AX1965" s="121"/>
      <c r="AY1965" s="121"/>
      <c r="AZ1965" s="121"/>
      <c r="BA1965" s="121"/>
      <c r="BB1965" s="121"/>
      <c r="BC1965" s="121"/>
      <c r="BD1965" s="121"/>
      <c r="BE1965" s="121"/>
      <c r="BF1965" s="121"/>
      <c r="BG1965" s="121"/>
      <c r="BH1965" s="121"/>
      <c r="BI1965" s="121"/>
      <c r="BJ1965" s="121"/>
      <c r="BK1965" s="121"/>
      <c r="BL1965" s="121"/>
      <c r="BM1965" s="121"/>
      <c r="BN1965" s="121"/>
      <c r="BO1965" s="121"/>
      <c r="BP1965" s="121"/>
      <c r="BQ1965" s="121"/>
      <c r="BR1965" s="121"/>
      <c r="BS1965" s="121"/>
      <c r="BT1965" s="121"/>
      <c r="BU1965" s="121"/>
      <c r="BV1965" s="121"/>
      <c r="BW1965" s="121"/>
      <c r="BX1965" s="121"/>
      <c r="BY1965" s="121"/>
      <c r="BZ1965" s="121"/>
      <c r="CA1965" s="121"/>
      <c r="CB1965" s="121"/>
      <c r="CC1965" s="121"/>
      <c r="CD1965" s="121"/>
      <c r="CE1965" s="121"/>
      <c r="CF1965" s="121"/>
      <c r="CG1965" s="121"/>
      <c r="CH1965" s="121"/>
      <c r="CI1965" s="121"/>
      <c r="CJ1965" s="121"/>
      <c r="CK1965" s="121"/>
      <c r="CL1965" s="121"/>
      <c r="CM1965" s="121"/>
      <c r="CN1965" s="121"/>
      <c r="CO1965" s="121"/>
      <c r="CP1965" s="121"/>
      <c r="CQ1965" s="121"/>
      <c r="CR1965" s="121"/>
      <c r="CS1965" s="121"/>
      <c r="CT1965" s="121"/>
      <c r="CU1965" s="121"/>
      <c r="CV1965" s="121"/>
      <c r="CW1965" s="121"/>
      <c r="CX1965" s="121"/>
      <c r="CY1965" s="121"/>
      <c r="CZ1965" s="121"/>
      <c r="DA1965" s="121"/>
      <c r="DB1965" s="121"/>
      <c r="DC1965" s="121"/>
      <c r="DD1965" s="121"/>
      <c r="DE1965" s="121"/>
      <c r="DF1965" s="121"/>
      <c r="DG1965" s="121"/>
      <c r="DH1965" s="121"/>
      <c r="DI1965" s="121"/>
    </row>
    <row r="1966" spans="30:113" x14ac:dyDescent="0.35">
      <c r="AD1966" s="121"/>
      <c r="AE1966" s="121"/>
      <c r="AF1966" s="121"/>
      <c r="AG1966" s="121"/>
      <c r="AH1966" s="121"/>
      <c r="AI1966" s="121"/>
      <c r="AJ1966" s="121"/>
      <c r="AK1966" s="121"/>
      <c r="AL1966" s="121"/>
      <c r="AM1966" s="121"/>
      <c r="AN1966" s="121"/>
      <c r="AO1966" s="121"/>
      <c r="AP1966" s="121"/>
      <c r="AQ1966" s="121"/>
      <c r="AR1966" s="121"/>
      <c r="AS1966" s="121"/>
      <c r="AT1966" s="121"/>
      <c r="AU1966" s="121"/>
      <c r="AV1966" s="121"/>
      <c r="AW1966" s="121"/>
      <c r="AX1966" s="121"/>
      <c r="AY1966" s="121"/>
      <c r="AZ1966" s="121"/>
      <c r="BA1966" s="121"/>
      <c r="BB1966" s="121"/>
      <c r="BC1966" s="121"/>
      <c r="BD1966" s="121"/>
      <c r="BE1966" s="121"/>
      <c r="BF1966" s="121"/>
      <c r="BG1966" s="121"/>
      <c r="BH1966" s="121"/>
      <c r="BI1966" s="121"/>
      <c r="BJ1966" s="121"/>
      <c r="BK1966" s="121"/>
      <c r="BL1966" s="121"/>
      <c r="BM1966" s="121"/>
      <c r="BN1966" s="121"/>
      <c r="BO1966" s="121"/>
      <c r="BP1966" s="121"/>
      <c r="BQ1966" s="121"/>
      <c r="BR1966" s="121"/>
      <c r="BS1966" s="121"/>
      <c r="BT1966" s="121"/>
      <c r="BU1966" s="121"/>
      <c r="BV1966" s="121"/>
      <c r="BW1966" s="121"/>
      <c r="BX1966" s="121"/>
      <c r="BY1966" s="121"/>
      <c r="BZ1966" s="121"/>
      <c r="CA1966" s="121"/>
      <c r="CB1966" s="121"/>
      <c r="CC1966" s="121"/>
      <c r="CD1966" s="121"/>
      <c r="CE1966" s="121"/>
      <c r="CF1966" s="121"/>
      <c r="CG1966" s="121"/>
      <c r="CH1966" s="121"/>
      <c r="CI1966" s="121"/>
      <c r="CJ1966" s="121"/>
      <c r="CK1966" s="121"/>
      <c r="CL1966" s="121"/>
      <c r="CM1966" s="121"/>
      <c r="CN1966" s="121"/>
      <c r="CO1966" s="121"/>
      <c r="CP1966" s="121"/>
      <c r="CQ1966" s="121"/>
      <c r="CR1966" s="121"/>
      <c r="CS1966" s="121"/>
      <c r="CT1966" s="121"/>
      <c r="CU1966" s="121"/>
      <c r="CV1966" s="121"/>
      <c r="CW1966" s="121"/>
      <c r="CX1966" s="121"/>
      <c r="CY1966" s="121"/>
      <c r="CZ1966" s="121"/>
      <c r="DA1966" s="121"/>
      <c r="DB1966" s="121"/>
      <c r="DC1966" s="121"/>
      <c r="DD1966" s="121"/>
      <c r="DE1966" s="121"/>
      <c r="DF1966" s="121"/>
      <c r="DG1966" s="121"/>
      <c r="DH1966" s="121"/>
      <c r="DI1966" s="121"/>
    </row>
    <row r="1967" spans="30:113" x14ac:dyDescent="0.35">
      <c r="AD1967" s="121"/>
      <c r="AE1967" s="121"/>
      <c r="AF1967" s="121"/>
      <c r="AG1967" s="121"/>
      <c r="AH1967" s="121"/>
      <c r="AI1967" s="121"/>
      <c r="AJ1967" s="121"/>
      <c r="AK1967" s="121"/>
      <c r="AL1967" s="121"/>
      <c r="AM1967" s="121"/>
      <c r="AN1967" s="121"/>
      <c r="AO1967" s="121"/>
      <c r="AP1967" s="121"/>
      <c r="AQ1967" s="121"/>
      <c r="AR1967" s="121"/>
      <c r="AS1967" s="121"/>
      <c r="AT1967" s="121"/>
      <c r="AU1967" s="121"/>
      <c r="AV1967" s="121"/>
      <c r="AW1967" s="121"/>
      <c r="AX1967" s="121"/>
      <c r="AY1967" s="121"/>
      <c r="AZ1967" s="121"/>
      <c r="BA1967" s="121"/>
      <c r="BB1967" s="121"/>
      <c r="BC1967" s="121"/>
      <c r="BD1967" s="121"/>
      <c r="BE1967" s="121"/>
      <c r="BF1967" s="121"/>
      <c r="BG1967" s="121"/>
      <c r="BH1967" s="121"/>
      <c r="BI1967" s="121"/>
      <c r="BJ1967" s="121"/>
      <c r="BK1967" s="121"/>
      <c r="BL1967" s="121"/>
      <c r="BM1967" s="121"/>
      <c r="BN1967" s="121"/>
      <c r="BO1967" s="121"/>
      <c r="BP1967" s="121"/>
      <c r="BQ1967" s="121"/>
      <c r="BR1967" s="121"/>
      <c r="BS1967" s="121"/>
      <c r="BT1967" s="121"/>
      <c r="BU1967" s="121"/>
      <c r="BV1967" s="121"/>
      <c r="BW1967" s="121"/>
      <c r="BX1967" s="121"/>
      <c r="BY1967" s="121"/>
      <c r="BZ1967" s="121"/>
      <c r="CA1967" s="121"/>
      <c r="CB1967" s="121"/>
      <c r="CC1967" s="121"/>
      <c r="CD1967" s="121"/>
      <c r="CE1967" s="121"/>
      <c r="CF1967" s="121"/>
      <c r="CG1967" s="121"/>
      <c r="CH1967" s="121"/>
      <c r="CI1967" s="121"/>
      <c r="CJ1967" s="121"/>
      <c r="CK1967" s="121"/>
      <c r="CL1967" s="121"/>
      <c r="CM1967" s="121"/>
      <c r="CN1967" s="121"/>
      <c r="CO1967" s="121"/>
      <c r="CP1967" s="121"/>
      <c r="CQ1967" s="121"/>
      <c r="CR1967" s="121"/>
      <c r="CS1967" s="121"/>
      <c r="CT1967" s="121"/>
      <c r="CU1967" s="121"/>
      <c r="CV1967" s="121"/>
      <c r="CW1967" s="121"/>
      <c r="CX1967" s="121"/>
      <c r="CY1967" s="121"/>
      <c r="CZ1967" s="121"/>
      <c r="DA1967" s="121"/>
      <c r="DB1967" s="121"/>
      <c r="DC1967" s="121"/>
      <c r="DD1967" s="121"/>
      <c r="DE1967" s="121"/>
      <c r="DF1967" s="121"/>
      <c r="DG1967" s="121"/>
      <c r="DH1967" s="121"/>
      <c r="DI1967" s="121"/>
    </row>
    <row r="1968" spans="30:113" x14ac:dyDescent="0.35">
      <c r="AD1968" s="121"/>
      <c r="AE1968" s="121"/>
      <c r="AF1968" s="121"/>
      <c r="AG1968" s="121"/>
      <c r="AH1968" s="121"/>
      <c r="AI1968" s="121"/>
      <c r="AJ1968" s="121"/>
      <c r="AK1968" s="121"/>
      <c r="AL1968" s="121"/>
      <c r="AM1968" s="121"/>
      <c r="AN1968" s="121"/>
      <c r="AO1968" s="121"/>
      <c r="AP1968" s="121"/>
      <c r="AQ1968" s="121"/>
      <c r="AR1968" s="121"/>
      <c r="AS1968" s="121"/>
      <c r="AT1968" s="121"/>
      <c r="AU1968" s="121"/>
      <c r="AV1968" s="121"/>
      <c r="AW1968" s="121"/>
      <c r="AX1968" s="121"/>
      <c r="AY1968" s="121"/>
      <c r="AZ1968" s="121"/>
      <c r="BA1968" s="121"/>
      <c r="BB1968" s="121"/>
      <c r="BC1968" s="121"/>
      <c r="BD1968" s="121"/>
      <c r="BE1968" s="121"/>
      <c r="BF1968" s="121"/>
      <c r="BG1968" s="121"/>
      <c r="BH1968" s="121"/>
      <c r="BI1968" s="121"/>
      <c r="BJ1968" s="121"/>
      <c r="BK1968" s="121"/>
      <c r="BL1968" s="121"/>
      <c r="BM1968" s="121"/>
      <c r="BN1968" s="121"/>
      <c r="BO1968" s="121"/>
      <c r="BP1968" s="121"/>
      <c r="BQ1968" s="121"/>
      <c r="BR1968" s="121"/>
      <c r="BS1968" s="121"/>
      <c r="BT1968" s="121"/>
      <c r="BU1968" s="121"/>
      <c r="BV1968" s="121"/>
      <c r="BW1968" s="121"/>
      <c r="BX1968" s="121"/>
      <c r="BY1968" s="121"/>
      <c r="BZ1968" s="121"/>
      <c r="CA1968" s="121"/>
      <c r="CB1968" s="121"/>
      <c r="CC1968" s="121"/>
      <c r="CD1968" s="121"/>
      <c r="CE1968" s="121"/>
      <c r="CF1968" s="121"/>
      <c r="CG1968" s="121"/>
      <c r="CH1968" s="121"/>
      <c r="CI1968" s="121"/>
      <c r="CJ1968" s="121"/>
      <c r="CK1968" s="121"/>
      <c r="CL1968" s="121"/>
      <c r="CM1968" s="121"/>
      <c r="CN1968" s="121"/>
      <c r="CO1968" s="121"/>
      <c r="CP1968" s="121"/>
      <c r="CQ1968" s="121"/>
      <c r="CR1968" s="121"/>
      <c r="CS1968" s="121"/>
      <c r="CT1968" s="121"/>
      <c r="CU1968" s="121"/>
      <c r="CV1968" s="121"/>
      <c r="CW1968" s="121"/>
      <c r="CX1968" s="121"/>
      <c r="CY1968" s="121"/>
      <c r="CZ1968" s="121"/>
      <c r="DA1968" s="121"/>
      <c r="DB1968" s="121"/>
      <c r="DC1968" s="121"/>
      <c r="DD1968" s="121"/>
      <c r="DE1968" s="121"/>
      <c r="DF1968" s="121"/>
      <c r="DG1968" s="121"/>
      <c r="DH1968" s="121"/>
      <c r="DI1968" s="121"/>
    </row>
    <row r="1969" spans="30:113" x14ac:dyDescent="0.35">
      <c r="AD1969" s="121"/>
      <c r="AE1969" s="121"/>
      <c r="AF1969" s="121"/>
      <c r="AG1969" s="121"/>
      <c r="AH1969" s="121"/>
      <c r="AI1969" s="121"/>
      <c r="AJ1969" s="121"/>
      <c r="AK1969" s="121"/>
      <c r="AL1969" s="121"/>
      <c r="AM1969" s="121"/>
      <c r="AN1969" s="121"/>
      <c r="AO1969" s="121"/>
      <c r="AP1969" s="121"/>
      <c r="AQ1969" s="121"/>
      <c r="AR1969" s="121"/>
      <c r="AS1969" s="121"/>
      <c r="AT1969" s="121"/>
      <c r="AU1969" s="121"/>
      <c r="AV1969" s="121"/>
      <c r="AW1969" s="121"/>
      <c r="AX1969" s="121"/>
      <c r="AY1969" s="121"/>
      <c r="AZ1969" s="121"/>
      <c r="BA1969" s="121"/>
      <c r="BB1969" s="121"/>
      <c r="BC1969" s="121"/>
      <c r="BD1969" s="121"/>
      <c r="BE1969" s="121"/>
      <c r="BF1969" s="121"/>
      <c r="BG1969" s="121"/>
      <c r="BH1969" s="121"/>
      <c r="BI1969" s="121"/>
      <c r="BJ1969" s="121"/>
      <c r="BK1969" s="121"/>
      <c r="BL1969" s="121"/>
      <c r="BM1969" s="121"/>
      <c r="BN1969" s="121"/>
      <c r="BO1969" s="121"/>
      <c r="BP1969" s="121"/>
      <c r="BQ1969" s="121"/>
      <c r="BR1969" s="121"/>
      <c r="BS1969" s="121"/>
      <c r="BT1969" s="121"/>
      <c r="BU1969" s="121"/>
      <c r="BV1969" s="121"/>
      <c r="BW1969" s="121"/>
      <c r="BX1969" s="121"/>
      <c r="BY1969" s="121"/>
      <c r="BZ1969" s="121"/>
      <c r="CA1969" s="121"/>
      <c r="CB1969" s="121"/>
      <c r="CC1969" s="121"/>
      <c r="CD1969" s="121"/>
      <c r="CE1969" s="121"/>
      <c r="CF1969" s="121"/>
      <c r="CG1969" s="121"/>
      <c r="CH1969" s="121"/>
      <c r="CI1969" s="121"/>
      <c r="CJ1969" s="121"/>
      <c r="CK1969" s="121"/>
      <c r="CL1969" s="121"/>
      <c r="CM1969" s="121"/>
      <c r="CN1969" s="121"/>
      <c r="CO1969" s="121"/>
      <c r="CP1969" s="121"/>
      <c r="CQ1969" s="121"/>
      <c r="CR1969" s="121"/>
      <c r="CS1969" s="121"/>
      <c r="CT1969" s="121"/>
      <c r="CU1969" s="121"/>
      <c r="CV1969" s="121"/>
      <c r="CW1969" s="121"/>
      <c r="CX1969" s="121"/>
      <c r="CY1969" s="121"/>
      <c r="CZ1969" s="121"/>
      <c r="DA1969" s="121"/>
      <c r="DB1969" s="121"/>
      <c r="DC1969" s="121"/>
      <c r="DD1969" s="121"/>
      <c r="DE1969" s="121"/>
      <c r="DF1969" s="121"/>
      <c r="DG1969" s="121"/>
      <c r="DH1969" s="121"/>
      <c r="DI1969" s="121"/>
    </row>
    <row r="1970" spans="30:113" x14ac:dyDescent="0.35">
      <c r="AD1970" s="121"/>
      <c r="AE1970" s="121"/>
      <c r="AF1970" s="121"/>
      <c r="AG1970" s="121"/>
      <c r="AH1970" s="121"/>
      <c r="AI1970" s="121"/>
      <c r="AJ1970" s="121"/>
      <c r="AK1970" s="121"/>
      <c r="AL1970" s="121"/>
      <c r="AM1970" s="121"/>
      <c r="AN1970" s="121"/>
      <c r="AO1970" s="121"/>
      <c r="AP1970" s="121"/>
      <c r="AQ1970" s="121"/>
      <c r="AR1970" s="121"/>
      <c r="AS1970" s="121"/>
      <c r="AT1970" s="121"/>
      <c r="AU1970" s="121"/>
      <c r="AV1970" s="121"/>
      <c r="AW1970" s="121"/>
      <c r="AX1970" s="121"/>
      <c r="AY1970" s="121"/>
      <c r="AZ1970" s="121"/>
      <c r="BA1970" s="121"/>
      <c r="BB1970" s="121"/>
      <c r="BC1970" s="121"/>
      <c r="BD1970" s="121"/>
      <c r="BE1970" s="121"/>
      <c r="BF1970" s="121"/>
      <c r="BG1970" s="121"/>
      <c r="BH1970" s="121"/>
      <c r="BI1970" s="121"/>
      <c r="BJ1970" s="121"/>
      <c r="BK1970" s="121"/>
      <c r="BL1970" s="121"/>
      <c r="BM1970" s="121"/>
      <c r="BN1970" s="121"/>
      <c r="BO1970" s="121"/>
      <c r="BP1970" s="121"/>
      <c r="BQ1970" s="121"/>
      <c r="BR1970" s="121"/>
      <c r="BS1970" s="121"/>
      <c r="BT1970" s="121"/>
      <c r="BU1970" s="121"/>
      <c r="BV1970" s="121"/>
      <c r="BW1970" s="121"/>
      <c r="BX1970" s="121"/>
      <c r="BY1970" s="121"/>
      <c r="BZ1970" s="121"/>
      <c r="CA1970" s="121"/>
      <c r="CB1970" s="121"/>
      <c r="CC1970" s="121"/>
      <c r="CD1970" s="121"/>
      <c r="CE1970" s="121"/>
      <c r="CF1970" s="121"/>
      <c r="CG1970" s="121"/>
      <c r="CH1970" s="121"/>
      <c r="CI1970" s="121"/>
      <c r="CJ1970" s="121"/>
      <c r="CK1970" s="121"/>
      <c r="CL1970" s="121"/>
      <c r="CM1970" s="121"/>
      <c r="CN1970" s="121"/>
      <c r="CO1970" s="121"/>
      <c r="CP1970" s="121"/>
      <c r="CQ1970" s="121"/>
      <c r="CR1970" s="121"/>
      <c r="CS1970" s="121"/>
      <c r="CT1970" s="121"/>
      <c r="CU1970" s="121"/>
      <c r="CV1970" s="121"/>
      <c r="CW1970" s="121"/>
      <c r="CX1970" s="121"/>
      <c r="CY1970" s="121"/>
      <c r="CZ1970" s="121"/>
      <c r="DA1970" s="121"/>
      <c r="DB1970" s="121"/>
      <c r="DC1970" s="121"/>
      <c r="DD1970" s="121"/>
      <c r="DE1970" s="121"/>
      <c r="DF1970" s="121"/>
      <c r="DG1970" s="121"/>
      <c r="DH1970" s="121"/>
      <c r="DI1970" s="121"/>
    </row>
    <row r="1971" spans="30:113" x14ac:dyDescent="0.35">
      <c r="AD1971" s="121"/>
      <c r="AE1971" s="121"/>
      <c r="AF1971" s="121"/>
      <c r="AG1971" s="121"/>
      <c r="AH1971" s="121"/>
      <c r="AI1971" s="121"/>
      <c r="AJ1971" s="121"/>
      <c r="AK1971" s="121"/>
      <c r="AL1971" s="121"/>
      <c r="AM1971" s="121"/>
      <c r="AN1971" s="121"/>
      <c r="AO1971" s="121"/>
      <c r="AP1971" s="121"/>
      <c r="AQ1971" s="121"/>
      <c r="AR1971" s="121"/>
      <c r="AS1971" s="121"/>
      <c r="AT1971" s="121"/>
      <c r="AU1971" s="121"/>
      <c r="AV1971" s="121"/>
      <c r="AW1971" s="121"/>
      <c r="AX1971" s="121"/>
      <c r="AY1971" s="121"/>
      <c r="AZ1971" s="121"/>
      <c r="BA1971" s="121"/>
      <c r="BB1971" s="121"/>
      <c r="BC1971" s="121"/>
      <c r="BD1971" s="121"/>
      <c r="BE1971" s="121"/>
      <c r="BF1971" s="121"/>
      <c r="BG1971" s="121"/>
      <c r="BH1971" s="121"/>
      <c r="BI1971" s="121"/>
      <c r="BJ1971" s="121"/>
      <c r="BK1971" s="121"/>
      <c r="BL1971" s="121"/>
      <c r="BM1971" s="121"/>
      <c r="BN1971" s="121"/>
      <c r="BO1971" s="121"/>
      <c r="BP1971" s="121"/>
      <c r="BQ1971" s="121"/>
      <c r="BR1971" s="121"/>
      <c r="BS1971" s="121"/>
      <c r="BT1971" s="121"/>
      <c r="BU1971" s="121"/>
      <c r="BV1971" s="121"/>
      <c r="BW1971" s="121"/>
      <c r="BX1971" s="121"/>
      <c r="BY1971" s="121"/>
      <c r="BZ1971" s="121"/>
      <c r="CA1971" s="121"/>
      <c r="CB1971" s="121"/>
      <c r="CC1971" s="121"/>
      <c r="CD1971" s="121"/>
      <c r="CE1971" s="121"/>
      <c r="CF1971" s="121"/>
      <c r="CG1971" s="121"/>
      <c r="CH1971" s="121"/>
      <c r="CI1971" s="121"/>
      <c r="CJ1971" s="121"/>
      <c r="CK1971" s="121"/>
      <c r="CL1971" s="121"/>
      <c r="CM1971" s="121"/>
      <c r="CN1971" s="121"/>
      <c r="CO1971" s="121"/>
      <c r="CP1971" s="121"/>
      <c r="CQ1971" s="121"/>
      <c r="CR1971" s="121"/>
      <c r="CS1971" s="121"/>
      <c r="CT1971" s="121"/>
      <c r="CU1971" s="121"/>
      <c r="CV1971" s="121"/>
      <c r="CW1971" s="121"/>
      <c r="CX1971" s="121"/>
      <c r="CY1971" s="121"/>
      <c r="CZ1971" s="121"/>
      <c r="DA1971" s="121"/>
      <c r="DB1971" s="121"/>
      <c r="DC1971" s="121"/>
      <c r="DD1971" s="121"/>
      <c r="DE1971" s="121"/>
      <c r="DF1971" s="121"/>
      <c r="DG1971" s="121"/>
      <c r="DH1971" s="121"/>
      <c r="DI1971" s="121"/>
    </row>
    <row r="1972" spans="30:113" x14ac:dyDescent="0.35">
      <c r="AD1972" s="121"/>
      <c r="AE1972" s="121"/>
      <c r="AF1972" s="121"/>
      <c r="AG1972" s="121"/>
      <c r="AH1972" s="121"/>
      <c r="AI1972" s="121"/>
      <c r="AJ1972" s="121"/>
      <c r="AK1972" s="121"/>
      <c r="AL1972" s="121"/>
      <c r="AM1972" s="121"/>
      <c r="AN1972" s="121"/>
      <c r="AO1972" s="121"/>
      <c r="AP1972" s="121"/>
      <c r="AQ1972" s="121"/>
      <c r="AR1972" s="121"/>
      <c r="AS1972" s="121"/>
      <c r="AT1972" s="121"/>
      <c r="AU1972" s="121"/>
      <c r="AV1972" s="121"/>
      <c r="AW1972" s="121"/>
      <c r="AX1972" s="121"/>
      <c r="AY1972" s="121"/>
      <c r="AZ1972" s="121"/>
      <c r="BA1972" s="121"/>
      <c r="BB1972" s="121"/>
      <c r="BC1972" s="121"/>
      <c r="BD1972" s="121"/>
      <c r="BE1972" s="121"/>
      <c r="BF1972" s="121"/>
      <c r="BG1972" s="121"/>
      <c r="BH1972" s="121"/>
      <c r="BI1972" s="121"/>
      <c r="BJ1972" s="121"/>
      <c r="BK1972" s="121"/>
      <c r="BL1972" s="121"/>
      <c r="BM1972" s="121"/>
      <c r="BN1972" s="121"/>
      <c r="BO1972" s="121"/>
      <c r="BP1972" s="121"/>
      <c r="BQ1972" s="121"/>
      <c r="BR1972" s="121"/>
      <c r="BS1972" s="121"/>
      <c r="BT1972" s="121"/>
      <c r="BU1972" s="121"/>
      <c r="BV1972" s="121"/>
      <c r="BW1972" s="121"/>
      <c r="BX1972" s="121"/>
      <c r="BY1972" s="121"/>
      <c r="BZ1972" s="121"/>
      <c r="CA1972" s="121"/>
      <c r="CB1972" s="121"/>
      <c r="CC1972" s="121"/>
      <c r="CD1972" s="121"/>
      <c r="CE1972" s="121"/>
      <c r="CF1972" s="121"/>
      <c r="CG1972" s="121"/>
      <c r="CH1972" s="121"/>
      <c r="CI1972" s="121"/>
      <c r="CJ1972" s="121"/>
      <c r="CK1972" s="121"/>
      <c r="CL1972" s="121"/>
      <c r="CM1972" s="121"/>
      <c r="CN1972" s="121"/>
      <c r="CO1972" s="121"/>
      <c r="CP1972" s="121"/>
      <c r="CQ1972" s="121"/>
      <c r="CR1972" s="121"/>
      <c r="CS1972" s="121"/>
      <c r="CT1972" s="121"/>
      <c r="CU1972" s="121"/>
      <c r="CV1972" s="121"/>
      <c r="CW1972" s="121"/>
      <c r="CX1972" s="121"/>
      <c r="CY1972" s="121"/>
      <c r="CZ1972" s="121"/>
      <c r="DA1972" s="121"/>
      <c r="DB1972" s="121"/>
      <c r="DC1972" s="121"/>
      <c r="DD1972" s="121"/>
      <c r="DE1972" s="121"/>
      <c r="DF1972" s="121"/>
      <c r="DG1972" s="121"/>
      <c r="DH1972" s="121"/>
      <c r="DI1972" s="121"/>
    </row>
    <row r="1973" spans="30:113" x14ac:dyDescent="0.35">
      <c r="AD1973" s="121"/>
      <c r="AE1973" s="121"/>
      <c r="AF1973" s="121"/>
      <c r="AG1973" s="121"/>
      <c r="AH1973" s="121"/>
      <c r="AI1973" s="121"/>
      <c r="AJ1973" s="121"/>
      <c r="AK1973" s="121"/>
      <c r="AL1973" s="121"/>
      <c r="AM1973" s="121"/>
      <c r="AN1973" s="121"/>
      <c r="AO1973" s="121"/>
      <c r="AP1973" s="121"/>
      <c r="AQ1973" s="121"/>
      <c r="AR1973" s="121"/>
      <c r="AS1973" s="121"/>
      <c r="AT1973" s="121"/>
      <c r="AU1973" s="121"/>
      <c r="AV1973" s="121"/>
      <c r="AW1973" s="121"/>
      <c r="AX1973" s="121"/>
      <c r="AY1973" s="121"/>
      <c r="AZ1973" s="121"/>
      <c r="BA1973" s="121"/>
      <c r="BB1973" s="121"/>
      <c r="BC1973" s="121"/>
      <c r="BD1973" s="121"/>
      <c r="BE1973" s="121"/>
      <c r="BF1973" s="121"/>
      <c r="BG1973" s="121"/>
      <c r="BH1973" s="121"/>
      <c r="BI1973" s="121"/>
      <c r="BJ1973" s="121"/>
      <c r="BK1973" s="121"/>
      <c r="BL1973" s="121"/>
      <c r="BM1973" s="121"/>
      <c r="BN1973" s="121"/>
      <c r="BO1973" s="121"/>
      <c r="BP1973" s="121"/>
      <c r="BQ1973" s="121"/>
      <c r="BR1973" s="121"/>
      <c r="BS1973" s="121"/>
      <c r="BT1973" s="121"/>
      <c r="BU1973" s="121"/>
      <c r="BV1973" s="121"/>
      <c r="BW1973" s="121"/>
      <c r="BX1973" s="121"/>
      <c r="BY1973" s="121"/>
      <c r="BZ1973" s="121"/>
      <c r="CA1973" s="121"/>
      <c r="CB1973" s="121"/>
      <c r="CC1973" s="121"/>
      <c r="CD1973" s="121"/>
      <c r="CE1973" s="121"/>
      <c r="CF1973" s="121"/>
      <c r="CG1973" s="121"/>
      <c r="CH1973" s="121"/>
      <c r="CI1973" s="121"/>
      <c r="CJ1973" s="121"/>
      <c r="CK1973" s="121"/>
      <c r="CL1973" s="121"/>
      <c r="CM1973" s="121"/>
      <c r="CN1973" s="121"/>
      <c r="CO1973" s="121"/>
      <c r="CP1973" s="121"/>
      <c r="CQ1973" s="121"/>
      <c r="CR1973" s="121"/>
      <c r="CS1973" s="121"/>
      <c r="CT1973" s="121"/>
      <c r="CU1973" s="121"/>
      <c r="CV1973" s="121"/>
      <c r="CW1973" s="121"/>
      <c r="CX1973" s="121"/>
      <c r="CY1973" s="121"/>
      <c r="CZ1973" s="121"/>
      <c r="DA1973" s="121"/>
      <c r="DB1973" s="121"/>
      <c r="DC1973" s="121"/>
      <c r="DD1973" s="121"/>
      <c r="DE1973" s="121"/>
      <c r="DF1973" s="121"/>
      <c r="DG1973" s="121"/>
      <c r="DH1973" s="121"/>
      <c r="DI1973" s="121"/>
    </row>
    <row r="1974" spans="30:113" x14ac:dyDescent="0.35">
      <c r="AD1974" s="121"/>
      <c r="AE1974" s="121"/>
      <c r="AF1974" s="121"/>
      <c r="AG1974" s="121"/>
      <c r="AH1974" s="121"/>
      <c r="AI1974" s="121"/>
      <c r="AJ1974" s="121"/>
      <c r="AK1974" s="121"/>
      <c r="AL1974" s="121"/>
      <c r="AM1974" s="121"/>
      <c r="AN1974" s="121"/>
      <c r="AO1974" s="121"/>
      <c r="AP1974" s="121"/>
      <c r="AQ1974" s="121"/>
      <c r="AR1974" s="121"/>
      <c r="AS1974" s="121"/>
      <c r="AT1974" s="121"/>
      <c r="AU1974" s="121"/>
      <c r="AV1974" s="121"/>
      <c r="AW1974" s="121"/>
      <c r="AX1974" s="121"/>
      <c r="AY1974" s="121"/>
      <c r="AZ1974" s="121"/>
      <c r="BA1974" s="121"/>
      <c r="BB1974" s="121"/>
      <c r="BC1974" s="121"/>
      <c r="BD1974" s="121"/>
      <c r="BE1974" s="121"/>
      <c r="BF1974" s="121"/>
      <c r="BG1974" s="121"/>
      <c r="BH1974" s="121"/>
      <c r="BI1974" s="121"/>
      <c r="BJ1974" s="121"/>
      <c r="BK1974" s="121"/>
      <c r="BL1974" s="121"/>
      <c r="BM1974" s="121"/>
      <c r="BN1974" s="121"/>
      <c r="BO1974" s="121"/>
      <c r="BP1974" s="121"/>
      <c r="BQ1974" s="121"/>
      <c r="BR1974" s="121"/>
      <c r="BS1974" s="121"/>
      <c r="BT1974" s="121"/>
      <c r="BU1974" s="121"/>
      <c r="BV1974" s="121"/>
      <c r="BW1974" s="121"/>
      <c r="BX1974" s="121"/>
      <c r="BY1974" s="121"/>
      <c r="BZ1974" s="121"/>
      <c r="CA1974" s="121"/>
      <c r="CB1974" s="121"/>
      <c r="CC1974" s="121"/>
      <c r="CD1974" s="121"/>
      <c r="CE1974" s="121"/>
      <c r="CF1974" s="121"/>
      <c r="CG1974" s="121"/>
      <c r="CH1974" s="121"/>
      <c r="CI1974" s="121"/>
      <c r="CJ1974" s="121"/>
      <c r="CK1974" s="121"/>
      <c r="CL1974" s="121"/>
      <c r="CM1974" s="121"/>
      <c r="CN1974" s="121"/>
      <c r="CO1974" s="121"/>
      <c r="CP1974" s="121"/>
      <c r="CQ1974" s="121"/>
      <c r="CR1974" s="121"/>
      <c r="CS1974" s="121"/>
      <c r="CT1974" s="121"/>
      <c r="CU1974" s="121"/>
      <c r="CV1974" s="121"/>
      <c r="CW1974" s="121"/>
      <c r="CX1974" s="121"/>
      <c r="CY1974" s="121"/>
      <c r="CZ1974" s="121"/>
      <c r="DA1974" s="121"/>
      <c r="DB1974" s="121"/>
      <c r="DC1974" s="121"/>
      <c r="DD1974" s="121"/>
      <c r="DE1974" s="121"/>
      <c r="DF1974" s="121"/>
      <c r="DG1974" s="121"/>
      <c r="DH1974" s="121"/>
      <c r="DI1974" s="121"/>
    </row>
    <row r="1975" spans="30:113" x14ac:dyDescent="0.35">
      <c r="AD1975" s="121"/>
      <c r="AE1975" s="121"/>
      <c r="AF1975" s="121"/>
      <c r="AG1975" s="121"/>
      <c r="AH1975" s="121"/>
      <c r="AI1975" s="121"/>
      <c r="AJ1975" s="121"/>
      <c r="AK1975" s="121"/>
      <c r="AL1975" s="121"/>
      <c r="AM1975" s="121"/>
      <c r="AN1975" s="121"/>
      <c r="AO1975" s="121"/>
      <c r="AP1975" s="121"/>
      <c r="AQ1975" s="121"/>
      <c r="AR1975" s="121"/>
      <c r="AS1975" s="121"/>
      <c r="AT1975" s="121"/>
      <c r="AU1975" s="121"/>
      <c r="AV1975" s="121"/>
      <c r="AW1975" s="121"/>
      <c r="AX1975" s="121"/>
      <c r="AY1975" s="121"/>
      <c r="AZ1975" s="121"/>
      <c r="BA1975" s="121"/>
      <c r="BB1975" s="121"/>
      <c r="BC1975" s="121"/>
      <c r="BD1975" s="121"/>
      <c r="BE1975" s="121"/>
      <c r="BF1975" s="121"/>
      <c r="BG1975" s="121"/>
      <c r="BH1975" s="121"/>
      <c r="BI1975" s="121"/>
      <c r="BJ1975" s="121"/>
      <c r="BK1975" s="121"/>
      <c r="BL1975" s="121"/>
      <c r="BM1975" s="121"/>
      <c r="BN1975" s="121"/>
      <c r="BO1975" s="121"/>
      <c r="BP1975" s="121"/>
      <c r="BQ1975" s="121"/>
      <c r="BR1975" s="121"/>
      <c r="BS1975" s="121"/>
      <c r="BT1975" s="121"/>
      <c r="BU1975" s="121"/>
      <c r="BV1975" s="121"/>
      <c r="BW1975" s="121"/>
      <c r="BX1975" s="121"/>
      <c r="BY1975" s="121"/>
      <c r="BZ1975" s="121"/>
      <c r="CA1975" s="121"/>
      <c r="CB1975" s="121"/>
      <c r="CC1975" s="121"/>
      <c r="CD1975" s="121"/>
      <c r="CE1975" s="121"/>
      <c r="CF1975" s="121"/>
      <c r="CG1975" s="121"/>
      <c r="CH1975" s="121"/>
      <c r="CI1975" s="121"/>
      <c r="CJ1975" s="121"/>
      <c r="CK1975" s="121"/>
      <c r="CL1975" s="121"/>
      <c r="CM1975" s="121"/>
      <c r="CN1975" s="121"/>
      <c r="CO1975" s="121"/>
      <c r="CP1975" s="121"/>
      <c r="CQ1975" s="121"/>
      <c r="CR1975" s="121"/>
      <c r="CS1975" s="121"/>
      <c r="CT1975" s="121"/>
      <c r="CU1975" s="121"/>
      <c r="CV1975" s="121"/>
      <c r="CW1975" s="121"/>
      <c r="CX1975" s="121"/>
      <c r="CY1975" s="121"/>
      <c r="CZ1975" s="121"/>
      <c r="DA1975" s="121"/>
      <c r="DB1975" s="121"/>
      <c r="DC1975" s="121"/>
      <c r="DD1975" s="121"/>
      <c r="DE1975" s="121"/>
      <c r="DF1975" s="121"/>
      <c r="DG1975" s="121"/>
      <c r="DH1975" s="121"/>
      <c r="DI1975" s="121"/>
    </row>
    <row r="1976" spans="30:113" x14ac:dyDescent="0.35">
      <c r="AD1976" s="121"/>
      <c r="AE1976" s="121"/>
      <c r="AF1976" s="121"/>
      <c r="AG1976" s="121"/>
      <c r="AH1976" s="121"/>
      <c r="AI1976" s="121"/>
      <c r="AJ1976" s="121"/>
      <c r="AK1976" s="121"/>
      <c r="AL1976" s="121"/>
      <c r="AM1976" s="121"/>
      <c r="AN1976" s="121"/>
      <c r="AO1976" s="121"/>
      <c r="AP1976" s="121"/>
      <c r="AQ1976" s="121"/>
      <c r="AR1976" s="121"/>
      <c r="AS1976" s="121"/>
      <c r="AT1976" s="121"/>
      <c r="AU1976" s="121"/>
      <c r="AV1976" s="121"/>
      <c r="AW1976" s="121"/>
      <c r="AX1976" s="121"/>
      <c r="AY1976" s="121"/>
      <c r="AZ1976" s="121"/>
      <c r="BA1976" s="121"/>
      <c r="BB1976" s="121"/>
      <c r="BC1976" s="121"/>
      <c r="BD1976" s="121"/>
      <c r="BE1976" s="121"/>
      <c r="BF1976" s="121"/>
      <c r="BG1976" s="121"/>
      <c r="BH1976" s="121"/>
      <c r="BI1976" s="121"/>
      <c r="BJ1976" s="121"/>
      <c r="BK1976" s="121"/>
      <c r="BL1976" s="121"/>
      <c r="BM1976" s="121"/>
      <c r="BN1976" s="121"/>
      <c r="BO1976" s="121"/>
      <c r="BP1976" s="121"/>
      <c r="BQ1976" s="121"/>
      <c r="BR1976" s="121"/>
      <c r="BS1976" s="121"/>
      <c r="BT1976" s="121"/>
      <c r="BU1976" s="121"/>
      <c r="BV1976" s="121"/>
      <c r="BW1976" s="121"/>
      <c r="BX1976" s="121"/>
      <c r="BY1976" s="121"/>
      <c r="BZ1976" s="121"/>
      <c r="CA1976" s="121"/>
      <c r="CB1976" s="121"/>
      <c r="CC1976" s="121"/>
      <c r="CD1976" s="121"/>
      <c r="CE1976" s="121"/>
      <c r="CF1976" s="121"/>
      <c r="CG1976" s="121"/>
      <c r="CH1976" s="121"/>
      <c r="CI1976" s="121"/>
      <c r="CJ1976" s="121"/>
      <c r="CK1976" s="121"/>
      <c r="CL1976" s="121"/>
      <c r="CM1976" s="121"/>
      <c r="CN1976" s="121"/>
      <c r="CO1976" s="121"/>
      <c r="CP1976" s="121"/>
      <c r="CQ1976" s="121"/>
      <c r="CR1976" s="121"/>
      <c r="CS1976" s="121"/>
      <c r="CT1976" s="121"/>
      <c r="CU1976" s="121"/>
      <c r="CV1976" s="121"/>
      <c r="CW1976" s="121"/>
      <c r="CX1976" s="121"/>
      <c r="CY1976" s="121"/>
      <c r="CZ1976" s="121"/>
      <c r="DA1976" s="121"/>
      <c r="DB1976" s="121"/>
      <c r="DC1976" s="121"/>
      <c r="DD1976" s="121"/>
      <c r="DE1976" s="121"/>
      <c r="DF1976" s="121"/>
      <c r="DG1976" s="121"/>
      <c r="DH1976" s="121"/>
      <c r="DI1976" s="121"/>
    </row>
    <row r="1977" spans="30:113" x14ac:dyDescent="0.35">
      <c r="AD1977" s="121"/>
      <c r="AE1977" s="121"/>
      <c r="AF1977" s="121"/>
      <c r="AG1977" s="121"/>
      <c r="AH1977" s="121"/>
      <c r="AI1977" s="121"/>
      <c r="AJ1977" s="121"/>
      <c r="AK1977" s="121"/>
      <c r="AL1977" s="121"/>
      <c r="AM1977" s="121"/>
      <c r="AN1977" s="121"/>
      <c r="AO1977" s="121"/>
      <c r="AP1977" s="121"/>
      <c r="AQ1977" s="121"/>
      <c r="AR1977" s="121"/>
      <c r="AS1977" s="121"/>
      <c r="AT1977" s="121"/>
      <c r="AU1977" s="121"/>
      <c r="AV1977" s="121"/>
      <c r="AW1977" s="121"/>
      <c r="AX1977" s="121"/>
      <c r="AY1977" s="121"/>
      <c r="AZ1977" s="121"/>
      <c r="BA1977" s="121"/>
      <c r="BB1977" s="121"/>
      <c r="BC1977" s="121"/>
      <c r="BD1977" s="121"/>
      <c r="BE1977" s="121"/>
      <c r="BF1977" s="121"/>
      <c r="BG1977" s="121"/>
      <c r="BH1977" s="121"/>
      <c r="BI1977" s="121"/>
      <c r="BJ1977" s="121"/>
      <c r="BK1977" s="121"/>
      <c r="BL1977" s="121"/>
      <c r="BM1977" s="121"/>
      <c r="BN1977" s="121"/>
      <c r="BO1977" s="121"/>
      <c r="BP1977" s="121"/>
      <c r="BQ1977" s="121"/>
      <c r="BR1977" s="121"/>
      <c r="BS1977" s="121"/>
      <c r="BT1977" s="121"/>
      <c r="BU1977" s="121"/>
      <c r="BV1977" s="121"/>
      <c r="BW1977" s="121"/>
      <c r="BX1977" s="121"/>
      <c r="BY1977" s="121"/>
      <c r="BZ1977" s="121"/>
      <c r="CA1977" s="121"/>
      <c r="CB1977" s="121"/>
      <c r="CC1977" s="121"/>
      <c r="CD1977" s="121"/>
      <c r="CE1977" s="121"/>
      <c r="CF1977" s="121"/>
      <c r="CG1977" s="121"/>
      <c r="CH1977" s="121"/>
      <c r="CI1977" s="121"/>
      <c r="CJ1977" s="121"/>
      <c r="CK1977" s="121"/>
      <c r="CL1977" s="121"/>
      <c r="CM1977" s="121"/>
      <c r="CN1977" s="121"/>
      <c r="CO1977" s="121"/>
      <c r="CP1977" s="121"/>
      <c r="CQ1977" s="121"/>
      <c r="CR1977" s="121"/>
      <c r="CS1977" s="121"/>
      <c r="CT1977" s="121"/>
      <c r="CU1977" s="121"/>
      <c r="CV1977" s="121"/>
      <c r="CW1977" s="121"/>
      <c r="CX1977" s="121"/>
      <c r="CY1977" s="121"/>
      <c r="CZ1977" s="121"/>
      <c r="DA1977" s="121"/>
      <c r="DB1977" s="121"/>
      <c r="DC1977" s="121"/>
      <c r="DD1977" s="121"/>
      <c r="DE1977" s="121"/>
      <c r="DF1977" s="121"/>
      <c r="DG1977" s="121"/>
      <c r="DH1977" s="121"/>
      <c r="DI1977" s="121"/>
    </row>
    <row r="1978" spans="30:113" x14ac:dyDescent="0.35">
      <c r="AD1978" s="121"/>
      <c r="AE1978" s="121"/>
      <c r="AF1978" s="121"/>
      <c r="AG1978" s="121"/>
      <c r="AH1978" s="121"/>
      <c r="AI1978" s="121"/>
      <c r="AJ1978" s="121"/>
      <c r="AK1978" s="121"/>
      <c r="AL1978" s="121"/>
      <c r="AM1978" s="121"/>
      <c r="AN1978" s="121"/>
      <c r="AO1978" s="121"/>
      <c r="AP1978" s="121"/>
      <c r="AQ1978" s="121"/>
      <c r="AR1978" s="121"/>
      <c r="AS1978" s="121"/>
      <c r="AT1978" s="121"/>
      <c r="AU1978" s="121"/>
      <c r="AV1978" s="121"/>
      <c r="AW1978" s="121"/>
      <c r="AX1978" s="121"/>
      <c r="AY1978" s="121"/>
      <c r="AZ1978" s="121"/>
      <c r="BA1978" s="121"/>
      <c r="BB1978" s="121"/>
      <c r="BC1978" s="121"/>
      <c r="BD1978" s="121"/>
      <c r="BE1978" s="121"/>
      <c r="BF1978" s="121"/>
      <c r="BG1978" s="121"/>
      <c r="BH1978" s="121"/>
      <c r="BI1978" s="121"/>
      <c r="BJ1978" s="121"/>
      <c r="BK1978" s="121"/>
      <c r="BL1978" s="121"/>
      <c r="BM1978" s="121"/>
      <c r="BN1978" s="121"/>
      <c r="BO1978" s="121"/>
      <c r="BP1978" s="121"/>
      <c r="BQ1978" s="121"/>
      <c r="BR1978" s="121"/>
      <c r="BS1978" s="121"/>
      <c r="BT1978" s="121"/>
      <c r="BU1978" s="121"/>
      <c r="BV1978" s="121"/>
      <c r="BW1978" s="121"/>
      <c r="BX1978" s="121"/>
      <c r="BY1978" s="121"/>
      <c r="BZ1978" s="121"/>
      <c r="CA1978" s="121"/>
      <c r="CB1978" s="121"/>
      <c r="CC1978" s="121"/>
      <c r="CD1978" s="121"/>
      <c r="CE1978" s="121"/>
      <c r="CF1978" s="121"/>
      <c r="CG1978" s="121"/>
      <c r="CH1978" s="121"/>
      <c r="CI1978" s="121"/>
      <c r="CJ1978" s="121"/>
      <c r="CK1978" s="121"/>
      <c r="CL1978" s="121"/>
      <c r="CM1978" s="121"/>
      <c r="CN1978" s="121"/>
      <c r="CO1978" s="121"/>
      <c r="CP1978" s="121"/>
      <c r="CQ1978" s="121"/>
      <c r="CR1978" s="121"/>
      <c r="CS1978" s="121"/>
      <c r="CT1978" s="121"/>
      <c r="CU1978" s="121"/>
      <c r="CV1978" s="121"/>
      <c r="CW1978" s="121"/>
      <c r="CX1978" s="121"/>
      <c r="CY1978" s="121"/>
      <c r="CZ1978" s="121"/>
      <c r="DA1978" s="121"/>
      <c r="DB1978" s="121"/>
      <c r="DC1978" s="121"/>
      <c r="DD1978" s="121"/>
      <c r="DE1978" s="121"/>
      <c r="DF1978" s="121"/>
      <c r="DG1978" s="121"/>
      <c r="DH1978" s="121"/>
      <c r="DI1978" s="121"/>
    </row>
    <row r="1979" spans="30:113" x14ac:dyDescent="0.35">
      <c r="AD1979" s="121"/>
      <c r="AE1979" s="121"/>
      <c r="AF1979" s="121"/>
      <c r="AG1979" s="121"/>
      <c r="AH1979" s="121"/>
      <c r="AI1979" s="121"/>
      <c r="AJ1979" s="121"/>
      <c r="AK1979" s="121"/>
      <c r="AL1979" s="121"/>
      <c r="AM1979" s="121"/>
      <c r="AN1979" s="121"/>
      <c r="AO1979" s="121"/>
      <c r="AP1979" s="121"/>
      <c r="AQ1979" s="121"/>
      <c r="AR1979" s="121"/>
      <c r="AS1979" s="121"/>
      <c r="AT1979" s="121"/>
      <c r="AU1979" s="121"/>
      <c r="AV1979" s="121"/>
      <c r="AW1979" s="121"/>
      <c r="AX1979" s="121"/>
      <c r="AY1979" s="121"/>
      <c r="AZ1979" s="121"/>
      <c r="BA1979" s="121"/>
      <c r="BB1979" s="121"/>
      <c r="BC1979" s="121"/>
      <c r="BD1979" s="121"/>
      <c r="BE1979" s="121"/>
      <c r="BF1979" s="121"/>
      <c r="BG1979" s="121"/>
      <c r="BH1979" s="121"/>
      <c r="BI1979" s="121"/>
      <c r="BJ1979" s="121"/>
      <c r="BK1979" s="121"/>
      <c r="BL1979" s="121"/>
      <c r="BM1979" s="121"/>
      <c r="BN1979" s="121"/>
      <c r="BO1979" s="121"/>
      <c r="BP1979" s="121"/>
      <c r="BQ1979" s="121"/>
      <c r="BR1979" s="121"/>
      <c r="BS1979" s="121"/>
      <c r="BT1979" s="121"/>
      <c r="BU1979" s="121"/>
      <c r="BV1979" s="121"/>
      <c r="BW1979" s="121"/>
      <c r="BX1979" s="121"/>
      <c r="BY1979" s="121"/>
      <c r="BZ1979" s="121"/>
      <c r="CA1979" s="121"/>
      <c r="CB1979" s="121"/>
      <c r="CC1979" s="121"/>
      <c r="CD1979" s="121"/>
      <c r="CE1979" s="121"/>
      <c r="CF1979" s="121"/>
      <c r="CG1979" s="121"/>
      <c r="CH1979" s="121"/>
      <c r="CI1979" s="121"/>
      <c r="CJ1979" s="121"/>
      <c r="CK1979" s="121"/>
      <c r="CL1979" s="121"/>
      <c r="CM1979" s="121"/>
      <c r="CN1979" s="121"/>
      <c r="CO1979" s="121"/>
      <c r="CP1979" s="121"/>
      <c r="CQ1979" s="121"/>
      <c r="CR1979" s="121"/>
      <c r="CS1979" s="121"/>
      <c r="CT1979" s="121"/>
      <c r="CU1979" s="121"/>
      <c r="CV1979" s="121"/>
      <c r="CW1979" s="121"/>
      <c r="CX1979" s="121"/>
      <c r="CY1979" s="121"/>
      <c r="CZ1979" s="121"/>
      <c r="DA1979" s="121"/>
      <c r="DB1979" s="121"/>
      <c r="DC1979" s="121"/>
      <c r="DD1979" s="121"/>
      <c r="DE1979" s="121"/>
      <c r="DF1979" s="121"/>
      <c r="DG1979" s="121"/>
      <c r="DH1979" s="121"/>
      <c r="DI1979" s="121"/>
    </row>
    <row r="1980" spans="30:113" x14ac:dyDescent="0.35">
      <c r="AD1980" s="121"/>
      <c r="AE1980" s="121"/>
      <c r="AF1980" s="121"/>
      <c r="AG1980" s="121"/>
      <c r="AH1980" s="121"/>
      <c r="AI1980" s="121"/>
      <c r="AJ1980" s="121"/>
      <c r="AK1980" s="121"/>
      <c r="AL1980" s="121"/>
      <c r="AM1980" s="121"/>
      <c r="AN1980" s="121"/>
      <c r="AO1980" s="121"/>
      <c r="AP1980" s="121"/>
      <c r="AQ1980" s="121"/>
      <c r="AR1980" s="121"/>
      <c r="AS1980" s="121"/>
      <c r="AT1980" s="121"/>
      <c r="AU1980" s="121"/>
      <c r="AV1980" s="121"/>
      <c r="AW1980" s="121"/>
      <c r="AX1980" s="121"/>
      <c r="AY1980" s="121"/>
      <c r="AZ1980" s="121"/>
      <c r="BA1980" s="121"/>
      <c r="BB1980" s="121"/>
      <c r="BC1980" s="121"/>
      <c r="BD1980" s="121"/>
      <c r="BE1980" s="121"/>
      <c r="BF1980" s="121"/>
      <c r="BG1980" s="121"/>
      <c r="BH1980" s="121"/>
      <c r="BI1980" s="121"/>
      <c r="BJ1980" s="121"/>
      <c r="BK1980" s="121"/>
      <c r="BL1980" s="121"/>
      <c r="BM1980" s="121"/>
      <c r="BN1980" s="121"/>
      <c r="BO1980" s="121"/>
      <c r="BP1980" s="121"/>
      <c r="BQ1980" s="121"/>
      <c r="BR1980" s="121"/>
      <c r="BS1980" s="121"/>
      <c r="BT1980" s="121"/>
      <c r="BU1980" s="121"/>
      <c r="BV1980" s="121"/>
      <c r="BW1980" s="121"/>
      <c r="BX1980" s="121"/>
      <c r="BY1980" s="121"/>
      <c r="BZ1980" s="121"/>
      <c r="CA1980" s="121"/>
      <c r="CB1980" s="121"/>
      <c r="CC1980" s="121"/>
      <c r="CD1980" s="121"/>
      <c r="CE1980" s="121"/>
      <c r="CF1980" s="121"/>
      <c r="CG1980" s="121"/>
      <c r="CH1980" s="121"/>
      <c r="CI1980" s="121"/>
      <c r="CJ1980" s="121"/>
      <c r="CK1980" s="121"/>
      <c r="CL1980" s="121"/>
      <c r="CM1980" s="121"/>
      <c r="CN1980" s="121"/>
      <c r="CO1980" s="121"/>
      <c r="CP1980" s="121"/>
      <c r="CQ1980" s="121"/>
      <c r="CR1980" s="121"/>
      <c r="CS1980" s="121"/>
      <c r="CT1980" s="121"/>
      <c r="CU1980" s="121"/>
      <c r="CV1980" s="121"/>
      <c r="CW1980" s="121"/>
      <c r="CX1980" s="121"/>
      <c r="CY1980" s="121"/>
      <c r="CZ1980" s="121"/>
      <c r="DA1980" s="121"/>
      <c r="DB1980" s="121"/>
      <c r="DC1980" s="121"/>
      <c r="DD1980" s="121"/>
      <c r="DE1980" s="121"/>
      <c r="DF1980" s="121"/>
      <c r="DG1980" s="121"/>
      <c r="DH1980" s="121"/>
      <c r="DI1980" s="121"/>
    </row>
    <row r="1981" spans="30:113" x14ac:dyDescent="0.35">
      <c r="AD1981" s="121"/>
      <c r="AE1981" s="121"/>
      <c r="AF1981" s="121"/>
      <c r="AG1981" s="121"/>
      <c r="AH1981" s="121"/>
      <c r="AI1981" s="121"/>
      <c r="AJ1981" s="121"/>
      <c r="AK1981" s="121"/>
      <c r="AL1981" s="121"/>
      <c r="AM1981" s="121"/>
      <c r="AN1981" s="121"/>
      <c r="AO1981" s="121"/>
      <c r="AP1981" s="121"/>
      <c r="AQ1981" s="121"/>
      <c r="AR1981" s="121"/>
      <c r="AS1981" s="121"/>
      <c r="AT1981" s="121"/>
      <c r="AU1981" s="121"/>
      <c r="AV1981" s="121"/>
      <c r="AW1981" s="121"/>
      <c r="AX1981" s="121"/>
      <c r="AY1981" s="121"/>
      <c r="AZ1981" s="121"/>
      <c r="BA1981" s="121"/>
      <c r="BB1981" s="121"/>
      <c r="BC1981" s="121"/>
      <c r="BD1981" s="121"/>
      <c r="BE1981" s="121"/>
      <c r="BF1981" s="121"/>
      <c r="BG1981" s="121"/>
      <c r="BH1981" s="121"/>
      <c r="BI1981" s="121"/>
      <c r="BJ1981" s="121"/>
      <c r="BK1981" s="121"/>
      <c r="BL1981" s="121"/>
      <c r="BM1981" s="121"/>
      <c r="BN1981" s="121"/>
      <c r="BO1981" s="121"/>
      <c r="BP1981" s="121"/>
      <c r="BQ1981" s="121"/>
      <c r="BR1981" s="121"/>
      <c r="BS1981" s="121"/>
      <c r="BT1981" s="121"/>
      <c r="BU1981" s="121"/>
      <c r="BV1981" s="121"/>
      <c r="BW1981" s="121"/>
      <c r="BX1981" s="121"/>
      <c r="BY1981" s="121"/>
      <c r="BZ1981" s="121"/>
      <c r="CA1981" s="121"/>
      <c r="CB1981" s="121"/>
      <c r="CC1981" s="121"/>
      <c r="CD1981" s="121"/>
      <c r="CE1981" s="121"/>
      <c r="CF1981" s="121"/>
      <c r="CG1981" s="121"/>
      <c r="CH1981" s="121"/>
      <c r="CI1981" s="121"/>
      <c r="CJ1981" s="121"/>
      <c r="CK1981" s="121"/>
      <c r="CL1981" s="121"/>
      <c r="CM1981" s="121"/>
      <c r="CN1981" s="121"/>
      <c r="CO1981" s="121"/>
      <c r="CP1981" s="121"/>
      <c r="CQ1981" s="121"/>
      <c r="CR1981" s="121"/>
      <c r="CS1981" s="121"/>
      <c r="CT1981" s="121"/>
      <c r="CU1981" s="121"/>
      <c r="CV1981" s="121"/>
      <c r="CW1981" s="121"/>
      <c r="CX1981" s="121"/>
      <c r="CY1981" s="121"/>
      <c r="CZ1981" s="121"/>
      <c r="DA1981" s="121"/>
      <c r="DB1981" s="121"/>
      <c r="DC1981" s="121"/>
      <c r="DD1981" s="121"/>
      <c r="DE1981" s="121"/>
      <c r="DF1981" s="121"/>
      <c r="DG1981" s="121"/>
      <c r="DH1981" s="121"/>
      <c r="DI1981" s="121"/>
    </row>
    <row r="1982" spans="30:113" x14ac:dyDescent="0.35">
      <c r="AD1982" s="121"/>
      <c r="AE1982" s="121"/>
      <c r="AF1982" s="121"/>
      <c r="AG1982" s="121"/>
      <c r="AH1982" s="121"/>
      <c r="AI1982" s="121"/>
      <c r="AJ1982" s="121"/>
      <c r="AK1982" s="121"/>
      <c r="AL1982" s="121"/>
      <c r="AM1982" s="121"/>
      <c r="AN1982" s="121"/>
      <c r="AO1982" s="121"/>
      <c r="AP1982" s="121"/>
      <c r="AQ1982" s="121"/>
      <c r="AR1982" s="121"/>
      <c r="AS1982" s="121"/>
      <c r="AT1982" s="121"/>
      <c r="AU1982" s="121"/>
      <c r="AV1982" s="121"/>
      <c r="AW1982" s="121"/>
      <c r="AX1982" s="121"/>
      <c r="AY1982" s="121"/>
      <c r="AZ1982" s="121"/>
      <c r="BA1982" s="121"/>
      <c r="BB1982" s="121"/>
      <c r="BC1982" s="121"/>
      <c r="BD1982" s="121"/>
      <c r="BE1982" s="121"/>
      <c r="BF1982" s="121"/>
      <c r="BG1982" s="121"/>
      <c r="BH1982" s="121"/>
      <c r="BI1982" s="121"/>
      <c r="BJ1982" s="121"/>
      <c r="BK1982" s="121"/>
      <c r="BL1982" s="121"/>
      <c r="BM1982" s="121"/>
      <c r="BN1982" s="121"/>
      <c r="BO1982" s="121"/>
      <c r="BP1982" s="121"/>
      <c r="BQ1982" s="121"/>
      <c r="BR1982" s="121"/>
      <c r="BS1982" s="121"/>
      <c r="BT1982" s="121"/>
      <c r="BU1982" s="121"/>
      <c r="BV1982" s="121"/>
      <c r="BW1982" s="121"/>
      <c r="BX1982" s="121"/>
      <c r="BY1982" s="121"/>
      <c r="BZ1982" s="121"/>
      <c r="CA1982" s="121"/>
      <c r="CB1982" s="121"/>
      <c r="CC1982" s="121"/>
      <c r="CD1982" s="121"/>
      <c r="CE1982" s="121"/>
      <c r="CF1982" s="121"/>
      <c r="CG1982" s="121"/>
      <c r="CH1982" s="121"/>
      <c r="CI1982" s="121"/>
      <c r="CJ1982" s="121"/>
      <c r="CK1982" s="121"/>
      <c r="CL1982" s="121"/>
      <c r="CM1982" s="121"/>
      <c r="CN1982" s="121"/>
      <c r="CO1982" s="121"/>
      <c r="CP1982" s="121"/>
      <c r="CQ1982" s="121"/>
      <c r="CR1982" s="121"/>
      <c r="CS1982" s="121"/>
      <c r="CT1982" s="121"/>
      <c r="CU1982" s="121"/>
      <c r="CV1982" s="121"/>
      <c r="CW1982" s="121"/>
      <c r="CX1982" s="121"/>
      <c r="CY1982" s="121"/>
      <c r="CZ1982" s="121"/>
      <c r="DA1982" s="121"/>
      <c r="DB1982" s="121"/>
      <c r="DC1982" s="121"/>
      <c r="DD1982" s="121"/>
      <c r="DE1982" s="121"/>
      <c r="DF1982" s="121"/>
      <c r="DG1982" s="121"/>
      <c r="DH1982" s="121"/>
      <c r="DI1982" s="121"/>
    </row>
    <row r="1983" spans="30:113" x14ac:dyDescent="0.35">
      <c r="AD1983" s="121"/>
      <c r="AE1983" s="121"/>
      <c r="AF1983" s="121"/>
      <c r="AG1983" s="121"/>
      <c r="AH1983" s="121"/>
      <c r="AI1983" s="121"/>
      <c r="AJ1983" s="121"/>
      <c r="AK1983" s="121"/>
      <c r="AL1983" s="121"/>
      <c r="AM1983" s="121"/>
      <c r="AN1983" s="121"/>
      <c r="AO1983" s="121"/>
      <c r="AP1983" s="121"/>
      <c r="AQ1983" s="121"/>
      <c r="AR1983" s="121"/>
      <c r="AS1983" s="121"/>
      <c r="AT1983" s="121"/>
      <c r="AU1983" s="121"/>
      <c r="AV1983" s="121"/>
      <c r="AW1983" s="121"/>
      <c r="AX1983" s="121"/>
      <c r="AY1983" s="121"/>
      <c r="AZ1983" s="121"/>
      <c r="BA1983" s="121"/>
      <c r="BB1983" s="121"/>
      <c r="BC1983" s="121"/>
      <c r="BD1983" s="121"/>
      <c r="BE1983" s="121"/>
      <c r="BF1983" s="121"/>
      <c r="BG1983" s="121"/>
      <c r="BH1983" s="121"/>
      <c r="BI1983" s="121"/>
      <c r="BJ1983" s="121"/>
      <c r="BK1983" s="121"/>
      <c r="BL1983" s="121"/>
      <c r="BM1983" s="121"/>
      <c r="BN1983" s="121"/>
      <c r="BO1983" s="121"/>
      <c r="BP1983" s="121"/>
      <c r="BQ1983" s="121"/>
      <c r="BR1983" s="121"/>
      <c r="BS1983" s="121"/>
      <c r="BT1983" s="121"/>
      <c r="BU1983" s="121"/>
      <c r="BV1983" s="121"/>
      <c r="BW1983" s="121"/>
      <c r="BX1983" s="121"/>
      <c r="BY1983" s="121"/>
      <c r="BZ1983" s="121"/>
      <c r="CA1983" s="121"/>
      <c r="CB1983" s="121"/>
      <c r="CC1983" s="121"/>
      <c r="CD1983" s="121"/>
      <c r="CE1983" s="121"/>
      <c r="CF1983" s="121"/>
      <c r="CG1983" s="121"/>
      <c r="CH1983" s="121"/>
      <c r="CI1983" s="121"/>
      <c r="CJ1983" s="121"/>
      <c r="CK1983" s="121"/>
      <c r="CL1983" s="121"/>
      <c r="CM1983" s="121"/>
      <c r="CN1983" s="121"/>
      <c r="CO1983" s="121"/>
      <c r="CP1983" s="121"/>
      <c r="CQ1983" s="121"/>
      <c r="CR1983" s="121"/>
      <c r="CS1983" s="121"/>
      <c r="CT1983" s="121"/>
      <c r="CU1983" s="121"/>
      <c r="CV1983" s="121"/>
      <c r="CW1983" s="121"/>
      <c r="CX1983" s="121"/>
      <c r="CY1983" s="121"/>
      <c r="CZ1983" s="121"/>
      <c r="DA1983" s="121"/>
      <c r="DB1983" s="121"/>
      <c r="DC1983" s="121"/>
      <c r="DD1983" s="121"/>
      <c r="DE1983" s="121"/>
      <c r="DF1983" s="121"/>
      <c r="DG1983" s="121"/>
      <c r="DH1983" s="121"/>
      <c r="DI1983" s="121"/>
    </row>
    <row r="1984" spans="30:113" x14ac:dyDescent="0.35">
      <c r="AD1984" s="121"/>
      <c r="AE1984" s="121"/>
      <c r="AF1984" s="121"/>
      <c r="AG1984" s="121"/>
      <c r="AH1984" s="121"/>
      <c r="AI1984" s="121"/>
      <c r="AJ1984" s="121"/>
      <c r="AK1984" s="121"/>
      <c r="AL1984" s="121"/>
      <c r="AM1984" s="121"/>
      <c r="AN1984" s="121"/>
      <c r="AO1984" s="121"/>
      <c r="AP1984" s="121"/>
      <c r="AQ1984" s="121"/>
      <c r="AR1984" s="121"/>
      <c r="AS1984" s="121"/>
      <c r="AT1984" s="121"/>
      <c r="AU1984" s="121"/>
      <c r="AV1984" s="121"/>
      <c r="AW1984" s="121"/>
      <c r="AX1984" s="121"/>
      <c r="AY1984" s="121"/>
      <c r="AZ1984" s="121"/>
      <c r="BA1984" s="121"/>
      <c r="BB1984" s="121"/>
      <c r="BC1984" s="121"/>
      <c r="BD1984" s="121"/>
      <c r="BE1984" s="121"/>
      <c r="BF1984" s="121"/>
      <c r="BG1984" s="121"/>
      <c r="BH1984" s="121"/>
      <c r="BI1984" s="121"/>
      <c r="BJ1984" s="121"/>
      <c r="BK1984" s="121"/>
      <c r="BL1984" s="121"/>
      <c r="BM1984" s="121"/>
      <c r="BN1984" s="121"/>
      <c r="BO1984" s="121"/>
      <c r="BP1984" s="121"/>
      <c r="BQ1984" s="121"/>
      <c r="BR1984" s="121"/>
      <c r="BS1984" s="121"/>
      <c r="BT1984" s="121"/>
      <c r="BU1984" s="121"/>
      <c r="BV1984" s="121"/>
      <c r="BW1984" s="121"/>
      <c r="BX1984" s="121"/>
      <c r="BY1984" s="121"/>
      <c r="BZ1984" s="121"/>
      <c r="CA1984" s="121"/>
      <c r="CB1984" s="121"/>
      <c r="CC1984" s="121"/>
      <c r="CD1984" s="121"/>
      <c r="CE1984" s="121"/>
      <c r="CF1984" s="121"/>
      <c r="CG1984" s="121"/>
      <c r="CH1984" s="121"/>
      <c r="CI1984" s="121"/>
      <c r="CJ1984" s="121"/>
      <c r="CK1984" s="121"/>
      <c r="CL1984" s="121"/>
      <c r="CM1984" s="121"/>
      <c r="CN1984" s="121"/>
      <c r="CO1984" s="121"/>
      <c r="CP1984" s="121"/>
      <c r="CQ1984" s="121"/>
      <c r="CR1984" s="121"/>
      <c r="CS1984" s="121"/>
      <c r="CT1984" s="121"/>
      <c r="CU1984" s="121"/>
      <c r="CV1984" s="121"/>
      <c r="CW1984" s="121"/>
      <c r="CX1984" s="121"/>
      <c r="CY1984" s="121"/>
      <c r="CZ1984" s="121"/>
      <c r="DA1984" s="121"/>
      <c r="DB1984" s="121"/>
      <c r="DC1984" s="121"/>
      <c r="DD1984" s="121"/>
      <c r="DE1984" s="121"/>
      <c r="DF1984" s="121"/>
      <c r="DG1984" s="121"/>
      <c r="DH1984" s="121"/>
      <c r="DI1984" s="121"/>
    </row>
    <row r="1985" spans="30:113" x14ac:dyDescent="0.35">
      <c r="AD1985" s="121"/>
      <c r="AE1985" s="121"/>
      <c r="AF1985" s="121"/>
      <c r="AG1985" s="121"/>
      <c r="AH1985" s="121"/>
      <c r="AI1985" s="121"/>
      <c r="AJ1985" s="121"/>
      <c r="AK1985" s="121"/>
      <c r="AL1985" s="121"/>
      <c r="AM1985" s="121"/>
      <c r="AN1985" s="121"/>
      <c r="AO1985" s="121"/>
      <c r="AP1985" s="121"/>
      <c r="AQ1985" s="121"/>
      <c r="AR1985" s="121"/>
      <c r="AS1985" s="121"/>
      <c r="AT1985" s="121"/>
      <c r="AU1985" s="121"/>
      <c r="AV1985" s="121"/>
      <c r="AW1985" s="121"/>
      <c r="AX1985" s="121"/>
      <c r="AY1985" s="121"/>
      <c r="AZ1985" s="121"/>
      <c r="BA1985" s="121"/>
      <c r="BB1985" s="121"/>
      <c r="BC1985" s="121"/>
      <c r="BD1985" s="121"/>
      <c r="BE1985" s="121"/>
      <c r="BF1985" s="121"/>
      <c r="BG1985" s="121"/>
      <c r="BH1985" s="121"/>
      <c r="BI1985" s="121"/>
      <c r="BJ1985" s="121"/>
      <c r="BK1985" s="121"/>
      <c r="BL1985" s="121"/>
      <c r="BM1985" s="121"/>
      <c r="BN1985" s="121"/>
      <c r="BO1985" s="121"/>
      <c r="BP1985" s="121"/>
      <c r="BQ1985" s="121"/>
      <c r="BR1985" s="121"/>
      <c r="BS1985" s="121"/>
      <c r="BT1985" s="121"/>
      <c r="BU1985" s="121"/>
      <c r="BV1985" s="121"/>
      <c r="BW1985" s="121"/>
      <c r="BX1985" s="121"/>
      <c r="BY1985" s="121"/>
      <c r="BZ1985" s="121"/>
      <c r="CA1985" s="121"/>
      <c r="CB1985" s="121"/>
      <c r="CC1985" s="121"/>
      <c r="CD1985" s="121"/>
      <c r="CE1985" s="121"/>
      <c r="CF1985" s="121"/>
      <c r="CG1985" s="121"/>
      <c r="CH1985" s="121"/>
      <c r="CI1985" s="121"/>
      <c r="CJ1985" s="121"/>
      <c r="CK1985" s="121"/>
      <c r="CL1985" s="121"/>
      <c r="CM1985" s="121"/>
      <c r="CN1985" s="121"/>
      <c r="CO1985" s="121"/>
      <c r="CP1985" s="121"/>
      <c r="CQ1985" s="121"/>
      <c r="CR1985" s="121"/>
      <c r="CS1985" s="121"/>
      <c r="CT1985" s="121"/>
      <c r="CU1985" s="121"/>
      <c r="CV1985" s="121"/>
      <c r="CW1985" s="121"/>
      <c r="CX1985" s="121"/>
      <c r="CY1985" s="121"/>
      <c r="CZ1985" s="121"/>
      <c r="DA1985" s="121"/>
      <c r="DB1985" s="121"/>
      <c r="DC1985" s="121"/>
      <c r="DD1985" s="121"/>
      <c r="DE1985" s="121"/>
      <c r="DF1985" s="121"/>
      <c r="DG1985" s="121"/>
      <c r="DH1985" s="121"/>
      <c r="DI1985" s="121"/>
    </row>
    <row r="1986" spans="30:113" x14ac:dyDescent="0.35">
      <c r="AD1986" s="121"/>
      <c r="AE1986" s="121"/>
      <c r="AF1986" s="121"/>
      <c r="AG1986" s="121"/>
      <c r="AH1986" s="121"/>
      <c r="AI1986" s="121"/>
      <c r="AJ1986" s="121"/>
      <c r="AK1986" s="121"/>
      <c r="AL1986" s="121"/>
      <c r="AM1986" s="121"/>
      <c r="AN1986" s="121"/>
      <c r="AO1986" s="121"/>
      <c r="AP1986" s="121"/>
      <c r="AQ1986" s="121"/>
      <c r="AR1986" s="121"/>
      <c r="AS1986" s="121"/>
      <c r="AT1986" s="121"/>
      <c r="AU1986" s="121"/>
      <c r="AV1986" s="121"/>
      <c r="AW1986" s="121"/>
      <c r="AX1986" s="121"/>
      <c r="AY1986" s="121"/>
      <c r="AZ1986" s="121"/>
      <c r="BA1986" s="121"/>
      <c r="BB1986" s="121"/>
      <c r="BC1986" s="121"/>
      <c r="BD1986" s="121"/>
      <c r="BE1986" s="121"/>
      <c r="BF1986" s="121"/>
      <c r="BG1986" s="121"/>
      <c r="BH1986" s="121"/>
      <c r="BI1986" s="121"/>
      <c r="BJ1986" s="121"/>
      <c r="BK1986" s="121"/>
      <c r="BL1986" s="121"/>
      <c r="BM1986" s="121"/>
      <c r="BN1986" s="121"/>
      <c r="BO1986" s="121"/>
      <c r="BP1986" s="121"/>
      <c r="BQ1986" s="121"/>
      <c r="BR1986" s="121"/>
      <c r="BS1986" s="121"/>
      <c r="BT1986" s="121"/>
      <c r="BU1986" s="121"/>
      <c r="BV1986" s="121"/>
      <c r="BW1986" s="121"/>
      <c r="BX1986" s="121"/>
      <c r="BY1986" s="121"/>
      <c r="BZ1986" s="121"/>
      <c r="CA1986" s="121"/>
      <c r="CB1986" s="121"/>
      <c r="CC1986" s="121"/>
      <c r="CD1986" s="121"/>
      <c r="CE1986" s="121"/>
      <c r="CF1986" s="121"/>
      <c r="CG1986" s="121"/>
      <c r="CH1986" s="121"/>
      <c r="CI1986" s="121"/>
      <c r="CJ1986" s="121"/>
      <c r="CK1986" s="121"/>
      <c r="CL1986" s="121"/>
      <c r="CM1986" s="121"/>
      <c r="CN1986" s="121"/>
      <c r="CO1986" s="121"/>
      <c r="CP1986" s="121"/>
      <c r="CQ1986" s="121"/>
      <c r="CR1986" s="121"/>
      <c r="CS1986" s="121"/>
      <c r="CT1986" s="121"/>
      <c r="CU1986" s="121"/>
      <c r="CV1986" s="121"/>
      <c r="CW1986" s="121"/>
      <c r="CX1986" s="121"/>
      <c r="CY1986" s="121"/>
      <c r="CZ1986" s="121"/>
      <c r="DA1986" s="121"/>
      <c r="DB1986" s="121"/>
      <c r="DC1986" s="121"/>
      <c r="DD1986" s="121"/>
      <c r="DE1986" s="121"/>
      <c r="DF1986" s="121"/>
      <c r="DG1986" s="121"/>
      <c r="DH1986" s="121"/>
      <c r="DI1986" s="121"/>
    </row>
    <row r="1987" spans="30:113" x14ac:dyDescent="0.35">
      <c r="AD1987" s="121"/>
      <c r="AE1987" s="121"/>
      <c r="AF1987" s="121"/>
      <c r="AG1987" s="121"/>
      <c r="AH1987" s="121"/>
      <c r="AI1987" s="121"/>
      <c r="AJ1987" s="121"/>
      <c r="AK1987" s="121"/>
      <c r="AL1987" s="121"/>
      <c r="AM1987" s="121"/>
      <c r="AN1987" s="121"/>
      <c r="AO1987" s="121"/>
      <c r="AP1987" s="121"/>
      <c r="AQ1987" s="121"/>
      <c r="AR1987" s="121"/>
      <c r="AS1987" s="121"/>
      <c r="AT1987" s="121"/>
      <c r="AU1987" s="121"/>
      <c r="AV1987" s="121"/>
      <c r="AW1987" s="121"/>
      <c r="AX1987" s="121"/>
      <c r="AY1987" s="121"/>
      <c r="AZ1987" s="121"/>
      <c r="BA1987" s="121"/>
      <c r="BB1987" s="121"/>
      <c r="BC1987" s="121"/>
      <c r="BD1987" s="121"/>
      <c r="BE1987" s="121"/>
      <c r="BF1987" s="121"/>
      <c r="BG1987" s="121"/>
      <c r="BH1987" s="121"/>
      <c r="BI1987" s="121"/>
      <c r="BJ1987" s="121"/>
      <c r="BK1987" s="121"/>
      <c r="BL1987" s="121"/>
      <c r="BM1987" s="121"/>
      <c r="BN1987" s="121"/>
      <c r="BO1987" s="121"/>
      <c r="BP1987" s="121"/>
      <c r="BQ1987" s="121"/>
      <c r="BR1987" s="121"/>
      <c r="BS1987" s="121"/>
      <c r="BT1987" s="121"/>
      <c r="BU1987" s="121"/>
      <c r="BV1987" s="121"/>
      <c r="BW1987" s="121"/>
      <c r="BX1987" s="121"/>
      <c r="BY1987" s="121"/>
      <c r="BZ1987" s="121"/>
      <c r="CA1987" s="121"/>
      <c r="CB1987" s="121"/>
      <c r="CC1987" s="121"/>
      <c r="CD1987" s="121"/>
      <c r="CE1987" s="121"/>
      <c r="CF1987" s="121"/>
      <c r="CG1987" s="121"/>
      <c r="CH1987" s="121"/>
      <c r="CI1987" s="121"/>
      <c r="CJ1987" s="121"/>
      <c r="CK1987" s="121"/>
      <c r="CL1987" s="121"/>
      <c r="CM1987" s="121"/>
      <c r="CN1987" s="121"/>
      <c r="CO1987" s="121"/>
      <c r="CP1987" s="121"/>
      <c r="CQ1987" s="121"/>
      <c r="CR1987" s="121"/>
      <c r="CS1987" s="121"/>
      <c r="CT1987" s="121"/>
      <c r="CU1987" s="121"/>
      <c r="CV1987" s="121"/>
      <c r="CW1987" s="121"/>
      <c r="CX1987" s="121"/>
      <c r="CY1987" s="121"/>
      <c r="CZ1987" s="121"/>
      <c r="DA1987" s="121"/>
      <c r="DB1987" s="121"/>
      <c r="DC1987" s="121"/>
      <c r="DD1987" s="121"/>
      <c r="DE1987" s="121"/>
      <c r="DF1987" s="121"/>
      <c r="DG1987" s="121"/>
      <c r="DH1987" s="121"/>
      <c r="DI1987" s="121"/>
    </row>
    <row r="1988" spans="30:113" x14ac:dyDescent="0.35">
      <c r="AD1988" s="121"/>
      <c r="AE1988" s="121"/>
      <c r="AF1988" s="121"/>
      <c r="AG1988" s="121"/>
      <c r="AH1988" s="121"/>
      <c r="AI1988" s="121"/>
      <c r="AJ1988" s="121"/>
      <c r="AK1988" s="121"/>
      <c r="AL1988" s="121"/>
      <c r="AM1988" s="121"/>
      <c r="AN1988" s="121"/>
      <c r="AO1988" s="121"/>
      <c r="AP1988" s="121"/>
      <c r="AQ1988" s="121"/>
      <c r="AR1988" s="121"/>
      <c r="AS1988" s="121"/>
      <c r="AT1988" s="121"/>
      <c r="AU1988" s="121"/>
      <c r="AV1988" s="121"/>
      <c r="AW1988" s="121"/>
      <c r="AX1988" s="121"/>
      <c r="AY1988" s="121"/>
      <c r="AZ1988" s="121"/>
      <c r="BA1988" s="121"/>
      <c r="BB1988" s="121"/>
      <c r="BC1988" s="121"/>
      <c r="BD1988" s="121"/>
      <c r="BE1988" s="121"/>
      <c r="BF1988" s="121"/>
      <c r="BG1988" s="121"/>
      <c r="BH1988" s="121"/>
      <c r="BI1988" s="121"/>
      <c r="BJ1988" s="121"/>
      <c r="BK1988" s="121"/>
      <c r="BL1988" s="121"/>
      <c r="BM1988" s="121"/>
      <c r="BN1988" s="121"/>
      <c r="BO1988" s="121"/>
      <c r="BP1988" s="121"/>
      <c r="BQ1988" s="121"/>
      <c r="BR1988" s="121"/>
      <c r="BS1988" s="121"/>
      <c r="BT1988" s="121"/>
      <c r="BU1988" s="121"/>
      <c r="BV1988" s="121"/>
      <c r="BW1988" s="121"/>
      <c r="BX1988" s="121"/>
      <c r="BY1988" s="121"/>
      <c r="BZ1988" s="121"/>
      <c r="CA1988" s="121"/>
      <c r="CB1988" s="121"/>
      <c r="CC1988" s="121"/>
      <c r="CD1988" s="121"/>
      <c r="CE1988" s="121"/>
      <c r="CF1988" s="121"/>
      <c r="CG1988" s="121"/>
      <c r="CH1988" s="121"/>
      <c r="CI1988" s="121"/>
      <c r="CJ1988" s="121"/>
      <c r="CK1988" s="121"/>
      <c r="CL1988" s="121"/>
      <c r="CM1988" s="121"/>
      <c r="CN1988" s="121"/>
      <c r="CO1988" s="121"/>
      <c r="CP1988" s="121"/>
      <c r="CQ1988" s="121"/>
      <c r="CR1988" s="121"/>
      <c r="CS1988" s="121"/>
      <c r="CT1988" s="121"/>
      <c r="CU1988" s="121"/>
      <c r="CV1988" s="121"/>
      <c r="CW1988" s="121"/>
      <c r="CX1988" s="121"/>
      <c r="CY1988" s="121"/>
      <c r="CZ1988" s="121"/>
      <c r="DA1988" s="121"/>
      <c r="DB1988" s="121"/>
      <c r="DC1988" s="121"/>
      <c r="DD1988" s="121"/>
      <c r="DE1988" s="121"/>
      <c r="DF1988" s="121"/>
      <c r="DG1988" s="121"/>
      <c r="DH1988" s="121"/>
      <c r="DI1988" s="121"/>
    </row>
    <row r="1989" spans="30:113" x14ac:dyDescent="0.35">
      <c r="AD1989" s="121"/>
      <c r="AE1989" s="121"/>
      <c r="AF1989" s="121"/>
      <c r="AG1989" s="121"/>
      <c r="AH1989" s="121"/>
      <c r="AI1989" s="121"/>
      <c r="AJ1989" s="121"/>
      <c r="AK1989" s="121"/>
      <c r="AL1989" s="121"/>
      <c r="AM1989" s="121"/>
      <c r="AN1989" s="121"/>
      <c r="AO1989" s="121"/>
      <c r="AP1989" s="121"/>
      <c r="AQ1989" s="121"/>
      <c r="AR1989" s="121"/>
      <c r="AS1989" s="121"/>
      <c r="AT1989" s="121"/>
      <c r="AU1989" s="121"/>
      <c r="AV1989" s="121"/>
      <c r="AW1989" s="121"/>
      <c r="AX1989" s="121"/>
      <c r="AY1989" s="121"/>
      <c r="AZ1989" s="121"/>
      <c r="BA1989" s="121"/>
      <c r="BB1989" s="121"/>
      <c r="BC1989" s="121"/>
      <c r="BD1989" s="121"/>
      <c r="BE1989" s="121"/>
      <c r="BF1989" s="121"/>
      <c r="BG1989" s="121"/>
      <c r="BH1989" s="121"/>
      <c r="BI1989" s="121"/>
      <c r="BJ1989" s="121"/>
      <c r="BK1989" s="121"/>
      <c r="BL1989" s="121"/>
      <c r="BM1989" s="121"/>
      <c r="BN1989" s="121"/>
      <c r="BO1989" s="121"/>
      <c r="BP1989" s="121"/>
      <c r="BQ1989" s="121"/>
      <c r="BR1989" s="121"/>
      <c r="BS1989" s="121"/>
      <c r="BT1989" s="121"/>
      <c r="BU1989" s="121"/>
      <c r="BV1989" s="121"/>
      <c r="BW1989" s="121"/>
      <c r="BX1989" s="121"/>
      <c r="BY1989" s="121"/>
      <c r="BZ1989" s="121"/>
      <c r="CA1989" s="121"/>
      <c r="CB1989" s="121"/>
      <c r="CC1989" s="121"/>
      <c r="CD1989" s="121"/>
      <c r="CE1989" s="121"/>
      <c r="CF1989" s="121"/>
      <c r="CG1989" s="121"/>
      <c r="CH1989" s="121"/>
      <c r="CI1989" s="121"/>
      <c r="CJ1989" s="121"/>
      <c r="CK1989" s="121"/>
      <c r="CL1989" s="121"/>
      <c r="CM1989" s="121"/>
      <c r="CN1989" s="121"/>
      <c r="CO1989" s="121"/>
      <c r="CP1989" s="121"/>
      <c r="CQ1989" s="121"/>
      <c r="CR1989" s="121"/>
      <c r="CS1989" s="121"/>
      <c r="CT1989" s="121"/>
      <c r="CU1989" s="121"/>
      <c r="CV1989" s="121"/>
      <c r="CW1989" s="121"/>
      <c r="CX1989" s="121"/>
      <c r="CY1989" s="121"/>
      <c r="CZ1989" s="121"/>
      <c r="DA1989" s="121"/>
      <c r="DB1989" s="121"/>
      <c r="DC1989" s="121"/>
      <c r="DD1989" s="121"/>
      <c r="DE1989" s="121"/>
      <c r="DF1989" s="121"/>
      <c r="DG1989" s="121"/>
      <c r="DH1989" s="121"/>
      <c r="DI1989" s="121"/>
    </row>
    <row r="1990" spans="30:113" x14ac:dyDescent="0.35">
      <c r="AD1990" s="121"/>
      <c r="AE1990" s="121"/>
      <c r="AF1990" s="121"/>
      <c r="AG1990" s="121"/>
      <c r="AH1990" s="121"/>
      <c r="AI1990" s="121"/>
      <c r="AJ1990" s="121"/>
      <c r="AK1990" s="121"/>
      <c r="AL1990" s="121"/>
      <c r="AM1990" s="121"/>
      <c r="AN1990" s="121"/>
      <c r="AO1990" s="121"/>
      <c r="AP1990" s="121"/>
      <c r="AQ1990" s="121"/>
      <c r="AR1990" s="121"/>
      <c r="AS1990" s="121"/>
      <c r="AT1990" s="121"/>
      <c r="AU1990" s="121"/>
      <c r="AV1990" s="121"/>
      <c r="AW1990" s="121"/>
      <c r="AX1990" s="121"/>
      <c r="AY1990" s="121"/>
      <c r="AZ1990" s="121"/>
      <c r="BA1990" s="121"/>
      <c r="BB1990" s="121"/>
      <c r="BC1990" s="121"/>
      <c r="BD1990" s="121"/>
      <c r="BE1990" s="121"/>
      <c r="BF1990" s="121"/>
      <c r="BG1990" s="121"/>
      <c r="BH1990" s="121"/>
      <c r="BI1990" s="121"/>
      <c r="BJ1990" s="121"/>
      <c r="BK1990" s="121"/>
      <c r="BL1990" s="121"/>
      <c r="BM1990" s="121"/>
      <c r="BN1990" s="121"/>
      <c r="BO1990" s="121"/>
      <c r="BP1990" s="121"/>
      <c r="BQ1990" s="121"/>
      <c r="BR1990" s="121"/>
      <c r="BS1990" s="121"/>
      <c r="BT1990" s="121"/>
      <c r="BU1990" s="121"/>
      <c r="BV1990" s="121"/>
      <c r="BW1990" s="121"/>
      <c r="BX1990" s="121"/>
      <c r="BY1990" s="121"/>
      <c r="BZ1990" s="121"/>
      <c r="CA1990" s="121"/>
      <c r="CB1990" s="121"/>
      <c r="CC1990" s="121"/>
      <c r="CD1990" s="121"/>
      <c r="CE1990" s="121"/>
      <c r="CF1990" s="121"/>
      <c r="CG1990" s="121"/>
      <c r="CH1990" s="121"/>
      <c r="CI1990" s="121"/>
      <c r="CJ1990" s="121"/>
      <c r="CK1990" s="121"/>
      <c r="CL1990" s="121"/>
      <c r="CM1990" s="121"/>
      <c r="CN1990" s="121"/>
      <c r="CO1990" s="121"/>
      <c r="CP1990" s="121"/>
      <c r="CQ1990" s="121"/>
      <c r="CR1990" s="121"/>
      <c r="CS1990" s="121"/>
      <c r="CT1990" s="121"/>
      <c r="CU1990" s="121"/>
      <c r="CV1990" s="121"/>
      <c r="CW1990" s="121"/>
      <c r="CX1990" s="121"/>
      <c r="CY1990" s="121"/>
      <c r="CZ1990" s="121"/>
      <c r="DA1990" s="121"/>
      <c r="DB1990" s="121"/>
      <c r="DC1990" s="121"/>
      <c r="DD1990" s="121"/>
      <c r="DE1990" s="121"/>
      <c r="DF1990" s="121"/>
      <c r="DG1990" s="121"/>
      <c r="DH1990" s="121"/>
      <c r="DI1990" s="121"/>
    </row>
    <row r="1991" spans="30:113" x14ac:dyDescent="0.35">
      <c r="AD1991" s="121"/>
      <c r="AE1991" s="121"/>
      <c r="AF1991" s="121"/>
      <c r="AG1991" s="121"/>
      <c r="AH1991" s="121"/>
      <c r="AI1991" s="121"/>
      <c r="AJ1991" s="121"/>
      <c r="AK1991" s="121"/>
      <c r="AL1991" s="121"/>
      <c r="AM1991" s="121"/>
      <c r="AN1991" s="121"/>
      <c r="AO1991" s="121"/>
      <c r="AP1991" s="121"/>
      <c r="AQ1991" s="121"/>
      <c r="AR1991" s="121"/>
      <c r="AS1991" s="121"/>
      <c r="AT1991" s="121"/>
      <c r="AU1991" s="121"/>
      <c r="AV1991" s="121"/>
      <c r="AW1991" s="121"/>
      <c r="AX1991" s="121"/>
      <c r="AY1991" s="121"/>
      <c r="AZ1991" s="121"/>
      <c r="BA1991" s="121"/>
      <c r="BB1991" s="121"/>
      <c r="BC1991" s="121"/>
      <c r="BD1991" s="121"/>
      <c r="BE1991" s="121"/>
      <c r="BF1991" s="121"/>
      <c r="BG1991" s="121"/>
      <c r="BH1991" s="121"/>
      <c r="BI1991" s="121"/>
      <c r="BJ1991" s="121"/>
      <c r="BK1991" s="121"/>
      <c r="BL1991" s="121"/>
      <c r="BM1991" s="121"/>
      <c r="BN1991" s="121"/>
      <c r="BO1991" s="121"/>
      <c r="BP1991" s="121"/>
      <c r="BQ1991" s="121"/>
      <c r="BR1991" s="121"/>
      <c r="BS1991" s="121"/>
      <c r="BT1991" s="121"/>
      <c r="BU1991" s="121"/>
      <c r="BV1991" s="121"/>
      <c r="BW1991" s="121"/>
      <c r="BX1991" s="121"/>
      <c r="BY1991" s="121"/>
      <c r="BZ1991" s="121"/>
      <c r="CA1991" s="121"/>
      <c r="CB1991" s="121"/>
      <c r="CC1991" s="121"/>
      <c r="CD1991" s="121"/>
      <c r="CE1991" s="121"/>
      <c r="CF1991" s="121"/>
      <c r="CG1991" s="121"/>
      <c r="CH1991" s="121"/>
      <c r="CI1991" s="121"/>
      <c r="CJ1991" s="121"/>
      <c r="CK1991" s="121"/>
      <c r="CL1991" s="121"/>
      <c r="CM1991" s="121"/>
      <c r="CN1991" s="121"/>
      <c r="CO1991" s="121"/>
      <c r="CP1991" s="121"/>
      <c r="CQ1991" s="121"/>
      <c r="CR1991" s="121"/>
      <c r="CS1991" s="121"/>
      <c r="CT1991" s="121"/>
      <c r="CU1991" s="121"/>
      <c r="CV1991" s="121"/>
      <c r="CW1991" s="121"/>
      <c r="CX1991" s="121"/>
      <c r="CY1991" s="121"/>
      <c r="CZ1991" s="121"/>
      <c r="DA1991" s="121"/>
      <c r="DB1991" s="121"/>
      <c r="DC1991" s="121"/>
      <c r="DD1991" s="121"/>
      <c r="DE1991" s="121"/>
      <c r="DF1991" s="121"/>
      <c r="DG1991" s="121"/>
      <c r="DH1991" s="121"/>
      <c r="DI1991" s="121"/>
    </row>
    <row r="1992" spans="30:113" x14ac:dyDescent="0.35">
      <c r="AD1992" s="121"/>
      <c r="AE1992" s="121"/>
      <c r="AF1992" s="121"/>
      <c r="AG1992" s="121"/>
      <c r="AH1992" s="121"/>
      <c r="AI1992" s="121"/>
      <c r="AJ1992" s="121"/>
      <c r="AK1992" s="121"/>
      <c r="AL1992" s="121"/>
      <c r="AM1992" s="121"/>
      <c r="AN1992" s="121"/>
      <c r="AO1992" s="121"/>
      <c r="AP1992" s="121"/>
      <c r="AQ1992" s="121"/>
      <c r="AR1992" s="121"/>
      <c r="AS1992" s="121"/>
      <c r="AT1992" s="121"/>
      <c r="AU1992" s="121"/>
      <c r="AV1992" s="121"/>
      <c r="AW1992" s="121"/>
      <c r="AX1992" s="121"/>
      <c r="AY1992" s="121"/>
      <c r="AZ1992" s="121"/>
      <c r="BA1992" s="121"/>
      <c r="BB1992" s="121"/>
      <c r="BC1992" s="121"/>
      <c r="BD1992" s="121"/>
      <c r="BE1992" s="121"/>
      <c r="BF1992" s="121"/>
      <c r="BG1992" s="121"/>
      <c r="BH1992" s="121"/>
      <c r="BI1992" s="121"/>
      <c r="BJ1992" s="121"/>
      <c r="BK1992" s="121"/>
      <c r="BL1992" s="121"/>
      <c r="BM1992" s="121"/>
      <c r="BN1992" s="121"/>
      <c r="BO1992" s="121"/>
      <c r="BP1992" s="121"/>
      <c r="BQ1992" s="121"/>
      <c r="BR1992" s="121"/>
      <c r="BS1992" s="121"/>
      <c r="BT1992" s="121"/>
      <c r="BU1992" s="121"/>
      <c r="BV1992" s="121"/>
      <c r="BW1992" s="121"/>
      <c r="BX1992" s="121"/>
      <c r="BY1992" s="121"/>
      <c r="BZ1992" s="121"/>
      <c r="CA1992" s="121"/>
      <c r="CB1992" s="121"/>
      <c r="CC1992" s="121"/>
      <c r="CD1992" s="121"/>
      <c r="CE1992" s="121"/>
      <c r="CF1992" s="121"/>
      <c r="CG1992" s="121"/>
      <c r="CH1992" s="121"/>
      <c r="CI1992" s="121"/>
      <c r="CJ1992" s="121"/>
      <c r="CK1992" s="121"/>
      <c r="CL1992" s="121"/>
      <c r="CM1992" s="121"/>
      <c r="CN1992" s="121"/>
      <c r="CO1992" s="121"/>
      <c r="CP1992" s="121"/>
      <c r="CQ1992" s="121"/>
      <c r="CR1992" s="121"/>
      <c r="CS1992" s="121"/>
      <c r="CT1992" s="121"/>
      <c r="CU1992" s="121"/>
      <c r="CV1992" s="121"/>
      <c r="CW1992" s="121"/>
      <c r="CX1992" s="121"/>
      <c r="CY1992" s="121"/>
      <c r="CZ1992" s="121"/>
      <c r="DA1992" s="121"/>
      <c r="DB1992" s="121"/>
      <c r="DC1992" s="121"/>
      <c r="DD1992" s="121"/>
      <c r="DE1992" s="121"/>
      <c r="DF1992" s="121"/>
      <c r="DG1992" s="121"/>
      <c r="DH1992" s="121"/>
      <c r="DI1992" s="121"/>
    </row>
    <row r="1993" spans="30:113" x14ac:dyDescent="0.35">
      <c r="AD1993" s="121"/>
      <c r="AE1993" s="121"/>
      <c r="AF1993" s="121"/>
      <c r="AG1993" s="121"/>
      <c r="AH1993" s="121"/>
      <c r="AI1993" s="121"/>
      <c r="AJ1993" s="121"/>
      <c r="AK1993" s="121"/>
      <c r="AL1993" s="121"/>
      <c r="AM1993" s="121"/>
      <c r="AN1993" s="121"/>
      <c r="AO1993" s="121"/>
      <c r="AP1993" s="121"/>
      <c r="AQ1993" s="121"/>
      <c r="AR1993" s="121"/>
      <c r="AS1993" s="121"/>
      <c r="AT1993" s="121"/>
      <c r="AU1993" s="121"/>
      <c r="AV1993" s="121"/>
      <c r="AW1993" s="121"/>
      <c r="AX1993" s="121"/>
      <c r="AY1993" s="121"/>
      <c r="AZ1993" s="121"/>
      <c r="BA1993" s="121"/>
      <c r="BB1993" s="121"/>
      <c r="BC1993" s="121"/>
      <c r="BD1993" s="121"/>
      <c r="BE1993" s="121"/>
      <c r="BF1993" s="121"/>
      <c r="BG1993" s="121"/>
      <c r="BH1993" s="121"/>
      <c r="BI1993" s="121"/>
      <c r="BJ1993" s="121"/>
      <c r="BK1993" s="121"/>
      <c r="BL1993" s="121"/>
      <c r="BM1993" s="121"/>
      <c r="BN1993" s="121"/>
      <c r="BO1993" s="121"/>
      <c r="BP1993" s="121"/>
      <c r="BQ1993" s="121"/>
      <c r="BR1993" s="121"/>
      <c r="BS1993" s="121"/>
      <c r="BT1993" s="121"/>
      <c r="BU1993" s="121"/>
      <c r="BV1993" s="121"/>
      <c r="BW1993" s="121"/>
      <c r="BX1993" s="121"/>
      <c r="BY1993" s="121"/>
      <c r="BZ1993" s="121"/>
      <c r="CA1993" s="121"/>
      <c r="CB1993" s="121"/>
      <c r="CC1993" s="121"/>
      <c r="CD1993" s="121"/>
      <c r="CE1993" s="121"/>
      <c r="CF1993" s="121"/>
      <c r="CG1993" s="121"/>
      <c r="CH1993" s="121"/>
      <c r="CI1993" s="121"/>
      <c r="CJ1993" s="121"/>
      <c r="CK1993" s="121"/>
      <c r="CL1993" s="121"/>
      <c r="CM1993" s="121"/>
      <c r="CN1993" s="121"/>
      <c r="CO1993" s="121"/>
      <c r="CP1993" s="121"/>
      <c r="CQ1993" s="121"/>
      <c r="CR1993" s="121"/>
      <c r="CS1993" s="121"/>
      <c r="CT1993" s="121"/>
      <c r="CU1993" s="121"/>
      <c r="CV1993" s="121"/>
      <c r="CW1993" s="121"/>
      <c r="CX1993" s="121"/>
      <c r="CY1993" s="121"/>
      <c r="CZ1993" s="121"/>
      <c r="DA1993" s="121"/>
      <c r="DB1993" s="121"/>
      <c r="DC1993" s="121"/>
      <c r="DD1993" s="121"/>
      <c r="DE1993" s="121"/>
      <c r="DF1993" s="121"/>
      <c r="DG1993" s="121"/>
      <c r="DH1993" s="121"/>
      <c r="DI1993" s="121"/>
    </row>
    <row r="1994" spans="30:113" x14ac:dyDescent="0.35">
      <c r="AD1994" s="121"/>
      <c r="AE1994" s="121"/>
      <c r="AF1994" s="121"/>
      <c r="AG1994" s="121"/>
      <c r="AH1994" s="121"/>
      <c r="AI1994" s="121"/>
      <c r="AJ1994" s="121"/>
      <c r="AK1994" s="121"/>
      <c r="AL1994" s="121"/>
      <c r="AM1994" s="121"/>
      <c r="AN1994" s="121"/>
      <c r="AO1994" s="121"/>
      <c r="AP1994" s="121"/>
      <c r="AQ1994" s="121"/>
      <c r="AR1994" s="121"/>
      <c r="AS1994" s="121"/>
      <c r="AT1994" s="121"/>
      <c r="AU1994" s="121"/>
      <c r="AV1994" s="121"/>
      <c r="AW1994" s="121"/>
      <c r="AX1994" s="121"/>
      <c r="AY1994" s="121"/>
      <c r="AZ1994" s="121"/>
      <c r="BA1994" s="121"/>
      <c r="BB1994" s="121"/>
      <c r="BC1994" s="121"/>
      <c r="BD1994" s="121"/>
      <c r="BE1994" s="121"/>
      <c r="BF1994" s="121"/>
      <c r="BG1994" s="121"/>
      <c r="BH1994" s="121"/>
      <c r="BI1994" s="121"/>
      <c r="BJ1994" s="121"/>
      <c r="BK1994" s="121"/>
      <c r="BL1994" s="121"/>
      <c r="BM1994" s="121"/>
      <c r="BN1994" s="121"/>
      <c r="BO1994" s="121"/>
      <c r="BP1994" s="121"/>
      <c r="BQ1994" s="121"/>
      <c r="BR1994" s="121"/>
      <c r="BS1994" s="121"/>
      <c r="BT1994" s="121"/>
      <c r="BU1994" s="121"/>
      <c r="BV1994" s="121"/>
      <c r="BW1994" s="121"/>
      <c r="BX1994" s="121"/>
      <c r="BY1994" s="121"/>
      <c r="BZ1994" s="121"/>
      <c r="CA1994" s="121"/>
      <c r="CB1994" s="121"/>
      <c r="CC1994" s="121"/>
      <c r="CD1994" s="121"/>
      <c r="CE1994" s="121"/>
      <c r="CF1994" s="121"/>
      <c r="CG1994" s="121"/>
      <c r="CH1994" s="121"/>
      <c r="CI1994" s="121"/>
      <c r="CJ1994" s="121"/>
      <c r="CK1994" s="121"/>
      <c r="CL1994" s="121"/>
      <c r="CM1994" s="121"/>
      <c r="CN1994" s="121"/>
      <c r="CO1994" s="121"/>
      <c r="CP1994" s="121"/>
      <c r="CQ1994" s="121"/>
      <c r="CR1994" s="121"/>
      <c r="CS1994" s="121"/>
      <c r="CT1994" s="121"/>
      <c r="CU1994" s="121"/>
      <c r="CV1994" s="121"/>
      <c r="CW1994" s="121"/>
      <c r="CX1994" s="121"/>
      <c r="CY1994" s="121"/>
      <c r="CZ1994" s="121"/>
      <c r="DA1994" s="121"/>
      <c r="DB1994" s="121"/>
      <c r="DC1994" s="121"/>
      <c r="DD1994" s="121"/>
      <c r="DE1994" s="121"/>
      <c r="DF1994" s="121"/>
      <c r="DG1994" s="121"/>
      <c r="DH1994" s="121"/>
      <c r="DI1994" s="121"/>
    </row>
    <row r="1995" spans="30:113" x14ac:dyDescent="0.35">
      <c r="AD1995" s="121"/>
      <c r="AE1995" s="121"/>
      <c r="AF1995" s="121"/>
      <c r="AG1995" s="121"/>
      <c r="AH1995" s="121"/>
      <c r="AI1995" s="121"/>
      <c r="AJ1995" s="121"/>
      <c r="AK1995" s="121"/>
      <c r="AL1995" s="121"/>
      <c r="AM1995" s="121"/>
      <c r="AN1995" s="121"/>
      <c r="AO1995" s="121"/>
      <c r="AP1995" s="121"/>
      <c r="AQ1995" s="121"/>
      <c r="AR1995" s="121"/>
      <c r="AS1995" s="121"/>
      <c r="AT1995" s="121"/>
      <c r="AU1995" s="121"/>
      <c r="AV1995" s="121"/>
      <c r="AW1995" s="121"/>
      <c r="AX1995" s="121"/>
      <c r="AY1995" s="121"/>
      <c r="AZ1995" s="121"/>
      <c r="BA1995" s="121"/>
      <c r="BB1995" s="121"/>
      <c r="BC1995" s="121"/>
      <c r="BD1995" s="121"/>
      <c r="BE1995" s="121"/>
      <c r="BF1995" s="121"/>
      <c r="BG1995" s="121"/>
      <c r="BH1995" s="121"/>
      <c r="BI1995" s="121"/>
      <c r="BJ1995" s="121"/>
      <c r="BK1995" s="121"/>
      <c r="BL1995" s="121"/>
      <c r="BM1995" s="121"/>
      <c r="BN1995" s="121"/>
      <c r="BO1995" s="121"/>
      <c r="BP1995" s="121"/>
      <c r="BQ1995" s="121"/>
      <c r="BR1995" s="121"/>
      <c r="BS1995" s="121"/>
      <c r="BT1995" s="121"/>
      <c r="BU1995" s="121"/>
      <c r="BV1995" s="121"/>
      <c r="BW1995" s="121"/>
      <c r="BX1995" s="121"/>
      <c r="BY1995" s="121"/>
      <c r="BZ1995" s="121"/>
      <c r="CA1995" s="121"/>
      <c r="CB1995" s="121"/>
      <c r="CC1995" s="121"/>
      <c r="CD1995" s="121"/>
      <c r="CE1995" s="121"/>
      <c r="CF1995" s="121"/>
      <c r="CG1995" s="121"/>
      <c r="CH1995" s="121"/>
      <c r="CI1995" s="121"/>
      <c r="CJ1995" s="121"/>
      <c r="CK1995" s="121"/>
      <c r="CL1995" s="121"/>
      <c r="CM1995" s="121"/>
      <c r="CN1995" s="121"/>
      <c r="CO1995" s="121"/>
      <c r="CP1995" s="121"/>
      <c r="CQ1995" s="121"/>
      <c r="CR1995" s="121"/>
      <c r="CS1995" s="121"/>
      <c r="CT1995" s="121"/>
      <c r="CU1995" s="121"/>
      <c r="CV1995" s="121"/>
      <c r="CW1995" s="121"/>
      <c r="CX1995" s="121"/>
      <c r="CY1995" s="121"/>
      <c r="CZ1995" s="121"/>
      <c r="DA1995" s="121"/>
      <c r="DB1995" s="121"/>
      <c r="DC1995" s="121"/>
      <c r="DD1995" s="121"/>
      <c r="DE1995" s="121"/>
      <c r="DF1995" s="121"/>
      <c r="DG1995" s="121"/>
      <c r="DH1995" s="121"/>
      <c r="DI1995" s="121"/>
    </row>
    <row r="1996" spans="30:113" x14ac:dyDescent="0.35">
      <c r="AD1996" s="121"/>
      <c r="AE1996" s="121"/>
      <c r="AF1996" s="121"/>
      <c r="AG1996" s="121"/>
      <c r="AH1996" s="121"/>
      <c r="AI1996" s="121"/>
      <c r="AJ1996" s="121"/>
      <c r="AK1996" s="121"/>
      <c r="AL1996" s="121"/>
      <c r="AM1996" s="121"/>
      <c r="AN1996" s="121"/>
      <c r="AO1996" s="121"/>
      <c r="AP1996" s="121"/>
      <c r="AQ1996" s="121"/>
      <c r="AR1996" s="121"/>
      <c r="AS1996" s="121"/>
      <c r="AT1996" s="121"/>
      <c r="AU1996" s="121"/>
      <c r="AV1996" s="121"/>
      <c r="AW1996" s="121"/>
      <c r="AX1996" s="121"/>
      <c r="AY1996" s="121"/>
      <c r="AZ1996" s="121"/>
      <c r="BA1996" s="121"/>
      <c r="BB1996" s="121"/>
      <c r="BC1996" s="121"/>
      <c r="BD1996" s="121"/>
      <c r="BE1996" s="121"/>
      <c r="BF1996" s="121"/>
      <c r="BG1996" s="121"/>
      <c r="BH1996" s="121"/>
      <c r="BI1996" s="121"/>
      <c r="BJ1996" s="121"/>
      <c r="BK1996" s="121"/>
      <c r="BL1996" s="121"/>
      <c r="BM1996" s="121"/>
      <c r="BN1996" s="121"/>
      <c r="BO1996" s="121"/>
      <c r="BP1996" s="121"/>
      <c r="BQ1996" s="121"/>
      <c r="BR1996" s="121"/>
      <c r="BS1996" s="121"/>
      <c r="BT1996" s="121"/>
      <c r="BU1996" s="121"/>
      <c r="BV1996" s="121"/>
      <c r="BW1996" s="121"/>
      <c r="BX1996" s="121"/>
      <c r="BY1996" s="121"/>
      <c r="BZ1996" s="121"/>
      <c r="CA1996" s="121"/>
      <c r="CB1996" s="121"/>
      <c r="CC1996" s="121"/>
      <c r="CD1996" s="121"/>
      <c r="CE1996" s="121"/>
      <c r="CF1996" s="121"/>
      <c r="CG1996" s="121"/>
      <c r="CH1996" s="121"/>
      <c r="CI1996" s="121"/>
      <c r="CJ1996" s="121"/>
      <c r="CK1996" s="121"/>
      <c r="CL1996" s="121"/>
      <c r="CM1996" s="121"/>
      <c r="CN1996" s="121"/>
      <c r="CO1996" s="121"/>
      <c r="CP1996" s="121"/>
      <c r="CQ1996" s="121"/>
      <c r="CR1996" s="121"/>
      <c r="CS1996" s="121"/>
      <c r="CT1996" s="121"/>
      <c r="CU1996" s="121"/>
      <c r="CV1996" s="121"/>
      <c r="CW1996" s="121"/>
      <c r="CX1996" s="121"/>
      <c r="CY1996" s="121"/>
      <c r="CZ1996" s="121"/>
      <c r="DA1996" s="121"/>
      <c r="DB1996" s="121"/>
      <c r="DC1996" s="121"/>
      <c r="DD1996" s="121"/>
      <c r="DE1996" s="121"/>
      <c r="DF1996" s="121"/>
      <c r="DG1996" s="121"/>
      <c r="DH1996" s="121"/>
      <c r="DI1996" s="121"/>
    </row>
    <row r="1997" spans="30:113" x14ac:dyDescent="0.35">
      <c r="AD1997" s="121"/>
      <c r="AE1997" s="121"/>
      <c r="AF1997" s="121"/>
      <c r="AG1997" s="121"/>
      <c r="AH1997" s="121"/>
      <c r="AI1997" s="121"/>
      <c r="AJ1997" s="121"/>
      <c r="AK1997" s="121"/>
      <c r="AL1997" s="121"/>
      <c r="AM1997" s="121"/>
      <c r="AN1997" s="121"/>
      <c r="AO1997" s="121"/>
      <c r="AP1997" s="121"/>
      <c r="AQ1997" s="121"/>
      <c r="AR1997" s="121"/>
      <c r="AS1997" s="121"/>
      <c r="AT1997" s="121"/>
      <c r="AU1997" s="121"/>
      <c r="AV1997" s="121"/>
      <c r="AW1997" s="121"/>
      <c r="AX1997" s="121"/>
      <c r="AY1997" s="121"/>
      <c r="AZ1997" s="121"/>
      <c r="BA1997" s="121"/>
      <c r="BB1997" s="121"/>
      <c r="BC1997" s="121"/>
      <c r="BD1997" s="121"/>
      <c r="BE1997" s="121"/>
      <c r="BF1997" s="121"/>
      <c r="BG1997" s="121"/>
      <c r="BH1997" s="121"/>
      <c r="BI1997" s="121"/>
      <c r="BJ1997" s="121"/>
      <c r="BK1997" s="121"/>
      <c r="BL1997" s="121"/>
      <c r="BM1997" s="121"/>
      <c r="BN1997" s="121"/>
      <c r="BO1997" s="121"/>
      <c r="BP1997" s="121"/>
      <c r="BQ1997" s="121"/>
      <c r="BR1997" s="121"/>
      <c r="BS1997" s="121"/>
      <c r="BT1997" s="121"/>
      <c r="BU1997" s="121"/>
      <c r="BV1997" s="121"/>
      <c r="BW1997" s="121"/>
      <c r="BX1997" s="121"/>
      <c r="BY1997" s="121"/>
      <c r="BZ1997" s="121"/>
      <c r="CA1997" s="121"/>
      <c r="CB1997" s="121"/>
      <c r="CC1997" s="121"/>
      <c r="CD1997" s="121"/>
      <c r="CE1997" s="121"/>
      <c r="CF1997" s="121"/>
      <c r="CG1997" s="121"/>
      <c r="CH1997" s="121"/>
      <c r="CI1997" s="121"/>
      <c r="CJ1997" s="121"/>
      <c r="CK1997" s="121"/>
      <c r="CL1997" s="121"/>
      <c r="CM1997" s="121"/>
      <c r="CN1997" s="121"/>
      <c r="CO1997" s="121"/>
      <c r="CP1997" s="121"/>
      <c r="CQ1997" s="121"/>
      <c r="CR1997" s="121"/>
      <c r="CS1997" s="121"/>
      <c r="CT1997" s="121"/>
      <c r="CU1997" s="121"/>
      <c r="CV1997" s="121"/>
      <c r="CW1997" s="121"/>
      <c r="CX1997" s="121"/>
      <c r="CY1997" s="121"/>
      <c r="CZ1997" s="121"/>
      <c r="DA1997" s="121"/>
      <c r="DB1997" s="121"/>
      <c r="DC1997" s="121"/>
      <c r="DD1997" s="121"/>
      <c r="DE1997" s="121"/>
      <c r="DF1997" s="121"/>
      <c r="DG1997" s="121"/>
      <c r="DH1997" s="121"/>
      <c r="DI1997" s="121"/>
    </row>
    <row r="1998" spans="30:113" x14ac:dyDescent="0.35">
      <c r="AD1998" s="121"/>
      <c r="AE1998" s="121"/>
      <c r="AF1998" s="121"/>
      <c r="AG1998" s="121"/>
      <c r="AH1998" s="121"/>
      <c r="AI1998" s="121"/>
      <c r="AJ1998" s="121"/>
      <c r="AK1998" s="121"/>
      <c r="AL1998" s="121"/>
      <c r="AM1998" s="121"/>
      <c r="AN1998" s="121"/>
      <c r="AO1998" s="121"/>
      <c r="AP1998" s="121"/>
      <c r="AQ1998" s="121"/>
      <c r="AR1998" s="121"/>
      <c r="AS1998" s="121"/>
      <c r="AT1998" s="121"/>
      <c r="AU1998" s="121"/>
      <c r="AV1998" s="121"/>
      <c r="AW1998" s="121"/>
      <c r="AX1998" s="121"/>
      <c r="AY1998" s="121"/>
      <c r="AZ1998" s="121"/>
      <c r="BA1998" s="121"/>
      <c r="BB1998" s="121"/>
      <c r="BC1998" s="121"/>
      <c r="BD1998" s="121"/>
      <c r="BE1998" s="121"/>
      <c r="BF1998" s="121"/>
      <c r="BG1998" s="121"/>
      <c r="BH1998" s="121"/>
      <c r="BI1998" s="121"/>
      <c r="BJ1998" s="121"/>
      <c r="BK1998" s="121"/>
      <c r="BL1998" s="121"/>
      <c r="BM1998" s="121"/>
      <c r="BN1998" s="121"/>
      <c r="BO1998" s="121"/>
      <c r="BP1998" s="121"/>
      <c r="BQ1998" s="121"/>
      <c r="BR1998" s="121"/>
      <c r="BS1998" s="121"/>
      <c r="BT1998" s="121"/>
      <c r="BU1998" s="121"/>
      <c r="BV1998" s="121"/>
      <c r="BW1998" s="121"/>
      <c r="BX1998" s="121"/>
      <c r="BY1998" s="121"/>
      <c r="BZ1998" s="121"/>
      <c r="CA1998" s="121"/>
      <c r="CB1998" s="121"/>
      <c r="CC1998" s="121"/>
      <c r="CD1998" s="121"/>
      <c r="CE1998" s="121"/>
      <c r="CF1998" s="121"/>
      <c r="CG1998" s="121"/>
      <c r="CH1998" s="121"/>
      <c r="CI1998" s="121"/>
      <c r="CJ1998" s="121"/>
      <c r="CK1998" s="121"/>
      <c r="CL1998" s="121"/>
      <c r="CM1998" s="121"/>
      <c r="CN1998" s="121"/>
      <c r="CO1998" s="121"/>
      <c r="CP1998" s="121"/>
      <c r="CQ1998" s="121"/>
      <c r="CR1998" s="121"/>
      <c r="CS1998" s="121"/>
      <c r="CT1998" s="121"/>
      <c r="CU1998" s="121"/>
      <c r="CV1998" s="121"/>
      <c r="CW1998" s="121"/>
      <c r="CX1998" s="121"/>
      <c r="CY1998" s="121"/>
      <c r="CZ1998" s="121"/>
      <c r="DA1998" s="121"/>
      <c r="DB1998" s="121"/>
      <c r="DC1998" s="121"/>
      <c r="DD1998" s="121"/>
      <c r="DE1998" s="121"/>
      <c r="DF1998" s="121"/>
      <c r="DG1998" s="121"/>
      <c r="DH1998" s="121"/>
      <c r="DI1998" s="121"/>
    </row>
    <row r="1999" spans="30:113" x14ac:dyDescent="0.35">
      <c r="AD1999" s="121"/>
      <c r="AE1999" s="121"/>
      <c r="AF1999" s="121"/>
      <c r="AG1999" s="121"/>
      <c r="AH1999" s="121"/>
      <c r="AI1999" s="121"/>
      <c r="AJ1999" s="121"/>
      <c r="AK1999" s="121"/>
      <c r="AL1999" s="121"/>
      <c r="AM1999" s="121"/>
      <c r="AN1999" s="121"/>
      <c r="AO1999" s="121"/>
      <c r="AP1999" s="121"/>
      <c r="AQ1999" s="121"/>
      <c r="AR1999" s="121"/>
      <c r="AS1999" s="121"/>
      <c r="AT1999" s="121"/>
      <c r="AU1999" s="121"/>
      <c r="AV1999" s="121"/>
      <c r="AW1999" s="121"/>
      <c r="AX1999" s="121"/>
      <c r="AY1999" s="121"/>
      <c r="AZ1999" s="121"/>
      <c r="BA1999" s="121"/>
      <c r="BB1999" s="121"/>
      <c r="BC1999" s="121"/>
      <c r="BD1999" s="121"/>
      <c r="BE1999" s="121"/>
      <c r="BF1999" s="121"/>
      <c r="BG1999" s="121"/>
      <c r="BH1999" s="121"/>
      <c r="BI1999" s="121"/>
      <c r="BJ1999" s="121"/>
      <c r="BK1999" s="121"/>
      <c r="BL1999" s="121"/>
      <c r="BM1999" s="121"/>
      <c r="BN1999" s="121"/>
      <c r="BO1999" s="121"/>
      <c r="BP1999" s="121"/>
      <c r="BQ1999" s="121"/>
      <c r="BR1999" s="121"/>
      <c r="BS1999" s="121"/>
      <c r="BT1999" s="121"/>
      <c r="BU1999" s="121"/>
      <c r="BV1999" s="121"/>
      <c r="BW1999" s="121"/>
      <c r="BX1999" s="121"/>
      <c r="BY1999" s="121"/>
      <c r="BZ1999" s="121"/>
      <c r="CA1999" s="121"/>
      <c r="CB1999" s="121"/>
      <c r="CC1999" s="121"/>
      <c r="CD1999" s="121"/>
      <c r="CE1999" s="121"/>
      <c r="CF1999" s="121"/>
      <c r="CG1999" s="121"/>
      <c r="CH1999" s="121"/>
      <c r="CI1999" s="121"/>
      <c r="CJ1999" s="121"/>
      <c r="CK1999" s="121"/>
      <c r="CL1999" s="121"/>
      <c r="CM1999" s="121"/>
      <c r="CN1999" s="121"/>
      <c r="CO1999" s="121"/>
      <c r="CP1999" s="121"/>
      <c r="CQ1999" s="121"/>
      <c r="CR1999" s="121"/>
      <c r="CS1999" s="121"/>
      <c r="CT1999" s="121"/>
      <c r="CU1999" s="121"/>
      <c r="CV1999" s="121"/>
      <c r="CW1999" s="121"/>
      <c r="CX1999" s="121"/>
      <c r="CY1999" s="121"/>
      <c r="CZ1999" s="121"/>
      <c r="DA1999" s="121"/>
      <c r="DB1999" s="121"/>
      <c r="DC1999" s="121"/>
      <c r="DD1999" s="121"/>
      <c r="DE1999" s="121"/>
      <c r="DF1999" s="121"/>
      <c r="DG1999" s="121"/>
      <c r="DH1999" s="121"/>
      <c r="DI1999" s="121"/>
    </row>
    <row r="2000" spans="30:113" x14ac:dyDescent="0.35">
      <c r="AD2000" s="121"/>
      <c r="AE2000" s="121"/>
      <c r="AF2000" s="121"/>
      <c r="AG2000" s="121"/>
      <c r="AH2000" s="121"/>
      <c r="AI2000" s="121"/>
      <c r="AJ2000" s="121"/>
      <c r="AK2000" s="121"/>
      <c r="AL2000" s="121"/>
      <c r="AM2000" s="121"/>
      <c r="AN2000" s="121"/>
      <c r="AO2000" s="121"/>
      <c r="AP2000" s="121"/>
      <c r="AQ2000" s="121"/>
      <c r="AR2000" s="121"/>
      <c r="AS2000" s="121"/>
      <c r="AT2000" s="121"/>
      <c r="AU2000" s="121"/>
      <c r="AV2000" s="121"/>
      <c r="AW2000" s="121"/>
      <c r="AX2000" s="121"/>
      <c r="AY2000" s="121"/>
      <c r="AZ2000" s="121"/>
      <c r="BA2000" s="121"/>
      <c r="BB2000" s="121"/>
      <c r="BC2000" s="121"/>
      <c r="BD2000" s="121"/>
      <c r="BE2000" s="121"/>
      <c r="BF2000" s="121"/>
      <c r="BG2000" s="121"/>
      <c r="BH2000" s="121"/>
      <c r="BI2000" s="121"/>
      <c r="BJ2000" s="121"/>
      <c r="BK2000" s="121"/>
      <c r="BL2000" s="121"/>
      <c r="BM2000" s="121"/>
      <c r="BN2000" s="121"/>
      <c r="BO2000" s="121"/>
      <c r="BP2000" s="121"/>
      <c r="BQ2000" s="121"/>
      <c r="BR2000" s="121"/>
      <c r="BS2000" s="121"/>
      <c r="BT2000" s="121"/>
      <c r="BU2000" s="121"/>
      <c r="BV2000" s="121"/>
      <c r="BW2000" s="121"/>
      <c r="BX2000" s="121"/>
      <c r="BY2000" s="121"/>
      <c r="BZ2000" s="121"/>
      <c r="CA2000" s="121"/>
      <c r="CB2000" s="121"/>
      <c r="CC2000" s="121"/>
      <c r="CD2000" s="121"/>
      <c r="CE2000" s="121"/>
      <c r="CF2000" s="121"/>
      <c r="CG2000" s="121"/>
      <c r="CH2000" s="121"/>
      <c r="CI2000" s="121"/>
      <c r="CJ2000" s="121"/>
      <c r="CK2000" s="121"/>
      <c r="CL2000" s="121"/>
      <c r="CM2000" s="121"/>
      <c r="CN2000" s="121"/>
      <c r="CO2000" s="121"/>
      <c r="CP2000" s="121"/>
      <c r="CQ2000" s="121"/>
      <c r="CR2000" s="121"/>
      <c r="CS2000" s="121"/>
      <c r="CT2000" s="121"/>
      <c r="CU2000" s="121"/>
      <c r="CV2000" s="121"/>
      <c r="CW2000" s="121"/>
      <c r="CX2000" s="121"/>
      <c r="CY2000" s="121"/>
      <c r="CZ2000" s="121"/>
      <c r="DA2000" s="121"/>
      <c r="DB2000" s="121"/>
      <c r="DC2000" s="121"/>
      <c r="DD2000" s="121"/>
      <c r="DE2000" s="121"/>
      <c r="DF2000" s="121"/>
      <c r="DG2000" s="121"/>
      <c r="DH2000" s="121"/>
      <c r="DI2000" s="121"/>
    </row>
    <row r="2001" spans="30:113" x14ac:dyDescent="0.35">
      <c r="AD2001" s="121"/>
      <c r="AE2001" s="121"/>
      <c r="AF2001" s="121"/>
      <c r="AG2001" s="121"/>
      <c r="AH2001" s="121"/>
      <c r="AI2001" s="121"/>
      <c r="AJ2001" s="121"/>
      <c r="AK2001" s="121"/>
      <c r="AL2001" s="121"/>
      <c r="AM2001" s="121"/>
      <c r="AN2001" s="121"/>
      <c r="AO2001" s="121"/>
      <c r="AP2001" s="121"/>
      <c r="AQ2001" s="121"/>
      <c r="AR2001" s="121"/>
      <c r="AS2001" s="121"/>
      <c r="AT2001" s="121"/>
      <c r="AU2001" s="121"/>
      <c r="AV2001" s="121"/>
      <c r="AW2001" s="121"/>
      <c r="AX2001" s="121"/>
      <c r="AY2001" s="121"/>
      <c r="AZ2001" s="121"/>
      <c r="BA2001" s="121"/>
      <c r="BB2001" s="121"/>
      <c r="BC2001" s="121"/>
      <c r="BD2001" s="121"/>
      <c r="BE2001" s="121"/>
      <c r="BF2001" s="121"/>
      <c r="BG2001" s="121"/>
      <c r="BH2001" s="121"/>
      <c r="BI2001" s="121"/>
      <c r="BJ2001" s="121"/>
      <c r="BK2001" s="121"/>
      <c r="BL2001" s="121"/>
      <c r="BM2001" s="121"/>
      <c r="BN2001" s="121"/>
      <c r="BO2001" s="121"/>
      <c r="BP2001" s="121"/>
      <c r="BQ2001" s="121"/>
      <c r="BR2001" s="121"/>
      <c r="BS2001" s="121"/>
      <c r="BT2001" s="121"/>
      <c r="BU2001" s="121"/>
      <c r="BV2001" s="121"/>
      <c r="BW2001" s="121"/>
      <c r="BX2001" s="121"/>
      <c r="BY2001" s="121"/>
      <c r="BZ2001" s="121"/>
      <c r="CA2001" s="121"/>
      <c r="CB2001" s="121"/>
      <c r="CC2001" s="121"/>
      <c r="CD2001" s="121"/>
      <c r="CE2001" s="121"/>
      <c r="CF2001" s="121"/>
      <c r="CG2001" s="121"/>
      <c r="CH2001" s="121"/>
      <c r="CI2001" s="121"/>
      <c r="CJ2001" s="121"/>
      <c r="CK2001" s="121"/>
      <c r="CL2001" s="121"/>
      <c r="CM2001" s="121"/>
      <c r="CN2001" s="121"/>
      <c r="CO2001" s="121"/>
      <c r="CP2001" s="121"/>
      <c r="CQ2001" s="121"/>
      <c r="CR2001" s="121"/>
      <c r="CS2001" s="121"/>
      <c r="CT2001" s="121"/>
      <c r="CU2001" s="121"/>
      <c r="CV2001" s="121"/>
      <c r="CW2001" s="121"/>
      <c r="CX2001" s="121"/>
      <c r="CY2001" s="121"/>
      <c r="CZ2001" s="121"/>
      <c r="DA2001" s="121"/>
      <c r="DB2001" s="121"/>
      <c r="DC2001" s="121"/>
      <c r="DD2001" s="121"/>
      <c r="DE2001" s="121"/>
      <c r="DF2001" s="121"/>
      <c r="DG2001" s="121"/>
      <c r="DH2001" s="121"/>
      <c r="DI2001" s="121"/>
    </row>
    <row r="2002" spans="30:113" x14ac:dyDescent="0.35">
      <c r="AD2002" s="121"/>
      <c r="AE2002" s="121"/>
      <c r="AF2002" s="121"/>
      <c r="AG2002" s="121"/>
      <c r="AH2002" s="121"/>
      <c r="AI2002" s="121"/>
      <c r="AJ2002" s="121"/>
      <c r="AK2002" s="121"/>
      <c r="AL2002" s="121"/>
      <c r="AM2002" s="121"/>
      <c r="AN2002" s="121"/>
      <c r="AO2002" s="121"/>
      <c r="AP2002" s="121"/>
      <c r="AQ2002" s="121"/>
      <c r="AR2002" s="121"/>
      <c r="AS2002" s="121"/>
      <c r="AT2002" s="121"/>
      <c r="AU2002" s="121"/>
      <c r="AV2002" s="121"/>
      <c r="AW2002" s="121"/>
      <c r="AX2002" s="121"/>
      <c r="AY2002" s="121"/>
      <c r="AZ2002" s="121"/>
      <c r="BA2002" s="121"/>
      <c r="BB2002" s="121"/>
      <c r="BC2002" s="121"/>
      <c r="BD2002" s="121"/>
      <c r="BE2002" s="121"/>
      <c r="BF2002" s="121"/>
      <c r="BG2002" s="121"/>
      <c r="BH2002" s="121"/>
      <c r="BI2002" s="121"/>
      <c r="BJ2002" s="121"/>
      <c r="BK2002" s="121"/>
      <c r="BL2002" s="121"/>
      <c r="BM2002" s="121"/>
      <c r="BN2002" s="121"/>
      <c r="BO2002" s="121"/>
      <c r="BP2002" s="121"/>
      <c r="BQ2002" s="121"/>
      <c r="BR2002" s="121"/>
      <c r="BS2002" s="121"/>
      <c r="BT2002" s="121"/>
      <c r="BU2002" s="121"/>
      <c r="BV2002" s="121"/>
      <c r="BW2002" s="121"/>
      <c r="BX2002" s="121"/>
      <c r="BY2002" s="121"/>
      <c r="BZ2002" s="121"/>
      <c r="CA2002" s="121"/>
      <c r="CB2002" s="121"/>
      <c r="CC2002" s="121"/>
      <c r="CD2002" s="121"/>
      <c r="CE2002" s="121"/>
      <c r="CF2002" s="121"/>
      <c r="CG2002" s="121"/>
      <c r="CH2002" s="121"/>
      <c r="CI2002" s="121"/>
      <c r="CJ2002" s="121"/>
      <c r="CK2002" s="121"/>
      <c r="CL2002" s="121"/>
      <c r="CM2002" s="121"/>
      <c r="CN2002" s="121"/>
      <c r="CO2002" s="121"/>
      <c r="CP2002" s="121"/>
      <c r="CQ2002" s="121"/>
      <c r="CR2002" s="121"/>
      <c r="CS2002" s="121"/>
      <c r="CT2002" s="121"/>
      <c r="CU2002" s="121"/>
      <c r="CV2002" s="121"/>
      <c r="CW2002" s="121"/>
      <c r="CX2002" s="121"/>
      <c r="CY2002" s="121"/>
      <c r="CZ2002" s="121"/>
      <c r="DA2002" s="121"/>
      <c r="DB2002" s="121"/>
      <c r="DC2002" s="121"/>
      <c r="DD2002" s="121"/>
      <c r="DE2002" s="121"/>
      <c r="DF2002" s="121"/>
      <c r="DG2002" s="121"/>
      <c r="DH2002" s="121"/>
      <c r="DI2002" s="121"/>
    </row>
    <row r="2003" spans="30:113" x14ac:dyDescent="0.35">
      <c r="AD2003" s="121"/>
      <c r="AE2003" s="121"/>
      <c r="AF2003" s="121"/>
      <c r="AG2003" s="121"/>
      <c r="AH2003" s="121"/>
      <c r="AI2003" s="121"/>
      <c r="AJ2003" s="121"/>
      <c r="AK2003" s="121"/>
      <c r="AL2003" s="121"/>
      <c r="AM2003" s="121"/>
      <c r="AN2003" s="121"/>
      <c r="AO2003" s="121"/>
      <c r="AP2003" s="121"/>
      <c r="AQ2003" s="121"/>
      <c r="AR2003" s="121"/>
      <c r="AS2003" s="121"/>
      <c r="AT2003" s="121"/>
      <c r="AU2003" s="121"/>
      <c r="AV2003" s="121"/>
      <c r="AW2003" s="121"/>
      <c r="AX2003" s="121"/>
      <c r="AY2003" s="121"/>
      <c r="AZ2003" s="121"/>
      <c r="BA2003" s="121"/>
      <c r="BB2003" s="121"/>
      <c r="BC2003" s="121"/>
      <c r="BD2003" s="121"/>
      <c r="BE2003" s="121"/>
      <c r="BF2003" s="121"/>
      <c r="BG2003" s="121"/>
      <c r="BH2003" s="121"/>
      <c r="BI2003" s="121"/>
      <c r="BJ2003" s="121"/>
      <c r="BK2003" s="121"/>
      <c r="BL2003" s="121"/>
      <c r="BM2003" s="121"/>
      <c r="BN2003" s="121"/>
      <c r="BO2003" s="121"/>
      <c r="BP2003" s="121"/>
      <c r="BQ2003" s="121"/>
      <c r="BR2003" s="121"/>
      <c r="BS2003" s="121"/>
      <c r="BT2003" s="121"/>
      <c r="BU2003" s="121"/>
      <c r="BV2003" s="121"/>
      <c r="BW2003" s="121"/>
      <c r="BX2003" s="121"/>
      <c r="BY2003" s="121"/>
      <c r="BZ2003" s="121"/>
      <c r="CA2003" s="121"/>
      <c r="CB2003" s="121"/>
      <c r="CC2003" s="121"/>
      <c r="CD2003" s="121"/>
      <c r="CE2003" s="121"/>
      <c r="CF2003" s="121"/>
      <c r="CG2003" s="121"/>
      <c r="CH2003" s="121"/>
      <c r="CI2003" s="121"/>
      <c r="CJ2003" s="121"/>
      <c r="CK2003" s="121"/>
      <c r="CL2003" s="121"/>
      <c r="CM2003" s="121"/>
      <c r="CN2003" s="121"/>
      <c r="CO2003" s="121"/>
      <c r="CP2003" s="121"/>
      <c r="CQ2003" s="121"/>
      <c r="CR2003" s="121"/>
      <c r="CS2003" s="121"/>
      <c r="CT2003" s="121"/>
      <c r="CU2003" s="121"/>
      <c r="CV2003" s="121"/>
      <c r="CW2003" s="121"/>
      <c r="CX2003" s="121"/>
      <c r="CY2003" s="121"/>
      <c r="CZ2003" s="121"/>
      <c r="DA2003" s="121"/>
      <c r="DB2003" s="121"/>
      <c r="DC2003" s="121"/>
      <c r="DD2003" s="121"/>
      <c r="DE2003" s="121"/>
      <c r="DF2003" s="121"/>
      <c r="DG2003" s="121"/>
      <c r="DH2003" s="121"/>
      <c r="DI2003" s="121"/>
    </row>
    <row r="2004" spans="30:113" x14ac:dyDescent="0.35">
      <c r="AD2004" s="121"/>
      <c r="AE2004" s="121"/>
      <c r="AF2004" s="121"/>
      <c r="AG2004" s="121"/>
      <c r="AH2004" s="121"/>
      <c r="AI2004" s="121"/>
      <c r="AJ2004" s="121"/>
      <c r="AK2004" s="121"/>
      <c r="AL2004" s="121"/>
      <c r="AM2004" s="121"/>
      <c r="AN2004" s="121"/>
      <c r="AO2004" s="121"/>
      <c r="AP2004" s="121"/>
      <c r="AQ2004" s="121"/>
      <c r="AR2004" s="121"/>
      <c r="AS2004" s="121"/>
      <c r="AT2004" s="121"/>
      <c r="AU2004" s="121"/>
      <c r="AV2004" s="121"/>
      <c r="AW2004" s="121"/>
      <c r="AX2004" s="121"/>
      <c r="AY2004" s="121"/>
      <c r="AZ2004" s="121"/>
      <c r="BA2004" s="121"/>
      <c r="BB2004" s="121"/>
      <c r="BC2004" s="121"/>
      <c r="BD2004" s="121"/>
      <c r="BE2004" s="121"/>
      <c r="BF2004" s="121"/>
      <c r="BG2004" s="121"/>
      <c r="BH2004" s="121"/>
      <c r="BI2004" s="121"/>
      <c r="BJ2004" s="121"/>
      <c r="BK2004" s="121"/>
      <c r="BL2004" s="121"/>
      <c r="BM2004" s="121"/>
      <c r="BN2004" s="121"/>
      <c r="BO2004" s="121"/>
      <c r="BP2004" s="121"/>
      <c r="BQ2004" s="121"/>
      <c r="BR2004" s="121"/>
      <c r="BS2004" s="121"/>
      <c r="BT2004" s="121"/>
      <c r="BU2004" s="121"/>
      <c r="BV2004" s="121"/>
      <c r="BW2004" s="121"/>
      <c r="BX2004" s="121"/>
      <c r="BY2004" s="121"/>
      <c r="BZ2004" s="121"/>
      <c r="CA2004" s="121"/>
      <c r="CB2004" s="121"/>
      <c r="CC2004" s="121"/>
      <c r="CD2004" s="121"/>
      <c r="CE2004" s="121"/>
      <c r="CF2004" s="121"/>
      <c r="CG2004" s="121"/>
      <c r="CH2004" s="121"/>
      <c r="CI2004" s="121"/>
      <c r="CJ2004" s="121"/>
      <c r="CK2004" s="121"/>
      <c r="CL2004" s="121"/>
      <c r="CM2004" s="121"/>
      <c r="CN2004" s="121"/>
      <c r="CO2004" s="121"/>
      <c r="CP2004" s="121"/>
      <c r="CQ2004" s="121"/>
      <c r="CR2004" s="121"/>
      <c r="CS2004" s="121"/>
      <c r="CT2004" s="121"/>
      <c r="CU2004" s="121"/>
      <c r="CV2004" s="121"/>
      <c r="CW2004" s="121"/>
      <c r="CX2004" s="121"/>
      <c r="CY2004" s="121"/>
      <c r="CZ2004" s="121"/>
      <c r="DA2004" s="121"/>
      <c r="DB2004" s="121"/>
      <c r="DC2004" s="121"/>
      <c r="DD2004" s="121"/>
      <c r="DE2004" s="121"/>
      <c r="DF2004" s="121"/>
      <c r="DG2004" s="121"/>
      <c r="DH2004" s="121"/>
      <c r="DI2004" s="121"/>
    </row>
    <row r="2005" spans="30:113" x14ac:dyDescent="0.35">
      <c r="AD2005" s="121"/>
      <c r="AE2005" s="121"/>
      <c r="AF2005" s="121"/>
      <c r="AG2005" s="121"/>
      <c r="AH2005" s="121"/>
      <c r="AI2005" s="121"/>
      <c r="AJ2005" s="121"/>
      <c r="AK2005" s="121"/>
      <c r="AL2005" s="121"/>
      <c r="AM2005" s="121"/>
      <c r="AN2005" s="121"/>
      <c r="AO2005" s="121"/>
      <c r="AP2005" s="121"/>
      <c r="AQ2005" s="121"/>
      <c r="AR2005" s="121"/>
      <c r="AS2005" s="121"/>
      <c r="AT2005" s="121"/>
      <c r="AU2005" s="121"/>
      <c r="AV2005" s="121"/>
      <c r="AW2005" s="121"/>
      <c r="AX2005" s="121"/>
      <c r="AY2005" s="121"/>
      <c r="AZ2005" s="121"/>
      <c r="BA2005" s="121"/>
      <c r="BB2005" s="121"/>
      <c r="BC2005" s="121"/>
      <c r="BD2005" s="121"/>
      <c r="BE2005" s="121"/>
      <c r="BF2005" s="121"/>
      <c r="BG2005" s="121"/>
      <c r="BH2005" s="121"/>
      <c r="BI2005" s="121"/>
      <c r="BJ2005" s="121"/>
      <c r="BK2005" s="121"/>
      <c r="BL2005" s="121"/>
      <c r="BM2005" s="121"/>
      <c r="BN2005" s="121"/>
      <c r="BO2005" s="121"/>
      <c r="BP2005" s="121"/>
      <c r="BQ2005" s="121"/>
      <c r="BR2005" s="121"/>
      <c r="BS2005" s="121"/>
      <c r="BT2005" s="121"/>
      <c r="BU2005" s="121"/>
      <c r="BV2005" s="121"/>
      <c r="BW2005" s="121"/>
      <c r="BX2005" s="121"/>
      <c r="BY2005" s="121"/>
      <c r="BZ2005" s="121"/>
      <c r="CA2005" s="121"/>
      <c r="CB2005" s="121"/>
      <c r="CC2005" s="121"/>
      <c r="CD2005" s="121"/>
      <c r="CE2005" s="121"/>
      <c r="CF2005" s="121"/>
      <c r="CG2005" s="121"/>
      <c r="CH2005" s="121"/>
      <c r="CI2005" s="121"/>
      <c r="CJ2005" s="121"/>
      <c r="CK2005" s="121"/>
      <c r="CL2005" s="121"/>
      <c r="CM2005" s="121"/>
      <c r="CN2005" s="121"/>
      <c r="CO2005" s="121"/>
      <c r="CP2005" s="121"/>
      <c r="CQ2005" s="121"/>
      <c r="CR2005" s="121"/>
      <c r="CS2005" s="121"/>
      <c r="CT2005" s="121"/>
      <c r="CU2005" s="121"/>
      <c r="CV2005" s="121"/>
      <c r="CW2005" s="121"/>
      <c r="CX2005" s="121"/>
      <c r="CY2005" s="121"/>
      <c r="CZ2005" s="121"/>
      <c r="DA2005" s="121"/>
      <c r="DB2005" s="121"/>
      <c r="DC2005" s="121"/>
      <c r="DD2005" s="121"/>
      <c r="DE2005" s="121"/>
      <c r="DF2005" s="121"/>
      <c r="DG2005" s="121"/>
      <c r="DH2005" s="121"/>
      <c r="DI2005" s="121"/>
    </row>
    <row r="2006" spans="30:113" x14ac:dyDescent="0.35">
      <c r="AD2006" s="121"/>
      <c r="AE2006" s="121"/>
      <c r="AF2006" s="121"/>
      <c r="AG2006" s="121"/>
      <c r="AH2006" s="121"/>
      <c r="AI2006" s="121"/>
      <c r="AJ2006" s="121"/>
      <c r="AK2006" s="121"/>
      <c r="AL2006" s="121"/>
      <c r="AM2006" s="121"/>
      <c r="AN2006" s="121"/>
      <c r="AO2006" s="121"/>
      <c r="AP2006" s="121"/>
      <c r="AQ2006" s="121"/>
      <c r="AR2006" s="121"/>
      <c r="AS2006" s="121"/>
      <c r="AT2006" s="121"/>
      <c r="AU2006" s="121"/>
      <c r="AV2006" s="121"/>
      <c r="AW2006" s="121"/>
      <c r="AX2006" s="121"/>
      <c r="AY2006" s="121"/>
      <c r="AZ2006" s="121"/>
      <c r="BA2006" s="121"/>
      <c r="BB2006" s="121"/>
      <c r="BC2006" s="121"/>
      <c r="BD2006" s="121"/>
      <c r="BE2006" s="121"/>
      <c r="BF2006" s="121"/>
      <c r="BG2006" s="121"/>
      <c r="BH2006" s="121"/>
      <c r="BI2006" s="121"/>
      <c r="BJ2006" s="121"/>
      <c r="BK2006" s="121"/>
      <c r="BL2006" s="121"/>
      <c r="BM2006" s="121"/>
      <c r="BN2006" s="121"/>
      <c r="BO2006" s="121"/>
      <c r="BP2006" s="121"/>
      <c r="BQ2006" s="121"/>
      <c r="BR2006" s="121"/>
      <c r="BS2006" s="121"/>
      <c r="BT2006" s="121"/>
      <c r="BU2006" s="121"/>
      <c r="BV2006" s="121"/>
      <c r="BW2006" s="121"/>
      <c r="BX2006" s="121"/>
      <c r="BY2006" s="121"/>
      <c r="BZ2006" s="121"/>
      <c r="CA2006" s="121"/>
      <c r="CB2006" s="121"/>
      <c r="CC2006" s="121"/>
      <c r="CD2006" s="121"/>
      <c r="CE2006" s="121"/>
      <c r="CF2006" s="121"/>
      <c r="CG2006" s="121"/>
      <c r="CH2006" s="121"/>
      <c r="CI2006" s="121"/>
      <c r="CJ2006" s="121"/>
      <c r="CK2006" s="121"/>
      <c r="CL2006" s="121"/>
      <c r="CM2006" s="121"/>
      <c r="CN2006" s="121"/>
      <c r="CO2006" s="121"/>
      <c r="CP2006" s="121"/>
      <c r="CQ2006" s="121"/>
      <c r="CR2006" s="121"/>
      <c r="CS2006" s="121"/>
      <c r="CT2006" s="121"/>
      <c r="CU2006" s="121"/>
      <c r="CV2006" s="121"/>
      <c r="CW2006" s="121"/>
      <c r="CX2006" s="121"/>
      <c r="CY2006" s="121"/>
      <c r="CZ2006" s="121"/>
      <c r="DA2006" s="121"/>
      <c r="DB2006" s="121"/>
      <c r="DC2006" s="121"/>
      <c r="DD2006" s="121"/>
      <c r="DE2006" s="121"/>
      <c r="DF2006" s="121"/>
      <c r="DG2006" s="121"/>
      <c r="DH2006" s="121"/>
      <c r="DI2006" s="121"/>
    </row>
    <row r="2007" spans="30:113" x14ac:dyDescent="0.35">
      <c r="AD2007" s="121"/>
      <c r="AE2007" s="121"/>
      <c r="AF2007" s="121"/>
      <c r="AG2007" s="121"/>
      <c r="AH2007" s="121"/>
      <c r="AI2007" s="121"/>
      <c r="AJ2007" s="121"/>
      <c r="AK2007" s="121"/>
      <c r="AL2007" s="121"/>
      <c r="AM2007" s="121"/>
      <c r="AN2007" s="121"/>
      <c r="AO2007" s="121"/>
      <c r="AP2007" s="121"/>
      <c r="AQ2007" s="121"/>
      <c r="AR2007" s="121"/>
      <c r="AS2007" s="121"/>
      <c r="AT2007" s="121"/>
      <c r="AU2007" s="121"/>
      <c r="AV2007" s="121"/>
      <c r="AW2007" s="121"/>
      <c r="AX2007" s="121"/>
      <c r="AY2007" s="121"/>
      <c r="AZ2007" s="121"/>
      <c r="BA2007" s="121"/>
      <c r="BB2007" s="121"/>
      <c r="BC2007" s="121"/>
      <c r="BD2007" s="121"/>
      <c r="BE2007" s="121"/>
      <c r="BF2007" s="121"/>
      <c r="BG2007" s="121"/>
      <c r="BH2007" s="121"/>
      <c r="BI2007" s="121"/>
      <c r="BJ2007" s="121"/>
      <c r="BK2007" s="121"/>
      <c r="BL2007" s="121"/>
      <c r="BM2007" s="121"/>
      <c r="BN2007" s="121"/>
      <c r="BO2007" s="121"/>
      <c r="BP2007" s="121"/>
      <c r="BQ2007" s="121"/>
      <c r="BR2007" s="121"/>
      <c r="BS2007" s="121"/>
      <c r="BT2007" s="121"/>
      <c r="BU2007" s="121"/>
      <c r="BV2007" s="121"/>
      <c r="BW2007" s="121"/>
      <c r="BX2007" s="121"/>
      <c r="BY2007" s="121"/>
      <c r="BZ2007" s="121"/>
      <c r="CA2007" s="121"/>
      <c r="CB2007" s="121"/>
      <c r="CC2007" s="121"/>
      <c r="CD2007" s="121"/>
      <c r="CE2007" s="121"/>
      <c r="CF2007" s="121"/>
      <c r="CG2007" s="121"/>
      <c r="CH2007" s="121"/>
      <c r="CI2007" s="121"/>
      <c r="CJ2007" s="121"/>
      <c r="CK2007" s="121"/>
      <c r="CL2007" s="121"/>
      <c r="CM2007" s="121"/>
      <c r="CN2007" s="121"/>
      <c r="CO2007" s="121"/>
      <c r="CP2007" s="121"/>
      <c r="CQ2007" s="121"/>
      <c r="CR2007" s="121"/>
      <c r="CS2007" s="121"/>
      <c r="CT2007" s="121"/>
      <c r="CU2007" s="121"/>
      <c r="CV2007" s="121"/>
      <c r="CW2007" s="121"/>
      <c r="CX2007" s="121"/>
      <c r="CY2007" s="121"/>
      <c r="CZ2007" s="121"/>
      <c r="DA2007" s="121"/>
      <c r="DB2007" s="121"/>
      <c r="DC2007" s="121"/>
      <c r="DD2007" s="121"/>
      <c r="DE2007" s="121"/>
      <c r="DF2007" s="121"/>
      <c r="DG2007" s="121"/>
      <c r="DH2007" s="121"/>
      <c r="DI2007" s="121"/>
    </row>
    <row r="2008" spans="30:113" x14ac:dyDescent="0.35">
      <c r="AD2008" s="121"/>
      <c r="AE2008" s="121"/>
      <c r="AF2008" s="121"/>
      <c r="AG2008" s="121"/>
      <c r="AH2008" s="121"/>
      <c r="AI2008" s="121"/>
      <c r="AJ2008" s="121"/>
      <c r="AK2008" s="121"/>
      <c r="AL2008" s="121"/>
      <c r="AM2008" s="121"/>
      <c r="AN2008" s="121"/>
      <c r="AO2008" s="121"/>
      <c r="AP2008" s="121"/>
      <c r="AQ2008" s="121"/>
      <c r="AR2008" s="121"/>
      <c r="AS2008" s="121"/>
      <c r="AT2008" s="121"/>
      <c r="AU2008" s="121"/>
      <c r="AV2008" s="121"/>
      <c r="AW2008" s="121"/>
      <c r="AX2008" s="121"/>
      <c r="AY2008" s="121"/>
      <c r="AZ2008" s="121"/>
      <c r="BA2008" s="121"/>
      <c r="BB2008" s="121"/>
      <c r="BC2008" s="121"/>
      <c r="BD2008" s="121"/>
      <c r="BE2008" s="121"/>
      <c r="BF2008" s="121"/>
      <c r="BG2008" s="121"/>
      <c r="BH2008" s="121"/>
      <c r="BI2008" s="121"/>
      <c r="BJ2008" s="121"/>
      <c r="BK2008" s="121"/>
      <c r="BL2008" s="121"/>
      <c r="BM2008" s="121"/>
      <c r="BN2008" s="121"/>
      <c r="BO2008" s="121"/>
      <c r="BP2008" s="121"/>
      <c r="BQ2008" s="121"/>
      <c r="BR2008" s="121"/>
      <c r="BS2008" s="121"/>
      <c r="BT2008" s="121"/>
      <c r="BU2008" s="121"/>
      <c r="BV2008" s="121"/>
      <c r="BW2008" s="121"/>
      <c r="BX2008" s="121"/>
      <c r="BY2008" s="121"/>
      <c r="BZ2008" s="121"/>
      <c r="CA2008" s="121"/>
      <c r="CB2008" s="121"/>
      <c r="CC2008" s="121"/>
      <c r="CD2008" s="121"/>
      <c r="CE2008" s="121"/>
      <c r="CF2008" s="121"/>
      <c r="CG2008" s="121"/>
      <c r="CH2008" s="121"/>
      <c r="CI2008" s="121"/>
      <c r="CJ2008" s="121"/>
      <c r="CK2008" s="121"/>
      <c r="CL2008" s="121"/>
      <c r="CM2008" s="121"/>
      <c r="CN2008" s="121"/>
      <c r="CO2008" s="121"/>
      <c r="CP2008" s="121"/>
      <c r="CQ2008" s="121"/>
      <c r="CR2008" s="121"/>
      <c r="CS2008" s="121"/>
      <c r="CT2008" s="121"/>
      <c r="CU2008" s="121"/>
      <c r="CV2008" s="121"/>
      <c r="CW2008" s="121"/>
      <c r="CX2008" s="121"/>
      <c r="CY2008" s="121"/>
      <c r="CZ2008" s="121"/>
      <c r="DA2008" s="121"/>
      <c r="DB2008" s="121"/>
      <c r="DC2008" s="121"/>
      <c r="DD2008" s="121"/>
      <c r="DE2008" s="121"/>
      <c r="DF2008" s="121"/>
      <c r="DG2008" s="121"/>
      <c r="DH2008" s="121"/>
      <c r="DI2008" s="121"/>
    </row>
    <row r="2009" spans="30:113" x14ac:dyDescent="0.35">
      <c r="AD2009" s="121"/>
      <c r="AE2009" s="121"/>
      <c r="AF2009" s="121"/>
      <c r="AG2009" s="121"/>
      <c r="AH2009" s="121"/>
      <c r="AI2009" s="121"/>
      <c r="AJ2009" s="121"/>
      <c r="AK2009" s="121"/>
      <c r="AL2009" s="121"/>
      <c r="AM2009" s="121"/>
      <c r="AN2009" s="121"/>
      <c r="AO2009" s="121"/>
      <c r="AP2009" s="121"/>
      <c r="AQ2009" s="121"/>
      <c r="AR2009" s="121"/>
      <c r="AS2009" s="121"/>
      <c r="AT2009" s="121"/>
      <c r="AU2009" s="121"/>
      <c r="AV2009" s="121"/>
      <c r="AW2009" s="121"/>
      <c r="AX2009" s="121"/>
      <c r="AY2009" s="121"/>
      <c r="AZ2009" s="121"/>
      <c r="BA2009" s="121"/>
      <c r="BB2009" s="121"/>
      <c r="BC2009" s="121"/>
      <c r="BD2009" s="121"/>
      <c r="BE2009" s="121"/>
      <c r="BF2009" s="121"/>
      <c r="BG2009" s="121"/>
      <c r="BH2009" s="121"/>
      <c r="BI2009" s="121"/>
      <c r="BJ2009" s="121"/>
      <c r="BK2009" s="121"/>
      <c r="BL2009" s="121"/>
      <c r="BM2009" s="121"/>
      <c r="BN2009" s="121"/>
      <c r="BO2009" s="121"/>
      <c r="BP2009" s="121"/>
      <c r="BQ2009" s="121"/>
      <c r="BR2009" s="121"/>
      <c r="BS2009" s="121"/>
      <c r="BT2009" s="121"/>
      <c r="BU2009" s="121"/>
      <c r="BV2009" s="121"/>
      <c r="BW2009" s="121"/>
      <c r="BX2009" s="121"/>
      <c r="BY2009" s="121"/>
      <c r="BZ2009" s="121"/>
      <c r="CA2009" s="121"/>
      <c r="CB2009" s="121"/>
      <c r="CC2009" s="121"/>
      <c r="CD2009" s="121"/>
      <c r="CE2009" s="121"/>
      <c r="CF2009" s="121"/>
      <c r="CG2009" s="121"/>
      <c r="CH2009" s="121"/>
      <c r="CI2009" s="121"/>
      <c r="CJ2009" s="121"/>
      <c r="CK2009" s="121"/>
      <c r="CL2009" s="121"/>
      <c r="CM2009" s="121"/>
      <c r="CN2009" s="121"/>
      <c r="CO2009" s="121"/>
      <c r="CP2009" s="121"/>
      <c r="CQ2009" s="121"/>
      <c r="CR2009" s="121"/>
      <c r="CS2009" s="121"/>
      <c r="CT2009" s="121"/>
      <c r="CU2009" s="121"/>
      <c r="CV2009" s="121"/>
      <c r="CW2009" s="121"/>
      <c r="CX2009" s="121"/>
      <c r="CY2009" s="121"/>
      <c r="CZ2009" s="121"/>
      <c r="DA2009" s="121"/>
      <c r="DB2009" s="121"/>
      <c r="DC2009" s="121"/>
      <c r="DD2009" s="121"/>
      <c r="DE2009" s="121"/>
      <c r="DF2009" s="121"/>
      <c r="DG2009" s="121"/>
      <c r="DH2009" s="121"/>
      <c r="DI2009" s="121"/>
    </row>
    <row r="2010" spans="30:113" x14ac:dyDescent="0.35">
      <c r="AD2010" s="121"/>
      <c r="AE2010" s="121"/>
      <c r="AF2010" s="121"/>
      <c r="AG2010" s="121"/>
      <c r="AH2010" s="121"/>
      <c r="AI2010" s="121"/>
      <c r="AJ2010" s="121"/>
      <c r="AK2010" s="121"/>
      <c r="AL2010" s="121"/>
      <c r="AM2010" s="121"/>
      <c r="AN2010" s="121"/>
      <c r="AO2010" s="121"/>
      <c r="AP2010" s="121"/>
      <c r="AQ2010" s="121"/>
      <c r="AR2010" s="121"/>
      <c r="AS2010" s="121"/>
      <c r="AT2010" s="121"/>
      <c r="AU2010" s="121"/>
      <c r="AV2010" s="121"/>
      <c r="AW2010" s="121"/>
      <c r="AX2010" s="121"/>
      <c r="AY2010" s="121"/>
      <c r="AZ2010" s="121"/>
      <c r="BA2010" s="121"/>
      <c r="BB2010" s="121"/>
      <c r="BC2010" s="121"/>
      <c r="BD2010" s="121"/>
      <c r="BE2010" s="121"/>
      <c r="BF2010" s="121"/>
      <c r="BG2010" s="121"/>
      <c r="BH2010" s="121"/>
      <c r="BI2010" s="121"/>
      <c r="BJ2010" s="121"/>
      <c r="BK2010" s="121"/>
      <c r="BL2010" s="121"/>
      <c r="BM2010" s="121"/>
      <c r="BN2010" s="121"/>
      <c r="BO2010" s="121"/>
      <c r="BP2010" s="121"/>
      <c r="BQ2010" s="121"/>
      <c r="BR2010" s="121"/>
      <c r="BS2010" s="121"/>
      <c r="BT2010" s="121"/>
      <c r="BU2010" s="121"/>
      <c r="BV2010" s="121"/>
      <c r="BW2010" s="121"/>
      <c r="BX2010" s="121"/>
      <c r="BY2010" s="121"/>
      <c r="BZ2010" s="121"/>
      <c r="CA2010" s="121"/>
      <c r="CB2010" s="121"/>
      <c r="CC2010" s="121"/>
      <c r="CD2010" s="121"/>
      <c r="CE2010" s="121"/>
      <c r="CF2010" s="121"/>
      <c r="CG2010" s="121"/>
      <c r="CH2010" s="121"/>
      <c r="CI2010" s="121"/>
      <c r="CJ2010" s="121"/>
      <c r="CK2010" s="121"/>
      <c r="CL2010" s="121"/>
      <c r="CM2010" s="121"/>
      <c r="CN2010" s="121"/>
      <c r="CO2010" s="121"/>
      <c r="CP2010" s="121"/>
      <c r="CQ2010" s="121"/>
      <c r="CR2010" s="121"/>
      <c r="CS2010" s="121"/>
      <c r="CT2010" s="121"/>
      <c r="CU2010" s="121"/>
      <c r="CV2010" s="121"/>
      <c r="CW2010" s="121"/>
      <c r="CX2010" s="121"/>
      <c r="CY2010" s="121"/>
      <c r="CZ2010" s="121"/>
      <c r="DA2010" s="121"/>
      <c r="DB2010" s="121"/>
      <c r="DC2010" s="121"/>
      <c r="DD2010" s="121"/>
      <c r="DE2010" s="121"/>
      <c r="DF2010" s="121"/>
      <c r="DG2010" s="121"/>
      <c r="DH2010" s="121"/>
      <c r="DI2010" s="121"/>
    </row>
    <row r="2011" spans="30:113" x14ac:dyDescent="0.35">
      <c r="AD2011" s="121"/>
      <c r="AE2011" s="121"/>
      <c r="AF2011" s="121"/>
      <c r="AG2011" s="121"/>
      <c r="AH2011" s="121"/>
      <c r="AI2011" s="121"/>
      <c r="AJ2011" s="121"/>
      <c r="AK2011" s="121"/>
      <c r="AL2011" s="121"/>
      <c r="AM2011" s="121"/>
      <c r="AN2011" s="121"/>
      <c r="AO2011" s="121"/>
      <c r="AP2011" s="121"/>
      <c r="AQ2011" s="121"/>
      <c r="AR2011" s="121"/>
      <c r="AS2011" s="121"/>
      <c r="AT2011" s="121"/>
      <c r="AU2011" s="121"/>
      <c r="AV2011" s="121"/>
      <c r="AW2011" s="121"/>
      <c r="AX2011" s="121"/>
      <c r="AY2011" s="121"/>
      <c r="AZ2011" s="121"/>
      <c r="BA2011" s="121"/>
      <c r="BB2011" s="121"/>
      <c r="BC2011" s="121"/>
      <c r="BD2011" s="121"/>
      <c r="BE2011" s="121"/>
      <c r="BF2011" s="121"/>
      <c r="BG2011" s="121"/>
      <c r="BH2011" s="121"/>
      <c r="BI2011" s="121"/>
      <c r="BJ2011" s="121"/>
      <c r="BK2011" s="121"/>
      <c r="BL2011" s="121"/>
      <c r="BM2011" s="121"/>
      <c r="BN2011" s="121"/>
      <c r="BO2011" s="121"/>
      <c r="BP2011" s="121"/>
      <c r="BQ2011" s="121"/>
      <c r="BR2011" s="121"/>
      <c r="BS2011" s="121"/>
      <c r="BT2011" s="121"/>
      <c r="BU2011" s="121"/>
      <c r="BV2011" s="121"/>
      <c r="BW2011" s="121"/>
      <c r="BX2011" s="121"/>
      <c r="BY2011" s="121"/>
      <c r="BZ2011" s="121"/>
      <c r="CA2011" s="121"/>
      <c r="CB2011" s="121"/>
      <c r="CC2011" s="121"/>
      <c r="CD2011" s="121"/>
      <c r="CE2011" s="121"/>
      <c r="CF2011" s="121"/>
      <c r="CG2011" s="121"/>
      <c r="CH2011" s="121"/>
      <c r="CI2011" s="121"/>
      <c r="CJ2011" s="121"/>
      <c r="CK2011" s="121"/>
      <c r="CL2011" s="121"/>
      <c r="CM2011" s="121"/>
      <c r="CN2011" s="121"/>
      <c r="CO2011" s="121"/>
      <c r="CP2011" s="121"/>
      <c r="CQ2011" s="121"/>
      <c r="CR2011" s="121"/>
      <c r="CS2011" s="121"/>
      <c r="CT2011" s="121"/>
      <c r="CU2011" s="121"/>
      <c r="CV2011" s="121"/>
      <c r="CW2011" s="121"/>
      <c r="CX2011" s="121"/>
      <c r="CY2011" s="121"/>
      <c r="CZ2011" s="121"/>
      <c r="DA2011" s="121"/>
      <c r="DB2011" s="121"/>
      <c r="DC2011" s="121"/>
      <c r="DD2011" s="121"/>
      <c r="DE2011" s="121"/>
      <c r="DF2011" s="121"/>
      <c r="DG2011" s="121"/>
      <c r="DH2011" s="121"/>
      <c r="DI2011" s="121"/>
    </row>
    <row r="2012" spans="30:113" x14ac:dyDescent="0.35">
      <c r="AD2012" s="121"/>
      <c r="AE2012" s="121"/>
      <c r="AF2012" s="121"/>
      <c r="AG2012" s="121"/>
      <c r="AH2012" s="121"/>
      <c r="AI2012" s="121"/>
      <c r="AJ2012" s="121"/>
      <c r="AK2012" s="121"/>
      <c r="AL2012" s="121"/>
      <c r="AM2012" s="121"/>
      <c r="AN2012" s="121"/>
      <c r="AO2012" s="121"/>
      <c r="AP2012" s="121"/>
      <c r="AQ2012" s="121"/>
      <c r="AR2012" s="121"/>
      <c r="AS2012" s="121"/>
      <c r="AT2012" s="121"/>
      <c r="AU2012" s="121"/>
      <c r="AV2012" s="121"/>
      <c r="AW2012" s="121"/>
      <c r="AX2012" s="121"/>
      <c r="AY2012" s="121"/>
      <c r="AZ2012" s="121"/>
      <c r="BA2012" s="121"/>
      <c r="BB2012" s="121"/>
      <c r="BC2012" s="121"/>
      <c r="BD2012" s="121"/>
      <c r="BE2012" s="121"/>
      <c r="BF2012" s="121"/>
      <c r="BG2012" s="121"/>
      <c r="BH2012" s="121"/>
      <c r="BI2012" s="121"/>
      <c r="BJ2012" s="121"/>
      <c r="BK2012" s="121"/>
      <c r="BL2012" s="121"/>
      <c r="BM2012" s="121"/>
      <c r="BN2012" s="121"/>
      <c r="BO2012" s="121"/>
      <c r="BP2012" s="121"/>
      <c r="BQ2012" s="121"/>
      <c r="BR2012" s="121"/>
      <c r="BS2012" s="121"/>
      <c r="BT2012" s="121"/>
      <c r="BU2012" s="121"/>
      <c r="BV2012" s="121"/>
      <c r="BW2012" s="121"/>
      <c r="BX2012" s="121"/>
      <c r="BY2012" s="121"/>
      <c r="BZ2012" s="121"/>
      <c r="CA2012" s="121"/>
      <c r="CB2012" s="121"/>
      <c r="CC2012" s="121"/>
      <c r="CD2012" s="121"/>
      <c r="CE2012" s="121"/>
      <c r="CF2012" s="121"/>
      <c r="CG2012" s="121"/>
      <c r="CH2012" s="121"/>
      <c r="CI2012" s="121"/>
      <c r="CJ2012" s="121"/>
      <c r="CK2012" s="121"/>
      <c r="CL2012" s="121"/>
      <c r="CM2012" s="121"/>
      <c r="CN2012" s="121"/>
      <c r="CO2012" s="121"/>
      <c r="CP2012" s="121"/>
      <c r="CQ2012" s="121"/>
      <c r="CR2012" s="121"/>
      <c r="CS2012" s="121"/>
      <c r="CT2012" s="121"/>
      <c r="CU2012" s="121"/>
      <c r="CV2012" s="121"/>
      <c r="CW2012" s="121"/>
      <c r="CX2012" s="121"/>
      <c r="CY2012" s="121"/>
      <c r="CZ2012" s="121"/>
      <c r="DA2012" s="121"/>
      <c r="DB2012" s="121"/>
      <c r="DC2012" s="121"/>
      <c r="DD2012" s="121"/>
      <c r="DE2012" s="121"/>
      <c r="DF2012" s="121"/>
      <c r="DG2012" s="121"/>
      <c r="DH2012" s="121"/>
      <c r="DI2012" s="121"/>
    </row>
    <row r="2013" spans="30:113" x14ac:dyDescent="0.35">
      <c r="AD2013" s="121"/>
      <c r="AE2013" s="121"/>
      <c r="AF2013" s="121"/>
      <c r="AG2013" s="121"/>
      <c r="AH2013" s="121"/>
      <c r="AI2013" s="121"/>
      <c r="AJ2013" s="121"/>
      <c r="AK2013" s="121"/>
      <c r="AL2013" s="121"/>
      <c r="AM2013" s="121"/>
      <c r="AN2013" s="121"/>
      <c r="AO2013" s="121"/>
      <c r="AP2013" s="121"/>
      <c r="AQ2013" s="121"/>
      <c r="AR2013" s="121"/>
      <c r="AS2013" s="121"/>
      <c r="AT2013" s="121"/>
      <c r="AU2013" s="121"/>
      <c r="AV2013" s="121"/>
      <c r="AW2013" s="121"/>
      <c r="AX2013" s="121"/>
      <c r="AY2013" s="121"/>
      <c r="AZ2013" s="121"/>
      <c r="BA2013" s="121"/>
      <c r="BB2013" s="121"/>
      <c r="BC2013" s="121"/>
      <c r="BD2013" s="121"/>
      <c r="BE2013" s="121"/>
      <c r="BF2013" s="121"/>
      <c r="BG2013" s="121"/>
      <c r="BH2013" s="121"/>
      <c r="BI2013" s="121"/>
      <c r="BJ2013" s="121"/>
      <c r="BK2013" s="121"/>
      <c r="BL2013" s="121"/>
      <c r="BM2013" s="121"/>
      <c r="BN2013" s="121"/>
      <c r="BO2013" s="121"/>
      <c r="BP2013" s="121"/>
      <c r="BQ2013" s="121"/>
      <c r="BR2013" s="121"/>
      <c r="BS2013" s="121"/>
      <c r="BT2013" s="121"/>
      <c r="BU2013" s="121"/>
      <c r="BV2013" s="121"/>
      <c r="BW2013" s="121"/>
      <c r="BX2013" s="121"/>
      <c r="BY2013" s="121"/>
      <c r="BZ2013" s="121"/>
      <c r="CA2013" s="121"/>
      <c r="CB2013" s="121"/>
      <c r="CC2013" s="121"/>
      <c r="CD2013" s="121"/>
      <c r="CE2013" s="121"/>
      <c r="CF2013" s="121"/>
      <c r="CG2013" s="121"/>
      <c r="CH2013" s="121"/>
      <c r="CI2013" s="121"/>
      <c r="CJ2013" s="121"/>
      <c r="CK2013" s="121"/>
      <c r="CL2013" s="121"/>
      <c r="CM2013" s="121"/>
      <c r="CN2013" s="121"/>
      <c r="CO2013" s="121"/>
      <c r="CP2013" s="121"/>
      <c r="CQ2013" s="121"/>
      <c r="CR2013" s="121"/>
      <c r="CS2013" s="121"/>
      <c r="CT2013" s="121"/>
      <c r="CU2013" s="121"/>
      <c r="CV2013" s="121"/>
      <c r="CW2013" s="121"/>
      <c r="CX2013" s="121"/>
      <c r="CY2013" s="121"/>
      <c r="CZ2013" s="121"/>
      <c r="DA2013" s="121"/>
      <c r="DB2013" s="121"/>
      <c r="DC2013" s="121"/>
      <c r="DD2013" s="121"/>
      <c r="DE2013" s="121"/>
      <c r="DF2013" s="121"/>
      <c r="DG2013" s="121"/>
      <c r="DH2013" s="121"/>
      <c r="DI2013" s="121"/>
    </row>
    <row r="2014" spans="30:113" x14ac:dyDescent="0.35">
      <c r="AD2014" s="121"/>
      <c r="AE2014" s="121"/>
      <c r="AF2014" s="121"/>
      <c r="AG2014" s="121"/>
      <c r="AH2014" s="121"/>
      <c r="AI2014" s="121"/>
      <c r="AJ2014" s="121"/>
      <c r="AK2014" s="121"/>
      <c r="AL2014" s="121"/>
      <c r="AM2014" s="121"/>
      <c r="AN2014" s="121"/>
      <c r="AO2014" s="121"/>
      <c r="AP2014" s="121"/>
      <c r="AQ2014" s="121"/>
      <c r="AR2014" s="121"/>
      <c r="AS2014" s="121"/>
      <c r="AT2014" s="121"/>
      <c r="AU2014" s="121"/>
      <c r="AV2014" s="121"/>
      <c r="AW2014" s="121"/>
      <c r="AX2014" s="121"/>
      <c r="AY2014" s="121"/>
      <c r="AZ2014" s="121"/>
      <c r="BA2014" s="121"/>
      <c r="BB2014" s="121"/>
      <c r="BC2014" s="121"/>
      <c r="BD2014" s="121"/>
      <c r="BE2014" s="121"/>
      <c r="BF2014" s="121"/>
      <c r="BG2014" s="121"/>
      <c r="BH2014" s="121"/>
      <c r="BI2014" s="121"/>
      <c r="BJ2014" s="121"/>
      <c r="BK2014" s="121"/>
      <c r="BL2014" s="121"/>
      <c r="BM2014" s="121"/>
      <c r="BN2014" s="121"/>
      <c r="BO2014" s="121"/>
      <c r="BP2014" s="121"/>
      <c r="BQ2014" s="121"/>
      <c r="BR2014" s="121"/>
      <c r="BS2014" s="121"/>
      <c r="BT2014" s="121"/>
      <c r="BU2014" s="121"/>
      <c r="BV2014" s="121"/>
      <c r="BW2014" s="121"/>
      <c r="BX2014" s="121"/>
      <c r="BY2014" s="121"/>
      <c r="BZ2014" s="121"/>
      <c r="CA2014" s="121"/>
      <c r="CB2014" s="121"/>
      <c r="CC2014" s="121"/>
      <c r="CD2014" s="121"/>
      <c r="CE2014" s="121"/>
      <c r="CF2014" s="121"/>
      <c r="CG2014" s="121"/>
      <c r="CH2014" s="121"/>
      <c r="CI2014" s="121"/>
      <c r="CJ2014" s="121"/>
      <c r="CK2014" s="121"/>
      <c r="CL2014" s="121"/>
      <c r="CM2014" s="121"/>
      <c r="CN2014" s="121"/>
      <c r="CO2014" s="121"/>
      <c r="CP2014" s="121"/>
      <c r="CQ2014" s="121"/>
      <c r="CR2014" s="121"/>
      <c r="CS2014" s="121"/>
      <c r="CT2014" s="121"/>
      <c r="CU2014" s="121"/>
      <c r="CV2014" s="121"/>
      <c r="CW2014" s="121"/>
      <c r="CX2014" s="121"/>
      <c r="CY2014" s="121"/>
      <c r="CZ2014" s="121"/>
      <c r="DA2014" s="121"/>
      <c r="DB2014" s="121"/>
      <c r="DC2014" s="121"/>
      <c r="DD2014" s="121"/>
      <c r="DE2014" s="121"/>
      <c r="DF2014" s="121"/>
      <c r="DG2014" s="121"/>
      <c r="DH2014" s="121"/>
      <c r="DI2014" s="121"/>
    </row>
    <row r="2015" spans="30:113" x14ac:dyDescent="0.35">
      <c r="AD2015" s="121"/>
      <c r="AE2015" s="121"/>
      <c r="AF2015" s="121"/>
      <c r="AG2015" s="121"/>
      <c r="AH2015" s="121"/>
      <c r="AI2015" s="121"/>
      <c r="AJ2015" s="121"/>
      <c r="AK2015" s="121"/>
      <c r="AL2015" s="121"/>
      <c r="AM2015" s="121"/>
      <c r="AN2015" s="121"/>
      <c r="AO2015" s="121"/>
      <c r="AP2015" s="121"/>
      <c r="AQ2015" s="121"/>
      <c r="AR2015" s="121"/>
      <c r="AS2015" s="121"/>
      <c r="AT2015" s="121"/>
      <c r="AU2015" s="121"/>
      <c r="AV2015" s="121"/>
      <c r="AW2015" s="121"/>
      <c r="AX2015" s="121"/>
      <c r="AY2015" s="121"/>
      <c r="AZ2015" s="121"/>
      <c r="BA2015" s="121"/>
      <c r="BB2015" s="121"/>
      <c r="BC2015" s="121"/>
      <c r="BD2015" s="121"/>
      <c r="BE2015" s="121"/>
      <c r="BF2015" s="121"/>
      <c r="BG2015" s="121"/>
      <c r="BH2015" s="121"/>
      <c r="BI2015" s="121"/>
      <c r="BJ2015" s="121"/>
      <c r="BK2015" s="121"/>
      <c r="BL2015" s="121"/>
      <c r="BM2015" s="121"/>
      <c r="BN2015" s="121"/>
      <c r="BO2015" s="121"/>
      <c r="BP2015" s="121"/>
      <c r="BQ2015" s="121"/>
      <c r="BR2015" s="121"/>
      <c r="BS2015" s="121"/>
      <c r="BT2015" s="121"/>
      <c r="BU2015" s="121"/>
      <c r="BV2015" s="121"/>
      <c r="BW2015" s="121"/>
      <c r="BX2015" s="121"/>
      <c r="BY2015" s="121"/>
      <c r="BZ2015" s="121"/>
      <c r="CA2015" s="121"/>
      <c r="CB2015" s="121"/>
      <c r="CC2015" s="121"/>
      <c r="CD2015" s="121"/>
      <c r="CE2015" s="121"/>
      <c r="CF2015" s="121"/>
      <c r="CG2015" s="121"/>
      <c r="CH2015" s="121"/>
      <c r="CI2015" s="121"/>
      <c r="CJ2015" s="121"/>
      <c r="CK2015" s="121"/>
      <c r="CL2015" s="121"/>
      <c r="CM2015" s="121"/>
      <c r="CN2015" s="121"/>
      <c r="CO2015" s="121"/>
      <c r="CP2015" s="121"/>
      <c r="CQ2015" s="121"/>
      <c r="CR2015" s="121"/>
      <c r="CS2015" s="121"/>
      <c r="CT2015" s="121"/>
      <c r="CU2015" s="121"/>
      <c r="CV2015" s="121"/>
      <c r="CW2015" s="121"/>
      <c r="CX2015" s="121"/>
      <c r="CY2015" s="121"/>
      <c r="CZ2015" s="121"/>
      <c r="DA2015" s="121"/>
      <c r="DB2015" s="121"/>
      <c r="DC2015" s="121"/>
      <c r="DD2015" s="121"/>
      <c r="DE2015" s="121"/>
      <c r="DF2015" s="121"/>
      <c r="DG2015" s="121"/>
      <c r="DH2015" s="121"/>
      <c r="DI2015" s="121"/>
    </row>
    <row r="2016" spans="30:113" x14ac:dyDescent="0.35">
      <c r="AD2016" s="121"/>
      <c r="AE2016" s="121"/>
      <c r="AF2016" s="121"/>
      <c r="AG2016" s="121"/>
      <c r="AH2016" s="121"/>
      <c r="AI2016" s="121"/>
      <c r="AJ2016" s="121"/>
      <c r="AK2016" s="121"/>
      <c r="AL2016" s="121"/>
      <c r="AM2016" s="121"/>
      <c r="AN2016" s="121"/>
      <c r="AO2016" s="121"/>
      <c r="AP2016" s="121"/>
      <c r="AQ2016" s="121"/>
      <c r="AR2016" s="121"/>
      <c r="AS2016" s="121"/>
      <c r="AT2016" s="121"/>
      <c r="AU2016" s="121"/>
      <c r="AV2016" s="121"/>
      <c r="AW2016" s="121"/>
      <c r="AX2016" s="121"/>
      <c r="AY2016" s="121"/>
      <c r="AZ2016" s="121"/>
      <c r="BA2016" s="121"/>
      <c r="BB2016" s="121"/>
      <c r="BC2016" s="121"/>
      <c r="BD2016" s="121"/>
      <c r="BE2016" s="121"/>
      <c r="BF2016" s="121"/>
      <c r="BG2016" s="121"/>
      <c r="BH2016" s="121"/>
      <c r="BI2016" s="121"/>
      <c r="BJ2016" s="121"/>
      <c r="BK2016" s="121"/>
      <c r="BL2016" s="121"/>
      <c r="BM2016" s="121"/>
      <c r="BN2016" s="121"/>
      <c r="BO2016" s="121"/>
      <c r="BP2016" s="121"/>
      <c r="BQ2016" s="121"/>
      <c r="BR2016" s="121"/>
      <c r="BS2016" s="121"/>
      <c r="BT2016" s="121"/>
      <c r="BU2016" s="121"/>
      <c r="BV2016" s="121"/>
      <c r="BW2016" s="121"/>
      <c r="BX2016" s="121"/>
      <c r="BY2016" s="121"/>
      <c r="BZ2016" s="121"/>
      <c r="CA2016" s="121"/>
      <c r="CB2016" s="121"/>
      <c r="CC2016" s="121"/>
      <c r="CD2016" s="121"/>
      <c r="CE2016" s="121"/>
      <c r="CF2016" s="121"/>
      <c r="CG2016" s="121"/>
      <c r="CH2016" s="121"/>
      <c r="CI2016" s="121"/>
      <c r="CJ2016" s="121"/>
      <c r="CK2016" s="121"/>
      <c r="CL2016" s="121"/>
      <c r="CM2016" s="121"/>
      <c r="CN2016" s="121"/>
      <c r="CO2016" s="121"/>
      <c r="CP2016" s="121"/>
      <c r="CQ2016" s="121"/>
      <c r="CR2016" s="121"/>
      <c r="CS2016" s="121"/>
      <c r="CT2016" s="121"/>
      <c r="CU2016" s="121"/>
      <c r="CV2016" s="121"/>
      <c r="CW2016" s="121"/>
      <c r="CX2016" s="121"/>
      <c r="CY2016" s="121"/>
      <c r="CZ2016" s="121"/>
      <c r="DA2016" s="121"/>
      <c r="DB2016" s="121"/>
      <c r="DC2016" s="121"/>
      <c r="DD2016" s="121"/>
      <c r="DE2016" s="121"/>
      <c r="DF2016" s="121"/>
      <c r="DG2016" s="121"/>
      <c r="DH2016" s="121"/>
      <c r="DI2016" s="121"/>
    </row>
    <row r="2017" spans="30:113" x14ac:dyDescent="0.35">
      <c r="AD2017" s="121"/>
      <c r="AE2017" s="121"/>
      <c r="AF2017" s="121"/>
      <c r="AG2017" s="121"/>
      <c r="AH2017" s="121"/>
      <c r="AI2017" s="121"/>
      <c r="AJ2017" s="121"/>
      <c r="AK2017" s="121"/>
      <c r="AL2017" s="121"/>
      <c r="AM2017" s="121"/>
      <c r="AN2017" s="121"/>
      <c r="AO2017" s="121"/>
      <c r="AP2017" s="121"/>
      <c r="AQ2017" s="121"/>
      <c r="AR2017" s="121"/>
      <c r="AS2017" s="121"/>
      <c r="AT2017" s="121"/>
      <c r="AU2017" s="121"/>
      <c r="AV2017" s="121"/>
      <c r="AW2017" s="121"/>
      <c r="AX2017" s="121"/>
      <c r="AY2017" s="121"/>
      <c r="AZ2017" s="121"/>
      <c r="BA2017" s="121"/>
      <c r="BB2017" s="121"/>
      <c r="BC2017" s="121"/>
      <c r="BD2017" s="121"/>
      <c r="BE2017" s="121"/>
      <c r="BF2017" s="121"/>
      <c r="BG2017" s="121"/>
      <c r="BH2017" s="121"/>
      <c r="BI2017" s="121"/>
      <c r="BJ2017" s="121"/>
      <c r="BK2017" s="121"/>
      <c r="BL2017" s="121"/>
      <c r="BM2017" s="121"/>
      <c r="BN2017" s="121"/>
      <c r="BO2017" s="121"/>
      <c r="BP2017" s="121"/>
      <c r="BQ2017" s="121"/>
      <c r="BR2017" s="121"/>
      <c r="BS2017" s="121"/>
      <c r="BT2017" s="121"/>
      <c r="BU2017" s="121"/>
      <c r="BV2017" s="121"/>
      <c r="BW2017" s="121"/>
      <c r="BX2017" s="121"/>
      <c r="BY2017" s="121"/>
      <c r="BZ2017" s="121"/>
      <c r="CA2017" s="121"/>
      <c r="CB2017" s="121"/>
      <c r="CC2017" s="121"/>
      <c r="CD2017" s="121"/>
      <c r="CE2017" s="121"/>
      <c r="CF2017" s="121"/>
      <c r="CG2017" s="121"/>
      <c r="CH2017" s="121"/>
      <c r="CI2017" s="121"/>
      <c r="CJ2017" s="121"/>
      <c r="CK2017" s="121"/>
      <c r="CL2017" s="121"/>
      <c r="CM2017" s="121"/>
      <c r="CN2017" s="121"/>
      <c r="CO2017" s="121"/>
      <c r="CP2017" s="121"/>
      <c r="CQ2017" s="121"/>
      <c r="CR2017" s="121"/>
      <c r="CS2017" s="121"/>
      <c r="CT2017" s="121"/>
      <c r="CU2017" s="121"/>
      <c r="CV2017" s="121"/>
      <c r="CW2017" s="121"/>
      <c r="CX2017" s="121"/>
      <c r="CY2017" s="121"/>
      <c r="CZ2017" s="121"/>
      <c r="DA2017" s="121"/>
      <c r="DB2017" s="121"/>
      <c r="DC2017" s="121"/>
      <c r="DD2017" s="121"/>
      <c r="DE2017" s="121"/>
      <c r="DF2017" s="121"/>
      <c r="DG2017" s="121"/>
      <c r="DH2017" s="121"/>
      <c r="DI2017" s="121"/>
    </row>
    <row r="2018" spans="30:113" x14ac:dyDescent="0.35">
      <c r="AD2018" s="121"/>
      <c r="AE2018" s="121"/>
      <c r="AF2018" s="121"/>
      <c r="AG2018" s="121"/>
      <c r="AH2018" s="121"/>
      <c r="AI2018" s="121"/>
      <c r="AJ2018" s="121"/>
      <c r="AK2018" s="121"/>
      <c r="AL2018" s="121"/>
      <c r="AM2018" s="121"/>
      <c r="AN2018" s="121"/>
      <c r="AO2018" s="121"/>
      <c r="AP2018" s="121"/>
      <c r="AQ2018" s="121"/>
      <c r="AR2018" s="121"/>
      <c r="AS2018" s="121"/>
      <c r="AT2018" s="121"/>
      <c r="AU2018" s="121"/>
      <c r="AV2018" s="121"/>
      <c r="AW2018" s="121"/>
      <c r="AX2018" s="121"/>
      <c r="AY2018" s="121"/>
      <c r="AZ2018" s="121"/>
      <c r="BA2018" s="121"/>
      <c r="BB2018" s="121"/>
      <c r="BC2018" s="121"/>
      <c r="BD2018" s="121"/>
      <c r="BE2018" s="121"/>
      <c r="BF2018" s="121"/>
      <c r="BG2018" s="121"/>
      <c r="BH2018" s="121"/>
      <c r="BI2018" s="121"/>
      <c r="BJ2018" s="121"/>
      <c r="BK2018" s="121"/>
      <c r="BL2018" s="121"/>
      <c r="BM2018" s="121"/>
      <c r="BN2018" s="121"/>
      <c r="BO2018" s="121"/>
      <c r="BP2018" s="121"/>
      <c r="BQ2018" s="121"/>
      <c r="BR2018" s="121"/>
      <c r="BS2018" s="121"/>
      <c r="BT2018" s="121"/>
      <c r="BU2018" s="121"/>
      <c r="BV2018" s="121"/>
      <c r="BW2018" s="121"/>
      <c r="BX2018" s="121"/>
      <c r="BY2018" s="121"/>
      <c r="BZ2018" s="121"/>
      <c r="CA2018" s="121"/>
      <c r="CB2018" s="121"/>
      <c r="CC2018" s="121"/>
      <c r="CD2018" s="121"/>
      <c r="CE2018" s="121"/>
      <c r="CF2018" s="121"/>
      <c r="CG2018" s="121"/>
      <c r="CH2018" s="121"/>
      <c r="CI2018" s="121"/>
      <c r="CJ2018" s="121"/>
      <c r="CK2018" s="121"/>
      <c r="CL2018" s="121"/>
      <c r="CM2018" s="121"/>
      <c r="CN2018" s="121"/>
      <c r="CO2018" s="121"/>
      <c r="CP2018" s="121"/>
      <c r="CQ2018" s="121"/>
      <c r="CR2018" s="121"/>
      <c r="CS2018" s="121"/>
      <c r="CT2018" s="121"/>
      <c r="CU2018" s="121"/>
      <c r="CV2018" s="121"/>
      <c r="CW2018" s="121"/>
      <c r="CX2018" s="121"/>
      <c r="CY2018" s="121"/>
      <c r="CZ2018" s="121"/>
      <c r="DA2018" s="121"/>
      <c r="DB2018" s="121"/>
      <c r="DC2018" s="121"/>
      <c r="DD2018" s="121"/>
      <c r="DE2018" s="121"/>
      <c r="DF2018" s="121"/>
      <c r="DG2018" s="121"/>
      <c r="DH2018" s="121"/>
      <c r="DI2018" s="121"/>
    </row>
    <row r="2019" spans="30:113" x14ac:dyDescent="0.35">
      <c r="AD2019" s="121"/>
      <c r="AE2019" s="121"/>
      <c r="AF2019" s="121"/>
      <c r="AG2019" s="121"/>
      <c r="AH2019" s="121"/>
      <c r="AI2019" s="121"/>
      <c r="AJ2019" s="121"/>
      <c r="AK2019" s="121"/>
      <c r="AL2019" s="121"/>
      <c r="AM2019" s="121"/>
      <c r="AN2019" s="121"/>
      <c r="AO2019" s="121"/>
      <c r="AP2019" s="121"/>
      <c r="AQ2019" s="121"/>
      <c r="AR2019" s="121"/>
      <c r="AS2019" s="121"/>
      <c r="AT2019" s="121"/>
      <c r="AU2019" s="121"/>
      <c r="AV2019" s="121"/>
      <c r="AW2019" s="121"/>
      <c r="AX2019" s="121"/>
      <c r="AY2019" s="121"/>
      <c r="AZ2019" s="121"/>
      <c r="BA2019" s="121"/>
      <c r="BB2019" s="121"/>
      <c r="BC2019" s="121"/>
      <c r="BD2019" s="121"/>
      <c r="BE2019" s="121"/>
      <c r="BF2019" s="121"/>
      <c r="BG2019" s="121"/>
      <c r="BH2019" s="121"/>
      <c r="BI2019" s="121"/>
      <c r="BJ2019" s="121"/>
      <c r="BK2019" s="121"/>
      <c r="BL2019" s="121"/>
      <c r="BM2019" s="121"/>
      <c r="BN2019" s="121"/>
      <c r="BO2019" s="121"/>
      <c r="BP2019" s="121"/>
      <c r="BQ2019" s="121"/>
      <c r="BR2019" s="121"/>
      <c r="BS2019" s="121"/>
      <c r="BT2019" s="121"/>
      <c r="BU2019" s="121"/>
      <c r="BV2019" s="121"/>
      <c r="BW2019" s="121"/>
      <c r="BX2019" s="121"/>
      <c r="BY2019" s="121"/>
      <c r="BZ2019" s="121"/>
      <c r="CA2019" s="121"/>
      <c r="CB2019" s="121"/>
      <c r="CC2019" s="121"/>
      <c r="CD2019" s="121"/>
      <c r="CE2019" s="121"/>
      <c r="CF2019" s="121"/>
      <c r="CG2019" s="121"/>
      <c r="CH2019" s="121"/>
      <c r="CI2019" s="121"/>
      <c r="CJ2019" s="121"/>
      <c r="CK2019" s="121"/>
      <c r="CL2019" s="121"/>
      <c r="CM2019" s="121"/>
      <c r="CN2019" s="121"/>
      <c r="CO2019" s="121"/>
      <c r="CP2019" s="121"/>
      <c r="CQ2019" s="121"/>
      <c r="CR2019" s="121"/>
      <c r="CS2019" s="121"/>
      <c r="CT2019" s="121"/>
      <c r="CU2019" s="121"/>
      <c r="CV2019" s="121"/>
      <c r="CW2019" s="121"/>
      <c r="CX2019" s="121"/>
      <c r="CY2019" s="121"/>
      <c r="CZ2019" s="121"/>
      <c r="DA2019" s="121"/>
      <c r="DB2019" s="121"/>
      <c r="DC2019" s="121"/>
      <c r="DD2019" s="121"/>
      <c r="DE2019" s="121"/>
      <c r="DF2019" s="121"/>
      <c r="DG2019" s="121"/>
      <c r="DH2019" s="121"/>
      <c r="DI2019" s="121"/>
    </row>
    <row r="2020" spans="30:113" x14ac:dyDescent="0.35">
      <c r="AD2020" s="121"/>
      <c r="AE2020" s="121"/>
      <c r="AF2020" s="121"/>
      <c r="AG2020" s="121"/>
      <c r="AH2020" s="121"/>
      <c r="AI2020" s="121"/>
      <c r="AJ2020" s="121"/>
      <c r="AK2020" s="121"/>
      <c r="AL2020" s="121"/>
      <c r="AM2020" s="121"/>
      <c r="AN2020" s="121"/>
      <c r="AO2020" s="121"/>
      <c r="AP2020" s="121"/>
      <c r="AQ2020" s="121"/>
      <c r="AR2020" s="121"/>
      <c r="AS2020" s="121"/>
      <c r="AT2020" s="121"/>
      <c r="AU2020" s="121"/>
      <c r="AV2020" s="121"/>
      <c r="AW2020" s="121"/>
      <c r="AX2020" s="121"/>
      <c r="AY2020" s="121"/>
      <c r="AZ2020" s="121"/>
      <c r="BA2020" s="121"/>
      <c r="BB2020" s="121"/>
      <c r="BC2020" s="121"/>
      <c r="BD2020" s="121"/>
      <c r="BE2020" s="121"/>
      <c r="BF2020" s="121"/>
      <c r="BG2020" s="121"/>
      <c r="BH2020" s="121"/>
      <c r="BI2020" s="121"/>
      <c r="BJ2020" s="121"/>
      <c r="BK2020" s="121"/>
      <c r="BL2020" s="121"/>
      <c r="BM2020" s="121"/>
      <c r="BN2020" s="121"/>
      <c r="BO2020" s="121"/>
      <c r="BP2020" s="121"/>
      <c r="BQ2020" s="121"/>
      <c r="BR2020" s="121"/>
      <c r="BS2020" s="121"/>
      <c r="BT2020" s="121"/>
      <c r="BU2020" s="121"/>
      <c r="BV2020" s="121"/>
      <c r="BW2020" s="121"/>
      <c r="BX2020" s="121"/>
      <c r="BY2020" s="121"/>
      <c r="BZ2020" s="121"/>
      <c r="CA2020" s="121"/>
      <c r="CB2020" s="121"/>
      <c r="CC2020" s="121"/>
      <c r="CD2020" s="121"/>
      <c r="CE2020" s="121"/>
      <c r="CF2020" s="121"/>
      <c r="CG2020" s="121"/>
      <c r="CH2020" s="121"/>
      <c r="CI2020" s="121"/>
      <c r="CJ2020" s="121"/>
      <c r="CK2020" s="121"/>
      <c r="CL2020" s="121"/>
      <c r="CM2020" s="121"/>
      <c r="CN2020" s="121"/>
      <c r="CO2020" s="121"/>
      <c r="CP2020" s="121"/>
      <c r="CQ2020" s="121"/>
      <c r="CR2020" s="121"/>
      <c r="CS2020" s="121"/>
      <c r="CT2020" s="121"/>
      <c r="CU2020" s="121"/>
      <c r="CV2020" s="121"/>
      <c r="CW2020" s="121"/>
      <c r="CX2020" s="121"/>
      <c r="CY2020" s="121"/>
      <c r="CZ2020" s="121"/>
      <c r="DA2020" s="121"/>
      <c r="DB2020" s="121"/>
      <c r="DC2020" s="121"/>
      <c r="DD2020" s="121"/>
      <c r="DE2020" s="121"/>
      <c r="DF2020" s="121"/>
      <c r="DG2020" s="121"/>
      <c r="DH2020" s="121"/>
      <c r="DI2020" s="121"/>
    </row>
    <row r="2021" spans="30:113" x14ac:dyDescent="0.35">
      <c r="AD2021" s="121"/>
      <c r="AE2021" s="121"/>
      <c r="AF2021" s="121"/>
      <c r="AG2021" s="121"/>
      <c r="AH2021" s="121"/>
      <c r="AI2021" s="121"/>
      <c r="AJ2021" s="121"/>
      <c r="AK2021" s="121"/>
      <c r="AL2021" s="121"/>
      <c r="AM2021" s="121"/>
      <c r="AN2021" s="121"/>
      <c r="AO2021" s="121"/>
      <c r="AP2021" s="121"/>
      <c r="AQ2021" s="121"/>
      <c r="AR2021" s="121"/>
      <c r="AS2021" s="121"/>
      <c r="AT2021" s="121"/>
      <c r="AU2021" s="121"/>
      <c r="AV2021" s="121"/>
      <c r="AW2021" s="121"/>
      <c r="AX2021" s="121"/>
      <c r="AY2021" s="121"/>
      <c r="AZ2021" s="121"/>
      <c r="BA2021" s="121"/>
      <c r="BB2021" s="121"/>
      <c r="BC2021" s="121"/>
      <c r="BD2021" s="121"/>
      <c r="BE2021" s="121"/>
      <c r="BF2021" s="121"/>
      <c r="BG2021" s="121"/>
      <c r="BH2021" s="121"/>
      <c r="BI2021" s="121"/>
      <c r="BJ2021" s="121"/>
      <c r="BK2021" s="121"/>
      <c r="BL2021" s="121"/>
      <c r="BM2021" s="121"/>
      <c r="BN2021" s="121"/>
      <c r="BO2021" s="121"/>
      <c r="BP2021" s="121"/>
      <c r="BQ2021" s="121"/>
      <c r="BR2021" s="121"/>
      <c r="BS2021" s="121"/>
      <c r="BT2021" s="121"/>
      <c r="BU2021" s="121"/>
      <c r="BV2021" s="121"/>
      <c r="BW2021" s="121"/>
      <c r="BX2021" s="121"/>
      <c r="BY2021" s="121"/>
      <c r="BZ2021" s="121"/>
      <c r="CA2021" s="121"/>
      <c r="CB2021" s="121"/>
      <c r="CC2021" s="121"/>
      <c r="CD2021" s="121"/>
      <c r="CE2021" s="121"/>
      <c r="CF2021" s="121"/>
      <c r="CG2021" s="121"/>
      <c r="CH2021" s="121"/>
      <c r="CI2021" s="121"/>
      <c r="CJ2021" s="121"/>
      <c r="CK2021" s="121"/>
      <c r="CL2021" s="121"/>
      <c r="CM2021" s="121"/>
      <c r="CN2021" s="121"/>
      <c r="CO2021" s="121"/>
      <c r="CP2021" s="121"/>
      <c r="CQ2021" s="121"/>
      <c r="CR2021" s="121"/>
      <c r="CS2021" s="121"/>
      <c r="CT2021" s="121"/>
      <c r="CU2021" s="121"/>
      <c r="CV2021" s="121"/>
      <c r="CW2021" s="121"/>
      <c r="CX2021" s="121"/>
      <c r="CY2021" s="121"/>
      <c r="CZ2021" s="121"/>
      <c r="DA2021" s="121"/>
      <c r="DB2021" s="121"/>
      <c r="DC2021" s="121"/>
      <c r="DD2021" s="121"/>
      <c r="DE2021" s="121"/>
      <c r="DF2021" s="121"/>
      <c r="DG2021" s="121"/>
      <c r="DH2021" s="121"/>
      <c r="DI2021" s="121"/>
    </row>
    <row r="2022" spans="30:113" x14ac:dyDescent="0.35">
      <c r="AD2022" s="121"/>
      <c r="AE2022" s="121"/>
      <c r="AF2022" s="121"/>
      <c r="AG2022" s="121"/>
      <c r="AH2022" s="121"/>
      <c r="AI2022" s="121"/>
      <c r="AJ2022" s="121"/>
      <c r="AK2022" s="121"/>
      <c r="AL2022" s="121"/>
      <c r="AM2022" s="121"/>
      <c r="AN2022" s="121"/>
      <c r="AO2022" s="121"/>
      <c r="AP2022" s="121"/>
      <c r="AQ2022" s="121"/>
      <c r="AR2022" s="121"/>
      <c r="AS2022" s="121"/>
      <c r="AT2022" s="121"/>
      <c r="AU2022" s="121"/>
      <c r="AV2022" s="121"/>
      <c r="AW2022" s="121"/>
      <c r="AX2022" s="121"/>
      <c r="AY2022" s="121"/>
      <c r="AZ2022" s="121"/>
      <c r="BA2022" s="121"/>
      <c r="BB2022" s="121"/>
      <c r="BC2022" s="121"/>
      <c r="BD2022" s="121"/>
      <c r="BE2022" s="121"/>
      <c r="BF2022" s="121"/>
      <c r="BG2022" s="121"/>
      <c r="BH2022" s="121"/>
      <c r="BI2022" s="121"/>
      <c r="BJ2022" s="121"/>
      <c r="BK2022" s="121"/>
      <c r="BL2022" s="121"/>
      <c r="BM2022" s="121"/>
      <c r="BN2022" s="121"/>
      <c r="BO2022" s="121"/>
      <c r="BP2022" s="121"/>
      <c r="BQ2022" s="121"/>
      <c r="BR2022" s="121"/>
      <c r="BS2022" s="121"/>
      <c r="BT2022" s="121"/>
      <c r="BU2022" s="121"/>
      <c r="BV2022" s="121"/>
      <c r="BW2022" s="121"/>
      <c r="BX2022" s="121"/>
      <c r="BY2022" s="121"/>
      <c r="BZ2022" s="121"/>
      <c r="CA2022" s="121"/>
      <c r="CB2022" s="121"/>
      <c r="CC2022" s="121"/>
      <c r="CD2022" s="121"/>
      <c r="CE2022" s="121"/>
      <c r="CF2022" s="121"/>
      <c r="CG2022" s="121"/>
      <c r="CH2022" s="121"/>
      <c r="CI2022" s="121"/>
      <c r="CJ2022" s="121"/>
      <c r="CK2022" s="121"/>
      <c r="CL2022" s="121"/>
      <c r="CM2022" s="121"/>
      <c r="CN2022" s="121"/>
      <c r="CO2022" s="121"/>
      <c r="CP2022" s="121"/>
      <c r="CQ2022" s="121"/>
      <c r="CR2022" s="121"/>
      <c r="CS2022" s="121"/>
      <c r="CT2022" s="121"/>
      <c r="CU2022" s="121"/>
      <c r="CV2022" s="121"/>
      <c r="CW2022" s="121"/>
      <c r="CX2022" s="121"/>
      <c r="CY2022" s="121"/>
      <c r="CZ2022" s="121"/>
      <c r="DA2022" s="121"/>
      <c r="DB2022" s="121"/>
      <c r="DC2022" s="121"/>
      <c r="DD2022" s="121"/>
      <c r="DE2022" s="121"/>
      <c r="DF2022" s="121"/>
      <c r="DG2022" s="121"/>
      <c r="DH2022" s="121"/>
      <c r="DI2022" s="121"/>
    </row>
    <row r="2023" spans="30:113" x14ac:dyDescent="0.35">
      <c r="AD2023" s="121"/>
      <c r="AE2023" s="121"/>
      <c r="AF2023" s="121"/>
      <c r="AG2023" s="121"/>
      <c r="AH2023" s="121"/>
      <c r="AI2023" s="121"/>
      <c r="AJ2023" s="121"/>
      <c r="AK2023" s="121"/>
      <c r="AL2023" s="121"/>
      <c r="AM2023" s="121"/>
      <c r="AN2023" s="121"/>
      <c r="AO2023" s="121"/>
      <c r="AP2023" s="121"/>
      <c r="AQ2023" s="121"/>
      <c r="AR2023" s="121"/>
      <c r="AS2023" s="121"/>
      <c r="AT2023" s="121"/>
      <c r="AU2023" s="121"/>
      <c r="AV2023" s="121"/>
      <c r="AW2023" s="121"/>
      <c r="AX2023" s="121"/>
      <c r="AY2023" s="121"/>
      <c r="AZ2023" s="121"/>
      <c r="BA2023" s="121"/>
      <c r="BB2023" s="121"/>
      <c r="BC2023" s="121"/>
      <c r="BD2023" s="121"/>
      <c r="BE2023" s="121"/>
      <c r="BF2023" s="121"/>
      <c r="BG2023" s="121"/>
      <c r="BH2023" s="121"/>
      <c r="BI2023" s="121"/>
      <c r="BJ2023" s="121"/>
      <c r="BK2023" s="121"/>
      <c r="BL2023" s="121"/>
      <c r="BM2023" s="121"/>
      <c r="BN2023" s="121"/>
      <c r="BO2023" s="121"/>
      <c r="BP2023" s="121"/>
      <c r="BQ2023" s="121"/>
      <c r="BR2023" s="121"/>
      <c r="BS2023" s="121"/>
      <c r="BT2023" s="121"/>
      <c r="BU2023" s="121"/>
      <c r="BV2023" s="121"/>
      <c r="BW2023" s="121"/>
      <c r="BX2023" s="121"/>
      <c r="BY2023" s="121"/>
      <c r="BZ2023" s="121"/>
      <c r="CA2023" s="121"/>
      <c r="CB2023" s="121"/>
      <c r="CC2023" s="121"/>
      <c r="CD2023" s="121"/>
      <c r="CE2023" s="121"/>
      <c r="CF2023" s="121"/>
      <c r="CG2023" s="121"/>
      <c r="CH2023" s="121"/>
      <c r="CI2023" s="121"/>
      <c r="CJ2023" s="121"/>
      <c r="CK2023" s="121"/>
      <c r="CL2023" s="121"/>
      <c r="CM2023" s="121"/>
      <c r="CN2023" s="121"/>
      <c r="CO2023" s="121"/>
      <c r="CP2023" s="121"/>
      <c r="CQ2023" s="121"/>
      <c r="CR2023" s="121"/>
      <c r="CS2023" s="121"/>
      <c r="CT2023" s="121"/>
      <c r="CU2023" s="121"/>
      <c r="CV2023" s="121"/>
      <c r="CW2023" s="121"/>
      <c r="CX2023" s="121"/>
      <c r="CY2023" s="121"/>
      <c r="CZ2023" s="121"/>
      <c r="DA2023" s="121"/>
      <c r="DB2023" s="121"/>
      <c r="DC2023" s="121"/>
      <c r="DD2023" s="121"/>
      <c r="DE2023" s="121"/>
      <c r="DF2023" s="121"/>
      <c r="DG2023" s="121"/>
      <c r="DH2023" s="121"/>
      <c r="DI2023" s="121"/>
    </row>
    <row r="2024" spans="30:113" x14ac:dyDescent="0.35">
      <c r="AD2024" s="121"/>
      <c r="AE2024" s="121"/>
      <c r="AF2024" s="121"/>
      <c r="AG2024" s="121"/>
      <c r="AH2024" s="121"/>
      <c r="AI2024" s="121"/>
      <c r="AJ2024" s="121"/>
      <c r="AK2024" s="121"/>
      <c r="AL2024" s="121"/>
      <c r="AM2024" s="121"/>
      <c r="AN2024" s="121"/>
      <c r="AO2024" s="121"/>
      <c r="AP2024" s="121"/>
      <c r="AQ2024" s="121"/>
      <c r="AR2024" s="121"/>
      <c r="AS2024" s="121"/>
      <c r="AT2024" s="121"/>
      <c r="AU2024" s="121"/>
      <c r="AV2024" s="121"/>
      <c r="AW2024" s="121"/>
      <c r="AX2024" s="121"/>
      <c r="AY2024" s="121"/>
      <c r="AZ2024" s="121"/>
      <c r="BA2024" s="121"/>
      <c r="BB2024" s="121"/>
      <c r="BC2024" s="121"/>
      <c r="BD2024" s="121"/>
      <c r="BE2024" s="121"/>
      <c r="BF2024" s="121"/>
      <c r="BG2024" s="121"/>
      <c r="BH2024" s="121"/>
      <c r="BI2024" s="121"/>
      <c r="BJ2024" s="121"/>
      <c r="BK2024" s="121"/>
      <c r="BL2024" s="121"/>
      <c r="BM2024" s="121"/>
      <c r="BN2024" s="121"/>
      <c r="BO2024" s="121"/>
      <c r="BP2024" s="121"/>
      <c r="BQ2024" s="121"/>
      <c r="BR2024" s="121"/>
      <c r="BS2024" s="121"/>
      <c r="BT2024" s="121"/>
      <c r="BU2024" s="121"/>
      <c r="BV2024" s="121"/>
      <c r="BW2024" s="121"/>
      <c r="BX2024" s="121"/>
      <c r="BY2024" s="121"/>
      <c r="BZ2024" s="121"/>
      <c r="CA2024" s="121"/>
      <c r="CB2024" s="121"/>
      <c r="CC2024" s="121"/>
      <c r="CD2024" s="121"/>
      <c r="CE2024" s="121"/>
      <c r="CF2024" s="121"/>
      <c r="CG2024" s="121"/>
      <c r="CH2024" s="121"/>
      <c r="CI2024" s="121"/>
      <c r="CJ2024" s="121"/>
      <c r="CK2024" s="121"/>
      <c r="CL2024" s="121"/>
      <c r="CM2024" s="121"/>
      <c r="CN2024" s="121"/>
      <c r="CO2024" s="121"/>
      <c r="CP2024" s="121"/>
      <c r="CQ2024" s="121"/>
      <c r="CR2024" s="121"/>
      <c r="CS2024" s="121"/>
      <c r="CT2024" s="121"/>
      <c r="CU2024" s="121"/>
      <c r="CV2024" s="121"/>
      <c r="CW2024" s="121"/>
      <c r="CX2024" s="121"/>
      <c r="CY2024" s="121"/>
      <c r="CZ2024" s="121"/>
      <c r="DA2024" s="121"/>
      <c r="DB2024" s="121"/>
      <c r="DC2024" s="121"/>
      <c r="DD2024" s="121"/>
      <c r="DE2024" s="121"/>
      <c r="DF2024" s="121"/>
      <c r="DG2024" s="121"/>
      <c r="DH2024" s="121"/>
      <c r="DI2024" s="121"/>
    </row>
    <row r="2025" spans="30:113" x14ac:dyDescent="0.35">
      <c r="AD2025" s="121"/>
      <c r="AE2025" s="121"/>
      <c r="AF2025" s="121"/>
      <c r="AG2025" s="121"/>
      <c r="AH2025" s="121"/>
      <c r="AI2025" s="121"/>
      <c r="AJ2025" s="121"/>
      <c r="AK2025" s="121"/>
      <c r="AL2025" s="121"/>
      <c r="AM2025" s="121"/>
      <c r="AN2025" s="121"/>
      <c r="AO2025" s="121"/>
      <c r="AP2025" s="121"/>
      <c r="AQ2025" s="121"/>
      <c r="AR2025" s="121"/>
      <c r="AS2025" s="121"/>
      <c r="AT2025" s="121"/>
      <c r="AU2025" s="121"/>
      <c r="AV2025" s="121"/>
      <c r="AW2025" s="121"/>
      <c r="AX2025" s="121"/>
      <c r="AY2025" s="121"/>
      <c r="AZ2025" s="121"/>
      <c r="BA2025" s="121"/>
      <c r="BB2025" s="121"/>
      <c r="BC2025" s="121"/>
      <c r="BD2025" s="121"/>
      <c r="BE2025" s="121"/>
      <c r="BF2025" s="121"/>
      <c r="BG2025" s="121"/>
      <c r="BH2025" s="121"/>
      <c r="BI2025" s="121"/>
      <c r="BJ2025" s="121"/>
      <c r="BK2025" s="121"/>
      <c r="BL2025" s="121"/>
      <c r="BM2025" s="121"/>
      <c r="BN2025" s="121"/>
      <c r="BO2025" s="121"/>
      <c r="BP2025" s="121"/>
      <c r="BQ2025" s="121"/>
      <c r="BR2025" s="121"/>
      <c r="BS2025" s="121"/>
      <c r="BT2025" s="121"/>
      <c r="BU2025" s="121"/>
      <c r="BV2025" s="121"/>
      <c r="BW2025" s="121"/>
      <c r="BX2025" s="121"/>
      <c r="BY2025" s="121"/>
      <c r="BZ2025" s="121"/>
      <c r="CA2025" s="121"/>
      <c r="CB2025" s="121"/>
      <c r="CC2025" s="121"/>
      <c r="CD2025" s="121"/>
      <c r="CE2025" s="121"/>
      <c r="CF2025" s="121"/>
      <c r="CG2025" s="121"/>
      <c r="CH2025" s="121"/>
      <c r="CI2025" s="121"/>
      <c r="CJ2025" s="121"/>
      <c r="CK2025" s="121"/>
      <c r="CL2025" s="121"/>
      <c r="CM2025" s="121"/>
      <c r="CN2025" s="121"/>
      <c r="CO2025" s="121"/>
      <c r="CP2025" s="121"/>
      <c r="CQ2025" s="121"/>
      <c r="CR2025" s="121"/>
      <c r="CS2025" s="121"/>
      <c r="CT2025" s="121"/>
      <c r="CU2025" s="121"/>
      <c r="CV2025" s="121"/>
      <c r="CW2025" s="121"/>
      <c r="CX2025" s="121"/>
      <c r="CY2025" s="121"/>
      <c r="CZ2025" s="121"/>
      <c r="DA2025" s="121"/>
      <c r="DB2025" s="121"/>
      <c r="DC2025" s="121"/>
      <c r="DD2025" s="121"/>
      <c r="DE2025" s="121"/>
      <c r="DF2025" s="121"/>
      <c r="DG2025" s="121"/>
      <c r="DH2025" s="121"/>
      <c r="DI2025" s="121"/>
    </row>
    <row r="2026" spans="30:113" x14ac:dyDescent="0.35">
      <c r="AD2026" s="121"/>
      <c r="AE2026" s="121"/>
      <c r="AF2026" s="121"/>
      <c r="AG2026" s="121"/>
      <c r="AH2026" s="121"/>
      <c r="AI2026" s="121"/>
      <c r="AJ2026" s="121"/>
      <c r="AK2026" s="121"/>
      <c r="AL2026" s="121"/>
      <c r="AM2026" s="121"/>
      <c r="AN2026" s="121"/>
      <c r="AO2026" s="121"/>
      <c r="AP2026" s="121"/>
      <c r="AQ2026" s="121"/>
      <c r="AR2026" s="121"/>
      <c r="AS2026" s="121"/>
      <c r="AT2026" s="121"/>
      <c r="AU2026" s="121"/>
      <c r="AV2026" s="121"/>
      <c r="AW2026" s="121"/>
      <c r="AX2026" s="121"/>
      <c r="AY2026" s="121"/>
      <c r="AZ2026" s="121"/>
      <c r="BA2026" s="121"/>
      <c r="BB2026" s="121"/>
      <c r="BC2026" s="121"/>
      <c r="BD2026" s="121"/>
      <c r="BE2026" s="121"/>
      <c r="BF2026" s="121"/>
      <c r="BG2026" s="121"/>
      <c r="BH2026" s="121"/>
      <c r="BI2026" s="121"/>
      <c r="BJ2026" s="121"/>
      <c r="BK2026" s="121"/>
      <c r="BL2026" s="121"/>
      <c r="BM2026" s="121"/>
      <c r="BN2026" s="121"/>
      <c r="BO2026" s="121"/>
      <c r="BP2026" s="121"/>
      <c r="BQ2026" s="121"/>
      <c r="BR2026" s="121"/>
      <c r="BS2026" s="121"/>
      <c r="BT2026" s="121"/>
      <c r="BU2026" s="121"/>
      <c r="BV2026" s="121"/>
      <c r="BW2026" s="121"/>
      <c r="BX2026" s="121"/>
      <c r="BY2026" s="121"/>
      <c r="BZ2026" s="121"/>
      <c r="CA2026" s="121"/>
      <c r="CB2026" s="121"/>
      <c r="CC2026" s="121"/>
      <c r="CD2026" s="121"/>
      <c r="CE2026" s="121"/>
      <c r="CF2026" s="121"/>
      <c r="CG2026" s="121"/>
      <c r="CH2026" s="121"/>
      <c r="CI2026" s="121"/>
      <c r="CJ2026" s="121"/>
      <c r="CK2026" s="121"/>
      <c r="CL2026" s="121"/>
      <c r="CM2026" s="121"/>
      <c r="CN2026" s="121"/>
      <c r="CO2026" s="121"/>
      <c r="CP2026" s="121"/>
      <c r="CQ2026" s="121"/>
      <c r="CR2026" s="121"/>
      <c r="CS2026" s="121"/>
      <c r="CT2026" s="121"/>
      <c r="CU2026" s="121"/>
      <c r="CV2026" s="121"/>
      <c r="CW2026" s="121"/>
      <c r="CX2026" s="121"/>
      <c r="CY2026" s="121"/>
      <c r="CZ2026" s="121"/>
      <c r="DA2026" s="121"/>
      <c r="DB2026" s="121"/>
      <c r="DC2026" s="121"/>
      <c r="DD2026" s="121"/>
      <c r="DE2026" s="121"/>
      <c r="DF2026" s="121"/>
      <c r="DG2026" s="121"/>
      <c r="DH2026" s="121"/>
      <c r="DI2026" s="121"/>
    </row>
    <row r="2027" spans="30:113" x14ac:dyDescent="0.35">
      <c r="AD2027" s="121"/>
      <c r="AE2027" s="121"/>
      <c r="AF2027" s="121"/>
      <c r="AG2027" s="121"/>
      <c r="AH2027" s="121"/>
      <c r="AI2027" s="121"/>
      <c r="AJ2027" s="121"/>
      <c r="AK2027" s="121"/>
      <c r="AL2027" s="121"/>
      <c r="AM2027" s="121"/>
      <c r="AN2027" s="121"/>
      <c r="AO2027" s="121"/>
      <c r="AP2027" s="121"/>
      <c r="AQ2027" s="121"/>
      <c r="AR2027" s="121"/>
      <c r="AS2027" s="121"/>
      <c r="AT2027" s="121"/>
      <c r="AU2027" s="121"/>
      <c r="AV2027" s="121"/>
      <c r="AW2027" s="121"/>
      <c r="AX2027" s="121"/>
      <c r="AY2027" s="121"/>
      <c r="AZ2027" s="121"/>
      <c r="BA2027" s="121"/>
      <c r="BB2027" s="121"/>
      <c r="BC2027" s="121"/>
      <c r="BD2027" s="121"/>
      <c r="BE2027" s="121"/>
      <c r="BF2027" s="121"/>
      <c r="BG2027" s="121"/>
      <c r="BH2027" s="121"/>
      <c r="BI2027" s="121"/>
      <c r="BJ2027" s="121"/>
      <c r="BK2027" s="121"/>
      <c r="BL2027" s="121"/>
      <c r="BM2027" s="121"/>
      <c r="BN2027" s="121"/>
      <c r="BO2027" s="121"/>
      <c r="BP2027" s="121"/>
      <c r="BQ2027" s="121"/>
      <c r="BR2027" s="121"/>
      <c r="BS2027" s="121"/>
      <c r="BT2027" s="121"/>
      <c r="BU2027" s="121"/>
      <c r="BV2027" s="121"/>
      <c r="BW2027" s="121"/>
      <c r="BX2027" s="121"/>
      <c r="BY2027" s="121"/>
      <c r="BZ2027" s="121"/>
      <c r="CA2027" s="121"/>
      <c r="CB2027" s="121"/>
      <c r="CC2027" s="121"/>
      <c r="CD2027" s="121"/>
      <c r="CE2027" s="121"/>
      <c r="CF2027" s="121"/>
      <c r="CG2027" s="121"/>
      <c r="CH2027" s="121"/>
      <c r="CI2027" s="121"/>
      <c r="CJ2027" s="121"/>
      <c r="CK2027" s="121"/>
      <c r="CL2027" s="121"/>
      <c r="CM2027" s="121"/>
      <c r="CN2027" s="121"/>
      <c r="CO2027" s="121"/>
      <c r="CP2027" s="121"/>
      <c r="CQ2027" s="121"/>
      <c r="CR2027" s="121"/>
      <c r="CS2027" s="121"/>
      <c r="CT2027" s="121"/>
      <c r="CU2027" s="121"/>
      <c r="CV2027" s="121"/>
      <c r="CW2027" s="121"/>
      <c r="CX2027" s="121"/>
      <c r="CY2027" s="121"/>
      <c r="CZ2027" s="121"/>
      <c r="DA2027" s="121"/>
      <c r="DB2027" s="121"/>
      <c r="DC2027" s="121"/>
      <c r="DD2027" s="121"/>
      <c r="DE2027" s="121"/>
      <c r="DF2027" s="121"/>
      <c r="DG2027" s="121"/>
      <c r="DH2027" s="121"/>
      <c r="DI2027" s="121"/>
    </row>
    <row r="2028" spans="30:113" x14ac:dyDescent="0.35">
      <c r="AD2028" s="121"/>
      <c r="AE2028" s="121"/>
      <c r="AF2028" s="121"/>
      <c r="AG2028" s="121"/>
      <c r="AH2028" s="121"/>
      <c r="AI2028" s="121"/>
      <c r="AJ2028" s="121"/>
      <c r="AK2028" s="121"/>
      <c r="AL2028" s="121"/>
      <c r="AM2028" s="121"/>
      <c r="AN2028" s="121"/>
      <c r="AO2028" s="121"/>
      <c r="AP2028" s="121"/>
      <c r="AQ2028" s="121"/>
      <c r="AR2028" s="121"/>
      <c r="AS2028" s="121"/>
      <c r="AT2028" s="121"/>
      <c r="AU2028" s="121"/>
      <c r="AV2028" s="121"/>
      <c r="AW2028" s="121"/>
      <c r="AX2028" s="121"/>
      <c r="AY2028" s="121"/>
      <c r="AZ2028" s="121"/>
      <c r="BA2028" s="121"/>
      <c r="BB2028" s="121"/>
      <c r="BC2028" s="121"/>
      <c r="BD2028" s="121"/>
      <c r="BE2028" s="121"/>
      <c r="BF2028" s="121"/>
      <c r="BG2028" s="121"/>
      <c r="BH2028" s="121"/>
      <c r="BI2028" s="121"/>
      <c r="BJ2028" s="121"/>
      <c r="BK2028" s="121"/>
      <c r="BL2028" s="121"/>
      <c r="BM2028" s="121"/>
      <c r="BN2028" s="121"/>
      <c r="BO2028" s="121"/>
      <c r="BP2028" s="121"/>
      <c r="BQ2028" s="121"/>
      <c r="BR2028" s="121"/>
      <c r="BS2028" s="121"/>
      <c r="BT2028" s="121"/>
      <c r="BU2028" s="121"/>
      <c r="BV2028" s="121"/>
      <c r="BW2028" s="121"/>
      <c r="BX2028" s="121"/>
      <c r="BY2028" s="121"/>
      <c r="BZ2028" s="121"/>
      <c r="CA2028" s="121"/>
      <c r="CB2028" s="121"/>
      <c r="CC2028" s="121"/>
      <c r="CD2028" s="121"/>
      <c r="CE2028" s="121"/>
      <c r="CF2028" s="121"/>
      <c r="CG2028" s="121"/>
      <c r="CH2028" s="121"/>
      <c r="CI2028" s="121"/>
      <c r="CJ2028" s="121"/>
      <c r="CK2028" s="121"/>
      <c r="CL2028" s="121"/>
      <c r="CM2028" s="121"/>
      <c r="CN2028" s="121"/>
      <c r="CO2028" s="121"/>
      <c r="CP2028" s="121"/>
      <c r="CQ2028" s="121"/>
      <c r="CR2028" s="121"/>
      <c r="CS2028" s="121"/>
      <c r="CT2028" s="121"/>
      <c r="CU2028" s="121"/>
      <c r="CV2028" s="121"/>
      <c r="CW2028" s="121"/>
      <c r="CX2028" s="121"/>
      <c r="CY2028" s="121"/>
      <c r="CZ2028" s="121"/>
      <c r="DA2028" s="121"/>
      <c r="DB2028" s="121"/>
      <c r="DC2028" s="121"/>
      <c r="DD2028" s="121"/>
      <c r="DE2028" s="121"/>
      <c r="DF2028" s="121"/>
      <c r="DG2028" s="121"/>
      <c r="DH2028" s="121"/>
      <c r="DI2028" s="121"/>
    </row>
    <row r="2029" spans="30:113" x14ac:dyDescent="0.35">
      <c r="AD2029" s="121"/>
      <c r="AE2029" s="121"/>
      <c r="AF2029" s="121"/>
      <c r="AG2029" s="121"/>
      <c r="AH2029" s="121"/>
      <c r="AI2029" s="121"/>
      <c r="AJ2029" s="121"/>
      <c r="AK2029" s="121"/>
      <c r="AL2029" s="121"/>
      <c r="AM2029" s="121"/>
      <c r="AN2029" s="121"/>
      <c r="AO2029" s="121"/>
      <c r="AP2029" s="121"/>
      <c r="AQ2029" s="121"/>
      <c r="AR2029" s="121"/>
      <c r="AS2029" s="121"/>
      <c r="AT2029" s="121"/>
      <c r="AU2029" s="121"/>
      <c r="AV2029" s="121"/>
      <c r="AW2029" s="121"/>
      <c r="AX2029" s="121"/>
      <c r="AY2029" s="121"/>
      <c r="AZ2029" s="121"/>
      <c r="BA2029" s="121"/>
      <c r="BB2029" s="121"/>
      <c r="BC2029" s="121"/>
      <c r="BD2029" s="121"/>
      <c r="BE2029" s="121"/>
      <c r="BF2029" s="121"/>
      <c r="BG2029" s="121"/>
      <c r="BH2029" s="121"/>
      <c r="BI2029" s="121"/>
      <c r="BJ2029" s="121"/>
      <c r="BK2029" s="121"/>
      <c r="BL2029" s="121"/>
      <c r="BM2029" s="121"/>
      <c r="BN2029" s="121"/>
      <c r="BO2029" s="121"/>
      <c r="BP2029" s="121"/>
      <c r="BQ2029" s="121"/>
      <c r="BR2029" s="121"/>
      <c r="BS2029" s="121"/>
      <c r="BT2029" s="121"/>
      <c r="BU2029" s="121"/>
      <c r="BV2029" s="121"/>
      <c r="BW2029" s="121"/>
      <c r="BX2029" s="121"/>
      <c r="BY2029" s="121"/>
      <c r="BZ2029" s="121"/>
      <c r="CA2029" s="121"/>
      <c r="CB2029" s="121"/>
      <c r="CC2029" s="121"/>
      <c r="CD2029" s="121"/>
      <c r="CE2029" s="121"/>
      <c r="CF2029" s="121"/>
      <c r="CG2029" s="121"/>
      <c r="CH2029" s="121"/>
      <c r="CI2029" s="121"/>
      <c r="CJ2029" s="121"/>
      <c r="CK2029" s="121"/>
      <c r="CL2029" s="121"/>
      <c r="CM2029" s="121"/>
      <c r="CN2029" s="121"/>
      <c r="CO2029" s="121"/>
      <c r="CP2029" s="121"/>
      <c r="CQ2029" s="121"/>
      <c r="CR2029" s="121"/>
      <c r="CS2029" s="121"/>
      <c r="CT2029" s="121"/>
      <c r="CU2029" s="121"/>
      <c r="CV2029" s="121"/>
      <c r="CW2029" s="121"/>
      <c r="CX2029" s="121"/>
      <c r="CY2029" s="121"/>
      <c r="CZ2029" s="121"/>
      <c r="DA2029" s="121"/>
      <c r="DB2029" s="121"/>
      <c r="DC2029" s="121"/>
      <c r="DD2029" s="121"/>
      <c r="DE2029" s="121"/>
      <c r="DF2029" s="121"/>
      <c r="DG2029" s="121"/>
      <c r="DH2029" s="121"/>
      <c r="DI2029" s="121"/>
    </row>
    <row r="2030" spans="30:113" x14ac:dyDescent="0.35">
      <c r="AD2030" s="121"/>
      <c r="AE2030" s="121"/>
      <c r="AF2030" s="121"/>
      <c r="AG2030" s="121"/>
      <c r="AH2030" s="121"/>
      <c r="AI2030" s="121"/>
      <c r="AJ2030" s="121"/>
      <c r="AK2030" s="121"/>
      <c r="AL2030" s="121"/>
      <c r="AM2030" s="121"/>
      <c r="AN2030" s="121"/>
      <c r="AO2030" s="121"/>
      <c r="AP2030" s="121"/>
      <c r="AQ2030" s="121"/>
      <c r="AR2030" s="121"/>
      <c r="AS2030" s="121"/>
      <c r="AT2030" s="121"/>
      <c r="AU2030" s="121"/>
      <c r="AV2030" s="121"/>
      <c r="AW2030" s="121"/>
      <c r="AX2030" s="121"/>
      <c r="AY2030" s="121"/>
      <c r="AZ2030" s="121"/>
      <c r="BA2030" s="121"/>
      <c r="BB2030" s="121"/>
      <c r="BC2030" s="121"/>
      <c r="BD2030" s="121"/>
      <c r="BE2030" s="121"/>
      <c r="BF2030" s="121"/>
      <c r="BG2030" s="121"/>
      <c r="BH2030" s="121"/>
      <c r="BI2030" s="121"/>
      <c r="BJ2030" s="121"/>
      <c r="BK2030" s="121"/>
      <c r="BL2030" s="121"/>
      <c r="BM2030" s="121"/>
      <c r="BN2030" s="121"/>
      <c r="BO2030" s="121"/>
      <c r="BP2030" s="121"/>
      <c r="BQ2030" s="121"/>
      <c r="BR2030" s="121"/>
      <c r="BS2030" s="121"/>
      <c r="BT2030" s="121"/>
      <c r="BU2030" s="121"/>
      <c r="BV2030" s="121"/>
      <c r="BW2030" s="121"/>
      <c r="BX2030" s="121"/>
      <c r="BY2030" s="121"/>
      <c r="BZ2030" s="121"/>
      <c r="CA2030" s="121"/>
      <c r="CB2030" s="121"/>
      <c r="CC2030" s="121"/>
      <c r="CD2030" s="121"/>
      <c r="CE2030" s="121"/>
      <c r="CF2030" s="121"/>
      <c r="CG2030" s="121"/>
      <c r="CH2030" s="121"/>
      <c r="CI2030" s="121"/>
      <c r="CJ2030" s="121"/>
      <c r="CK2030" s="121"/>
      <c r="CL2030" s="121"/>
      <c r="CM2030" s="121"/>
      <c r="CN2030" s="121"/>
      <c r="CO2030" s="121"/>
      <c r="CP2030" s="121"/>
      <c r="CQ2030" s="121"/>
      <c r="CR2030" s="121"/>
      <c r="CS2030" s="121"/>
      <c r="CT2030" s="121"/>
      <c r="CU2030" s="121"/>
      <c r="CV2030" s="121"/>
      <c r="CW2030" s="121"/>
      <c r="CX2030" s="121"/>
      <c r="CY2030" s="121"/>
      <c r="CZ2030" s="121"/>
      <c r="DA2030" s="121"/>
      <c r="DB2030" s="121"/>
      <c r="DC2030" s="121"/>
      <c r="DD2030" s="121"/>
      <c r="DE2030" s="121"/>
      <c r="DF2030" s="121"/>
      <c r="DG2030" s="121"/>
      <c r="DH2030" s="121"/>
      <c r="DI2030" s="121"/>
    </row>
    <row r="2031" spans="30:113" x14ac:dyDescent="0.35">
      <c r="AD2031" s="121"/>
      <c r="AE2031" s="121"/>
      <c r="AF2031" s="121"/>
      <c r="AG2031" s="121"/>
      <c r="AH2031" s="121"/>
      <c r="AI2031" s="121"/>
      <c r="AJ2031" s="121"/>
      <c r="AK2031" s="121"/>
      <c r="AL2031" s="121"/>
      <c r="AM2031" s="121"/>
      <c r="AN2031" s="121"/>
      <c r="AO2031" s="121"/>
      <c r="AP2031" s="121"/>
      <c r="AQ2031" s="121"/>
      <c r="AR2031" s="121"/>
      <c r="AS2031" s="121"/>
      <c r="AT2031" s="121"/>
      <c r="AU2031" s="121"/>
      <c r="AV2031" s="121"/>
      <c r="AW2031" s="121"/>
      <c r="AX2031" s="121"/>
      <c r="AY2031" s="121"/>
      <c r="AZ2031" s="121"/>
      <c r="BA2031" s="121"/>
      <c r="BB2031" s="121"/>
      <c r="BC2031" s="121"/>
      <c r="BD2031" s="121"/>
      <c r="BE2031" s="121"/>
      <c r="BF2031" s="121"/>
      <c r="BG2031" s="121"/>
      <c r="BH2031" s="121"/>
      <c r="BI2031" s="121"/>
      <c r="BJ2031" s="121"/>
      <c r="BK2031" s="121"/>
      <c r="BL2031" s="121"/>
      <c r="BM2031" s="121"/>
      <c r="BN2031" s="121"/>
      <c r="BO2031" s="121"/>
      <c r="BP2031" s="121"/>
      <c r="BQ2031" s="121"/>
      <c r="BR2031" s="121"/>
      <c r="BS2031" s="121"/>
      <c r="BT2031" s="121"/>
      <c r="BU2031" s="121"/>
      <c r="BV2031" s="121"/>
      <c r="BW2031" s="121"/>
      <c r="BX2031" s="121"/>
      <c r="BY2031" s="121"/>
      <c r="BZ2031" s="121"/>
      <c r="CA2031" s="121"/>
      <c r="CB2031" s="121"/>
      <c r="CC2031" s="121"/>
      <c r="CD2031" s="121"/>
      <c r="CE2031" s="121"/>
      <c r="CF2031" s="121"/>
      <c r="CG2031" s="121"/>
      <c r="CH2031" s="121"/>
      <c r="CI2031" s="121"/>
      <c r="CJ2031" s="121"/>
      <c r="CK2031" s="121"/>
      <c r="CL2031" s="121"/>
      <c r="CM2031" s="121"/>
      <c r="CN2031" s="121"/>
      <c r="CO2031" s="121"/>
      <c r="CP2031" s="121"/>
      <c r="CQ2031" s="121"/>
      <c r="CR2031" s="121"/>
      <c r="CS2031" s="121"/>
      <c r="CT2031" s="121"/>
      <c r="CU2031" s="121"/>
      <c r="CV2031" s="121"/>
      <c r="CW2031" s="121"/>
      <c r="CX2031" s="121"/>
      <c r="CY2031" s="121"/>
      <c r="CZ2031" s="121"/>
      <c r="DA2031" s="121"/>
      <c r="DB2031" s="121"/>
      <c r="DC2031" s="121"/>
      <c r="DD2031" s="121"/>
      <c r="DE2031" s="121"/>
      <c r="DF2031" s="121"/>
      <c r="DG2031" s="121"/>
      <c r="DH2031" s="121"/>
      <c r="DI2031" s="121"/>
    </row>
    <row r="2032" spans="30:113" x14ac:dyDescent="0.35">
      <c r="AD2032" s="121"/>
      <c r="AE2032" s="121"/>
      <c r="AF2032" s="121"/>
      <c r="AG2032" s="121"/>
      <c r="AH2032" s="121"/>
      <c r="AI2032" s="121"/>
      <c r="AJ2032" s="121"/>
      <c r="AK2032" s="121"/>
      <c r="AL2032" s="121"/>
      <c r="AM2032" s="121"/>
      <c r="AN2032" s="121"/>
      <c r="AO2032" s="121"/>
      <c r="AP2032" s="121"/>
      <c r="AQ2032" s="121"/>
      <c r="AR2032" s="121"/>
      <c r="AS2032" s="121"/>
      <c r="AT2032" s="121"/>
      <c r="AU2032" s="121"/>
      <c r="AV2032" s="121"/>
      <c r="AW2032" s="121"/>
      <c r="AX2032" s="121"/>
      <c r="AY2032" s="121"/>
      <c r="AZ2032" s="121"/>
      <c r="BA2032" s="121"/>
      <c r="BB2032" s="121"/>
      <c r="BC2032" s="121"/>
      <c r="BD2032" s="121"/>
      <c r="BE2032" s="121"/>
      <c r="BF2032" s="121"/>
      <c r="BG2032" s="121"/>
      <c r="BH2032" s="121"/>
      <c r="BI2032" s="121"/>
      <c r="BJ2032" s="121"/>
      <c r="BK2032" s="121"/>
      <c r="BL2032" s="121"/>
      <c r="BM2032" s="121"/>
      <c r="BN2032" s="121"/>
      <c r="BO2032" s="121"/>
      <c r="BP2032" s="121"/>
      <c r="BQ2032" s="121"/>
      <c r="BR2032" s="121"/>
      <c r="BS2032" s="121"/>
      <c r="BT2032" s="121"/>
      <c r="BU2032" s="121"/>
      <c r="BV2032" s="121"/>
      <c r="BW2032" s="121"/>
      <c r="BX2032" s="121"/>
      <c r="BY2032" s="121"/>
      <c r="BZ2032" s="121"/>
      <c r="CA2032" s="121"/>
      <c r="CB2032" s="121"/>
      <c r="CC2032" s="121"/>
      <c r="CD2032" s="121"/>
      <c r="CE2032" s="121"/>
      <c r="CF2032" s="121"/>
      <c r="CG2032" s="121"/>
      <c r="CH2032" s="121"/>
      <c r="CI2032" s="121"/>
      <c r="CJ2032" s="121"/>
      <c r="CK2032" s="121"/>
      <c r="CL2032" s="121"/>
      <c r="CM2032" s="121"/>
      <c r="CN2032" s="121"/>
      <c r="CO2032" s="121"/>
      <c r="CP2032" s="121"/>
      <c r="CQ2032" s="121"/>
      <c r="CR2032" s="121"/>
      <c r="CS2032" s="121"/>
      <c r="CT2032" s="121"/>
      <c r="CU2032" s="121"/>
      <c r="CV2032" s="121"/>
      <c r="CW2032" s="121"/>
      <c r="CX2032" s="121"/>
      <c r="CY2032" s="121"/>
      <c r="CZ2032" s="121"/>
      <c r="DA2032" s="121"/>
      <c r="DB2032" s="121"/>
      <c r="DC2032" s="121"/>
      <c r="DD2032" s="121"/>
      <c r="DE2032" s="121"/>
      <c r="DF2032" s="121"/>
      <c r="DG2032" s="121"/>
      <c r="DH2032" s="121"/>
      <c r="DI2032" s="121"/>
    </row>
    <row r="2033" spans="30:113" x14ac:dyDescent="0.35">
      <c r="AD2033" s="121"/>
      <c r="AE2033" s="121"/>
      <c r="AF2033" s="121"/>
      <c r="AG2033" s="121"/>
      <c r="AH2033" s="121"/>
      <c r="AI2033" s="121"/>
      <c r="AJ2033" s="121"/>
      <c r="AK2033" s="121"/>
      <c r="AL2033" s="121"/>
      <c r="AM2033" s="121"/>
      <c r="AN2033" s="121"/>
      <c r="AO2033" s="121"/>
      <c r="AP2033" s="121"/>
      <c r="AQ2033" s="121"/>
      <c r="AR2033" s="121"/>
      <c r="AS2033" s="121"/>
      <c r="AT2033" s="121"/>
      <c r="AU2033" s="121"/>
      <c r="AV2033" s="121"/>
      <c r="AW2033" s="121"/>
      <c r="AX2033" s="121"/>
      <c r="AY2033" s="121"/>
      <c r="AZ2033" s="121"/>
      <c r="BA2033" s="121"/>
      <c r="BB2033" s="121"/>
      <c r="BC2033" s="121"/>
      <c r="BD2033" s="121"/>
      <c r="BE2033" s="121"/>
      <c r="BF2033" s="121"/>
      <c r="BG2033" s="121"/>
      <c r="BH2033" s="121"/>
      <c r="BI2033" s="121"/>
      <c r="BJ2033" s="121"/>
      <c r="BK2033" s="121"/>
      <c r="BL2033" s="121"/>
      <c r="BM2033" s="121"/>
      <c r="BN2033" s="121"/>
      <c r="BO2033" s="121"/>
      <c r="BP2033" s="121"/>
      <c r="BQ2033" s="121"/>
      <c r="BR2033" s="121"/>
      <c r="BS2033" s="121"/>
      <c r="BT2033" s="121"/>
      <c r="BU2033" s="121"/>
      <c r="BV2033" s="121"/>
      <c r="BW2033" s="121"/>
      <c r="BX2033" s="121"/>
      <c r="BY2033" s="121"/>
      <c r="BZ2033" s="121"/>
      <c r="CA2033" s="121"/>
      <c r="CB2033" s="121"/>
      <c r="CC2033" s="121"/>
      <c r="CD2033" s="121"/>
      <c r="CE2033" s="121"/>
      <c r="CF2033" s="121"/>
      <c r="CG2033" s="121"/>
      <c r="CH2033" s="121"/>
      <c r="CI2033" s="121"/>
      <c r="CJ2033" s="121"/>
      <c r="CK2033" s="121"/>
      <c r="CL2033" s="121"/>
      <c r="CM2033" s="121"/>
      <c r="CN2033" s="121"/>
      <c r="CO2033" s="121"/>
      <c r="CP2033" s="121"/>
      <c r="CQ2033" s="121"/>
      <c r="CR2033" s="121"/>
      <c r="CS2033" s="121"/>
      <c r="CT2033" s="121"/>
      <c r="CU2033" s="121"/>
      <c r="CV2033" s="121"/>
      <c r="CW2033" s="121"/>
      <c r="CX2033" s="121"/>
      <c r="CY2033" s="121"/>
      <c r="CZ2033" s="121"/>
      <c r="DA2033" s="121"/>
      <c r="DB2033" s="121"/>
      <c r="DC2033" s="121"/>
      <c r="DD2033" s="121"/>
      <c r="DE2033" s="121"/>
      <c r="DF2033" s="121"/>
      <c r="DG2033" s="121"/>
      <c r="DH2033" s="121"/>
      <c r="DI2033" s="121"/>
    </row>
    <row r="2034" spans="30:113" x14ac:dyDescent="0.35">
      <c r="AD2034" s="121"/>
      <c r="AE2034" s="121"/>
      <c r="AF2034" s="121"/>
      <c r="AG2034" s="121"/>
      <c r="AH2034" s="121"/>
      <c r="AI2034" s="121"/>
      <c r="AJ2034" s="121"/>
      <c r="AK2034" s="121"/>
      <c r="AL2034" s="121"/>
      <c r="AM2034" s="121"/>
      <c r="AN2034" s="121"/>
      <c r="AO2034" s="121"/>
      <c r="AP2034" s="121"/>
      <c r="AQ2034" s="121"/>
      <c r="AR2034" s="121"/>
      <c r="AS2034" s="121"/>
      <c r="AT2034" s="121"/>
      <c r="AU2034" s="121"/>
      <c r="AV2034" s="121"/>
      <c r="AW2034" s="121"/>
      <c r="AX2034" s="121"/>
      <c r="AY2034" s="121"/>
      <c r="AZ2034" s="121"/>
      <c r="BA2034" s="121"/>
      <c r="BB2034" s="121"/>
      <c r="BC2034" s="121"/>
      <c r="BD2034" s="121"/>
      <c r="BE2034" s="121"/>
      <c r="BF2034" s="121"/>
      <c r="BG2034" s="121"/>
      <c r="BH2034" s="121"/>
      <c r="BI2034" s="121"/>
      <c r="BJ2034" s="121"/>
      <c r="BK2034" s="121"/>
      <c r="BL2034" s="121"/>
      <c r="BM2034" s="121"/>
      <c r="BN2034" s="121"/>
      <c r="BO2034" s="121"/>
      <c r="BP2034" s="121"/>
      <c r="BQ2034" s="121"/>
      <c r="BR2034" s="121"/>
      <c r="BS2034" s="121"/>
      <c r="BT2034" s="121"/>
      <c r="BU2034" s="121"/>
      <c r="BV2034" s="121"/>
      <c r="BW2034" s="121"/>
      <c r="BX2034" s="121"/>
      <c r="BY2034" s="121"/>
      <c r="BZ2034" s="121"/>
      <c r="CA2034" s="121"/>
      <c r="CB2034" s="121"/>
      <c r="CC2034" s="121"/>
      <c r="CD2034" s="121"/>
      <c r="CE2034" s="121"/>
      <c r="CF2034" s="121"/>
      <c r="CG2034" s="121"/>
      <c r="CH2034" s="121"/>
      <c r="CI2034" s="121"/>
      <c r="CJ2034" s="121"/>
      <c r="CK2034" s="121"/>
      <c r="CL2034" s="121"/>
      <c r="CM2034" s="121"/>
      <c r="CN2034" s="121"/>
      <c r="CO2034" s="121"/>
      <c r="CP2034" s="121"/>
      <c r="CQ2034" s="121"/>
      <c r="CR2034" s="121"/>
      <c r="CS2034" s="121"/>
      <c r="CT2034" s="121"/>
      <c r="CU2034" s="121"/>
      <c r="CV2034" s="121"/>
      <c r="CW2034" s="121"/>
      <c r="CX2034" s="121"/>
      <c r="CY2034" s="121"/>
      <c r="CZ2034" s="121"/>
      <c r="DA2034" s="121"/>
      <c r="DB2034" s="121"/>
      <c r="DC2034" s="121"/>
      <c r="DD2034" s="121"/>
      <c r="DE2034" s="121"/>
      <c r="DF2034" s="121"/>
      <c r="DG2034" s="121"/>
      <c r="DH2034" s="121"/>
      <c r="DI2034" s="121"/>
    </row>
    <row r="2035" spans="30:113" x14ac:dyDescent="0.35">
      <c r="AD2035" s="121"/>
      <c r="AE2035" s="121"/>
      <c r="AF2035" s="121"/>
      <c r="AG2035" s="121"/>
      <c r="AH2035" s="121"/>
      <c r="AI2035" s="121"/>
      <c r="AJ2035" s="121"/>
      <c r="AK2035" s="121"/>
      <c r="AL2035" s="121"/>
      <c r="AM2035" s="121"/>
      <c r="AN2035" s="121"/>
      <c r="AO2035" s="121"/>
      <c r="AP2035" s="121"/>
      <c r="AQ2035" s="121"/>
      <c r="AR2035" s="121"/>
      <c r="AS2035" s="121"/>
      <c r="AT2035" s="121"/>
      <c r="AU2035" s="121"/>
      <c r="AV2035" s="121"/>
      <c r="AW2035" s="121"/>
      <c r="AX2035" s="121"/>
      <c r="AY2035" s="121"/>
      <c r="AZ2035" s="121"/>
      <c r="BA2035" s="121"/>
      <c r="BB2035" s="121"/>
      <c r="BC2035" s="121"/>
      <c r="BD2035" s="121"/>
      <c r="BE2035" s="121"/>
      <c r="BF2035" s="121"/>
      <c r="BG2035" s="121"/>
      <c r="BH2035" s="121"/>
      <c r="BI2035" s="121"/>
      <c r="BJ2035" s="121"/>
      <c r="BK2035" s="121"/>
      <c r="BL2035" s="121"/>
      <c r="BM2035" s="121"/>
      <c r="BN2035" s="121"/>
      <c r="BO2035" s="121"/>
      <c r="BP2035" s="121"/>
      <c r="BQ2035" s="121"/>
      <c r="BR2035" s="121"/>
      <c r="BS2035" s="121"/>
      <c r="BT2035" s="121"/>
      <c r="BU2035" s="121"/>
      <c r="BV2035" s="121"/>
      <c r="BW2035" s="121"/>
      <c r="BX2035" s="121"/>
      <c r="BY2035" s="121"/>
      <c r="BZ2035" s="121"/>
      <c r="CA2035" s="121"/>
      <c r="CB2035" s="121"/>
      <c r="CC2035" s="121"/>
      <c r="CD2035" s="121"/>
      <c r="CE2035" s="121"/>
      <c r="CF2035" s="121"/>
      <c r="CG2035" s="121"/>
      <c r="CH2035" s="121"/>
      <c r="CI2035" s="121"/>
      <c r="CJ2035" s="121"/>
      <c r="CK2035" s="121"/>
      <c r="CL2035" s="121"/>
      <c r="CM2035" s="121"/>
      <c r="CN2035" s="121"/>
      <c r="CO2035" s="121"/>
      <c r="CP2035" s="121"/>
      <c r="CQ2035" s="121"/>
      <c r="CR2035" s="121"/>
      <c r="CS2035" s="121"/>
      <c r="CT2035" s="121"/>
      <c r="CU2035" s="121"/>
      <c r="CV2035" s="121"/>
      <c r="CW2035" s="121"/>
      <c r="CX2035" s="121"/>
      <c r="CY2035" s="121"/>
      <c r="CZ2035" s="121"/>
      <c r="DA2035" s="121"/>
      <c r="DB2035" s="121"/>
      <c r="DC2035" s="121"/>
      <c r="DD2035" s="121"/>
      <c r="DE2035" s="121"/>
      <c r="DF2035" s="121"/>
      <c r="DG2035" s="121"/>
      <c r="DH2035" s="121"/>
      <c r="DI2035" s="121"/>
    </row>
    <row r="2036" spans="30:113" x14ac:dyDescent="0.35">
      <c r="AD2036" s="121"/>
      <c r="AE2036" s="121"/>
      <c r="AF2036" s="121"/>
      <c r="AG2036" s="121"/>
      <c r="AH2036" s="121"/>
      <c r="AI2036" s="121"/>
      <c r="AJ2036" s="121"/>
      <c r="AK2036" s="121"/>
      <c r="AL2036" s="121"/>
      <c r="AM2036" s="121"/>
      <c r="AN2036" s="121"/>
      <c r="AO2036" s="121"/>
      <c r="AP2036" s="121"/>
      <c r="AQ2036" s="121"/>
      <c r="AR2036" s="121"/>
      <c r="AS2036" s="121"/>
      <c r="AT2036" s="121"/>
      <c r="AU2036" s="121"/>
      <c r="AV2036" s="121"/>
      <c r="AW2036" s="121"/>
      <c r="AX2036" s="121"/>
      <c r="AY2036" s="121"/>
      <c r="AZ2036" s="121"/>
      <c r="BA2036" s="121"/>
      <c r="BB2036" s="121"/>
      <c r="BC2036" s="121"/>
      <c r="BD2036" s="121"/>
      <c r="BE2036" s="121"/>
      <c r="BF2036" s="121"/>
      <c r="BG2036" s="121"/>
      <c r="BH2036" s="121"/>
      <c r="BI2036" s="121"/>
      <c r="BJ2036" s="121"/>
      <c r="BK2036" s="121"/>
      <c r="BL2036" s="121"/>
      <c r="BM2036" s="121"/>
      <c r="BN2036" s="121"/>
      <c r="BO2036" s="121"/>
      <c r="BP2036" s="121"/>
      <c r="BQ2036" s="121"/>
      <c r="BR2036" s="121"/>
      <c r="BS2036" s="121"/>
      <c r="BT2036" s="121"/>
      <c r="BU2036" s="121"/>
      <c r="BV2036" s="121"/>
      <c r="BW2036" s="121"/>
      <c r="BX2036" s="121"/>
      <c r="BY2036" s="121"/>
      <c r="BZ2036" s="121"/>
      <c r="CA2036" s="121"/>
      <c r="CB2036" s="121"/>
      <c r="CC2036" s="121"/>
      <c r="CD2036" s="121"/>
      <c r="CE2036" s="121"/>
      <c r="CF2036" s="121"/>
      <c r="CG2036" s="121"/>
      <c r="CH2036" s="121"/>
      <c r="CI2036" s="121"/>
      <c r="CJ2036" s="121"/>
      <c r="CK2036" s="121"/>
      <c r="CL2036" s="121"/>
      <c r="CM2036" s="121"/>
      <c r="CN2036" s="121"/>
      <c r="CO2036" s="121"/>
      <c r="CP2036" s="121"/>
      <c r="CQ2036" s="121"/>
      <c r="CR2036" s="121"/>
      <c r="CS2036" s="121"/>
      <c r="CT2036" s="121"/>
      <c r="CU2036" s="121"/>
      <c r="CV2036" s="121"/>
      <c r="CW2036" s="121"/>
      <c r="CX2036" s="121"/>
      <c r="CY2036" s="121"/>
      <c r="CZ2036" s="121"/>
      <c r="DA2036" s="121"/>
      <c r="DB2036" s="121"/>
      <c r="DC2036" s="121"/>
      <c r="DD2036" s="121"/>
      <c r="DE2036" s="121"/>
      <c r="DF2036" s="121"/>
      <c r="DG2036" s="121"/>
      <c r="DH2036" s="121"/>
      <c r="DI2036" s="121"/>
    </row>
    <row r="2037" spans="30:113" x14ac:dyDescent="0.35">
      <c r="AD2037" s="121"/>
      <c r="AE2037" s="121"/>
      <c r="AF2037" s="121"/>
      <c r="AG2037" s="121"/>
      <c r="AH2037" s="121"/>
      <c r="AI2037" s="121"/>
      <c r="AJ2037" s="121"/>
      <c r="AK2037" s="121"/>
      <c r="AL2037" s="121"/>
      <c r="AM2037" s="121"/>
      <c r="AN2037" s="121"/>
      <c r="AO2037" s="121"/>
      <c r="AP2037" s="121"/>
      <c r="AQ2037" s="121"/>
      <c r="AR2037" s="121"/>
      <c r="AS2037" s="121"/>
      <c r="AT2037" s="121"/>
      <c r="AU2037" s="121"/>
      <c r="AV2037" s="121"/>
      <c r="AW2037" s="121"/>
      <c r="AX2037" s="121"/>
      <c r="AY2037" s="121"/>
      <c r="AZ2037" s="121"/>
      <c r="BA2037" s="121"/>
      <c r="BB2037" s="121"/>
      <c r="BC2037" s="121"/>
      <c r="BD2037" s="121"/>
      <c r="BE2037" s="121"/>
      <c r="BF2037" s="121"/>
      <c r="BG2037" s="121"/>
      <c r="BH2037" s="121"/>
      <c r="BI2037" s="121"/>
      <c r="BJ2037" s="121"/>
      <c r="BK2037" s="121"/>
      <c r="BL2037" s="121"/>
      <c r="BM2037" s="121"/>
      <c r="BN2037" s="121"/>
      <c r="BO2037" s="121"/>
      <c r="BP2037" s="121"/>
      <c r="BQ2037" s="121"/>
      <c r="BR2037" s="121"/>
      <c r="BS2037" s="121"/>
      <c r="BT2037" s="121"/>
      <c r="BU2037" s="121"/>
      <c r="BV2037" s="121"/>
      <c r="BW2037" s="121"/>
      <c r="BX2037" s="121"/>
      <c r="BY2037" s="121"/>
      <c r="BZ2037" s="121"/>
      <c r="CA2037" s="121"/>
      <c r="CB2037" s="121"/>
      <c r="CC2037" s="121"/>
      <c r="CD2037" s="121"/>
      <c r="CE2037" s="121"/>
      <c r="CF2037" s="121"/>
      <c r="CG2037" s="121"/>
      <c r="CH2037" s="121"/>
      <c r="CI2037" s="121"/>
      <c r="CJ2037" s="121"/>
      <c r="CK2037" s="121"/>
      <c r="CL2037" s="121"/>
      <c r="CM2037" s="121"/>
      <c r="CN2037" s="121"/>
      <c r="CO2037" s="121"/>
      <c r="CP2037" s="121"/>
      <c r="CQ2037" s="121"/>
      <c r="CR2037" s="121"/>
      <c r="CS2037" s="121"/>
      <c r="CT2037" s="121"/>
      <c r="CU2037" s="121"/>
      <c r="CV2037" s="121"/>
      <c r="CW2037" s="121"/>
      <c r="CX2037" s="121"/>
      <c r="CY2037" s="121"/>
      <c r="CZ2037" s="121"/>
      <c r="DA2037" s="121"/>
      <c r="DB2037" s="121"/>
      <c r="DC2037" s="121"/>
      <c r="DD2037" s="121"/>
      <c r="DE2037" s="121"/>
      <c r="DF2037" s="121"/>
      <c r="DG2037" s="121"/>
      <c r="DH2037" s="121"/>
      <c r="DI2037" s="121"/>
    </row>
    <row r="2038" spans="30:113" x14ac:dyDescent="0.35">
      <c r="AD2038" s="121"/>
      <c r="AE2038" s="121"/>
      <c r="AF2038" s="121"/>
      <c r="AG2038" s="121"/>
      <c r="AH2038" s="121"/>
      <c r="AI2038" s="121"/>
      <c r="AJ2038" s="121"/>
      <c r="AK2038" s="121"/>
      <c r="AL2038" s="121"/>
      <c r="AM2038" s="121"/>
      <c r="AN2038" s="121"/>
      <c r="AO2038" s="121"/>
      <c r="AP2038" s="121"/>
      <c r="AQ2038" s="121"/>
      <c r="AR2038" s="121"/>
      <c r="AS2038" s="121"/>
      <c r="AT2038" s="121"/>
      <c r="AU2038" s="121"/>
      <c r="AV2038" s="121"/>
      <c r="AW2038" s="121"/>
      <c r="AX2038" s="121"/>
      <c r="AY2038" s="121"/>
      <c r="AZ2038" s="121"/>
      <c r="BA2038" s="121"/>
      <c r="BB2038" s="121"/>
      <c r="BC2038" s="121"/>
      <c r="BD2038" s="121"/>
      <c r="BE2038" s="121"/>
      <c r="BF2038" s="121"/>
      <c r="BG2038" s="121"/>
      <c r="BH2038" s="121"/>
      <c r="BI2038" s="121"/>
      <c r="BJ2038" s="121"/>
      <c r="BK2038" s="121"/>
      <c r="BL2038" s="121"/>
      <c r="BM2038" s="121"/>
      <c r="BN2038" s="121"/>
      <c r="BO2038" s="121"/>
      <c r="BP2038" s="121"/>
      <c r="BQ2038" s="121"/>
      <c r="BR2038" s="121"/>
      <c r="BS2038" s="121"/>
      <c r="BT2038" s="121"/>
      <c r="BU2038" s="121"/>
      <c r="BV2038" s="121"/>
      <c r="BW2038" s="121"/>
      <c r="BX2038" s="121"/>
      <c r="BY2038" s="121"/>
      <c r="BZ2038" s="121"/>
      <c r="CA2038" s="121"/>
      <c r="CB2038" s="121"/>
      <c r="CC2038" s="121"/>
      <c r="CD2038" s="121"/>
      <c r="CE2038" s="121"/>
      <c r="CF2038" s="121"/>
      <c r="CG2038" s="121"/>
      <c r="CH2038" s="121"/>
      <c r="CI2038" s="121"/>
      <c r="CJ2038" s="121"/>
      <c r="CK2038" s="121"/>
      <c r="CL2038" s="121"/>
      <c r="CM2038" s="121"/>
      <c r="CN2038" s="121"/>
      <c r="CO2038" s="121"/>
      <c r="CP2038" s="121"/>
      <c r="CQ2038" s="121"/>
      <c r="CR2038" s="121"/>
      <c r="CS2038" s="121"/>
      <c r="CT2038" s="121"/>
      <c r="CU2038" s="121"/>
      <c r="CV2038" s="121"/>
      <c r="CW2038" s="121"/>
      <c r="CX2038" s="121"/>
      <c r="CY2038" s="121"/>
      <c r="CZ2038" s="121"/>
      <c r="DA2038" s="121"/>
      <c r="DB2038" s="121"/>
      <c r="DC2038" s="121"/>
      <c r="DD2038" s="121"/>
      <c r="DE2038" s="121"/>
      <c r="DF2038" s="121"/>
      <c r="DG2038" s="121"/>
      <c r="DH2038" s="121"/>
      <c r="DI2038" s="121"/>
    </row>
    <row r="2039" spans="30:113" x14ac:dyDescent="0.35">
      <c r="AD2039" s="121"/>
      <c r="AE2039" s="121"/>
      <c r="AF2039" s="121"/>
      <c r="AG2039" s="121"/>
      <c r="AH2039" s="121"/>
      <c r="AI2039" s="121"/>
      <c r="AJ2039" s="121"/>
      <c r="AK2039" s="121"/>
      <c r="AL2039" s="121"/>
      <c r="AM2039" s="121"/>
      <c r="AN2039" s="121"/>
      <c r="AO2039" s="121"/>
      <c r="AP2039" s="121"/>
      <c r="AQ2039" s="121"/>
      <c r="AR2039" s="121"/>
      <c r="AS2039" s="121"/>
      <c r="AT2039" s="121"/>
      <c r="AU2039" s="121"/>
      <c r="AV2039" s="121"/>
      <c r="AW2039" s="121"/>
      <c r="AX2039" s="121"/>
      <c r="AY2039" s="121"/>
      <c r="AZ2039" s="121"/>
      <c r="BA2039" s="121"/>
      <c r="BB2039" s="121"/>
      <c r="BC2039" s="121"/>
      <c r="BD2039" s="121"/>
      <c r="BE2039" s="121"/>
      <c r="BF2039" s="121"/>
      <c r="BG2039" s="121"/>
      <c r="BH2039" s="121"/>
      <c r="BI2039" s="121"/>
      <c r="BJ2039" s="121"/>
      <c r="BK2039" s="121"/>
      <c r="BL2039" s="121"/>
      <c r="BM2039" s="121"/>
      <c r="BN2039" s="121"/>
      <c r="BO2039" s="121"/>
      <c r="BP2039" s="121"/>
      <c r="BQ2039" s="121"/>
      <c r="BR2039" s="121"/>
      <c r="BS2039" s="121"/>
      <c r="BT2039" s="121"/>
      <c r="BU2039" s="121"/>
      <c r="BV2039" s="121"/>
      <c r="BW2039" s="121"/>
      <c r="BX2039" s="121"/>
      <c r="BY2039" s="121"/>
      <c r="BZ2039" s="121"/>
      <c r="CA2039" s="121"/>
      <c r="CB2039" s="121"/>
      <c r="CC2039" s="121"/>
      <c r="CD2039" s="121"/>
      <c r="CE2039" s="121"/>
      <c r="CF2039" s="121"/>
      <c r="CG2039" s="121"/>
      <c r="CH2039" s="121"/>
      <c r="CI2039" s="121"/>
      <c r="CJ2039" s="121"/>
      <c r="CK2039" s="121"/>
      <c r="CL2039" s="121"/>
      <c r="CM2039" s="121"/>
      <c r="CN2039" s="121"/>
      <c r="CO2039" s="121"/>
      <c r="CP2039" s="121"/>
      <c r="CQ2039" s="121"/>
      <c r="CR2039" s="121"/>
      <c r="CS2039" s="121"/>
      <c r="CT2039" s="121"/>
      <c r="CU2039" s="121"/>
      <c r="CV2039" s="121"/>
      <c r="CW2039" s="121"/>
      <c r="CX2039" s="121"/>
      <c r="CY2039" s="121"/>
      <c r="CZ2039" s="121"/>
      <c r="DA2039" s="121"/>
      <c r="DB2039" s="121"/>
      <c r="DC2039" s="121"/>
      <c r="DD2039" s="121"/>
      <c r="DE2039" s="121"/>
      <c r="DF2039" s="121"/>
      <c r="DG2039" s="121"/>
      <c r="DH2039" s="121"/>
      <c r="DI2039" s="121"/>
    </row>
    <row r="2040" spans="30:113" x14ac:dyDescent="0.35">
      <c r="AD2040" s="121"/>
      <c r="AE2040" s="121"/>
      <c r="AF2040" s="121"/>
      <c r="AG2040" s="121"/>
      <c r="AH2040" s="121"/>
      <c r="AI2040" s="121"/>
      <c r="AJ2040" s="121"/>
      <c r="AK2040" s="121"/>
      <c r="AL2040" s="121"/>
      <c r="AM2040" s="121"/>
      <c r="AN2040" s="121"/>
      <c r="AO2040" s="121"/>
      <c r="AP2040" s="121"/>
      <c r="AQ2040" s="121"/>
      <c r="AR2040" s="121"/>
      <c r="AS2040" s="121"/>
      <c r="AT2040" s="121"/>
      <c r="AU2040" s="121"/>
      <c r="AV2040" s="121"/>
      <c r="AW2040" s="121"/>
      <c r="AX2040" s="121"/>
      <c r="AY2040" s="121"/>
      <c r="AZ2040" s="121"/>
      <c r="BA2040" s="121"/>
      <c r="BB2040" s="121"/>
      <c r="BC2040" s="121"/>
      <c r="BD2040" s="121"/>
      <c r="BE2040" s="121"/>
      <c r="BF2040" s="121"/>
      <c r="BG2040" s="121"/>
      <c r="BH2040" s="121"/>
      <c r="BI2040" s="121"/>
      <c r="BJ2040" s="121"/>
      <c r="BK2040" s="121"/>
      <c r="BL2040" s="121"/>
      <c r="BM2040" s="121"/>
      <c r="BN2040" s="121"/>
      <c r="BO2040" s="121"/>
      <c r="BP2040" s="121"/>
      <c r="BQ2040" s="121"/>
      <c r="BR2040" s="121"/>
      <c r="BS2040" s="121"/>
      <c r="BT2040" s="121"/>
      <c r="BU2040" s="121"/>
      <c r="BV2040" s="121"/>
      <c r="BW2040" s="121"/>
      <c r="BX2040" s="121"/>
      <c r="BY2040" s="121"/>
      <c r="BZ2040" s="121"/>
      <c r="CA2040" s="121"/>
      <c r="CB2040" s="121"/>
      <c r="CC2040" s="121"/>
      <c r="CD2040" s="121"/>
      <c r="CE2040" s="121"/>
      <c r="CF2040" s="121"/>
      <c r="CG2040" s="121"/>
      <c r="CH2040" s="121"/>
      <c r="CI2040" s="121"/>
      <c r="CJ2040" s="121"/>
      <c r="CK2040" s="121"/>
      <c r="CL2040" s="121"/>
      <c r="CM2040" s="121"/>
      <c r="CN2040" s="121"/>
      <c r="CO2040" s="121"/>
      <c r="CP2040" s="121"/>
      <c r="CQ2040" s="121"/>
      <c r="CR2040" s="121"/>
      <c r="CS2040" s="121"/>
      <c r="CT2040" s="121"/>
      <c r="CU2040" s="121"/>
      <c r="CV2040" s="121"/>
      <c r="CW2040" s="121"/>
      <c r="CX2040" s="121"/>
      <c r="CY2040" s="121"/>
      <c r="CZ2040" s="121"/>
      <c r="DA2040" s="121"/>
      <c r="DB2040" s="121"/>
      <c r="DC2040" s="121"/>
      <c r="DD2040" s="121"/>
      <c r="DE2040" s="121"/>
      <c r="DF2040" s="121"/>
      <c r="DG2040" s="121"/>
      <c r="DH2040" s="121"/>
      <c r="DI2040" s="121"/>
    </row>
    <row r="2041" spans="30:113" x14ac:dyDescent="0.35">
      <c r="AD2041" s="121"/>
      <c r="AE2041" s="121"/>
      <c r="AF2041" s="121"/>
      <c r="AG2041" s="121"/>
      <c r="AH2041" s="121"/>
      <c r="AI2041" s="121"/>
      <c r="AJ2041" s="121"/>
      <c r="AK2041" s="121"/>
      <c r="AL2041" s="121"/>
      <c r="AM2041" s="121"/>
      <c r="AN2041" s="121"/>
      <c r="AO2041" s="121"/>
      <c r="AP2041" s="121"/>
      <c r="AQ2041" s="121"/>
      <c r="AR2041" s="121"/>
      <c r="AS2041" s="121"/>
      <c r="AT2041" s="121"/>
      <c r="AU2041" s="121"/>
      <c r="AV2041" s="121"/>
      <c r="AW2041" s="121"/>
      <c r="AX2041" s="121"/>
      <c r="AY2041" s="121"/>
      <c r="AZ2041" s="121"/>
      <c r="BA2041" s="121"/>
      <c r="BB2041" s="121"/>
      <c r="BC2041" s="121"/>
      <c r="BD2041" s="121"/>
      <c r="BE2041" s="121"/>
      <c r="BF2041" s="121"/>
      <c r="BG2041" s="121"/>
      <c r="BH2041" s="121"/>
      <c r="BI2041" s="121"/>
      <c r="BJ2041" s="121"/>
      <c r="BK2041" s="121"/>
      <c r="BL2041" s="121"/>
      <c r="BM2041" s="121"/>
      <c r="BN2041" s="121"/>
      <c r="BO2041" s="121"/>
      <c r="BP2041" s="121"/>
      <c r="BQ2041" s="121"/>
      <c r="BR2041" s="121"/>
      <c r="BS2041" s="121"/>
      <c r="BT2041" s="121"/>
      <c r="BU2041" s="121"/>
      <c r="BV2041" s="121"/>
      <c r="BW2041" s="121"/>
      <c r="BX2041" s="121"/>
      <c r="BY2041" s="121"/>
      <c r="BZ2041" s="121"/>
      <c r="CA2041" s="121"/>
      <c r="CB2041" s="121"/>
      <c r="CC2041" s="121"/>
      <c r="CD2041" s="121"/>
      <c r="CE2041" s="121"/>
      <c r="CF2041" s="121"/>
      <c r="CG2041" s="121"/>
      <c r="CH2041" s="121"/>
      <c r="CI2041" s="121"/>
      <c r="CJ2041" s="121"/>
      <c r="CK2041" s="121"/>
      <c r="CL2041" s="121"/>
      <c r="CM2041" s="121"/>
      <c r="CN2041" s="121"/>
      <c r="CO2041" s="121"/>
      <c r="CP2041" s="121"/>
      <c r="CQ2041" s="121"/>
      <c r="CR2041" s="121"/>
      <c r="CS2041" s="121"/>
      <c r="CT2041" s="121"/>
      <c r="CU2041" s="121"/>
      <c r="CV2041" s="121"/>
      <c r="CW2041" s="121"/>
      <c r="CX2041" s="121"/>
      <c r="CY2041" s="121"/>
      <c r="CZ2041" s="121"/>
      <c r="DA2041" s="121"/>
      <c r="DB2041" s="121"/>
      <c r="DC2041" s="121"/>
      <c r="DD2041" s="121"/>
      <c r="DE2041" s="121"/>
      <c r="DF2041" s="121"/>
      <c r="DG2041" s="121"/>
      <c r="DH2041" s="121"/>
      <c r="DI2041" s="121"/>
    </row>
    <row r="2042" spans="30:113" x14ac:dyDescent="0.35">
      <c r="AD2042" s="121"/>
      <c r="AE2042" s="121"/>
      <c r="AF2042" s="121"/>
      <c r="AG2042" s="121"/>
      <c r="AH2042" s="121"/>
      <c r="AI2042" s="121"/>
      <c r="AJ2042" s="121"/>
      <c r="AK2042" s="121"/>
      <c r="AL2042" s="121"/>
      <c r="AM2042" s="121"/>
      <c r="AN2042" s="121"/>
      <c r="AO2042" s="121"/>
      <c r="AP2042" s="121"/>
      <c r="AQ2042" s="121"/>
      <c r="AR2042" s="121"/>
      <c r="AS2042" s="121"/>
      <c r="AT2042" s="121"/>
      <c r="AU2042" s="121"/>
      <c r="AV2042" s="121"/>
      <c r="AW2042" s="121"/>
      <c r="AX2042" s="121"/>
      <c r="AY2042" s="121"/>
      <c r="AZ2042" s="121"/>
      <c r="BA2042" s="121"/>
      <c r="BB2042" s="121"/>
      <c r="BC2042" s="121"/>
      <c r="BD2042" s="121"/>
      <c r="BE2042" s="121"/>
      <c r="BF2042" s="121"/>
      <c r="BG2042" s="121"/>
      <c r="BH2042" s="121"/>
      <c r="BI2042" s="121"/>
      <c r="BJ2042" s="121"/>
      <c r="BK2042" s="121"/>
      <c r="BL2042" s="121"/>
      <c r="BM2042" s="121"/>
      <c r="BN2042" s="121"/>
      <c r="BO2042" s="121"/>
      <c r="BP2042" s="121"/>
      <c r="BQ2042" s="121"/>
      <c r="BR2042" s="121"/>
      <c r="BS2042" s="121"/>
      <c r="BT2042" s="121"/>
      <c r="BU2042" s="121"/>
      <c r="BV2042" s="121"/>
      <c r="BW2042" s="121"/>
      <c r="BX2042" s="121"/>
      <c r="BY2042" s="121"/>
      <c r="BZ2042" s="121"/>
      <c r="CA2042" s="121"/>
      <c r="CB2042" s="121"/>
      <c r="CC2042" s="121"/>
      <c r="CD2042" s="121"/>
      <c r="CE2042" s="121"/>
      <c r="CF2042" s="121"/>
      <c r="CG2042" s="121"/>
      <c r="CH2042" s="121"/>
      <c r="CI2042" s="121"/>
      <c r="CJ2042" s="121"/>
      <c r="CK2042" s="121"/>
      <c r="CL2042" s="121"/>
      <c r="CM2042" s="121"/>
      <c r="CN2042" s="121"/>
      <c r="CO2042" s="121"/>
      <c r="CP2042" s="121"/>
      <c r="CQ2042" s="121"/>
      <c r="CR2042" s="121"/>
      <c r="CS2042" s="121"/>
      <c r="CT2042" s="121"/>
      <c r="CU2042" s="121"/>
      <c r="CV2042" s="121"/>
      <c r="CW2042" s="121"/>
      <c r="CX2042" s="121"/>
      <c r="CY2042" s="121"/>
      <c r="CZ2042" s="121"/>
      <c r="DA2042" s="121"/>
      <c r="DB2042" s="121"/>
      <c r="DC2042" s="121"/>
      <c r="DD2042" s="121"/>
      <c r="DE2042" s="121"/>
      <c r="DF2042" s="121"/>
      <c r="DG2042" s="121"/>
      <c r="DH2042" s="121"/>
      <c r="DI2042" s="121"/>
    </row>
    <row r="2043" spans="30:113" x14ac:dyDescent="0.35">
      <c r="AD2043" s="121"/>
      <c r="AE2043" s="121"/>
      <c r="AF2043" s="121"/>
      <c r="AG2043" s="121"/>
      <c r="AH2043" s="121"/>
      <c r="AI2043" s="121"/>
      <c r="AJ2043" s="121"/>
      <c r="AK2043" s="121"/>
      <c r="AL2043" s="121"/>
      <c r="AM2043" s="121"/>
      <c r="AN2043" s="121"/>
      <c r="AO2043" s="121"/>
      <c r="AP2043" s="121"/>
      <c r="AQ2043" s="121"/>
      <c r="AR2043" s="121"/>
      <c r="AS2043" s="121"/>
      <c r="AT2043" s="121"/>
      <c r="AU2043" s="121"/>
      <c r="AV2043" s="121"/>
      <c r="AW2043" s="121"/>
      <c r="AX2043" s="121"/>
      <c r="AY2043" s="121"/>
      <c r="AZ2043" s="121"/>
      <c r="BA2043" s="121"/>
      <c r="BB2043" s="121"/>
      <c r="BC2043" s="121"/>
      <c r="BD2043" s="121"/>
      <c r="BE2043" s="121"/>
      <c r="BF2043" s="121"/>
      <c r="BG2043" s="121"/>
      <c r="BH2043" s="121"/>
      <c r="BI2043" s="121"/>
      <c r="BJ2043" s="121"/>
      <c r="BK2043" s="121"/>
      <c r="BL2043" s="121"/>
      <c r="BM2043" s="121"/>
      <c r="BN2043" s="121"/>
      <c r="BO2043" s="121"/>
      <c r="BP2043" s="121"/>
      <c r="BQ2043" s="121"/>
      <c r="BR2043" s="121"/>
      <c r="BS2043" s="121"/>
      <c r="BT2043" s="121"/>
      <c r="BU2043" s="121"/>
      <c r="BV2043" s="121"/>
      <c r="BW2043" s="121"/>
      <c r="BX2043" s="121"/>
      <c r="BY2043" s="121"/>
      <c r="BZ2043" s="121"/>
      <c r="CA2043" s="121"/>
      <c r="CB2043" s="121"/>
      <c r="CC2043" s="121"/>
      <c r="CD2043" s="121"/>
      <c r="CE2043" s="121"/>
      <c r="CF2043" s="121"/>
      <c r="CG2043" s="121"/>
      <c r="CH2043" s="121"/>
      <c r="CI2043" s="121"/>
      <c r="CJ2043" s="121"/>
      <c r="CK2043" s="121"/>
      <c r="CL2043" s="121"/>
      <c r="CM2043" s="121"/>
      <c r="CN2043" s="121"/>
      <c r="CO2043" s="121"/>
      <c r="CP2043" s="121"/>
      <c r="CQ2043" s="121"/>
      <c r="CR2043" s="121"/>
      <c r="CS2043" s="121"/>
      <c r="CT2043" s="121"/>
      <c r="CU2043" s="121"/>
      <c r="CV2043" s="121"/>
      <c r="CW2043" s="121"/>
      <c r="CX2043" s="121"/>
      <c r="CY2043" s="121"/>
      <c r="CZ2043" s="121"/>
      <c r="DA2043" s="121"/>
      <c r="DB2043" s="121"/>
      <c r="DC2043" s="121"/>
      <c r="DD2043" s="121"/>
      <c r="DE2043" s="121"/>
      <c r="DF2043" s="121"/>
      <c r="DG2043" s="121"/>
      <c r="DH2043" s="121"/>
      <c r="DI2043" s="121"/>
    </row>
    <row r="2044" spans="30:113" x14ac:dyDescent="0.35">
      <c r="AD2044" s="121"/>
      <c r="AE2044" s="121"/>
      <c r="AF2044" s="121"/>
      <c r="AG2044" s="121"/>
      <c r="AH2044" s="121"/>
      <c r="AI2044" s="121"/>
      <c r="AJ2044" s="121"/>
      <c r="AK2044" s="121"/>
      <c r="AL2044" s="121"/>
      <c r="AM2044" s="121"/>
      <c r="AN2044" s="121"/>
      <c r="AO2044" s="121"/>
      <c r="AP2044" s="121"/>
      <c r="AQ2044" s="121"/>
      <c r="AR2044" s="121"/>
      <c r="AS2044" s="121"/>
      <c r="AT2044" s="121"/>
      <c r="AU2044" s="121"/>
      <c r="AV2044" s="121"/>
      <c r="AW2044" s="121"/>
      <c r="AX2044" s="121"/>
      <c r="AY2044" s="121"/>
      <c r="AZ2044" s="121"/>
      <c r="BA2044" s="121"/>
      <c r="BB2044" s="121"/>
      <c r="BC2044" s="121"/>
      <c r="BD2044" s="121"/>
      <c r="BE2044" s="121"/>
      <c r="BF2044" s="121"/>
      <c r="BG2044" s="121"/>
      <c r="BH2044" s="121"/>
      <c r="BI2044" s="121"/>
      <c r="BJ2044" s="121"/>
      <c r="BK2044" s="121"/>
      <c r="BL2044" s="121"/>
      <c r="BM2044" s="121"/>
      <c r="BN2044" s="121"/>
      <c r="BO2044" s="121"/>
      <c r="BP2044" s="121"/>
      <c r="BQ2044" s="121"/>
      <c r="BR2044" s="121"/>
      <c r="BS2044" s="121"/>
      <c r="BT2044" s="121"/>
      <c r="BU2044" s="121"/>
      <c r="BV2044" s="121"/>
      <c r="BW2044" s="121"/>
      <c r="BX2044" s="121"/>
      <c r="BY2044" s="121"/>
      <c r="BZ2044" s="121"/>
      <c r="CA2044" s="121"/>
      <c r="CB2044" s="121"/>
      <c r="CC2044" s="121"/>
      <c r="CD2044" s="121"/>
      <c r="CE2044" s="121"/>
      <c r="CF2044" s="121"/>
      <c r="CG2044" s="121"/>
      <c r="CH2044" s="121"/>
      <c r="CI2044" s="121"/>
      <c r="CJ2044" s="121"/>
      <c r="CK2044" s="121"/>
      <c r="CL2044" s="121"/>
      <c r="CM2044" s="121"/>
      <c r="CN2044" s="121"/>
      <c r="CO2044" s="121"/>
      <c r="CP2044" s="121"/>
      <c r="CQ2044" s="121"/>
      <c r="CR2044" s="121"/>
      <c r="CS2044" s="121"/>
      <c r="CT2044" s="121"/>
      <c r="CU2044" s="121"/>
      <c r="CV2044" s="121"/>
      <c r="CW2044" s="121"/>
      <c r="CX2044" s="121"/>
      <c r="CY2044" s="121"/>
      <c r="CZ2044" s="121"/>
      <c r="DA2044" s="121"/>
      <c r="DB2044" s="121"/>
      <c r="DC2044" s="121"/>
      <c r="DD2044" s="121"/>
      <c r="DE2044" s="121"/>
      <c r="DF2044" s="121"/>
      <c r="DG2044" s="121"/>
      <c r="DH2044" s="121"/>
      <c r="DI2044" s="121"/>
    </row>
    <row r="2045" spans="30:113" x14ac:dyDescent="0.35">
      <c r="AD2045" s="121"/>
      <c r="AE2045" s="121"/>
      <c r="AF2045" s="121"/>
      <c r="AG2045" s="121"/>
      <c r="AH2045" s="121"/>
      <c r="AI2045" s="121"/>
      <c r="AJ2045" s="121"/>
      <c r="AK2045" s="121"/>
      <c r="AL2045" s="121"/>
      <c r="AM2045" s="121"/>
      <c r="AN2045" s="121"/>
      <c r="AO2045" s="121"/>
      <c r="AP2045" s="121"/>
      <c r="AQ2045" s="121"/>
      <c r="AR2045" s="121"/>
      <c r="AS2045" s="121"/>
      <c r="AT2045" s="121"/>
      <c r="AU2045" s="121"/>
      <c r="AV2045" s="121"/>
      <c r="AW2045" s="121"/>
      <c r="AX2045" s="121"/>
      <c r="AY2045" s="121"/>
      <c r="AZ2045" s="121"/>
      <c r="BA2045" s="121"/>
      <c r="BB2045" s="121"/>
      <c r="BC2045" s="121"/>
      <c r="BD2045" s="121"/>
      <c r="BE2045" s="121"/>
      <c r="BF2045" s="121"/>
      <c r="BG2045" s="121"/>
      <c r="BH2045" s="121"/>
      <c r="BI2045" s="121"/>
      <c r="BJ2045" s="121"/>
      <c r="BK2045" s="121"/>
      <c r="BL2045" s="121"/>
      <c r="BM2045" s="121"/>
      <c r="BN2045" s="121"/>
      <c r="BO2045" s="121"/>
      <c r="BP2045" s="121"/>
      <c r="BQ2045" s="121"/>
      <c r="BR2045" s="121"/>
      <c r="BS2045" s="121"/>
      <c r="BT2045" s="121"/>
      <c r="BU2045" s="121"/>
      <c r="BV2045" s="121"/>
      <c r="BW2045" s="121"/>
      <c r="BX2045" s="121"/>
      <c r="BY2045" s="121"/>
      <c r="BZ2045" s="121"/>
      <c r="CA2045" s="121"/>
      <c r="CB2045" s="121"/>
      <c r="CC2045" s="121"/>
      <c r="CD2045" s="121"/>
      <c r="CE2045" s="121"/>
      <c r="CF2045" s="121"/>
      <c r="CG2045" s="121"/>
      <c r="CH2045" s="121"/>
      <c r="CI2045" s="121"/>
      <c r="CJ2045" s="121"/>
      <c r="CK2045" s="121"/>
      <c r="CL2045" s="121"/>
      <c r="CM2045" s="121"/>
      <c r="CN2045" s="121"/>
      <c r="CO2045" s="121"/>
      <c r="CP2045" s="121"/>
      <c r="CQ2045" s="121"/>
      <c r="CR2045" s="121"/>
      <c r="CS2045" s="121"/>
      <c r="CT2045" s="121"/>
      <c r="CU2045" s="121"/>
      <c r="CV2045" s="121"/>
      <c r="CW2045" s="121"/>
      <c r="CX2045" s="121"/>
      <c r="CY2045" s="121"/>
      <c r="CZ2045" s="121"/>
      <c r="DA2045" s="121"/>
      <c r="DB2045" s="121"/>
      <c r="DC2045" s="121"/>
      <c r="DD2045" s="121"/>
      <c r="DE2045" s="121"/>
      <c r="DF2045" s="121"/>
      <c r="DG2045" s="121"/>
      <c r="DH2045" s="121"/>
      <c r="DI2045" s="121"/>
    </row>
    <row r="2046" spans="30:113" x14ac:dyDescent="0.35">
      <c r="AD2046" s="121"/>
      <c r="AE2046" s="121"/>
      <c r="AF2046" s="121"/>
      <c r="AG2046" s="121"/>
      <c r="AH2046" s="121"/>
      <c r="AI2046" s="121"/>
      <c r="AJ2046" s="121"/>
      <c r="AK2046" s="121"/>
      <c r="AL2046" s="121"/>
      <c r="AM2046" s="121"/>
      <c r="AN2046" s="121"/>
      <c r="AO2046" s="121"/>
      <c r="AP2046" s="121"/>
      <c r="AQ2046" s="121"/>
      <c r="AR2046" s="121"/>
      <c r="AS2046" s="121"/>
      <c r="AT2046" s="121"/>
      <c r="AU2046" s="121"/>
      <c r="AV2046" s="121"/>
      <c r="AW2046" s="121"/>
      <c r="AX2046" s="121"/>
      <c r="AY2046" s="121"/>
      <c r="AZ2046" s="121"/>
      <c r="BA2046" s="121"/>
      <c r="BB2046" s="121"/>
      <c r="BC2046" s="121"/>
      <c r="BD2046" s="121"/>
      <c r="BE2046" s="121"/>
      <c r="BF2046" s="121"/>
      <c r="BG2046" s="121"/>
      <c r="BH2046" s="121"/>
      <c r="BI2046" s="121"/>
      <c r="BJ2046" s="121"/>
      <c r="BK2046" s="121"/>
      <c r="BL2046" s="121"/>
      <c r="BM2046" s="121"/>
      <c r="BN2046" s="121"/>
      <c r="BO2046" s="121"/>
      <c r="BP2046" s="121"/>
      <c r="BQ2046" s="121"/>
      <c r="BR2046" s="121"/>
      <c r="BS2046" s="121"/>
      <c r="BT2046" s="121"/>
      <c r="BU2046" s="121"/>
      <c r="BV2046" s="121"/>
      <c r="BW2046" s="121"/>
      <c r="BX2046" s="121"/>
      <c r="BY2046" s="121"/>
      <c r="BZ2046" s="121"/>
      <c r="CA2046" s="121"/>
      <c r="CB2046" s="121"/>
      <c r="CC2046" s="121"/>
      <c r="CD2046" s="121"/>
      <c r="CE2046" s="121"/>
      <c r="CF2046" s="121"/>
      <c r="CG2046" s="121"/>
      <c r="CH2046" s="121"/>
      <c r="CI2046" s="121"/>
      <c r="CJ2046" s="121"/>
      <c r="CK2046" s="121"/>
      <c r="CL2046" s="121"/>
      <c r="CM2046" s="121"/>
      <c r="CN2046" s="121"/>
      <c r="CO2046" s="121"/>
      <c r="CP2046" s="121"/>
      <c r="CQ2046" s="121"/>
      <c r="CR2046" s="121"/>
      <c r="CS2046" s="121"/>
      <c r="CT2046" s="121"/>
      <c r="CU2046" s="121"/>
      <c r="CV2046" s="121"/>
      <c r="CW2046" s="121"/>
      <c r="CX2046" s="121"/>
      <c r="CY2046" s="121"/>
      <c r="CZ2046" s="121"/>
      <c r="DA2046" s="121"/>
      <c r="DB2046" s="121"/>
      <c r="DC2046" s="121"/>
      <c r="DD2046" s="121"/>
      <c r="DE2046" s="121"/>
      <c r="DF2046" s="121"/>
      <c r="DG2046" s="121"/>
      <c r="DH2046" s="121"/>
      <c r="DI2046" s="121"/>
    </row>
    <row r="2047" spans="30:113" x14ac:dyDescent="0.35">
      <c r="AD2047" s="121"/>
      <c r="AE2047" s="121"/>
      <c r="AF2047" s="121"/>
      <c r="AG2047" s="121"/>
      <c r="AH2047" s="121"/>
      <c r="AI2047" s="121"/>
      <c r="AJ2047" s="121"/>
      <c r="AK2047" s="121"/>
      <c r="AL2047" s="121"/>
      <c r="AM2047" s="121"/>
      <c r="AN2047" s="121"/>
      <c r="AO2047" s="121"/>
      <c r="AP2047" s="121"/>
      <c r="AQ2047" s="121"/>
      <c r="AR2047" s="121"/>
      <c r="AS2047" s="121"/>
      <c r="AT2047" s="121"/>
      <c r="AU2047" s="121"/>
      <c r="AV2047" s="121"/>
      <c r="AW2047" s="121"/>
      <c r="AX2047" s="121"/>
      <c r="AY2047" s="121"/>
      <c r="AZ2047" s="121"/>
      <c r="BA2047" s="121"/>
      <c r="BB2047" s="121"/>
      <c r="BC2047" s="121"/>
      <c r="BD2047" s="121"/>
      <c r="BE2047" s="121"/>
      <c r="BF2047" s="121"/>
      <c r="BG2047" s="121"/>
      <c r="BH2047" s="121"/>
      <c r="BI2047" s="121"/>
      <c r="BJ2047" s="121"/>
      <c r="BK2047" s="121"/>
      <c r="BL2047" s="121"/>
      <c r="BM2047" s="121"/>
      <c r="BN2047" s="121"/>
      <c r="BO2047" s="121"/>
      <c r="BP2047" s="121"/>
      <c r="BQ2047" s="121"/>
      <c r="BR2047" s="121"/>
      <c r="BS2047" s="121"/>
      <c r="BT2047" s="121"/>
      <c r="BU2047" s="121"/>
      <c r="BV2047" s="121"/>
      <c r="BW2047" s="121"/>
      <c r="BX2047" s="121"/>
      <c r="BY2047" s="121"/>
      <c r="BZ2047" s="121"/>
      <c r="CA2047" s="121"/>
      <c r="CB2047" s="121"/>
      <c r="CC2047" s="121"/>
      <c r="CD2047" s="121"/>
      <c r="CE2047" s="121"/>
      <c r="CF2047" s="121"/>
      <c r="CG2047" s="121"/>
      <c r="CH2047" s="121"/>
      <c r="CI2047" s="121"/>
      <c r="CJ2047" s="121"/>
      <c r="CK2047" s="121"/>
      <c r="CL2047" s="121"/>
      <c r="CM2047" s="121"/>
      <c r="CN2047" s="121"/>
      <c r="CO2047" s="121"/>
      <c r="CP2047" s="121"/>
      <c r="CQ2047" s="121"/>
      <c r="CR2047" s="121"/>
      <c r="CS2047" s="121"/>
      <c r="CT2047" s="121"/>
      <c r="CU2047" s="121"/>
      <c r="CV2047" s="121"/>
      <c r="CW2047" s="121"/>
      <c r="CX2047" s="121"/>
      <c r="CY2047" s="121"/>
      <c r="CZ2047" s="121"/>
      <c r="DA2047" s="121"/>
      <c r="DB2047" s="121"/>
      <c r="DC2047" s="121"/>
      <c r="DD2047" s="121"/>
      <c r="DE2047" s="121"/>
      <c r="DF2047" s="121"/>
      <c r="DG2047" s="121"/>
      <c r="DH2047" s="121"/>
      <c r="DI2047" s="121"/>
    </row>
    <row r="2048" spans="30:113" x14ac:dyDescent="0.35">
      <c r="AD2048" s="121"/>
      <c r="AE2048" s="121"/>
      <c r="AF2048" s="121"/>
      <c r="AG2048" s="121"/>
      <c r="AH2048" s="121"/>
      <c r="AI2048" s="121"/>
      <c r="AJ2048" s="121"/>
      <c r="AK2048" s="121"/>
      <c r="AL2048" s="121"/>
      <c r="AM2048" s="121"/>
      <c r="AN2048" s="121"/>
      <c r="AO2048" s="121"/>
      <c r="AP2048" s="121"/>
      <c r="AQ2048" s="121"/>
      <c r="AR2048" s="121"/>
      <c r="AS2048" s="121"/>
      <c r="AT2048" s="121"/>
      <c r="AU2048" s="121"/>
      <c r="AV2048" s="121"/>
      <c r="AW2048" s="121"/>
      <c r="AX2048" s="121"/>
      <c r="AY2048" s="121"/>
      <c r="AZ2048" s="121"/>
      <c r="BA2048" s="121"/>
      <c r="BB2048" s="121"/>
      <c r="BC2048" s="121"/>
      <c r="BD2048" s="121"/>
      <c r="BE2048" s="121"/>
      <c r="BF2048" s="121"/>
      <c r="BG2048" s="121"/>
      <c r="BH2048" s="121"/>
      <c r="BI2048" s="121"/>
      <c r="BJ2048" s="121"/>
      <c r="BK2048" s="121"/>
      <c r="BL2048" s="121"/>
      <c r="BM2048" s="121"/>
      <c r="BN2048" s="121"/>
      <c r="BO2048" s="121"/>
      <c r="BP2048" s="121"/>
      <c r="BQ2048" s="121"/>
      <c r="BR2048" s="121"/>
      <c r="BS2048" s="121"/>
      <c r="BT2048" s="121"/>
      <c r="BU2048" s="121"/>
      <c r="BV2048" s="121"/>
      <c r="BW2048" s="121"/>
      <c r="BX2048" s="121"/>
      <c r="BY2048" s="121"/>
      <c r="BZ2048" s="121"/>
      <c r="CA2048" s="121"/>
      <c r="CB2048" s="121"/>
      <c r="CC2048" s="121"/>
      <c r="CD2048" s="121"/>
      <c r="CE2048" s="121"/>
      <c r="CF2048" s="121"/>
      <c r="CG2048" s="121"/>
      <c r="CH2048" s="121"/>
      <c r="CI2048" s="121"/>
      <c r="CJ2048" s="121"/>
      <c r="CK2048" s="121"/>
      <c r="CL2048" s="121"/>
      <c r="CM2048" s="121"/>
      <c r="CN2048" s="121"/>
      <c r="CO2048" s="121"/>
      <c r="CP2048" s="121"/>
      <c r="CQ2048" s="121"/>
      <c r="CR2048" s="121"/>
      <c r="CS2048" s="121"/>
      <c r="CT2048" s="121"/>
      <c r="CU2048" s="121"/>
      <c r="CV2048" s="121"/>
      <c r="CW2048" s="121"/>
      <c r="CX2048" s="121"/>
      <c r="CY2048" s="121"/>
      <c r="CZ2048" s="121"/>
      <c r="DA2048" s="121"/>
      <c r="DB2048" s="121"/>
      <c r="DC2048" s="121"/>
      <c r="DD2048" s="121"/>
      <c r="DE2048" s="121"/>
      <c r="DF2048" s="121"/>
      <c r="DG2048" s="121"/>
      <c r="DH2048" s="121"/>
      <c r="DI2048" s="121"/>
    </row>
    <row r="2049" spans="30:113" x14ac:dyDescent="0.35">
      <c r="AD2049" s="121"/>
      <c r="AE2049" s="121"/>
      <c r="AF2049" s="121"/>
      <c r="AG2049" s="121"/>
      <c r="AH2049" s="121"/>
      <c r="AI2049" s="121"/>
      <c r="AJ2049" s="121"/>
      <c r="AK2049" s="121"/>
      <c r="AL2049" s="121"/>
      <c r="AM2049" s="121"/>
      <c r="AN2049" s="121"/>
      <c r="AO2049" s="121"/>
      <c r="AP2049" s="121"/>
      <c r="AQ2049" s="121"/>
      <c r="AR2049" s="121"/>
      <c r="AS2049" s="121"/>
      <c r="AT2049" s="121"/>
      <c r="AU2049" s="121"/>
      <c r="AV2049" s="121"/>
      <c r="AW2049" s="121"/>
      <c r="AX2049" s="121"/>
      <c r="AY2049" s="121"/>
      <c r="AZ2049" s="121"/>
      <c r="BA2049" s="121"/>
      <c r="BB2049" s="121"/>
      <c r="BC2049" s="121"/>
      <c r="BD2049" s="121"/>
      <c r="BE2049" s="121"/>
      <c r="BF2049" s="121"/>
      <c r="BG2049" s="121"/>
      <c r="BH2049" s="121"/>
      <c r="BI2049" s="121"/>
      <c r="BJ2049" s="121"/>
      <c r="BK2049" s="121"/>
      <c r="BL2049" s="121"/>
      <c r="BM2049" s="121"/>
      <c r="BN2049" s="121"/>
      <c r="BO2049" s="121"/>
      <c r="BP2049" s="121"/>
      <c r="BQ2049" s="121"/>
      <c r="BR2049" s="121"/>
      <c r="BS2049" s="121"/>
      <c r="BT2049" s="121"/>
      <c r="BU2049" s="121"/>
      <c r="BV2049" s="121"/>
      <c r="BW2049" s="121"/>
      <c r="BX2049" s="121"/>
      <c r="BY2049" s="121"/>
      <c r="BZ2049" s="121"/>
      <c r="CA2049" s="121"/>
      <c r="CB2049" s="121"/>
      <c r="CC2049" s="121"/>
      <c r="CD2049" s="121"/>
      <c r="CE2049" s="121"/>
      <c r="CF2049" s="121"/>
      <c r="CG2049" s="121"/>
      <c r="CH2049" s="121"/>
      <c r="CI2049" s="121"/>
      <c r="CJ2049" s="121"/>
      <c r="CK2049" s="121"/>
      <c r="CL2049" s="121"/>
      <c r="CM2049" s="121"/>
      <c r="CN2049" s="121"/>
      <c r="CO2049" s="121"/>
      <c r="CP2049" s="121"/>
      <c r="CQ2049" s="121"/>
      <c r="CR2049" s="121"/>
      <c r="CS2049" s="121"/>
      <c r="CT2049" s="121"/>
      <c r="CU2049" s="121"/>
      <c r="CV2049" s="121"/>
      <c r="CW2049" s="121"/>
      <c r="CX2049" s="121"/>
      <c r="CY2049" s="121"/>
      <c r="CZ2049" s="121"/>
      <c r="DA2049" s="121"/>
      <c r="DB2049" s="121"/>
      <c r="DC2049" s="121"/>
      <c r="DD2049" s="121"/>
      <c r="DE2049" s="121"/>
      <c r="DF2049" s="121"/>
      <c r="DG2049" s="121"/>
      <c r="DH2049" s="121"/>
      <c r="DI2049" s="121"/>
    </row>
    <row r="2050" spans="30:113" x14ac:dyDescent="0.35">
      <c r="AD2050" s="121"/>
      <c r="AE2050" s="121"/>
      <c r="AF2050" s="121"/>
      <c r="AG2050" s="121"/>
      <c r="AH2050" s="121"/>
      <c r="AI2050" s="121"/>
      <c r="AJ2050" s="121"/>
      <c r="AK2050" s="121"/>
      <c r="AL2050" s="121"/>
      <c r="AM2050" s="121"/>
      <c r="AN2050" s="121"/>
      <c r="AO2050" s="121"/>
      <c r="AP2050" s="121"/>
      <c r="AQ2050" s="121"/>
      <c r="AR2050" s="121"/>
      <c r="AS2050" s="121"/>
      <c r="AT2050" s="121"/>
      <c r="AU2050" s="121"/>
      <c r="AV2050" s="121"/>
      <c r="AW2050" s="121"/>
      <c r="AX2050" s="121"/>
      <c r="AY2050" s="121"/>
      <c r="AZ2050" s="121"/>
      <c r="BA2050" s="121"/>
      <c r="BB2050" s="121"/>
      <c r="BC2050" s="121"/>
      <c r="BD2050" s="121"/>
      <c r="BE2050" s="121"/>
      <c r="BF2050" s="121"/>
      <c r="BG2050" s="121"/>
      <c r="BH2050" s="121"/>
      <c r="BI2050" s="121"/>
      <c r="BJ2050" s="121"/>
      <c r="BK2050" s="121"/>
      <c r="BL2050" s="121"/>
      <c r="BM2050" s="121"/>
      <c r="BN2050" s="121"/>
      <c r="BO2050" s="121"/>
      <c r="BP2050" s="121"/>
      <c r="BQ2050" s="121"/>
      <c r="BR2050" s="121"/>
      <c r="BS2050" s="121"/>
      <c r="BT2050" s="121"/>
      <c r="BU2050" s="121"/>
      <c r="BV2050" s="121"/>
      <c r="BW2050" s="121"/>
      <c r="BX2050" s="121"/>
      <c r="BY2050" s="121"/>
      <c r="BZ2050" s="121"/>
      <c r="CA2050" s="121"/>
      <c r="CB2050" s="121"/>
      <c r="CC2050" s="121"/>
      <c r="CD2050" s="121"/>
      <c r="CE2050" s="121"/>
      <c r="CF2050" s="121"/>
      <c r="CG2050" s="121"/>
      <c r="CH2050" s="121"/>
      <c r="CI2050" s="121"/>
      <c r="CJ2050" s="121"/>
      <c r="CK2050" s="121"/>
      <c r="CL2050" s="121"/>
      <c r="CM2050" s="121"/>
      <c r="CN2050" s="121"/>
      <c r="CO2050" s="121"/>
      <c r="CP2050" s="121"/>
      <c r="CQ2050" s="121"/>
      <c r="CR2050" s="121"/>
      <c r="CS2050" s="121"/>
      <c r="CT2050" s="121"/>
      <c r="CU2050" s="121"/>
      <c r="CV2050" s="121"/>
      <c r="CW2050" s="121"/>
      <c r="CX2050" s="121"/>
      <c r="CY2050" s="121"/>
      <c r="CZ2050" s="121"/>
      <c r="DA2050" s="121"/>
      <c r="DB2050" s="121"/>
      <c r="DC2050" s="121"/>
      <c r="DD2050" s="121"/>
      <c r="DE2050" s="121"/>
      <c r="DF2050" s="121"/>
      <c r="DG2050" s="121"/>
      <c r="DH2050" s="121"/>
      <c r="DI2050" s="121"/>
    </row>
    <row r="2051" spans="30:113" x14ac:dyDescent="0.35">
      <c r="AD2051" s="121"/>
      <c r="AE2051" s="121"/>
      <c r="AF2051" s="121"/>
      <c r="AG2051" s="121"/>
      <c r="AH2051" s="121"/>
      <c r="AI2051" s="121"/>
      <c r="AJ2051" s="121"/>
      <c r="AK2051" s="121"/>
      <c r="AL2051" s="121"/>
      <c r="AM2051" s="121"/>
      <c r="AN2051" s="121"/>
      <c r="AO2051" s="121"/>
      <c r="AP2051" s="121"/>
      <c r="AQ2051" s="121"/>
      <c r="AR2051" s="121"/>
      <c r="AS2051" s="121"/>
      <c r="AT2051" s="121"/>
      <c r="AU2051" s="121"/>
      <c r="AV2051" s="121"/>
      <c r="AW2051" s="121"/>
      <c r="AX2051" s="121"/>
      <c r="AY2051" s="121"/>
      <c r="AZ2051" s="121"/>
      <c r="BA2051" s="121"/>
      <c r="BB2051" s="121"/>
      <c r="BC2051" s="121"/>
      <c r="BD2051" s="121"/>
      <c r="BE2051" s="121"/>
      <c r="BF2051" s="121"/>
      <c r="BG2051" s="121"/>
      <c r="BH2051" s="121"/>
      <c r="BI2051" s="121"/>
      <c r="BJ2051" s="121"/>
      <c r="BK2051" s="121"/>
      <c r="BL2051" s="121"/>
      <c r="BM2051" s="121"/>
      <c r="BN2051" s="121"/>
      <c r="BO2051" s="121"/>
      <c r="BP2051" s="121"/>
      <c r="BQ2051" s="121"/>
      <c r="BR2051" s="121"/>
      <c r="BS2051" s="121"/>
      <c r="BT2051" s="121"/>
      <c r="BU2051" s="121"/>
      <c r="BV2051" s="121"/>
      <c r="BW2051" s="121"/>
      <c r="BX2051" s="121"/>
      <c r="BY2051" s="121"/>
      <c r="BZ2051" s="121"/>
      <c r="CA2051" s="121"/>
      <c r="CB2051" s="121"/>
      <c r="CC2051" s="121"/>
      <c r="CD2051" s="121"/>
      <c r="CE2051" s="121"/>
      <c r="CF2051" s="121"/>
      <c r="CG2051" s="121"/>
      <c r="CH2051" s="121"/>
      <c r="CI2051" s="121"/>
      <c r="CJ2051" s="121"/>
      <c r="CK2051" s="121"/>
      <c r="CL2051" s="121"/>
      <c r="CM2051" s="121"/>
      <c r="CN2051" s="121"/>
      <c r="CO2051" s="121"/>
      <c r="CP2051" s="121"/>
      <c r="CQ2051" s="121"/>
      <c r="CR2051" s="121"/>
      <c r="CS2051" s="121"/>
      <c r="CT2051" s="121"/>
      <c r="CU2051" s="121"/>
      <c r="CV2051" s="121"/>
      <c r="CW2051" s="121"/>
      <c r="CX2051" s="121"/>
      <c r="CY2051" s="121"/>
      <c r="CZ2051" s="121"/>
      <c r="DA2051" s="121"/>
      <c r="DB2051" s="121"/>
      <c r="DC2051" s="121"/>
      <c r="DD2051" s="121"/>
      <c r="DE2051" s="121"/>
      <c r="DF2051" s="121"/>
      <c r="DG2051" s="121"/>
      <c r="DH2051" s="121"/>
      <c r="DI2051" s="121"/>
    </row>
    <row r="2052" spans="30:113" x14ac:dyDescent="0.35">
      <c r="AD2052" s="121"/>
      <c r="AE2052" s="121"/>
      <c r="AF2052" s="121"/>
      <c r="AG2052" s="121"/>
      <c r="AH2052" s="121"/>
      <c r="AI2052" s="121"/>
      <c r="AJ2052" s="121"/>
      <c r="AK2052" s="121"/>
      <c r="AL2052" s="121"/>
      <c r="AM2052" s="121"/>
      <c r="AN2052" s="121"/>
      <c r="AO2052" s="121"/>
      <c r="AP2052" s="121"/>
      <c r="AQ2052" s="121"/>
      <c r="AR2052" s="121"/>
      <c r="AS2052" s="121"/>
      <c r="AT2052" s="121"/>
      <c r="AU2052" s="121"/>
      <c r="AV2052" s="121"/>
      <c r="AW2052" s="121"/>
      <c r="AX2052" s="121"/>
      <c r="AY2052" s="121"/>
      <c r="AZ2052" s="121"/>
      <c r="BA2052" s="121"/>
      <c r="BB2052" s="121"/>
      <c r="BC2052" s="121"/>
      <c r="BD2052" s="121"/>
      <c r="BE2052" s="121"/>
      <c r="BF2052" s="121"/>
      <c r="BG2052" s="121"/>
      <c r="BH2052" s="121"/>
      <c r="BI2052" s="121"/>
      <c r="BJ2052" s="121"/>
      <c r="BK2052" s="121"/>
      <c r="BL2052" s="121"/>
      <c r="BM2052" s="121"/>
      <c r="BN2052" s="121"/>
      <c r="BO2052" s="121"/>
      <c r="BP2052" s="121"/>
      <c r="BQ2052" s="121"/>
      <c r="BR2052" s="121"/>
      <c r="BS2052" s="121"/>
      <c r="BT2052" s="121"/>
      <c r="BU2052" s="121"/>
      <c r="BV2052" s="121"/>
      <c r="BW2052" s="121"/>
      <c r="BX2052" s="121"/>
      <c r="BY2052" s="121"/>
      <c r="BZ2052" s="121"/>
      <c r="CA2052" s="121"/>
      <c r="CB2052" s="121"/>
      <c r="CC2052" s="121"/>
      <c r="CD2052" s="121"/>
      <c r="CE2052" s="121"/>
      <c r="CF2052" s="121"/>
      <c r="CG2052" s="121"/>
      <c r="CH2052" s="121"/>
      <c r="CI2052" s="121"/>
      <c r="CJ2052" s="121"/>
      <c r="CK2052" s="121"/>
      <c r="CL2052" s="121"/>
      <c r="CM2052" s="121"/>
      <c r="CN2052" s="121"/>
      <c r="CO2052" s="121"/>
      <c r="CP2052" s="121"/>
      <c r="CQ2052" s="121"/>
      <c r="CR2052" s="121"/>
      <c r="CS2052" s="121"/>
      <c r="CT2052" s="121"/>
      <c r="CU2052" s="121"/>
      <c r="CV2052" s="121"/>
      <c r="CW2052" s="121"/>
      <c r="CX2052" s="121"/>
      <c r="CY2052" s="121"/>
      <c r="CZ2052" s="121"/>
      <c r="DA2052" s="121"/>
      <c r="DB2052" s="121"/>
      <c r="DC2052" s="121"/>
      <c r="DD2052" s="121"/>
      <c r="DE2052" s="121"/>
      <c r="DF2052" s="121"/>
      <c r="DG2052" s="121"/>
      <c r="DH2052" s="121"/>
      <c r="DI2052" s="121"/>
    </row>
    <row r="2053" spans="30:113" x14ac:dyDescent="0.35">
      <c r="AD2053" s="121"/>
      <c r="AE2053" s="121"/>
      <c r="AF2053" s="121"/>
      <c r="AG2053" s="121"/>
      <c r="AH2053" s="121"/>
      <c r="AI2053" s="121"/>
      <c r="AJ2053" s="121"/>
      <c r="AK2053" s="121"/>
      <c r="AL2053" s="121"/>
      <c r="AM2053" s="121"/>
      <c r="AN2053" s="121"/>
      <c r="AO2053" s="121"/>
      <c r="AP2053" s="121"/>
      <c r="AQ2053" s="121"/>
      <c r="AR2053" s="121"/>
      <c r="AS2053" s="121"/>
      <c r="AT2053" s="121"/>
      <c r="AU2053" s="121"/>
      <c r="AV2053" s="121"/>
      <c r="AW2053" s="121"/>
      <c r="AX2053" s="121"/>
      <c r="AY2053" s="121"/>
      <c r="AZ2053" s="121"/>
      <c r="BA2053" s="121"/>
      <c r="BB2053" s="121"/>
      <c r="BC2053" s="121"/>
      <c r="BD2053" s="121"/>
      <c r="BE2053" s="121"/>
      <c r="BF2053" s="121"/>
      <c r="BG2053" s="121"/>
      <c r="BH2053" s="121"/>
      <c r="BI2053" s="121"/>
      <c r="BJ2053" s="121"/>
      <c r="BK2053" s="121"/>
      <c r="BL2053" s="121"/>
      <c r="BM2053" s="121"/>
      <c r="BN2053" s="121"/>
      <c r="BO2053" s="121"/>
      <c r="BP2053" s="121"/>
      <c r="BQ2053" s="121"/>
      <c r="BR2053" s="121"/>
      <c r="BS2053" s="121"/>
      <c r="BT2053" s="121"/>
      <c r="BU2053" s="121"/>
      <c r="BV2053" s="121"/>
      <c r="BW2053" s="121"/>
      <c r="BX2053" s="121"/>
      <c r="BY2053" s="121"/>
      <c r="BZ2053" s="121"/>
      <c r="CA2053" s="121"/>
      <c r="CB2053" s="121"/>
      <c r="CC2053" s="121"/>
      <c r="CD2053" s="121"/>
      <c r="CE2053" s="121"/>
      <c r="CF2053" s="121"/>
      <c r="CG2053" s="121"/>
      <c r="CH2053" s="121"/>
      <c r="CI2053" s="121"/>
      <c r="CJ2053" s="121"/>
      <c r="CK2053" s="121"/>
      <c r="CL2053" s="121"/>
      <c r="CM2053" s="121"/>
      <c r="CN2053" s="121"/>
      <c r="CO2053" s="121"/>
      <c r="CP2053" s="121"/>
      <c r="CQ2053" s="121"/>
      <c r="CR2053" s="121"/>
      <c r="CS2053" s="121"/>
      <c r="CT2053" s="121"/>
      <c r="CU2053" s="121"/>
      <c r="CV2053" s="121"/>
      <c r="CW2053" s="121"/>
      <c r="CX2053" s="121"/>
      <c r="CY2053" s="121"/>
      <c r="CZ2053" s="121"/>
      <c r="DA2053" s="121"/>
      <c r="DB2053" s="121"/>
      <c r="DC2053" s="121"/>
      <c r="DD2053" s="121"/>
      <c r="DE2053" s="121"/>
      <c r="DF2053" s="121"/>
      <c r="DG2053" s="121"/>
      <c r="DH2053" s="121"/>
      <c r="DI2053" s="121"/>
    </row>
    <row r="2054" spans="30:113" x14ac:dyDescent="0.35">
      <c r="AD2054" s="121"/>
      <c r="AE2054" s="121"/>
      <c r="AF2054" s="121"/>
      <c r="AG2054" s="121"/>
      <c r="AH2054" s="121"/>
      <c r="AI2054" s="121"/>
      <c r="AJ2054" s="121"/>
      <c r="AK2054" s="121"/>
      <c r="AL2054" s="121"/>
      <c r="AM2054" s="121"/>
      <c r="AN2054" s="121"/>
      <c r="AO2054" s="121"/>
      <c r="AP2054" s="121"/>
      <c r="AQ2054" s="121"/>
      <c r="AR2054" s="121"/>
      <c r="AS2054" s="121"/>
      <c r="AT2054" s="121"/>
      <c r="AU2054" s="121"/>
      <c r="AV2054" s="121"/>
      <c r="AW2054" s="121"/>
      <c r="AX2054" s="121"/>
      <c r="AY2054" s="121"/>
      <c r="AZ2054" s="121"/>
      <c r="BA2054" s="121"/>
      <c r="BB2054" s="121"/>
      <c r="BC2054" s="121"/>
      <c r="BD2054" s="121"/>
      <c r="BE2054" s="121"/>
      <c r="BF2054" s="121"/>
      <c r="BG2054" s="121"/>
      <c r="BH2054" s="121"/>
      <c r="BI2054" s="121"/>
      <c r="BJ2054" s="121"/>
      <c r="BK2054" s="121"/>
      <c r="BL2054" s="121"/>
      <c r="BM2054" s="121"/>
      <c r="BN2054" s="121"/>
      <c r="BO2054" s="121"/>
      <c r="BP2054" s="121"/>
      <c r="BQ2054" s="121"/>
      <c r="BR2054" s="121"/>
      <c r="BS2054" s="121"/>
      <c r="BT2054" s="121"/>
      <c r="BU2054" s="121"/>
      <c r="BV2054" s="121"/>
      <c r="BW2054" s="121"/>
      <c r="BX2054" s="121"/>
      <c r="BY2054" s="121"/>
      <c r="BZ2054" s="121"/>
      <c r="CA2054" s="121"/>
      <c r="CB2054" s="121"/>
      <c r="CC2054" s="121"/>
      <c r="CD2054" s="121"/>
      <c r="CE2054" s="121"/>
      <c r="CF2054" s="121"/>
      <c r="CG2054" s="121"/>
      <c r="CH2054" s="121"/>
      <c r="CI2054" s="121"/>
      <c r="CJ2054" s="121"/>
      <c r="CK2054" s="121"/>
      <c r="CL2054" s="121"/>
      <c r="CM2054" s="121"/>
      <c r="CN2054" s="121"/>
      <c r="CO2054" s="121"/>
      <c r="CP2054" s="121"/>
      <c r="CQ2054" s="121"/>
      <c r="CR2054" s="121"/>
      <c r="CS2054" s="121"/>
      <c r="CT2054" s="121"/>
      <c r="CU2054" s="121"/>
      <c r="CV2054" s="121"/>
      <c r="CW2054" s="121"/>
      <c r="CX2054" s="121"/>
      <c r="CY2054" s="121"/>
      <c r="CZ2054" s="121"/>
      <c r="DA2054" s="121"/>
      <c r="DB2054" s="121"/>
      <c r="DC2054" s="121"/>
      <c r="DD2054" s="121"/>
      <c r="DE2054" s="121"/>
      <c r="DF2054" s="121"/>
      <c r="DG2054" s="121"/>
      <c r="DH2054" s="121"/>
      <c r="DI2054" s="121"/>
    </row>
    <row r="2055" spans="30:113" x14ac:dyDescent="0.35">
      <c r="AD2055" s="121"/>
      <c r="AE2055" s="121"/>
      <c r="AF2055" s="121"/>
      <c r="AG2055" s="121"/>
      <c r="AH2055" s="121"/>
      <c r="AI2055" s="121"/>
      <c r="AJ2055" s="121"/>
      <c r="AK2055" s="121"/>
      <c r="AL2055" s="121"/>
      <c r="AM2055" s="121"/>
      <c r="AN2055" s="121"/>
      <c r="AO2055" s="121"/>
      <c r="AP2055" s="121"/>
      <c r="AQ2055" s="121"/>
      <c r="AR2055" s="121"/>
      <c r="AS2055" s="121"/>
      <c r="AT2055" s="121"/>
      <c r="AU2055" s="121"/>
      <c r="AV2055" s="121"/>
      <c r="AW2055" s="121"/>
      <c r="AX2055" s="121"/>
      <c r="AY2055" s="121"/>
      <c r="AZ2055" s="121"/>
      <c r="BA2055" s="121"/>
      <c r="BB2055" s="121"/>
      <c r="BC2055" s="121"/>
      <c r="BD2055" s="121"/>
      <c r="BE2055" s="121"/>
      <c r="BF2055" s="121"/>
      <c r="BG2055" s="121"/>
      <c r="BH2055" s="121"/>
      <c r="BI2055" s="121"/>
      <c r="BJ2055" s="121"/>
      <c r="BK2055" s="121"/>
      <c r="BL2055" s="121"/>
      <c r="BM2055" s="121"/>
      <c r="BN2055" s="121"/>
      <c r="BO2055" s="121"/>
      <c r="BP2055" s="121"/>
      <c r="BQ2055" s="121"/>
      <c r="BR2055" s="121"/>
      <c r="BS2055" s="121"/>
      <c r="BT2055" s="121"/>
      <c r="BU2055" s="121"/>
      <c r="BV2055" s="121"/>
      <c r="BW2055" s="121"/>
      <c r="BX2055" s="121"/>
      <c r="BY2055" s="121"/>
      <c r="BZ2055" s="121"/>
      <c r="CA2055" s="121"/>
      <c r="CB2055" s="121"/>
      <c r="CC2055" s="121"/>
      <c r="CD2055" s="121"/>
      <c r="CE2055" s="121"/>
      <c r="CF2055" s="121"/>
      <c r="CG2055" s="121"/>
      <c r="CH2055" s="121"/>
      <c r="CI2055" s="121"/>
      <c r="CJ2055" s="121"/>
      <c r="CK2055" s="121"/>
      <c r="CL2055" s="121"/>
      <c r="CM2055" s="121"/>
      <c r="CN2055" s="121"/>
      <c r="CO2055" s="121"/>
      <c r="CP2055" s="121"/>
      <c r="CQ2055" s="121"/>
      <c r="CR2055" s="121"/>
      <c r="CS2055" s="121"/>
      <c r="CT2055" s="121"/>
      <c r="CU2055" s="121"/>
      <c r="CV2055" s="121"/>
      <c r="CW2055" s="121"/>
      <c r="CX2055" s="121"/>
      <c r="CY2055" s="121"/>
      <c r="CZ2055" s="121"/>
      <c r="DA2055" s="121"/>
      <c r="DB2055" s="121"/>
      <c r="DC2055" s="121"/>
      <c r="DD2055" s="121"/>
      <c r="DE2055" s="121"/>
      <c r="DF2055" s="121"/>
      <c r="DG2055" s="121"/>
      <c r="DH2055" s="121"/>
      <c r="DI2055" s="121"/>
    </row>
    <row r="2056" spans="30:113" x14ac:dyDescent="0.35">
      <c r="AD2056" s="121"/>
      <c r="AE2056" s="121"/>
      <c r="AF2056" s="121"/>
      <c r="AG2056" s="121"/>
      <c r="AH2056" s="121"/>
      <c r="AI2056" s="121"/>
      <c r="AJ2056" s="121"/>
      <c r="AK2056" s="121"/>
      <c r="AL2056" s="121"/>
      <c r="AM2056" s="121"/>
      <c r="AN2056" s="121"/>
      <c r="AO2056" s="121"/>
      <c r="AP2056" s="121"/>
      <c r="AQ2056" s="121"/>
      <c r="AR2056" s="121"/>
      <c r="AS2056" s="121"/>
      <c r="AT2056" s="121"/>
      <c r="AU2056" s="121"/>
      <c r="AV2056" s="121"/>
      <c r="AW2056" s="121"/>
      <c r="AX2056" s="121"/>
      <c r="AY2056" s="121"/>
      <c r="AZ2056" s="121"/>
      <c r="BA2056" s="121"/>
      <c r="BB2056" s="121"/>
      <c r="BC2056" s="121"/>
      <c r="BD2056" s="121"/>
      <c r="BE2056" s="121"/>
      <c r="BF2056" s="121"/>
      <c r="BG2056" s="121"/>
      <c r="BH2056" s="121"/>
      <c r="BI2056" s="121"/>
      <c r="BJ2056" s="121"/>
      <c r="BK2056" s="121"/>
      <c r="BL2056" s="121"/>
      <c r="BM2056" s="121"/>
      <c r="BN2056" s="121"/>
      <c r="BO2056" s="121"/>
      <c r="BP2056" s="121"/>
      <c r="BQ2056" s="121"/>
      <c r="BR2056" s="121"/>
      <c r="BS2056" s="121"/>
      <c r="BT2056" s="121"/>
      <c r="BU2056" s="121"/>
      <c r="BV2056" s="121"/>
      <c r="BW2056" s="121"/>
      <c r="BX2056" s="121"/>
      <c r="BY2056" s="121"/>
      <c r="BZ2056" s="121"/>
      <c r="CA2056" s="121"/>
      <c r="CB2056" s="121"/>
      <c r="CC2056" s="121"/>
      <c r="CD2056" s="121"/>
      <c r="CE2056" s="121"/>
      <c r="CF2056" s="121"/>
      <c r="CG2056" s="121"/>
      <c r="CH2056" s="121"/>
      <c r="CI2056" s="121"/>
      <c r="CJ2056" s="121"/>
      <c r="CK2056" s="121"/>
      <c r="CL2056" s="121"/>
      <c r="CM2056" s="121"/>
      <c r="CN2056" s="121"/>
      <c r="CO2056" s="121"/>
      <c r="CP2056" s="121"/>
      <c r="CQ2056" s="121"/>
      <c r="CR2056" s="121"/>
      <c r="CS2056" s="121"/>
      <c r="CT2056" s="121"/>
      <c r="CU2056" s="121"/>
      <c r="CV2056" s="121"/>
      <c r="CW2056" s="121"/>
      <c r="CX2056" s="121"/>
      <c r="CY2056" s="121"/>
      <c r="CZ2056" s="121"/>
      <c r="DA2056" s="121"/>
      <c r="DB2056" s="121"/>
      <c r="DC2056" s="121"/>
      <c r="DD2056" s="121"/>
      <c r="DE2056" s="121"/>
      <c r="DF2056" s="121"/>
      <c r="DG2056" s="121"/>
      <c r="DH2056" s="121"/>
      <c r="DI2056" s="121"/>
    </row>
    <row r="2057" spans="30:113" x14ac:dyDescent="0.35">
      <c r="AD2057" s="121"/>
      <c r="AE2057" s="121"/>
      <c r="AF2057" s="121"/>
      <c r="AG2057" s="121"/>
      <c r="AH2057" s="121"/>
      <c r="AI2057" s="121"/>
      <c r="AJ2057" s="121"/>
      <c r="AK2057" s="121"/>
      <c r="AL2057" s="121"/>
      <c r="AM2057" s="121"/>
      <c r="AN2057" s="121"/>
      <c r="AO2057" s="121"/>
      <c r="AP2057" s="121"/>
      <c r="AQ2057" s="121"/>
      <c r="AR2057" s="121"/>
      <c r="AS2057" s="121"/>
      <c r="AT2057" s="121"/>
      <c r="AU2057" s="121"/>
      <c r="AV2057" s="121"/>
      <c r="AW2057" s="121"/>
      <c r="AX2057" s="121"/>
      <c r="AY2057" s="121"/>
      <c r="AZ2057" s="121"/>
      <c r="BA2057" s="121"/>
      <c r="BB2057" s="121"/>
      <c r="BC2057" s="121"/>
      <c r="BD2057" s="121"/>
      <c r="BE2057" s="121"/>
      <c r="BF2057" s="121"/>
      <c r="BG2057" s="121"/>
      <c r="BH2057" s="121"/>
      <c r="BI2057" s="121"/>
      <c r="BJ2057" s="121"/>
      <c r="BK2057" s="121"/>
      <c r="BL2057" s="121"/>
      <c r="BM2057" s="121"/>
      <c r="BN2057" s="121"/>
      <c r="BO2057" s="121"/>
      <c r="BP2057" s="121"/>
      <c r="BQ2057" s="121"/>
      <c r="BR2057" s="121"/>
      <c r="BS2057" s="121"/>
      <c r="BT2057" s="121"/>
      <c r="BU2057" s="121"/>
      <c r="BV2057" s="121"/>
      <c r="BW2057" s="121"/>
      <c r="BX2057" s="121"/>
      <c r="BY2057" s="121"/>
      <c r="BZ2057" s="121"/>
      <c r="CA2057" s="121"/>
      <c r="CB2057" s="121"/>
      <c r="CC2057" s="121"/>
      <c r="CD2057" s="121"/>
      <c r="CE2057" s="121"/>
      <c r="CF2057" s="121"/>
      <c r="CG2057" s="121"/>
      <c r="CH2057" s="121"/>
      <c r="CI2057" s="121"/>
      <c r="CJ2057" s="121"/>
      <c r="CK2057" s="121"/>
      <c r="CL2057" s="121"/>
      <c r="CM2057" s="121"/>
      <c r="CN2057" s="121"/>
      <c r="CO2057" s="121"/>
      <c r="CP2057" s="121"/>
      <c r="CQ2057" s="121"/>
      <c r="CR2057" s="121"/>
      <c r="CS2057" s="121"/>
      <c r="CT2057" s="121"/>
      <c r="CU2057" s="121"/>
      <c r="CV2057" s="121"/>
      <c r="CW2057" s="121"/>
      <c r="CX2057" s="121"/>
      <c r="CY2057" s="121"/>
      <c r="CZ2057" s="121"/>
      <c r="DA2057" s="121"/>
      <c r="DB2057" s="121"/>
      <c r="DC2057" s="121"/>
      <c r="DD2057" s="121"/>
      <c r="DE2057" s="121"/>
      <c r="DF2057" s="121"/>
      <c r="DG2057" s="121"/>
      <c r="DH2057" s="121"/>
      <c r="DI2057" s="121"/>
    </row>
    <row r="2058" spans="30:113" x14ac:dyDescent="0.35">
      <c r="AD2058" s="121"/>
      <c r="AE2058" s="121"/>
      <c r="AF2058" s="121"/>
      <c r="AG2058" s="121"/>
      <c r="AH2058" s="121"/>
      <c r="AI2058" s="121"/>
      <c r="AJ2058" s="121"/>
      <c r="AK2058" s="121"/>
      <c r="AL2058" s="121"/>
      <c r="AM2058" s="121"/>
      <c r="AN2058" s="121"/>
      <c r="AO2058" s="121"/>
      <c r="AP2058" s="121"/>
      <c r="AQ2058" s="121"/>
      <c r="AR2058" s="121"/>
      <c r="AS2058" s="121"/>
      <c r="AT2058" s="121"/>
      <c r="AU2058" s="121"/>
      <c r="AV2058" s="121"/>
      <c r="AW2058" s="121"/>
      <c r="AX2058" s="121"/>
      <c r="AY2058" s="121"/>
      <c r="AZ2058" s="121"/>
      <c r="BA2058" s="121"/>
      <c r="BB2058" s="121"/>
      <c r="BC2058" s="121"/>
      <c r="BD2058" s="121"/>
      <c r="BE2058" s="121"/>
      <c r="BF2058" s="121"/>
      <c r="BG2058" s="121"/>
      <c r="BH2058" s="121"/>
      <c r="BI2058" s="121"/>
      <c r="BJ2058" s="121"/>
      <c r="BK2058" s="121"/>
      <c r="BL2058" s="121"/>
      <c r="BM2058" s="121"/>
      <c r="BN2058" s="121"/>
      <c r="BO2058" s="121"/>
      <c r="BP2058" s="121"/>
      <c r="BQ2058" s="121"/>
      <c r="BR2058" s="121"/>
      <c r="BS2058" s="121"/>
      <c r="BT2058" s="121"/>
      <c r="BU2058" s="121"/>
      <c r="BV2058" s="121"/>
      <c r="BW2058" s="121"/>
      <c r="BX2058" s="121"/>
      <c r="BY2058" s="121"/>
      <c r="BZ2058" s="121"/>
      <c r="CA2058" s="121"/>
      <c r="CB2058" s="121"/>
      <c r="CC2058" s="121"/>
      <c r="CD2058" s="121"/>
      <c r="CE2058" s="121"/>
      <c r="CF2058" s="121"/>
      <c r="CG2058" s="121"/>
      <c r="CH2058" s="121"/>
      <c r="CI2058" s="121"/>
      <c r="CJ2058" s="121"/>
      <c r="CK2058" s="121"/>
      <c r="CL2058" s="121"/>
      <c r="CM2058" s="121"/>
      <c r="CN2058" s="121"/>
      <c r="CO2058" s="121"/>
      <c r="CP2058" s="121"/>
      <c r="CQ2058" s="121"/>
      <c r="CR2058" s="121"/>
      <c r="CS2058" s="121"/>
      <c r="CT2058" s="121"/>
      <c r="CU2058" s="121"/>
      <c r="CV2058" s="121"/>
      <c r="CW2058" s="121"/>
      <c r="CX2058" s="121"/>
      <c r="CY2058" s="121"/>
      <c r="CZ2058" s="121"/>
      <c r="DA2058" s="121"/>
      <c r="DB2058" s="121"/>
      <c r="DC2058" s="121"/>
      <c r="DD2058" s="121"/>
      <c r="DE2058" s="121"/>
      <c r="DF2058" s="121"/>
      <c r="DG2058" s="121"/>
      <c r="DH2058" s="121"/>
      <c r="DI2058" s="121"/>
    </row>
    <row r="2059" spans="30:113" x14ac:dyDescent="0.35">
      <c r="AD2059" s="121"/>
      <c r="AE2059" s="121"/>
      <c r="AF2059" s="121"/>
      <c r="AG2059" s="121"/>
      <c r="AH2059" s="121"/>
      <c r="AI2059" s="121"/>
      <c r="AJ2059" s="121"/>
      <c r="AK2059" s="121"/>
      <c r="AL2059" s="121"/>
      <c r="AM2059" s="121"/>
      <c r="AN2059" s="121"/>
      <c r="AO2059" s="121"/>
      <c r="AP2059" s="121"/>
      <c r="AQ2059" s="121"/>
      <c r="AR2059" s="121"/>
      <c r="AS2059" s="121"/>
      <c r="AT2059" s="121"/>
      <c r="AU2059" s="121"/>
      <c r="AV2059" s="121"/>
      <c r="AW2059" s="121"/>
      <c r="AX2059" s="121"/>
      <c r="AY2059" s="121"/>
      <c r="AZ2059" s="121"/>
      <c r="BA2059" s="121"/>
      <c r="BB2059" s="121"/>
      <c r="BC2059" s="121"/>
      <c r="BD2059" s="121"/>
      <c r="BE2059" s="121"/>
      <c r="BF2059" s="121"/>
      <c r="BG2059" s="121"/>
      <c r="BH2059" s="121"/>
      <c r="BI2059" s="121"/>
      <c r="BJ2059" s="121"/>
      <c r="BK2059" s="121"/>
      <c r="BL2059" s="121"/>
      <c r="BM2059" s="121"/>
      <c r="BN2059" s="121"/>
      <c r="BO2059" s="121"/>
      <c r="BP2059" s="121"/>
      <c r="BQ2059" s="121"/>
      <c r="BR2059" s="121"/>
      <c r="BS2059" s="121"/>
      <c r="BT2059" s="121"/>
      <c r="BU2059" s="121"/>
      <c r="BV2059" s="121"/>
      <c r="BW2059" s="121"/>
      <c r="BX2059" s="121"/>
      <c r="BY2059" s="121"/>
      <c r="BZ2059" s="121"/>
      <c r="CA2059" s="121"/>
      <c r="CB2059" s="121"/>
      <c r="CC2059" s="121"/>
      <c r="CD2059" s="121"/>
      <c r="CE2059" s="121"/>
      <c r="CF2059" s="121"/>
      <c r="CG2059" s="121"/>
      <c r="CH2059" s="121"/>
      <c r="CI2059" s="121"/>
      <c r="CJ2059" s="121"/>
      <c r="CK2059" s="121"/>
      <c r="CL2059" s="121"/>
      <c r="CM2059" s="121"/>
      <c r="CN2059" s="121"/>
      <c r="CO2059" s="121"/>
      <c r="CP2059" s="121"/>
      <c r="CQ2059" s="121"/>
      <c r="CR2059" s="121"/>
      <c r="CS2059" s="121"/>
      <c r="CT2059" s="121"/>
      <c r="CU2059" s="121"/>
      <c r="CV2059" s="121"/>
      <c r="CW2059" s="121"/>
      <c r="CX2059" s="121"/>
      <c r="CY2059" s="121"/>
      <c r="CZ2059" s="121"/>
      <c r="DA2059" s="121"/>
      <c r="DB2059" s="121"/>
      <c r="DC2059" s="121"/>
      <c r="DD2059" s="121"/>
      <c r="DE2059" s="121"/>
      <c r="DF2059" s="121"/>
      <c r="DG2059" s="121"/>
      <c r="DH2059" s="121"/>
      <c r="DI2059" s="121"/>
    </row>
    <row r="2060" spans="30:113" x14ac:dyDescent="0.35">
      <c r="AD2060" s="121"/>
      <c r="AE2060" s="121"/>
      <c r="AF2060" s="121"/>
      <c r="AG2060" s="121"/>
      <c r="AH2060" s="121"/>
      <c r="AI2060" s="121"/>
      <c r="AJ2060" s="121"/>
      <c r="AK2060" s="121"/>
      <c r="AL2060" s="121"/>
      <c r="AM2060" s="121"/>
      <c r="AN2060" s="121"/>
      <c r="AO2060" s="121"/>
      <c r="AP2060" s="121"/>
      <c r="AQ2060" s="121"/>
      <c r="AR2060" s="121"/>
      <c r="AS2060" s="121"/>
      <c r="AT2060" s="121"/>
      <c r="AU2060" s="121"/>
      <c r="AV2060" s="121"/>
      <c r="AW2060" s="121"/>
      <c r="AX2060" s="121"/>
      <c r="AY2060" s="121"/>
      <c r="AZ2060" s="121"/>
      <c r="BA2060" s="121"/>
      <c r="BB2060" s="121"/>
      <c r="BC2060" s="121"/>
      <c r="BD2060" s="121"/>
      <c r="BE2060" s="121"/>
      <c r="BF2060" s="121"/>
      <c r="BG2060" s="121"/>
      <c r="BH2060" s="121"/>
      <c r="BI2060" s="121"/>
      <c r="BJ2060" s="121"/>
      <c r="BK2060" s="121"/>
      <c r="BL2060" s="121"/>
      <c r="BM2060" s="121"/>
      <c r="BN2060" s="121"/>
      <c r="BO2060" s="121"/>
      <c r="BP2060" s="121"/>
      <c r="BQ2060" s="121"/>
      <c r="BR2060" s="121"/>
      <c r="BS2060" s="121"/>
      <c r="BT2060" s="121"/>
      <c r="BU2060" s="121"/>
      <c r="BV2060" s="121"/>
      <c r="BW2060" s="121"/>
      <c r="BX2060" s="121"/>
      <c r="BY2060" s="121"/>
      <c r="BZ2060" s="121"/>
      <c r="CA2060" s="121"/>
      <c r="CB2060" s="121"/>
      <c r="CC2060" s="121"/>
      <c r="CD2060" s="121"/>
      <c r="CE2060" s="121"/>
      <c r="CF2060" s="121"/>
      <c r="CG2060" s="121"/>
      <c r="CH2060" s="121"/>
      <c r="CI2060" s="121"/>
      <c r="CJ2060" s="121"/>
      <c r="CK2060" s="121"/>
      <c r="CL2060" s="121"/>
      <c r="CM2060" s="121"/>
      <c r="CN2060" s="121"/>
      <c r="CO2060" s="121"/>
      <c r="CP2060" s="121"/>
      <c r="CQ2060" s="121"/>
      <c r="CR2060" s="121"/>
      <c r="CS2060" s="121"/>
      <c r="CT2060" s="121"/>
      <c r="CU2060" s="121"/>
      <c r="CV2060" s="121"/>
      <c r="CW2060" s="121"/>
      <c r="CX2060" s="121"/>
      <c r="CY2060" s="121"/>
      <c r="CZ2060" s="121"/>
      <c r="DA2060" s="121"/>
      <c r="DB2060" s="121"/>
      <c r="DC2060" s="121"/>
      <c r="DD2060" s="121"/>
      <c r="DE2060" s="121"/>
      <c r="DF2060" s="121"/>
      <c r="DG2060" s="121"/>
      <c r="DH2060" s="121"/>
      <c r="DI2060" s="121"/>
    </row>
    <row r="2061" spans="30:113" x14ac:dyDescent="0.35">
      <c r="AD2061" s="121"/>
      <c r="AE2061" s="121"/>
      <c r="AF2061" s="121"/>
      <c r="AG2061" s="121"/>
      <c r="AH2061" s="121"/>
      <c r="AI2061" s="121"/>
      <c r="AJ2061" s="121"/>
      <c r="AK2061" s="121"/>
      <c r="AL2061" s="121"/>
      <c r="AM2061" s="121"/>
      <c r="AN2061" s="121"/>
      <c r="AO2061" s="121"/>
      <c r="AP2061" s="121"/>
      <c r="AQ2061" s="121"/>
      <c r="AR2061" s="121"/>
      <c r="AS2061" s="121"/>
      <c r="AT2061" s="121"/>
      <c r="AU2061" s="121"/>
      <c r="AV2061" s="121"/>
      <c r="AW2061" s="121"/>
      <c r="AX2061" s="121"/>
      <c r="AY2061" s="121"/>
      <c r="AZ2061" s="121"/>
      <c r="BA2061" s="121"/>
      <c r="BB2061" s="121"/>
      <c r="BC2061" s="121"/>
      <c r="BD2061" s="121"/>
      <c r="BE2061" s="121"/>
      <c r="BF2061" s="121"/>
      <c r="BG2061" s="121"/>
      <c r="BH2061" s="121"/>
      <c r="BI2061" s="121"/>
      <c r="BJ2061" s="121"/>
      <c r="BK2061" s="121"/>
      <c r="BL2061" s="121"/>
      <c r="BM2061" s="121"/>
      <c r="BN2061" s="121"/>
      <c r="BO2061" s="121"/>
      <c r="BP2061" s="121"/>
      <c r="BQ2061" s="121"/>
      <c r="BR2061" s="121"/>
      <c r="BS2061" s="121"/>
      <c r="BT2061" s="121"/>
      <c r="BU2061" s="121"/>
      <c r="BV2061" s="121"/>
      <c r="BW2061" s="121"/>
      <c r="BX2061" s="121"/>
      <c r="BY2061" s="121"/>
      <c r="BZ2061" s="121"/>
      <c r="CA2061" s="121"/>
      <c r="CB2061" s="121"/>
      <c r="CC2061" s="121"/>
      <c r="CD2061" s="121"/>
      <c r="CE2061" s="121"/>
      <c r="CF2061" s="121"/>
      <c r="CG2061" s="121"/>
      <c r="CH2061" s="121"/>
      <c r="CI2061" s="121"/>
      <c r="CJ2061" s="121"/>
      <c r="CK2061" s="121"/>
      <c r="CL2061" s="121"/>
      <c r="CM2061" s="121"/>
      <c r="CN2061" s="121"/>
      <c r="CO2061" s="121"/>
      <c r="CP2061" s="121"/>
      <c r="CQ2061" s="121"/>
      <c r="CR2061" s="121"/>
      <c r="CS2061" s="121"/>
      <c r="CT2061" s="121"/>
      <c r="CU2061" s="121"/>
      <c r="CV2061" s="121"/>
      <c r="CW2061" s="121"/>
      <c r="CX2061" s="121"/>
      <c r="CY2061" s="121"/>
      <c r="CZ2061" s="121"/>
      <c r="DA2061" s="121"/>
      <c r="DB2061" s="121"/>
      <c r="DC2061" s="121"/>
      <c r="DD2061" s="121"/>
      <c r="DE2061" s="121"/>
      <c r="DF2061" s="121"/>
      <c r="DG2061" s="121"/>
      <c r="DH2061" s="121"/>
      <c r="DI2061" s="121"/>
    </row>
    <row r="2062" spans="30:113" x14ac:dyDescent="0.35">
      <c r="AD2062" s="121"/>
      <c r="AE2062" s="121"/>
      <c r="AF2062" s="121"/>
      <c r="AG2062" s="121"/>
      <c r="AH2062" s="121"/>
      <c r="AI2062" s="121"/>
      <c r="AJ2062" s="121"/>
      <c r="AK2062" s="121"/>
      <c r="AL2062" s="121"/>
      <c r="AM2062" s="121"/>
      <c r="AN2062" s="121"/>
      <c r="AO2062" s="121"/>
      <c r="AP2062" s="121"/>
      <c r="AQ2062" s="121"/>
      <c r="AR2062" s="121"/>
      <c r="AS2062" s="121"/>
      <c r="AT2062" s="121"/>
      <c r="AU2062" s="121"/>
      <c r="AV2062" s="121"/>
      <c r="AW2062" s="121"/>
      <c r="AX2062" s="121"/>
      <c r="AY2062" s="121"/>
      <c r="AZ2062" s="121"/>
      <c r="BA2062" s="121"/>
      <c r="BB2062" s="121"/>
      <c r="BC2062" s="121"/>
      <c r="BD2062" s="121"/>
      <c r="BE2062" s="121"/>
      <c r="BF2062" s="121"/>
      <c r="BG2062" s="121"/>
      <c r="BH2062" s="121"/>
      <c r="BI2062" s="121"/>
      <c r="BJ2062" s="121"/>
      <c r="BK2062" s="121"/>
      <c r="BL2062" s="121"/>
      <c r="BM2062" s="121"/>
      <c r="BN2062" s="121"/>
      <c r="BO2062" s="121"/>
      <c r="BP2062" s="121"/>
      <c r="BQ2062" s="121"/>
      <c r="BR2062" s="121"/>
      <c r="BS2062" s="121"/>
      <c r="BT2062" s="121"/>
      <c r="BU2062" s="121"/>
      <c r="BV2062" s="121"/>
      <c r="BW2062" s="121"/>
      <c r="BX2062" s="121"/>
      <c r="BY2062" s="121"/>
      <c r="BZ2062" s="121"/>
      <c r="CA2062" s="121"/>
      <c r="CB2062" s="121"/>
      <c r="CC2062" s="121"/>
      <c r="CD2062" s="121"/>
      <c r="CE2062" s="121"/>
      <c r="CF2062" s="121"/>
      <c r="CG2062" s="121"/>
      <c r="CH2062" s="121"/>
      <c r="CI2062" s="121"/>
      <c r="CJ2062" s="121"/>
      <c r="CK2062" s="121"/>
      <c r="CL2062" s="121"/>
      <c r="CM2062" s="121"/>
      <c r="CN2062" s="121"/>
      <c r="CO2062" s="121"/>
      <c r="CP2062" s="121"/>
      <c r="CQ2062" s="121"/>
      <c r="CR2062" s="121"/>
      <c r="CS2062" s="121"/>
      <c r="CT2062" s="121"/>
      <c r="CU2062" s="121"/>
      <c r="CV2062" s="121"/>
      <c r="CW2062" s="121"/>
      <c r="CX2062" s="121"/>
      <c r="CY2062" s="121"/>
      <c r="CZ2062" s="121"/>
      <c r="DA2062" s="121"/>
      <c r="DB2062" s="121"/>
      <c r="DC2062" s="121"/>
      <c r="DD2062" s="121"/>
      <c r="DE2062" s="121"/>
      <c r="DF2062" s="121"/>
      <c r="DG2062" s="121"/>
      <c r="DH2062" s="121"/>
      <c r="DI2062" s="121"/>
    </row>
    <row r="2063" spans="30:113" x14ac:dyDescent="0.35">
      <c r="AD2063" s="121"/>
      <c r="AE2063" s="121"/>
      <c r="AF2063" s="121"/>
      <c r="AG2063" s="121"/>
      <c r="AH2063" s="121"/>
      <c r="AI2063" s="121"/>
      <c r="AJ2063" s="121"/>
      <c r="AK2063" s="121"/>
      <c r="AL2063" s="121"/>
      <c r="AM2063" s="121"/>
      <c r="AN2063" s="121"/>
      <c r="AO2063" s="121"/>
      <c r="AP2063" s="121"/>
      <c r="AQ2063" s="121"/>
      <c r="AR2063" s="121"/>
      <c r="AS2063" s="121"/>
      <c r="AT2063" s="121"/>
      <c r="AU2063" s="121"/>
      <c r="AV2063" s="121"/>
      <c r="AW2063" s="121"/>
      <c r="AX2063" s="121"/>
      <c r="AY2063" s="121"/>
      <c r="AZ2063" s="121"/>
      <c r="BA2063" s="121"/>
      <c r="BB2063" s="121"/>
      <c r="BC2063" s="121"/>
      <c r="BD2063" s="121"/>
      <c r="BE2063" s="121"/>
      <c r="BF2063" s="121"/>
      <c r="BG2063" s="121"/>
      <c r="BH2063" s="121"/>
      <c r="BI2063" s="121"/>
      <c r="BJ2063" s="121"/>
      <c r="BK2063" s="121"/>
      <c r="BL2063" s="121"/>
      <c r="BM2063" s="121"/>
      <c r="BN2063" s="121"/>
      <c r="BO2063" s="121"/>
      <c r="BP2063" s="121"/>
      <c r="BQ2063" s="121"/>
      <c r="BR2063" s="121"/>
      <c r="BS2063" s="121"/>
      <c r="BT2063" s="121"/>
      <c r="BU2063" s="121"/>
      <c r="BV2063" s="121"/>
      <c r="BW2063" s="121"/>
      <c r="BX2063" s="121"/>
      <c r="BY2063" s="121"/>
      <c r="BZ2063" s="121"/>
      <c r="CA2063" s="121"/>
      <c r="CB2063" s="121"/>
      <c r="CC2063" s="121"/>
      <c r="CD2063" s="121"/>
      <c r="CE2063" s="121"/>
      <c r="CF2063" s="121"/>
      <c r="CG2063" s="121"/>
      <c r="CH2063" s="121"/>
      <c r="CI2063" s="121"/>
      <c r="CJ2063" s="121"/>
      <c r="CK2063" s="121"/>
      <c r="CL2063" s="121"/>
      <c r="CM2063" s="121"/>
      <c r="CN2063" s="121"/>
      <c r="CO2063" s="121"/>
      <c r="CP2063" s="121"/>
      <c r="CQ2063" s="121"/>
      <c r="CR2063" s="121"/>
      <c r="CS2063" s="121"/>
      <c r="CT2063" s="121"/>
      <c r="CU2063" s="121"/>
      <c r="CV2063" s="121"/>
      <c r="CW2063" s="121"/>
      <c r="CX2063" s="121"/>
      <c r="CY2063" s="121"/>
      <c r="CZ2063" s="121"/>
      <c r="DA2063" s="121"/>
      <c r="DB2063" s="121"/>
      <c r="DC2063" s="121"/>
      <c r="DD2063" s="121"/>
      <c r="DE2063" s="121"/>
      <c r="DF2063" s="121"/>
      <c r="DG2063" s="121"/>
      <c r="DH2063" s="121"/>
      <c r="DI2063" s="121"/>
    </row>
    <row r="2064" spans="30:113" x14ac:dyDescent="0.35">
      <c r="AD2064" s="121"/>
      <c r="AE2064" s="121"/>
      <c r="AF2064" s="121"/>
      <c r="AG2064" s="121"/>
      <c r="AH2064" s="121"/>
      <c r="AI2064" s="121"/>
      <c r="AJ2064" s="121"/>
      <c r="AK2064" s="121"/>
      <c r="AL2064" s="121"/>
      <c r="AM2064" s="121"/>
      <c r="AN2064" s="121"/>
      <c r="AO2064" s="121"/>
      <c r="AP2064" s="121"/>
      <c r="AQ2064" s="121"/>
      <c r="AR2064" s="121"/>
      <c r="AS2064" s="121"/>
      <c r="AT2064" s="121"/>
      <c r="AU2064" s="121"/>
      <c r="AV2064" s="121"/>
      <c r="AW2064" s="121"/>
      <c r="AX2064" s="121"/>
      <c r="AY2064" s="121"/>
      <c r="AZ2064" s="121"/>
      <c r="BA2064" s="121"/>
      <c r="BB2064" s="121"/>
      <c r="BC2064" s="121"/>
      <c r="BD2064" s="121"/>
      <c r="BE2064" s="121"/>
      <c r="BF2064" s="121"/>
      <c r="BG2064" s="121"/>
      <c r="BH2064" s="121"/>
      <c r="BI2064" s="121"/>
      <c r="BJ2064" s="121"/>
      <c r="BK2064" s="121"/>
      <c r="BL2064" s="121"/>
      <c r="BM2064" s="121"/>
      <c r="BN2064" s="121"/>
      <c r="BO2064" s="121"/>
      <c r="BP2064" s="121"/>
      <c r="BQ2064" s="121"/>
      <c r="BR2064" s="121"/>
      <c r="BS2064" s="121"/>
      <c r="BT2064" s="121"/>
      <c r="BU2064" s="121"/>
      <c r="BV2064" s="121"/>
      <c r="BW2064" s="121"/>
      <c r="BX2064" s="121"/>
      <c r="BY2064" s="121"/>
      <c r="BZ2064" s="121"/>
      <c r="CA2064" s="121"/>
      <c r="CB2064" s="121"/>
      <c r="CC2064" s="121"/>
      <c r="CD2064" s="121"/>
      <c r="CE2064" s="121"/>
      <c r="CF2064" s="121"/>
      <c r="CG2064" s="121"/>
      <c r="CH2064" s="121"/>
      <c r="CI2064" s="121"/>
      <c r="CJ2064" s="121"/>
      <c r="CK2064" s="121"/>
      <c r="CL2064" s="121"/>
      <c r="CM2064" s="121"/>
      <c r="CN2064" s="121"/>
      <c r="CO2064" s="121"/>
      <c r="CP2064" s="121"/>
      <c r="CQ2064" s="121"/>
      <c r="CR2064" s="121"/>
      <c r="CS2064" s="121"/>
      <c r="CT2064" s="121"/>
      <c r="CU2064" s="121"/>
      <c r="CV2064" s="121"/>
      <c r="CW2064" s="121"/>
      <c r="CX2064" s="121"/>
      <c r="CY2064" s="121"/>
      <c r="CZ2064" s="121"/>
      <c r="DA2064" s="121"/>
      <c r="DB2064" s="121"/>
      <c r="DC2064" s="121"/>
      <c r="DD2064" s="121"/>
      <c r="DE2064" s="121"/>
      <c r="DF2064" s="121"/>
      <c r="DG2064" s="121"/>
      <c r="DH2064" s="121"/>
      <c r="DI2064" s="121"/>
    </row>
    <row r="2065" spans="30:113" x14ac:dyDescent="0.35">
      <c r="AD2065" s="121"/>
      <c r="AE2065" s="121"/>
      <c r="AF2065" s="121"/>
      <c r="AG2065" s="121"/>
      <c r="AH2065" s="121"/>
      <c r="AI2065" s="121"/>
      <c r="AJ2065" s="121"/>
      <c r="AK2065" s="121"/>
      <c r="AL2065" s="121"/>
      <c r="AM2065" s="121"/>
      <c r="AN2065" s="121"/>
      <c r="AO2065" s="121"/>
      <c r="AP2065" s="121"/>
      <c r="AQ2065" s="121"/>
      <c r="AR2065" s="121"/>
      <c r="AS2065" s="121"/>
      <c r="AT2065" s="121"/>
      <c r="AU2065" s="121"/>
      <c r="AV2065" s="121"/>
      <c r="AW2065" s="121"/>
      <c r="AX2065" s="121"/>
      <c r="AY2065" s="121"/>
      <c r="AZ2065" s="121"/>
      <c r="BA2065" s="121"/>
      <c r="BB2065" s="121"/>
      <c r="BC2065" s="121"/>
      <c r="BD2065" s="121"/>
      <c r="BE2065" s="121"/>
      <c r="BF2065" s="121"/>
      <c r="BG2065" s="121"/>
      <c r="BH2065" s="121"/>
      <c r="BI2065" s="121"/>
      <c r="BJ2065" s="121"/>
      <c r="BK2065" s="121"/>
      <c r="BL2065" s="121"/>
      <c r="BM2065" s="121"/>
      <c r="BN2065" s="121"/>
      <c r="BO2065" s="121"/>
      <c r="BP2065" s="121"/>
      <c r="BQ2065" s="121"/>
      <c r="BR2065" s="121"/>
      <c r="BS2065" s="121"/>
      <c r="BT2065" s="121"/>
      <c r="BU2065" s="121"/>
      <c r="BV2065" s="121"/>
      <c r="BW2065" s="121"/>
      <c r="BX2065" s="121"/>
      <c r="BY2065" s="121"/>
      <c r="BZ2065" s="121"/>
      <c r="CA2065" s="121"/>
      <c r="CB2065" s="121"/>
      <c r="CC2065" s="121"/>
      <c r="CD2065" s="121"/>
      <c r="CE2065" s="121"/>
      <c r="CF2065" s="121"/>
      <c r="CG2065" s="121"/>
      <c r="CH2065" s="121"/>
      <c r="CI2065" s="121"/>
      <c r="CJ2065" s="121"/>
      <c r="CK2065" s="121"/>
      <c r="CL2065" s="121"/>
      <c r="CM2065" s="121"/>
      <c r="CN2065" s="121"/>
      <c r="CO2065" s="121"/>
      <c r="CP2065" s="121"/>
      <c r="CQ2065" s="121"/>
      <c r="CR2065" s="121"/>
      <c r="CS2065" s="121"/>
      <c r="CT2065" s="121"/>
      <c r="CU2065" s="121"/>
      <c r="CV2065" s="121"/>
      <c r="CW2065" s="121"/>
      <c r="CX2065" s="121"/>
      <c r="CY2065" s="121"/>
      <c r="CZ2065" s="121"/>
      <c r="DA2065" s="121"/>
      <c r="DB2065" s="121"/>
      <c r="DC2065" s="121"/>
      <c r="DD2065" s="121"/>
      <c r="DE2065" s="121"/>
      <c r="DF2065" s="121"/>
      <c r="DG2065" s="121"/>
      <c r="DH2065" s="121"/>
      <c r="DI2065" s="121"/>
    </row>
    <row r="2066" spans="30:113" x14ac:dyDescent="0.35">
      <c r="AD2066" s="121"/>
      <c r="AE2066" s="121"/>
      <c r="AF2066" s="121"/>
      <c r="AG2066" s="121"/>
      <c r="AH2066" s="121"/>
      <c r="AI2066" s="121"/>
      <c r="AJ2066" s="121"/>
      <c r="AK2066" s="121"/>
      <c r="AL2066" s="121"/>
      <c r="AM2066" s="121"/>
      <c r="AN2066" s="121"/>
      <c r="AO2066" s="121"/>
      <c r="AP2066" s="121"/>
      <c r="AQ2066" s="121"/>
      <c r="AR2066" s="121"/>
      <c r="AS2066" s="121"/>
      <c r="AT2066" s="121"/>
      <c r="AU2066" s="121"/>
      <c r="AV2066" s="121"/>
      <c r="AW2066" s="121"/>
      <c r="AX2066" s="121"/>
      <c r="AY2066" s="121"/>
      <c r="AZ2066" s="121"/>
      <c r="BA2066" s="121"/>
      <c r="BB2066" s="121"/>
      <c r="BC2066" s="121"/>
      <c r="BD2066" s="121"/>
      <c r="BE2066" s="121"/>
      <c r="BF2066" s="121"/>
      <c r="BG2066" s="121"/>
      <c r="BH2066" s="121"/>
      <c r="BI2066" s="121"/>
      <c r="BJ2066" s="121"/>
      <c r="BK2066" s="121"/>
      <c r="BL2066" s="121"/>
      <c r="BM2066" s="121"/>
      <c r="BN2066" s="121"/>
      <c r="BO2066" s="121"/>
      <c r="BP2066" s="121"/>
      <c r="BQ2066" s="121"/>
      <c r="BR2066" s="121"/>
      <c r="BS2066" s="121"/>
      <c r="BT2066" s="121"/>
      <c r="BU2066" s="121"/>
      <c r="BV2066" s="121"/>
      <c r="BW2066" s="121"/>
      <c r="BX2066" s="121"/>
      <c r="BY2066" s="121"/>
      <c r="BZ2066" s="121"/>
      <c r="CA2066" s="121"/>
      <c r="CB2066" s="121"/>
      <c r="CC2066" s="121"/>
      <c r="CD2066" s="121"/>
      <c r="CE2066" s="121"/>
      <c r="CF2066" s="121"/>
      <c r="CG2066" s="121"/>
      <c r="CH2066" s="121"/>
      <c r="CI2066" s="121"/>
      <c r="CJ2066" s="121"/>
      <c r="CK2066" s="121"/>
      <c r="CL2066" s="121"/>
      <c r="CM2066" s="121"/>
      <c r="CN2066" s="121"/>
      <c r="CO2066" s="121"/>
      <c r="CP2066" s="121"/>
      <c r="CQ2066" s="121"/>
      <c r="CR2066" s="121"/>
      <c r="CS2066" s="121"/>
      <c r="CT2066" s="121"/>
      <c r="CU2066" s="121"/>
      <c r="CV2066" s="121"/>
      <c r="CW2066" s="121"/>
      <c r="CX2066" s="121"/>
      <c r="CY2066" s="121"/>
      <c r="CZ2066" s="121"/>
      <c r="DA2066" s="121"/>
      <c r="DB2066" s="121"/>
      <c r="DC2066" s="121"/>
      <c r="DD2066" s="121"/>
      <c r="DE2066" s="121"/>
      <c r="DF2066" s="121"/>
      <c r="DG2066" s="121"/>
      <c r="DH2066" s="121"/>
      <c r="DI2066" s="121"/>
    </row>
    <row r="2067" spans="30:113" x14ac:dyDescent="0.35">
      <c r="AD2067" s="121"/>
      <c r="AE2067" s="121"/>
      <c r="AF2067" s="121"/>
      <c r="AG2067" s="121"/>
      <c r="AH2067" s="121"/>
      <c r="AI2067" s="121"/>
      <c r="AJ2067" s="121"/>
      <c r="AK2067" s="121"/>
      <c r="AL2067" s="121"/>
      <c r="AM2067" s="121"/>
      <c r="AN2067" s="121"/>
      <c r="AO2067" s="121"/>
      <c r="AP2067" s="121"/>
      <c r="AQ2067" s="121"/>
      <c r="AR2067" s="121"/>
      <c r="AS2067" s="121"/>
      <c r="AT2067" s="121"/>
      <c r="AU2067" s="121"/>
      <c r="AV2067" s="121"/>
      <c r="AW2067" s="121"/>
      <c r="AX2067" s="121"/>
      <c r="AY2067" s="121"/>
      <c r="AZ2067" s="121"/>
      <c r="BA2067" s="121"/>
      <c r="BB2067" s="121"/>
      <c r="BC2067" s="121"/>
      <c r="BD2067" s="121"/>
      <c r="BE2067" s="121"/>
      <c r="BF2067" s="121"/>
      <c r="BG2067" s="121"/>
      <c r="BH2067" s="121"/>
      <c r="BI2067" s="121"/>
      <c r="BJ2067" s="121"/>
      <c r="BK2067" s="121"/>
      <c r="BL2067" s="121"/>
      <c r="BM2067" s="121"/>
      <c r="BN2067" s="121"/>
      <c r="BO2067" s="121"/>
      <c r="BP2067" s="121"/>
      <c r="BQ2067" s="121"/>
      <c r="BR2067" s="121"/>
      <c r="BS2067" s="121"/>
      <c r="BT2067" s="121"/>
      <c r="BU2067" s="121"/>
      <c r="BV2067" s="121"/>
      <c r="BW2067" s="121"/>
      <c r="BX2067" s="121"/>
      <c r="BY2067" s="121"/>
      <c r="BZ2067" s="121"/>
      <c r="CA2067" s="121"/>
      <c r="CB2067" s="121"/>
      <c r="CC2067" s="121"/>
      <c r="CD2067" s="121"/>
      <c r="CE2067" s="121"/>
      <c r="CF2067" s="121"/>
      <c r="CG2067" s="121"/>
      <c r="CH2067" s="121"/>
      <c r="CI2067" s="121"/>
      <c r="CJ2067" s="121"/>
      <c r="CK2067" s="121"/>
      <c r="CL2067" s="121"/>
      <c r="CM2067" s="121"/>
      <c r="CN2067" s="121"/>
      <c r="CO2067" s="121"/>
      <c r="CP2067" s="121"/>
      <c r="CQ2067" s="121"/>
      <c r="CR2067" s="121"/>
      <c r="CS2067" s="121"/>
      <c r="CT2067" s="121"/>
      <c r="CU2067" s="121"/>
      <c r="CV2067" s="121"/>
      <c r="CW2067" s="121"/>
      <c r="CX2067" s="121"/>
      <c r="CY2067" s="121"/>
      <c r="CZ2067" s="121"/>
      <c r="DA2067" s="121"/>
      <c r="DB2067" s="121"/>
      <c r="DC2067" s="121"/>
      <c r="DD2067" s="121"/>
      <c r="DE2067" s="121"/>
      <c r="DF2067" s="121"/>
      <c r="DG2067" s="121"/>
      <c r="DH2067" s="121"/>
      <c r="DI2067" s="121"/>
    </row>
    <row r="2068" spans="30:113" x14ac:dyDescent="0.35">
      <c r="AD2068" s="121"/>
      <c r="AE2068" s="121"/>
      <c r="AF2068" s="121"/>
      <c r="AG2068" s="121"/>
      <c r="AH2068" s="121"/>
      <c r="AI2068" s="121"/>
      <c r="AJ2068" s="121"/>
      <c r="AK2068" s="121"/>
      <c r="AL2068" s="121"/>
      <c r="AM2068" s="121"/>
      <c r="AN2068" s="121"/>
      <c r="AO2068" s="121"/>
      <c r="AP2068" s="121"/>
      <c r="AQ2068" s="121"/>
      <c r="AR2068" s="121"/>
      <c r="AS2068" s="121"/>
      <c r="AT2068" s="121"/>
      <c r="AU2068" s="121"/>
      <c r="AV2068" s="121"/>
      <c r="AW2068" s="121"/>
      <c r="AX2068" s="121"/>
      <c r="AY2068" s="121"/>
      <c r="AZ2068" s="121"/>
      <c r="BA2068" s="121"/>
      <c r="BB2068" s="121"/>
      <c r="BC2068" s="121"/>
      <c r="BD2068" s="121"/>
      <c r="BE2068" s="121"/>
      <c r="BF2068" s="121"/>
      <c r="BG2068" s="121"/>
      <c r="BH2068" s="121"/>
      <c r="BI2068" s="121"/>
      <c r="BJ2068" s="121"/>
      <c r="BK2068" s="121"/>
      <c r="BL2068" s="121"/>
      <c r="BM2068" s="121"/>
      <c r="BN2068" s="121"/>
      <c r="BO2068" s="121"/>
      <c r="BP2068" s="121"/>
      <c r="BQ2068" s="121"/>
      <c r="BR2068" s="121"/>
      <c r="BS2068" s="121"/>
      <c r="BT2068" s="121"/>
      <c r="BU2068" s="121"/>
      <c r="BV2068" s="121"/>
      <c r="BW2068" s="121"/>
      <c r="BX2068" s="121"/>
      <c r="BY2068" s="121"/>
      <c r="BZ2068" s="121"/>
      <c r="CA2068" s="121"/>
      <c r="CB2068" s="121"/>
      <c r="CC2068" s="121"/>
      <c r="CD2068" s="121"/>
      <c r="CE2068" s="121"/>
      <c r="CF2068" s="121"/>
      <c r="CG2068" s="121"/>
      <c r="CH2068" s="121"/>
      <c r="CI2068" s="121"/>
      <c r="CJ2068" s="121"/>
      <c r="CK2068" s="121"/>
      <c r="CL2068" s="121"/>
      <c r="CM2068" s="121"/>
      <c r="CN2068" s="121"/>
      <c r="CO2068" s="121"/>
      <c r="CP2068" s="121"/>
      <c r="CQ2068" s="121"/>
      <c r="CR2068" s="121"/>
      <c r="CS2068" s="121"/>
      <c r="CT2068" s="121"/>
      <c r="CU2068" s="121"/>
      <c r="CV2068" s="121"/>
      <c r="CW2068" s="121"/>
      <c r="CX2068" s="121"/>
      <c r="CY2068" s="121"/>
      <c r="CZ2068" s="121"/>
      <c r="DA2068" s="121"/>
      <c r="DB2068" s="121"/>
      <c r="DC2068" s="121"/>
      <c r="DD2068" s="121"/>
      <c r="DE2068" s="121"/>
      <c r="DF2068" s="121"/>
      <c r="DG2068" s="121"/>
      <c r="DH2068" s="121"/>
      <c r="DI2068" s="121"/>
    </row>
    <row r="2069" spans="30:113" x14ac:dyDescent="0.35">
      <c r="AD2069" s="121"/>
      <c r="AE2069" s="121"/>
      <c r="AF2069" s="121"/>
      <c r="AG2069" s="121"/>
      <c r="AH2069" s="121"/>
      <c r="AI2069" s="121"/>
      <c r="AJ2069" s="121"/>
      <c r="AK2069" s="121"/>
      <c r="AL2069" s="121"/>
      <c r="AM2069" s="121"/>
      <c r="AN2069" s="121"/>
      <c r="AO2069" s="121"/>
      <c r="AP2069" s="121"/>
      <c r="AQ2069" s="121"/>
      <c r="AR2069" s="121"/>
      <c r="AS2069" s="121"/>
      <c r="AT2069" s="121"/>
      <c r="AU2069" s="121"/>
      <c r="AV2069" s="121"/>
      <c r="AW2069" s="121"/>
      <c r="AX2069" s="121"/>
      <c r="AY2069" s="121"/>
      <c r="AZ2069" s="121"/>
      <c r="BA2069" s="121"/>
      <c r="BB2069" s="121"/>
      <c r="BC2069" s="121"/>
      <c r="BD2069" s="121"/>
      <c r="BE2069" s="121"/>
      <c r="BF2069" s="121"/>
      <c r="BG2069" s="121"/>
      <c r="BH2069" s="121"/>
      <c r="BI2069" s="121"/>
      <c r="BJ2069" s="121"/>
      <c r="BK2069" s="121"/>
      <c r="BL2069" s="121"/>
      <c r="BM2069" s="121"/>
      <c r="BN2069" s="121"/>
      <c r="BO2069" s="121"/>
      <c r="BP2069" s="121"/>
      <c r="BQ2069" s="121"/>
      <c r="BR2069" s="121"/>
      <c r="BS2069" s="121"/>
      <c r="BT2069" s="121"/>
      <c r="BU2069" s="121"/>
      <c r="BV2069" s="121"/>
      <c r="BW2069" s="121"/>
      <c r="BX2069" s="121"/>
      <c r="BY2069" s="121"/>
      <c r="BZ2069" s="121"/>
      <c r="CA2069" s="121"/>
      <c r="CB2069" s="121"/>
      <c r="CC2069" s="121"/>
      <c r="CD2069" s="121"/>
      <c r="CE2069" s="121"/>
      <c r="CF2069" s="121"/>
      <c r="CG2069" s="121"/>
      <c r="CH2069" s="121"/>
      <c r="CI2069" s="121"/>
      <c r="CJ2069" s="121"/>
      <c r="CK2069" s="121"/>
      <c r="CL2069" s="121"/>
      <c r="CM2069" s="121"/>
      <c r="CN2069" s="121"/>
      <c r="CO2069" s="121"/>
      <c r="CP2069" s="121"/>
      <c r="CQ2069" s="121"/>
      <c r="CR2069" s="121"/>
      <c r="CS2069" s="121"/>
      <c r="CT2069" s="121"/>
      <c r="CU2069" s="121"/>
      <c r="CV2069" s="121"/>
      <c r="CW2069" s="121"/>
      <c r="CX2069" s="121"/>
      <c r="CY2069" s="121"/>
      <c r="CZ2069" s="121"/>
      <c r="DA2069" s="121"/>
      <c r="DB2069" s="121"/>
      <c r="DC2069" s="121"/>
      <c r="DD2069" s="121"/>
      <c r="DE2069" s="121"/>
      <c r="DF2069" s="121"/>
      <c r="DG2069" s="121"/>
      <c r="DH2069" s="121"/>
      <c r="DI2069" s="121"/>
    </row>
    <row r="2070" spans="30:113" x14ac:dyDescent="0.35">
      <c r="AD2070" s="121"/>
      <c r="AE2070" s="121"/>
      <c r="AF2070" s="121"/>
      <c r="AG2070" s="121"/>
      <c r="AH2070" s="121"/>
      <c r="AI2070" s="121"/>
      <c r="AJ2070" s="121"/>
      <c r="AK2070" s="121"/>
      <c r="AL2070" s="121"/>
      <c r="AM2070" s="121"/>
      <c r="AN2070" s="121"/>
      <c r="AO2070" s="121"/>
      <c r="AP2070" s="121"/>
      <c r="AQ2070" s="121"/>
      <c r="AR2070" s="121"/>
      <c r="AS2070" s="121"/>
      <c r="AT2070" s="121"/>
      <c r="AU2070" s="121"/>
      <c r="AV2070" s="121"/>
      <c r="AW2070" s="121"/>
      <c r="AX2070" s="121"/>
      <c r="AY2070" s="121"/>
      <c r="AZ2070" s="121"/>
      <c r="BA2070" s="121"/>
      <c r="BB2070" s="121"/>
      <c r="BC2070" s="121"/>
      <c r="BD2070" s="121"/>
      <c r="BE2070" s="121"/>
      <c r="BF2070" s="121"/>
      <c r="BG2070" s="121"/>
      <c r="BH2070" s="121"/>
      <c r="BI2070" s="121"/>
      <c r="BJ2070" s="121"/>
      <c r="BK2070" s="121"/>
      <c r="BL2070" s="121"/>
      <c r="BM2070" s="121"/>
      <c r="BN2070" s="121"/>
      <c r="BO2070" s="121"/>
      <c r="BP2070" s="121"/>
      <c r="BQ2070" s="121"/>
      <c r="BR2070" s="121"/>
      <c r="BS2070" s="121"/>
      <c r="BT2070" s="121"/>
      <c r="BU2070" s="121"/>
      <c r="BV2070" s="121"/>
      <c r="BW2070" s="121"/>
      <c r="BX2070" s="121"/>
      <c r="BY2070" s="121"/>
      <c r="BZ2070" s="121"/>
      <c r="CA2070" s="121"/>
      <c r="CB2070" s="121"/>
      <c r="CC2070" s="121"/>
      <c r="CD2070" s="121"/>
      <c r="CE2070" s="121"/>
      <c r="CF2070" s="121"/>
      <c r="CG2070" s="121"/>
      <c r="CH2070" s="121"/>
      <c r="CI2070" s="121"/>
      <c r="CJ2070" s="121"/>
      <c r="CK2070" s="121"/>
      <c r="CL2070" s="121"/>
      <c r="CM2070" s="121"/>
      <c r="CN2070" s="121"/>
      <c r="CO2070" s="121"/>
      <c r="CP2070" s="121"/>
      <c r="CQ2070" s="121"/>
      <c r="CR2070" s="121"/>
      <c r="CS2070" s="121"/>
      <c r="CT2070" s="121"/>
      <c r="CU2070" s="121"/>
      <c r="CV2070" s="121"/>
      <c r="CW2070" s="121"/>
      <c r="CX2070" s="121"/>
      <c r="CY2070" s="121"/>
      <c r="CZ2070" s="121"/>
      <c r="DA2070" s="121"/>
      <c r="DB2070" s="121"/>
      <c r="DC2070" s="121"/>
      <c r="DD2070" s="121"/>
      <c r="DE2070" s="121"/>
      <c r="DF2070" s="121"/>
      <c r="DG2070" s="121"/>
      <c r="DH2070" s="121"/>
      <c r="DI2070" s="121"/>
    </row>
    <row r="2071" spans="30:113" x14ac:dyDescent="0.35">
      <c r="AD2071" s="121"/>
      <c r="AE2071" s="121"/>
      <c r="AF2071" s="121"/>
      <c r="AG2071" s="121"/>
      <c r="AH2071" s="121"/>
      <c r="AI2071" s="121"/>
      <c r="AJ2071" s="121"/>
      <c r="AK2071" s="121"/>
      <c r="AL2071" s="121"/>
      <c r="AM2071" s="121"/>
      <c r="AN2071" s="121"/>
      <c r="AO2071" s="121"/>
      <c r="AP2071" s="121"/>
      <c r="AQ2071" s="121"/>
      <c r="AR2071" s="121"/>
      <c r="AS2071" s="121"/>
      <c r="AT2071" s="121"/>
      <c r="AU2071" s="121"/>
      <c r="AV2071" s="121"/>
      <c r="AW2071" s="121"/>
      <c r="AX2071" s="121"/>
      <c r="AY2071" s="121"/>
      <c r="AZ2071" s="121"/>
      <c r="BA2071" s="121"/>
      <c r="BB2071" s="121"/>
      <c r="BC2071" s="121"/>
      <c r="BD2071" s="121"/>
      <c r="BE2071" s="121"/>
      <c r="BF2071" s="121"/>
      <c r="BG2071" s="121"/>
      <c r="BH2071" s="121"/>
      <c r="BI2071" s="121"/>
      <c r="BJ2071" s="121"/>
      <c r="BK2071" s="121"/>
      <c r="BL2071" s="121"/>
      <c r="BM2071" s="121"/>
      <c r="BN2071" s="121"/>
      <c r="BO2071" s="121"/>
      <c r="BP2071" s="121"/>
      <c r="BQ2071" s="121"/>
      <c r="BR2071" s="121"/>
      <c r="BS2071" s="121"/>
      <c r="BT2071" s="121"/>
      <c r="BU2071" s="121"/>
      <c r="BV2071" s="121"/>
      <c r="BW2071" s="121"/>
      <c r="BX2071" s="121"/>
      <c r="BY2071" s="121"/>
      <c r="BZ2071" s="121"/>
      <c r="CA2071" s="121"/>
      <c r="CB2071" s="121"/>
      <c r="CC2071" s="121"/>
      <c r="CD2071" s="121"/>
      <c r="CE2071" s="121"/>
      <c r="CF2071" s="121"/>
      <c r="CG2071" s="121"/>
      <c r="CH2071" s="121"/>
      <c r="CI2071" s="121"/>
      <c r="CJ2071" s="121"/>
      <c r="CK2071" s="121"/>
      <c r="CL2071" s="121"/>
      <c r="CM2071" s="121"/>
      <c r="CN2071" s="121"/>
      <c r="CO2071" s="121"/>
      <c r="CP2071" s="121"/>
      <c r="CQ2071" s="121"/>
      <c r="CR2071" s="121"/>
      <c r="CS2071" s="121"/>
      <c r="CT2071" s="121"/>
      <c r="CU2071" s="121"/>
      <c r="CV2071" s="121"/>
      <c r="CW2071" s="121"/>
      <c r="CX2071" s="121"/>
      <c r="CY2071" s="121"/>
      <c r="CZ2071" s="121"/>
      <c r="DA2071" s="121"/>
      <c r="DB2071" s="121"/>
      <c r="DC2071" s="121"/>
      <c r="DD2071" s="121"/>
      <c r="DE2071" s="121"/>
      <c r="DF2071" s="121"/>
      <c r="DG2071" s="121"/>
      <c r="DH2071" s="121"/>
      <c r="DI2071" s="121"/>
    </row>
    <row r="2072" spans="30:113" x14ac:dyDescent="0.35">
      <c r="AD2072" s="121"/>
      <c r="AE2072" s="121"/>
      <c r="AF2072" s="121"/>
      <c r="AG2072" s="121"/>
      <c r="AH2072" s="121"/>
      <c r="AI2072" s="121"/>
      <c r="AJ2072" s="121"/>
      <c r="AK2072" s="121"/>
      <c r="AL2072" s="121"/>
      <c r="AM2072" s="121"/>
      <c r="AN2072" s="121"/>
      <c r="AO2072" s="121"/>
      <c r="AP2072" s="121"/>
      <c r="AQ2072" s="121"/>
      <c r="AR2072" s="121"/>
      <c r="AS2072" s="121"/>
      <c r="AT2072" s="121"/>
      <c r="AU2072" s="121"/>
      <c r="AV2072" s="121"/>
      <c r="AW2072" s="121"/>
      <c r="AX2072" s="121"/>
      <c r="AY2072" s="121"/>
      <c r="AZ2072" s="121"/>
      <c r="BA2072" s="121"/>
      <c r="BB2072" s="121"/>
      <c r="BC2072" s="121"/>
      <c r="BD2072" s="121"/>
      <c r="BE2072" s="121"/>
      <c r="BF2072" s="121"/>
      <c r="BG2072" s="121"/>
      <c r="BH2072" s="121"/>
      <c r="BI2072" s="121"/>
      <c r="BJ2072" s="121"/>
      <c r="BK2072" s="121"/>
      <c r="BL2072" s="121"/>
      <c r="BM2072" s="121"/>
      <c r="BN2072" s="121"/>
      <c r="BO2072" s="121"/>
      <c r="BP2072" s="121"/>
      <c r="BQ2072" s="121"/>
      <c r="BR2072" s="121"/>
      <c r="BS2072" s="121"/>
      <c r="BT2072" s="121"/>
      <c r="BU2072" s="121"/>
      <c r="BV2072" s="121"/>
      <c r="BW2072" s="121"/>
      <c r="BX2072" s="121"/>
      <c r="BY2072" s="121"/>
      <c r="BZ2072" s="121"/>
      <c r="CA2072" s="121"/>
      <c r="CB2072" s="121"/>
      <c r="CC2072" s="121"/>
      <c r="CD2072" s="121"/>
      <c r="CE2072" s="121"/>
      <c r="CF2072" s="121"/>
      <c r="CG2072" s="121"/>
      <c r="CH2072" s="121"/>
      <c r="CI2072" s="121"/>
      <c r="CJ2072" s="121"/>
      <c r="CK2072" s="121"/>
      <c r="CL2072" s="121"/>
      <c r="CM2072" s="121"/>
      <c r="CN2072" s="121"/>
      <c r="CO2072" s="121"/>
      <c r="CP2072" s="121"/>
      <c r="CQ2072" s="121"/>
      <c r="CR2072" s="121"/>
      <c r="CS2072" s="121"/>
      <c r="CT2072" s="121"/>
      <c r="CU2072" s="121"/>
      <c r="CV2072" s="121"/>
      <c r="CW2072" s="121"/>
      <c r="CX2072" s="121"/>
      <c r="CY2072" s="121"/>
      <c r="CZ2072" s="121"/>
      <c r="DA2072" s="121"/>
      <c r="DB2072" s="121"/>
      <c r="DC2072" s="121"/>
      <c r="DD2072" s="121"/>
      <c r="DE2072" s="121"/>
      <c r="DF2072" s="121"/>
      <c r="DG2072" s="121"/>
      <c r="DH2072" s="121"/>
      <c r="DI2072" s="121"/>
    </row>
    <row r="2073" spans="30:113" x14ac:dyDescent="0.35">
      <c r="AD2073" s="121"/>
      <c r="AE2073" s="121"/>
      <c r="AF2073" s="121"/>
      <c r="AG2073" s="121"/>
      <c r="AH2073" s="121"/>
      <c r="AI2073" s="121"/>
      <c r="AJ2073" s="121"/>
      <c r="AK2073" s="121"/>
      <c r="AL2073" s="121"/>
      <c r="AM2073" s="121"/>
      <c r="AN2073" s="121"/>
      <c r="AO2073" s="121"/>
      <c r="AP2073" s="121"/>
      <c r="AQ2073" s="121"/>
      <c r="AR2073" s="121"/>
      <c r="AS2073" s="121"/>
      <c r="AT2073" s="121"/>
      <c r="AU2073" s="121"/>
      <c r="AV2073" s="121"/>
      <c r="AW2073" s="121"/>
      <c r="AX2073" s="121"/>
      <c r="AY2073" s="121"/>
      <c r="AZ2073" s="121"/>
      <c r="BA2073" s="121"/>
      <c r="BB2073" s="121"/>
      <c r="BC2073" s="121"/>
      <c r="BD2073" s="121"/>
      <c r="BE2073" s="121"/>
      <c r="BF2073" s="121"/>
      <c r="BG2073" s="121"/>
      <c r="BH2073" s="121"/>
      <c r="BI2073" s="121"/>
      <c r="BJ2073" s="121"/>
      <c r="BK2073" s="121"/>
      <c r="BL2073" s="121"/>
      <c r="BM2073" s="121"/>
      <c r="BN2073" s="121"/>
      <c r="BO2073" s="121"/>
      <c r="BP2073" s="121"/>
      <c r="BQ2073" s="121"/>
      <c r="BR2073" s="121"/>
      <c r="BS2073" s="121"/>
      <c r="BT2073" s="121"/>
      <c r="BU2073" s="121"/>
      <c r="BV2073" s="121"/>
      <c r="BW2073" s="121"/>
      <c r="BX2073" s="121"/>
      <c r="BY2073" s="121"/>
      <c r="BZ2073" s="121"/>
      <c r="CA2073" s="121"/>
      <c r="CB2073" s="121"/>
      <c r="CC2073" s="121"/>
      <c r="CD2073" s="121"/>
      <c r="CE2073" s="121"/>
      <c r="CF2073" s="121"/>
      <c r="CG2073" s="121"/>
      <c r="CH2073" s="121"/>
      <c r="CI2073" s="121"/>
      <c r="CJ2073" s="121"/>
      <c r="CK2073" s="121"/>
      <c r="CL2073" s="121"/>
      <c r="CM2073" s="121"/>
      <c r="CN2073" s="121"/>
      <c r="CO2073" s="121"/>
      <c r="CP2073" s="121"/>
      <c r="CQ2073" s="121"/>
      <c r="CR2073" s="121"/>
      <c r="CS2073" s="121"/>
      <c r="CT2073" s="121"/>
      <c r="CU2073" s="121"/>
      <c r="CV2073" s="121"/>
      <c r="CW2073" s="121"/>
      <c r="CX2073" s="121"/>
      <c r="CY2073" s="121"/>
      <c r="CZ2073" s="121"/>
      <c r="DA2073" s="121"/>
      <c r="DB2073" s="121"/>
      <c r="DC2073" s="121"/>
      <c r="DD2073" s="121"/>
      <c r="DE2073" s="121"/>
      <c r="DF2073" s="121"/>
      <c r="DG2073" s="121"/>
      <c r="DH2073" s="121"/>
      <c r="DI2073" s="121"/>
    </row>
    <row r="2074" spans="30:113" x14ac:dyDescent="0.35">
      <c r="AD2074" s="121"/>
      <c r="AE2074" s="121"/>
      <c r="AF2074" s="121"/>
      <c r="AG2074" s="121"/>
      <c r="AH2074" s="121"/>
      <c r="AI2074" s="121"/>
      <c r="AJ2074" s="121"/>
      <c r="AK2074" s="121"/>
      <c r="AL2074" s="121"/>
      <c r="AM2074" s="121"/>
      <c r="AN2074" s="121"/>
      <c r="AO2074" s="121"/>
      <c r="AP2074" s="121"/>
      <c r="AQ2074" s="121"/>
      <c r="AR2074" s="121"/>
      <c r="AS2074" s="121"/>
      <c r="AT2074" s="121"/>
      <c r="AU2074" s="121"/>
      <c r="AV2074" s="121"/>
      <c r="AW2074" s="121"/>
      <c r="AX2074" s="121"/>
      <c r="AY2074" s="121"/>
      <c r="AZ2074" s="121"/>
      <c r="BA2074" s="121"/>
      <c r="BB2074" s="121"/>
      <c r="BC2074" s="121"/>
      <c r="BD2074" s="121"/>
      <c r="BE2074" s="121"/>
      <c r="BF2074" s="121"/>
      <c r="BG2074" s="121"/>
      <c r="BH2074" s="121"/>
      <c r="BI2074" s="121"/>
      <c r="BJ2074" s="121"/>
      <c r="BK2074" s="121"/>
      <c r="BL2074" s="121"/>
      <c r="BM2074" s="121"/>
      <c r="BN2074" s="121"/>
      <c r="BO2074" s="121"/>
      <c r="BP2074" s="121"/>
      <c r="BQ2074" s="121"/>
      <c r="BR2074" s="121"/>
      <c r="BS2074" s="121"/>
      <c r="BT2074" s="121"/>
      <c r="BU2074" s="121"/>
      <c r="BV2074" s="121"/>
      <c r="BW2074" s="121"/>
      <c r="BX2074" s="121"/>
      <c r="BY2074" s="121"/>
      <c r="BZ2074" s="121"/>
      <c r="CA2074" s="121"/>
      <c r="CB2074" s="121"/>
      <c r="CC2074" s="121"/>
      <c r="CD2074" s="121"/>
      <c r="CE2074" s="121"/>
      <c r="CF2074" s="121"/>
      <c r="CG2074" s="121"/>
      <c r="CH2074" s="121"/>
      <c r="CI2074" s="121"/>
      <c r="CJ2074" s="121"/>
      <c r="CK2074" s="121"/>
      <c r="CL2074" s="121"/>
      <c r="CM2074" s="121"/>
      <c r="CN2074" s="121"/>
      <c r="CO2074" s="121"/>
      <c r="CP2074" s="121"/>
      <c r="CQ2074" s="121"/>
      <c r="CR2074" s="121"/>
      <c r="CS2074" s="121"/>
      <c r="CT2074" s="121"/>
      <c r="CU2074" s="121"/>
      <c r="CV2074" s="121"/>
      <c r="CW2074" s="121"/>
      <c r="CX2074" s="121"/>
      <c r="CY2074" s="121"/>
      <c r="CZ2074" s="121"/>
      <c r="DA2074" s="121"/>
      <c r="DB2074" s="121"/>
      <c r="DC2074" s="121"/>
      <c r="DD2074" s="121"/>
      <c r="DE2074" s="121"/>
      <c r="DF2074" s="121"/>
      <c r="DG2074" s="121"/>
      <c r="DH2074" s="121"/>
      <c r="DI2074" s="121"/>
    </row>
    <row r="2075" spans="30:113" x14ac:dyDescent="0.35">
      <c r="AD2075" s="121"/>
      <c r="AE2075" s="121"/>
      <c r="AF2075" s="121"/>
      <c r="AG2075" s="121"/>
      <c r="AH2075" s="121"/>
      <c r="AI2075" s="121"/>
      <c r="AJ2075" s="121"/>
      <c r="AK2075" s="121"/>
      <c r="AL2075" s="121"/>
      <c r="AM2075" s="121"/>
      <c r="AN2075" s="121"/>
      <c r="AO2075" s="121"/>
      <c r="AP2075" s="121"/>
      <c r="AQ2075" s="121"/>
      <c r="AR2075" s="121"/>
      <c r="AS2075" s="121"/>
      <c r="AT2075" s="121"/>
      <c r="AU2075" s="121"/>
      <c r="AV2075" s="121"/>
      <c r="AW2075" s="121"/>
      <c r="AX2075" s="121"/>
      <c r="AY2075" s="121"/>
      <c r="AZ2075" s="121"/>
      <c r="BA2075" s="121"/>
      <c r="BB2075" s="121"/>
      <c r="BC2075" s="121"/>
      <c r="BD2075" s="121"/>
      <c r="BE2075" s="121"/>
      <c r="BF2075" s="121"/>
      <c r="BG2075" s="121"/>
      <c r="BH2075" s="121"/>
      <c r="BI2075" s="121"/>
      <c r="BJ2075" s="121"/>
      <c r="BK2075" s="121"/>
      <c r="BL2075" s="121"/>
      <c r="BM2075" s="121"/>
      <c r="BN2075" s="121"/>
      <c r="BO2075" s="121"/>
      <c r="BP2075" s="121"/>
      <c r="BQ2075" s="121"/>
      <c r="BR2075" s="121"/>
      <c r="BS2075" s="121"/>
      <c r="BT2075" s="121"/>
      <c r="BU2075" s="121"/>
      <c r="BV2075" s="121"/>
      <c r="BW2075" s="121"/>
      <c r="BX2075" s="121"/>
      <c r="BY2075" s="121"/>
      <c r="BZ2075" s="121"/>
      <c r="CA2075" s="121"/>
      <c r="CB2075" s="121"/>
      <c r="CC2075" s="121"/>
      <c r="CD2075" s="121"/>
      <c r="CE2075" s="121"/>
      <c r="CF2075" s="121"/>
      <c r="CG2075" s="121"/>
      <c r="CH2075" s="121"/>
      <c r="CI2075" s="121"/>
      <c r="CJ2075" s="121"/>
      <c r="CK2075" s="121"/>
      <c r="CL2075" s="121"/>
      <c r="CM2075" s="121"/>
      <c r="CN2075" s="121"/>
      <c r="CO2075" s="121"/>
      <c r="CP2075" s="121"/>
      <c r="CQ2075" s="121"/>
      <c r="CR2075" s="121"/>
      <c r="CS2075" s="121"/>
      <c r="CT2075" s="121"/>
      <c r="CU2075" s="121"/>
      <c r="CV2075" s="121"/>
      <c r="CW2075" s="121"/>
      <c r="CX2075" s="121"/>
      <c r="CY2075" s="121"/>
      <c r="CZ2075" s="121"/>
      <c r="DA2075" s="121"/>
      <c r="DB2075" s="121"/>
      <c r="DC2075" s="121"/>
      <c r="DD2075" s="121"/>
      <c r="DE2075" s="121"/>
      <c r="DF2075" s="121"/>
      <c r="DG2075" s="121"/>
      <c r="DH2075" s="121"/>
      <c r="DI2075" s="121"/>
    </row>
    <row r="2076" spans="30:113" x14ac:dyDescent="0.35">
      <c r="AD2076" s="121"/>
      <c r="AE2076" s="121"/>
      <c r="AF2076" s="121"/>
      <c r="AG2076" s="121"/>
      <c r="AH2076" s="121"/>
      <c r="AI2076" s="121"/>
      <c r="AJ2076" s="121"/>
      <c r="AK2076" s="121"/>
      <c r="AL2076" s="121"/>
      <c r="AM2076" s="121"/>
      <c r="AN2076" s="121"/>
      <c r="AO2076" s="121"/>
      <c r="AP2076" s="121"/>
      <c r="AQ2076" s="121"/>
      <c r="AR2076" s="121"/>
      <c r="AS2076" s="121"/>
      <c r="AT2076" s="121"/>
      <c r="AU2076" s="121"/>
      <c r="AV2076" s="121"/>
      <c r="AW2076" s="121"/>
      <c r="AX2076" s="121"/>
      <c r="AY2076" s="121"/>
      <c r="AZ2076" s="121"/>
      <c r="BA2076" s="121"/>
      <c r="BB2076" s="121"/>
      <c r="BC2076" s="121"/>
      <c r="BD2076" s="121"/>
      <c r="BE2076" s="121"/>
      <c r="BF2076" s="121"/>
      <c r="BG2076" s="121"/>
      <c r="BH2076" s="121"/>
      <c r="BI2076" s="121"/>
      <c r="BJ2076" s="121"/>
      <c r="BK2076" s="121"/>
      <c r="BL2076" s="121"/>
      <c r="BM2076" s="121"/>
      <c r="BN2076" s="121"/>
      <c r="BO2076" s="121"/>
      <c r="BP2076" s="121"/>
      <c r="BQ2076" s="121"/>
      <c r="BR2076" s="121"/>
      <c r="BS2076" s="121"/>
      <c r="BT2076" s="121"/>
      <c r="BU2076" s="121"/>
      <c r="BV2076" s="121"/>
      <c r="BW2076" s="121"/>
      <c r="BX2076" s="121"/>
      <c r="BY2076" s="121"/>
      <c r="BZ2076" s="121"/>
      <c r="CA2076" s="121"/>
      <c r="CB2076" s="121"/>
      <c r="CC2076" s="121"/>
      <c r="CD2076" s="121"/>
      <c r="CE2076" s="121"/>
      <c r="CF2076" s="121"/>
      <c r="CG2076" s="121"/>
      <c r="CH2076" s="121"/>
      <c r="CI2076" s="121"/>
      <c r="CJ2076" s="121"/>
      <c r="CK2076" s="121"/>
      <c r="CL2076" s="121"/>
      <c r="CM2076" s="121"/>
      <c r="CN2076" s="121"/>
      <c r="CO2076" s="121"/>
      <c r="CP2076" s="121"/>
      <c r="CQ2076" s="121"/>
      <c r="CR2076" s="121"/>
      <c r="CS2076" s="121"/>
      <c r="CT2076" s="121"/>
      <c r="CU2076" s="121"/>
      <c r="CV2076" s="121"/>
      <c r="CW2076" s="121"/>
      <c r="CX2076" s="121"/>
      <c r="CY2076" s="121"/>
      <c r="CZ2076" s="121"/>
      <c r="DA2076" s="121"/>
      <c r="DB2076" s="121"/>
      <c r="DC2076" s="121"/>
      <c r="DD2076" s="121"/>
      <c r="DE2076" s="121"/>
      <c r="DF2076" s="121"/>
      <c r="DG2076" s="121"/>
      <c r="DH2076" s="121"/>
      <c r="DI2076" s="121"/>
    </row>
    <row r="2077" spans="30:113" x14ac:dyDescent="0.35">
      <c r="AD2077" s="121"/>
      <c r="AE2077" s="121"/>
      <c r="AF2077" s="121"/>
      <c r="AG2077" s="121"/>
      <c r="AH2077" s="121"/>
      <c r="AI2077" s="121"/>
      <c r="AJ2077" s="121"/>
      <c r="AK2077" s="121"/>
      <c r="AL2077" s="121"/>
      <c r="AM2077" s="121"/>
      <c r="AN2077" s="121"/>
      <c r="AO2077" s="121"/>
      <c r="AP2077" s="121"/>
      <c r="AQ2077" s="121"/>
      <c r="AR2077" s="121"/>
      <c r="AS2077" s="121"/>
      <c r="AT2077" s="121"/>
      <c r="AU2077" s="121"/>
      <c r="AV2077" s="121"/>
      <c r="AW2077" s="121"/>
      <c r="AX2077" s="121"/>
      <c r="AY2077" s="121"/>
      <c r="AZ2077" s="121"/>
      <c r="BA2077" s="121"/>
      <c r="BB2077" s="121"/>
      <c r="BC2077" s="121"/>
      <c r="BD2077" s="121"/>
      <c r="BE2077" s="121"/>
      <c r="BF2077" s="121"/>
      <c r="BG2077" s="121"/>
      <c r="BH2077" s="121"/>
      <c r="BI2077" s="121"/>
      <c r="BJ2077" s="121"/>
      <c r="BK2077" s="121"/>
      <c r="BL2077" s="121"/>
      <c r="BM2077" s="121"/>
      <c r="BN2077" s="121"/>
      <c r="BO2077" s="121"/>
      <c r="BP2077" s="121"/>
      <c r="BQ2077" s="121"/>
      <c r="BR2077" s="121"/>
      <c r="BS2077" s="121"/>
      <c r="BT2077" s="121"/>
      <c r="BU2077" s="121"/>
      <c r="BV2077" s="121"/>
      <c r="BW2077" s="121"/>
      <c r="BX2077" s="121"/>
      <c r="BY2077" s="121"/>
      <c r="BZ2077" s="121"/>
      <c r="CA2077" s="121"/>
      <c r="CB2077" s="121"/>
      <c r="CC2077" s="121"/>
      <c r="CD2077" s="121"/>
      <c r="CE2077" s="121"/>
      <c r="CF2077" s="121"/>
      <c r="CG2077" s="121"/>
      <c r="CH2077" s="121"/>
      <c r="CI2077" s="121"/>
      <c r="CJ2077" s="121"/>
      <c r="CK2077" s="121"/>
      <c r="CL2077" s="121"/>
      <c r="CM2077" s="121"/>
      <c r="CN2077" s="121"/>
      <c r="CO2077" s="121"/>
      <c r="CP2077" s="121"/>
      <c r="CQ2077" s="121"/>
      <c r="CR2077" s="121"/>
      <c r="CS2077" s="121"/>
      <c r="CT2077" s="121"/>
      <c r="CU2077" s="121"/>
      <c r="CV2077" s="121"/>
      <c r="CW2077" s="121"/>
      <c r="CX2077" s="121"/>
      <c r="CY2077" s="121"/>
      <c r="CZ2077" s="121"/>
      <c r="DA2077" s="121"/>
      <c r="DB2077" s="121"/>
      <c r="DC2077" s="121"/>
      <c r="DD2077" s="121"/>
      <c r="DE2077" s="121"/>
      <c r="DF2077" s="121"/>
      <c r="DG2077" s="121"/>
      <c r="DH2077" s="121"/>
      <c r="DI2077" s="121"/>
    </row>
    <row r="2078" spans="30:113" x14ac:dyDescent="0.35">
      <c r="AD2078" s="121"/>
      <c r="AE2078" s="121"/>
      <c r="AF2078" s="121"/>
      <c r="AG2078" s="121"/>
      <c r="AH2078" s="121"/>
      <c r="AI2078" s="121"/>
      <c r="AJ2078" s="121"/>
      <c r="AK2078" s="121"/>
      <c r="AL2078" s="121"/>
      <c r="AM2078" s="121"/>
      <c r="AN2078" s="121"/>
      <c r="AO2078" s="121"/>
      <c r="AP2078" s="121"/>
      <c r="AQ2078" s="121"/>
      <c r="AR2078" s="121"/>
      <c r="AS2078" s="121"/>
      <c r="AT2078" s="121"/>
      <c r="AU2078" s="121"/>
      <c r="AV2078" s="121"/>
      <c r="AW2078" s="121"/>
      <c r="AX2078" s="121"/>
      <c r="AY2078" s="121"/>
      <c r="AZ2078" s="121"/>
      <c r="BA2078" s="121"/>
      <c r="BB2078" s="121"/>
      <c r="BC2078" s="121"/>
      <c r="BD2078" s="121"/>
      <c r="BE2078" s="121"/>
      <c r="BF2078" s="121"/>
      <c r="BG2078" s="121"/>
      <c r="BH2078" s="121"/>
      <c r="BI2078" s="121"/>
      <c r="BJ2078" s="121"/>
      <c r="BK2078" s="121"/>
      <c r="BL2078" s="121"/>
      <c r="BM2078" s="121"/>
      <c r="BN2078" s="121"/>
      <c r="BO2078" s="121"/>
      <c r="BP2078" s="121"/>
      <c r="BQ2078" s="121"/>
      <c r="BR2078" s="121"/>
      <c r="BS2078" s="121"/>
      <c r="BT2078" s="121"/>
      <c r="BU2078" s="121"/>
      <c r="BV2078" s="121"/>
      <c r="BW2078" s="121"/>
      <c r="BX2078" s="121"/>
      <c r="BY2078" s="121"/>
      <c r="BZ2078" s="121"/>
      <c r="CA2078" s="121"/>
      <c r="CB2078" s="121"/>
      <c r="CC2078" s="121"/>
      <c r="CD2078" s="121"/>
      <c r="CE2078" s="121"/>
      <c r="CF2078" s="121"/>
      <c r="CG2078" s="121"/>
      <c r="CH2078" s="121"/>
      <c r="CI2078" s="121"/>
      <c r="CJ2078" s="121"/>
      <c r="CK2078" s="121"/>
      <c r="CL2078" s="121"/>
      <c r="CM2078" s="121"/>
      <c r="CN2078" s="121"/>
      <c r="CO2078" s="121"/>
      <c r="CP2078" s="121"/>
      <c r="CQ2078" s="121"/>
      <c r="CR2078" s="121"/>
      <c r="CS2078" s="121"/>
      <c r="CT2078" s="121"/>
      <c r="CU2078" s="121"/>
      <c r="CV2078" s="121"/>
      <c r="CW2078" s="121"/>
      <c r="CX2078" s="121"/>
      <c r="CY2078" s="121"/>
      <c r="CZ2078" s="121"/>
      <c r="DA2078" s="121"/>
      <c r="DB2078" s="121"/>
      <c r="DC2078" s="121"/>
      <c r="DD2078" s="121"/>
      <c r="DE2078" s="121"/>
      <c r="DF2078" s="121"/>
      <c r="DG2078" s="121"/>
      <c r="DH2078" s="121"/>
      <c r="DI2078" s="121"/>
    </row>
    <row r="2079" spans="30:113" x14ac:dyDescent="0.35">
      <c r="AD2079" s="121"/>
      <c r="AE2079" s="121"/>
      <c r="AF2079" s="121"/>
      <c r="AG2079" s="121"/>
      <c r="AH2079" s="121"/>
      <c r="AI2079" s="121"/>
      <c r="AJ2079" s="121"/>
      <c r="AK2079" s="121"/>
      <c r="AL2079" s="121"/>
      <c r="AM2079" s="121"/>
      <c r="AN2079" s="121"/>
      <c r="AO2079" s="121"/>
      <c r="AP2079" s="121"/>
      <c r="AQ2079" s="121"/>
      <c r="AR2079" s="121"/>
      <c r="AS2079" s="121"/>
      <c r="AT2079" s="121"/>
      <c r="AU2079" s="121"/>
      <c r="AV2079" s="121"/>
      <c r="AW2079" s="121"/>
      <c r="AX2079" s="121"/>
      <c r="AY2079" s="121"/>
      <c r="AZ2079" s="121"/>
      <c r="BA2079" s="121"/>
      <c r="BB2079" s="121"/>
      <c r="BC2079" s="121"/>
      <c r="BD2079" s="121"/>
      <c r="BE2079" s="121"/>
      <c r="BF2079" s="121"/>
      <c r="BG2079" s="121"/>
      <c r="BH2079" s="121"/>
      <c r="BI2079" s="121"/>
      <c r="BJ2079" s="121"/>
      <c r="BK2079" s="121"/>
      <c r="BL2079" s="121"/>
      <c r="BM2079" s="121"/>
      <c r="BN2079" s="121"/>
      <c r="BO2079" s="121"/>
      <c r="BP2079" s="121"/>
      <c r="BQ2079" s="121"/>
      <c r="BR2079" s="121"/>
      <c r="BS2079" s="121"/>
      <c r="BT2079" s="121"/>
      <c r="BU2079" s="121"/>
      <c r="BV2079" s="121"/>
      <c r="BW2079" s="121"/>
      <c r="BX2079" s="121"/>
      <c r="BY2079" s="121"/>
      <c r="BZ2079" s="121"/>
      <c r="CA2079" s="121"/>
      <c r="CB2079" s="121"/>
      <c r="CC2079" s="121"/>
      <c r="CD2079" s="121"/>
      <c r="CE2079" s="121"/>
      <c r="CF2079" s="121"/>
      <c r="CG2079" s="121"/>
      <c r="CH2079" s="121"/>
      <c r="CI2079" s="121"/>
      <c r="CJ2079" s="121"/>
      <c r="CK2079" s="121"/>
      <c r="CL2079" s="121"/>
      <c r="CM2079" s="121"/>
      <c r="CN2079" s="121"/>
      <c r="CO2079" s="121"/>
      <c r="CP2079" s="121"/>
      <c r="CQ2079" s="121"/>
      <c r="CR2079" s="121"/>
      <c r="CS2079" s="121"/>
      <c r="CT2079" s="121"/>
      <c r="CU2079" s="121"/>
      <c r="CV2079" s="121"/>
      <c r="CW2079" s="121"/>
      <c r="CX2079" s="121"/>
      <c r="CY2079" s="121"/>
      <c r="CZ2079" s="121"/>
      <c r="DA2079" s="121"/>
      <c r="DB2079" s="121"/>
      <c r="DC2079" s="121"/>
      <c r="DD2079" s="121"/>
      <c r="DE2079" s="121"/>
      <c r="DF2079" s="121"/>
      <c r="DG2079" s="121"/>
      <c r="DH2079" s="121"/>
      <c r="DI2079" s="121"/>
    </row>
    <row r="2080" spans="30:113" x14ac:dyDescent="0.35">
      <c r="AD2080" s="121"/>
      <c r="AE2080" s="121"/>
      <c r="AF2080" s="121"/>
      <c r="AG2080" s="121"/>
      <c r="AH2080" s="121"/>
      <c r="AI2080" s="121"/>
      <c r="AJ2080" s="121"/>
      <c r="AK2080" s="121"/>
      <c r="AL2080" s="121"/>
      <c r="AM2080" s="121"/>
      <c r="AN2080" s="121"/>
      <c r="AO2080" s="121"/>
      <c r="AP2080" s="121"/>
      <c r="AQ2080" s="121"/>
      <c r="AR2080" s="121"/>
      <c r="AS2080" s="121"/>
      <c r="AT2080" s="121"/>
      <c r="AU2080" s="121"/>
      <c r="AV2080" s="121"/>
      <c r="AW2080" s="121"/>
      <c r="AX2080" s="121"/>
      <c r="AY2080" s="121"/>
      <c r="AZ2080" s="121"/>
      <c r="BA2080" s="121"/>
      <c r="BB2080" s="121"/>
      <c r="BC2080" s="121"/>
      <c r="BD2080" s="121"/>
      <c r="BE2080" s="121"/>
      <c r="BF2080" s="121"/>
      <c r="BG2080" s="121"/>
      <c r="BH2080" s="121"/>
      <c r="BI2080" s="121"/>
      <c r="BJ2080" s="121"/>
      <c r="BK2080" s="121"/>
      <c r="BL2080" s="121"/>
      <c r="BM2080" s="121"/>
      <c r="BN2080" s="121"/>
      <c r="BO2080" s="121"/>
      <c r="BP2080" s="121"/>
      <c r="BQ2080" s="121"/>
      <c r="BR2080" s="121"/>
      <c r="BS2080" s="121"/>
      <c r="BT2080" s="121"/>
      <c r="BU2080" s="121"/>
      <c r="BV2080" s="121"/>
      <c r="BW2080" s="121"/>
      <c r="BX2080" s="121"/>
      <c r="BY2080" s="121"/>
      <c r="BZ2080" s="121"/>
      <c r="CA2080" s="121"/>
      <c r="CB2080" s="121"/>
      <c r="CC2080" s="121"/>
      <c r="CD2080" s="121"/>
      <c r="CE2080" s="121"/>
      <c r="CF2080" s="121"/>
      <c r="CG2080" s="121"/>
      <c r="CH2080" s="121"/>
      <c r="CI2080" s="121"/>
      <c r="CJ2080" s="121"/>
      <c r="CK2080" s="121"/>
      <c r="CL2080" s="121"/>
      <c r="CM2080" s="121"/>
      <c r="CN2080" s="121"/>
      <c r="CO2080" s="121"/>
      <c r="CP2080" s="121"/>
      <c r="CQ2080" s="121"/>
      <c r="CR2080" s="121"/>
      <c r="CS2080" s="121"/>
      <c r="CT2080" s="121"/>
      <c r="CU2080" s="121"/>
      <c r="CV2080" s="121"/>
      <c r="CW2080" s="121"/>
      <c r="CX2080" s="121"/>
      <c r="CY2080" s="121"/>
      <c r="CZ2080" s="121"/>
      <c r="DA2080" s="121"/>
      <c r="DB2080" s="121"/>
      <c r="DC2080" s="121"/>
      <c r="DD2080" s="121"/>
      <c r="DE2080" s="121"/>
      <c r="DF2080" s="121"/>
      <c r="DG2080" s="121"/>
      <c r="DH2080" s="121"/>
      <c r="DI2080" s="121"/>
    </row>
    <row r="2081" spans="30:113" x14ac:dyDescent="0.35">
      <c r="AD2081" s="121"/>
      <c r="AE2081" s="121"/>
      <c r="AF2081" s="121"/>
      <c r="AG2081" s="121"/>
      <c r="AH2081" s="121"/>
      <c r="AI2081" s="121"/>
      <c r="AJ2081" s="121"/>
      <c r="AK2081" s="121"/>
      <c r="AL2081" s="121"/>
      <c r="AM2081" s="121"/>
      <c r="AN2081" s="121"/>
      <c r="AO2081" s="121"/>
      <c r="AP2081" s="121"/>
      <c r="AQ2081" s="121"/>
      <c r="AR2081" s="121"/>
      <c r="AS2081" s="121"/>
      <c r="AT2081" s="121"/>
      <c r="AU2081" s="121"/>
      <c r="AV2081" s="121"/>
      <c r="AW2081" s="121"/>
      <c r="AX2081" s="121"/>
      <c r="AY2081" s="121"/>
      <c r="AZ2081" s="121"/>
      <c r="BA2081" s="121"/>
      <c r="BB2081" s="121"/>
      <c r="BC2081" s="121"/>
      <c r="BD2081" s="121"/>
      <c r="BE2081" s="121"/>
      <c r="BF2081" s="121"/>
      <c r="BG2081" s="121"/>
      <c r="BH2081" s="121"/>
      <c r="BI2081" s="121"/>
      <c r="BJ2081" s="121"/>
      <c r="BK2081" s="121"/>
      <c r="BL2081" s="121"/>
      <c r="BM2081" s="121"/>
      <c r="BN2081" s="121"/>
      <c r="BO2081" s="121"/>
      <c r="BP2081" s="121"/>
      <c r="BQ2081" s="121"/>
      <c r="BR2081" s="121"/>
      <c r="BS2081" s="121"/>
      <c r="BT2081" s="121"/>
      <c r="BU2081" s="121"/>
      <c r="BV2081" s="121"/>
      <c r="BW2081" s="121"/>
      <c r="BX2081" s="121"/>
      <c r="BY2081" s="121"/>
      <c r="BZ2081" s="121"/>
      <c r="CA2081" s="121"/>
      <c r="CB2081" s="121"/>
      <c r="CC2081" s="121"/>
      <c r="CD2081" s="121"/>
      <c r="CE2081" s="121"/>
      <c r="CF2081" s="121"/>
      <c r="CG2081" s="121"/>
      <c r="CH2081" s="121"/>
      <c r="CI2081" s="121"/>
      <c r="CJ2081" s="121"/>
      <c r="CK2081" s="121"/>
      <c r="CL2081" s="121"/>
      <c r="CM2081" s="121"/>
      <c r="CN2081" s="121"/>
      <c r="CO2081" s="121"/>
      <c r="CP2081" s="121"/>
      <c r="CQ2081" s="121"/>
      <c r="CR2081" s="121"/>
      <c r="CS2081" s="121"/>
      <c r="CT2081" s="121"/>
      <c r="CU2081" s="121"/>
      <c r="CV2081" s="121"/>
      <c r="CW2081" s="121"/>
      <c r="CX2081" s="121"/>
      <c r="CY2081" s="121"/>
      <c r="CZ2081" s="121"/>
      <c r="DA2081" s="121"/>
      <c r="DB2081" s="121"/>
      <c r="DC2081" s="121"/>
      <c r="DD2081" s="121"/>
      <c r="DE2081" s="121"/>
      <c r="DF2081" s="121"/>
      <c r="DG2081" s="121"/>
      <c r="DH2081" s="121"/>
      <c r="DI2081" s="121"/>
    </row>
    <row r="2082" spans="30:113" x14ac:dyDescent="0.35">
      <c r="AD2082" s="121"/>
      <c r="AE2082" s="121"/>
      <c r="AF2082" s="121"/>
      <c r="AG2082" s="121"/>
      <c r="AH2082" s="121"/>
      <c r="AI2082" s="121"/>
      <c r="AJ2082" s="121"/>
      <c r="AK2082" s="121"/>
      <c r="AL2082" s="121"/>
      <c r="AM2082" s="121"/>
      <c r="AN2082" s="121"/>
      <c r="AO2082" s="121"/>
      <c r="AP2082" s="121"/>
      <c r="AQ2082" s="121"/>
      <c r="AR2082" s="121"/>
      <c r="AS2082" s="121"/>
      <c r="AT2082" s="121"/>
      <c r="AU2082" s="121"/>
      <c r="AV2082" s="121"/>
      <c r="AW2082" s="121"/>
      <c r="AX2082" s="121"/>
      <c r="AY2082" s="121"/>
      <c r="AZ2082" s="121"/>
      <c r="BA2082" s="121"/>
      <c r="BB2082" s="121"/>
      <c r="BC2082" s="121"/>
      <c r="BD2082" s="121"/>
      <c r="BE2082" s="121"/>
      <c r="BF2082" s="121"/>
      <c r="BG2082" s="121"/>
      <c r="BH2082" s="121"/>
      <c r="BI2082" s="121"/>
      <c r="BJ2082" s="121"/>
      <c r="BK2082" s="121"/>
      <c r="BL2082" s="121"/>
      <c r="BM2082" s="121"/>
      <c r="BN2082" s="121"/>
      <c r="BO2082" s="121"/>
      <c r="BP2082" s="121"/>
      <c r="BQ2082" s="121"/>
      <c r="BR2082" s="121"/>
      <c r="BS2082" s="121"/>
      <c r="BT2082" s="121"/>
      <c r="BU2082" s="121"/>
      <c r="BV2082" s="121"/>
      <c r="BW2082" s="121"/>
      <c r="BX2082" s="121"/>
      <c r="BY2082" s="121"/>
      <c r="BZ2082" s="121"/>
      <c r="CA2082" s="121"/>
      <c r="CB2082" s="121"/>
      <c r="CC2082" s="121"/>
      <c r="CD2082" s="121"/>
      <c r="CE2082" s="121"/>
      <c r="CF2082" s="121"/>
      <c r="CG2082" s="121"/>
      <c r="CH2082" s="121"/>
      <c r="CI2082" s="121"/>
      <c r="CJ2082" s="121"/>
      <c r="CK2082" s="121"/>
      <c r="CL2082" s="121"/>
      <c r="CM2082" s="121"/>
      <c r="CN2082" s="121"/>
      <c r="CO2082" s="121"/>
      <c r="CP2082" s="121"/>
      <c r="CQ2082" s="121"/>
      <c r="CR2082" s="121"/>
      <c r="CS2082" s="121"/>
      <c r="CT2082" s="121"/>
      <c r="CU2082" s="121"/>
      <c r="CV2082" s="121"/>
      <c r="CW2082" s="121"/>
      <c r="CX2082" s="121"/>
      <c r="CY2082" s="121"/>
      <c r="CZ2082" s="121"/>
      <c r="DA2082" s="121"/>
      <c r="DB2082" s="121"/>
      <c r="DC2082" s="121"/>
      <c r="DD2082" s="121"/>
      <c r="DE2082" s="121"/>
      <c r="DF2082" s="121"/>
      <c r="DG2082" s="121"/>
      <c r="DH2082" s="121"/>
      <c r="DI2082" s="121"/>
    </row>
    <row r="2083" spans="30:113" x14ac:dyDescent="0.35">
      <c r="AD2083" s="121"/>
      <c r="AE2083" s="121"/>
      <c r="AF2083" s="121"/>
      <c r="AG2083" s="121"/>
      <c r="AH2083" s="121"/>
      <c r="AI2083" s="121"/>
      <c r="AJ2083" s="121"/>
      <c r="AK2083" s="121"/>
      <c r="AL2083" s="121"/>
      <c r="AM2083" s="121"/>
      <c r="AN2083" s="121"/>
      <c r="AO2083" s="121"/>
      <c r="AP2083" s="121"/>
      <c r="AQ2083" s="121"/>
      <c r="AR2083" s="121"/>
      <c r="AS2083" s="121"/>
      <c r="AT2083" s="121"/>
      <c r="AU2083" s="121"/>
      <c r="AV2083" s="121"/>
      <c r="AW2083" s="121"/>
      <c r="AX2083" s="121"/>
      <c r="AY2083" s="121"/>
      <c r="AZ2083" s="121"/>
      <c r="BA2083" s="121"/>
      <c r="BB2083" s="121"/>
      <c r="BC2083" s="121"/>
      <c r="BD2083" s="121"/>
      <c r="BE2083" s="121"/>
      <c r="BF2083" s="121"/>
      <c r="BG2083" s="121"/>
      <c r="BH2083" s="121"/>
      <c r="BI2083" s="121"/>
      <c r="BJ2083" s="121"/>
      <c r="BK2083" s="121"/>
      <c r="BL2083" s="121"/>
      <c r="BM2083" s="121"/>
      <c r="BN2083" s="121"/>
      <c r="BO2083" s="121"/>
      <c r="BP2083" s="121"/>
      <c r="BQ2083" s="121"/>
      <c r="BR2083" s="121"/>
      <c r="BS2083" s="121"/>
      <c r="BT2083" s="121"/>
      <c r="BU2083" s="121"/>
      <c r="BV2083" s="121"/>
      <c r="BW2083" s="121"/>
      <c r="BX2083" s="121"/>
      <c r="BY2083" s="121"/>
      <c r="BZ2083" s="121"/>
      <c r="CA2083" s="121"/>
      <c r="CB2083" s="121"/>
      <c r="CC2083" s="121"/>
      <c r="CD2083" s="121"/>
      <c r="CE2083" s="121"/>
      <c r="CF2083" s="121"/>
      <c r="CG2083" s="121"/>
      <c r="CH2083" s="121"/>
      <c r="CI2083" s="121"/>
      <c r="CJ2083" s="121"/>
      <c r="CK2083" s="121"/>
      <c r="CL2083" s="121"/>
      <c r="CM2083" s="121"/>
      <c r="CN2083" s="121"/>
      <c r="CO2083" s="121"/>
      <c r="CP2083" s="121"/>
      <c r="CQ2083" s="121"/>
      <c r="CR2083" s="121"/>
      <c r="CS2083" s="121"/>
      <c r="CT2083" s="121"/>
      <c r="CU2083" s="121"/>
      <c r="CV2083" s="121"/>
      <c r="CW2083" s="121"/>
      <c r="CX2083" s="121"/>
      <c r="CY2083" s="121"/>
      <c r="CZ2083" s="121"/>
      <c r="DA2083" s="121"/>
      <c r="DB2083" s="121"/>
      <c r="DC2083" s="121"/>
      <c r="DD2083" s="121"/>
      <c r="DE2083" s="121"/>
      <c r="DF2083" s="121"/>
      <c r="DG2083" s="121"/>
      <c r="DH2083" s="121"/>
      <c r="DI2083" s="121"/>
    </row>
    <row r="2084" spans="30:113" x14ac:dyDescent="0.35">
      <c r="AD2084" s="121"/>
      <c r="AE2084" s="121"/>
      <c r="AF2084" s="121"/>
      <c r="AG2084" s="121"/>
      <c r="AH2084" s="121"/>
      <c r="AI2084" s="121"/>
      <c r="AJ2084" s="121"/>
      <c r="AK2084" s="121"/>
      <c r="AL2084" s="121"/>
      <c r="AM2084" s="121"/>
      <c r="AN2084" s="121"/>
      <c r="AO2084" s="121"/>
      <c r="AP2084" s="121"/>
      <c r="AQ2084" s="121"/>
      <c r="AR2084" s="121"/>
      <c r="AS2084" s="121"/>
      <c r="AT2084" s="121"/>
      <c r="AU2084" s="121"/>
      <c r="AV2084" s="121"/>
      <c r="AW2084" s="121"/>
      <c r="AX2084" s="121"/>
      <c r="AY2084" s="121"/>
      <c r="AZ2084" s="121"/>
      <c r="BA2084" s="121"/>
      <c r="BB2084" s="121"/>
      <c r="BC2084" s="121"/>
      <c r="BD2084" s="121"/>
      <c r="BE2084" s="121"/>
      <c r="BF2084" s="121"/>
      <c r="BG2084" s="121"/>
      <c r="BH2084" s="121"/>
      <c r="BI2084" s="121"/>
      <c r="BJ2084" s="121"/>
      <c r="BK2084" s="121"/>
      <c r="BL2084" s="121"/>
      <c r="BM2084" s="121"/>
      <c r="BN2084" s="121"/>
      <c r="BO2084" s="121"/>
      <c r="BP2084" s="121"/>
      <c r="BQ2084" s="121"/>
      <c r="BR2084" s="121"/>
      <c r="BS2084" s="121"/>
      <c r="BT2084" s="121"/>
      <c r="BU2084" s="121"/>
      <c r="BV2084" s="121"/>
      <c r="BW2084" s="121"/>
      <c r="BX2084" s="121"/>
      <c r="BY2084" s="121"/>
      <c r="BZ2084" s="121"/>
      <c r="CA2084" s="121"/>
      <c r="CB2084" s="121"/>
      <c r="CC2084" s="121"/>
      <c r="CD2084" s="121"/>
      <c r="CE2084" s="121"/>
      <c r="CF2084" s="121"/>
      <c r="CG2084" s="121"/>
      <c r="CH2084" s="121"/>
      <c r="CI2084" s="121"/>
      <c r="CJ2084" s="121"/>
      <c r="CK2084" s="121"/>
      <c r="CL2084" s="121"/>
      <c r="CM2084" s="121"/>
      <c r="CN2084" s="121"/>
      <c r="CO2084" s="121"/>
      <c r="CP2084" s="121"/>
      <c r="CQ2084" s="121"/>
      <c r="CR2084" s="121"/>
      <c r="CS2084" s="121"/>
      <c r="CT2084" s="121"/>
      <c r="CU2084" s="121"/>
      <c r="CV2084" s="121"/>
      <c r="CW2084" s="121"/>
      <c r="CX2084" s="121"/>
      <c r="CY2084" s="121"/>
      <c r="CZ2084" s="121"/>
      <c r="DA2084" s="121"/>
      <c r="DB2084" s="121"/>
      <c r="DC2084" s="121"/>
      <c r="DD2084" s="121"/>
      <c r="DE2084" s="121"/>
      <c r="DF2084" s="121"/>
      <c r="DG2084" s="121"/>
      <c r="DH2084" s="121"/>
      <c r="DI2084" s="121"/>
    </row>
    <row r="2085" spans="30:113" x14ac:dyDescent="0.35">
      <c r="AD2085" s="121"/>
      <c r="AE2085" s="121"/>
      <c r="AF2085" s="121"/>
      <c r="AG2085" s="121"/>
      <c r="AH2085" s="121"/>
      <c r="AI2085" s="121"/>
      <c r="AJ2085" s="121"/>
      <c r="AK2085" s="121"/>
      <c r="AL2085" s="121"/>
      <c r="AM2085" s="121"/>
      <c r="AN2085" s="121"/>
      <c r="AO2085" s="121"/>
      <c r="AP2085" s="121"/>
      <c r="AQ2085" s="121"/>
      <c r="AR2085" s="121"/>
      <c r="AS2085" s="121"/>
      <c r="AT2085" s="121"/>
      <c r="AU2085" s="121"/>
      <c r="AV2085" s="121"/>
      <c r="AW2085" s="121"/>
      <c r="AX2085" s="121"/>
      <c r="AY2085" s="121"/>
      <c r="AZ2085" s="121"/>
      <c r="BA2085" s="121"/>
      <c r="BB2085" s="121"/>
      <c r="BC2085" s="121"/>
      <c r="BD2085" s="121"/>
      <c r="BE2085" s="121"/>
      <c r="BF2085" s="121"/>
      <c r="BG2085" s="121"/>
      <c r="BH2085" s="121"/>
      <c r="BI2085" s="121"/>
      <c r="BJ2085" s="121"/>
      <c r="BK2085" s="121"/>
      <c r="BL2085" s="121"/>
      <c r="BM2085" s="121"/>
      <c r="BN2085" s="121"/>
      <c r="BO2085" s="121"/>
      <c r="BP2085" s="121"/>
      <c r="BQ2085" s="121"/>
      <c r="BR2085" s="121"/>
      <c r="BS2085" s="121"/>
      <c r="BT2085" s="121"/>
      <c r="BU2085" s="121"/>
      <c r="BV2085" s="121"/>
      <c r="BW2085" s="121"/>
      <c r="BX2085" s="121"/>
      <c r="BY2085" s="121"/>
      <c r="BZ2085" s="121"/>
      <c r="CA2085" s="121"/>
      <c r="CB2085" s="121"/>
      <c r="CC2085" s="121"/>
      <c r="CD2085" s="121"/>
      <c r="CE2085" s="121"/>
      <c r="CF2085" s="121"/>
      <c r="CG2085" s="121"/>
      <c r="CH2085" s="121"/>
      <c r="CI2085" s="121"/>
      <c r="CJ2085" s="121"/>
      <c r="CK2085" s="121"/>
      <c r="CL2085" s="121"/>
      <c r="CM2085" s="121"/>
      <c r="CN2085" s="121"/>
      <c r="CO2085" s="121"/>
      <c r="CP2085" s="121"/>
      <c r="CQ2085" s="121"/>
      <c r="CR2085" s="121"/>
      <c r="CS2085" s="121"/>
      <c r="CT2085" s="121"/>
      <c r="CU2085" s="121"/>
      <c r="CV2085" s="121"/>
      <c r="CW2085" s="121"/>
      <c r="CX2085" s="121"/>
      <c r="CY2085" s="121"/>
      <c r="CZ2085" s="121"/>
      <c r="DA2085" s="121"/>
      <c r="DB2085" s="121"/>
      <c r="DC2085" s="121"/>
      <c r="DD2085" s="121"/>
      <c r="DE2085" s="121"/>
      <c r="DF2085" s="121"/>
      <c r="DG2085" s="121"/>
      <c r="DH2085" s="121"/>
      <c r="DI2085" s="121"/>
    </row>
    <row r="2086" spans="30:113" x14ac:dyDescent="0.35">
      <c r="AD2086" s="121"/>
      <c r="AE2086" s="121"/>
      <c r="AF2086" s="121"/>
      <c r="AG2086" s="121"/>
      <c r="AH2086" s="121"/>
      <c r="AI2086" s="121"/>
      <c r="AJ2086" s="121"/>
      <c r="AK2086" s="121"/>
      <c r="AL2086" s="121"/>
      <c r="AM2086" s="121"/>
      <c r="AN2086" s="121"/>
      <c r="AO2086" s="121"/>
      <c r="AP2086" s="121"/>
      <c r="AQ2086" s="121"/>
      <c r="AR2086" s="121"/>
      <c r="AS2086" s="121"/>
      <c r="AT2086" s="121"/>
      <c r="AU2086" s="121"/>
      <c r="AV2086" s="121"/>
      <c r="AW2086" s="121"/>
      <c r="AX2086" s="121"/>
      <c r="AY2086" s="121"/>
      <c r="AZ2086" s="121"/>
      <c r="BA2086" s="121"/>
      <c r="BB2086" s="121"/>
      <c r="BC2086" s="121"/>
      <c r="BD2086" s="121"/>
      <c r="BE2086" s="121"/>
      <c r="BF2086" s="121"/>
      <c r="BG2086" s="121"/>
      <c r="BH2086" s="121"/>
      <c r="BI2086" s="121"/>
      <c r="BJ2086" s="121"/>
      <c r="BK2086" s="121"/>
      <c r="BL2086" s="121"/>
      <c r="BM2086" s="121"/>
      <c r="BN2086" s="121"/>
      <c r="BO2086" s="121"/>
      <c r="BP2086" s="121"/>
      <c r="BQ2086" s="121"/>
      <c r="BR2086" s="121"/>
      <c r="BS2086" s="121"/>
      <c r="BT2086" s="121"/>
      <c r="BU2086" s="121"/>
      <c r="BV2086" s="121"/>
      <c r="BW2086" s="121"/>
      <c r="BX2086" s="121"/>
      <c r="BY2086" s="121"/>
      <c r="BZ2086" s="121"/>
      <c r="CA2086" s="121"/>
      <c r="CB2086" s="121"/>
      <c r="CC2086" s="121"/>
      <c r="CD2086" s="121"/>
      <c r="CE2086" s="121"/>
      <c r="CF2086" s="121"/>
      <c r="CG2086" s="121"/>
      <c r="CH2086" s="121"/>
      <c r="CI2086" s="121"/>
      <c r="CJ2086" s="121"/>
      <c r="CK2086" s="121"/>
      <c r="CL2086" s="121"/>
      <c r="CM2086" s="121"/>
      <c r="CN2086" s="121"/>
      <c r="CO2086" s="121"/>
      <c r="CP2086" s="121"/>
      <c r="CQ2086" s="121"/>
      <c r="CR2086" s="121"/>
      <c r="CS2086" s="121"/>
      <c r="CT2086" s="121"/>
      <c r="CU2086" s="121"/>
      <c r="CV2086" s="121"/>
      <c r="CW2086" s="121"/>
      <c r="CX2086" s="121"/>
      <c r="CY2086" s="121"/>
      <c r="CZ2086" s="121"/>
      <c r="DA2086" s="121"/>
      <c r="DB2086" s="121"/>
      <c r="DC2086" s="121"/>
      <c r="DD2086" s="121"/>
      <c r="DE2086" s="121"/>
      <c r="DF2086" s="121"/>
      <c r="DG2086" s="121"/>
      <c r="DH2086" s="121"/>
      <c r="DI2086" s="121"/>
    </row>
    <row r="2087" spans="30:113" x14ac:dyDescent="0.35">
      <c r="AD2087" s="121"/>
      <c r="AE2087" s="121"/>
      <c r="AF2087" s="121"/>
      <c r="AG2087" s="121"/>
      <c r="AH2087" s="121"/>
      <c r="AI2087" s="121"/>
      <c r="AJ2087" s="121"/>
      <c r="AK2087" s="121"/>
      <c r="AL2087" s="121"/>
      <c r="AM2087" s="121"/>
      <c r="AN2087" s="121"/>
      <c r="AO2087" s="121"/>
      <c r="AP2087" s="121"/>
      <c r="AQ2087" s="121"/>
      <c r="AR2087" s="121"/>
      <c r="AS2087" s="121"/>
      <c r="AT2087" s="121"/>
      <c r="AU2087" s="121"/>
      <c r="AV2087" s="121"/>
      <c r="AW2087" s="121"/>
      <c r="AX2087" s="121"/>
      <c r="AY2087" s="121"/>
      <c r="AZ2087" s="121"/>
      <c r="BA2087" s="121"/>
      <c r="BB2087" s="121"/>
      <c r="BC2087" s="121"/>
      <c r="BD2087" s="121"/>
      <c r="BE2087" s="121"/>
      <c r="BF2087" s="121"/>
      <c r="BG2087" s="121"/>
      <c r="BH2087" s="121"/>
      <c r="BI2087" s="121"/>
      <c r="BJ2087" s="121"/>
      <c r="BK2087" s="121"/>
      <c r="BL2087" s="121"/>
      <c r="BM2087" s="121"/>
      <c r="BN2087" s="121"/>
      <c r="BO2087" s="121"/>
      <c r="BP2087" s="121"/>
      <c r="BQ2087" s="121"/>
      <c r="BR2087" s="121"/>
      <c r="BS2087" s="121"/>
      <c r="BT2087" s="121"/>
      <c r="BU2087" s="121"/>
      <c r="BV2087" s="121"/>
      <c r="BW2087" s="121"/>
      <c r="BX2087" s="121"/>
      <c r="BY2087" s="121"/>
      <c r="BZ2087" s="121"/>
      <c r="CA2087" s="121"/>
      <c r="CB2087" s="121"/>
      <c r="CC2087" s="121"/>
      <c r="CD2087" s="121"/>
      <c r="CE2087" s="121"/>
      <c r="CF2087" s="121"/>
      <c r="CG2087" s="121"/>
      <c r="CH2087" s="121"/>
      <c r="CI2087" s="121"/>
      <c r="CJ2087" s="121"/>
      <c r="CK2087" s="121"/>
      <c r="CL2087" s="121"/>
      <c r="CM2087" s="121"/>
      <c r="CN2087" s="121"/>
      <c r="CO2087" s="121"/>
      <c r="CP2087" s="121"/>
      <c r="CQ2087" s="121"/>
      <c r="CR2087" s="121"/>
      <c r="CS2087" s="121"/>
      <c r="CT2087" s="121"/>
      <c r="CU2087" s="121"/>
      <c r="CV2087" s="121"/>
      <c r="CW2087" s="121"/>
      <c r="CX2087" s="121"/>
      <c r="CY2087" s="121"/>
      <c r="CZ2087" s="121"/>
      <c r="DA2087" s="121"/>
      <c r="DB2087" s="121"/>
      <c r="DC2087" s="121"/>
      <c r="DD2087" s="121"/>
      <c r="DE2087" s="121"/>
      <c r="DF2087" s="121"/>
      <c r="DG2087" s="121"/>
      <c r="DH2087" s="121"/>
      <c r="DI2087" s="121"/>
    </row>
    <row r="2088" spans="30:113" x14ac:dyDescent="0.35">
      <c r="AD2088" s="121"/>
      <c r="AE2088" s="121"/>
      <c r="AF2088" s="121"/>
      <c r="AG2088" s="121"/>
      <c r="AH2088" s="121"/>
      <c r="AI2088" s="121"/>
      <c r="AJ2088" s="121"/>
      <c r="AK2088" s="121"/>
      <c r="AL2088" s="121"/>
      <c r="AM2088" s="121"/>
      <c r="AN2088" s="121"/>
      <c r="AO2088" s="121"/>
      <c r="AP2088" s="121"/>
      <c r="AQ2088" s="121"/>
      <c r="AR2088" s="121"/>
      <c r="AS2088" s="121"/>
      <c r="AT2088" s="121"/>
      <c r="AU2088" s="121"/>
      <c r="AV2088" s="121"/>
      <c r="AW2088" s="121"/>
      <c r="AX2088" s="121"/>
      <c r="AY2088" s="121"/>
      <c r="AZ2088" s="121"/>
      <c r="BA2088" s="121"/>
      <c r="BB2088" s="121"/>
      <c r="BC2088" s="121"/>
      <c r="BD2088" s="121"/>
      <c r="BE2088" s="121"/>
      <c r="BF2088" s="121"/>
      <c r="BG2088" s="121"/>
      <c r="BH2088" s="121"/>
      <c r="BI2088" s="121"/>
      <c r="BJ2088" s="121"/>
      <c r="BK2088" s="121"/>
      <c r="BL2088" s="121"/>
      <c r="BM2088" s="121"/>
      <c r="BN2088" s="121"/>
      <c r="BO2088" s="121"/>
      <c r="BP2088" s="121"/>
      <c r="BQ2088" s="121"/>
      <c r="BR2088" s="121"/>
      <c r="BS2088" s="121"/>
      <c r="BT2088" s="121"/>
      <c r="BU2088" s="121"/>
      <c r="BV2088" s="121"/>
      <c r="BW2088" s="121"/>
      <c r="BX2088" s="121"/>
      <c r="BY2088" s="121"/>
      <c r="BZ2088" s="121"/>
      <c r="CA2088" s="121"/>
      <c r="CB2088" s="121"/>
      <c r="CC2088" s="121"/>
      <c r="CD2088" s="121"/>
      <c r="CE2088" s="121"/>
      <c r="CF2088" s="121"/>
      <c r="CG2088" s="121"/>
      <c r="CH2088" s="121"/>
      <c r="CI2088" s="121"/>
      <c r="CJ2088" s="121"/>
      <c r="CK2088" s="121"/>
      <c r="CL2088" s="121"/>
      <c r="CM2088" s="121"/>
      <c r="CN2088" s="121"/>
      <c r="CO2088" s="121"/>
      <c r="CP2088" s="121"/>
      <c r="CQ2088" s="121"/>
      <c r="CR2088" s="121"/>
      <c r="CS2088" s="121"/>
      <c r="CT2088" s="121"/>
      <c r="CU2088" s="121"/>
      <c r="CV2088" s="121"/>
      <c r="CW2088" s="121"/>
      <c r="CX2088" s="121"/>
      <c r="CY2088" s="121"/>
      <c r="CZ2088" s="121"/>
      <c r="DA2088" s="121"/>
      <c r="DB2088" s="121"/>
      <c r="DC2088" s="121"/>
      <c r="DD2088" s="121"/>
      <c r="DE2088" s="121"/>
      <c r="DF2088" s="121"/>
      <c r="DG2088" s="121"/>
      <c r="DH2088" s="121"/>
      <c r="DI2088" s="121"/>
    </row>
    <row r="2089" spans="30:113" x14ac:dyDescent="0.35">
      <c r="AD2089" s="121"/>
      <c r="AE2089" s="121"/>
      <c r="AF2089" s="121"/>
      <c r="AG2089" s="121"/>
      <c r="AH2089" s="121"/>
      <c r="AI2089" s="121"/>
      <c r="AJ2089" s="121"/>
      <c r="AK2089" s="121"/>
      <c r="AL2089" s="121"/>
      <c r="AM2089" s="121"/>
      <c r="AN2089" s="121"/>
      <c r="AO2089" s="121"/>
      <c r="AP2089" s="121"/>
      <c r="AQ2089" s="121"/>
      <c r="AR2089" s="121"/>
      <c r="AS2089" s="121"/>
      <c r="AT2089" s="121"/>
      <c r="AU2089" s="121"/>
      <c r="AV2089" s="121"/>
      <c r="AW2089" s="121"/>
      <c r="AX2089" s="121"/>
      <c r="AY2089" s="121"/>
      <c r="AZ2089" s="121"/>
      <c r="BA2089" s="121"/>
      <c r="BB2089" s="121"/>
      <c r="BC2089" s="121"/>
      <c r="BD2089" s="121"/>
      <c r="BE2089" s="121"/>
      <c r="BF2089" s="121"/>
      <c r="BG2089" s="121"/>
      <c r="BH2089" s="121"/>
      <c r="BI2089" s="121"/>
      <c r="BJ2089" s="121"/>
      <c r="BK2089" s="121"/>
      <c r="BL2089" s="121"/>
      <c r="BM2089" s="121"/>
      <c r="BN2089" s="121"/>
      <c r="BO2089" s="121"/>
      <c r="BP2089" s="121"/>
      <c r="BQ2089" s="121"/>
      <c r="BR2089" s="121"/>
      <c r="BS2089" s="121"/>
      <c r="BT2089" s="121"/>
      <c r="BU2089" s="121"/>
      <c r="BV2089" s="121"/>
      <c r="BW2089" s="121"/>
      <c r="BX2089" s="121"/>
      <c r="BY2089" s="121"/>
      <c r="BZ2089" s="121"/>
      <c r="CA2089" s="121"/>
      <c r="CB2089" s="121"/>
      <c r="CC2089" s="121"/>
      <c r="CD2089" s="121"/>
      <c r="CE2089" s="121"/>
      <c r="CF2089" s="121"/>
      <c r="CG2089" s="121"/>
      <c r="CH2089" s="121"/>
      <c r="CI2089" s="121"/>
      <c r="CJ2089" s="121"/>
      <c r="CK2089" s="121"/>
      <c r="CL2089" s="121"/>
      <c r="CM2089" s="121"/>
      <c r="CN2089" s="121"/>
      <c r="CO2089" s="121"/>
      <c r="CP2089" s="121"/>
      <c r="CQ2089" s="121"/>
      <c r="CR2089" s="121"/>
      <c r="CS2089" s="121"/>
      <c r="CT2089" s="121"/>
      <c r="CU2089" s="121"/>
      <c r="CV2089" s="121"/>
      <c r="CW2089" s="121"/>
      <c r="CX2089" s="121"/>
      <c r="CY2089" s="121"/>
      <c r="CZ2089" s="121"/>
      <c r="DA2089" s="121"/>
      <c r="DB2089" s="121"/>
      <c r="DC2089" s="121"/>
      <c r="DD2089" s="121"/>
      <c r="DE2089" s="121"/>
      <c r="DF2089" s="121"/>
      <c r="DG2089" s="121"/>
      <c r="DH2089" s="121"/>
      <c r="DI2089" s="121"/>
    </row>
    <row r="2090" spans="30:113" x14ac:dyDescent="0.35">
      <c r="AD2090" s="121"/>
      <c r="AE2090" s="121"/>
      <c r="AF2090" s="121"/>
      <c r="AG2090" s="121"/>
      <c r="AH2090" s="121"/>
      <c r="AI2090" s="121"/>
      <c r="AJ2090" s="121"/>
      <c r="AK2090" s="121"/>
      <c r="AL2090" s="121"/>
      <c r="AM2090" s="121"/>
      <c r="AN2090" s="121"/>
      <c r="AO2090" s="121"/>
      <c r="AP2090" s="121"/>
      <c r="AQ2090" s="121"/>
      <c r="AR2090" s="121"/>
      <c r="AS2090" s="121"/>
      <c r="AT2090" s="121"/>
      <c r="AU2090" s="121"/>
      <c r="AV2090" s="121"/>
      <c r="AW2090" s="121"/>
      <c r="AX2090" s="121"/>
      <c r="AY2090" s="121"/>
      <c r="AZ2090" s="121"/>
      <c r="BA2090" s="121"/>
      <c r="BB2090" s="121"/>
      <c r="BC2090" s="121"/>
      <c r="BD2090" s="121"/>
      <c r="BE2090" s="121"/>
      <c r="BF2090" s="121"/>
      <c r="BG2090" s="121"/>
      <c r="BH2090" s="121"/>
      <c r="BI2090" s="121"/>
      <c r="BJ2090" s="121"/>
      <c r="BK2090" s="121"/>
      <c r="BL2090" s="121"/>
      <c r="BM2090" s="121"/>
      <c r="BN2090" s="121"/>
      <c r="BO2090" s="121"/>
      <c r="BP2090" s="121"/>
      <c r="BQ2090" s="121"/>
      <c r="BR2090" s="121"/>
      <c r="BS2090" s="121"/>
      <c r="BT2090" s="121"/>
      <c r="BU2090" s="121"/>
      <c r="BV2090" s="121"/>
      <c r="BW2090" s="121"/>
      <c r="BX2090" s="121"/>
      <c r="BY2090" s="121"/>
      <c r="BZ2090" s="121"/>
      <c r="CA2090" s="121"/>
      <c r="CB2090" s="121"/>
      <c r="CC2090" s="121"/>
      <c r="CD2090" s="121"/>
      <c r="CE2090" s="121"/>
      <c r="CF2090" s="121"/>
      <c r="CG2090" s="121"/>
      <c r="CH2090" s="121"/>
      <c r="CI2090" s="121"/>
      <c r="CJ2090" s="121"/>
      <c r="CK2090" s="121"/>
      <c r="CL2090" s="121"/>
      <c r="CM2090" s="121"/>
      <c r="CN2090" s="121"/>
      <c r="CO2090" s="121"/>
      <c r="CP2090" s="121"/>
      <c r="CQ2090" s="121"/>
      <c r="CR2090" s="121"/>
      <c r="CS2090" s="121"/>
      <c r="CT2090" s="121"/>
      <c r="CU2090" s="121"/>
      <c r="CV2090" s="121"/>
      <c r="CW2090" s="121"/>
      <c r="CX2090" s="121"/>
      <c r="CY2090" s="121"/>
      <c r="CZ2090" s="121"/>
      <c r="DA2090" s="121"/>
      <c r="DB2090" s="121"/>
      <c r="DC2090" s="121"/>
      <c r="DD2090" s="121"/>
      <c r="DE2090" s="121"/>
      <c r="DF2090" s="121"/>
      <c r="DG2090" s="121"/>
      <c r="DH2090" s="121"/>
      <c r="DI2090" s="121"/>
    </row>
    <row r="2091" spans="30:113" x14ac:dyDescent="0.35">
      <c r="AD2091" s="121"/>
      <c r="AE2091" s="121"/>
      <c r="AF2091" s="121"/>
      <c r="AG2091" s="121"/>
      <c r="AH2091" s="121"/>
      <c r="AI2091" s="121"/>
      <c r="AJ2091" s="121"/>
      <c r="AK2091" s="121"/>
      <c r="AL2091" s="121"/>
      <c r="AM2091" s="121"/>
      <c r="AN2091" s="121"/>
      <c r="AO2091" s="121"/>
      <c r="AP2091" s="121"/>
      <c r="AQ2091" s="121"/>
      <c r="AR2091" s="121"/>
      <c r="AS2091" s="121"/>
      <c r="AT2091" s="121"/>
      <c r="AU2091" s="121"/>
      <c r="AV2091" s="121"/>
      <c r="AW2091" s="121"/>
      <c r="AX2091" s="121"/>
      <c r="AY2091" s="121"/>
      <c r="AZ2091" s="121"/>
      <c r="BA2091" s="121"/>
      <c r="BB2091" s="121"/>
      <c r="BC2091" s="121"/>
      <c r="BD2091" s="121"/>
      <c r="BE2091" s="121"/>
      <c r="BF2091" s="121"/>
      <c r="BG2091" s="121"/>
      <c r="BH2091" s="121"/>
      <c r="BI2091" s="121"/>
      <c r="BJ2091" s="121"/>
      <c r="BK2091" s="121"/>
      <c r="BL2091" s="121"/>
      <c r="BM2091" s="121"/>
      <c r="BN2091" s="121"/>
      <c r="BO2091" s="121"/>
      <c r="BP2091" s="121"/>
      <c r="BQ2091" s="121"/>
      <c r="BR2091" s="121"/>
      <c r="BS2091" s="121"/>
      <c r="BT2091" s="121"/>
      <c r="BU2091" s="121"/>
      <c r="BV2091" s="121"/>
      <c r="BW2091" s="121"/>
      <c r="BX2091" s="121"/>
      <c r="BY2091" s="121"/>
      <c r="BZ2091" s="121"/>
      <c r="CA2091" s="121"/>
      <c r="CB2091" s="121"/>
      <c r="CC2091" s="121"/>
      <c r="CD2091" s="121"/>
      <c r="CE2091" s="121"/>
      <c r="CF2091" s="121"/>
      <c r="CG2091" s="121"/>
      <c r="CH2091" s="121"/>
      <c r="CI2091" s="121"/>
      <c r="CJ2091" s="121"/>
      <c r="CK2091" s="121"/>
      <c r="CL2091" s="121"/>
      <c r="CM2091" s="121"/>
      <c r="CN2091" s="121"/>
      <c r="CO2091" s="121"/>
      <c r="CP2091" s="121"/>
      <c r="CQ2091" s="121"/>
      <c r="CR2091" s="121"/>
      <c r="CS2091" s="121"/>
      <c r="CT2091" s="121"/>
      <c r="CU2091" s="121"/>
      <c r="CV2091" s="121"/>
      <c r="CW2091" s="121"/>
      <c r="CX2091" s="121"/>
      <c r="CY2091" s="121"/>
      <c r="CZ2091" s="121"/>
      <c r="DA2091" s="121"/>
      <c r="DB2091" s="121"/>
      <c r="DC2091" s="121"/>
      <c r="DD2091" s="121"/>
      <c r="DE2091" s="121"/>
      <c r="DF2091" s="121"/>
      <c r="DG2091" s="121"/>
      <c r="DH2091" s="121"/>
      <c r="DI2091" s="121"/>
    </row>
    <row r="2092" spans="30:113" x14ac:dyDescent="0.35">
      <c r="AD2092" s="121"/>
      <c r="AE2092" s="121"/>
      <c r="AF2092" s="121"/>
      <c r="AG2092" s="121"/>
      <c r="AH2092" s="121"/>
      <c r="AI2092" s="121"/>
      <c r="AJ2092" s="121"/>
      <c r="AK2092" s="121"/>
      <c r="AL2092" s="121"/>
      <c r="AM2092" s="121"/>
      <c r="AN2092" s="121"/>
      <c r="AO2092" s="121"/>
      <c r="AP2092" s="121"/>
      <c r="AQ2092" s="121"/>
      <c r="AR2092" s="121"/>
      <c r="AS2092" s="121"/>
      <c r="AT2092" s="121"/>
      <c r="AU2092" s="121"/>
      <c r="AV2092" s="121"/>
      <c r="AW2092" s="121"/>
      <c r="AX2092" s="121"/>
      <c r="AY2092" s="121"/>
      <c r="AZ2092" s="121"/>
      <c r="BA2092" s="121"/>
      <c r="BB2092" s="121"/>
      <c r="BC2092" s="121"/>
      <c r="BD2092" s="121"/>
      <c r="BE2092" s="121"/>
      <c r="BF2092" s="121"/>
      <c r="BG2092" s="121"/>
      <c r="BH2092" s="121"/>
      <c r="BI2092" s="121"/>
      <c r="BJ2092" s="121"/>
      <c r="BK2092" s="121"/>
      <c r="BL2092" s="121"/>
      <c r="BM2092" s="121"/>
      <c r="BN2092" s="121"/>
      <c r="BO2092" s="121"/>
      <c r="BP2092" s="121"/>
      <c r="BQ2092" s="121"/>
      <c r="BR2092" s="121"/>
      <c r="BS2092" s="121"/>
      <c r="BT2092" s="121"/>
      <c r="BU2092" s="121"/>
      <c r="BV2092" s="121"/>
      <c r="BW2092" s="121"/>
      <c r="BX2092" s="121"/>
      <c r="BY2092" s="121"/>
      <c r="BZ2092" s="121"/>
      <c r="CA2092" s="121"/>
      <c r="CB2092" s="121"/>
      <c r="CC2092" s="121"/>
      <c r="CD2092" s="121"/>
      <c r="CE2092" s="121"/>
      <c r="CF2092" s="121"/>
      <c r="CG2092" s="121"/>
      <c r="CH2092" s="121"/>
      <c r="CI2092" s="121"/>
      <c r="CJ2092" s="121"/>
      <c r="CK2092" s="121"/>
      <c r="CL2092" s="121"/>
      <c r="CM2092" s="121"/>
      <c r="CN2092" s="121"/>
      <c r="CO2092" s="121"/>
      <c r="CP2092" s="121"/>
      <c r="CQ2092" s="121"/>
      <c r="CR2092" s="121"/>
      <c r="CS2092" s="121"/>
      <c r="CT2092" s="121"/>
      <c r="CU2092" s="121"/>
      <c r="CV2092" s="121"/>
      <c r="CW2092" s="121"/>
      <c r="CX2092" s="121"/>
      <c r="CY2092" s="121"/>
      <c r="CZ2092" s="121"/>
      <c r="DA2092" s="121"/>
      <c r="DB2092" s="121"/>
      <c r="DC2092" s="121"/>
      <c r="DD2092" s="121"/>
      <c r="DE2092" s="121"/>
      <c r="DF2092" s="121"/>
      <c r="DG2092" s="121"/>
      <c r="DH2092" s="121"/>
      <c r="DI2092" s="121"/>
    </row>
    <row r="2093" spans="30:113" x14ac:dyDescent="0.35">
      <c r="AD2093" s="121"/>
      <c r="AE2093" s="121"/>
      <c r="AF2093" s="121"/>
      <c r="AG2093" s="121"/>
      <c r="AH2093" s="121"/>
      <c r="AI2093" s="121"/>
      <c r="AJ2093" s="121"/>
      <c r="AK2093" s="121"/>
      <c r="AL2093" s="121"/>
      <c r="AM2093" s="121"/>
      <c r="AN2093" s="121"/>
      <c r="AO2093" s="121"/>
      <c r="AP2093" s="121"/>
      <c r="AQ2093" s="121"/>
      <c r="AR2093" s="121"/>
      <c r="AS2093" s="121"/>
      <c r="AT2093" s="121"/>
      <c r="AU2093" s="121"/>
      <c r="AV2093" s="121"/>
      <c r="AW2093" s="121"/>
      <c r="AX2093" s="121"/>
      <c r="AY2093" s="121"/>
      <c r="AZ2093" s="121"/>
      <c r="BA2093" s="121"/>
      <c r="BB2093" s="121"/>
      <c r="BC2093" s="121"/>
      <c r="BD2093" s="121"/>
      <c r="BE2093" s="121"/>
      <c r="BF2093" s="121"/>
      <c r="BG2093" s="121"/>
      <c r="BH2093" s="121"/>
      <c r="BI2093" s="121"/>
      <c r="BJ2093" s="121"/>
      <c r="BK2093" s="121"/>
      <c r="BL2093" s="121"/>
      <c r="BM2093" s="121"/>
      <c r="BN2093" s="121"/>
      <c r="BO2093" s="121"/>
      <c r="BP2093" s="121"/>
      <c r="BQ2093" s="121"/>
      <c r="BR2093" s="121"/>
      <c r="BS2093" s="121"/>
      <c r="BT2093" s="121"/>
      <c r="BU2093" s="121"/>
      <c r="BV2093" s="121"/>
      <c r="BW2093" s="121"/>
      <c r="BX2093" s="121"/>
      <c r="BY2093" s="121"/>
      <c r="BZ2093" s="121"/>
      <c r="CA2093" s="121"/>
      <c r="CB2093" s="121"/>
      <c r="CC2093" s="121"/>
      <c r="CD2093" s="121"/>
      <c r="CE2093" s="121"/>
      <c r="CF2093" s="121"/>
      <c r="CG2093" s="121"/>
      <c r="CH2093" s="121"/>
      <c r="CI2093" s="121"/>
      <c r="CJ2093" s="121"/>
      <c r="CK2093" s="121"/>
      <c r="CL2093" s="121"/>
      <c r="CM2093" s="121"/>
      <c r="CN2093" s="121"/>
      <c r="CO2093" s="121"/>
      <c r="CP2093" s="121"/>
      <c r="CQ2093" s="121"/>
      <c r="CR2093" s="121"/>
      <c r="CS2093" s="121"/>
      <c r="CT2093" s="121"/>
      <c r="CU2093" s="121"/>
      <c r="CV2093" s="121"/>
      <c r="CW2093" s="121"/>
      <c r="CX2093" s="121"/>
      <c r="CY2093" s="121"/>
      <c r="CZ2093" s="121"/>
      <c r="DA2093" s="121"/>
      <c r="DB2093" s="121"/>
      <c r="DC2093" s="121"/>
      <c r="DD2093" s="121"/>
      <c r="DE2093" s="121"/>
      <c r="DF2093" s="121"/>
      <c r="DG2093" s="121"/>
      <c r="DH2093" s="121"/>
      <c r="DI2093" s="121"/>
    </row>
    <row r="2094" spans="30:113" x14ac:dyDescent="0.35">
      <c r="AD2094" s="121"/>
      <c r="AE2094" s="121"/>
      <c r="AF2094" s="121"/>
      <c r="AG2094" s="121"/>
      <c r="AH2094" s="121"/>
      <c r="AI2094" s="121"/>
      <c r="AJ2094" s="121"/>
      <c r="AK2094" s="121"/>
      <c r="AL2094" s="121"/>
      <c r="AM2094" s="121"/>
      <c r="AN2094" s="121"/>
      <c r="AO2094" s="121"/>
      <c r="AP2094" s="121"/>
      <c r="AQ2094" s="121"/>
      <c r="AR2094" s="121"/>
      <c r="AS2094" s="121"/>
      <c r="AT2094" s="121"/>
      <c r="AU2094" s="121"/>
      <c r="AV2094" s="121"/>
      <c r="AW2094" s="121"/>
      <c r="AX2094" s="121"/>
      <c r="AY2094" s="121"/>
      <c r="AZ2094" s="121"/>
      <c r="BA2094" s="121"/>
      <c r="BB2094" s="121"/>
      <c r="BC2094" s="121"/>
      <c r="BD2094" s="121"/>
      <c r="BE2094" s="121"/>
      <c r="BF2094" s="121"/>
      <c r="BG2094" s="121"/>
      <c r="BH2094" s="121"/>
      <c r="BI2094" s="121"/>
      <c r="BJ2094" s="121"/>
      <c r="BK2094" s="121"/>
      <c r="BL2094" s="121"/>
      <c r="BM2094" s="121"/>
      <c r="BN2094" s="121"/>
      <c r="BO2094" s="121"/>
      <c r="BP2094" s="121"/>
      <c r="BQ2094" s="121"/>
      <c r="BR2094" s="121"/>
      <c r="BS2094" s="121"/>
      <c r="BT2094" s="121"/>
      <c r="BU2094" s="121"/>
      <c r="BV2094" s="121"/>
      <c r="BW2094" s="121"/>
      <c r="BX2094" s="121"/>
      <c r="BY2094" s="121"/>
      <c r="BZ2094" s="121"/>
      <c r="CA2094" s="121"/>
      <c r="CB2094" s="121"/>
      <c r="CC2094" s="121"/>
      <c r="CD2094" s="121"/>
      <c r="CE2094" s="121"/>
      <c r="CF2094" s="121"/>
      <c r="CG2094" s="121"/>
      <c r="CH2094" s="121"/>
      <c r="CI2094" s="121"/>
      <c r="CJ2094" s="121"/>
      <c r="CK2094" s="121"/>
      <c r="CL2094" s="121"/>
      <c r="CM2094" s="121"/>
      <c r="CN2094" s="121"/>
      <c r="CO2094" s="121"/>
      <c r="CP2094" s="121"/>
      <c r="CQ2094" s="121"/>
      <c r="CR2094" s="121"/>
      <c r="CS2094" s="121"/>
      <c r="CT2094" s="121"/>
      <c r="CU2094" s="121"/>
      <c r="CV2094" s="121"/>
      <c r="CW2094" s="121"/>
      <c r="CX2094" s="121"/>
      <c r="CY2094" s="121"/>
      <c r="CZ2094" s="121"/>
      <c r="DA2094" s="121"/>
      <c r="DB2094" s="121"/>
      <c r="DC2094" s="121"/>
      <c r="DD2094" s="121"/>
      <c r="DE2094" s="121"/>
      <c r="DF2094" s="121"/>
      <c r="DG2094" s="121"/>
      <c r="DH2094" s="121"/>
      <c r="DI2094" s="121"/>
    </row>
    <row r="2095" spans="30:113" x14ac:dyDescent="0.35">
      <c r="AD2095" s="121"/>
      <c r="AE2095" s="121"/>
      <c r="AF2095" s="121"/>
      <c r="AG2095" s="121"/>
      <c r="AH2095" s="121"/>
      <c r="AI2095" s="121"/>
      <c r="AJ2095" s="121"/>
      <c r="AK2095" s="121"/>
      <c r="AL2095" s="121"/>
      <c r="AM2095" s="121"/>
      <c r="AN2095" s="121"/>
      <c r="AO2095" s="121"/>
      <c r="AP2095" s="121"/>
      <c r="AQ2095" s="121"/>
      <c r="AR2095" s="121"/>
      <c r="AS2095" s="121"/>
      <c r="AT2095" s="121"/>
      <c r="AU2095" s="121"/>
      <c r="AV2095" s="121"/>
      <c r="AW2095" s="121"/>
      <c r="AX2095" s="121"/>
      <c r="AY2095" s="121"/>
      <c r="AZ2095" s="121"/>
      <c r="BA2095" s="121"/>
      <c r="BB2095" s="121"/>
      <c r="BC2095" s="121"/>
      <c r="BD2095" s="121"/>
      <c r="BE2095" s="121"/>
      <c r="BF2095" s="121"/>
      <c r="BG2095" s="121"/>
      <c r="BH2095" s="121"/>
      <c r="BI2095" s="121"/>
      <c r="BJ2095" s="121"/>
      <c r="BK2095" s="121"/>
      <c r="BL2095" s="121"/>
      <c r="BM2095" s="121"/>
      <c r="BN2095" s="121"/>
      <c r="BO2095" s="121"/>
      <c r="BP2095" s="121"/>
      <c r="BQ2095" s="121"/>
      <c r="BR2095" s="121"/>
      <c r="BS2095" s="121"/>
      <c r="BT2095" s="121"/>
      <c r="BU2095" s="121"/>
      <c r="BV2095" s="121"/>
      <c r="BW2095" s="121"/>
      <c r="BX2095" s="121"/>
      <c r="BY2095" s="121"/>
      <c r="BZ2095" s="121"/>
      <c r="CA2095" s="121"/>
      <c r="CB2095" s="121"/>
      <c r="CC2095" s="121"/>
      <c r="CD2095" s="121"/>
      <c r="CE2095" s="121"/>
      <c r="CF2095" s="121"/>
      <c r="CG2095" s="121"/>
      <c r="CH2095" s="121"/>
      <c r="CI2095" s="121"/>
      <c r="CJ2095" s="121"/>
      <c r="CK2095" s="121"/>
      <c r="CL2095" s="121"/>
      <c r="CM2095" s="121"/>
      <c r="CN2095" s="121"/>
      <c r="CO2095" s="121"/>
      <c r="CP2095" s="121"/>
      <c r="CQ2095" s="121"/>
      <c r="CR2095" s="121"/>
      <c r="CS2095" s="121"/>
      <c r="CT2095" s="121"/>
      <c r="CU2095" s="121"/>
      <c r="CV2095" s="121"/>
      <c r="CW2095" s="121"/>
      <c r="CX2095" s="121"/>
      <c r="CY2095" s="121"/>
      <c r="CZ2095" s="121"/>
      <c r="DA2095" s="121"/>
      <c r="DB2095" s="121"/>
      <c r="DC2095" s="121"/>
      <c r="DD2095" s="121"/>
      <c r="DE2095" s="121"/>
      <c r="DF2095" s="121"/>
      <c r="DG2095" s="121"/>
      <c r="DH2095" s="121"/>
      <c r="DI2095" s="121"/>
    </row>
    <row r="2096" spans="30:113" x14ac:dyDescent="0.35">
      <c r="AD2096" s="121"/>
      <c r="AE2096" s="121"/>
      <c r="AF2096" s="121"/>
      <c r="AG2096" s="121"/>
      <c r="AH2096" s="121"/>
      <c r="AI2096" s="121"/>
      <c r="AJ2096" s="121"/>
      <c r="AK2096" s="121"/>
      <c r="AL2096" s="121"/>
      <c r="AM2096" s="121"/>
      <c r="AN2096" s="121"/>
      <c r="AO2096" s="121"/>
      <c r="AP2096" s="121"/>
      <c r="AQ2096" s="121"/>
      <c r="AR2096" s="121"/>
      <c r="AS2096" s="121"/>
      <c r="AT2096" s="121"/>
      <c r="AU2096" s="121"/>
      <c r="AV2096" s="121"/>
      <c r="AW2096" s="121"/>
      <c r="AX2096" s="121"/>
      <c r="AY2096" s="121"/>
      <c r="AZ2096" s="121"/>
      <c r="BA2096" s="121"/>
      <c r="BB2096" s="121"/>
      <c r="BC2096" s="121"/>
      <c r="BD2096" s="121"/>
      <c r="BE2096" s="121"/>
      <c r="BF2096" s="121"/>
      <c r="BG2096" s="121"/>
      <c r="BH2096" s="121"/>
      <c r="BI2096" s="121"/>
      <c r="BJ2096" s="121"/>
      <c r="BK2096" s="121"/>
      <c r="BL2096" s="121"/>
      <c r="BM2096" s="121"/>
      <c r="BN2096" s="121"/>
      <c r="BO2096" s="121"/>
      <c r="BP2096" s="121"/>
      <c r="BQ2096" s="121"/>
      <c r="BR2096" s="121"/>
      <c r="BS2096" s="121"/>
      <c r="BT2096" s="121"/>
      <c r="BU2096" s="121"/>
      <c r="BV2096" s="121"/>
      <c r="BW2096" s="121"/>
      <c r="BX2096" s="121"/>
      <c r="BY2096" s="121"/>
      <c r="BZ2096" s="121"/>
      <c r="CA2096" s="121"/>
      <c r="CB2096" s="121"/>
      <c r="CC2096" s="121"/>
      <c r="CD2096" s="121"/>
      <c r="CE2096" s="121"/>
      <c r="CF2096" s="121"/>
      <c r="CG2096" s="121"/>
      <c r="CH2096" s="121"/>
      <c r="CI2096" s="121"/>
      <c r="CJ2096" s="121"/>
      <c r="CK2096" s="121"/>
      <c r="CL2096" s="121"/>
      <c r="CM2096" s="121"/>
      <c r="CN2096" s="121"/>
      <c r="CO2096" s="121"/>
      <c r="CP2096" s="121"/>
      <c r="CQ2096" s="121"/>
      <c r="CR2096" s="121"/>
      <c r="CS2096" s="121"/>
      <c r="CT2096" s="121"/>
      <c r="CU2096" s="121"/>
      <c r="CV2096" s="121"/>
      <c r="CW2096" s="121"/>
      <c r="CX2096" s="121"/>
      <c r="CY2096" s="121"/>
      <c r="CZ2096" s="121"/>
      <c r="DA2096" s="121"/>
      <c r="DB2096" s="121"/>
      <c r="DC2096" s="121"/>
      <c r="DD2096" s="121"/>
      <c r="DE2096" s="121"/>
      <c r="DF2096" s="121"/>
      <c r="DG2096" s="121"/>
      <c r="DH2096" s="121"/>
      <c r="DI2096" s="121"/>
    </row>
    <row r="2097" spans="30:113" x14ac:dyDescent="0.35">
      <c r="AD2097" s="121"/>
      <c r="AE2097" s="121"/>
      <c r="AF2097" s="121"/>
      <c r="AG2097" s="121"/>
      <c r="AH2097" s="121"/>
      <c r="AI2097" s="121"/>
      <c r="AJ2097" s="121"/>
      <c r="AK2097" s="121"/>
      <c r="AL2097" s="121"/>
      <c r="AM2097" s="121"/>
      <c r="AN2097" s="121"/>
      <c r="AO2097" s="121"/>
      <c r="AP2097" s="121"/>
      <c r="AQ2097" s="121"/>
      <c r="AR2097" s="121"/>
      <c r="AS2097" s="121"/>
      <c r="AT2097" s="121"/>
      <c r="AU2097" s="121"/>
      <c r="AV2097" s="121"/>
      <c r="AW2097" s="121"/>
      <c r="AX2097" s="121"/>
      <c r="AY2097" s="121"/>
      <c r="AZ2097" s="121"/>
      <c r="BA2097" s="121"/>
      <c r="BB2097" s="121"/>
      <c r="BC2097" s="121"/>
      <c r="BD2097" s="121"/>
      <c r="BE2097" s="121"/>
      <c r="BF2097" s="121"/>
      <c r="BG2097" s="121"/>
      <c r="BH2097" s="121"/>
      <c r="BI2097" s="121"/>
      <c r="BJ2097" s="121"/>
      <c r="BK2097" s="121"/>
      <c r="BL2097" s="121"/>
      <c r="BM2097" s="121"/>
      <c r="BN2097" s="121"/>
      <c r="BO2097" s="121"/>
      <c r="BP2097" s="121"/>
      <c r="BQ2097" s="121"/>
      <c r="BR2097" s="121"/>
      <c r="BS2097" s="121"/>
      <c r="BT2097" s="121"/>
      <c r="BU2097" s="121"/>
      <c r="BV2097" s="121"/>
      <c r="BW2097" s="121"/>
      <c r="BX2097" s="121"/>
      <c r="BY2097" s="121"/>
      <c r="BZ2097" s="121"/>
      <c r="CA2097" s="121"/>
      <c r="CB2097" s="121"/>
      <c r="CC2097" s="121"/>
      <c r="CD2097" s="121"/>
      <c r="CE2097" s="121"/>
      <c r="CF2097" s="121"/>
      <c r="CG2097" s="121"/>
      <c r="CH2097" s="121"/>
      <c r="CI2097" s="121"/>
      <c r="CJ2097" s="121"/>
      <c r="CK2097" s="121"/>
      <c r="CL2097" s="121"/>
      <c r="CM2097" s="121"/>
      <c r="CN2097" s="121"/>
      <c r="CO2097" s="121"/>
      <c r="CP2097" s="121"/>
      <c r="CQ2097" s="121"/>
      <c r="CR2097" s="121"/>
      <c r="CS2097" s="121"/>
      <c r="CT2097" s="121"/>
      <c r="CU2097" s="121"/>
      <c r="CV2097" s="121"/>
      <c r="CW2097" s="121"/>
      <c r="CX2097" s="121"/>
      <c r="CY2097" s="121"/>
      <c r="CZ2097" s="121"/>
      <c r="DA2097" s="121"/>
      <c r="DB2097" s="121"/>
      <c r="DC2097" s="121"/>
      <c r="DD2097" s="121"/>
      <c r="DE2097" s="121"/>
      <c r="DF2097" s="121"/>
      <c r="DG2097" s="121"/>
      <c r="DH2097" s="121"/>
      <c r="DI2097" s="121"/>
    </row>
    <row r="2098" spans="30:113" x14ac:dyDescent="0.35">
      <c r="AD2098" s="121"/>
      <c r="AE2098" s="121"/>
      <c r="AF2098" s="121"/>
      <c r="AG2098" s="121"/>
      <c r="AH2098" s="121"/>
      <c r="AI2098" s="121"/>
      <c r="AJ2098" s="121"/>
      <c r="AK2098" s="121"/>
      <c r="AL2098" s="121"/>
      <c r="AM2098" s="121"/>
      <c r="AN2098" s="121"/>
      <c r="AO2098" s="121"/>
      <c r="AP2098" s="121"/>
      <c r="AQ2098" s="121"/>
      <c r="AR2098" s="121"/>
      <c r="AS2098" s="121"/>
      <c r="AT2098" s="121"/>
      <c r="AU2098" s="121"/>
      <c r="AV2098" s="121"/>
      <c r="AW2098" s="121"/>
      <c r="AX2098" s="121"/>
      <c r="AY2098" s="121"/>
      <c r="AZ2098" s="121"/>
      <c r="BA2098" s="121"/>
      <c r="BB2098" s="121"/>
      <c r="BC2098" s="121"/>
      <c r="BD2098" s="121"/>
      <c r="BE2098" s="121"/>
      <c r="BF2098" s="121"/>
      <c r="BG2098" s="121"/>
      <c r="BH2098" s="121"/>
      <c r="BI2098" s="121"/>
      <c r="BJ2098" s="121"/>
      <c r="BK2098" s="121"/>
      <c r="BL2098" s="121"/>
      <c r="BM2098" s="121"/>
      <c r="BN2098" s="121"/>
      <c r="BO2098" s="121"/>
      <c r="BP2098" s="121"/>
      <c r="BQ2098" s="121"/>
      <c r="BR2098" s="121"/>
      <c r="BS2098" s="121"/>
      <c r="BT2098" s="121"/>
      <c r="BU2098" s="121"/>
      <c r="BV2098" s="121"/>
      <c r="BW2098" s="121"/>
      <c r="BX2098" s="121"/>
      <c r="BY2098" s="121"/>
      <c r="BZ2098" s="121"/>
      <c r="CA2098" s="121"/>
      <c r="CB2098" s="121"/>
      <c r="CC2098" s="121"/>
      <c r="CD2098" s="121"/>
      <c r="CE2098" s="121"/>
      <c r="CF2098" s="121"/>
      <c r="CG2098" s="121"/>
      <c r="CH2098" s="121"/>
      <c r="CI2098" s="121"/>
      <c r="CJ2098" s="121"/>
      <c r="CK2098" s="121"/>
      <c r="CL2098" s="121"/>
      <c r="CM2098" s="121"/>
      <c r="CN2098" s="121"/>
      <c r="CO2098" s="121"/>
      <c r="CP2098" s="121"/>
      <c r="CQ2098" s="121"/>
      <c r="CR2098" s="121"/>
      <c r="CS2098" s="121"/>
      <c r="CT2098" s="121"/>
      <c r="CU2098" s="121"/>
      <c r="CV2098" s="121"/>
      <c r="CW2098" s="121"/>
      <c r="CX2098" s="121"/>
      <c r="CY2098" s="121"/>
      <c r="CZ2098" s="121"/>
      <c r="DA2098" s="121"/>
      <c r="DB2098" s="121"/>
      <c r="DC2098" s="121"/>
      <c r="DD2098" s="121"/>
      <c r="DE2098" s="121"/>
      <c r="DF2098" s="121"/>
      <c r="DG2098" s="121"/>
      <c r="DH2098" s="121"/>
      <c r="DI2098" s="121"/>
    </row>
    <row r="2099" spans="30:113" x14ac:dyDescent="0.35">
      <c r="AD2099" s="121"/>
      <c r="AE2099" s="121"/>
      <c r="AF2099" s="121"/>
      <c r="AG2099" s="121"/>
      <c r="AH2099" s="121"/>
      <c r="AI2099" s="121"/>
      <c r="AJ2099" s="121"/>
      <c r="AK2099" s="121"/>
      <c r="AL2099" s="121"/>
      <c r="AM2099" s="121"/>
      <c r="AN2099" s="121"/>
      <c r="AO2099" s="121"/>
      <c r="AP2099" s="121"/>
      <c r="AQ2099" s="121"/>
      <c r="AR2099" s="121"/>
      <c r="AS2099" s="121"/>
      <c r="AT2099" s="121"/>
      <c r="AU2099" s="121"/>
      <c r="AV2099" s="121"/>
      <c r="AW2099" s="121"/>
      <c r="AX2099" s="121"/>
      <c r="AY2099" s="121"/>
      <c r="AZ2099" s="121"/>
      <c r="BA2099" s="121"/>
      <c r="BB2099" s="121"/>
      <c r="BC2099" s="121"/>
      <c r="BD2099" s="121"/>
      <c r="BE2099" s="121"/>
      <c r="BF2099" s="121"/>
      <c r="BG2099" s="121"/>
      <c r="BH2099" s="121"/>
      <c r="BI2099" s="121"/>
      <c r="BJ2099" s="121"/>
      <c r="BK2099" s="121"/>
      <c r="BL2099" s="121"/>
      <c r="BM2099" s="121"/>
      <c r="BN2099" s="121"/>
      <c r="BO2099" s="121"/>
      <c r="BP2099" s="121"/>
      <c r="BQ2099" s="121"/>
      <c r="BR2099" s="121"/>
      <c r="BS2099" s="121"/>
      <c r="BT2099" s="121"/>
      <c r="BU2099" s="121"/>
      <c r="BV2099" s="121"/>
      <c r="BW2099" s="121"/>
      <c r="BX2099" s="121"/>
      <c r="BY2099" s="121"/>
      <c r="BZ2099" s="121"/>
      <c r="CA2099" s="121"/>
      <c r="CB2099" s="121"/>
      <c r="CC2099" s="121"/>
      <c r="CD2099" s="121"/>
      <c r="CE2099" s="121"/>
      <c r="CF2099" s="121"/>
      <c r="CG2099" s="121"/>
      <c r="CH2099" s="121"/>
      <c r="CI2099" s="121"/>
      <c r="CJ2099" s="121"/>
      <c r="CK2099" s="121"/>
      <c r="CL2099" s="121"/>
      <c r="CM2099" s="121"/>
      <c r="CN2099" s="121"/>
      <c r="CO2099" s="121"/>
      <c r="CP2099" s="121"/>
      <c r="CQ2099" s="121"/>
      <c r="CR2099" s="121"/>
      <c r="CS2099" s="121"/>
      <c r="CT2099" s="121"/>
      <c r="CU2099" s="121"/>
      <c r="CV2099" s="121"/>
      <c r="CW2099" s="121"/>
      <c r="CX2099" s="121"/>
      <c r="CY2099" s="121"/>
      <c r="CZ2099" s="121"/>
      <c r="DA2099" s="121"/>
      <c r="DB2099" s="121"/>
      <c r="DC2099" s="121"/>
      <c r="DD2099" s="121"/>
      <c r="DE2099" s="121"/>
      <c r="DF2099" s="121"/>
      <c r="DG2099" s="121"/>
      <c r="DH2099" s="121"/>
      <c r="DI2099" s="121"/>
    </row>
    <row r="2100" spans="30:113" x14ac:dyDescent="0.35">
      <c r="AD2100" s="121"/>
      <c r="AE2100" s="121"/>
      <c r="AF2100" s="121"/>
      <c r="AG2100" s="121"/>
      <c r="AH2100" s="121"/>
      <c r="AI2100" s="121"/>
      <c r="AJ2100" s="121"/>
      <c r="AK2100" s="121"/>
      <c r="AL2100" s="121"/>
      <c r="AM2100" s="121"/>
      <c r="AN2100" s="121"/>
      <c r="AO2100" s="121"/>
      <c r="AP2100" s="121"/>
      <c r="AQ2100" s="121"/>
      <c r="AR2100" s="121"/>
      <c r="AS2100" s="121"/>
      <c r="AT2100" s="121"/>
      <c r="AU2100" s="121"/>
      <c r="AV2100" s="121"/>
      <c r="AW2100" s="121"/>
      <c r="AX2100" s="121"/>
      <c r="AY2100" s="121"/>
      <c r="AZ2100" s="121"/>
      <c r="BA2100" s="121"/>
      <c r="BB2100" s="121"/>
      <c r="BC2100" s="121"/>
      <c r="BD2100" s="121"/>
      <c r="BE2100" s="121"/>
      <c r="BF2100" s="121"/>
      <c r="BG2100" s="121"/>
      <c r="BH2100" s="121"/>
      <c r="BI2100" s="121"/>
      <c r="BJ2100" s="121"/>
      <c r="BK2100" s="121"/>
      <c r="BL2100" s="121"/>
      <c r="BM2100" s="121"/>
      <c r="BN2100" s="121"/>
      <c r="BO2100" s="121"/>
      <c r="BP2100" s="121"/>
      <c r="BQ2100" s="121"/>
      <c r="BR2100" s="121"/>
      <c r="BS2100" s="121"/>
      <c r="BT2100" s="121"/>
      <c r="BU2100" s="121"/>
      <c r="BV2100" s="121"/>
      <c r="BW2100" s="121"/>
      <c r="BX2100" s="121"/>
      <c r="BY2100" s="121"/>
      <c r="BZ2100" s="121"/>
      <c r="CA2100" s="121"/>
      <c r="CB2100" s="121"/>
      <c r="CC2100" s="121"/>
      <c r="CD2100" s="121"/>
      <c r="CE2100" s="121"/>
      <c r="CF2100" s="121"/>
      <c r="CG2100" s="121"/>
      <c r="CH2100" s="121"/>
      <c r="CI2100" s="121"/>
      <c r="CJ2100" s="121"/>
      <c r="CK2100" s="121"/>
      <c r="CL2100" s="121"/>
      <c r="CM2100" s="121"/>
      <c r="CN2100" s="121"/>
      <c r="CO2100" s="121"/>
      <c r="CP2100" s="121"/>
      <c r="CQ2100" s="121"/>
      <c r="CR2100" s="121"/>
      <c r="CS2100" s="121"/>
      <c r="CT2100" s="121"/>
      <c r="CU2100" s="121"/>
      <c r="CV2100" s="121"/>
      <c r="CW2100" s="121"/>
      <c r="CX2100" s="121"/>
      <c r="CY2100" s="121"/>
      <c r="CZ2100" s="121"/>
      <c r="DA2100" s="121"/>
      <c r="DB2100" s="121"/>
      <c r="DC2100" s="121"/>
      <c r="DD2100" s="121"/>
      <c r="DE2100" s="121"/>
      <c r="DF2100" s="121"/>
      <c r="DG2100" s="121"/>
      <c r="DH2100" s="121"/>
      <c r="DI2100" s="121"/>
    </row>
    <row r="2101" spans="30:113" x14ac:dyDescent="0.35">
      <c r="AD2101" s="121"/>
      <c r="AE2101" s="121"/>
      <c r="AF2101" s="121"/>
      <c r="AG2101" s="121"/>
      <c r="AH2101" s="121"/>
      <c r="AI2101" s="121"/>
      <c r="AJ2101" s="121"/>
      <c r="AK2101" s="121"/>
      <c r="AL2101" s="121"/>
      <c r="AM2101" s="121"/>
      <c r="AN2101" s="121"/>
      <c r="AO2101" s="121"/>
      <c r="AP2101" s="121"/>
      <c r="AQ2101" s="121"/>
      <c r="AR2101" s="121"/>
      <c r="AS2101" s="121"/>
      <c r="AT2101" s="121"/>
      <c r="AU2101" s="121"/>
      <c r="AV2101" s="121"/>
      <c r="AW2101" s="121"/>
      <c r="AX2101" s="121"/>
      <c r="AY2101" s="121"/>
      <c r="AZ2101" s="121"/>
      <c r="BA2101" s="121"/>
      <c r="BB2101" s="121"/>
      <c r="BC2101" s="121"/>
      <c r="BD2101" s="121"/>
      <c r="BE2101" s="121"/>
      <c r="BF2101" s="121"/>
      <c r="BG2101" s="121"/>
      <c r="BH2101" s="121"/>
      <c r="BI2101" s="121"/>
      <c r="BJ2101" s="121"/>
      <c r="BK2101" s="121"/>
      <c r="BL2101" s="121"/>
      <c r="BM2101" s="121"/>
      <c r="BN2101" s="121"/>
      <c r="BO2101" s="121"/>
      <c r="BP2101" s="121"/>
      <c r="BQ2101" s="121"/>
      <c r="BR2101" s="121"/>
      <c r="BS2101" s="121"/>
      <c r="BT2101" s="121"/>
      <c r="BU2101" s="121"/>
      <c r="BV2101" s="121"/>
      <c r="BW2101" s="121"/>
      <c r="BX2101" s="121"/>
      <c r="BY2101" s="121"/>
      <c r="BZ2101" s="121"/>
      <c r="CA2101" s="121"/>
      <c r="CB2101" s="121"/>
      <c r="CC2101" s="121"/>
      <c r="CD2101" s="121"/>
      <c r="CE2101" s="121"/>
      <c r="CF2101" s="121"/>
      <c r="CG2101" s="121"/>
      <c r="CH2101" s="121"/>
      <c r="CI2101" s="121"/>
      <c r="CJ2101" s="121"/>
      <c r="CK2101" s="121"/>
      <c r="CL2101" s="121"/>
      <c r="CM2101" s="121"/>
      <c r="CN2101" s="121"/>
      <c r="CO2101" s="121"/>
      <c r="CP2101" s="121"/>
      <c r="CQ2101" s="121"/>
      <c r="CR2101" s="121"/>
      <c r="CS2101" s="121"/>
      <c r="CT2101" s="121"/>
      <c r="CU2101" s="121"/>
      <c r="CV2101" s="121"/>
      <c r="CW2101" s="121"/>
      <c r="CX2101" s="121"/>
      <c r="CY2101" s="121"/>
      <c r="CZ2101" s="121"/>
      <c r="DA2101" s="121"/>
      <c r="DB2101" s="121"/>
      <c r="DC2101" s="121"/>
      <c r="DD2101" s="121"/>
      <c r="DE2101" s="121"/>
      <c r="DF2101" s="121"/>
      <c r="DG2101" s="121"/>
      <c r="DH2101" s="121"/>
      <c r="DI2101" s="121"/>
    </row>
    <row r="2102" spans="30:113" x14ac:dyDescent="0.35">
      <c r="AD2102" s="121"/>
      <c r="AE2102" s="121"/>
      <c r="AF2102" s="121"/>
      <c r="AG2102" s="121"/>
      <c r="AH2102" s="121"/>
      <c r="AI2102" s="121"/>
      <c r="AJ2102" s="121"/>
      <c r="AK2102" s="121"/>
      <c r="AL2102" s="121"/>
      <c r="AM2102" s="121"/>
      <c r="AN2102" s="121"/>
      <c r="AO2102" s="121"/>
      <c r="AP2102" s="121"/>
      <c r="AQ2102" s="121"/>
      <c r="AR2102" s="121"/>
      <c r="AS2102" s="121"/>
      <c r="AT2102" s="121"/>
      <c r="AU2102" s="121"/>
      <c r="AV2102" s="121"/>
      <c r="AW2102" s="121"/>
      <c r="AX2102" s="121"/>
      <c r="AY2102" s="121"/>
      <c r="AZ2102" s="121"/>
      <c r="BA2102" s="121"/>
      <c r="BB2102" s="121"/>
      <c r="BC2102" s="121"/>
      <c r="BD2102" s="121"/>
      <c r="BE2102" s="121"/>
      <c r="BF2102" s="121"/>
      <c r="BG2102" s="121"/>
      <c r="BH2102" s="121"/>
      <c r="BI2102" s="121"/>
      <c r="BJ2102" s="121"/>
      <c r="BK2102" s="121"/>
      <c r="BL2102" s="121"/>
      <c r="BM2102" s="121"/>
      <c r="BN2102" s="121"/>
      <c r="BO2102" s="121"/>
      <c r="BP2102" s="121"/>
      <c r="BQ2102" s="121"/>
      <c r="BR2102" s="121"/>
      <c r="BS2102" s="121"/>
      <c r="BT2102" s="121"/>
      <c r="BU2102" s="121"/>
      <c r="BV2102" s="121"/>
      <c r="BW2102" s="121"/>
      <c r="BX2102" s="121"/>
      <c r="BY2102" s="121"/>
      <c r="BZ2102" s="121"/>
      <c r="CA2102" s="121"/>
      <c r="CB2102" s="121"/>
      <c r="CC2102" s="121"/>
      <c r="CD2102" s="121"/>
      <c r="CE2102" s="121"/>
      <c r="CF2102" s="121"/>
      <c r="CG2102" s="121"/>
      <c r="CH2102" s="121"/>
      <c r="CI2102" s="121"/>
      <c r="CJ2102" s="121"/>
      <c r="CK2102" s="121"/>
      <c r="CL2102" s="121"/>
      <c r="CM2102" s="121"/>
      <c r="CN2102" s="121"/>
      <c r="CO2102" s="121"/>
      <c r="CP2102" s="121"/>
      <c r="CQ2102" s="121"/>
      <c r="CR2102" s="121"/>
      <c r="CS2102" s="121"/>
      <c r="CT2102" s="121"/>
      <c r="CU2102" s="121"/>
      <c r="CV2102" s="121"/>
      <c r="CW2102" s="121"/>
      <c r="CX2102" s="121"/>
      <c r="CY2102" s="121"/>
      <c r="CZ2102" s="121"/>
      <c r="DA2102" s="121"/>
      <c r="DB2102" s="121"/>
      <c r="DC2102" s="121"/>
      <c r="DD2102" s="121"/>
      <c r="DE2102" s="121"/>
      <c r="DF2102" s="121"/>
      <c r="DG2102" s="121"/>
      <c r="DH2102" s="121"/>
      <c r="DI2102" s="121"/>
    </row>
    <row r="2103" spans="30:113" x14ac:dyDescent="0.35">
      <c r="AD2103" s="121"/>
      <c r="AE2103" s="121"/>
      <c r="AF2103" s="121"/>
      <c r="AG2103" s="121"/>
      <c r="AH2103" s="121"/>
      <c r="AI2103" s="121"/>
      <c r="AJ2103" s="121"/>
      <c r="AK2103" s="121"/>
      <c r="AL2103" s="121"/>
      <c r="AM2103" s="121"/>
      <c r="AN2103" s="121"/>
      <c r="AO2103" s="121"/>
      <c r="AP2103" s="121"/>
      <c r="AQ2103" s="121"/>
      <c r="AR2103" s="121"/>
      <c r="AS2103" s="121"/>
      <c r="AT2103" s="121"/>
      <c r="AU2103" s="121"/>
      <c r="AV2103" s="121"/>
      <c r="AW2103" s="121"/>
      <c r="AX2103" s="121"/>
      <c r="AY2103" s="121"/>
      <c r="AZ2103" s="121"/>
      <c r="BA2103" s="121"/>
      <c r="BB2103" s="121"/>
      <c r="BC2103" s="121"/>
      <c r="BD2103" s="121"/>
      <c r="BE2103" s="121"/>
      <c r="BF2103" s="121"/>
      <c r="BG2103" s="121"/>
      <c r="BH2103" s="121"/>
      <c r="BI2103" s="121"/>
      <c r="BJ2103" s="121"/>
      <c r="BK2103" s="121"/>
      <c r="BL2103" s="121"/>
      <c r="BM2103" s="121"/>
      <c r="BN2103" s="121"/>
      <c r="BO2103" s="121"/>
      <c r="BP2103" s="121"/>
      <c r="BQ2103" s="121"/>
      <c r="BR2103" s="121"/>
      <c r="BS2103" s="121"/>
      <c r="BT2103" s="121"/>
      <c r="BU2103" s="121"/>
      <c r="BV2103" s="121"/>
      <c r="BW2103" s="121"/>
      <c r="BX2103" s="121"/>
      <c r="BY2103" s="121"/>
      <c r="BZ2103" s="121"/>
      <c r="CA2103" s="121"/>
      <c r="CB2103" s="121"/>
      <c r="CC2103" s="121"/>
      <c r="CD2103" s="121"/>
      <c r="CE2103" s="121"/>
      <c r="CF2103" s="121"/>
      <c r="CG2103" s="121"/>
      <c r="CH2103" s="121"/>
      <c r="CI2103" s="121"/>
      <c r="CJ2103" s="121"/>
      <c r="CK2103" s="121"/>
      <c r="CL2103" s="121"/>
      <c r="CM2103" s="121"/>
      <c r="CN2103" s="121"/>
      <c r="CO2103" s="121"/>
      <c r="CP2103" s="121"/>
      <c r="CQ2103" s="121"/>
      <c r="CR2103" s="121"/>
      <c r="CS2103" s="121"/>
      <c r="CT2103" s="121"/>
      <c r="CU2103" s="121"/>
      <c r="CV2103" s="121"/>
      <c r="CW2103" s="121"/>
      <c r="CX2103" s="121"/>
      <c r="CY2103" s="121"/>
      <c r="CZ2103" s="121"/>
      <c r="DA2103" s="121"/>
      <c r="DB2103" s="121"/>
      <c r="DC2103" s="121"/>
      <c r="DD2103" s="121"/>
      <c r="DE2103" s="121"/>
      <c r="DF2103" s="121"/>
      <c r="DG2103" s="121"/>
      <c r="DH2103" s="121"/>
      <c r="DI2103" s="121"/>
    </row>
    <row r="2104" spans="30:113" x14ac:dyDescent="0.35">
      <c r="AD2104" s="121"/>
      <c r="AE2104" s="121"/>
      <c r="AF2104" s="121"/>
      <c r="AG2104" s="121"/>
      <c r="AH2104" s="121"/>
      <c r="AI2104" s="121"/>
      <c r="AJ2104" s="121"/>
      <c r="AK2104" s="121"/>
      <c r="AL2104" s="121"/>
      <c r="AM2104" s="121"/>
      <c r="AN2104" s="121"/>
      <c r="AO2104" s="121"/>
      <c r="AP2104" s="121"/>
      <c r="AQ2104" s="121"/>
      <c r="AR2104" s="121"/>
      <c r="AS2104" s="121"/>
      <c r="AT2104" s="121"/>
      <c r="AU2104" s="121"/>
      <c r="AV2104" s="121"/>
      <c r="AW2104" s="121"/>
      <c r="AX2104" s="121"/>
      <c r="AY2104" s="121"/>
      <c r="AZ2104" s="121"/>
      <c r="BA2104" s="121"/>
      <c r="BB2104" s="121"/>
      <c r="BC2104" s="121"/>
      <c r="BD2104" s="121"/>
      <c r="BE2104" s="121"/>
      <c r="BF2104" s="121"/>
      <c r="BG2104" s="121"/>
      <c r="BH2104" s="121"/>
      <c r="BI2104" s="121"/>
      <c r="BJ2104" s="121"/>
      <c r="BK2104" s="121"/>
      <c r="BL2104" s="121"/>
      <c r="BM2104" s="121"/>
      <c r="BN2104" s="121"/>
      <c r="BO2104" s="121"/>
      <c r="BP2104" s="121"/>
      <c r="BQ2104" s="121"/>
      <c r="BR2104" s="121"/>
      <c r="BS2104" s="121"/>
      <c r="BT2104" s="121"/>
      <c r="BU2104" s="121"/>
      <c r="BV2104" s="121"/>
      <c r="BW2104" s="121"/>
      <c r="BX2104" s="121"/>
      <c r="BY2104" s="121"/>
      <c r="BZ2104" s="121"/>
      <c r="CA2104" s="121"/>
      <c r="CB2104" s="121"/>
      <c r="CC2104" s="121"/>
      <c r="CD2104" s="121"/>
      <c r="CE2104" s="121"/>
      <c r="CF2104" s="121"/>
      <c r="CG2104" s="121"/>
      <c r="CH2104" s="121"/>
      <c r="CI2104" s="121"/>
      <c r="CJ2104" s="121"/>
      <c r="CK2104" s="121"/>
      <c r="CL2104" s="121"/>
      <c r="CM2104" s="121"/>
      <c r="CN2104" s="121"/>
      <c r="CO2104" s="121"/>
      <c r="CP2104" s="121"/>
      <c r="CQ2104" s="121"/>
      <c r="CR2104" s="121"/>
      <c r="CS2104" s="121"/>
      <c r="CT2104" s="121"/>
      <c r="CU2104" s="121"/>
      <c r="CV2104" s="121"/>
      <c r="CW2104" s="121"/>
      <c r="CX2104" s="121"/>
      <c r="CY2104" s="121"/>
      <c r="CZ2104" s="121"/>
      <c r="DA2104" s="121"/>
      <c r="DB2104" s="121"/>
      <c r="DC2104" s="121"/>
      <c r="DD2104" s="121"/>
      <c r="DE2104" s="121"/>
      <c r="DF2104" s="121"/>
      <c r="DG2104" s="121"/>
      <c r="DH2104" s="121"/>
      <c r="DI2104" s="121"/>
    </row>
    <row r="2105" spans="30:113" x14ac:dyDescent="0.35">
      <c r="AD2105" s="121"/>
      <c r="AE2105" s="121"/>
      <c r="AF2105" s="121"/>
      <c r="AG2105" s="121"/>
      <c r="AH2105" s="121"/>
      <c r="AI2105" s="121"/>
      <c r="AJ2105" s="121"/>
      <c r="AK2105" s="121"/>
      <c r="AL2105" s="121"/>
      <c r="AM2105" s="121"/>
      <c r="AN2105" s="121"/>
      <c r="AO2105" s="121"/>
      <c r="AP2105" s="121"/>
      <c r="AQ2105" s="121"/>
      <c r="AR2105" s="121"/>
      <c r="AS2105" s="121"/>
      <c r="AT2105" s="121"/>
      <c r="AU2105" s="121"/>
      <c r="AV2105" s="121"/>
      <c r="AW2105" s="121"/>
      <c r="AX2105" s="121"/>
      <c r="AY2105" s="121"/>
      <c r="AZ2105" s="121"/>
      <c r="BA2105" s="121"/>
      <c r="BB2105" s="121"/>
      <c r="BC2105" s="121"/>
      <c r="BD2105" s="121"/>
      <c r="BE2105" s="121"/>
      <c r="BF2105" s="121"/>
      <c r="BG2105" s="121"/>
      <c r="BH2105" s="121"/>
      <c r="BI2105" s="121"/>
      <c r="BJ2105" s="121"/>
      <c r="BK2105" s="121"/>
      <c r="BL2105" s="121"/>
      <c r="BM2105" s="121"/>
      <c r="BN2105" s="121"/>
      <c r="BO2105" s="121"/>
      <c r="BP2105" s="121"/>
      <c r="BQ2105" s="121"/>
      <c r="BR2105" s="121"/>
      <c r="BS2105" s="121"/>
      <c r="BT2105" s="121"/>
      <c r="BU2105" s="121"/>
      <c r="BV2105" s="121"/>
      <c r="BW2105" s="121"/>
      <c r="BX2105" s="121"/>
      <c r="BY2105" s="121"/>
      <c r="BZ2105" s="121"/>
      <c r="CA2105" s="121"/>
      <c r="CB2105" s="121"/>
      <c r="CC2105" s="121"/>
      <c r="CD2105" s="121"/>
      <c r="CE2105" s="121"/>
      <c r="CF2105" s="121"/>
      <c r="CG2105" s="121"/>
      <c r="CH2105" s="121"/>
      <c r="CI2105" s="121"/>
      <c r="CJ2105" s="121"/>
      <c r="CK2105" s="121"/>
      <c r="CL2105" s="121"/>
      <c r="CM2105" s="121"/>
      <c r="CN2105" s="121"/>
      <c r="CO2105" s="121"/>
      <c r="CP2105" s="121"/>
      <c r="CQ2105" s="121"/>
      <c r="CR2105" s="121"/>
      <c r="CS2105" s="121"/>
      <c r="CT2105" s="121"/>
      <c r="CU2105" s="121"/>
      <c r="CV2105" s="121"/>
      <c r="CW2105" s="121"/>
      <c r="CX2105" s="121"/>
      <c r="CY2105" s="121"/>
      <c r="CZ2105" s="121"/>
      <c r="DA2105" s="121"/>
      <c r="DB2105" s="121"/>
      <c r="DC2105" s="121"/>
      <c r="DD2105" s="121"/>
      <c r="DE2105" s="121"/>
      <c r="DF2105" s="121"/>
      <c r="DG2105" s="121"/>
      <c r="DH2105" s="121"/>
      <c r="DI2105" s="121"/>
    </row>
    <row r="2106" spans="30:113" x14ac:dyDescent="0.35">
      <c r="AD2106" s="121"/>
      <c r="AE2106" s="121"/>
      <c r="AF2106" s="121"/>
      <c r="AG2106" s="121"/>
      <c r="AH2106" s="121"/>
      <c r="AI2106" s="121"/>
      <c r="AJ2106" s="121"/>
      <c r="AK2106" s="121"/>
      <c r="AL2106" s="121"/>
      <c r="AM2106" s="121"/>
      <c r="AN2106" s="121"/>
      <c r="AO2106" s="121"/>
      <c r="AP2106" s="121"/>
      <c r="AQ2106" s="121"/>
      <c r="AR2106" s="121"/>
      <c r="AS2106" s="121"/>
      <c r="AT2106" s="121"/>
      <c r="AU2106" s="121"/>
      <c r="AV2106" s="121"/>
      <c r="AW2106" s="121"/>
      <c r="AX2106" s="121"/>
      <c r="AY2106" s="121"/>
      <c r="AZ2106" s="121"/>
      <c r="BA2106" s="121"/>
      <c r="BB2106" s="121"/>
      <c r="BC2106" s="121"/>
      <c r="BD2106" s="121"/>
      <c r="BE2106" s="121"/>
      <c r="BF2106" s="121"/>
      <c r="BG2106" s="121"/>
      <c r="BH2106" s="121"/>
      <c r="BI2106" s="121"/>
      <c r="BJ2106" s="121"/>
      <c r="BK2106" s="121"/>
      <c r="BL2106" s="121"/>
      <c r="BM2106" s="121"/>
      <c r="BN2106" s="121"/>
      <c r="BO2106" s="121"/>
      <c r="BP2106" s="121"/>
      <c r="BQ2106" s="121"/>
      <c r="BR2106" s="121"/>
      <c r="BS2106" s="121"/>
      <c r="BT2106" s="121"/>
      <c r="BU2106" s="121"/>
      <c r="BV2106" s="121"/>
      <c r="BW2106" s="121"/>
      <c r="BX2106" s="121"/>
      <c r="BY2106" s="121"/>
      <c r="BZ2106" s="121"/>
      <c r="CA2106" s="121"/>
      <c r="CB2106" s="121"/>
      <c r="CC2106" s="121"/>
      <c r="CD2106" s="121"/>
      <c r="CE2106" s="121"/>
      <c r="CF2106" s="121"/>
      <c r="CG2106" s="121"/>
      <c r="CH2106" s="121"/>
      <c r="CI2106" s="121"/>
      <c r="CJ2106" s="121"/>
      <c r="CK2106" s="121"/>
      <c r="CL2106" s="121"/>
      <c r="CM2106" s="121"/>
      <c r="CN2106" s="121"/>
      <c r="CO2106" s="121"/>
      <c r="CP2106" s="121"/>
      <c r="CQ2106" s="121"/>
      <c r="CR2106" s="121"/>
      <c r="CS2106" s="121"/>
      <c r="CT2106" s="121"/>
      <c r="CU2106" s="121"/>
      <c r="CV2106" s="121"/>
      <c r="CW2106" s="121"/>
      <c r="CX2106" s="121"/>
      <c r="CY2106" s="121"/>
      <c r="CZ2106" s="121"/>
      <c r="DA2106" s="121"/>
      <c r="DB2106" s="121"/>
      <c r="DC2106" s="121"/>
      <c r="DD2106" s="121"/>
      <c r="DE2106" s="121"/>
      <c r="DF2106" s="121"/>
      <c r="DG2106" s="121"/>
      <c r="DH2106" s="121"/>
      <c r="DI2106" s="121"/>
    </row>
    <row r="2107" spans="30:113" x14ac:dyDescent="0.35">
      <c r="AD2107" s="121"/>
      <c r="AE2107" s="121"/>
      <c r="AF2107" s="121"/>
      <c r="AG2107" s="121"/>
      <c r="AH2107" s="121"/>
      <c r="AI2107" s="121"/>
      <c r="AJ2107" s="121"/>
      <c r="AK2107" s="121"/>
      <c r="AL2107" s="121"/>
      <c r="AM2107" s="121"/>
      <c r="AN2107" s="121"/>
      <c r="AO2107" s="121"/>
      <c r="AP2107" s="121"/>
      <c r="AQ2107" s="121"/>
      <c r="AR2107" s="121"/>
      <c r="AS2107" s="121"/>
      <c r="AT2107" s="121"/>
      <c r="AU2107" s="121"/>
      <c r="AV2107" s="121"/>
      <c r="AW2107" s="121"/>
      <c r="AX2107" s="121"/>
      <c r="AY2107" s="121"/>
      <c r="AZ2107" s="121"/>
      <c r="BA2107" s="121"/>
      <c r="BB2107" s="121"/>
      <c r="BC2107" s="121"/>
      <c r="BD2107" s="121"/>
      <c r="BE2107" s="121"/>
      <c r="BF2107" s="121"/>
      <c r="BG2107" s="121"/>
      <c r="BH2107" s="121"/>
      <c r="BI2107" s="121"/>
      <c r="BJ2107" s="121"/>
      <c r="BK2107" s="121"/>
      <c r="BL2107" s="121"/>
      <c r="BM2107" s="121"/>
      <c r="BN2107" s="121"/>
      <c r="BO2107" s="121"/>
      <c r="BP2107" s="121"/>
      <c r="BQ2107" s="121"/>
      <c r="BR2107" s="121"/>
      <c r="BS2107" s="121"/>
      <c r="BT2107" s="121"/>
      <c r="BU2107" s="121"/>
      <c r="BV2107" s="121"/>
      <c r="BW2107" s="121"/>
      <c r="BX2107" s="121"/>
      <c r="BY2107" s="121"/>
      <c r="BZ2107" s="121"/>
      <c r="CA2107" s="121"/>
      <c r="CB2107" s="121"/>
      <c r="CC2107" s="121"/>
      <c r="CD2107" s="121"/>
      <c r="CE2107" s="121"/>
      <c r="CF2107" s="121"/>
      <c r="CG2107" s="121"/>
      <c r="CH2107" s="121"/>
      <c r="CI2107" s="121"/>
      <c r="CJ2107" s="121"/>
      <c r="CK2107" s="121"/>
      <c r="CL2107" s="121"/>
      <c r="CM2107" s="121"/>
      <c r="CN2107" s="121"/>
      <c r="CO2107" s="121"/>
      <c r="CP2107" s="121"/>
      <c r="CQ2107" s="121"/>
      <c r="CR2107" s="121"/>
      <c r="CS2107" s="121"/>
      <c r="CT2107" s="121"/>
      <c r="CU2107" s="121"/>
      <c r="CV2107" s="121"/>
      <c r="CW2107" s="121"/>
      <c r="CX2107" s="121"/>
      <c r="CY2107" s="121"/>
      <c r="CZ2107" s="121"/>
      <c r="DA2107" s="121"/>
      <c r="DB2107" s="121"/>
      <c r="DC2107" s="121"/>
      <c r="DD2107" s="121"/>
      <c r="DE2107" s="121"/>
      <c r="DF2107" s="121"/>
      <c r="DG2107" s="121"/>
      <c r="DH2107" s="121"/>
      <c r="DI2107" s="121"/>
    </row>
    <row r="2108" spans="30:113" x14ac:dyDescent="0.35">
      <c r="AD2108" s="121"/>
      <c r="AE2108" s="121"/>
      <c r="AF2108" s="121"/>
      <c r="AG2108" s="121"/>
      <c r="AH2108" s="121"/>
      <c r="AI2108" s="121"/>
      <c r="AJ2108" s="121"/>
      <c r="AK2108" s="121"/>
      <c r="AL2108" s="121"/>
      <c r="AM2108" s="121"/>
      <c r="AN2108" s="121"/>
      <c r="AO2108" s="121"/>
      <c r="AP2108" s="121"/>
      <c r="AQ2108" s="121"/>
      <c r="AR2108" s="121"/>
      <c r="AS2108" s="121"/>
      <c r="AT2108" s="121"/>
      <c r="AU2108" s="121"/>
      <c r="AV2108" s="121"/>
      <c r="AW2108" s="121"/>
      <c r="AX2108" s="121"/>
      <c r="AY2108" s="121"/>
      <c r="AZ2108" s="121"/>
      <c r="BA2108" s="121"/>
      <c r="BB2108" s="121"/>
      <c r="BC2108" s="121"/>
      <c r="BD2108" s="121"/>
      <c r="BE2108" s="121"/>
      <c r="BF2108" s="121"/>
      <c r="BG2108" s="121"/>
      <c r="BH2108" s="121"/>
      <c r="BI2108" s="121"/>
      <c r="BJ2108" s="121"/>
      <c r="BK2108" s="121"/>
      <c r="BL2108" s="121"/>
      <c r="BM2108" s="121"/>
      <c r="BN2108" s="121"/>
      <c r="BO2108" s="121"/>
      <c r="BP2108" s="121"/>
      <c r="BQ2108" s="121"/>
      <c r="BR2108" s="121"/>
      <c r="BS2108" s="121"/>
      <c r="BT2108" s="121"/>
      <c r="BU2108" s="121"/>
      <c r="BV2108" s="121"/>
      <c r="BW2108" s="121"/>
      <c r="BX2108" s="121"/>
      <c r="BY2108" s="121"/>
      <c r="BZ2108" s="121"/>
      <c r="CA2108" s="121"/>
      <c r="CB2108" s="121"/>
      <c r="CC2108" s="121"/>
      <c r="CD2108" s="121"/>
      <c r="CE2108" s="121"/>
      <c r="CF2108" s="121"/>
      <c r="CG2108" s="121"/>
      <c r="CH2108" s="121"/>
      <c r="CI2108" s="121"/>
      <c r="CJ2108" s="121"/>
      <c r="CK2108" s="121"/>
      <c r="CL2108" s="121"/>
      <c r="CM2108" s="121"/>
      <c r="CN2108" s="121"/>
      <c r="CO2108" s="121"/>
      <c r="CP2108" s="121"/>
      <c r="CQ2108" s="121"/>
      <c r="CR2108" s="121"/>
      <c r="CS2108" s="121"/>
      <c r="CT2108" s="121"/>
      <c r="CU2108" s="121"/>
      <c r="CV2108" s="121"/>
      <c r="CW2108" s="121"/>
      <c r="CX2108" s="121"/>
      <c r="CY2108" s="121"/>
      <c r="CZ2108" s="121"/>
      <c r="DA2108" s="121"/>
      <c r="DB2108" s="121"/>
      <c r="DC2108" s="121"/>
      <c r="DD2108" s="121"/>
      <c r="DE2108" s="121"/>
      <c r="DF2108" s="121"/>
      <c r="DG2108" s="121"/>
      <c r="DH2108" s="121"/>
      <c r="DI2108" s="121"/>
    </row>
    <row r="2109" spans="30:113" x14ac:dyDescent="0.35">
      <c r="AD2109" s="121"/>
      <c r="AE2109" s="121"/>
      <c r="AF2109" s="121"/>
      <c r="AG2109" s="121"/>
      <c r="AH2109" s="121"/>
      <c r="AI2109" s="121"/>
      <c r="AJ2109" s="121"/>
      <c r="AK2109" s="121"/>
      <c r="AL2109" s="121"/>
      <c r="AM2109" s="121"/>
      <c r="AN2109" s="121"/>
      <c r="AO2109" s="121"/>
      <c r="AP2109" s="121"/>
      <c r="AQ2109" s="121"/>
      <c r="AR2109" s="121"/>
      <c r="AS2109" s="121"/>
      <c r="AT2109" s="121"/>
      <c r="AU2109" s="121"/>
      <c r="AV2109" s="121"/>
      <c r="AW2109" s="121"/>
      <c r="AX2109" s="121"/>
      <c r="AY2109" s="121"/>
      <c r="AZ2109" s="121"/>
      <c r="BA2109" s="121"/>
      <c r="BB2109" s="121"/>
      <c r="BC2109" s="121"/>
      <c r="BD2109" s="121"/>
      <c r="BE2109" s="121"/>
      <c r="BF2109" s="121"/>
      <c r="BG2109" s="121"/>
      <c r="BH2109" s="121"/>
      <c r="BI2109" s="121"/>
      <c r="BJ2109" s="121"/>
      <c r="BK2109" s="121"/>
      <c r="BL2109" s="121"/>
      <c r="BM2109" s="121"/>
      <c r="BN2109" s="121"/>
      <c r="BO2109" s="121"/>
      <c r="BP2109" s="121"/>
      <c r="BQ2109" s="121"/>
      <c r="BR2109" s="121"/>
      <c r="BS2109" s="121"/>
      <c r="BT2109" s="121"/>
      <c r="BU2109" s="121"/>
      <c r="BV2109" s="121"/>
      <c r="BW2109" s="121"/>
      <c r="BX2109" s="121"/>
      <c r="BY2109" s="121"/>
      <c r="BZ2109" s="121"/>
      <c r="CA2109" s="121"/>
      <c r="CB2109" s="121"/>
      <c r="CC2109" s="121"/>
      <c r="CD2109" s="121"/>
      <c r="CE2109" s="121"/>
      <c r="CF2109" s="121"/>
      <c r="CG2109" s="121"/>
      <c r="CH2109" s="121"/>
      <c r="CI2109" s="121"/>
      <c r="CJ2109" s="121"/>
      <c r="CK2109" s="121"/>
      <c r="CL2109" s="121"/>
      <c r="CM2109" s="121"/>
      <c r="CN2109" s="121"/>
      <c r="CO2109" s="121"/>
      <c r="CP2109" s="121"/>
      <c r="CQ2109" s="121"/>
      <c r="CR2109" s="121"/>
      <c r="CS2109" s="121"/>
      <c r="CT2109" s="121"/>
      <c r="CU2109" s="121"/>
      <c r="CV2109" s="121"/>
      <c r="CW2109" s="121"/>
      <c r="CX2109" s="121"/>
      <c r="CY2109" s="121"/>
      <c r="CZ2109" s="121"/>
      <c r="DA2109" s="121"/>
      <c r="DB2109" s="121"/>
      <c r="DC2109" s="121"/>
      <c r="DD2109" s="121"/>
      <c r="DE2109" s="121"/>
      <c r="DF2109" s="121"/>
      <c r="DG2109" s="121"/>
      <c r="DH2109" s="121"/>
      <c r="DI2109" s="121"/>
    </row>
    <row r="2110" spans="30:113" x14ac:dyDescent="0.35">
      <c r="AD2110" s="121"/>
      <c r="AE2110" s="121"/>
      <c r="AF2110" s="121"/>
      <c r="AG2110" s="121"/>
      <c r="AH2110" s="121"/>
      <c r="AI2110" s="121"/>
      <c r="AJ2110" s="121"/>
      <c r="AK2110" s="121"/>
      <c r="AL2110" s="121"/>
      <c r="AM2110" s="121"/>
      <c r="AN2110" s="121"/>
      <c r="AO2110" s="121"/>
      <c r="AP2110" s="121"/>
      <c r="AQ2110" s="121"/>
      <c r="AR2110" s="121"/>
      <c r="AS2110" s="121"/>
      <c r="AT2110" s="121"/>
      <c r="AU2110" s="121"/>
      <c r="AV2110" s="121"/>
      <c r="AW2110" s="121"/>
      <c r="AX2110" s="121"/>
      <c r="AY2110" s="121"/>
      <c r="AZ2110" s="121"/>
      <c r="BA2110" s="121"/>
      <c r="BB2110" s="121"/>
      <c r="BC2110" s="121"/>
      <c r="BD2110" s="121"/>
      <c r="BE2110" s="121"/>
      <c r="BF2110" s="121"/>
      <c r="BG2110" s="121"/>
      <c r="BH2110" s="121"/>
      <c r="BI2110" s="121"/>
      <c r="BJ2110" s="121"/>
      <c r="BK2110" s="121"/>
      <c r="BL2110" s="121"/>
      <c r="BM2110" s="121"/>
      <c r="BN2110" s="121"/>
      <c r="BO2110" s="121"/>
      <c r="BP2110" s="121"/>
      <c r="BQ2110" s="121"/>
      <c r="BR2110" s="121"/>
      <c r="BS2110" s="121"/>
      <c r="BT2110" s="121"/>
      <c r="BU2110" s="121"/>
      <c r="BV2110" s="121"/>
      <c r="BW2110" s="121"/>
      <c r="BX2110" s="121"/>
      <c r="BY2110" s="121"/>
      <c r="BZ2110" s="121"/>
      <c r="CA2110" s="121"/>
      <c r="CB2110" s="121"/>
      <c r="CC2110" s="121"/>
      <c r="CD2110" s="121"/>
      <c r="CE2110" s="121"/>
      <c r="CF2110" s="121"/>
      <c r="CG2110" s="121"/>
      <c r="CH2110" s="121"/>
      <c r="CI2110" s="121"/>
      <c r="CJ2110" s="121"/>
      <c r="CK2110" s="121"/>
      <c r="CL2110" s="121"/>
      <c r="CM2110" s="121"/>
      <c r="CN2110" s="121"/>
      <c r="CO2110" s="121"/>
      <c r="CP2110" s="121"/>
      <c r="CQ2110" s="121"/>
      <c r="CR2110" s="121"/>
      <c r="CS2110" s="121"/>
      <c r="CT2110" s="121"/>
      <c r="CU2110" s="121"/>
      <c r="CV2110" s="121"/>
      <c r="CW2110" s="121"/>
      <c r="CX2110" s="121"/>
      <c r="CY2110" s="121"/>
      <c r="CZ2110" s="121"/>
      <c r="DA2110" s="121"/>
      <c r="DB2110" s="121"/>
      <c r="DC2110" s="121"/>
      <c r="DD2110" s="121"/>
      <c r="DE2110" s="121"/>
      <c r="DF2110" s="121"/>
      <c r="DG2110" s="121"/>
      <c r="DH2110" s="121"/>
      <c r="DI2110" s="121"/>
    </row>
    <row r="2111" spans="30:113" x14ac:dyDescent="0.35">
      <c r="AD2111" s="121"/>
      <c r="AE2111" s="121"/>
      <c r="AF2111" s="121"/>
      <c r="AG2111" s="121"/>
      <c r="AH2111" s="121"/>
      <c r="AI2111" s="121"/>
      <c r="AJ2111" s="121"/>
      <c r="AK2111" s="121"/>
      <c r="AL2111" s="121"/>
      <c r="AM2111" s="121"/>
      <c r="AN2111" s="121"/>
      <c r="AO2111" s="121"/>
      <c r="AP2111" s="121"/>
      <c r="AQ2111" s="121"/>
      <c r="AR2111" s="121"/>
      <c r="AS2111" s="121"/>
      <c r="AT2111" s="121"/>
      <c r="AU2111" s="121"/>
      <c r="AV2111" s="121"/>
      <c r="AW2111" s="121"/>
      <c r="AX2111" s="121"/>
      <c r="AY2111" s="121"/>
      <c r="AZ2111" s="121"/>
      <c r="BA2111" s="121"/>
      <c r="BB2111" s="121"/>
      <c r="BC2111" s="121"/>
      <c r="BD2111" s="121"/>
      <c r="BE2111" s="121"/>
      <c r="BF2111" s="121"/>
      <c r="BG2111" s="121"/>
      <c r="BH2111" s="121"/>
      <c r="BI2111" s="121"/>
      <c r="BJ2111" s="121"/>
      <c r="BK2111" s="121"/>
      <c r="BL2111" s="121"/>
      <c r="BM2111" s="121"/>
      <c r="BN2111" s="121"/>
      <c r="BO2111" s="121"/>
      <c r="BP2111" s="121"/>
      <c r="BQ2111" s="121"/>
      <c r="BR2111" s="121"/>
      <c r="BS2111" s="121"/>
      <c r="BT2111" s="121"/>
      <c r="BU2111" s="121"/>
      <c r="BV2111" s="121"/>
      <c r="BW2111" s="121"/>
      <c r="BX2111" s="121"/>
      <c r="BY2111" s="121"/>
      <c r="BZ2111" s="121"/>
      <c r="CA2111" s="121"/>
      <c r="CB2111" s="121"/>
      <c r="CC2111" s="121"/>
      <c r="CD2111" s="121"/>
      <c r="CE2111" s="121"/>
      <c r="CF2111" s="121"/>
      <c r="CG2111" s="121"/>
      <c r="CH2111" s="121"/>
      <c r="CI2111" s="121"/>
      <c r="CJ2111" s="121"/>
      <c r="CK2111" s="121"/>
      <c r="CL2111" s="121"/>
      <c r="CM2111" s="121"/>
      <c r="CN2111" s="121"/>
      <c r="CO2111" s="121"/>
      <c r="CP2111" s="121"/>
      <c r="CQ2111" s="121"/>
      <c r="CR2111" s="121"/>
      <c r="CS2111" s="121"/>
      <c r="CT2111" s="121"/>
      <c r="CU2111" s="121"/>
      <c r="CV2111" s="121"/>
      <c r="CW2111" s="121"/>
      <c r="CX2111" s="121"/>
      <c r="CY2111" s="121"/>
      <c r="CZ2111" s="121"/>
      <c r="DA2111" s="121"/>
      <c r="DB2111" s="121"/>
      <c r="DC2111" s="121"/>
      <c r="DD2111" s="121"/>
      <c r="DE2111" s="121"/>
      <c r="DF2111" s="121"/>
      <c r="DG2111" s="121"/>
      <c r="DH2111" s="121"/>
      <c r="DI2111" s="121"/>
    </row>
    <row r="2112" spans="30:113" x14ac:dyDescent="0.35">
      <c r="AD2112" s="121"/>
      <c r="AE2112" s="121"/>
      <c r="AF2112" s="121"/>
      <c r="AG2112" s="121"/>
      <c r="AH2112" s="121"/>
      <c r="AI2112" s="121"/>
      <c r="AJ2112" s="121"/>
      <c r="AK2112" s="121"/>
      <c r="AL2112" s="121"/>
      <c r="AM2112" s="121"/>
      <c r="AN2112" s="121"/>
      <c r="AO2112" s="121"/>
      <c r="AP2112" s="121"/>
      <c r="AQ2112" s="121"/>
      <c r="AR2112" s="121"/>
      <c r="AS2112" s="121"/>
      <c r="AT2112" s="121"/>
      <c r="AU2112" s="121"/>
      <c r="AV2112" s="121"/>
      <c r="AW2112" s="121"/>
      <c r="AX2112" s="121"/>
      <c r="AY2112" s="121"/>
      <c r="AZ2112" s="121"/>
      <c r="BA2112" s="121"/>
      <c r="BB2112" s="121"/>
      <c r="BC2112" s="121"/>
      <c r="BD2112" s="121"/>
      <c r="BE2112" s="121"/>
      <c r="BF2112" s="121"/>
      <c r="BG2112" s="121"/>
      <c r="BH2112" s="121"/>
      <c r="BI2112" s="121"/>
      <c r="BJ2112" s="121"/>
      <c r="BK2112" s="121"/>
      <c r="BL2112" s="121"/>
      <c r="BM2112" s="121"/>
      <c r="BN2112" s="121"/>
      <c r="BO2112" s="121"/>
      <c r="BP2112" s="121"/>
      <c r="BQ2112" s="121"/>
      <c r="BR2112" s="121"/>
      <c r="BS2112" s="121"/>
      <c r="BT2112" s="121"/>
      <c r="BU2112" s="121"/>
      <c r="BV2112" s="121"/>
      <c r="BW2112" s="121"/>
      <c r="BX2112" s="121"/>
      <c r="BY2112" s="121"/>
      <c r="BZ2112" s="121"/>
      <c r="CA2112" s="121"/>
      <c r="CB2112" s="121"/>
      <c r="CC2112" s="121"/>
      <c r="CD2112" s="121"/>
      <c r="CE2112" s="121"/>
      <c r="CF2112" s="121"/>
      <c r="CG2112" s="121"/>
      <c r="CH2112" s="121"/>
      <c r="CI2112" s="121"/>
      <c r="CJ2112" s="121"/>
      <c r="CK2112" s="121"/>
      <c r="CL2112" s="121"/>
      <c r="CM2112" s="121"/>
      <c r="CN2112" s="121"/>
      <c r="CO2112" s="121"/>
      <c r="CP2112" s="121"/>
      <c r="CQ2112" s="121"/>
      <c r="CR2112" s="121"/>
      <c r="CS2112" s="121"/>
      <c r="CT2112" s="121"/>
      <c r="CU2112" s="121"/>
      <c r="CV2112" s="121"/>
      <c r="CW2112" s="121"/>
      <c r="CX2112" s="121"/>
      <c r="CY2112" s="121"/>
      <c r="CZ2112" s="121"/>
      <c r="DA2112" s="121"/>
      <c r="DB2112" s="121"/>
      <c r="DC2112" s="121"/>
      <c r="DD2112" s="121"/>
      <c r="DE2112" s="121"/>
      <c r="DF2112" s="121"/>
      <c r="DG2112" s="121"/>
      <c r="DH2112" s="121"/>
      <c r="DI2112" s="121"/>
    </row>
    <row r="2113" spans="30:113" x14ac:dyDescent="0.35">
      <c r="AD2113" s="121"/>
      <c r="AE2113" s="121"/>
      <c r="AF2113" s="121"/>
      <c r="AG2113" s="121"/>
      <c r="AH2113" s="121"/>
      <c r="AI2113" s="121"/>
      <c r="AJ2113" s="121"/>
      <c r="AK2113" s="121"/>
      <c r="AL2113" s="121"/>
      <c r="AM2113" s="121"/>
      <c r="AN2113" s="121"/>
      <c r="AO2113" s="121"/>
      <c r="AP2113" s="121"/>
      <c r="AQ2113" s="121"/>
      <c r="AR2113" s="121"/>
      <c r="AS2113" s="121"/>
      <c r="AT2113" s="121"/>
      <c r="AU2113" s="121"/>
      <c r="AV2113" s="121"/>
      <c r="AW2113" s="121"/>
      <c r="AX2113" s="121"/>
      <c r="AY2113" s="121"/>
      <c r="AZ2113" s="121"/>
      <c r="BA2113" s="121"/>
      <c r="BB2113" s="121"/>
      <c r="BC2113" s="121"/>
      <c r="BD2113" s="121"/>
      <c r="BE2113" s="121"/>
      <c r="BF2113" s="121"/>
      <c r="BG2113" s="121"/>
      <c r="BH2113" s="121"/>
      <c r="BI2113" s="121"/>
      <c r="BJ2113" s="121"/>
      <c r="BK2113" s="121"/>
      <c r="BL2113" s="121"/>
      <c r="BM2113" s="121"/>
      <c r="BN2113" s="121"/>
      <c r="BO2113" s="121"/>
      <c r="BP2113" s="121"/>
      <c r="BQ2113" s="121"/>
      <c r="BR2113" s="121"/>
      <c r="BS2113" s="121"/>
      <c r="BT2113" s="121"/>
      <c r="BU2113" s="121"/>
      <c r="BV2113" s="121"/>
      <c r="BW2113" s="121"/>
      <c r="BX2113" s="121"/>
      <c r="BY2113" s="121"/>
      <c r="BZ2113" s="121"/>
      <c r="CA2113" s="121"/>
      <c r="CB2113" s="121"/>
      <c r="CC2113" s="121"/>
      <c r="CD2113" s="121"/>
      <c r="CE2113" s="121"/>
      <c r="CF2113" s="121"/>
      <c r="CG2113" s="121"/>
      <c r="CH2113" s="121"/>
      <c r="CI2113" s="121"/>
      <c r="CJ2113" s="121"/>
      <c r="CK2113" s="121"/>
      <c r="CL2113" s="121"/>
      <c r="CM2113" s="121"/>
      <c r="CN2113" s="121"/>
      <c r="CO2113" s="121"/>
      <c r="CP2113" s="121"/>
      <c r="CQ2113" s="121"/>
      <c r="CR2113" s="121"/>
      <c r="CS2113" s="121"/>
      <c r="CT2113" s="121"/>
      <c r="CU2113" s="121"/>
      <c r="CV2113" s="121"/>
      <c r="CW2113" s="121"/>
      <c r="CX2113" s="121"/>
      <c r="CY2113" s="121"/>
      <c r="CZ2113" s="121"/>
      <c r="DA2113" s="121"/>
      <c r="DB2113" s="121"/>
      <c r="DC2113" s="121"/>
      <c r="DD2113" s="121"/>
      <c r="DE2113" s="121"/>
      <c r="DF2113" s="121"/>
      <c r="DG2113" s="121"/>
      <c r="DH2113" s="121"/>
      <c r="DI2113" s="121"/>
    </row>
    <row r="2114" spans="30:113" x14ac:dyDescent="0.35">
      <c r="AD2114" s="121"/>
      <c r="AE2114" s="121"/>
      <c r="AF2114" s="121"/>
      <c r="AG2114" s="121"/>
      <c r="AH2114" s="121"/>
      <c r="AI2114" s="121"/>
      <c r="AJ2114" s="121"/>
      <c r="AK2114" s="121"/>
      <c r="AL2114" s="121"/>
      <c r="AM2114" s="121"/>
      <c r="AN2114" s="121"/>
      <c r="AO2114" s="121"/>
      <c r="AP2114" s="121"/>
      <c r="AQ2114" s="121"/>
      <c r="AR2114" s="121"/>
      <c r="AS2114" s="121"/>
      <c r="AT2114" s="121"/>
      <c r="AU2114" s="121"/>
      <c r="AV2114" s="121"/>
      <c r="AW2114" s="121"/>
      <c r="AX2114" s="121"/>
      <c r="AY2114" s="121"/>
      <c r="AZ2114" s="121"/>
      <c r="BA2114" s="121"/>
      <c r="BB2114" s="121"/>
      <c r="BC2114" s="121"/>
      <c r="BD2114" s="121"/>
      <c r="BE2114" s="121"/>
      <c r="BF2114" s="121"/>
      <c r="BG2114" s="121"/>
      <c r="BH2114" s="121"/>
      <c r="BI2114" s="121"/>
      <c r="BJ2114" s="121"/>
      <c r="BK2114" s="121"/>
      <c r="BL2114" s="121"/>
      <c r="BM2114" s="121"/>
      <c r="BN2114" s="121"/>
      <c r="BO2114" s="121"/>
      <c r="BP2114" s="121"/>
      <c r="BQ2114" s="121"/>
      <c r="BR2114" s="121"/>
      <c r="BS2114" s="121"/>
      <c r="BT2114" s="121"/>
      <c r="BU2114" s="121"/>
      <c r="BV2114" s="121"/>
      <c r="BW2114" s="121"/>
      <c r="BX2114" s="121"/>
      <c r="BY2114" s="121"/>
      <c r="BZ2114" s="121"/>
      <c r="CA2114" s="121"/>
      <c r="CB2114" s="121"/>
      <c r="CC2114" s="121"/>
      <c r="CD2114" s="121"/>
      <c r="CE2114" s="121"/>
      <c r="CF2114" s="121"/>
      <c r="CG2114" s="121"/>
      <c r="CH2114" s="121"/>
      <c r="CI2114" s="121"/>
      <c r="CJ2114" s="121"/>
      <c r="CK2114" s="121"/>
      <c r="CL2114" s="121"/>
      <c r="CM2114" s="121"/>
      <c r="CN2114" s="121"/>
      <c r="CO2114" s="121"/>
      <c r="CP2114" s="121"/>
      <c r="CQ2114" s="121"/>
      <c r="CR2114" s="121"/>
      <c r="CS2114" s="121"/>
      <c r="CT2114" s="121"/>
      <c r="CU2114" s="121"/>
      <c r="CV2114" s="121"/>
      <c r="CW2114" s="121"/>
      <c r="CX2114" s="121"/>
      <c r="CY2114" s="121"/>
      <c r="CZ2114" s="121"/>
      <c r="DA2114" s="121"/>
      <c r="DB2114" s="121"/>
      <c r="DC2114" s="121"/>
      <c r="DD2114" s="121"/>
      <c r="DE2114" s="121"/>
      <c r="DF2114" s="121"/>
      <c r="DG2114" s="121"/>
      <c r="DH2114" s="121"/>
      <c r="DI2114" s="121"/>
    </row>
    <row r="2115" spans="30:113" x14ac:dyDescent="0.35">
      <c r="AD2115" s="121"/>
      <c r="AE2115" s="121"/>
      <c r="AF2115" s="121"/>
      <c r="AG2115" s="121"/>
      <c r="AH2115" s="121"/>
      <c r="AI2115" s="121"/>
      <c r="AJ2115" s="121"/>
      <c r="AK2115" s="121"/>
      <c r="AL2115" s="121"/>
      <c r="AM2115" s="121"/>
      <c r="AN2115" s="121"/>
      <c r="AO2115" s="121"/>
      <c r="AP2115" s="121"/>
      <c r="AQ2115" s="121"/>
      <c r="AR2115" s="121"/>
      <c r="AS2115" s="121"/>
      <c r="AT2115" s="121"/>
      <c r="AU2115" s="121"/>
      <c r="AV2115" s="121"/>
      <c r="AW2115" s="121"/>
      <c r="AX2115" s="121"/>
      <c r="AY2115" s="121"/>
      <c r="AZ2115" s="121"/>
      <c r="BA2115" s="121"/>
      <c r="BB2115" s="121"/>
      <c r="BC2115" s="121"/>
      <c r="BD2115" s="121"/>
      <c r="BE2115" s="121"/>
      <c r="BF2115" s="121"/>
      <c r="BG2115" s="121"/>
      <c r="BH2115" s="121"/>
      <c r="BI2115" s="121"/>
      <c r="BJ2115" s="121"/>
      <c r="BK2115" s="121"/>
      <c r="BL2115" s="121"/>
      <c r="BM2115" s="121"/>
      <c r="BN2115" s="121"/>
      <c r="BO2115" s="121"/>
      <c r="BP2115" s="121"/>
      <c r="BQ2115" s="121"/>
      <c r="BR2115" s="121"/>
      <c r="BS2115" s="121"/>
      <c r="BT2115" s="121"/>
      <c r="BU2115" s="121"/>
      <c r="BV2115" s="121"/>
      <c r="BW2115" s="121"/>
      <c r="BX2115" s="121"/>
      <c r="BY2115" s="121"/>
      <c r="BZ2115" s="121"/>
      <c r="CA2115" s="121"/>
      <c r="CB2115" s="121"/>
      <c r="CC2115" s="121"/>
      <c r="CD2115" s="121"/>
      <c r="CE2115" s="121"/>
      <c r="CF2115" s="121"/>
      <c r="CG2115" s="121"/>
      <c r="CH2115" s="121"/>
      <c r="CI2115" s="121"/>
      <c r="CJ2115" s="121"/>
      <c r="CK2115" s="121"/>
      <c r="CL2115" s="121"/>
      <c r="CM2115" s="121"/>
      <c r="CN2115" s="121"/>
      <c r="CO2115" s="121"/>
      <c r="CP2115" s="121"/>
      <c r="CQ2115" s="121"/>
      <c r="CR2115" s="121"/>
      <c r="CS2115" s="121"/>
      <c r="CT2115" s="121"/>
      <c r="CU2115" s="121"/>
      <c r="CV2115" s="121"/>
      <c r="CW2115" s="121"/>
      <c r="CX2115" s="121"/>
      <c r="CY2115" s="121"/>
      <c r="CZ2115" s="121"/>
      <c r="DA2115" s="121"/>
      <c r="DB2115" s="121"/>
      <c r="DC2115" s="121"/>
      <c r="DD2115" s="121"/>
      <c r="DE2115" s="121"/>
      <c r="DF2115" s="121"/>
      <c r="DG2115" s="121"/>
      <c r="DH2115" s="121"/>
      <c r="DI2115" s="121"/>
    </row>
    <row r="2116" spans="30:113" x14ac:dyDescent="0.35">
      <c r="AD2116" s="121"/>
      <c r="AE2116" s="121"/>
      <c r="AF2116" s="121"/>
      <c r="AG2116" s="121"/>
      <c r="AH2116" s="121"/>
      <c r="AI2116" s="121"/>
      <c r="AJ2116" s="121"/>
      <c r="AK2116" s="121"/>
      <c r="AL2116" s="121"/>
      <c r="AM2116" s="121"/>
      <c r="AN2116" s="121"/>
      <c r="AO2116" s="121"/>
      <c r="AP2116" s="121"/>
      <c r="AQ2116" s="121"/>
      <c r="AR2116" s="121"/>
      <c r="AS2116" s="121"/>
      <c r="AT2116" s="121"/>
      <c r="AU2116" s="121"/>
      <c r="AV2116" s="121"/>
      <c r="AW2116" s="121"/>
      <c r="AX2116" s="121"/>
      <c r="AY2116" s="121"/>
      <c r="AZ2116" s="121"/>
      <c r="BA2116" s="121"/>
      <c r="BB2116" s="121"/>
      <c r="BC2116" s="121"/>
      <c r="BD2116" s="121"/>
      <c r="BE2116" s="121"/>
      <c r="BF2116" s="121"/>
      <c r="BG2116" s="121"/>
      <c r="BH2116" s="121"/>
      <c r="BI2116" s="121"/>
      <c r="BJ2116" s="121"/>
      <c r="BK2116" s="121"/>
      <c r="BL2116" s="121"/>
      <c r="BM2116" s="121"/>
      <c r="BN2116" s="121"/>
      <c r="BO2116" s="121"/>
      <c r="BP2116" s="121"/>
      <c r="BQ2116" s="121"/>
      <c r="BR2116" s="121"/>
      <c r="BS2116" s="121"/>
      <c r="BT2116" s="121"/>
      <c r="BU2116" s="121"/>
      <c r="BV2116" s="121"/>
      <c r="BW2116" s="121"/>
      <c r="BX2116" s="121"/>
      <c r="BY2116" s="121"/>
      <c r="BZ2116" s="121"/>
      <c r="CA2116" s="121"/>
      <c r="CB2116" s="121"/>
      <c r="CC2116" s="121"/>
      <c r="CD2116" s="121"/>
      <c r="CE2116" s="121"/>
      <c r="CF2116" s="121"/>
      <c r="CG2116" s="121"/>
      <c r="CH2116" s="121"/>
      <c r="CI2116" s="121"/>
      <c r="CJ2116" s="121"/>
      <c r="CK2116" s="121"/>
      <c r="CL2116" s="121"/>
      <c r="CM2116" s="121"/>
      <c r="CN2116" s="121"/>
      <c r="CO2116" s="121"/>
      <c r="CP2116" s="121"/>
      <c r="CQ2116" s="121"/>
      <c r="CR2116" s="121"/>
      <c r="CS2116" s="121"/>
      <c r="CT2116" s="121"/>
      <c r="CU2116" s="121"/>
      <c r="CV2116" s="121"/>
      <c r="CW2116" s="121"/>
      <c r="CX2116" s="121"/>
      <c r="CY2116" s="121"/>
      <c r="CZ2116" s="121"/>
      <c r="DA2116" s="121"/>
      <c r="DB2116" s="121"/>
      <c r="DC2116" s="121"/>
      <c r="DD2116" s="121"/>
      <c r="DE2116" s="121"/>
      <c r="DF2116" s="121"/>
      <c r="DG2116" s="121"/>
      <c r="DH2116" s="121"/>
      <c r="DI2116" s="121"/>
    </row>
    <row r="2117" spans="30:113" x14ac:dyDescent="0.35">
      <c r="AD2117" s="121"/>
      <c r="AE2117" s="121"/>
      <c r="AF2117" s="121"/>
      <c r="AG2117" s="121"/>
      <c r="AH2117" s="121"/>
      <c r="AI2117" s="121"/>
      <c r="AJ2117" s="121"/>
      <c r="AK2117" s="121"/>
      <c r="AL2117" s="121"/>
      <c r="AM2117" s="121"/>
      <c r="AN2117" s="121"/>
      <c r="AO2117" s="121"/>
      <c r="AP2117" s="121"/>
      <c r="AQ2117" s="121"/>
      <c r="AR2117" s="121"/>
      <c r="AS2117" s="121"/>
      <c r="AT2117" s="121"/>
      <c r="AU2117" s="121"/>
      <c r="AV2117" s="121"/>
      <c r="AW2117" s="121"/>
      <c r="AX2117" s="121"/>
      <c r="AY2117" s="121"/>
      <c r="AZ2117" s="121"/>
      <c r="BA2117" s="121"/>
      <c r="BB2117" s="121"/>
      <c r="BC2117" s="121"/>
      <c r="BD2117" s="121"/>
      <c r="BE2117" s="121"/>
      <c r="BF2117" s="121"/>
      <c r="BG2117" s="121"/>
      <c r="BH2117" s="121"/>
      <c r="BI2117" s="121"/>
      <c r="BJ2117" s="121"/>
      <c r="BK2117" s="121"/>
      <c r="BL2117" s="121"/>
      <c r="BM2117" s="121"/>
      <c r="BN2117" s="121"/>
      <c r="BO2117" s="121"/>
      <c r="BP2117" s="121"/>
      <c r="BQ2117" s="121"/>
      <c r="BR2117" s="121"/>
      <c r="BS2117" s="121"/>
      <c r="BT2117" s="121"/>
      <c r="BU2117" s="121"/>
      <c r="BV2117" s="121"/>
      <c r="BW2117" s="121"/>
      <c r="BX2117" s="121"/>
      <c r="BY2117" s="121"/>
      <c r="BZ2117" s="121"/>
      <c r="CA2117" s="121"/>
      <c r="CB2117" s="121"/>
      <c r="CC2117" s="121"/>
      <c r="CD2117" s="121"/>
      <c r="CE2117" s="121"/>
      <c r="CF2117" s="121"/>
      <c r="CG2117" s="121"/>
      <c r="CH2117" s="121"/>
      <c r="CI2117" s="121"/>
      <c r="CJ2117" s="121"/>
      <c r="CK2117" s="121"/>
      <c r="CL2117" s="121"/>
      <c r="CM2117" s="121"/>
      <c r="CN2117" s="121"/>
      <c r="CO2117" s="121"/>
      <c r="CP2117" s="121"/>
      <c r="CQ2117" s="121"/>
      <c r="CR2117" s="121"/>
      <c r="CS2117" s="121"/>
      <c r="CT2117" s="121"/>
      <c r="CU2117" s="121"/>
      <c r="CV2117" s="121"/>
      <c r="CW2117" s="121"/>
      <c r="CX2117" s="121"/>
      <c r="CY2117" s="121"/>
      <c r="CZ2117" s="121"/>
      <c r="DA2117" s="121"/>
      <c r="DB2117" s="121"/>
      <c r="DC2117" s="121"/>
      <c r="DD2117" s="121"/>
      <c r="DE2117" s="121"/>
      <c r="DF2117" s="121"/>
      <c r="DG2117" s="121"/>
      <c r="DH2117" s="121"/>
      <c r="DI2117" s="121"/>
    </row>
    <row r="2118" spans="30:113" x14ac:dyDescent="0.35">
      <c r="AD2118" s="121"/>
      <c r="AE2118" s="121"/>
      <c r="AF2118" s="121"/>
      <c r="AG2118" s="121"/>
      <c r="AH2118" s="121"/>
      <c r="AI2118" s="121"/>
      <c r="AJ2118" s="121"/>
      <c r="AK2118" s="121"/>
      <c r="AL2118" s="121"/>
      <c r="AM2118" s="121"/>
      <c r="AN2118" s="121"/>
      <c r="AO2118" s="121"/>
      <c r="AP2118" s="121"/>
      <c r="AQ2118" s="121"/>
      <c r="AR2118" s="121"/>
      <c r="AS2118" s="121"/>
      <c r="AT2118" s="121"/>
      <c r="AU2118" s="121"/>
      <c r="AV2118" s="121"/>
      <c r="AW2118" s="121"/>
      <c r="AX2118" s="121"/>
      <c r="AY2118" s="121"/>
      <c r="AZ2118" s="121"/>
      <c r="BA2118" s="121"/>
      <c r="BB2118" s="121"/>
      <c r="BC2118" s="121"/>
      <c r="BD2118" s="121"/>
      <c r="BE2118" s="121"/>
      <c r="BF2118" s="121"/>
      <c r="BG2118" s="121"/>
      <c r="BH2118" s="121"/>
      <c r="BI2118" s="121"/>
      <c r="BJ2118" s="121"/>
      <c r="BK2118" s="121"/>
      <c r="BL2118" s="121"/>
      <c r="BM2118" s="121"/>
      <c r="BN2118" s="121"/>
      <c r="BO2118" s="121"/>
      <c r="BP2118" s="121"/>
      <c r="BQ2118" s="121"/>
      <c r="BR2118" s="121"/>
      <c r="BS2118" s="121"/>
      <c r="BT2118" s="121"/>
      <c r="BU2118" s="121"/>
      <c r="BV2118" s="121"/>
      <c r="BW2118" s="121"/>
      <c r="BX2118" s="121"/>
      <c r="BY2118" s="121"/>
      <c r="BZ2118" s="121"/>
      <c r="CA2118" s="121"/>
      <c r="CB2118" s="121"/>
      <c r="CC2118" s="121"/>
      <c r="CD2118" s="121"/>
      <c r="CE2118" s="121"/>
      <c r="CF2118" s="121"/>
      <c r="CG2118" s="121"/>
      <c r="CH2118" s="121"/>
      <c r="CI2118" s="121"/>
      <c r="CJ2118" s="121"/>
      <c r="CK2118" s="121"/>
      <c r="CL2118" s="121"/>
      <c r="CM2118" s="121"/>
      <c r="CN2118" s="121"/>
      <c r="CO2118" s="121"/>
      <c r="CP2118" s="121"/>
      <c r="CQ2118" s="121"/>
      <c r="CR2118" s="121"/>
      <c r="CS2118" s="121"/>
      <c r="CT2118" s="121"/>
      <c r="CU2118" s="121"/>
      <c r="CV2118" s="121"/>
      <c r="CW2118" s="121"/>
      <c r="CX2118" s="121"/>
      <c r="CY2118" s="121"/>
      <c r="CZ2118" s="121"/>
      <c r="DA2118" s="121"/>
      <c r="DB2118" s="121"/>
      <c r="DC2118" s="121"/>
      <c r="DD2118" s="121"/>
      <c r="DE2118" s="121"/>
      <c r="DF2118" s="121"/>
      <c r="DG2118" s="121"/>
      <c r="DH2118" s="121"/>
      <c r="DI2118" s="121"/>
    </row>
    <row r="2119" spans="30:113" x14ac:dyDescent="0.35">
      <c r="AD2119" s="121"/>
      <c r="AE2119" s="121"/>
      <c r="AF2119" s="121"/>
      <c r="AG2119" s="121"/>
      <c r="AH2119" s="121"/>
      <c r="AI2119" s="121"/>
      <c r="AJ2119" s="121"/>
      <c r="AK2119" s="121"/>
      <c r="AL2119" s="121"/>
      <c r="AM2119" s="121"/>
      <c r="AN2119" s="121"/>
      <c r="AO2119" s="121"/>
      <c r="AP2119" s="121"/>
      <c r="AQ2119" s="121"/>
      <c r="AR2119" s="121"/>
      <c r="AS2119" s="121"/>
      <c r="AT2119" s="121"/>
      <c r="AU2119" s="121"/>
      <c r="AV2119" s="121"/>
      <c r="AW2119" s="121"/>
      <c r="AX2119" s="121"/>
      <c r="AY2119" s="121"/>
      <c r="AZ2119" s="121"/>
      <c r="BA2119" s="121"/>
      <c r="BB2119" s="121"/>
      <c r="BC2119" s="121"/>
      <c r="BD2119" s="121"/>
      <c r="BE2119" s="121"/>
      <c r="BF2119" s="121"/>
      <c r="BG2119" s="121"/>
      <c r="BH2119" s="121"/>
      <c r="BI2119" s="121"/>
      <c r="BJ2119" s="121"/>
      <c r="BK2119" s="121"/>
      <c r="BL2119" s="121"/>
      <c r="BM2119" s="121"/>
      <c r="BN2119" s="121"/>
      <c r="BO2119" s="121"/>
      <c r="BP2119" s="121"/>
      <c r="BQ2119" s="121"/>
      <c r="BR2119" s="121"/>
      <c r="BS2119" s="121"/>
      <c r="BT2119" s="121"/>
      <c r="BU2119" s="121"/>
      <c r="BV2119" s="121"/>
      <c r="BW2119" s="121"/>
      <c r="BX2119" s="121"/>
      <c r="BY2119" s="121"/>
      <c r="BZ2119" s="121"/>
      <c r="CA2119" s="121"/>
      <c r="CB2119" s="121"/>
      <c r="CC2119" s="121"/>
      <c r="CD2119" s="121"/>
      <c r="CE2119" s="121"/>
      <c r="CF2119" s="121"/>
      <c r="CG2119" s="121"/>
      <c r="CH2119" s="121"/>
      <c r="CI2119" s="121"/>
      <c r="CJ2119" s="121"/>
      <c r="CK2119" s="121"/>
      <c r="CL2119" s="121"/>
      <c r="CM2119" s="121"/>
      <c r="CN2119" s="121"/>
      <c r="CO2119" s="121"/>
      <c r="CP2119" s="121"/>
      <c r="CQ2119" s="121"/>
      <c r="CR2119" s="121"/>
      <c r="CS2119" s="121"/>
      <c r="CT2119" s="121"/>
      <c r="CU2119" s="121"/>
      <c r="CV2119" s="121"/>
      <c r="CW2119" s="121"/>
      <c r="CX2119" s="121"/>
      <c r="CY2119" s="121"/>
      <c r="CZ2119" s="121"/>
      <c r="DA2119" s="121"/>
      <c r="DB2119" s="121"/>
      <c r="DC2119" s="121"/>
      <c r="DD2119" s="121"/>
      <c r="DE2119" s="121"/>
      <c r="DF2119" s="121"/>
      <c r="DG2119" s="121"/>
      <c r="DH2119" s="121"/>
      <c r="DI2119" s="121"/>
    </row>
    <row r="2120" spans="30:113" x14ac:dyDescent="0.35">
      <c r="AD2120" s="121"/>
      <c r="AE2120" s="121"/>
      <c r="AF2120" s="121"/>
      <c r="AG2120" s="121"/>
      <c r="AH2120" s="121"/>
      <c r="AI2120" s="121"/>
      <c r="AJ2120" s="121"/>
      <c r="AK2120" s="121"/>
      <c r="AL2120" s="121"/>
      <c r="AM2120" s="121"/>
      <c r="AN2120" s="121"/>
      <c r="AO2120" s="121"/>
      <c r="AP2120" s="121"/>
      <c r="AQ2120" s="121"/>
      <c r="AR2120" s="121"/>
      <c r="AS2120" s="121"/>
      <c r="AT2120" s="121"/>
      <c r="AU2120" s="121"/>
      <c r="AV2120" s="121"/>
      <c r="AW2120" s="121"/>
      <c r="AX2120" s="121"/>
      <c r="AY2120" s="121"/>
      <c r="AZ2120" s="121"/>
      <c r="BA2120" s="121"/>
      <c r="BB2120" s="121"/>
      <c r="BC2120" s="121"/>
      <c r="BD2120" s="121"/>
      <c r="BE2120" s="121"/>
      <c r="BF2120" s="121"/>
      <c r="BG2120" s="121"/>
      <c r="BH2120" s="121"/>
      <c r="BI2120" s="121"/>
      <c r="BJ2120" s="121"/>
      <c r="BK2120" s="121"/>
      <c r="BL2120" s="121"/>
      <c r="BM2120" s="121"/>
      <c r="BN2120" s="121"/>
      <c r="BO2120" s="121"/>
      <c r="BP2120" s="121"/>
      <c r="BQ2120" s="121"/>
      <c r="BR2120" s="121"/>
      <c r="BS2120" s="121"/>
      <c r="BT2120" s="121"/>
      <c r="BU2120" s="121"/>
      <c r="BV2120" s="121"/>
      <c r="BW2120" s="121"/>
      <c r="BX2120" s="121"/>
      <c r="BY2120" s="121"/>
      <c r="BZ2120" s="121"/>
      <c r="CA2120" s="121"/>
      <c r="CB2120" s="121"/>
      <c r="CC2120" s="121"/>
      <c r="CD2120" s="121"/>
      <c r="CE2120" s="121"/>
      <c r="CF2120" s="121"/>
      <c r="CG2120" s="121"/>
      <c r="CH2120" s="121"/>
      <c r="CI2120" s="121"/>
      <c r="CJ2120" s="121"/>
      <c r="CK2120" s="121"/>
      <c r="CL2120" s="121"/>
      <c r="CM2120" s="121"/>
      <c r="CN2120" s="121"/>
      <c r="CO2120" s="121"/>
      <c r="CP2120" s="121"/>
      <c r="CQ2120" s="121"/>
      <c r="CR2120" s="121"/>
      <c r="CS2120" s="121"/>
      <c r="CT2120" s="121"/>
      <c r="CU2120" s="121"/>
      <c r="CV2120" s="121"/>
      <c r="CW2120" s="121"/>
      <c r="CX2120" s="121"/>
      <c r="CY2120" s="121"/>
      <c r="CZ2120" s="121"/>
      <c r="DA2120" s="121"/>
      <c r="DB2120" s="121"/>
      <c r="DC2120" s="121"/>
      <c r="DD2120" s="121"/>
      <c r="DE2120" s="121"/>
      <c r="DF2120" s="121"/>
      <c r="DG2120" s="121"/>
      <c r="DH2120" s="121"/>
      <c r="DI2120" s="121"/>
    </row>
    <row r="2121" spans="30:113" x14ac:dyDescent="0.35">
      <c r="AD2121" s="121"/>
      <c r="AE2121" s="121"/>
      <c r="AF2121" s="121"/>
      <c r="AG2121" s="121"/>
      <c r="AH2121" s="121"/>
      <c r="AI2121" s="121"/>
      <c r="AJ2121" s="121"/>
      <c r="AK2121" s="121"/>
      <c r="AL2121" s="121"/>
      <c r="AM2121" s="121"/>
      <c r="AN2121" s="121"/>
      <c r="AO2121" s="121"/>
      <c r="AP2121" s="121"/>
      <c r="AQ2121" s="121"/>
      <c r="AR2121" s="121"/>
      <c r="AS2121" s="121"/>
      <c r="AT2121" s="121"/>
      <c r="AU2121" s="121"/>
      <c r="AV2121" s="121"/>
      <c r="AW2121" s="121"/>
      <c r="AX2121" s="121"/>
      <c r="AY2121" s="121"/>
      <c r="AZ2121" s="121"/>
      <c r="BA2121" s="121"/>
      <c r="BB2121" s="121"/>
      <c r="BC2121" s="121"/>
      <c r="BD2121" s="121"/>
      <c r="BE2121" s="121"/>
      <c r="BF2121" s="121"/>
      <c r="BG2121" s="121"/>
      <c r="BH2121" s="121"/>
      <c r="BI2121" s="121"/>
      <c r="BJ2121" s="121"/>
      <c r="BK2121" s="121"/>
      <c r="BL2121" s="121"/>
      <c r="BM2121" s="121"/>
      <c r="BN2121" s="121"/>
      <c r="BO2121" s="121"/>
      <c r="BP2121" s="121"/>
      <c r="BQ2121" s="121"/>
      <c r="BR2121" s="121"/>
      <c r="BS2121" s="121"/>
      <c r="BT2121" s="121"/>
      <c r="BU2121" s="121"/>
      <c r="BV2121" s="121"/>
      <c r="BW2121" s="121"/>
      <c r="BX2121" s="121"/>
      <c r="BY2121" s="121"/>
      <c r="BZ2121" s="121"/>
      <c r="CA2121" s="121"/>
      <c r="CB2121" s="121"/>
      <c r="CC2121" s="121"/>
      <c r="CD2121" s="121"/>
      <c r="CE2121" s="121"/>
      <c r="CF2121" s="121"/>
      <c r="CG2121" s="121"/>
      <c r="CH2121" s="121"/>
      <c r="CI2121" s="121"/>
      <c r="CJ2121" s="121"/>
      <c r="CK2121" s="121"/>
      <c r="CL2121" s="121"/>
      <c r="CM2121" s="121"/>
      <c r="CN2121" s="121"/>
      <c r="CO2121" s="121"/>
      <c r="CP2121" s="121"/>
      <c r="CQ2121" s="121"/>
      <c r="CR2121" s="121"/>
      <c r="CS2121" s="121"/>
      <c r="CT2121" s="121"/>
      <c r="CU2121" s="121"/>
      <c r="CV2121" s="121"/>
      <c r="CW2121" s="121"/>
      <c r="CX2121" s="121"/>
      <c r="CY2121" s="121"/>
      <c r="CZ2121" s="121"/>
      <c r="DA2121" s="121"/>
      <c r="DB2121" s="121"/>
      <c r="DC2121" s="121"/>
      <c r="DD2121" s="121"/>
      <c r="DE2121" s="121"/>
      <c r="DF2121" s="121"/>
      <c r="DG2121" s="121"/>
      <c r="DH2121" s="121"/>
      <c r="DI2121" s="121"/>
    </row>
    <row r="2122" spans="30:113" x14ac:dyDescent="0.35">
      <c r="AD2122" s="121"/>
      <c r="AE2122" s="121"/>
      <c r="AF2122" s="121"/>
      <c r="AG2122" s="121"/>
      <c r="AH2122" s="121"/>
      <c r="AI2122" s="121"/>
      <c r="AJ2122" s="121"/>
      <c r="AK2122" s="121"/>
      <c r="AL2122" s="121"/>
      <c r="AM2122" s="121"/>
      <c r="AN2122" s="121"/>
      <c r="AO2122" s="121"/>
      <c r="AP2122" s="121"/>
      <c r="AQ2122" s="121"/>
      <c r="AR2122" s="121"/>
      <c r="AS2122" s="121"/>
      <c r="AT2122" s="121"/>
      <c r="AU2122" s="121"/>
      <c r="AV2122" s="121"/>
      <c r="AW2122" s="121"/>
      <c r="AX2122" s="121"/>
      <c r="AY2122" s="121"/>
      <c r="AZ2122" s="121"/>
      <c r="BA2122" s="121"/>
      <c r="BB2122" s="121"/>
      <c r="BC2122" s="121"/>
      <c r="BD2122" s="121"/>
      <c r="BE2122" s="121"/>
      <c r="BF2122" s="121"/>
      <c r="BG2122" s="121"/>
      <c r="BH2122" s="121"/>
      <c r="BI2122" s="121"/>
      <c r="BJ2122" s="121"/>
      <c r="BK2122" s="121"/>
      <c r="BL2122" s="121"/>
      <c r="BM2122" s="121"/>
      <c r="BN2122" s="121"/>
      <c r="BO2122" s="121"/>
      <c r="BP2122" s="121"/>
      <c r="BQ2122" s="121"/>
      <c r="BR2122" s="121"/>
      <c r="BS2122" s="121"/>
      <c r="BT2122" s="121"/>
      <c r="BU2122" s="121"/>
      <c r="BV2122" s="121"/>
      <c r="BW2122" s="121"/>
      <c r="BX2122" s="121"/>
      <c r="BY2122" s="121"/>
      <c r="BZ2122" s="121"/>
      <c r="CA2122" s="121"/>
      <c r="CB2122" s="121"/>
      <c r="CC2122" s="121"/>
      <c r="CD2122" s="121"/>
      <c r="CE2122" s="121"/>
      <c r="CF2122" s="121"/>
      <c r="CG2122" s="121"/>
      <c r="CH2122" s="121"/>
      <c r="CI2122" s="121"/>
      <c r="CJ2122" s="121"/>
      <c r="CK2122" s="121"/>
      <c r="CL2122" s="121"/>
      <c r="CM2122" s="121"/>
      <c r="CN2122" s="121"/>
      <c r="CO2122" s="121"/>
      <c r="CP2122" s="121"/>
      <c r="CQ2122" s="121"/>
      <c r="CR2122" s="121"/>
      <c r="CS2122" s="121"/>
      <c r="CT2122" s="121"/>
      <c r="CU2122" s="121"/>
      <c r="CV2122" s="121"/>
      <c r="CW2122" s="121"/>
      <c r="CX2122" s="121"/>
      <c r="CY2122" s="121"/>
      <c r="CZ2122" s="121"/>
      <c r="DA2122" s="121"/>
      <c r="DB2122" s="121"/>
      <c r="DC2122" s="121"/>
      <c r="DD2122" s="121"/>
      <c r="DE2122" s="121"/>
      <c r="DF2122" s="121"/>
      <c r="DG2122" s="121"/>
      <c r="DH2122" s="121"/>
      <c r="DI2122" s="121"/>
    </row>
    <row r="2123" spans="30:113" x14ac:dyDescent="0.35">
      <c r="AD2123" s="121"/>
      <c r="AE2123" s="121"/>
      <c r="AF2123" s="121"/>
      <c r="AG2123" s="121"/>
      <c r="AH2123" s="121"/>
      <c r="AI2123" s="121"/>
      <c r="AJ2123" s="121"/>
      <c r="AK2123" s="121"/>
      <c r="AL2123" s="121"/>
      <c r="AM2123" s="121"/>
      <c r="AN2123" s="121"/>
      <c r="AO2123" s="121"/>
      <c r="AP2123" s="121"/>
      <c r="AQ2123" s="121"/>
      <c r="AR2123" s="121"/>
      <c r="AS2123" s="121"/>
      <c r="AT2123" s="121"/>
      <c r="AU2123" s="121"/>
      <c r="AV2123" s="121"/>
      <c r="AW2123" s="121"/>
      <c r="AX2123" s="121"/>
      <c r="AY2123" s="121"/>
      <c r="AZ2123" s="121"/>
      <c r="BA2123" s="121"/>
      <c r="BB2123" s="121"/>
      <c r="BC2123" s="121"/>
      <c r="BD2123" s="121"/>
      <c r="BE2123" s="121"/>
      <c r="BF2123" s="121"/>
      <c r="BG2123" s="121"/>
      <c r="BH2123" s="121"/>
      <c r="BI2123" s="121"/>
      <c r="BJ2123" s="121"/>
      <c r="BK2123" s="121"/>
      <c r="BL2123" s="121"/>
      <c r="BM2123" s="121"/>
      <c r="BN2123" s="121"/>
      <c r="BO2123" s="121"/>
      <c r="BP2123" s="121"/>
      <c r="BQ2123" s="121"/>
      <c r="BR2123" s="121"/>
      <c r="BS2123" s="121"/>
      <c r="BT2123" s="121"/>
      <c r="BU2123" s="121"/>
      <c r="BV2123" s="121"/>
      <c r="BW2123" s="121"/>
      <c r="BX2123" s="121"/>
      <c r="BY2123" s="121"/>
      <c r="BZ2123" s="121"/>
      <c r="CA2123" s="121"/>
      <c r="CB2123" s="121"/>
      <c r="CC2123" s="121"/>
      <c r="CD2123" s="121"/>
      <c r="CE2123" s="121"/>
      <c r="CF2123" s="121"/>
      <c r="CG2123" s="121"/>
      <c r="CH2123" s="121"/>
      <c r="CI2123" s="121"/>
      <c r="CJ2123" s="121"/>
      <c r="CK2123" s="121"/>
      <c r="CL2123" s="121"/>
      <c r="CM2123" s="121"/>
      <c r="CN2123" s="121"/>
      <c r="CO2123" s="121"/>
      <c r="CP2123" s="121"/>
      <c r="CQ2123" s="121"/>
      <c r="CR2123" s="121"/>
      <c r="CS2123" s="121"/>
      <c r="CT2123" s="121"/>
      <c r="CU2123" s="121"/>
      <c r="CV2123" s="121"/>
      <c r="CW2123" s="121"/>
      <c r="CX2123" s="121"/>
      <c r="CY2123" s="121"/>
      <c r="CZ2123" s="121"/>
      <c r="DA2123" s="121"/>
      <c r="DB2123" s="121"/>
      <c r="DC2123" s="121"/>
      <c r="DD2123" s="121"/>
      <c r="DE2123" s="121"/>
      <c r="DF2123" s="121"/>
      <c r="DG2123" s="121"/>
      <c r="DH2123" s="121"/>
      <c r="DI2123" s="121"/>
    </row>
    <row r="2124" spans="30:113" x14ac:dyDescent="0.35">
      <c r="AD2124" s="121"/>
      <c r="AE2124" s="121"/>
      <c r="AF2124" s="121"/>
      <c r="AG2124" s="121"/>
      <c r="AH2124" s="121"/>
      <c r="AI2124" s="121"/>
      <c r="AJ2124" s="121"/>
      <c r="AK2124" s="121"/>
      <c r="AL2124" s="121"/>
      <c r="AM2124" s="121"/>
      <c r="AN2124" s="121"/>
      <c r="AO2124" s="121"/>
      <c r="AP2124" s="121"/>
      <c r="AQ2124" s="121"/>
      <c r="AR2124" s="121"/>
      <c r="AS2124" s="121"/>
      <c r="AT2124" s="121"/>
      <c r="AU2124" s="121"/>
      <c r="AV2124" s="121"/>
      <c r="AW2124" s="121"/>
      <c r="AX2124" s="121"/>
      <c r="AY2124" s="121"/>
      <c r="AZ2124" s="121"/>
      <c r="BA2124" s="121"/>
      <c r="BB2124" s="121"/>
      <c r="BC2124" s="121"/>
      <c r="BD2124" s="121"/>
      <c r="BE2124" s="121"/>
      <c r="BF2124" s="121"/>
      <c r="BG2124" s="121"/>
      <c r="BH2124" s="121"/>
      <c r="BI2124" s="121"/>
      <c r="BJ2124" s="121"/>
      <c r="BK2124" s="121"/>
      <c r="BL2124" s="121"/>
      <c r="BM2124" s="121"/>
      <c r="BN2124" s="121"/>
      <c r="BO2124" s="121"/>
      <c r="BP2124" s="121"/>
      <c r="BQ2124" s="121"/>
      <c r="BR2124" s="121"/>
      <c r="BS2124" s="121"/>
      <c r="BT2124" s="121"/>
      <c r="BU2124" s="121"/>
      <c r="BV2124" s="121"/>
      <c r="BW2124" s="121"/>
      <c r="BX2124" s="121"/>
      <c r="BY2124" s="121"/>
      <c r="BZ2124" s="121"/>
      <c r="CA2124" s="121"/>
      <c r="CB2124" s="121"/>
      <c r="CC2124" s="121"/>
      <c r="CD2124" s="121"/>
      <c r="CE2124" s="121"/>
      <c r="CF2124" s="121"/>
      <c r="CG2124" s="121"/>
      <c r="CH2124" s="121"/>
      <c r="CI2124" s="121"/>
      <c r="CJ2124" s="121"/>
      <c r="CK2124" s="121"/>
      <c r="CL2124" s="121"/>
      <c r="CM2124" s="121"/>
      <c r="CN2124" s="121"/>
      <c r="CO2124" s="121"/>
      <c r="CP2124" s="121"/>
      <c r="CQ2124" s="121"/>
      <c r="CR2124" s="121"/>
      <c r="CS2124" s="121"/>
      <c r="CT2124" s="121"/>
      <c r="CU2124" s="121"/>
      <c r="CV2124" s="121"/>
      <c r="CW2124" s="121"/>
      <c r="CX2124" s="121"/>
      <c r="CY2124" s="121"/>
      <c r="CZ2124" s="121"/>
      <c r="DA2124" s="121"/>
      <c r="DB2124" s="121"/>
      <c r="DC2124" s="121"/>
      <c r="DD2124" s="121"/>
      <c r="DE2124" s="121"/>
      <c r="DF2124" s="121"/>
      <c r="DG2124" s="121"/>
      <c r="DH2124" s="121"/>
      <c r="DI2124" s="121"/>
    </row>
    <row r="2125" spans="30:113" x14ac:dyDescent="0.35">
      <c r="AD2125" s="121"/>
      <c r="AE2125" s="121"/>
      <c r="AF2125" s="121"/>
      <c r="AG2125" s="121"/>
      <c r="AH2125" s="121"/>
      <c r="AI2125" s="121"/>
      <c r="AJ2125" s="121"/>
      <c r="AK2125" s="121"/>
      <c r="AL2125" s="121"/>
      <c r="AM2125" s="121"/>
      <c r="AN2125" s="121"/>
      <c r="AO2125" s="121"/>
      <c r="AP2125" s="121"/>
      <c r="AQ2125" s="121"/>
      <c r="AR2125" s="121"/>
      <c r="AS2125" s="121"/>
      <c r="AT2125" s="121"/>
      <c r="AU2125" s="121"/>
      <c r="AV2125" s="121"/>
      <c r="AW2125" s="121"/>
      <c r="AX2125" s="121"/>
      <c r="AY2125" s="121"/>
      <c r="AZ2125" s="121"/>
      <c r="BA2125" s="121"/>
      <c r="BB2125" s="121"/>
      <c r="BC2125" s="121"/>
      <c r="BD2125" s="121"/>
      <c r="BE2125" s="121"/>
      <c r="BF2125" s="121"/>
      <c r="BG2125" s="121"/>
      <c r="BH2125" s="121"/>
      <c r="BI2125" s="121"/>
      <c r="BJ2125" s="121"/>
      <c r="BK2125" s="121"/>
      <c r="BL2125" s="121"/>
      <c r="BM2125" s="121"/>
      <c r="BN2125" s="121"/>
      <c r="BO2125" s="121"/>
      <c r="BP2125" s="121"/>
      <c r="BQ2125" s="121"/>
      <c r="BR2125" s="121"/>
      <c r="BS2125" s="121"/>
      <c r="BT2125" s="121"/>
      <c r="BU2125" s="121"/>
      <c r="BV2125" s="121"/>
      <c r="BW2125" s="121"/>
      <c r="BX2125" s="121"/>
      <c r="BY2125" s="121"/>
      <c r="BZ2125" s="121"/>
      <c r="CA2125" s="121"/>
      <c r="CB2125" s="121"/>
      <c r="CC2125" s="121"/>
      <c r="CD2125" s="121"/>
      <c r="CE2125" s="121"/>
      <c r="CF2125" s="121"/>
      <c r="CG2125" s="121"/>
      <c r="CH2125" s="121"/>
      <c r="CI2125" s="121"/>
      <c r="CJ2125" s="121"/>
      <c r="CK2125" s="121"/>
      <c r="CL2125" s="121"/>
      <c r="CM2125" s="121"/>
      <c r="CN2125" s="121"/>
      <c r="CO2125" s="121"/>
      <c r="CP2125" s="121"/>
      <c r="CQ2125" s="121"/>
      <c r="CR2125" s="121"/>
      <c r="CS2125" s="121"/>
      <c r="CT2125" s="121"/>
      <c r="CU2125" s="121"/>
      <c r="CV2125" s="121"/>
      <c r="CW2125" s="121"/>
      <c r="CX2125" s="121"/>
      <c r="CY2125" s="121"/>
      <c r="CZ2125" s="121"/>
      <c r="DA2125" s="121"/>
      <c r="DB2125" s="121"/>
      <c r="DC2125" s="121"/>
      <c r="DD2125" s="121"/>
      <c r="DE2125" s="121"/>
      <c r="DF2125" s="121"/>
      <c r="DG2125" s="121"/>
      <c r="DH2125" s="121"/>
      <c r="DI2125" s="121"/>
    </row>
    <row r="2126" spans="30:113" x14ac:dyDescent="0.35">
      <c r="AD2126" s="121"/>
      <c r="AE2126" s="121"/>
      <c r="AF2126" s="121"/>
      <c r="AG2126" s="121"/>
      <c r="AH2126" s="121"/>
      <c r="AI2126" s="121"/>
      <c r="AJ2126" s="121"/>
      <c r="AK2126" s="121"/>
      <c r="AL2126" s="121"/>
      <c r="AM2126" s="121"/>
      <c r="AN2126" s="121"/>
      <c r="AO2126" s="121"/>
      <c r="AP2126" s="121"/>
      <c r="AQ2126" s="121"/>
      <c r="AR2126" s="121"/>
      <c r="AS2126" s="121"/>
      <c r="AT2126" s="121"/>
      <c r="AU2126" s="121"/>
      <c r="AV2126" s="121"/>
      <c r="AW2126" s="121"/>
      <c r="AX2126" s="121"/>
      <c r="AY2126" s="121"/>
      <c r="AZ2126" s="121"/>
      <c r="BA2126" s="121"/>
      <c r="BB2126" s="121"/>
      <c r="BC2126" s="121"/>
      <c r="BD2126" s="121"/>
      <c r="BE2126" s="121"/>
      <c r="BF2126" s="121"/>
      <c r="BG2126" s="121"/>
      <c r="BH2126" s="121"/>
      <c r="BI2126" s="121"/>
      <c r="BJ2126" s="121"/>
      <c r="BK2126" s="121"/>
      <c r="BL2126" s="121"/>
      <c r="BM2126" s="121"/>
      <c r="BN2126" s="121"/>
      <c r="BO2126" s="121"/>
      <c r="BP2126" s="121"/>
      <c r="BQ2126" s="121"/>
      <c r="BR2126" s="121"/>
      <c r="BS2126" s="121"/>
      <c r="BT2126" s="121"/>
      <c r="BU2126" s="121"/>
      <c r="BV2126" s="121"/>
      <c r="BW2126" s="121"/>
      <c r="BX2126" s="121"/>
      <c r="BY2126" s="121"/>
      <c r="BZ2126" s="121"/>
      <c r="CA2126" s="121"/>
      <c r="CB2126" s="121"/>
      <c r="CC2126" s="121"/>
      <c r="CD2126" s="121"/>
      <c r="CE2126" s="121"/>
      <c r="CF2126" s="121"/>
      <c r="CG2126" s="121"/>
      <c r="CH2126" s="121"/>
      <c r="CI2126" s="121"/>
      <c r="CJ2126" s="121"/>
      <c r="CK2126" s="121"/>
      <c r="CL2126" s="121"/>
      <c r="CM2126" s="121"/>
      <c r="CN2126" s="121"/>
      <c r="CO2126" s="121"/>
      <c r="CP2126" s="121"/>
      <c r="CQ2126" s="121"/>
      <c r="CR2126" s="121"/>
      <c r="CS2126" s="121"/>
      <c r="CT2126" s="121"/>
      <c r="CU2126" s="121"/>
      <c r="CV2126" s="121"/>
      <c r="CW2126" s="121"/>
      <c r="CX2126" s="121"/>
      <c r="CY2126" s="121"/>
      <c r="CZ2126" s="121"/>
      <c r="DA2126" s="121"/>
      <c r="DB2126" s="121"/>
      <c r="DC2126" s="121"/>
      <c r="DD2126" s="121"/>
      <c r="DE2126" s="121"/>
      <c r="DF2126" s="121"/>
      <c r="DG2126" s="121"/>
      <c r="DH2126" s="121"/>
      <c r="DI2126" s="121"/>
    </row>
    <row r="2127" spans="30:113" x14ac:dyDescent="0.35">
      <c r="AD2127" s="121"/>
      <c r="AE2127" s="121"/>
      <c r="AF2127" s="121"/>
      <c r="AG2127" s="121"/>
      <c r="AH2127" s="121"/>
      <c r="AI2127" s="121"/>
      <c r="AJ2127" s="121"/>
      <c r="AK2127" s="121"/>
      <c r="AL2127" s="121"/>
      <c r="AM2127" s="121"/>
      <c r="AN2127" s="121"/>
      <c r="AO2127" s="121"/>
      <c r="AP2127" s="121"/>
      <c r="AQ2127" s="121"/>
      <c r="AR2127" s="121"/>
      <c r="AS2127" s="121"/>
      <c r="AT2127" s="121"/>
      <c r="AU2127" s="121"/>
      <c r="AV2127" s="121"/>
      <c r="AW2127" s="121"/>
      <c r="AX2127" s="121"/>
      <c r="AY2127" s="121"/>
      <c r="AZ2127" s="121"/>
      <c r="BA2127" s="121"/>
      <c r="BB2127" s="121"/>
      <c r="BC2127" s="121"/>
      <c r="BD2127" s="121"/>
      <c r="BE2127" s="121"/>
      <c r="BF2127" s="121"/>
      <c r="BG2127" s="121"/>
      <c r="BH2127" s="121"/>
      <c r="BI2127" s="121"/>
      <c r="BJ2127" s="121"/>
      <c r="BK2127" s="121"/>
      <c r="BL2127" s="121"/>
      <c r="BM2127" s="121"/>
      <c r="BN2127" s="121"/>
      <c r="BO2127" s="121"/>
      <c r="BP2127" s="121"/>
      <c r="BQ2127" s="121"/>
      <c r="BR2127" s="121"/>
      <c r="BS2127" s="121"/>
      <c r="BT2127" s="121"/>
      <c r="BU2127" s="121"/>
      <c r="BV2127" s="121"/>
      <c r="BW2127" s="121"/>
      <c r="BX2127" s="121"/>
      <c r="BY2127" s="121"/>
      <c r="BZ2127" s="121"/>
      <c r="CA2127" s="121"/>
      <c r="CB2127" s="121"/>
      <c r="CC2127" s="121"/>
      <c r="CD2127" s="121"/>
      <c r="CE2127" s="121"/>
      <c r="CF2127" s="121"/>
      <c r="CG2127" s="121"/>
      <c r="CH2127" s="121"/>
      <c r="CI2127" s="121"/>
      <c r="CJ2127" s="121"/>
      <c r="CK2127" s="121"/>
      <c r="CL2127" s="121"/>
      <c r="CM2127" s="121"/>
      <c r="CN2127" s="121"/>
      <c r="CO2127" s="121"/>
      <c r="CP2127" s="121"/>
      <c r="CQ2127" s="121"/>
      <c r="CR2127" s="121"/>
      <c r="CS2127" s="121"/>
      <c r="CT2127" s="121"/>
      <c r="CU2127" s="121"/>
      <c r="CV2127" s="121"/>
      <c r="CW2127" s="121"/>
      <c r="CX2127" s="121"/>
      <c r="CY2127" s="121"/>
      <c r="CZ2127" s="121"/>
      <c r="DA2127" s="121"/>
      <c r="DB2127" s="121"/>
      <c r="DC2127" s="121"/>
      <c r="DD2127" s="121"/>
      <c r="DE2127" s="121"/>
      <c r="DF2127" s="121"/>
      <c r="DG2127" s="121"/>
      <c r="DH2127" s="121"/>
      <c r="DI2127" s="121"/>
    </row>
    <row r="2128" spans="30:113" x14ac:dyDescent="0.35">
      <c r="AD2128" s="121"/>
      <c r="AE2128" s="121"/>
      <c r="AF2128" s="121"/>
      <c r="AG2128" s="121"/>
      <c r="AH2128" s="121"/>
      <c r="AI2128" s="121"/>
      <c r="AJ2128" s="121"/>
      <c r="AK2128" s="121"/>
      <c r="AL2128" s="121"/>
      <c r="AM2128" s="121"/>
      <c r="AN2128" s="121"/>
      <c r="AO2128" s="121"/>
      <c r="AP2128" s="121"/>
      <c r="AQ2128" s="121"/>
      <c r="AR2128" s="121"/>
      <c r="AS2128" s="121"/>
      <c r="AT2128" s="121"/>
      <c r="AU2128" s="121"/>
      <c r="AV2128" s="121"/>
      <c r="AW2128" s="121"/>
      <c r="AX2128" s="121"/>
      <c r="AY2128" s="121"/>
      <c r="AZ2128" s="121"/>
      <c r="BA2128" s="121"/>
      <c r="BB2128" s="121"/>
      <c r="BC2128" s="121"/>
      <c r="BD2128" s="121"/>
      <c r="BE2128" s="121"/>
      <c r="BF2128" s="121"/>
      <c r="BG2128" s="121"/>
      <c r="BH2128" s="121"/>
      <c r="BI2128" s="121"/>
      <c r="BJ2128" s="121"/>
      <c r="BK2128" s="121"/>
      <c r="BL2128" s="121"/>
      <c r="BM2128" s="121"/>
      <c r="BN2128" s="121"/>
      <c r="BO2128" s="121"/>
      <c r="BP2128" s="121"/>
      <c r="BQ2128" s="121"/>
      <c r="BR2128" s="121"/>
      <c r="BS2128" s="121"/>
      <c r="BT2128" s="121"/>
      <c r="BU2128" s="121"/>
      <c r="BV2128" s="121"/>
      <c r="BW2128" s="121"/>
      <c r="BX2128" s="121"/>
      <c r="BY2128" s="121"/>
      <c r="BZ2128" s="121"/>
      <c r="CA2128" s="121"/>
      <c r="CB2128" s="121"/>
      <c r="CC2128" s="121"/>
      <c r="CD2128" s="121"/>
      <c r="CE2128" s="121"/>
      <c r="CF2128" s="121"/>
      <c r="CG2128" s="121"/>
      <c r="CH2128" s="121"/>
      <c r="CI2128" s="121"/>
      <c r="CJ2128" s="121"/>
      <c r="CK2128" s="121"/>
      <c r="CL2128" s="121"/>
      <c r="CM2128" s="121"/>
      <c r="CN2128" s="121"/>
      <c r="CO2128" s="121"/>
      <c r="CP2128" s="121"/>
      <c r="CQ2128" s="121"/>
      <c r="CR2128" s="121"/>
      <c r="CS2128" s="121"/>
      <c r="CT2128" s="121"/>
      <c r="CU2128" s="121"/>
      <c r="CV2128" s="121"/>
      <c r="CW2128" s="121"/>
      <c r="CX2128" s="121"/>
      <c r="CY2128" s="121"/>
      <c r="CZ2128" s="121"/>
      <c r="DA2128" s="121"/>
      <c r="DB2128" s="121"/>
      <c r="DC2128" s="121"/>
      <c r="DD2128" s="121"/>
      <c r="DE2128" s="121"/>
      <c r="DF2128" s="121"/>
      <c r="DG2128" s="121"/>
      <c r="DH2128" s="121"/>
      <c r="DI2128" s="121"/>
    </row>
    <row r="2129" spans="30:113" x14ac:dyDescent="0.35">
      <c r="AD2129" s="121"/>
      <c r="AE2129" s="121"/>
      <c r="AF2129" s="121"/>
      <c r="AG2129" s="121"/>
      <c r="AH2129" s="121"/>
      <c r="AI2129" s="121"/>
      <c r="AJ2129" s="121"/>
      <c r="AK2129" s="121"/>
      <c r="AL2129" s="121"/>
      <c r="AM2129" s="121"/>
      <c r="AN2129" s="121"/>
      <c r="AO2129" s="121"/>
      <c r="AP2129" s="121"/>
      <c r="AQ2129" s="121"/>
      <c r="AR2129" s="121"/>
      <c r="AS2129" s="121"/>
      <c r="AT2129" s="121"/>
      <c r="AU2129" s="121"/>
      <c r="AV2129" s="121"/>
      <c r="AW2129" s="121"/>
      <c r="AX2129" s="121"/>
      <c r="AY2129" s="121"/>
      <c r="AZ2129" s="121"/>
      <c r="BA2129" s="121"/>
      <c r="BB2129" s="121"/>
      <c r="BC2129" s="121"/>
      <c r="BD2129" s="121"/>
      <c r="BE2129" s="121"/>
      <c r="BF2129" s="121"/>
      <c r="BG2129" s="121"/>
      <c r="BH2129" s="121"/>
      <c r="BI2129" s="121"/>
      <c r="BJ2129" s="121"/>
      <c r="BK2129" s="121"/>
      <c r="BL2129" s="121"/>
      <c r="BM2129" s="121"/>
      <c r="BN2129" s="121"/>
      <c r="BO2129" s="121"/>
      <c r="BP2129" s="121"/>
      <c r="BQ2129" s="121"/>
      <c r="BR2129" s="121"/>
      <c r="BS2129" s="121"/>
      <c r="BT2129" s="121"/>
      <c r="BU2129" s="121"/>
      <c r="BV2129" s="121"/>
      <c r="BW2129" s="121"/>
      <c r="BX2129" s="121"/>
      <c r="BY2129" s="121"/>
      <c r="BZ2129" s="121"/>
      <c r="CA2129" s="121"/>
      <c r="CB2129" s="121"/>
      <c r="CC2129" s="121"/>
      <c r="CD2129" s="121"/>
      <c r="CE2129" s="121"/>
      <c r="CF2129" s="121"/>
      <c r="CG2129" s="121"/>
      <c r="CH2129" s="121"/>
      <c r="CI2129" s="121"/>
      <c r="CJ2129" s="121"/>
      <c r="CK2129" s="121"/>
      <c r="CL2129" s="121"/>
      <c r="CM2129" s="121"/>
      <c r="CN2129" s="121"/>
      <c r="CO2129" s="121"/>
      <c r="CP2129" s="121"/>
      <c r="CQ2129" s="121"/>
      <c r="CR2129" s="121"/>
      <c r="CS2129" s="121"/>
      <c r="CT2129" s="121"/>
      <c r="CU2129" s="121"/>
      <c r="CV2129" s="121"/>
      <c r="CW2129" s="121"/>
      <c r="CX2129" s="121"/>
      <c r="CY2129" s="121"/>
      <c r="CZ2129" s="121"/>
      <c r="DA2129" s="121"/>
      <c r="DB2129" s="121"/>
      <c r="DC2129" s="121"/>
      <c r="DD2129" s="121"/>
      <c r="DE2129" s="121"/>
      <c r="DF2129" s="121"/>
      <c r="DG2129" s="121"/>
      <c r="DH2129" s="121"/>
      <c r="DI2129" s="121"/>
    </row>
    <row r="2130" spans="30:113" x14ac:dyDescent="0.35">
      <c r="AD2130" s="121"/>
      <c r="AE2130" s="121"/>
      <c r="AF2130" s="121"/>
      <c r="AG2130" s="121"/>
      <c r="AH2130" s="121"/>
      <c r="AI2130" s="121"/>
      <c r="AJ2130" s="121"/>
      <c r="AK2130" s="121"/>
      <c r="AL2130" s="121"/>
      <c r="AM2130" s="121"/>
      <c r="AN2130" s="121"/>
      <c r="AO2130" s="121"/>
      <c r="AP2130" s="121"/>
      <c r="AQ2130" s="121"/>
      <c r="AR2130" s="121"/>
      <c r="AS2130" s="121"/>
      <c r="AT2130" s="121"/>
      <c r="AU2130" s="121"/>
      <c r="AV2130" s="121"/>
      <c r="AW2130" s="121"/>
      <c r="AX2130" s="121"/>
      <c r="AY2130" s="121"/>
      <c r="AZ2130" s="121"/>
      <c r="BA2130" s="121"/>
      <c r="BB2130" s="121"/>
      <c r="BC2130" s="121"/>
      <c r="BD2130" s="121"/>
      <c r="BE2130" s="121"/>
      <c r="BF2130" s="121"/>
      <c r="BG2130" s="121"/>
      <c r="BH2130" s="121"/>
      <c r="BI2130" s="121"/>
      <c r="BJ2130" s="121"/>
      <c r="BK2130" s="121"/>
      <c r="BL2130" s="121"/>
      <c r="BM2130" s="121"/>
      <c r="BN2130" s="121"/>
      <c r="BO2130" s="121"/>
      <c r="BP2130" s="121"/>
      <c r="BQ2130" s="121"/>
      <c r="BR2130" s="121"/>
      <c r="BS2130" s="121"/>
      <c r="BT2130" s="121"/>
      <c r="BU2130" s="121"/>
      <c r="BV2130" s="121"/>
      <c r="BW2130" s="121"/>
      <c r="BX2130" s="121"/>
      <c r="BY2130" s="121"/>
      <c r="BZ2130" s="121"/>
      <c r="CA2130" s="121"/>
      <c r="CB2130" s="121"/>
      <c r="CC2130" s="121"/>
      <c r="CD2130" s="121"/>
      <c r="CE2130" s="121"/>
      <c r="CF2130" s="121"/>
      <c r="CG2130" s="121"/>
      <c r="CH2130" s="121"/>
      <c r="CI2130" s="121"/>
      <c r="CJ2130" s="121"/>
      <c r="CK2130" s="121"/>
      <c r="CL2130" s="121"/>
      <c r="CM2130" s="121"/>
      <c r="CN2130" s="121"/>
      <c r="CO2130" s="121"/>
      <c r="CP2130" s="121"/>
      <c r="CQ2130" s="121"/>
      <c r="CR2130" s="121"/>
      <c r="CS2130" s="121"/>
      <c r="CT2130" s="121"/>
      <c r="CU2130" s="121"/>
      <c r="CV2130" s="121"/>
      <c r="CW2130" s="121"/>
      <c r="CX2130" s="121"/>
      <c r="CY2130" s="121"/>
      <c r="CZ2130" s="121"/>
      <c r="DA2130" s="121"/>
      <c r="DB2130" s="121"/>
      <c r="DC2130" s="121"/>
      <c r="DD2130" s="121"/>
      <c r="DE2130" s="121"/>
      <c r="DF2130" s="121"/>
      <c r="DG2130" s="121"/>
      <c r="DH2130" s="121"/>
      <c r="DI2130" s="121"/>
    </row>
    <row r="2131" spans="30:113" x14ac:dyDescent="0.35">
      <c r="AD2131" s="121"/>
      <c r="AE2131" s="121"/>
      <c r="AF2131" s="121"/>
      <c r="AG2131" s="121"/>
      <c r="AH2131" s="121"/>
      <c r="AI2131" s="121"/>
      <c r="AJ2131" s="121"/>
      <c r="AK2131" s="121"/>
      <c r="AL2131" s="121"/>
      <c r="AM2131" s="121"/>
      <c r="AN2131" s="121"/>
      <c r="AO2131" s="121"/>
      <c r="AP2131" s="121"/>
      <c r="AQ2131" s="121"/>
      <c r="AR2131" s="121"/>
      <c r="AS2131" s="121"/>
      <c r="AT2131" s="121"/>
      <c r="AU2131" s="121"/>
      <c r="AV2131" s="121"/>
      <c r="AW2131" s="121"/>
      <c r="AX2131" s="121"/>
      <c r="AY2131" s="121"/>
      <c r="AZ2131" s="121"/>
      <c r="BA2131" s="121"/>
      <c r="BB2131" s="121"/>
      <c r="BC2131" s="121"/>
      <c r="BD2131" s="121"/>
      <c r="BE2131" s="121"/>
      <c r="BF2131" s="121"/>
      <c r="BG2131" s="121"/>
      <c r="BH2131" s="121"/>
      <c r="BI2131" s="121"/>
      <c r="BJ2131" s="121"/>
      <c r="BK2131" s="121"/>
      <c r="BL2131" s="121"/>
      <c r="BM2131" s="121"/>
      <c r="BN2131" s="121"/>
      <c r="BO2131" s="121"/>
      <c r="BP2131" s="121"/>
      <c r="BQ2131" s="121"/>
      <c r="BR2131" s="121"/>
      <c r="BS2131" s="121"/>
      <c r="BT2131" s="121"/>
      <c r="BU2131" s="121"/>
      <c r="BV2131" s="121"/>
      <c r="BW2131" s="121"/>
      <c r="BX2131" s="121"/>
      <c r="BY2131" s="121"/>
      <c r="BZ2131" s="121"/>
      <c r="CA2131" s="121"/>
      <c r="CB2131" s="121"/>
      <c r="CC2131" s="121"/>
      <c r="CD2131" s="121"/>
      <c r="CE2131" s="121"/>
      <c r="CF2131" s="121"/>
      <c r="CG2131" s="121"/>
      <c r="CH2131" s="121"/>
      <c r="CI2131" s="121"/>
      <c r="CJ2131" s="121"/>
      <c r="CK2131" s="121"/>
      <c r="CL2131" s="121"/>
      <c r="CM2131" s="121"/>
      <c r="CN2131" s="121"/>
      <c r="CO2131" s="121"/>
      <c r="CP2131" s="121"/>
      <c r="CQ2131" s="121"/>
      <c r="CR2131" s="121"/>
      <c r="CS2131" s="121"/>
      <c r="CT2131" s="121"/>
      <c r="CU2131" s="121"/>
      <c r="CV2131" s="121"/>
      <c r="CW2131" s="121"/>
      <c r="CX2131" s="121"/>
      <c r="CY2131" s="121"/>
      <c r="CZ2131" s="121"/>
      <c r="DA2131" s="121"/>
      <c r="DB2131" s="121"/>
      <c r="DC2131" s="121"/>
      <c r="DD2131" s="121"/>
      <c r="DE2131" s="121"/>
      <c r="DF2131" s="121"/>
      <c r="DG2131" s="121"/>
      <c r="DH2131" s="121"/>
      <c r="DI2131" s="121"/>
    </row>
    <row r="2132" spans="30:113" x14ac:dyDescent="0.35">
      <c r="AD2132" s="121"/>
      <c r="AE2132" s="121"/>
      <c r="AF2132" s="121"/>
      <c r="AG2132" s="121"/>
      <c r="AH2132" s="121"/>
      <c r="AI2132" s="121"/>
      <c r="AJ2132" s="121"/>
      <c r="AK2132" s="121"/>
      <c r="AL2132" s="121"/>
      <c r="AM2132" s="121"/>
      <c r="AN2132" s="121"/>
      <c r="AO2132" s="121"/>
      <c r="AP2132" s="121"/>
      <c r="AQ2132" s="121"/>
      <c r="AR2132" s="121"/>
      <c r="AS2132" s="121"/>
      <c r="AT2132" s="121"/>
      <c r="AU2132" s="121"/>
      <c r="AV2132" s="121"/>
      <c r="AW2132" s="121"/>
      <c r="AX2132" s="121"/>
      <c r="AY2132" s="121"/>
      <c r="AZ2132" s="121"/>
      <c r="BA2132" s="121"/>
      <c r="BB2132" s="121"/>
      <c r="BC2132" s="121"/>
      <c r="BD2132" s="121"/>
      <c r="BE2132" s="121"/>
      <c r="BF2132" s="121"/>
      <c r="BG2132" s="121"/>
      <c r="BH2132" s="121"/>
      <c r="BI2132" s="121"/>
      <c r="BJ2132" s="121"/>
      <c r="BK2132" s="121"/>
      <c r="BL2132" s="121"/>
      <c r="BM2132" s="121"/>
      <c r="BN2132" s="121"/>
      <c r="BO2132" s="121"/>
      <c r="BP2132" s="121"/>
      <c r="BQ2132" s="121"/>
      <c r="BR2132" s="121"/>
      <c r="BS2132" s="121"/>
      <c r="BT2132" s="121"/>
      <c r="BU2132" s="121"/>
      <c r="BV2132" s="121"/>
      <c r="BW2132" s="121"/>
      <c r="BX2132" s="121"/>
      <c r="BY2132" s="121"/>
      <c r="BZ2132" s="121"/>
      <c r="CA2132" s="121"/>
      <c r="CB2132" s="121"/>
      <c r="CC2132" s="121"/>
      <c r="CD2132" s="121"/>
      <c r="CE2132" s="121"/>
      <c r="CF2132" s="121"/>
      <c r="CG2132" s="121"/>
      <c r="CH2132" s="121"/>
      <c r="CI2132" s="121"/>
      <c r="CJ2132" s="121"/>
      <c r="CK2132" s="121"/>
      <c r="CL2132" s="121"/>
      <c r="CM2132" s="121"/>
      <c r="CN2132" s="121"/>
      <c r="CO2132" s="121"/>
      <c r="CP2132" s="121"/>
      <c r="CQ2132" s="121"/>
      <c r="CR2132" s="121"/>
      <c r="CS2132" s="121"/>
      <c r="CT2132" s="121"/>
      <c r="CU2132" s="121"/>
      <c r="CV2132" s="121"/>
      <c r="CW2132" s="121"/>
      <c r="CX2132" s="121"/>
      <c r="CY2132" s="121"/>
      <c r="CZ2132" s="121"/>
      <c r="DA2132" s="121"/>
      <c r="DB2132" s="121"/>
      <c r="DC2132" s="121"/>
      <c r="DD2132" s="121"/>
      <c r="DE2132" s="121"/>
      <c r="DF2132" s="121"/>
      <c r="DG2132" s="121"/>
      <c r="DH2132" s="121"/>
      <c r="DI2132" s="121"/>
    </row>
    <row r="2133" spans="30:113" x14ac:dyDescent="0.35">
      <c r="AD2133" s="121"/>
      <c r="AE2133" s="121"/>
      <c r="AF2133" s="121"/>
      <c r="AG2133" s="121"/>
      <c r="AH2133" s="121"/>
      <c r="AI2133" s="121"/>
      <c r="AJ2133" s="121"/>
      <c r="AK2133" s="121"/>
      <c r="AL2133" s="121"/>
      <c r="AM2133" s="121"/>
      <c r="AN2133" s="121"/>
      <c r="AO2133" s="121"/>
      <c r="AP2133" s="121"/>
      <c r="AQ2133" s="121"/>
      <c r="AR2133" s="121"/>
      <c r="AS2133" s="121"/>
      <c r="AT2133" s="121"/>
      <c r="AU2133" s="121"/>
      <c r="AV2133" s="121"/>
      <c r="AW2133" s="121"/>
      <c r="AX2133" s="121"/>
      <c r="AY2133" s="121"/>
      <c r="AZ2133" s="121"/>
      <c r="BA2133" s="121"/>
      <c r="BB2133" s="121"/>
      <c r="BC2133" s="121"/>
      <c r="BD2133" s="121"/>
      <c r="BE2133" s="121"/>
      <c r="BF2133" s="121"/>
      <c r="BG2133" s="121"/>
      <c r="BH2133" s="121"/>
      <c r="BI2133" s="121"/>
      <c r="BJ2133" s="121"/>
      <c r="BK2133" s="121"/>
      <c r="BL2133" s="121"/>
      <c r="BM2133" s="121"/>
      <c r="BN2133" s="121"/>
      <c r="BO2133" s="121"/>
      <c r="BP2133" s="121"/>
      <c r="BQ2133" s="121"/>
      <c r="BR2133" s="121"/>
      <c r="BS2133" s="121"/>
      <c r="BT2133" s="121"/>
      <c r="BU2133" s="121"/>
      <c r="BV2133" s="121"/>
      <c r="BW2133" s="121"/>
      <c r="BX2133" s="121"/>
      <c r="BY2133" s="121"/>
      <c r="BZ2133" s="121"/>
      <c r="CA2133" s="121"/>
      <c r="CB2133" s="121"/>
      <c r="CC2133" s="121"/>
      <c r="CD2133" s="121"/>
      <c r="CE2133" s="121"/>
      <c r="CF2133" s="121"/>
      <c r="CG2133" s="121"/>
      <c r="CH2133" s="121"/>
      <c r="CI2133" s="121"/>
      <c r="CJ2133" s="121"/>
      <c r="CK2133" s="121"/>
      <c r="CL2133" s="121"/>
      <c r="CM2133" s="121"/>
      <c r="CN2133" s="121"/>
      <c r="CO2133" s="121"/>
      <c r="CP2133" s="121"/>
      <c r="CQ2133" s="121"/>
      <c r="CR2133" s="121"/>
      <c r="CS2133" s="121"/>
      <c r="CT2133" s="121"/>
      <c r="CU2133" s="121"/>
      <c r="CV2133" s="121"/>
      <c r="CW2133" s="121"/>
      <c r="CX2133" s="121"/>
      <c r="CY2133" s="121"/>
      <c r="CZ2133" s="121"/>
      <c r="DA2133" s="121"/>
      <c r="DB2133" s="121"/>
      <c r="DC2133" s="121"/>
      <c r="DD2133" s="121"/>
      <c r="DE2133" s="121"/>
      <c r="DF2133" s="121"/>
      <c r="DG2133" s="121"/>
      <c r="DH2133" s="121"/>
      <c r="DI2133" s="121"/>
    </row>
    <row r="2134" spans="30:113" x14ac:dyDescent="0.35">
      <c r="AD2134" s="121"/>
      <c r="AE2134" s="121"/>
      <c r="AF2134" s="121"/>
      <c r="AG2134" s="121"/>
      <c r="AH2134" s="121"/>
      <c r="AI2134" s="121"/>
      <c r="AJ2134" s="121"/>
      <c r="AK2134" s="121"/>
      <c r="AL2134" s="121"/>
      <c r="AM2134" s="121"/>
      <c r="AN2134" s="121"/>
      <c r="AO2134" s="121"/>
      <c r="AP2134" s="121"/>
      <c r="AQ2134" s="121"/>
      <c r="AR2134" s="121"/>
      <c r="AS2134" s="121"/>
      <c r="AT2134" s="121"/>
      <c r="AU2134" s="121"/>
      <c r="AV2134" s="121"/>
      <c r="AW2134" s="121"/>
      <c r="AX2134" s="121"/>
      <c r="AY2134" s="121"/>
      <c r="AZ2134" s="121"/>
      <c r="BA2134" s="121"/>
      <c r="BB2134" s="121"/>
      <c r="BC2134" s="121"/>
      <c r="BD2134" s="121"/>
      <c r="BE2134" s="121"/>
      <c r="BF2134" s="121"/>
      <c r="BG2134" s="121"/>
      <c r="BH2134" s="121"/>
      <c r="BI2134" s="121"/>
      <c r="BJ2134" s="121"/>
      <c r="BK2134" s="121"/>
      <c r="BL2134" s="121"/>
      <c r="BM2134" s="121"/>
      <c r="BN2134" s="121"/>
      <c r="BO2134" s="121"/>
      <c r="BP2134" s="121"/>
      <c r="BQ2134" s="121"/>
      <c r="BR2134" s="121"/>
      <c r="BS2134" s="121"/>
      <c r="BT2134" s="121"/>
      <c r="BU2134" s="121"/>
      <c r="BV2134" s="121"/>
      <c r="BW2134" s="121"/>
      <c r="BX2134" s="121"/>
      <c r="BY2134" s="121"/>
      <c r="BZ2134" s="121"/>
      <c r="CA2134" s="121"/>
      <c r="CB2134" s="121"/>
      <c r="CC2134" s="121"/>
      <c r="CD2134" s="121"/>
      <c r="CE2134" s="121"/>
      <c r="CF2134" s="121"/>
      <c r="CG2134" s="121"/>
      <c r="CH2134" s="121"/>
      <c r="CI2134" s="121"/>
      <c r="CJ2134" s="121"/>
      <c r="CK2134" s="121"/>
      <c r="CL2134" s="121"/>
      <c r="CM2134" s="121"/>
      <c r="CN2134" s="121"/>
      <c r="CO2134" s="121"/>
      <c r="CP2134" s="121"/>
      <c r="CQ2134" s="121"/>
      <c r="CR2134" s="121"/>
      <c r="CS2134" s="121"/>
      <c r="CT2134" s="121"/>
      <c r="CU2134" s="121"/>
      <c r="CV2134" s="121"/>
      <c r="CW2134" s="121"/>
      <c r="CX2134" s="121"/>
      <c r="CY2134" s="121"/>
      <c r="CZ2134" s="121"/>
      <c r="DA2134" s="121"/>
      <c r="DB2134" s="121"/>
      <c r="DC2134" s="121"/>
      <c r="DD2134" s="121"/>
      <c r="DE2134" s="121"/>
      <c r="DF2134" s="121"/>
      <c r="DG2134" s="121"/>
      <c r="DH2134" s="121"/>
      <c r="DI2134" s="121"/>
    </row>
    <row r="2135" spans="30:113" x14ac:dyDescent="0.35">
      <c r="AD2135" s="121"/>
      <c r="AE2135" s="121"/>
      <c r="AF2135" s="121"/>
      <c r="AG2135" s="121"/>
      <c r="AH2135" s="121"/>
      <c r="AI2135" s="121"/>
      <c r="AJ2135" s="121"/>
      <c r="AK2135" s="121"/>
      <c r="AL2135" s="121"/>
      <c r="AM2135" s="121"/>
      <c r="AN2135" s="121"/>
      <c r="AO2135" s="121"/>
      <c r="AP2135" s="121"/>
      <c r="AQ2135" s="121"/>
      <c r="AR2135" s="121"/>
      <c r="AS2135" s="121"/>
      <c r="AT2135" s="121"/>
      <c r="AU2135" s="121"/>
      <c r="AV2135" s="121"/>
      <c r="AW2135" s="121"/>
      <c r="AX2135" s="121"/>
      <c r="AY2135" s="121"/>
      <c r="AZ2135" s="121"/>
      <c r="BA2135" s="121"/>
      <c r="BB2135" s="121"/>
      <c r="BC2135" s="121"/>
      <c r="BD2135" s="121"/>
      <c r="BE2135" s="121"/>
      <c r="BF2135" s="121"/>
      <c r="BG2135" s="121"/>
      <c r="BH2135" s="121"/>
      <c r="BI2135" s="121"/>
      <c r="BJ2135" s="121"/>
      <c r="BK2135" s="121"/>
      <c r="BL2135" s="121"/>
      <c r="BM2135" s="121"/>
      <c r="BN2135" s="121"/>
      <c r="BO2135" s="121"/>
      <c r="BP2135" s="121"/>
      <c r="BQ2135" s="121"/>
      <c r="BR2135" s="121"/>
      <c r="BS2135" s="121"/>
      <c r="BT2135" s="121"/>
      <c r="BU2135" s="121"/>
      <c r="BV2135" s="121"/>
      <c r="BW2135" s="121"/>
      <c r="BX2135" s="121"/>
      <c r="BY2135" s="121"/>
      <c r="BZ2135" s="121"/>
      <c r="CA2135" s="121"/>
      <c r="CB2135" s="121"/>
      <c r="CC2135" s="121"/>
      <c r="CD2135" s="121"/>
      <c r="CE2135" s="121"/>
      <c r="CF2135" s="121"/>
      <c r="CG2135" s="121"/>
      <c r="CH2135" s="121"/>
      <c r="CI2135" s="121"/>
      <c r="CJ2135" s="121"/>
      <c r="CK2135" s="121"/>
      <c r="CL2135" s="121"/>
      <c r="CM2135" s="121"/>
      <c r="CN2135" s="121"/>
      <c r="CO2135" s="121"/>
      <c r="CP2135" s="121"/>
      <c r="CQ2135" s="121"/>
      <c r="CR2135" s="121"/>
      <c r="CS2135" s="121"/>
      <c r="CT2135" s="121"/>
      <c r="CU2135" s="121"/>
      <c r="CV2135" s="121"/>
      <c r="CW2135" s="121"/>
      <c r="CX2135" s="121"/>
      <c r="CY2135" s="121"/>
      <c r="CZ2135" s="121"/>
      <c r="DA2135" s="121"/>
      <c r="DB2135" s="121"/>
      <c r="DC2135" s="121"/>
      <c r="DD2135" s="121"/>
      <c r="DE2135" s="121"/>
      <c r="DF2135" s="121"/>
      <c r="DG2135" s="121"/>
      <c r="DH2135" s="121"/>
      <c r="DI2135" s="121"/>
    </row>
    <row r="2136" spans="30:113" x14ac:dyDescent="0.35">
      <c r="AD2136" s="121"/>
      <c r="AE2136" s="121"/>
      <c r="AF2136" s="121"/>
      <c r="AG2136" s="121"/>
      <c r="AH2136" s="121"/>
      <c r="AI2136" s="121"/>
      <c r="AJ2136" s="121"/>
      <c r="AK2136" s="121"/>
      <c r="AL2136" s="121"/>
      <c r="AM2136" s="121"/>
      <c r="AN2136" s="121"/>
      <c r="AO2136" s="121"/>
      <c r="AP2136" s="121"/>
      <c r="AQ2136" s="121"/>
      <c r="AR2136" s="121"/>
      <c r="AS2136" s="121"/>
      <c r="AT2136" s="121"/>
      <c r="AU2136" s="121"/>
      <c r="AV2136" s="121"/>
      <c r="AW2136" s="121"/>
      <c r="AX2136" s="121"/>
      <c r="AY2136" s="121"/>
      <c r="AZ2136" s="121"/>
      <c r="BA2136" s="121"/>
      <c r="BB2136" s="121"/>
      <c r="BC2136" s="121"/>
      <c r="BD2136" s="121"/>
      <c r="BE2136" s="121"/>
      <c r="BF2136" s="121"/>
      <c r="BG2136" s="121"/>
      <c r="BH2136" s="121"/>
      <c r="BI2136" s="121"/>
      <c r="BJ2136" s="121"/>
      <c r="BK2136" s="121"/>
      <c r="BL2136" s="121"/>
      <c r="BM2136" s="121"/>
      <c r="BN2136" s="121"/>
      <c r="BO2136" s="121"/>
      <c r="BP2136" s="121"/>
      <c r="BQ2136" s="121"/>
      <c r="BR2136" s="121"/>
      <c r="BS2136" s="121"/>
      <c r="BT2136" s="121"/>
      <c r="BU2136" s="121"/>
      <c r="BV2136" s="121"/>
      <c r="BW2136" s="121"/>
      <c r="BX2136" s="121"/>
      <c r="BY2136" s="121"/>
      <c r="BZ2136" s="121"/>
      <c r="CA2136" s="121"/>
      <c r="CB2136" s="121"/>
      <c r="CC2136" s="121"/>
      <c r="CD2136" s="121"/>
      <c r="CE2136" s="121"/>
      <c r="CF2136" s="121"/>
      <c r="CG2136" s="121"/>
      <c r="CH2136" s="121"/>
      <c r="CI2136" s="121"/>
      <c r="CJ2136" s="121"/>
      <c r="CK2136" s="121"/>
      <c r="CL2136" s="121"/>
      <c r="CM2136" s="121"/>
      <c r="CN2136" s="121"/>
      <c r="CO2136" s="121"/>
      <c r="CP2136" s="121"/>
      <c r="CQ2136" s="121"/>
      <c r="CR2136" s="121"/>
      <c r="CS2136" s="121"/>
      <c r="CT2136" s="121"/>
      <c r="CU2136" s="121"/>
      <c r="CV2136" s="121"/>
      <c r="CW2136" s="121"/>
      <c r="CX2136" s="121"/>
      <c r="CY2136" s="121"/>
      <c r="CZ2136" s="121"/>
      <c r="DA2136" s="121"/>
      <c r="DB2136" s="121"/>
      <c r="DC2136" s="121"/>
      <c r="DD2136" s="121"/>
      <c r="DE2136" s="121"/>
      <c r="DF2136" s="121"/>
      <c r="DG2136" s="121"/>
      <c r="DH2136" s="121"/>
      <c r="DI2136" s="121"/>
    </row>
    <row r="2137" spans="30:113" x14ac:dyDescent="0.35">
      <c r="AD2137" s="121"/>
      <c r="AE2137" s="121"/>
      <c r="AF2137" s="121"/>
      <c r="AG2137" s="121"/>
      <c r="AH2137" s="121"/>
      <c r="AI2137" s="121"/>
      <c r="AJ2137" s="121"/>
      <c r="AK2137" s="121"/>
      <c r="AL2137" s="121"/>
      <c r="AM2137" s="121"/>
      <c r="AN2137" s="121"/>
      <c r="AO2137" s="121"/>
      <c r="AP2137" s="121"/>
      <c r="AQ2137" s="121"/>
      <c r="AR2137" s="121"/>
      <c r="AS2137" s="121"/>
      <c r="AT2137" s="121"/>
      <c r="AU2137" s="121"/>
      <c r="AV2137" s="121"/>
      <c r="AW2137" s="121"/>
      <c r="AX2137" s="121"/>
      <c r="AY2137" s="121"/>
      <c r="AZ2137" s="121"/>
      <c r="BA2137" s="121"/>
      <c r="BB2137" s="121"/>
      <c r="BC2137" s="121"/>
      <c r="BD2137" s="121"/>
      <c r="BE2137" s="121"/>
      <c r="BF2137" s="121"/>
      <c r="BG2137" s="121"/>
      <c r="BH2137" s="121"/>
      <c r="BI2137" s="121"/>
      <c r="BJ2137" s="121"/>
      <c r="BK2137" s="121"/>
      <c r="BL2137" s="121"/>
      <c r="BM2137" s="121"/>
      <c r="BN2137" s="121"/>
      <c r="BO2137" s="121"/>
      <c r="BP2137" s="121"/>
      <c r="BQ2137" s="121"/>
      <c r="BR2137" s="121"/>
      <c r="BS2137" s="121"/>
      <c r="BT2137" s="121"/>
      <c r="BU2137" s="121"/>
      <c r="BV2137" s="121"/>
      <c r="BW2137" s="121"/>
      <c r="BX2137" s="121"/>
      <c r="BY2137" s="121"/>
      <c r="BZ2137" s="121"/>
      <c r="CA2137" s="121"/>
      <c r="CB2137" s="121"/>
      <c r="CC2137" s="121"/>
      <c r="CD2137" s="121"/>
      <c r="CE2137" s="121"/>
      <c r="CF2137" s="121"/>
      <c r="CG2137" s="121"/>
      <c r="CH2137" s="121"/>
      <c r="CI2137" s="121"/>
      <c r="CJ2137" s="121"/>
      <c r="CK2137" s="121"/>
      <c r="CL2137" s="121"/>
      <c r="CM2137" s="121"/>
      <c r="CN2137" s="121"/>
      <c r="CO2137" s="121"/>
      <c r="CP2137" s="121"/>
      <c r="CQ2137" s="121"/>
      <c r="CR2137" s="121"/>
      <c r="CS2137" s="121"/>
      <c r="CT2137" s="121"/>
      <c r="CU2137" s="121"/>
      <c r="CV2137" s="121"/>
      <c r="CW2137" s="121"/>
      <c r="CX2137" s="121"/>
      <c r="CY2137" s="121"/>
      <c r="CZ2137" s="121"/>
      <c r="DA2137" s="121"/>
      <c r="DB2137" s="121"/>
      <c r="DC2137" s="121"/>
      <c r="DD2137" s="121"/>
      <c r="DE2137" s="121"/>
      <c r="DF2137" s="121"/>
      <c r="DG2137" s="121"/>
      <c r="DH2137" s="121"/>
      <c r="DI2137" s="121"/>
    </row>
    <row r="2138" spans="30:113" x14ac:dyDescent="0.35">
      <c r="AD2138" s="121"/>
      <c r="AE2138" s="121"/>
      <c r="AF2138" s="121"/>
      <c r="AG2138" s="121"/>
      <c r="AH2138" s="121"/>
      <c r="AI2138" s="121"/>
      <c r="AJ2138" s="121"/>
      <c r="AK2138" s="121"/>
      <c r="AL2138" s="121"/>
      <c r="AM2138" s="121"/>
      <c r="AN2138" s="121"/>
      <c r="AO2138" s="121"/>
      <c r="AP2138" s="121"/>
      <c r="AQ2138" s="121"/>
      <c r="AR2138" s="121"/>
      <c r="AS2138" s="121"/>
      <c r="AT2138" s="121"/>
      <c r="AU2138" s="121"/>
      <c r="AV2138" s="121"/>
      <c r="AW2138" s="121"/>
      <c r="AX2138" s="121"/>
      <c r="AY2138" s="121"/>
      <c r="AZ2138" s="121"/>
      <c r="BA2138" s="121"/>
      <c r="BB2138" s="121"/>
      <c r="BC2138" s="121"/>
      <c r="BD2138" s="121"/>
      <c r="BE2138" s="121"/>
      <c r="BF2138" s="121"/>
      <c r="BG2138" s="121"/>
      <c r="BH2138" s="121"/>
      <c r="BI2138" s="121"/>
      <c r="BJ2138" s="121"/>
      <c r="BK2138" s="121"/>
      <c r="BL2138" s="121"/>
      <c r="BM2138" s="121"/>
      <c r="BN2138" s="121"/>
      <c r="BO2138" s="121"/>
      <c r="BP2138" s="121"/>
      <c r="BQ2138" s="121"/>
      <c r="BR2138" s="121"/>
      <c r="BS2138" s="121"/>
      <c r="BT2138" s="121"/>
      <c r="BU2138" s="121"/>
      <c r="BV2138" s="121"/>
      <c r="BW2138" s="121"/>
      <c r="BX2138" s="121"/>
      <c r="BY2138" s="121"/>
      <c r="BZ2138" s="121"/>
      <c r="CA2138" s="121"/>
      <c r="CB2138" s="121"/>
      <c r="CC2138" s="121"/>
      <c r="CD2138" s="121"/>
      <c r="CE2138" s="121"/>
      <c r="CF2138" s="121"/>
      <c r="CG2138" s="121"/>
      <c r="CH2138" s="121"/>
      <c r="CI2138" s="121"/>
      <c r="CJ2138" s="121"/>
      <c r="CK2138" s="121"/>
      <c r="CL2138" s="121"/>
      <c r="CM2138" s="121"/>
      <c r="CN2138" s="121"/>
      <c r="CO2138" s="121"/>
      <c r="CP2138" s="121"/>
      <c r="CQ2138" s="121"/>
      <c r="CR2138" s="121"/>
      <c r="CS2138" s="121"/>
      <c r="CT2138" s="121"/>
      <c r="CU2138" s="121"/>
      <c r="CV2138" s="121"/>
      <c r="CW2138" s="121"/>
      <c r="CX2138" s="121"/>
      <c r="CY2138" s="121"/>
      <c r="CZ2138" s="121"/>
      <c r="DA2138" s="121"/>
      <c r="DB2138" s="121"/>
      <c r="DC2138" s="121"/>
      <c r="DD2138" s="121"/>
      <c r="DE2138" s="121"/>
      <c r="DF2138" s="121"/>
      <c r="DG2138" s="121"/>
      <c r="DH2138" s="121"/>
      <c r="DI2138" s="121"/>
    </row>
    <row r="2139" spans="30:113" x14ac:dyDescent="0.35">
      <c r="AD2139" s="121"/>
      <c r="AE2139" s="121"/>
      <c r="AF2139" s="121"/>
      <c r="AG2139" s="121"/>
      <c r="AH2139" s="121"/>
      <c r="AI2139" s="121"/>
      <c r="AJ2139" s="121"/>
      <c r="AK2139" s="121"/>
      <c r="AL2139" s="121"/>
      <c r="AM2139" s="121"/>
      <c r="AN2139" s="121"/>
      <c r="AO2139" s="121"/>
      <c r="AP2139" s="121"/>
      <c r="AQ2139" s="121"/>
      <c r="AR2139" s="121"/>
      <c r="AS2139" s="121"/>
      <c r="AT2139" s="121"/>
      <c r="AU2139" s="121"/>
      <c r="AV2139" s="121"/>
      <c r="AW2139" s="121"/>
      <c r="AX2139" s="121"/>
      <c r="AY2139" s="121"/>
      <c r="AZ2139" s="121"/>
      <c r="BA2139" s="121"/>
      <c r="BB2139" s="121"/>
      <c r="BC2139" s="121"/>
      <c r="BD2139" s="121"/>
      <c r="BE2139" s="121"/>
      <c r="BF2139" s="121"/>
      <c r="BG2139" s="121"/>
      <c r="BH2139" s="121"/>
      <c r="BI2139" s="121"/>
      <c r="BJ2139" s="121"/>
      <c r="BK2139" s="121"/>
      <c r="BL2139" s="121"/>
      <c r="BM2139" s="121"/>
      <c r="BN2139" s="121"/>
      <c r="BO2139" s="121"/>
      <c r="BP2139" s="121"/>
      <c r="BQ2139" s="121"/>
      <c r="BR2139" s="121"/>
      <c r="BS2139" s="121"/>
      <c r="BT2139" s="121"/>
      <c r="BU2139" s="121"/>
      <c r="BV2139" s="121"/>
      <c r="BW2139" s="121"/>
      <c r="BX2139" s="121"/>
      <c r="BY2139" s="121"/>
      <c r="BZ2139" s="121"/>
      <c r="CA2139" s="121"/>
      <c r="CB2139" s="121"/>
      <c r="CC2139" s="121"/>
      <c r="CD2139" s="121"/>
      <c r="CE2139" s="121"/>
      <c r="CF2139" s="121"/>
      <c r="CG2139" s="121"/>
      <c r="CH2139" s="121"/>
      <c r="CI2139" s="121"/>
      <c r="CJ2139" s="121"/>
      <c r="CK2139" s="121"/>
      <c r="CL2139" s="121"/>
      <c r="CM2139" s="121"/>
      <c r="CN2139" s="121"/>
      <c r="CO2139" s="121"/>
      <c r="CP2139" s="121"/>
      <c r="CQ2139" s="121"/>
      <c r="CR2139" s="121"/>
      <c r="CS2139" s="121"/>
      <c r="CT2139" s="121"/>
      <c r="CU2139" s="121"/>
      <c r="CV2139" s="121"/>
      <c r="CW2139" s="121"/>
      <c r="CX2139" s="121"/>
      <c r="CY2139" s="121"/>
      <c r="CZ2139" s="121"/>
      <c r="DA2139" s="121"/>
      <c r="DB2139" s="121"/>
      <c r="DC2139" s="121"/>
      <c r="DD2139" s="121"/>
      <c r="DE2139" s="121"/>
      <c r="DF2139" s="121"/>
      <c r="DG2139" s="121"/>
      <c r="DH2139" s="121"/>
      <c r="DI2139" s="121"/>
    </row>
    <row r="2140" spans="30:113" x14ac:dyDescent="0.35">
      <c r="AD2140" s="121"/>
      <c r="AE2140" s="121"/>
      <c r="AF2140" s="121"/>
      <c r="AG2140" s="121"/>
      <c r="AH2140" s="121"/>
      <c r="AI2140" s="121"/>
      <c r="AJ2140" s="121"/>
      <c r="AK2140" s="121"/>
      <c r="AL2140" s="121"/>
      <c r="AM2140" s="121"/>
      <c r="AN2140" s="121"/>
      <c r="AO2140" s="121"/>
      <c r="AP2140" s="121"/>
      <c r="AQ2140" s="121"/>
      <c r="AR2140" s="121"/>
      <c r="AS2140" s="121"/>
      <c r="AT2140" s="121"/>
      <c r="AU2140" s="121"/>
      <c r="AV2140" s="121"/>
      <c r="AW2140" s="121"/>
      <c r="AX2140" s="121"/>
      <c r="AY2140" s="121"/>
      <c r="AZ2140" s="121"/>
      <c r="BA2140" s="121"/>
      <c r="BB2140" s="121"/>
      <c r="BC2140" s="121"/>
      <c r="BD2140" s="121"/>
      <c r="BE2140" s="121"/>
      <c r="BF2140" s="121"/>
      <c r="BG2140" s="121"/>
      <c r="BH2140" s="121"/>
      <c r="BI2140" s="121"/>
      <c r="BJ2140" s="121"/>
      <c r="BK2140" s="121"/>
      <c r="BL2140" s="121"/>
      <c r="BM2140" s="121"/>
      <c r="BN2140" s="121"/>
      <c r="BO2140" s="121"/>
      <c r="BP2140" s="121"/>
      <c r="BQ2140" s="121"/>
      <c r="BR2140" s="121"/>
      <c r="BS2140" s="121"/>
      <c r="BT2140" s="121"/>
      <c r="BU2140" s="121"/>
      <c r="BV2140" s="121"/>
      <c r="BW2140" s="121"/>
      <c r="BX2140" s="121"/>
      <c r="BY2140" s="121"/>
      <c r="BZ2140" s="121"/>
      <c r="CA2140" s="121"/>
      <c r="CB2140" s="121"/>
      <c r="CC2140" s="121"/>
      <c r="CD2140" s="121"/>
      <c r="CE2140" s="121"/>
      <c r="CF2140" s="121"/>
      <c r="CG2140" s="121"/>
      <c r="CH2140" s="121"/>
      <c r="CI2140" s="121"/>
      <c r="CJ2140" s="121"/>
      <c r="CK2140" s="121"/>
      <c r="CL2140" s="121"/>
      <c r="CM2140" s="121"/>
      <c r="CN2140" s="121"/>
      <c r="CO2140" s="121"/>
      <c r="CP2140" s="121"/>
      <c r="CQ2140" s="121"/>
      <c r="CR2140" s="121"/>
      <c r="CS2140" s="121"/>
      <c r="CT2140" s="121"/>
      <c r="CU2140" s="121"/>
      <c r="CV2140" s="121"/>
      <c r="CW2140" s="121"/>
      <c r="CX2140" s="121"/>
      <c r="CY2140" s="121"/>
      <c r="CZ2140" s="121"/>
      <c r="DA2140" s="121"/>
      <c r="DB2140" s="121"/>
      <c r="DC2140" s="121"/>
      <c r="DD2140" s="121"/>
      <c r="DE2140" s="121"/>
      <c r="DF2140" s="121"/>
      <c r="DG2140" s="121"/>
      <c r="DH2140" s="121"/>
      <c r="DI2140" s="121"/>
    </row>
    <row r="2141" spans="30:113" x14ac:dyDescent="0.35">
      <c r="AD2141" s="121"/>
      <c r="AE2141" s="121"/>
      <c r="AF2141" s="121"/>
      <c r="AG2141" s="121"/>
      <c r="AH2141" s="121"/>
      <c r="AI2141" s="121"/>
      <c r="AJ2141" s="121"/>
      <c r="AK2141" s="121"/>
      <c r="AL2141" s="121"/>
      <c r="AM2141" s="121"/>
      <c r="AN2141" s="121"/>
      <c r="AO2141" s="121"/>
      <c r="AP2141" s="121"/>
      <c r="AQ2141" s="121"/>
      <c r="AR2141" s="121"/>
      <c r="AS2141" s="121"/>
      <c r="AT2141" s="121"/>
      <c r="AU2141" s="121"/>
      <c r="AV2141" s="121"/>
      <c r="AW2141" s="121"/>
      <c r="AX2141" s="121"/>
      <c r="AY2141" s="121"/>
      <c r="AZ2141" s="121"/>
      <c r="BA2141" s="121"/>
      <c r="BB2141" s="121"/>
      <c r="BC2141" s="121"/>
      <c r="BD2141" s="121"/>
      <c r="BE2141" s="121"/>
      <c r="BF2141" s="121"/>
      <c r="BG2141" s="121"/>
      <c r="BH2141" s="121"/>
      <c r="BI2141" s="121"/>
      <c r="BJ2141" s="121"/>
      <c r="BK2141" s="121"/>
      <c r="BL2141" s="121"/>
      <c r="BM2141" s="121"/>
      <c r="BN2141" s="121"/>
      <c r="BO2141" s="121"/>
      <c r="BP2141" s="121"/>
      <c r="BQ2141" s="121"/>
      <c r="BR2141" s="121"/>
      <c r="BS2141" s="121"/>
      <c r="BT2141" s="121"/>
      <c r="BU2141" s="121"/>
      <c r="BV2141" s="121"/>
      <c r="BW2141" s="121"/>
      <c r="BX2141" s="121"/>
      <c r="BY2141" s="121"/>
      <c r="BZ2141" s="121"/>
      <c r="CA2141" s="121"/>
      <c r="CB2141" s="121"/>
      <c r="CC2141" s="121"/>
      <c r="CD2141" s="121"/>
      <c r="CE2141" s="121"/>
      <c r="CF2141" s="121"/>
      <c r="CG2141" s="121"/>
      <c r="CH2141" s="121"/>
      <c r="CI2141" s="121"/>
      <c r="CJ2141" s="121"/>
      <c r="CK2141" s="121"/>
      <c r="CL2141" s="121"/>
      <c r="CM2141" s="121"/>
      <c r="CN2141" s="121"/>
      <c r="CO2141" s="121"/>
      <c r="CP2141" s="121"/>
      <c r="CQ2141" s="121"/>
      <c r="CR2141" s="121"/>
      <c r="CS2141" s="121"/>
      <c r="CT2141" s="121"/>
      <c r="CU2141" s="121"/>
      <c r="CV2141" s="121"/>
      <c r="CW2141" s="121"/>
      <c r="CX2141" s="121"/>
      <c r="CY2141" s="121"/>
      <c r="CZ2141" s="121"/>
      <c r="DA2141" s="121"/>
      <c r="DB2141" s="121"/>
      <c r="DC2141" s="121"/>
      <c r="DD2141" s="121"/>
      <c r="DE2141" s="121"/>
      <c r="DF2141" s="121"/>
      <c r="DG2141" s="121"/>
      <c r="DH2141" s="121"/>
      <c r="DI2141" s="121"/>
    </row>
    <row r="2142" spans="30:113" x14ac:dyDescent="0.35">
      <c r="AD2142" s="121"/>
      <c r="AE2142" s="121"/>
      <c r="AF2142" s="121"/>
      <c r="AG2142" s="121"/>
      <c r="AH2142" s="121"/>
      <c r="AI2142" s="121"/>
      <c r="AJ2142" s="121"/>
      <c r="AK2142" s="121"/>
      <c r="AL2142" s="121"/>
      <c r="AM2142" s="121"/>
      <c r="AN2142" s="121"/>
      <c r="AO2142" s="121"/>
      <c r="AP2142" s="121"/>
      <c r="AQ2142" s="121"/>
      <c r="AR2142" s="121"/>
      <c r="AS2142" s="121"/>
      <c r="AT2142" s="121"/>
      <c r="AU2142" s="121"/>
      <c r="AV2142" s="121"/>
      <c r="AW2142" s="121"/>
      <c r="AX2142" s="121"/>
      <c r="AY2142" s="121"/>
      <c r="AZ2142" s="121"/>
      <c r="BA2142" s="121"/>
      <c r="BB2142" s="121"/>
      <c r="BC2142" s="121"/>
      <c r="BD2142" s="121"/>
      <c r="BE2142" s="121"/>
      <c r="BF2142" s="121"/>
      <c r="BG2142" s="121"/>
      <c r="BH2142" s="121"/>
      <c r="BI2142" s="121"/>
      <c r="BJ2142" s="121"/>
      <c r="BK2142" s="121"/>
      <c r="BL2142" s="121"/>
      <c r="BM2142" s="121"/>
      <c r="BN2142" s="121"/>
      <c r="BO2142" s="121"/>
      <c r="BP2142" s="121"/>
      <c r="BQ2142" s="121"/>
      <c r="BR2142" s="121"/>
      <c r="BS2142" s="121"/>
      <c r="BT2142" s="121"/>
      <c r="BU2142" s="121"/>
      <c r="BV2142" s="121"/>
      <c r="BW2142" s="121"/>
      <c r="BX2142" s="121"/>
      <c r="BY2142" s="121"/>
      <c r="BZ2142" s="121"/>
      <c r="CA2142" s="121"/>
      <c r="CB2142" s="121"/>
      <c r="CC2142" s="121"/>
      <c r="CD2142" s="121"/>
      <c r="CE2142" s="121"/>
      <c r="CF2142" s="121"/>
      <c r="CG2142" s="121"/>
      <c r="CH2142" s="121"/>
      <c r="CI2142" s="121"/>
      <c r="CJ2142" s="121"/>
      <c r="CK2142" s="121"/>
      <c r="CL2142" s="121"/>
      <c r="CM2142" s="121"/>
      <c r="CN2142" s="121"/>
      <c r="CO2142" s="121"/>
      <c r="CP2142" s="121"/>
      <c r="CQ2142" s="121"/>
      <c r="CR2142" s="121"/>
      <c r="CS2142" s="121"/>
      <c r="CT2142" s="121"/>
      <c r="CU2142" s="121"/>
      <c r="CV2142" s="121"/>
      <c r="CW2142" s="121"/>
      <c r="CX2142" s="121"/>
      <c r="CY2142" s="121"/>
      <c r="CZ2142" s="121"/>
      <c r="DA2142" s="121"/>
      <c r="DB2142" s="121"/>
      <c r="DC2142" s="121"/>
      <c r="DD2142" s="121"/>
      <c r="DE2142" s="121"/>
      <c r="DF2142" s="121"/>
      <c r="DG2142" s="121"/>
      <c r="DH2142" s="121"/>
      <c r="DI2142" s="121"/>
    </row>
    <row r="2143" spans="30:113" x14ac:dyDescent="0.35">
      <c r="AD2143" s="121"/>
      <c r="AE2143" s="121"/>
      <c r="AF2143" s="121"/>
      <c r="AG2143" s="121"/>
      <c r="AH2143" s="121"/>
      <c r="AI2143" s="121"/>
      <c r="AJ2143" s="121"/>
      <c r="AK2143" s="121"/>
      <c r="AL2143" s="121"/>
      <c r="AM2143" s="121"/>
      <c r="AN2143" s="121"/>
      <c r="AO2143" s="121"/>
      <c r="AP2143" s="121"/>
      <c r="AQ2143" s="121"/>
      <c r="AR2143" s="121"/>
      <c r="AS2143" s="121"/>
      <c r="AT2143" s="121"/>
      <c r="AU2143" s="121"/>
      <c r="AV2143" s="121"/>
      <c r="AW2143" s="121"/>
      <c r="AX2143" s="121"/>
      <c r="AY2143" s="121"/>
      <c r="AZ2143" s="121"/>
      <c r="BA2143" s="121"/>
      <c r="BB2143" s="121"/>
      <c r="BC2143" s="121"/>
      <c r="BD2143" s="121"/>
      <c r="BE2143" s="121"/>
      <c r="BF2143" s="121"/>
      <c r="BG2143" s="121"/>
      <c r="BH2143" s="121"/>
      <c r="BI2143" s="121"/>
      <c r="BJ2143" s="121"/>
      <c r="BK2143" s="121"/>
      <c r="BL2143" s="121"/>
      <c r="BM2143" s="121"/>
      <c r="BN2143" s="121"/>
      <c r="BO2143" s="121"/>
      <c r="BP2143" s="121"/>
      <c r="BQ2143" s="121"/>
      <c r="BR2143" s="121"/>
      <c r="BS2143" s="121"/>
      <c r="BT2143" s="121"/>
      <c r="BU2143" s="121"/>
      <c r="BV2143" s="121"/>
      <c r="BW2143" s="121"/>
      <c r="BX2143" s="121"/>
      <c r="BY2143" s="121"/>
      <c r="BZ2143" s="121"/>
      <c r="CA2143" s="121"/>
      <c r="CB2143" s="121"/>
      <c r="CC2143" s="121"/>
      <c r="CD2143" s="121"/>
      <c r="CE2143" s="121"/>
      <c r="CF2143" s="121"/>
      <c r="CG2143" s="121"/>
      <c r="CH2143" s="121"/>
      <c r="CI2143" s="121"/>
      <c r="CJ2143" s="121"/>
      <c r="CK2143" s="121"/>
      <c r="CL2143" s="121"/>
      <c r="CM2143" s="121"/>
      <c r="CN2143" s="121"/>
      <c r="CO2143" s="121"/>
      <c r="CP2143" s="121"/>
      <c r="CQ2143" s="121"/>
      <c r="CR2143" s="121"/>
      <c r="CS2143" s="121"/>
      <c r="CT2143" s="121"/>
      <c r="CU2143" s="121"/>
      <c r="CV2143" s="121"/>
      <c r="CW2143" s="121"/>
      <c r="CX2143" s="121"/>
      <c r="CY2143" s="121"/>
      <c r="CZ2143" s="121"/>
      <c r="DA2143" s="121"/>
      <c r="DB2143" s="121"/>
      <c r="DC2143" s="121"/>
      <c r="DD2143" s="121"/>
      <c r="DE2143" s="121"/>
      <c r="DF2143" s="121"/>
      <c r="DG2143" s="121"/>
      <c r="DH2143" s="121"/>
      <c r="DI2143" s="121"/>
    </row>
    <row r="2144" spans="30:113" x14ac:dyDescent="0.35">
      <c r="AD2144" s="121"/>
      <c r="AE2144" s="121"/>
      <c r="AF2144" s="121"/>
      <c r="AG2144" s="121"/>
      <c r="AH2144" s="121"/>
      <c r="AI2144" s="121"/>
      <c r="AJ2144" s="121"/>
      <c r="AK2144" s="121"/>
      <c r="AL2144" s="121"/>
      <c r="AM2144" s="121"/>
      <c r="AN2144" s="121"/>
      <c r="AO2144" s="121"/>
      <c r="AP2144" s="121"/>
      <c r="AQ2144" s="121"/>
      <c r="AR2144" s="121"/>
      <c r="AS2144" s="121"/>
      <c r="AT2144" s="121"/>
      <c r="AU2144" s="121"/>
      <c r="AV2144" s="121"/>
      <c r="AW2144" s="121"/>
      <c r="AX2144" s="121"/>
      <c r="AY2144" s="121"/>
      <c r="AZ2144" s="121"/>
      <c r="BA2144" s="121"/>
      <c r="BB2144" s="121"/>
      <c r="BC2144" s="121"/>
      <c r="BD2144" s="121"/>
      <c r="BE2144" s="121"/>
      <c r="BF2144" s="121"/>
      <c r="BG2144" s="121"/>
      <c r="BH2144" s="121"/>
      <c r="BI2144" s="121"/>
      <c r="BJ2144" s="121"/>
      <c r="BK2144" s="121"/>
      <c r="BL2144" s="121"/>
      <c r="BM2144" s="121"/>
      <c r="BN2144" s="121"/>
      <c r="BO2144" s="121"/>
      <c r="BP2144" s="121"/>
      <c r="BQ2144" s="121"/>
      <c r="BR2144" s="121"/>
      <c r="BS2144" s="121"/>
      <c r="BT2144" s="121"/>
      <c r="BU2144" s="121"/>
      <c r="BV2144" s="121"/>
      <c r="BW2144" s="121"/>
      <c r="BX2144" s="121"/>
      <c r="BY2144" s="121"/>
      <c r="BZ2144" s="121"/>
      <c r="CA2144" s="121"/>
      <c r="CB2144" s="121"/>
      <c r="CC2144" s="121"/>
      <c r="CD2144" s="121"/>
      <c r="CE2144" s="121"/>
      <c r="CF2144" s="121"/>
      <c r="CG2144" s="121"/>
      <c r="CH2144" s="121"/>
      <c r="CI2144" s="121"/>
      <c r="CJ2144" s="121"/>
      <c r="CK2144" s="121"/>
      <c r="CL2144" s="121"/>
      <c r="CM2144" s="121"/>
      <c r="CN2144" s="121"/>
      <c r="CO2144" s="121"/>
      <c r="CP2144" s="121"/>
      <c r="CQ2144" s="121"/>
      <c r="CR2144" s="121"/>
      <c r="CS2144" s="121"/>
      <c r="CT2144" s="121"/>
      <c r="CU2144" s="121"/>
      <c r="CV2144" s="121"/>
      <c r="CW2144" s="121"/>
      <c r="CX2144" s="121"/>
      <c r="CY2144" s="121"/>
      <c r="CZ2144" s="121"/>
      <c r="DA2144" s="121"/>
      <c r="DB2144" s="121"/>
      <c r="DC2144" s="121"/>
      <c r="DD2144" s="121"/>
      <c r="DE2144" s="121"/>
      <c r="DF2144" s="121"/>
      <c r="DG2144" s="121"/>
      <c r="DH2144" s="121"/>
      <c r="DI2144" s="121"/>
    </row>
    <row r="2145" spans="30:113" x14ac:dyDescent="0.35">
      <c r="AD2145" s="121"/>
      <c r="AE2145" s="121"/>
      <c r="AF2145" s="121"/>
      <c r="AG2145" s="121"/>
      <c r="AH2145" s="121"/>
      <c r="AI2145" s="121"/>
      <c r="AJ2145" s="121"/>
      <c r="AK2145" s="121"/>
      <c r="AL2145" s="121"/>
      <c r="AM2145" s="121"/>
      <c r="AN2145" s="121"/>
      <c r="AO2145" s="121"/>
      <c r="AP2145" s="121"/>
      <c r="AQ2145" s="121"/>
      <c r="AR2145" s="121"/>
      <c r="AS2145" s="121"/>
      <c r="AT2145" s="121"/>
      <c r="AU2145" s="121"/>
      <c r="AV2145" s="121"/>
      <c r="AW2145" s="121"/>
      <c r="AX2145" s="121"/>
      <c r="AY2145" s="121"/>
      <c r="AZ2145" s="121"/>
      <c r="BA2145" s="121"/>
      <c r="BB2145" s="121"/>
      <c r="BC2145" s="121"/>
      <c r="BD2145" s="121"/>
      <c r="BE2145" s="121"/>
      <c r="BF2145" s="121"/>
      <c r="BG2145" s="121"/>
      <c r="BH2145" s="121"/>
      <c r="BI2145" s="121"/>
      <c r="BJ2145" s="121"/>
      <c r="BK2145" s="121"/>
      <c r="BL2145" s="121"/>
      <c r="BM2145" s="121"/>
      <c r="BN2145" s="121"/>
      <c r="BO2145" s="121"/>
      <c r="BP2145" s="121"/>
      <c r="BQ2145" s="121"/>
      <c r="BR2145" s="121"/>
      <c r="BS2145" s="121"/>
      <c r="BT2145" s="121"/>
      <c r="BU2145" s="121"/>
      <c r="BV2145" s="121"/>
      <c r="BW2145" s="121"/>
      <c r="BX2145" s="121"/>
      <c r="BY2145" s="121"/>
      <c r="BZ2145" s="121"/>
      <c r="CA2145" s="121"/>
      <c r="CB2145" s="121"/>
      <c r="CC2145" s="121"/>
      <c r="CD2145" s="121"/>
      <c r="CE2145" s="121"/>
      <c r="CF2145" s="121"/>
      <c r="CG2145" s="121"/>
      <c r="CH2145" s="121"/>
      <c r="CI2145" s="121"/>
      <c r="CJ2145" s="121"/>
      <c r="CK2145" s="121"/>
      <c r="CL2145" s="121"/>
      <c r="CM2145" s="121"/>
      <c r="CN2145" s="121"/>
      <c r="CO2145" s="121"/>
      <c r="CP2145" s="121"/>
      <c r="CQ2145" s="121"/>
      <c r="CR2145" s="121"/>
      <c r="CS2145" s="121"/>
      <c r="CT2145" s="121"/>
      <c r="CU2145" s="121"/>
      <c r="CV2145" s="121"/>
      <c r="CW2145" s="121"/>
      <c r="CX2145" s="121"/>
      <c r="CY2145" s="121"/>
      <c r="CZ2145" s="121"/>
      <c r="DA2145" s="121"/>
      <c r="DB2145" s="121"/>
      <c r="DC2145" s="121"/>
      <c r="DD2145" s="121"/>
      <c r="DE2145" s="121"/>
      <c r="DF2145" s="121"/>
      <c r="DG2145" s="121"/>
      <c r="DH2145" s="121"/>
      <c r="DI2145" s="121"/>
    </row>
    <row r="2146" spans="30:113" x14ac:dyDescent="0.35">
      <c r="AD2146" s="121"/>
      <c r="AE2146" s="121"/>
      <c r="AF2146" s="121"/>
      <c r="AG2146" s="121"/>
      <c r="AH2146" s="121"/>
      <c r="AI2146" s="121"/>
      <c r="AJ2146" s="121"/>
      <c r="AK2146" s="121"/>
      <c r="AL2146" s="121"/>
      <c r="AM2146" s="121"/>
      <c r="AN2146" s="121"/>
      <c r="AO2146" s="121"/>
      <c r="AP2146" s="121"/>
      <c r="AQ2146" s="121"/>
      <c r="AR2146" s="121"/>
      <c r="AS2146" s="121"/>
      <c r="AT2146" s="121"/>
      <c r="AU2146" s="121"/>
      <c r="AV2146" s="121"/>
      <c r="AW2146" s="121"/>
      <c r="AX2146" s="121"/>
      <c r="AY2146" s="121"/>
      <c r="AZ2146" s="121"/>
      <c r="BA2146" s="121"/>
      <c r="BB2146" s="121"/>
      <c r="BC2146" s="121"/>
      <c r="BD2146" s="121"/>
      <c r="BE2146" s="121"/>
      <c r="BF2146" s="121"/>
      <c r="BG2146" s="121"/>
      <c r="BH2146" s="121"/>
      <c r="BI2146" s="121"/>
      <c r="BJ2146" s="121"/>
      <c r="BK2146" s="121"/>
      <c r="BL2146" s="121"/>
      <c r="BM2146" s="121"/>
      <c r="BN2146" s="121"/>
      <c r="BO2146" s="121"/>
      <c r="BP2146" s="121"/>
      <c r="BQ2146" s="121"/>
      <c r="BR2146" s="121"/>
      <c r="BS2146" s="121"/>
      <c r="BT2146" s="121"/>
      <c r="BU2146" s="121"/>
      <c r="BV2146" s="121"/>
      <c r="BW2146" s="121"/>
      <c r="BX2146" s="121"/>
      <c r="BY2146" s="121"/>
      <c r="BZ2146" s="121"/>
      <c r="CA2146" s="121"/>
      <c r="CB2146" s="121"/>
      <c r="CC2146" s="121"/>
      <c r="CD2146" s="121"/>
      <c r="CE2146" s="121"/>
      <c r="CF2146" s="121"/>
      <c r="CG2146" s="121"/>
      <c r="CH2146" s="121"/>
      <c r="CI2146" s="121"/>
      <c r="CJ2146" s="121"/>
      <c r="CK2146" s="121"/>
      <c r="CL2146" s="121"/>
      <c r="CM2146" s="121"/>
      <c r="CN2146" s="121"/>
      <c r="CO2146" s="121"/>
      <c r="CP2146" s="121"/>
      <c r="CQ2146" s="121"/>
      <c r="CR2146" s="121"/>
      <c r="CS2146" s="121"/>
      <c r="CT2146" s="121"/>
      <c r="CU2146" s="121"/>
      <c r="CV2146" s="121"/>
      <c r="CW2146" s="121"/>
      <c r="CX2146" s="121"/>
      <c r="CY2146" s="121"/>
      <c r="CZ2146" s="121"/>
      <c r="DA2146" s="121"/>
      <c r="DB2146" s="121"/>
      <c r="DC2146" s="121"/>
      <c r="DD2146" s="121"/>
      <c r="DE2146" s="121"/>
      <c r="DF2146" s="121"/>
      <c r="DG2146" s="121"/>
      <c r="DH2146" s="121"/>
      <c r="DI2146" s="121"/>
    </row>
    <row r="2147" spans="30:113" x14ac:dyDescent="0.35">
      <c r="AD2147" s="121"/>
      <c r="AE2147" s="121"/>
      <c r="AF2147" s="121"/>
      <c r="AG2147" s="121"/>
      <c r="AH2147" s="121"/>
      <c r="AI2147" s="121"/>
      <c r="AJ2147" s="121"/>
      <c r="AK2147" s="121"/>
      <c r="AL2147" s="121"/>
      <c r="AM2147" s="121"/>
      <c r="AN2147" s="121"/>
      <c r="AO2147" s="121"/>
      <c r="AP2147" s="121"/>
      <c r="AQ2147" s="121"/>
      <c r="AR2147" s="121"/>
      <c r="AS2147" s="121"/>
      <c r="AT2147" s="121"/>
      <c r="AU2147" s="121"/>
      <c r="AV2147" s="121"/>
      <c r="AW2147" s="121"/>
      <c r="AX2147" s="121"/>
      <c r="AY2147" s="121"/>
      <c r="AZ2147" s="121"/>
      <c r="BA2147" s="121"/>
      <c r="BB2147" s="121"/>
      <c r="BC2147" s="121"/>
      <c r="BD2147" s="121"/>
      <c r="BE2147" s="121"/>
      <c r="BF2147" s="121"/>
      <c r="BG2147" s="121"/>
      <c r="BH2147" s="121"/>
      <c r="BI2147" s="121"/>
      <c r="BJ2147" s="121"/>
      <c r="BK2147" s="121"/>
      <c r="BL2147" s="121"/>
      <c r="BM2147" s="121"/>
      <c r="BN2147" s="121"/>
      <c r="BO2147" s="121"/>
      <c r="BP2147" s="121"/>
      <c r="BQ2147" s="121"/>
      <c r="BR2147" s="121"/>
      <c r="BS2147" s="121"/>
      <c r="BT2147" s="121"/>
      <c r="BU2147" s="121"/>
      <c r="BV2147" s="121"/>
      <c r="BW2147" s="121"/>
      <c r="BX2147" s="121"/>
      <c r="BY2147" s="121"/>
      <c r="BZ2147" s="121"/>
      <c r="CA2147" s="121"/>
      <c r="CB2147" s="121"/>
      <c r="CC2147" s="121"/>
      <c r="CD2147" s="121"/>
      <c r="CE2147" s="121"/>
      <c r="CF2147" s="121"/>
      <c r="CG2147" s="121"/>
      <c r="CH2147" s="121"/>
      <c r="CI2147" s="121"/>
      <c r="CJ2147" s="121"/>
      <c r="CK2147" s="121"/>
      <c r="CL2147" s="121"/>
      <c r="CM2147" s="121"/>
      <c r="CN2147" s="121"/>
      <c r="CO2147" s="121"/>
      <c r="CP2147" s="121"/>
      <c r="CQ2147" s="121"/>
      <c r="CR2147" s="121"/>
      <c r="CS2147" s="121"/>
      <c r="CT2147" s="121"/>
      <c r="CU2147" s="121"/>
      <c r="CV2147" s="121"/>
      <c r="CW2147" s="121"/>
      <c r="CX2147" s="121"/>
      <c r="CY2147" s="121"/>
      <c r="CZ2147" s="121"/>
      <c r="DA2147" s="121"/>
      <c r="DB2147" s="121"/>
      <c r="DC2147" s="121"/>
      <c r="DD2147" s="121"/>
      <c r="DE2147" s="121"/>
      <c r="DF2147" s="121"/>
      <c r="DG2147" s="121"/>
      <c r="DH2147" s="121"/>
      <c r="DI2147" s="121"/>
    </row>
    <row r="2148" spans="30:113" x14ac:dyDescent="0.35">
      <c r="AD2148" s="121"/>
      <c r="AE2148" s="121"/>
      <c r="AF2148" s="121"/>
      <c r="AG2148" s="121"/>
      <c r="AH2148" s="121"/>
      <c r="AI2148" s="121"/>
      <c r="AJ2148" s="121"/>
      <c r="AK2148" s="121"/>
      <c r="AL2148" s="121"/>
      <c r="AM2148" s="121"/>
      <c r="AN2148" s="121"/>
      <c r="AO2148" s="121"/>
      <c r="AP2148" s="121"/>
      <c r="AQ2148" s="121"/>
      <c r="AR2148" s="121"/>
      <c r="AS2148" s="121"/>
      <c r="AT2148" s="121"/>
      <c r="AU2148" s="121"/>
      <c r="AV2148" s="121"/>
      <c r="AW2148" s="121"/>
      <c r="AX2148" s="121"/>
      <c r="AY2148" s="121"/>
      <c r="AZ2148" s="121"/>
      <c r="BA2148" s="121"/>
      <c r="BB2148" s="121"/>
      <c r="BC2148" s="121"/>
      <c r="BD2148" s="121"/>
      <c r="BE2148" s="121"/>
      <c r="BF2148" s="121"/>
      <c r="BG2148" s="121"/>
      <c r="BH2148" s="121"/>
      <c r="BI2148" s="121"/>
      <c r="BJ2148" s="121"/>
      <c r="BK2148" s="121"/>
      <c r="BL2148" s="121"/>
      <c r="BM2148" s="121"/>
      <c r="BN2148" s="121"/>
      <c r="BO2148" s="121"/>
      <c r="BP2148" s="121"/>
      <c r="BQ2148" s="121"/>
      <c r="BR2148" s="121"/>
      <c r="BS2148" s="121"/>
      <c r="BT2148" s="121"/>
      <c r="BU2148" s="121"/>
      <c r="BV2148" s="121"/>
      <c r="BW2148" s="121"/>
      <c r="BX2148" s="121"/>
      <c r="BY2148" s="121"/>
      <c r="BZ2148" s="121"/>
      <c r="CA2148" s="121"/>
      <c r="CB2148" s="121"/>
      <c r="CC2148" s="121"/>
      <c r="CD2148" s="121"/>
      <c r="CE2148" s="121"/>
      <c r="CF2148" s="121"/>
      <c r="CG2148" s="121"/>
      <c r="CH2148" s="121"/>
      <c r="CI2148" s="121"/>
      <c r="CJ2148" s="121"/>
      <c r="CK2148" s="121"/>
      <c r="CL2148" s="121"/>
      <c r="CM2148" s="121"/>
      <c r="CN2148" s="121"/>
      <c r="CO2148" s="121"/>
      <c r="CP2148" s="121"/>
      <c r="CQ2148" s="121"/>
      <c r="CR2148" s="121"/>
      <c r="CS2148" s="121"/>
      <c r="CT2148" s="121"/>
      <c r="CU2148" s="121"/>
      <c r="CV2148" s="121"/>
      <c r="CW2148" s="121"/>
      <c r="CX2148" s="121"/>
      <c r="CY2148" s="121"/>
      <c r="CZ2148" s="121"/>
      <c r="DA2148" s="121"/>
      <c r="DB2148" s="121"/>
      <c r="DC2148" s="121"/>
      <c r="DD2148" s="121"/>
      <c r="DE2148" s="121"/>
      <c r="DF2148" s="121"/>
      <c r="DG2148" s="121"/>
      <c r="DH2148" s="121"/>
      <c r="DI2148" s="121"/>
    </row>
    <row r="2149" spans="30:113" x14ac:dyDescent="0.35">
      <c r="AD2149" s="121"/>
      <c r="AE2149" s="121"/>
      <c r="AF2149" s="121"/>
      <c r="AG2149" s="121"/>
      <c r="AH2149" s="121"/>
      <c r="AI2149" s="121"/>
      <c r="AJ2149" s="121"/>
      <c r="AK2149" s="121"/>
      <c r="AL2149" s="121"/>
      <c r="AM2149" s="121"/>
      <c r="AN2149" s="121"/>
      <c r="AO2149" s="121"/>
      <c r="AP2149" s="121"/>
      <c r="AQ2149" s="121"/>
      <c r="AR2149" s="121"/>
      <c r="AS2149" s="121"/>
      <c r="AT2149" s="121"/>
      <c r="AU2149" s="121"/>
      <c r="AV2149" s="121"/>
      <c r="AW2149" s="121"/>
      <c r="AX2149" s="121"/>
      <c r="AY2149" s="121"/>
      <c r="AZ2149" s="121"/>
      <c r="BA2149" s="121"/>
      <c r="BB2149" s="121"/>
      <c r="BC2149" s="121"/>
      <c r="BD2149" s="121"/>
      <c r="BE2149" s="121"/>
      <c r="BF2149" s="121"/>
      <c r="BG2149" s="121"/>
      <c r="BH2149" s="121"/>
      <c r="BI2149" s="121"/>
      <c r="BJ2149" s="121"/>
      <c r="BK2149" s="121"/>
      <c r="BL2149" s="121"/>
      <c r="BM2149" s="121"/>
      <c r="BN2149" s="121"/>
      <c r="BO2149" s="121"/>
      <c r="BP2149" s="121"/>
      <c r="BQ2149" s="121"/>
      <c r="BR2149" s="121"/>
      <c r="BS2149" s="121"/>
      <c r="BT2149" s="121"/>
      <c r="BU2149" s="121"/>
      <c r="BV2149" s="121"/>
      <c r="BW2149" s="121"/>
      <c r="BX2149" s="121"/>
      <c r="BY2149" s="121"/>
      <c r="BZ2149" s="121"/>
      <c r="CA2149" s="121"/>
      <c r="CB2149" s="121"/>
      <c r="CC2149" s="121"/>
      <c r="CD2149" s="121"/>
      <c r="CE2149" s="121"/>
      <c r="CF2149" s="121"/>
      <c r="CG2149" s="121"/>
      <c r="CH2149" s="121"/>
      <c r="CI2149" s="121"/>
      <c r="CJ2149" s="121"/>
      <c r="CK2149" s="121"/>
      <c r="CL2149" s="121"/>
      <c r="CM2149" s="121"/>
      <c r="CN2149" s="121"/>
      <c r="CO2149" s="121"/>
      <c r="CP2149" s="121"/>
      <c r="CQ2149" s="121"/>
      <c r="CR2149" s="121"/>
      <c r="CS2149" s="121"/>
      <c r="CT2149" s="121"/>
      <c r="CU2149" s="121"/>
      <c r="CV2149" s="121"/>
      <c r="CW2149" s="121"/>
      <c r="CX2149" s="121"/>
      <c r="CY2149" s="121"/>
      <c r="CZ2149" s="121"/>
      <c r="DA2149" s="121"/>
      <c r="DB2149" s="121"/>
      <c r="DC2149" s="121"/>
      <c r="DD2149" s="121"/>
      <c r="DE2149" s="121"/>
      <c r="DF2149" s="121"/>
      <c r="DG2149" s="121"/>
      <c r="DH2149" s="121"/>
      <c r="DI2149" s="121"/>
    </row>
    <row r="2150" spans="30:113" x14ac:dyDescent="0.35">
      <c r="AD2150" s="121"/>
      <c r="AE2150" s="121"/>
      <c r="AF2150" s="121"/>
      <c r="AG2150" s="121"/>
      <c r="AH2150" s="121"/>
      <c r="AI2150" s="121"/>
      <c r="AJ2150" s="121"/>
      <c r="AK2150" s="121"/>
      <c r="AL2150" s="121"/>
      <c r="AM2150" s="121"/>
      <c r="AN2150" s="121"/>
      <c r="AO2150" s="121"/>
      <c r="AP2150" s="121"/>
      <c r="AQ2150" s="121"/>
      <c r="AR2150" s="121"/>
      <c r="AS2150" s="121"/>
      <c r="AT2150" s="121"/>
      <c r="AU2150" s="121"/>
      <c r="AV2150" s="121"/>
      <c r="AW2150" s="121"/>
      <c r="AX2150" s="121"/>
      <c r="AY2150" s="121"/>
      <c r="AZ2150" s="121"/>
      <c r="BA2150" s="121"/>
      <c r="BB2150" s="121"/>
      <c r="BC2150" s="121"/>
      <c r="BD2150" s="121"/>
      <c r="BE2150" s="121"/>
      <c r="BF2150" s="121"/>
      <c r="BG2150" s="121"/>
      <c r="BH2150" s="121"/>
      <c r="BI2150" s="121"/>
      <c r="BJ2150" s="121"/>
      <c r="BK2150" s="121"/>
      <c r="BL2150" s="121"/>
      <c r="BM2150" s="121"/>
      <c r="BN2150" s="121"/>
      <c r="BO2150" s="121"/>
      <c r="BP2150" s="121"/>
      <c r="BQ2150" s="121"/>
      <c r="BR2150" s="121"/>
      <c r="BS2150" s="121"/>
      <c r="BT2150" s="121"/>
      <c r="BU2150" s="121"/>
      <c r="BV2150" s="121"/>
      <c r="BW2150" s="121"/>
      <c r="BX2150" s="121"/>
      <c r="BY2150" s="121"/>
      <c r="BZ2150" s="121"/>
      <c r="CA2150" s="121"/>
      <c r="CB2150" s="121"/>
      <c r="CC2150" s="121"/>
      <c r="CD2150" s="121"/>
      <c r="CE2150" s="121"/>
      <c r="CF2150" s="121"/>
      <c r="CG2150" s="121"/>
      <c r="CH2150" s="121"/>
      <c r="CI2150" s="121"/>
      <c r="CJ2150" s="121"/>
      <c r="CK2150" s="121"/>
      <c r="CL2150" s="121"/>
      <c r="CM2150" s="121"/>
      <c r="CN2150" s="121"/>
      <c r="CO2150" s="121"/>
      <c r="CP2150" s="121"/>
      <c r="CQ2150" s="121"/>
      <c r="CR2150" s="121"/>
      <c r="CS2150" s="121"/>
      <c r="CT2150" s="121"/>
      <c r="CU2150" s="121"/>
      <c r="CV2150" s="121"/>
      <c r="CW2150" s="121"/>
      <c r="CX2150" s="121"/>
      <c r="CY2150" s="121"/>
      <c r="CZ2150" s="121"/>
      <c r="DA2150" s="121"/>
      <c r="DB2150" s="121"/>
      <c r="DC2150" s="121"/>
      <c r="DD2150" s="121"/>
      <c r="DE2150" s="121"/>
      <c r="DF2150" s="121"/>
      <c r="DG2150" s="121"/>
      <c r="DH2150" s="121"/>
      <c r="DI2150" s="121"/>
    </row>
    <row r="2151" spans="30:113" x14ac:dyDescent="0.35">
      <c r="AD2151" s="121"/>
      <c r="AE2151" s="121"/>
      <c r="AF2151" s="121"/>
      <c r="AG2151" s="121"/>
      <c r="AH2151" s="121"/>
      <c r="AI2151" s="121"/>
      <c r="AJ2151" s="121"/>
      <c r="AK2151" s="121"/>
      <c r="AL2151" s="121"/>
      <c r="AM2151" s="121"/>
      <c r="AN2151" s="121"/>
      <c r="AO2151" s="121"/>
      <c r="AP2151" s="121"/>
      <c r="AQ2151" s="121"/>
      <c r="AR2151" s="121"/>
      <c r="AS2151" s="121"/>
      <c r="AT2151" s="121"/>
      <c r="AU2151" s="121"/>
      <c r="AV2151" s="121"/>
      <c r="AW2151" s="121"/>
      <c r="AX2151" s="121"/>
      <c r="AY2151" s="121"/>
      <c r="AZ2151" s="121"/>
      <c r="BA2151" s="121"/>
      <c r="BB2151" s="121"/>
      <c r="BC2151" s="121"/>
      <c r="BD2151" s="121"/>
      <c r="BE2151" s="121"/>
      <c r="BF2151" s="121"/>
      <c r="BG2151" s="121"/>
      <c r="BH2151" s="121"/>
      <c r="BI2151" s="121"/>
      <c r="BJ2151" s="121"/>
      <c r="BK2151" s="121"/>
      <c r="BL2151" s="121"/>
      <c r="BM2151" s="121"/>
      <c r="BN2151" s="121"/>
      <c r="BO2151" s="121"/>
      <c r="BP2151" s="121"/>
      <c r="BQ2151" s="121"/>
      <c r="BR2151" s="121"/>
      <c r="BS2151" s="121"/>
      <c r="BT2151" s="121"/>
      <c r="BU2151" s="121"/>
      <c r="BV2151" s="121"/>
      <c r="BW2151" s="121"/>
      <c r="BX2151" s="121"/>
      <c r="BY2151" s="121"/>
      <c r="BZ2151" s="121"/>
      <c r="CA2151" s="121"/>
      <c r="CB2151" s="121"/>
      <c r="CC2151" s="121"/>
      <c r="CD2151" s="121"/>
      <c r="CE2151" s="121"/>
      <c r="CF2151" s="121"/>
      <c r="CG2151" s="121"/>
      <c r="CH2151" s="121"/>
      <c r="CI2151" s="121"/>
      <c r="CJ2151" s="121"/>
      <c r="CK2151" s="121"/>
      <c r="CL2151" s="121"/>
      <c r="CM2151" s="121"/>
      <c r="CN2151" s="121"/>
      <c r="CO2151" s="121"/>
      <c r="CP2151" s="121"/>
      <c r="CQ2151" s="121"/>
      <c r="CR2151" s="121"/>
      <c r="CS2151" s="121"/>
      <c r="CT2151" s="121"/>
      <c r="CU2151" s="121"/>
      <c r="CV2151" s="121"/>
      <c r="CW2151" s="121"/>
      <c r="CX2151" s="121"/>
      <c r="CY2151" s="121"/>
      <c r="CZ2151" s="121"/>
      <c r="DA2151" s="121"/>
      <c r="DB2151" s="121"/>
      <c r="DC2151" s="121"/>
      <c r="DD2151" s="121"/>
      <c r="DE2151" s="121"/>
      <c r="DF2151" s="121"/>
      <c r="DG2151" s="121"/>
      <c r="DH2151" s="121"/>
      <c r="DI2151" s="121"/>
    </row>
    <row r="2152" spans="30:113" x14ac:dyDescent="0.35">
      <c r="AD2152" s="121"/>
      <c r="AE2152" s="121"/>
      <c r="AF2152" s="121"/>
      <c r="AG2152" s="121"/>
      <c r="AH2152" s="121"/>
      <c r="AI2152" s="121"/>
      <c r="AJ2152" s="121"/>
      <c r="AK2152" s="121"/>
      <c r="AL2152" s="121"/>
      <c r="AM2152" s="121"/>
      <c r="AN2152" s="121"/>
      <c r="AO2152" s="121"/>
      <c r="AP2152" s="121"/>
      <c r="AQ2152" s="121"/>
      <c r="AR2152" s="121"/>
      <c r="AS2152" s="121"/>
      <c r="AT2152" s="121"/>
      <c r="AU2152" s="121"/>
      <c r="AV2152" s="121"/>
      <c r="AW2152" s="121"/>
      <c r="AX2152" s="121"/>
      <c r="AY2152" s="121"/>
      <c r="AZ2152" s="121"/>
      <c r="BA2152" s="121"/>
      <c r="BB2152" s="121"/>
      <c r="BC2152" s="121"/>
      <c r="BD2152" s="121"/>
      <c r="BE2152" s="121"/>
      <c r="BF2152" s="121"/>
      <c r="BG2152" s="121"/>
      <c r="BH2152" s="121"/>
      <c r="BI2152" s="121"/>
      <c r="BJ2152" s="121"/>
      <c r="BK2152" s="121"/>
      <c r="BL2152" s="121"/>
      <c r="BM2152" s="121"/>
      <c r="BN2152" s="121"/>
      <c r="BO2152" s="121"/>
      <c r="BP2152" s="121"/>
      <c r="BQ2152" s="121"/>
      <c r="BR2152" s="121"/>
      <c r="BS2152" s="121"/>
      <c r="BT2152" s="121"/>
      <c r="BU2152" s="121"/>
      <c r="BV2152" s="121"/>
      <c r="BW2152" s="121"/>
      <c r="BX2152" s="121"/>
      <c r="BY2152" s="121"/>
      <c r="BZ2152" s="121"/>
      <c r="CA2152" s="121"/>
      <c r="CB2152" s="121"/>
      <c r="CC2152" s="121"/>
      <c r="CD2152" s="121"/>
      <c r="CE2152" s="121"/>
      <c r="CF2152" s="121"/>
      <c r="CG2152" s="121"/>
      <c r="CH2152" s="121"/>
      <c r="CI2152" s="121"/>
      <c r="CJ2152" s="121"/>
      <c r="CK2152" s="121"/>
      <c r="CL2152" s="121"/>
      <c r="CM2152" s="121"/>
      <c r="CN2152" s="121"/>
      <c r="CO2152" s="121"/>
      <c r="CP2152" s="121"/>
      <c r="CQ2152" s="121"/>
      <c r="CR2152" s="121"/>
      <c r="CS2152" s="121"/>
      <c r="CT2152" s="121"/>
      <c r="CU2152" s="121"/>
      <c r="CV2152" s="121"/>
      <c r="CW2152" s="121"/>
      <c r="CX2152" s="121"/>
      <c r="CY2152" s="121"/>
      <c r="CZ2152" s="121"/>
      <c r="DA2152" s="121"/>
      <c r="DB2152" s="121"/>
      <c r="DC2152" s="121"/>
      <c r="DD2152" s="121"/>
      <c r="DE2152" s="121"/>
      <c r="DF2152" s="121"/>
      <c r="DG2152" s="121"/>
      <c r="DH2152" s="121"/>
      <c r="DI2152" s="121"/>
    </row>
    <row r="2153" spans="30:113" x14ac:dyDescent="0.35">
      <c r="AD2153" s="121"/>
      <c r="AE2153" s="121"/>
      <c r="AF2153" s="121"/>
      <c r="AG2153" s="121"/>
      <c r="AH2153" s="121"/>
      <c r="AI2153" s="121"/>
      <c r="AJ2153" s="121"/>
      <c r="AK2153" s="121"/>
      <c r="AL2153" s="121"/>
      <c r="AM2153" s="121"/>
      <c r="AN2153" s="121"/>
      <c r="AO2153" s="121"/>
      <c r="AP2153" s="121"/>
      <c r="AQ2153" s="121"/>
      <c r="AR2153" s="121"/>
      <c r="AS2153" s="121"/>
      <c r="AT2153" s="121"/>
      <c r="AU2153" s="121"/>
      <c r="AV2153" s="121"/>
      <c r="AW2153" s="121"/>
      <c r="AX2153" s="121"/>
      <c r="AY2153" s="121"/>
      <c r="AZ2153" s="121"/>
      <c r="BA2153" s="121"/>
      <c r="BB2153" s="121"/>
      <c r="BC2153" s="121"/>
      <c r="BD2153" s="121"/>
      <c r="BE2153" s="121"/>
      <c r="BF2153" s="121"/>
      <c r="BG2153" s="121"/>
      <c r="BH2153" s="121"/>
      <c r="BI2153" s="121"/>
      <c r="BJ2153" s="121"/>
      <c r="BK2153" s="121"/>
      <c r="BL2153" s="121"/>
      <c r="BM2153" s="121"/>
      <c r="BN2153" s="121"/>
      <c r="BO2153" s="121"/>
      <c r="BP2153" s="121"/>
      <c r="BQ2153" s="121"/>
      <c r="BR2153" s="121"/>
      <c r="BS2153" s="121"/>
      <c r="BT2153" s="121"/>
      <c r="BU2153" s="121"/>
      <c r="BV2153" s="121"/>
      <c r="BW2153" s="121"/>
      <c r="BX2153" s="121"/>
      <c r="BY2153" s="121"/>
      <c r="BZ2153" s="121"/>
      <c r="CA2153" s="121"/>
      <c r="CB2153" s="121"/>
      <c r="CC2153" s="121"/>
      <c r="CD2153" s="121"/>
      <c r="CE2153" s="121"/>
      <c r="CF2153" s="121"/>
      <c r="CG2153" s="121"/>
      <c r="CH2153" s="121"/>
      <c r="CI2153" s="121"/>
      <c r="CJ2153" s="121"/>
      <c r="CK2153" s="121"/>
      <c r="CL2153" s="121"/>
      <c r="CM2153" s="121"/>
      <c r="CN2153" s="121"/>
      <c r="CO2153" s="121"/>
      <c r="CP2153" s="121"/>
      <c r="CQ2153" s="121"/>
      <c r="CR2153" s="121"/>
      <c r="CS2153" s="121"/>
      <c r="CT2153" s="121"/>
      <c r="CU2153" s="121"/>
      <c r="CV2153" s="121"/>
      <c r="CW2153" s="121"/>
      <c r="CX2153" s="121"/>
      <c r="CY2153" s="121"/>
      <c r="CZ2153" s="121"/>
      <c r="DA2153" s="121"/>
      <c r="DB2153" s="121"/>
      <c r="DC2153" s="121"/>
      <c r="DD2153" s="121"/>
      <c r="DE2153" s="121"/>
      <c r="DF2153" s="121"/>
      <c r="DG2153" s="121"/>
      <c r="DH2153" s="121"/>
      <c r="DI2153" s="121"/>
    </row>
    <row r="2154" spans="30:113" x14ac:dyDescent="0.35">
      <c r="AD2154" s="121"/>
      <c r="AE2154" s="121"/>
      <c r="AF2154" s="121"/>
      <c r="AG2154" s="121"/>
      <c r="AH2154" s="121"/>
      <c r="AI2154" s="121"/>
      <c r="AJ2154" s="121"/>
      <c r="AK2154" s="121"/>
      <c r="AL2154" s="121"/>
      <c r="AM2154" s="121"/>
      <c r="AN2154" s="121"/>
      <c r="AO2154" s="121"/>
      <c r="AP2154" s="121"/>
      <c r="AQ2154" s="121"/>
      <c r="AR2154" s="121"/>
      <c r="AS2154" s="121"/>
      <c r="AT2154" s="121"/>
      <c r="AU2154" s="121"/>
      <c r="AV2154" s="121"/>
      <c r="AW2154" s="121"/>
      <c r="AX2154" s="121"/>
      <c r="AY2154" s="121"/>
      <c r="AZ2154" s="121"/>
      <c r="BA2154" s="121"/>
      <c r="BB2154" s="121"/>
      <c r="BC2154" s="121"/>
      <c r="BD2154" s="121"/>
      <c r="BE2154" s="121"/>
      <c r="BF2154" s="121"/>
      <c r="BG2154" s="121"/>
      <c r="BH2154" s="121"/>
      <c r="BI2154" s="121"/>
      <c r="BJ2154" s="121"/>
      <c r="BK2154" s="121"/>
      <c r="BL2154" s="121"/>
      <c r="BM2154" s="121"/>
      <c r="BN2154" s="121"/>
      <c r="BO2154" s="121"/>
      <c r="BP2154" s="121"/>
      <c r="BQ2154" s="121"/>
      <c r="BR2154" s="121"/>
      <c r="BS2154" s="121"/>
      <c r="BT2154" s="121"/>
      <c r="BU2154" s="121"/>
      <c r="BV2154" s="121"/>
      <c r="BW2154" s="121"/>
      <c r="BX2154" s="121"/>
      <c r="BY2154" s="121"/>
      <c r="BZ2154" s="121"/>
      <c r="CA2154" s="121"/>
      <c r="CB2154" s="121"/>
      <c r="CC2154" s="121"/>
      <c r="CD2154" s="121"/>
      <c r="CE2154" s="121"/>
      <c r="CF2154" s="121"/>
      <c r="CG2154" s="121"/>
      <c r="CH2154" s="121"/>
      <c r="CI2154" s="121"/>
      <c r="CJ2154" s="121"/>
      <c r="CK2154" s="121"/>
      <c r="CL2154" s="121"/>
      <c r="CM2154" s="121"/>
      <c r="CN2154" s="121"/>
      <c r="CO2154" s="121"/>
      <c r="CP2154" s="121"/>
      <c r="CQ2154" s="121"/>
      <c r="CR2154" s="121"/>
      <c r="CS2154" s="121"/>
      <c r="CT2154" s="121"/>
      <c r="CU2154" s="121"/>
      <c r="CV2154" s="121"/>
      <c r="CW2154" s="121"/>
      <c r="CX2154" s="121"/>
      <c r="CY2154" s="121"/>
      <c r="CZ2154" s="121"/>
      <c r="DA2154" s="121"/>
      <c r="DB2154" s="121"/>
      <c r="DC2154" s="121"/>
      <c r="DD2154" s="121"/>
      <c r="DE2154" s="121"/>
      <c r="DF2154" s="121"/>
      <c r="DG2154" s="121"/>
      <c r="DH2154" s="121"/>
      <c r="DI2154" s="121"/>
    </row>
    <row r="2155" spans="30:113" x14ac:dyDescent="0.35">
      <c r="AD2155" s="121"/>
      <c r="AE2155" s="121"/>
      <c r="AF2155" s="121"/>
      <c r="AG2155" s="121"/>
      <c r="AH2155" s="121"/>
      <c r="AI2155" s="121"/>
      <c r="AJ2155" s="121"/>
      <c r="AK2155" s="121"/>
      <c r="AL2155" s="121"/>
      <c r="AM2155" s="121"/>
      <c r="AN2155" s="121"/>
      <c r="AO2155" s="121"/>
      <c r="AP2155" s="121"/>
      <c r="AQ2155" s="121"/>
      <c r="AR2155" s="121"/>
      <c r="AS2155" s="121"/>
      <c r="AT2155" s="121"/>
      <c r="AU2155" s="121"/>
      <c r="AV2155" s="121"/>
      <c r="AW2155" s="121"/>
      <c r="AX2155" s="121"/>
      <c r="AY2155" s="121"/>
      <c r="AZ2155" s="121"/>
      <c r="BA2155" s="121"/>
      <c r="BB2155" s="121"/>
      <c r="BC2155" s="121"/>
      <c r="BD2155" s="121"/>
      <c r="BE2155" s="121"/>
      <c r="BF2155" s="121"/>
      <c r="BG2155" s="121"/>
      <c r="BH2155" s="121"/>
      <c r="BI2155" s="121"/>
      <c r="BJ2155" s="121"/>
      <c r="BK2155" s="121"/>
      <c r="BL2155" s="121"/>
      <c r="BM2155" s="121"/>
      <c r="BN2155" s="121"/>
      <c r="BO2155" s="121"/>
      <c r="BP2155" s="121"/>
      <c r="BQ2155" s="121"/>
      <c r="BR2155" s="121"/>
      <c r="BS2155" s="121"/>
      <c r="BT2155" s="121"/>
      <c r="BU2155" s="121"/>
      <c r="BV2155" s="121"/>
      <c r="BW2155" s="121"/>
      <c r="BX2155" s="121"/>
      <c r="BY2155" s="121"/>
      <c r="BZ2155" s="121"/>
      <c r="CA2155" s="121"/>
      <c r="CB2155" s="121"/>
      <c r="CC2155" s="121"/>
      <c r="CD2155" s="121"/>
      <c r="CE2155" s="121"/>
      <c r="CF2155" s="121"/>
      <c r="CG2155" s="121"/>
      <c r="CH2155" s="121"/>
      <c r="CI2155" s="121"/>
      <c r="CJ2155" s="121"/>
      <c r="CK2155" s="121"/>
      <c r="CL2155" s="121"/>
      <c r="CM2155" s="121"/>
      <c r="CN2155" s="121"/>
      <c r="CO2155" s="121"/>
      <c r="CP2155" s="121"/>
      <c r="CQ2155" s="121"/>
      <c r="CR2155" s="121"/>
      <c r="CS2155" s="121"/>
      <c r="CT2155" s="121"/>
      <c r="CU2155" s="121"/>
      <c r="CV2155" s="121"/>
      <c r="CW2155" s="121"/>
      <c r="CX2155" s="121"/>
      <c r="CY2155" s="121"/>
      <c r="CZ2155" s="121"/>
      <c r="DA2155" s="121"/>
      <c r="DB2155" s="121"/>
      <c r="DC2155" s="121"/>
      <c r="DD2155" s="121"/>
      <c r="DE2155" s="121"/>
      <c r="DF2155" s="121"/>
      <c r="DG2155" s="121"/>
      <c r="DH2155" s="121"/>
      <c r="DI2155" s="121"/>
    </row>
    <row r="2156" spans="30:113" x14ac:dyDescent="0.35">
      <c r="AD2156" s="121"/>
      <c r="AE2156" s="121"/>
      <c r="AF2156" s="121"/>
      <c r="AG2156" s="121"/>
      <c r="AH2156" s="121"/>
      <c r="AI2156" s="121"/>
      <c r="AJ2156" s="121"/>
      <c r="AK2156" s="121"/>
      <c r="AL2156" s="121"/>
      <c r="AM2156" s="121"/>
      <c r="AN2156" s="121"/>
      <c r="AO2156" s="121"/>
      <c r="AP2156" s="121"/>
      <c r="AQ2156" s="121"/>
      <c r="AR2156" s="121"/>
      <c r="AS2156" s="121"/>
      <c r="AT2156" s="121"/>
      <c r="AU2156" s="121"/>
      <c r="AV2156" s="121"/>
      <c r="AW2156" s="121"/>
      <c r="AX2156" s="121"/>
      <c r="AY2156" s="121"/>
      <c r="AZ2156" s="121"/>
      <c r="BA2156" s="121"/>
      <c r="BB2156" s="121"/>
      <c r="BC2156" s="121"/>
      <c r="BD2156" s="121"/>
      <c r="BE2156" s="121"/>
      <c r="BF2156" s="121"/>
      <c r="BG2156" s="121"/>
      <c r="BH2156" s="121"/>
      <c r="BI2156" s="121"/>
      <c r="BJ2156" s="121"/>
      <c r="BK2156" s="121"/>
      <c r="BL2156" s="121"/>
      <c r="BM2156" s="121"/>
      <c r="BN2156" s="121"/>
      <c r="BO2156" s="121"/>
      <c r="BP2156" s="121"/>
      <c r="BQ2156" s="121"/>
      <c r="BR2156" s="121"/>
      <c r="BS2156" s="121"/>
      <c r="BT2156" s="121"/>
      <c r="BU2156" s="121"/>
      <c r="BV2156" s="121"/>
      <c r="BW2156" s="121"/>
      <c r="BX2156" s="121"/>
      <c r="BY2156" s="121"/>
      <c r="BZ2156" s="121"/>
      <c r="CA2156" s="121"/>
      <c r="CB2156" s="121"/>
      <c r="CC2156" s="121"/>
      <c r="CD2156" s="121"/>
      <c r="CE2156" s="121"/>
      <c r="CF2156" s="121"/>
      <c r="CG2156" s="121"/>
      <c r="CH2156" s="121"/>
      <c r="CI2156" s="121"/>
      <c r="CJ2156" s="121"/>
      <c r="CK2156" s="121"/>
      <c r="CL2156" s="121"/>
      <c r="CM2156" s="121"/>
      <c r="CN2156" s="121"/>
      <c r="CO2156" s="121"/>
      <c r="CP2156" s="121"/>
      <c r="CQ2156" s="121"/>
      <c r="CR2156" s="121"/>
      <c r="CS2156" s="121"/>
      <c r="CT2156" s="121"/>
      <c r="CU2156" s="121"/>
      <c r="CV2156" s="121"/>
      <c r="CW2156" s="121"/>
      <c r="CX2156" s="121"/>
      <c r="CY2156" s="121"/>
      <c r="CZ2156" s="121"/>
      <c r="DA2156" s="121"/>
      <c r="DB2156" s="121"/>
      <c r="DC2156" s="121"/>
      <c r="DD2156" s="121"/>
      <c r="DE2156" s="121"/>
      <c r="DF2156" s="121"/>
      <c r="DG2156" s="121"/>
      <c r="DH2156" s="121"/>
      <c r="DI2156" s="121"/>
    </row>
    <row r="2157" spans="30:113" x14ac:dyDescent="0.35">
      <c r="AD2157" s="121"/>
      <c r="AE2157" s="121"/>
      <c r="AF2157" s="121"/>
      <c r="AG2157" s="121"/>
      <c r="AH2157" s="121"/>
      <c r="AI2157" s="121"/>
      <c r="AJ2157" s="121"/>
      <c r="AK2157" s="121"/>
      <c r="AL2157" s="121"/>
      <c r="AM2157" s="121"/>
      <c r="AN2157" s="121"/>
      <c r="AO2157" s="121"/>
      <c r="AP2157" s="121"/>
      <c r="AQ2157" s="121"/>
      <c r="AR2157" s="121"/>
      <c r="AS2157" s="121"/>
      <c r="AT2157" s="121"/>
      <c r="AU2157" s="121"/>
      <c r="AV2157" s="121"/>
      <c r="AW2157" s="121"/>
      <c r="AX2157" s="121"/>
      <c r="AY2157" s="121"/>
      <c r="AZ2157" s="121"/>
      <c r="BA2157" s="121"/>
      <c r="BB2157" s="121"/>
      <c r="BC2157" s="121"/>
      <c r="BD2157" s="121"/>
      <c r="BE2157" s="121"/>
      <c r="BF2157" s="121"/>
      <c r="BG2157" s="121"/>
      <c r="BH2157" s="121"/>
      <c r="BI2157" s="121"/>
      <c r="BJ2157" s="121"/>
      <c r="BK2157" s="121"/>
      <c r="BL2157" s="121"/>
      <c r="BM2157" s="121"/>
      <c r="BN2157" s="121"/>
      <c r="BO2157" s="121"/>
      <c r="BP2157" s="121"/>
      <c r="BQ2157" s="121"/>
      <c r="BR2157" s="121"/>
      <c r="BS2157" s="121"/>
      <c r="BT2157" s="121"/>
      <c r="BU2157" s="121"/>
      <c r="BV2157" s="121"/>
      <c r="BW2157" s="121"/>
      <c r="BX2157" s="121"/>
      <c r="BY2157" s="121"/>
      <c r="BZ2157" s="121"/>
      <c r="CA2157" s="121"/>
      <c r="CB2157" s="121"/>
      <c r="CC2157" s="121"/>
      <c r="CD2157" s="121"/>
      <c r="CE2157" s="121"/>
      <c r="CF2157" s="121"/>
      <c r="CG2157" s="121"/>
      <c r="CH2157" s="121"/>
      <c r="CI2157" s="121"/>
      <c r="CJ2157" s="121"/>
      <c r="CK2157" s="121"/>
      <c r="CL2157" s="121"/>
      <c r="CM2157" s="121"/>
      <c r="CN2157" s="121"/>
      <c r="CO2157" s="121"/>
      <c r="CP2157" s="121"/>
      <c r="CQ2157" s="121"/>
      <c r="CR2157" s="121"/>
      <c r="CS2157" s="121"/>
      <c r="CT2157" s="121"/>
      <c r="CU2157" s="121"/>
      <c r="CV2157" s="121"/>
      <c r="CW2157" s="121"/>
      <c r="CX2157" s="121"/>
      <c r="CY2157" s="121"/>
      <c r="CZ2157" s="121"/>
      <c r="DA2157" s="121"/>
      <c r="DB2157" s="121"/>
      <c r="DC2157" s="121"/>
      <c r="DD2157" s="121"/>
      <c r="DE2157" s="121"/>
      <c r="DF2157" s="121"/>
      <c r="DG2157" s="121"/>
      <c r="DH2157" s="121"/>
      <c r="DI2157" s="121"/>
    </row>
    <row r="2158" spans="30:113" x14ac:dyDescent="0.35">
      <c r="AD2158" s="121"/>
      <c r="AE2158" s="121"/>
      <c r="AF2158" s="121"/>
      <c r="AG2158" s="121"/>
      <c r="AH2158" s="121"/>
      <c r="AI2158" s="121"/>
      <c r="AJ2158" s="121"/>
      <c r="AK2158" s="121"/>
      <c r="AL2158" s="121"/>
      <c r="AM2158" s="121"/>
      <c r="AN2158" s="121"/>
      <c r="AO2158" s="121"/>
      <c r="AP2158" s="121"/>
      <c r="AQ2158" s="121"/>
      <c r="AR2158" s="121"/>
      <c r="AS2158" s="121"/>
      <c r="AT2158" s="121"/>
      <c r="AU2158" s="121"/>
      <c r="AV2158" s="121"/>
      <c r="AW2158" s="121"/>
      <c r="AX2158" s="121"/>
      <c r="AY2158" s="121"/>
      <c r="AZ2158" s="121"/>
      <c r="BA2158" s="121"/>
      <c r="BB2158" s="121"/>
      <c r="BC2158" s="121"/>
      <c r="BD2158" s="121"/>
      <c r="BE2158" s="121"/>
      <c r="BF2158" s="121"/>
      <c r="BG2158" s="121"/>
      <c r="BH2158" s="121"/>
      <c r="BI2158" s="121"/>
      <c r="BJ2158" s="121"/>
      <c r="BK2158" s="121"/>
      <c r="BL2158" s="121"/>
      <c r="BM2158" s="121"/>
      <c r="BN2158" s="121"/>
      <c r="BO2158" s="121"/>
      <c r="BP2158" s="121"/>
      <c r="BQ2158" s="121"/>
      <c r="BR2158" s="121"/>
      <c r="BS2158" s="121"/>
      <c r="BT2158" s="121"/>
      <c r="BU2158" s="121"/>
      <c r="BV2158" s="121"/>
      <c r="BW2158" s="121"/>
      <c r="BX2158" s="121"/>
      <c r="BY2158" s="121"/>
      <c r="BZ2158" s="121"/>
      <c r="CA2158" s="121"/>
      <c r="CB2158" s="121"/>
      <c r="CC2158" s="121"/>
      <c r="CD2158" s="121"/>
      <c r="CE2158" s="121"/>
      <c r="CF2158" s="121"/>
      <c r="CG2158" s="121"/>
      <c r="CH2158" s="121"/>
      <c r="CI2158" s="121"/>
      <c r="CJ2158" s="121"/>
      <c r="CK2158" s="121"/>
      <c r="CL2158" s="121"/>
      <c r="CM2158" s="121"/>
      <c r="CN2158" s="121"/>
      <c r="CO2158" s="121"/>
      <c r="CP2158" s="121"/>
      <c r="CQ2158" s="121"/>
      <c r="CR2158" s="121"/>
      <c r="CS2158" s="121"/>
      <c r="CT2158" s="121"/>
      <c r="CU2158" s="121"/>
      <c r="CV2158" s="121"/>
      <c r="CW2158" s="121"/>
      <c r="CX2158" s="121"/>
      <c r="CY2158" s="121"/>
      <c r="CZ2158" s="121"/>
      <c r="DA2158" s="121"/>
      <c r="DB2158" s="121"/>
      <c r="DC2158" s="121"/>
      <c r="DD2158" s="121"/>
      <c r="DE2158" s="121"/>
      <c r="DF2158" s="121"/>
      <c r="DG2158" s="121"/>
      <c r="DH2158" s="121"/>
      <c r="DI2158" s="121"/>
    </row>
    <row r="2159" spans="30:113" x14ac:dyDescent="0.35">
      <c r="AD2159" s="121"/>
      <c r="AE2159" s="121"/>
      <c r="AF2159" s="121"/>
      <c r="AG2159" s="121"/>
      <c r="AH2159" s="121"/>
      <c r="AI2159" s="121"/>
      <c r="AJ2159" s="121"/>
      <c r="AK2159" s="121"/>
      <c r="AL2159" s="121"/>
      <c r="AM2159" s="121"/>
      <c r="AN2159" s="121"/>
      <c r="AO2159" s="121"/>
      <c r="AP2159" s="121"/>
      <c r="AQ2159" s="121"/>
      <c r="AR2159" s="121"/>
      <c r="AS2159" s="121"/>
      <c r="AT2159" s="121"/>
      <c r="AU2159" s="121"/>
      <c r="AV2159" s="121"/>
      <c r="AW2159" s="121"/>
      <c r="AX2159" s="121"/>
      <c r="AY2159" s="121"/>
      <c r="AZ2159" s="121"/>
      <c r="BA2159" s="121"/>
      <c r="BB2159" s="121"/>
      <c r="BC2159" s="121"/>
      <c r="BD2159" s="121"/>
      <c r="BE2159" s="121"/>
      <c r="BF2159" s="121"/>
      <c r="BG2159" s="121"/>
      <c r="BH2159" s="121"/>
      <c r="BI2159" s="121"/>
      <c r="BJ2159" s="121"/>
      <c r="BK2159" s="121"/>
      <c r="BL2159" s="121"/>
      <c r="BM2159" s="121"/>
      <c r="BN2159" s="121"/>
      <c r="BO2159" s="121"/>
      <c r="BP2159" s="121"/>
      <c r="BQ2159" s="121"/>
      <c r="BR2159" s="121"/>
      <c r="BS2159" s="121"/>
      <c r="BT2159" s="121"/>
      <c r="BU2159" s="121"/>
      <c r="BV2159" s="121"/>
      <c r="BW2159" s="121"/>
      <c r="BX2159" s="121"/>
      <c r="BY2159" s="121"/>
      <c r="BZ2159" s="121"/>
      <c r="CA2159" s="121"/>
      <c r="CB2159" s="121"/>
      <c r="CC2159" s="121"/>
      <c r="CD2159" s="121"/>
      <c r="CE2159" s="121"/>
      <c r="CF2159" s="121"/>
      <c r="CG2159" s="121"/>
      <c r="CH2159" s="121"/>
      <c r="CI2159" s="121"/>
      <c r="CJ2159" s="121"/>
      <c r="CK2159" s="121"/>
      <c r="CL2159" s="121"/>
      <c r="CM2159" s="121"/>
      <c r="CN2159" s="121"/>
      <c r="CO2159" s="121"/>
      <c r="CP2159" s="121"/>
      <c r="CQ2159" s="121"/>
      <c r="CR2159" s="121"/>
      <c r="CS2159" s="121"/>
      <c r="CT2159" s="121"/>
      <c r="CU2159" s="121"/>
      <c r="CV2159" s="121"/>
      <c r="CW2159" s="121"/>
      <c r="CX2159" s="121"/>
      <c r="CY2159" s="121"/>
      <c r="CZ2159" s="121"/>
      <c r="DA2159" s="121"/>
      <c r="DB2159" s="121"/>
      <c r="DC2159" s="121"/>
      <c r="DD2159" s="121"/>
      <c r="DE2159" s="121"/>
      <c r="DF2159" s="121"/>
      <c r="DG2159" s="121"/>
      <c r="DH2159" s="121"/>
      <c r="DI2159" s="121"/>
    </row>
    <row r="2160" spans="30:113" x14ac:dyDescent="0.35">
      <c r="AD2160" s="121"/>
      <c r="AE2160" s="121"/>
      <c r="AF2160" s="121"/>
      <c r="AG2160" s="121"/>
      <c r="AH2160" s="121"/>
      <c r="AI2160" s="121"/>
      <c r="AJ2160" s="121"/>
      <c r="AK2160" s="121"/>
      <c r="AL2160" s="121"/>
      <c r="AM2160" s="121"/>
      <c r="AN2160" s="121"/>
      <c r="AO2160" s="121"/>
      <c r="AP2160" s="121"/>
      <c r="AQ2160" s="121"/>
      <c r="AR2160" s="121"/>
      <c r="AS2160" s="121"/>
      <c r="AT2160" s="121"/>
      <c r="AU2160" s="121"/>
      <c r="AV2160" s="121"/>
      <c r="AW2160" s="121"/>
      <c r="AX2160" s="121"/>
      <c r="AY2160" s="121"/>
      <c r="AZ2160" s="121"/>
      <c r="BA2160" s="121"/>
      <c r="BB2160" s="121"/>
      <c r="BC2160" s="121"/>
      <c r="BD2160" s="121"/>
      <c r="BE2160" s="121"/>
      <c r="BF2160" s="121"/>
      <c r="BG2160" s="121"/>
      <c r="BH2160" s="121"/>
      <c r="BI2160" s="121"/>
      <c r="BJ2160" s="121"/>
      <c r="BK2160" s="121"/>
      <c r="BL2160" s="121"/>
      <c r="BM2160" s="121"/>
      <c r="BN2160" s="121"/>
      <c r="BO2160" s="121"/>
      <c r="BP2160" s="121"/>
      <c r="BQ2160" s="121"/>
      <c r="BR2160" s="121"/>
      <c r="BS2160" s="121"/>
      <c r="BT2160" s="121"/>
      <c r="BU2160" s="121"/>
      <c r="BV2160" s="121"/>
      <c r="BW2160" s="121"/>
      <c r="BX2160" s="121"/>
      <c r="BY2160" s="121"/>
      <c r="BZ2160" s="121"/>
      <c r="CA2160" s="121"/>
      <c r="CB2160" s="121"/>
      <c r="CC2160" s="121"/>
      <c r="CD2160" s="121"/>
      <c r="CE2160" s="121"/>
      <c r="CF2160" s="121"/>
      <c r="CG2160" s="121"/>
      <c r="CH2160" s="121"/>
      <c r="CI2160" s="121"/>
      <c r="CJ2160" s="121"/>
      <c r="CK2160" s="121"/>
      <c r="CL2160" s="121"/>
      <c r="CM2160" s="121"/>
      <c r="CN2160" s="121"/>
      <c r="CO2160" s="121"/>
      <c r="CP2160" s="121"/>
      <c r="CQ2160" s="121"/>
      <c r="CR2160" s="121"/>
      <c r="CS2160" s="121"/>
      <c r="CT2160" s="121"/>
      <c r="CU2160" s="121"/>
      <c r="CV2160" s="121"/>
      <c r="CW2160" s="121"/>
      <c r="CX2160" s="121"/>
      <c r="CY2160" s="121"/>
      <c r="CZ2160" s="121"/>
      <c r="DA2160" s="121"/>
      <c r="DB2160" s="121"/>
      <c r="DC2160" s="121"/>
      <c r="DD2160" s="121"/>
      <c r="DE2160" s="121"/>
      <c r="DF2160" s="121"/>
      <c r="DG2160" s="121"/>
      <c r="DH2160" s="121"/>
      <c r="DI2160" s="121"/>
    </row>
    <row r="2161" spans="30:113" x14ac:dyDescent="0.35">
      <c r="AD2161" s="121"/>
      <c r="AE2161" s="121"/>
      <c r="AF2161" s="121"/>
      <c r="AG2161" s="121"/>
      <c r="AH2161" s="121"/>
      <c r="AI2161" s="121"/>
      <c r="AJ2161" s="121"/>
      <c r="AK2161" s="121"/>
      <c r="AL2161" s="121"/>
      <c r="AM2161" s="121"/>
      <c r="AN2161" s="121"/>
      <c r="AO2161" s="121"/>
      <c r="AP2161" s="121"/>
      <c r="AQ2161" s="121"/>
      <c r="AR2161" s="121"/>
      <c r="AS2161" s="121"/>
      <c r="AT2161" s="121"/>
      <c r="AU2161" s="121"/>
      <c r="AV2161" s="121"/>
      <c r="AW2161" s="121"/>
      <c r="AX2161" s="121"/>
      <c r="AY2161" s="121"/>
      <c r="AZ2161" s="121"/>
      <c r="BA2161" s="121"/>
      <c r="BB2161" s="121"/>
      <c r="BC2161" s="121"/>
      <c r="BD2161" s="121"/>
      <c r="BE2161" s="121"/>
      <c r="BF2161" s="121"/>
      <c r="BG2161" s="121"/>
      <c r="BH2161" s="121"/>
      <c r="BI2161" s="121"/>
      <c r="BJ2161" s="121"/>
      <c r="BK2161" s="121"/>
      <c r="BL2161" s="121"/>
      <c r="BM2161" s="121"/>
      <c r="BN2161" s="121"/>
      <c r="BO2161" s="121"/>
      <c r="BP2161" s="121"/>
      <c r="BQ2161" s="121"/>
      <c r="BR2161" s="121"/>
      <c r="BS2161" s="121"/>
      <c r="BT2161" s="121"/>
      <c r="BU2161" s="121"/>
      <c r="BV2161" s="121"/>
      <c r="BW2161" s="121"/>
      <c r="BX2161" s="121"/>
      <c r="BY2161" s="121"/>
      <c r="BZ2161" s="121"/>
      <c r="CA2161" s="121"/>
      <c r="CB2161" s="121"/>
      <c r="CC2161" s="121"/>
      <c r="CD2161" s="121"/>
      <c r="CE2161" s="121"/>
      <c r="CF2161" s="121"/>
      <c r="CG2161" s="121"/>
      <c r="CH2161" s="121"/>
      <c r="CI2161" s="121"/>
      <c r="CJ2161" s="121"/>
      <c r="CK2161" s="121"/>
      <c r="CL2161" s="121"/>
      <c r="CM2161" s="121"/>
      <c r="CN2161" s="121"/>
      <c r="CO2161" s="121"/>
      <c r="CP2161" s="121"/>
      <c r="CQ2161" s="121"/>
      <c r="CR2161" s="121"/>
      <c r="CS2161" s="121"/>
      <c r="CT2161" s="121"/>
      <c r="CU2161" s="121"/>
      <c r="CV2161" s="121"/>
      <c r="CW2161" s="121"/>
      <c r="CX2161" s="121"/>
      <c r="CY2161" s="121"/>
      <c r="CZ2161" s="121"/>
      <c r="DA2161" s="121"/>
      <c r="DB2161" s="121"/>
      <c r="DC2161" s="121"/>
      <c r="DD2161" s="121"/>
      <c r="DE2161" s="121"/>
      <c r="DF2161" s="121"/>
      <c r="DG2161" s="121"/>
      <c r="DH2161" s="121"/>
      <c r="DI2161" s="121"/>
    </row>
    <row r="2162" spans="30:113" x14ac:dyDescent="0.35">
      <c r="AD2162" s="121"/>
      <c r="AE2162" s="121"/>
      <c r="AF2162" s="121"/>
      <c r="AG2162" s="121"/>
      <c r="AH2162" s="121"/>
      <c r="AI2162" s="121"/>
      <c r="AJ2162" s="121"/>
      <c r="AK2162" s="121"/>
      <c r="AL2162" s="121"/>
      <c r="AM2162" s="121"/>
      <c r="AN2162" s="121"/>
      <c r="AO2162" s="121"/>
      <c r="AP2162" s="121"/>
      <c r="AQ2162" s="121"/>
      <c r="AR2162" s="121"/>
      <c r="AS2162" s="121"/>
      <c r="AT2162" s="121"/>
      <c r="AU2162" s="121"/>
      <c r="AV2162" s="121"/>
      <c r="AW2162" s="121"/>
      <c r="AX2162" s="121"/>
      <c r="AY2162" s="121"/>
      <c r="AZ2162" s="121"/>
      <c r="BA2162" s="121"/>
      <c r="BB2162" s="121"/>
      <c r="BC2162" s="121"/>
      <c r="BD2162" s="121"/>
      <c r="BE2162" s="121"/>
      <c r="BF2162" s="121"/>
      <c r="BG2162" s="121"/>
      <c r="BH2162" s="121"/>
      <c r="BI2162" s="121"/>
      <c r="BJ2162" s="121"/>
      <c r="BK2162" s="121"/>
      <c r="BL2162" s="121"/>
      <c r="BM2162" s="121"/>
      <c r="BN2162" s="121"/>
      <c r="BO2162" s="121"/>
      <c r="BP2162" s="121"/>
      <c r="BQ2162" s="121"/>
      <c r="BR2162" s="121"/>
      <c r="BS2162" s="121"/>
      <c r="BT2162" s="121"/>
      <c r="BU2162" s="121"/>
      <c r="BV2162" s="121"/>
      <c r="BW2162" s="121"/>
      <c r="BX2162" s="121"/>
      <c r="BY2162" s="121"/>
      <c r="BZ2162" s="121"/>
      <c r="CA2162" s="121"/>
      <c r="CB2162" s="121"/>
      <c r="CC2162" s="121"/>
      <c r="CD2162" s="121"/>
      <c r="CE2162" s="121"/>
      <c r="CF2162" s="121"/>
      <c r="CG2162" s="121"/>
      <c r="CH2162" s="121"/>
      <c r="CI2162" s="121"/>
      <c r="CJ2162" s="121"/>
      <c r="CK2162" s="121"/>
      <c r="CL2162" s="121"/>
      <c r="CM2162" s="121"/>
      <c r="CN2162" s="121"/>
      <c r="CO2162" s="121"/>
      <c r="CP2162" s="121"/>
      <c r="CQ2162" s="121"/>
      <c r="CR2162" s="121"/>
      <c r="CS2162" s="121"/>
      <c r="CT2162" s="121"/>
      <c r="CU2162" s="121"/>
      <c r="CV2162" s="121"/>
      <c r="CW2162" s="121"/>
      <c r="CX2162" s="121"/>
      <c r="CY2162" s="121"/>
      <c r="CZ2162" s="121"/>
      <c r="DA2162" s="121"/>
      <c r="DB2162" s="121"/>
      <c r="DC2162" s="121"/>
      <c r="DD2162" s="121"/>
      <c r="DE2162" s="121"/>
      <c r="DF2162" s="121"/>
      <c r="DG2162" s="121"/>
      <c r="DH2162" s="121"/>
      <c r="DI2162" s="121"/>
    </row>
    <row r="2163" spans="30:113" x14ac:dyDescent="0.35">
      <c r="AD2163" s="121"/>
      <c r="AE2163" s="121"/>
      <c r="AF2163" s="121"/>
      <c r="AG2163" s="121"/>
      <c r="AH2163" s="121"/>
      <c r="AI2163" s="121"/>
      <c r="AJ2163" s="121"/>
      <c r="AK2163" s="121"/>
      <c r="AL2163" s="121"/>
      <c r="AM2163" s="121"/>
      <c r="AN2163" s="121"/>
      <c r="AO2163" s="121"/>
      <c r="AP2163" s="121"/>
      <c r="AQ2163" s="121"/>
      <c r="AR2163" s="121"/>
      <c r="AS2163" s="121"/>
      <c r="AT2163" s="121"/>
      <c r="AU2163" s="121"/>
      <c r="AV2163" s="121"/>
      <c r="AW2163" s="121"/>
      <c r="AX2163" s="121"/>
      <c r="AY2163" s="121"/>
      <c r="AZ2163" s="121"/>
      <c r="BA2163" s="121"/>
      <c r="BB2163" s="121"/>
      <c r="BC2163" s="121"/>
      <c r="BD2163" s="121"/>
      <c r="BE2163" s="121"/>
      <c r="BF2163" s="121"/>
      <c r="BG2163" s="121"/>
      <c r="BH2163" s="121"/>
      <c r="BI2163" s="121"/>
      <c r="BJ2163" s="121"/>
      <c r="BK2163" s="121"/>
      <c r="BL2163" s="121"/>
      <c r="BM2163" s="121"/>
      <c r="BN2163" s="121"/>
      <c r="BO2163" s="121"/>
      <c r="BP2163" s="121"/>
      <c r="BQ2163" s="121"/>
      <c r="BR2163" s="121"/>
      <c r="BS2163" s="121"/>
      <c r="BT2163" s="121"/>
      <c r="BU2163" s="121"/>
      <c r="BV2163" s="121"/>
      <c r="BW2163" s="121"/>
      <c r="BX2163" s="121"/>
      <c r="BY2163" s="121"/>
      <c r="BZ2163" s="121"/>
      <c r="CA2163" s="121"/>
      <c r="CB2163" s="121"/>
      <c r="CC2163" s="121"/>
      <c r="CD2163" s="121"/>
      <c r="CE2163" s="121"/>
      <c r="CF2163" s="121"/>
      <c r="CG2163" s="121"/>
      <c r="CH2163" s="121"/>
      <c r="CI2163" s="121"/>
      <c r="CJ2163" s="121"/>
      <c r="CK2163" s="121"/>
      <c r="CL2163" s="121"/>
      <c r="CM2163" s="121"/>
      <c r="CN2163" s="121"/>
      <c r="CO2163" s="121"/>
      <c r="CP2163" s="121"/>
      <c r="CQ2163" s="121"/>
      <c r="CR2163" s="121"/>
      <c r="CS2163" s="121"/>
      <c r="CT2163" s="121"/>
      <c r="CU2163" s="121"/>
      <c r="CV2163" s="121"/>
      <c r="CW2163" s="121"/>
      <c r="CX2163" s="121"/>
      <c r="CY2163" s="121"/>
      <c r="CZ2163" s="121"/>
      <c r="DA2163" s="121"/>
      <c r="DB2163" s="121"/>
      <c r="DC2163" s="121"/>
      <c r="DD2163" s="121"/>
      <c r="DE2163" s="121"/>
      <c r="DF2163" s="121"/>
      <c r="DG2163" s="121"/>
      <c r="DH2163" s="121"/>
      <c r="DI2163" s="121"/>
    </row>
    <row r="2164" spans="30:113" x14ac:dyDescent="0.35">
      <c r="AD2164" s="121"/>
      <c r="AE2164" s="121"/>
      <c r="AF2164" s="121"/>
      <c r="AG2164" s="121"/>
      <c r="AH2164" s="121"/>
      <c r="AI2164" s="121"/>
      <c r="AJ2164" s="121"/>
      <c r="AK2164" s="121"/>
      <c r="AL2164" s="121"/>
      <c r="AM2164" s="121"/>
      <c r="AN2164" s="121"/>
      <c r="AO2164" s="121"/>
      <c r="AP2164" s="121"/>
      <c r="AQ2164" s="121"/>
      <c r="AR2164" s="121"/>
      <c r="AS2164" s="121"/>
      <c r="AT2164" s="121"/>
      <c r="AU2164" s="121"/>
      <c r="AV2164" s="121"/>
      <c r="AW2164" s="121"/>
      <c r="AX2164" s="121"/>
      <c r="AY2164" s="121"/>
      <c r="AZ2164" s="121"/>
      <c r="BA2164" s="121"/>
      <c r="BB2164" s="121"/>
      <c r="BC2164" s="121"/>
      <c r="BD2164" s="121"/>
      <c r="BE2164" s="121"/>
      <c r="BF2164" s="121"/>
      <c r="BG2164" s="121"/>
      <c r="BH2164" s="121"/>
      <c r="BI2164" s="121"/>
      <c r="BJ2164" s="121"/>
      <c r="BK2164" s="121"/>
      <c r="BL2164" s="121"/>
      <c r="BM2164" s="121"/>
      <c r="BN2164" s="121"/>
      <c r="BO2164" s="121"/>
      <c r="BP2164" s="121"/>
      <c r="BQ2164" s="121"/>
      <c r="BR2164" s="121"/>
      <c r="BS2164" s="121"/>
      <c r="BT2164" s="121"/>
      <c r="BU2164" s="121"/>
      <c r="BV2164" s="121"/>
      <c r="BW2164" s="121"/>
      <c r="BX2164" s="121"/>
      <c r="BY2164" s="121"/>
      <c r="BZ2164" s="121"/>
      <c r="CA2164" s="121"/>
      <c r="CB2164" s="121"/>
      <c r="CC2164" s="121"/>
      <c r="CD2164" s="121"/>
      <c r="CE2164" s="121"/>
      <c r="CF2164" s="121"/>
      <c r="CG2164" s="121"/>
      <c r="CH2164" s="121"/>
      <c r="CI2164" s="121"/>
      <c r="CJ2164" s="121"/>
      <c r="CK2164" s="121"/>
      <c r="CL2164" s="121"/>
      <c r="CM2164" s="121"/>
      <c r="CN2164" s="121"/>
      <c r="CO2164" s="121"/>
      <c r="CP2164" s="121"/>
      <c r="CQ2164" s="121"/>
      <c r="CR2164" s="121"/>
      <c r="CS2164" s="121"/>
      <c r="CT2164" s="121"/>
      <c r="CU2164" s="121"/>
      <c r="CV2164" s="121"/>
      <c r="CW2164" s="121"/>
      <c r="CX2164" s="121"/>
      <c r="CY2164" s="121"/>
      <c r="CZ2164" s="121"/>
      <c r="DA2164" s="121"/>
      <c r="DB2164" s="121"/>
      <c r="DC2164" s="121"/>
      <c r="DD2164" s="121"/>
      <c r="DE2164" s="121"/>
      <c r="DF2164" s="121"/>
      <c r="DG2164" s="121"/>
      <c r="DH2164" s="121"/>
      <c r="DI2164" s="121"/>
    </row>
    <row r="2165" spans="30:113" x14ac:dyDescent="0.35">
      <c r="AD2165" s="121"/>
      <c r="AE2165" s="121"/>
      <c r="AF2165" s="121"/>
      <c r="AG2165" s="121"/>
      <c r="AH2165" s="121"/>
      <c r="AI2165" s="121"/>
      <c r="AJ2165" s="121"/>
      <c r="AK2165" s="121"/>
      <c r="AL2165" s="121"/>
      <c r="AM2165" s="121"/>
      <c r="AN2165" s="121"/>
      <c r="AO2165" s="121"/>
      <c r="AP2165" s="121"/>
      <c r="AQ2165" s="121"/>
      <c r="AR2165" s="121"/>
      <c r="AS2165" s="121"/>
      <c r="AT2165" s="121"/>
      <c r="AU2165" s="121"/>
      <c r="AV2165" s="121"/>
      <c r="AW2165" s="121"/>
      <c r="AX2165" s="121"/>
      <c r="AY2165" s="121"/>
      <c r="AZ2165" s="121"/>
      <c r="BA2165" s="121"/>
      <c r="BB2165" s="121"/>
      <c r="BC2165" s="121"/>
      <c r="BD2165" s="121"/>
      <c r="BE2165" s="121"/>
      <c r="BF2165" s="121"/>
      <c r="BG2165" s="121"/>
      <c r="BH2165" s="121"/>
      <c r="BI2165" s="121"/>
      <c r="BJ2165" s="121"/>
      <c r="BK2165" s="121"/>
      <c r="BL2165" s="121"/>
      <c r="BM2165" s="121"/>
      <c r="BN2165" s="121"/>
      <c r="BO2165" s="121"/>
      <c r="BP2165" s="121"/>
      <c r="BQ2165" s="121"/>
      <c r="BR2165" s="121"/>
      <c r="BS2165" s="121"/>
      <c r="BT2165" s="121"/>
      <c r="BU2165" s="121"/>
      <c r="BV2165" s="121"/>
      <c r="BW2165" s="121"/>
      <c r="BX2165" s="121"/>
      <c r="BY2165" s="121"/>
      <c r="BZ2165" s="121"/>
      <c r="CA2165" s="121"/>
      <c r="CB2165" s="121"/>
      <c r="CC2165" s="121"/>
      <c r="CD2165" s="121"/>
      <c r="CE2165" s="121"/>
      <c r="CF2165" s="121"/>
      <c r="CG2165" s="121"/>
      <c r="CH2165" s="121"/>
      <c r="CI2165" s="121"/>
      <c r="CJ2165" s="121"/>
      <c r="CK2165" s="121"/>
      <c r="CL2165" s="121"/>
      <c r="CM2165" s="121"/>
      <c r="CN2165" s="121"/>
      <c r="CO2165" s="121"/>
      <c r="CP2165" s="121"/>
      <c r="CQ2165" s="121"/>
      <c r="CR2165" s="121"/>
      <c r="CS2165" s="121"/>
      <c r="CT2165" s="121"/>
      <c r="CU2165" s="121"/>
      <c r="CV2165" s="121"/>
      <c r="CW2165" s="121"/>
      <c r="CX2165" s="121"/>
      <c r="CY2165" s="121"/>
      <c r="CZ2165" s="121"/>
      <c r="DA2165" s="121"/>
      <c r="DB2165" s="121"/>
      <c r="DC2165" s="121"/>
      <c r="DD2165" s="121"/>
      <c r="DE2165" s="121"/>
      <c r="DF2165" s="121"/>
      <c r="DG2165" s="121"/>
      <c r="DH2165" s="121"/>
      <c r="DI2165" s="121"/>
    </row>
    <row r="2166" spans="30:113" x14ac:dyDescent="0.35">
      <c r="AD2166" s="121"/>
      <c r="AE2166" s="121"/>
      <c r="AF2166" s="121"/>
      <c r="AG2166" s="121"/>
      <c r="AH2166" s="121"/>
      <c r="AI2166" s="121"/>
      <c r="AJ2166" s="121"/>
      <c r="AK2166" s="121"/>
      <c r="AL2166" s="121"/>
      <c r="AM2166" s="121"/>
      <c r="AN2166" s="121"/>
      <c r="AO2166" s="121"/>
      <c r="AP2166" s="121"/>
      <c r="AQ2166" s="121"/>
      <c r="AR2166" s="121"/>
      <c r="AS2166" s="121"/>
      <c r="AT2166" s="121"/>
      <c r="AU2166" s="121"/>
      <c r="AV2166" s="121"/>
      <c r="AW2166" s="121"/>
      <c r="AX2166" s="121"/>
      <c r="AY2166" s="121"/>
      <c r="AZ2166" s="121"/>
      <c r="BA2166" s="121"/>
      <c r="BB2166" s="121"/>
      <c r="BC2166" s="121"/>
      <c r="BD2166" s="121"/>
      <c r="BE2166" s="121"/>
      <c r="BF2166" s="121"/>
      <c r="BG2166" s="121"/>
      <c r="BH2166" s="121"/>
      <c r="BI2166" s="121"/>
      <c r="BJ2166" s="121"/>
      <c r="BK2166" s="121"/>
      <c r="BL2166" s="121"/>
      <c r="BM2166" s="121"/>
      <c r="BN2166" s="121"/>
      <c r="BO2166" s="121"/>
      <c r="BP2166" s="121"/>
      <c r="BQ2166" s="121"/>
      <c r="BR2166" s="121"/>
      <c r="BS2166" s="121"/>
      <c r="BT2166" s="121"/>
      <c r="BU2166" s="121"/>
      <c r="BV2166" s="121"/>
      <c r="BW2166" s="121"/>
      <c r="BX2166" s="121"/>
      <c r="BY2166" s="121"/>
      <c r="BZ2166" s="121"/>
      <c r="CA2166" s="121"/>
      <c r="CB2166" s="121"/>
      <c r="CC2166" s="121"/>
      <c r="CD2166" s="121"/>
      <c r="CE2166" s="121"/>
      <c r="CF2166" s="121"/>
      <c r="CG2166" s="121"/>
      <c r="CH2166" s="121"/>
      <c r="CI2166" s="121"/>
      <c r="CJ2166" s="121"/>
      <c r="CK2166" s="121"/>
      <c r="CL2166" s="121"/>
      <c r="CM2166" s="121"/>
      <c r="CN2166" s="121"/>
      <c r="CO2166" s="121"/>
      <c r="CP2166" s="121"/>
      <c r="CQ2166" s="121"/>
      <c r="CR2166" s="121"/>
      <c r="CS2166" s="121"/>
      <c r="CT2166" s="121"/>
      <c r="CU2166" s="121"/>
      <c r="CV2166" s="121"/>
      <c r="CW2166" s="121"/>
      <c r="CX2166" s="121"/>
      <c r="CY2166" s="121"/>
      <c r="CZ2166" s="121"/>
      <c r="DA2166" s="121"/>
      <c r="DB2166" s="121"/>
      <c r="DC2166" s="121"/>
      <c r="DD2166" s="121"/>
      <c r="DE2166" s="121"/>
      <c r="DF2166" s="121"/>
      <c r="DG2166" s="121"/>
      <c r="DH2166" s="121"/>
      <c r="DI2166" s="121"/>
    </row>
    <row r="2167" spans="30:113" x14ac:dyDescent="0.35">
      <c r="AD2167" s="121"/>
      <c r="AE2167" s="121"/>
      <c r="AF2167" s="121"/>
      <c r="AG2167" s="121"/>
      <c r="AH2167" s="121"/>
      <c r="AI2167" s="121"/>
      <c r="AJ2167" s="121"/>
      <c r="AK2167" s="121"/>
      <c r="AL2167" s="121"/>
      <c r="AM2167" s="121"/>
      <c r="AN2167" s="121"/>
      <c r="AO2167" s="121"/>
      <c r="AP2167" s="121"/>
      <c r="AQ2167" s="121"/>
      <c r="AR2167" s="121"/>
      <c r="AS2167" s="121"/>
      <c r="AT2167" s="121"/>
      <c r="AU2167" s="121"/>
      <c r="AV2167" s="121"/>
      <c r="AW2167" s="121"/>
      <c r="AX2167" s="121"/>
      <c r="AY2167" s="121"/>
      <c r="AZ2167" s="121"/>
      <c r="BA2167" s="121"/>
      <c r="BB2167" s="121"/>
      <c r="BC2167" s="121"/>
      <c r="BD2167" s="121"/>
      <c r="BE2167" s="121"/>
      <c r="BF2167" s="121"/>
      <c r="BG2167" s="121"/>
      <c r="BH2167" s="121"/>
      <c r="BI2167" s="121"/>
      <c r="BJ2167" s="121"/>
      <c r="BK2167" s="121"/>
      <c r="BL2167" s="121"/>
      <c r="BM2167" s="121"/>
      <c r="BN2167" s="121"/>
      <c r="BO2167" s="121"/>
      <c r="BP2167" s="121"/>
      <c r="BQ2167" s="121"/>
      <c r="BR2167" s="121"/>
      <c r="BS2167" s="121"/>
      <c r="BT2167" s="121"/>
      <c r="BU2167" s="121"/>
      <c r="BV2167" s="121"/>
      <c r="BW2167" s="121"/>
      <c r="BX2167" s="121"/>
      <c r="BY2167" s="121"/>
      <c r="BZ2167" s="121"/>
      <c r="CA2167" s="121"/>
      <c r="CB2167" s="121"/>
      <c r="CC2167" s="121"/>
      <c r="CD2167" s="121"/>
      <c r="CE2167" s="121"/>
      <c r="CF2167" s="121"/>
      <c r="CG2167" s="121"/>
      <c r="CH2167" s="121"/>
      <c r="CI2167" s="121"/>
      <c r="CJ2167" s="121"/>
      <c r="CK2167" s="121"/>
      <c r="CL2167" s="121"/>
      <c r="CM2167" s="121"/>
      <c r="CN2167" s="121"/>
      <c r="CO2167" s="121"/>
      <c r="CP2167" s="121"/>
      <c r="CQ2167" s="121"/>
      <c r="CR2167" s="121"/>
      <c r="CS2167" s="121"/>
      <c r="CT2167" s="121"/>
      <c r="CU2167" s="121"/>
      <c r="CV2167" s="121"/>
      <c r="CW2167" s="121"/>
      <c r="CX2167" s="121"/>
      <c r="CY2167" s="121"/>
      <c r="CZ2167" s="121"/>
      <c r="DA2167" s="121"/>
      <c r="DB2167" s="121"/>
      <c r="DC2167" s="121"/>
      <c r="DD2167" s="121"/>
      <c r="DE2167" s="121"/>
      <c r="DF2167" s="121"/>
      <c r="DG2167" s="121"/>
      <c r="DH2167" s="121"/>
      <c r="DI2167" s="121"/>
    </row>
    <row r="2168" spans="30:113" x14ac:dyDescent="0.35">
      <c r="AD2168" s="121"/>
      <c r="AE2168" s="121"/>
      <c r="AF2168" s="121"/>
      <c r="AG2168" s="121"/>
      <c r="AH2168" s="121"/>
      <c r="AI2168" s="121"/>
      <c r="AJ2168" s="121"/>
      <c r="AK2168" s="121"/>
      <c r="AL2168" s="121"/>
      <c r="AM2168" s="121"/>
      <c r="AN2168" s="121"/>
      <c r="AO2168" s="121"/>
      <c r="AP2168" s="121"/>
      <c r="AQ2168" s="121"/>
      <c r="AR2168" s="121"/>
      <c r="AS2168" s="121"/>
      <c r="AT2168" s="121"/>
      <c r="AU2168" s="121"/>
      <c r="AV2168" s="121"/>
      <c r="AW2168" s="121"/>
      <c r="AX2168" s="121"/>
      <c r="AY2168" s="121"/>
      <c r="AZ2168" s="121"/>
      <c r="BA2168" s="121"/>
      <c r="BB2168" s="121"/>
      <c r="BC2168" s="121"/>
      <c r="BD2168" s="121"/>
      <c r="BE2168" s="121"/>
      <c r="BF2168" s="121"/>
      <c r="BG2168" s="121"/>
      <c r="BH2168" s="121"/>
      <c r="BI2168" s="121"/>
      <c r="BJ2168" s="121"/>
      <c r="BK2168" s="121"/>
      <c r="BL2168" s="121"/>
      <c r="BM2168" s="121"/>
      <c r="BN2168" s="121"/>
      <c r="BO2168" s="121"/>
      <c r="BP2168" s="121"/>
      <c r="BQ2168" s="121"/>
      <c r="BR2168" s="121"/>
      <c r="BS2168" s="121"/>
      <c r="BT2168" s="121"/>
      <c r="BU2168" s="121"/>
      <c r="BV2168" s="121"/>
      <c r="BW2168" s="121"/>
      <c r="BX2168" s="121"/>
      <c r="BY2168" s="121"/>
      <c r="BZ2168" s="121"/>
      <c r="CA2168" s="121"/>
      <c r="CB2168" s="121"/>
      <c r="CC2168" s="121"/>
      <c r="CD2168" s="121"/>
      <c r="CE2168" s="121"/>
      <c r="CF2168" s="121"/>
      <c r="CG2168" s="121"/>
      <c r="CH2168" s="121"/>
      <c r="CI2168" s="121"/>
      <c r="CJ2168" s="121"/>
      <c r="CK2168" s="121"/>
      <c r="CL2168" s="121"/>
      <c r="CM2168" s="121"/>
      <c r="CN2168" s="121"/>
      <c r="CO2168" s="121"/>
      <c r="CP2168" s="121"/>
      <c r="CQ2168" s="121"/>
      <c r="CR2168" s="121"/>
      <c r="CS2168" s="121"/>
      <c r="CT2168" s="121"/>
      <c r="CU2168" s="121"/>
      <c r="CV2168" s="121"/>
      <c r="CW2168" s="121"/>
      <c r="CX2168" s="121"/>
      <c r="CY2168" s="121"/>
      <c r="CZ2168" s="121"/>
      <c r="DA2168" s="121"/>
      <c r="DB2168" s="121"/>
      <c r="DC2168" s="121"/>
      <c r="DD2168" s="121"/>
      <c r="DE2168" s="121"/>
      <c r="DF2168" s="121"/>
      <c r="DG2168" s="121"/>
      <c r="DH2168" s="121"/>
      <c r="DI2168" s="121"/>
    </row>
    <row r="2169" spans="30:113" x14ac:dyDescent="0.35">
      <c r="AD2169" s="121"/>
      <c r="AE2169" s="121"/>
      <c r="AF2169" s="121"/>
      <c r="AG2169" s="121"/>
      <c r="AH2169" s="121"/>
      <c r="AI2169" s="121"/>
      <c r="AJ2169" s="121"/>
      <c r="AK2169" s="121"/>
      <c r="AL2169" s="121"/>
      <c r="AM2169" s="121"/>
      <c r="AN2169" s="121"/>
      <c r="AO2169" s="121"/>
      <c r="AP2169" s="121"/>
      <c r="AQ2169" s="121"/>
      <c r="AR2169" s="121"/>
      <c r="AS2169" s="121"/>
      <c r="AT2169" s="121"/>
      <c r="AU2169" s="121"/>
      <c r="AV2169" s="121"/>
      <c r="AW2169" s="121"/>
      <c r="AX2169" s="121"/>
      <c r="AY2169" s="121"/>
      <c r="AZ2169" s="121"/>
      <c r="BA2169" s="121"/>
      <c r="BB2169" s="121"/>
      <c r="BC2169" s="121"/>
      <c r="BD2169" s="121"/>
      <c r="BE2169" s="121"/>
      <c r="BF2169" s="121"/>
      <c r="BG2169" s="121"/>
      <c r="BH2169" s="121"/>
      <c r="BI2169" s="121"/>
      <c r="BJ2169" s="121"/>
      <c r="BK2169" s="121"/>
      <c r="BL2169" s="121"/>
      <c r="BM2169" s="121"/>
      <c r="BN2169" s="121"/>
      <c r="BO2169" s="121"/>
      <c r="BP2169" s="121"/>
      <c r="BQ2169" s="121"/>
      <c r="BR2169" s="121"/>
      <c r="BS2169" s="121"/>
      <c r="BT2169" s="121"/>
      <c r="BU2169" s="121"/>
      <c r="BV2169" s="121"/>
      <c r="BW2169" s="121"/>
      <c r="BX2169" s="121"/>
      <c r="BY2169" s="121"/>
      <c r="BZ2169" s="121"/>
      <c r="CA2169" s="121"/>
      <c r="CB2169" s="121"/>
      <c r="CC2169" s="121"/>
      <c r="CD2169" s="121"/>
      <c r="CE2169" s="121"/>
      <c r="CF2169" s="121"/>
      <c r="CG2169" s="121"/>
      <c r="CH2169" s="121"/>
      <c r="CI2169" s="121"/>
      <c r="CJ2169" s="121"/>
      <c r="CK2169" s="121"/>
      <c r="CL2169" s="121"/>
      <c r="CM2169" s="121"/>
      <c r="CN2169" s="121"/>
      <c r="CO2169" s="121"/>
      <c r="CP2169" s="121"/>
      <c r="CQ2169" s="121"/>
      <c r="CR2169" s="121"/>
      <c r="CS2169" s="121"/>
      <c r="CT2169" s="121"/>
      <c r="CU2169" s="121"/>
      <c r="CV2169" s="121"/>
      <c r="CW2169" s="121"/>
      <c r="CX2169" s="121"/>
      <c r="CY2169" s="121"/>
      <c r="CZ2169" s="121"/>
      <c r="DA2169" s="121"/>
      <c r="DB2169" s="121"/>
      <c r="DC2169" s="121"/>
      <c r="DD2169" s="121"/>
      <c r="DE2169" s="121"/>
      <c r="DF2169" s="121"/>
      <c r="DG2169" s="121"/>
      <c r="DH2169" s="121"/>
      <c r="DI2169" s="121"/>
    </row>
    <row r="2170" spans="30:113" x14ac:dyDescent="0.35">
      <c r="AD2170" s="121"/>
      <c r="AE2170" s="121"/>
      <c r="AF2170" s="121"/>
      <c r="AG2170" s="121"/>
      <c r="AH2170" s="121"/>
      <c r="AI2170" s="121"/>
      <c r="AJ2170" s="121"/>
      <c r="AK2170" s="121"/>
      <c r="AL2170" s="121"/>
      <c r="AM2170" s="121"/>
      <c r="AN2170" s="121"/>
      <c r="AO2170" s="121"/>
      <c r="AP2170" s="121"/>
      <c r="AQ2170" s="121"/>
      <c r="AR2170" s="121"/>
      <c r="AS2170" s="121"/>
      <c r="AT2170" s="121"/>
      <c r="AU2170" s="121"/>
      <c r="AV2170" s="121"/>
      <c r="AW2170" s="121"/>
      <c r="AX2170" s="121"/>
      <c r="AY2170" s="121"/>
      <c r="AZ2170" s="121"/>
      <c r="BA2170" s="121"/>
      <c r="BB2170" s="121"/>
      <c r="BC2170" s="121"/>
      <c r="BD2170" s="121"/>
      <c r="BE2170" s="121"/>
      <c r="BF2170" s="121"/>
      <c r="BG2170" s="121"/>
      <c r="BH2170" s="121"/>
      <c r="BI2170" s="121"/>
      <c r="BJ2170" s="121"/>
      <c r="BK2170" s="121"/>
      <c r="BL2170" s="121"/>
      <c r="BM2170" s="121"/>
      <c r="BN2170" s="121"/>
      <c r="BO2170" s="121"/>
      <c r="BP2170" s="121"/>
      <c r="BQ2170" s="121"/>
      <c r="BR2170" s="121"/>
      <c r="BS2170" s="121"/>
      <c r="BT2170" s="121"/>
      <c r="BU2170" s="121"/>
      <c r="BV2170" s="121"/>
      <c r="BW2170" s="121"/>
      <c r="BX2170" s="121"/>
      <c r="BY2170" s="121"/>
      <c r="BZ2170" s="121"/>
      <c r="CA2170" s="121"/>
      <c r="CB2170" s="121"/>
      <c r="CC2170" s="121"/>
      <c r="CD2170" s="121"/>
      <c r="CE2170" s="121"/>
      <c r="CF2170" s="121"/>
      <c r="CG2170" s="121"/>
      <c r="CH2170" s="121"/>
      <c r="CI2170" s="121"/>
      <c r="CJ2170" s="121"/>
      <c r="CK2170" s="121"/>
      <c r="CL2170" s="121"/>
      <c r="CM2170" s="121"/>
      <c r="CN2170" s="121"/>
      <c r="CO2170" s="121"/>
      <c r="CP2170" s="121"/>
      <c r="CQ2170" s="121"/>
      <c r="CR2170" s="121"/>
      <c r="CS2170" s="121"/>
      <c r="CT2170" s="121"/>
      <c r="CU2170" s="121"/>
      <c r="CV2170" s="121"/>
      <c r="CW2170" s="121"/>
      <c r="CX2170" s="121"/>
      <c r="CY2170" s="121"/>
      <c r="CZ2170" s="121"/>
      <c r="DA2170" s="121"/>
      <c r="DB2170" s="121"/>
      <c r="DC2170" s="121"/>
      <c r="DD2170" s="121"/>
      <c r="DE2170" s="121"/>
      <c r="DF2170" s="121"/>
      <c r="DG2170" s="121"/>
      <c r="DH2170" s="121"/>
      <c r="DI2170" s="121"/>
    </row>
    <row r="2171" spans="30:113" x14ac:dyDescent="0.35">
      <c r="AD2171" s="121"/>
      <c r="AE2171" s="121"/>
      <c r="AF2171" s="121"/>
      <c r="AG2171" s="121"/>
      <c r="AH2171" s="121"/>
      <c r="AI2171" s="121"/>
      <c r="AJ2171" s="121"/>
      <c r="AK2171" s="121"/>
      <c r="AL2171" s="121"/>
      <c r="AM2171" s="121"/>
      <c r="AN2171" s="121"/>
      <c r="AO2171" s="121"/>
      <c r="AP2171" s="121"/>
      <c r="AQ2171" s="121"/>
      <c r="AR2171" s="121"/>
      <c r="AS2171" s="121"/>
      <c r="AT2171" s="121"/>
      <c r="AU2171" s="121"/>
      <c r="AV2171" s="121"/>
      <c r="AW2171" s="121"/>
      <c r="AX2171" s="121"/>
      <c r="AY2171" s="121"/>
      <c r="AZ2171" s="121"/>
      <c r="BA2171" s="121"/>
      <c r="BB2171" s="121"/>
      <c r="BC2171" s="121"/>
      <c r="BD2171" s="121"/>
      <c r="BE2171" s="121"/>
      <c r="BF2171" s="121"/>
      <c r="BG2171" s="121"/>
      <c r="BH2171" s="121"/>
      <c r="BI2171" s="121"/>
      <c r="BJ2171" s="121"/>
      <c r="BK2171" s="121"/>
      <c r="BL2171" s="121"/>
      <c r="BM2171" s="121"/>
      <c r="BN2171" s="121"/>
      <c r="BO2171" s="121"/>
      <c r="BP2171" s="121"/>
      <c r="BQ2171" s="121"/>
      <c r="BR2171" s="121"/>
      <c r="BS2171" s="121"/>
      <c r="BT2171" s="121"/>
      <c r="BU2171" s="121"/>
      <c r="BV2171" s="121"/>
      <c r="BW2171" s="121"/>
      <c r="BX2171" s="121"/>
      <c r="BY2171" s="121"/>
      <c r="BZ2171" s="121"/>
      <c r="CA2171" s="121"/>
      <c r="CB2171" s="121"/>
      <c r="CC2171" s="121"/>
      <c r="CD2171" s="121"/>
      <c r="CE2171" s="121"/>
      <c r="CF2171" s="121"/>
      <c r="CG2171" s="121"/>
      <c r="CH2171" s="121"/>
      <c r="CI2171" s="121"/>
      <c r="CJ2171" s="121"/>
      <c r="CK2171" s="121"/>
      <c r="CL2171" s="121"/>
      <c r="CM2171" s="121"/>
      <c r="CN2171" s="121"/>
      <c r="CO2171" s="121"/>
      <c r="CP2171" s="121"/>
      <c r="CQ2171" s="121"/>
      <c r="CR2171" s="121"/>
      <c r="CS2171" s="121"/>
      <c r="CT2171" s="121"/>
      <c r="CU2171" s="121"/>
      <c r="CV2171" s="121"/>
      <c r="CW2171" s="121"/>
      <c r="CX2171" s="121"/>
      <c r="CY2171" s="121"/>
      <c r="CZ2171" s="121"/>
      <c r="DA2171" s="121"/>
      <c r="DB2171" s="121"/>
      <c r="DC2171" s="121"/>
      <c r="DD2171" s="121"/>
      <c r="DE2171" s="121"/>
      <c r="DF2171" s="121"/>
      <c r="DG2171" s="121"/>
      <c r="DH2171" s="121"/>
      <c r="DI2171" s="121"/>
    </row>
    <row r="2172" spans="30:113" x14ac:dyDescent="0.35">
      <c r="AD2172" s="121"/>
      <c r="AE2172" s="121"/>
      <c r="AF2172" s="121"/>
      <c r="AG2172" s="121"/>
      <c r="AH2172" s="121"/>
      <c r="AI2172" s="121"/>
      <c r="AJ2172" s="121"/>
      <c r="AK2172" s="121"/>
      <c r="AL2172" s="121"/>
      <c r="AM2172" s="121"/>
      <c r="AN2172" s="121"/>
      <c r="AO2172" s="121"/>
      <c r="AP2172" s="121"/>
      <c r="AQ2172" s="121"/>
      <c r="AR2172" s="121"/>
      <c r="AS2172" s="121"/>
      <c r="AT2172" s="121"/>
      <c r="AU2172" s="121"/>
      <c r="AV2172" s="121"/>
      <c r="AW2172" s="121"/>
      <c r="AX2172" s="121"/>
      <c r="AY2172" s="121"/>
      <c r="AZ2172" s="121"/>
      <c r="BA2172" s="121"/>
      <c r="BB2172" s="121"/>
      <c r="BC2172" s="121"/>
      <c r="BD2172" s="121"/>
      <c r="BE2172" s="121"/>
      <c r="BF2172" s="121"/>
      <c r="BG2172" s="121"/>
      <c r="BH2172" s="121"/>
      <c r="BI2172" s="121"/>
      <c r="BJ2172" s="121"/>
      <c r="BK2172" s="121"/>
      <c r="BL2172" s="121"/>
      <c r="BM2172" s="121"/>
      <c r="BN2172" s="121"/>
      <c r="BO2172" s="121"/>
      <c r="BP2172" s="121"/>
      <c r="BQ2172" s="121"/>
      <c r="BR2172" s="121"/>
      <c r="BS2172" s="121"/>
      <c r="BT2172" s="121"/>
      <c r="BU2172" s="121"/>
      <c r="BV2172" s="121"/>
      <c r="BW2172" s="121"/>
      <c r="BX2172" s="121"/>
      <c r="BY2172" s="121"/>
      <c r="BZ2172" s="121"/>
      <c r="CA2172" s="121"/>
      <c r="CB2172" s="121"/>
      <c r="CC2172" s="121"/>
      <c r="CD2172" s="121"/>
      <c r="CE2172" s="121"/>
      <c r="CF2172" s="121"/>
      <c r="CG2172" s="121"/>
      <c r="CH2172" s="121"/>
      <c r="CI2172" s="121"/>
      <c r="CJ2172" s="121"/>
      <c r="CK2172" s="121"/>
      <c r="CL2172" s="121"/>
      <c r="CM2172" s="121"/>
      <c r="CN2172" s="121"/>
      <c r="CO2172" s="121"/>
      <c r="CP2172" s="121"/>
      <c r="CQ2172" s="121"/>
      <c r="CR2172" s="121"/>
      <c r="CS2172" s="121"/>
      <c r="CT2172" s="121"/>
      <c r="CU2172" s="121"/>
      <c r="CV2172" s="121"/>
      <c r="CW2172" s="121"/>
      <c r="CX2172" s="121"/>
      <c r="CY2172" s="121"/>
      <c r="CZ2172" s="121"/>
      <c r="DA2172" s="121"/>
      <c r="DB2172" s="121"/>
      <c r="DC2172" s="121"/>
      <c r="DD2172" s="121"/>
      <c r="DE2172" s="121"/>
      <c r="DF2172" s="121"/>
      <c r="DG2172" s="121"/>
      <c r="DH2172" s="121"/>
      <c r="DI2172" s="121"/>
    </row>
    <row r="2173" spans="30:113" x14ac:dyDescent="0.35">
      <c r="AD2173" s="121"/>
      <c r="AE2173" s="121"/>
      <c r="AF2173" s="121"/>
      <c r="AG2173" s="121"/>
      <c r="AH2173" s="121"/>
      <c r="AI2173" s="121"/>
      <c r="AJ2173" s="121"/>
      <c r="AK2173" s="121"/>
      <c r="AL2173" s="121"/>
      <c r="AM2173" s="121"/>
      <c r="AN2173" s="121"/>
      <c r="AO2173" s="121"/>
      <c r="AP2173" s="121"/>
      <c r="AQ2173" s="121"/>
      <c r="AR2173" s="121"/>
      <c r="AS2173" s="121"/>
      <c r="AT2173" s="121"/>
      <c r="AU2173" s="121"/>
      <c r="AV2173" s="121"/>
      <c r="AW2173" s="121"/>
      <c r="AX2173" s="121"/>
      <c r="AY2173" s="121"/>
      <c r="AZ2173" s="121"/>
      <c r="BA2173" s="121"/>
      <c r="BB2173" s="121"/>
      <c r="BC2173" s="121"/>
      <c r="BD2173" s="121"/>
      <c r="BE2173" s="121"/>
      <c r="BF2173" s="121"/>
      <c r="BG2173" s="121"/>
      <c r="BH2173" s="121"/>
      <c r="BI2173" s="121"/>
      <c r="BJ2173" s="121"/>
      <c r="BK2173" s="121"/>
      <c r="BL2173" s="121"/>
      <c r="BM2173" s="121"/>
      <c r="BN2173" s="121"/>
      <c r="BO2173" s="121"/>
      <c r="BP2173" s="121"/>
      <c r="BQ2173" s="121"/>
      <c r="BR2173" s="121"/>
      <c r="BS2173" s="121"/>
      <c r="BT2173" s="121"/>
      <c r="BU2173" s="121"/>
      <c r="BV2173" s="121"/>
      <c r="BW2173" s="121"/>
      <c r="BX2173" s="121"/>
      <c r="BY2173" s="121"/>
      <c r="BZ2173" s="121"/>
      <c r="CA2173" s="121"/>
      <c r="CB2173" s="121"/>
      <c r="CC2173" s="121"/>
      <c r="CD2173" s="121"/>
      <c r="CE2173" s="121"/>
      <c r="CF2173" s="121"/>
      <c r="CG2173" s="121"/>
      <c r="CH2173" s="121"/>
      <c r="CI2173" s="121"/>
      <c r="CJ2173" s="121"/>
      <c r="CK2173" s="121"/>
      <c r="CL2173" s="121"/>
      <c r="CM2173" s="121"/>
      <c r="CN2173" s="121"/>
      <c r="CO2173" s="121"/>
      <c r="CP2173" s="121"/>
      <c r="CQ2173" s="121"/>
      <c r="CR2173" s="121"/>
      <c r="CS2173" s="121"/>
      <c r="CT2173" s="121"/>
      <c r="CU2173" s="121"/>
      <c r="CV2173" s="121"/>
      <c r="CW2173" s="121"/>
      <c r="CX2173" s="121"/>
      <c r="CY2173" s="121"/>
      <c r="CZ2173" s="121"/>
      <c r="DA2173" s="121"/>
      <c r="DB2173" s="121"/>
      <c r="DC2173" s="121"/>
      <c r="DD2173" s="121"/>
      <c r="DE2173" s="121"/>
      <c r="DF2173" s="121"/>
      <c r="DG2173" s="121"/>
      <c r="DH2173" s="121"/>
      <c r="DI2173" s="121"/>
    </row>
    <row r="2174" spans="30:113" x14ac:dyDescent="0.35">
      <c r="AD2174" s="121"/>
      <c r="AE2174" s="121"/>
      <c r="AF2174" s="121"/>
      <c r="AG2174" s="121"/>
      <c r="AH2174" s="121"/>
      <c r="AI2174" s="121"/>
      <c r="AJ2174" s="121"/>
      <c r="AK2174" s="121"/>
      <c r="AL2174" s="121"/>
      <c r="AM2174" s="121"/>
      <c r="AN2174" s="121"/>
      <c r="AO2174" s="121"/>
      <c r="AP2174" s="121"/>
      <c r="AQ2174" s="121"/>
      <c r="AR2174" s="121"/>
      <c r="AS2174" s="121"/>
      <c r="AT2174" s="121"/>
      <c r="AU2174" s="121"/>
      <c r="AV2174" s="121"/>
      <c r="AW2174" s="121"/>
      <c r="AX2174" s="121"/>
      <c r="AY2174" s="121"/>
      <c r="AZ2174" s="121"/>
      <c r="BA2174" s="121"/>
      <c r="BB2174" s="121"/>
      <c r="BC2174" s="121"/>
      <c r="BD2174" s="121"/>
      <c r="BE2174" s="121"/>
      <c r="BF2174" s="121"/>
      <c r="BG2174" s="121"/>
      <c r="BH2174" s="121"/>
      <c r="BI2174" s="121"/>
      <c r="BJ2174" s="121"/>
      <c r="BK2174" s="121"/>
      <c r="BL2174" s="121"/>
      <c r="BM2174" s="121"/>
      <c r="BN2174" s="121"/>
      <c r="BO2174" s="121"/>
      <c r="BP2174" s="121"/>
      <c r="BQ2174" s="121"/>
      <c r="BR2174" s="121"/>
      <c r="BS2174" s="121"/>
      <c r="BT2174" s="121"/>
      <c r="BU2174" s="121"/>
      <c r="BV2174" s="121"/>
      <c r="BW2174" s="121"/>
      <c r="BX2174" s="121"/>
      <c r="BY2174" s="121"/>
      <c r="BZ2174" s="121"/>
      <c r="CA2174" s="121"/>
      <c r="CB2174" s="121"/>
      <c r="CC2174" s="121"/>
      <c r="CD2174" s="121"/>
      <c r="CE2174" s="121"/>
      <c r="CF2174" s="121"/>
      <c r="CG2174" s="121"/>
      <c r="CH2174" s="121"/>
      <c r="CI2174" s="121"/>
      <c r="CJ2174" s="121"/>
      <c r="CK2174" s="121"/>
      <c r="CL2174" s="121"/>
      <c r="CM2174" s="121"/>
      <c r="CN2174" s="121"/>
      <c r="CO2174" s="121"/>
      <c r="CP2174" s="121"/>
      <c r="CQ2174" s="121"/>
      <c r="CR2174" s="121"/>
      <c r="CS2174" s="121"/>
      <c r="CT2174" s="121"/>
      <c r="CU2174" s="121"/>
      <c r="CV2174" s="121"/>
      <c r="CW2174" s="121"/>
      <c r="CX2174" s="121"/>
      <c r="CY2174" s="121"/>
      <c r="CZ2174" s="121"/>
      <c r="DA2174" s="121"/>
      <c r="DB2174" s="121"/>
      <c r="DC2174" s="121"/>
      <c r="DD2174" s="121"/>
      <c r="DE2174" s="121"/>
      <c r="DF2174" s="121"/>
      <c r="DG2174" s="121"/>
      <c r="DH2174" s="121"/>
      <c r="DI2174" s="121"/>
    </row>
    <row r="2175" spans="30:113" x14ac:dyDescent="0.35">
      <c r="AD2175" s="121"/>
      <c r="AE2175" s="121"/>
      <c r="AF2175" s="121"/>
      <c r="AG2175" s="121"/>
      <c r="AH2175" s="121"/>
      <c r="AI2175" s="121"/>
      <c r="AJ2175" s="121"/>
      <c r="AK2175" s="121"/>
      <c r="AL2175" s="121"/>
      <c r="AM2175" s="121"/>
      <c r="AN2175" s="121"/>
      <c r="AO2175" s="121"/>
      <c r="AP2175" s="121"/>
      <c r="AQ2175" s="121"/>
      <c r="AR2175" s="121"/>
      <c r="AS2175" s="121"/>
      <c r="AT2175" s="121"/>
      <c r="AU2175" s="121"/>
      <c r="AV2175" s="121"/>
      <c r="AW2175" s="121"/>
      <c r="AX2175" s="121"/>
      <c r="AY2175" s="121"/>
      <c r="AZ2175" s="121"/>
      <c r="BA2175" s="121"/>
      <c r="BB2175" s="121"/>
      <c r="BC2175" s="121"/>
      <c r="BD2175" s="121"/>
      <c r="BE2175" s="121"/>
      <c r="BF2175" s="121"/>
      <c r="BG2175" s="121"/>
      <c r="BH2175" s="121"/>
      <c r="BI2175" s="121"/>
      <c r="BJ2175" s="121"/>
      <c r="BK2175" s="121"/>
      <c r="BL2175" s="121"/>
      <c r="BM2175" s="121"/>
      <c r="BN2175" s="121"/>
      <c r="BO2175" s="121"/>
      <c r="BP2175" s="121"/>
      <c r="BQ2175" s="121"/>
      <c r="BR2175" s="121"/>
      <c r="BS2175" s="121"/>
      <c r="BT2175" s="121"/>
      <c r="BU2175" s="121"/>
      <c r="BV2175" s="121"/>
      <c r="BW2175" s="121"/>
      <c r="BX2175" s="121"/>
      <c r="BY2175" s="121"/>
      <c r="BZ2175" s="121"/>
      <c r="CA2175" s="121"/>
      <c r="CB2175" s="121"/>
      <c r="CC2175" s="121"/>
      <c r="CD2175" s="121"/>
      <c r="CE2175" s="121"/>
      <c r="CF2175" s="121"/>
      <c r="CG2175" s="121"/>
      <c r="CH2175" s="121"/>
      <c r="CI2175" s="121"/>
      <c r="CJ2175" s="121"/>
      <c r="CK2175" s="121"/>
      <c r="CL2175" s="121"/>
      <c r="CM2175" s="121"/>
      <c r="CN2175" s="121"/>
      <c r="CO2175" s="121"/>
      <c r="CP2175" s="121"/>
      <c r="CQ2175" s="121"/>
      <c r="CR2175" s="121"/>
      <c r="CS2175" s="121"/>
      <c r="CT2175" s="121"/>
      <c r="CU2175" s="121"/>
      <c r="CV2175" s="121"/>
      <c r="CW2175" s="121"/>
      <c r="CX2175" s="121"/>
      <c r="CY2175" s="121"/>
      <c r="CZ2175" s="121"/>
      <c r="DA2175" s="121"/>
      <c r="DB2175" s="121"/>
      <c r="DC2175" s="121"/>
      <c r="DD2175" s="121"/>
      <c r="DE2175" s="121"/>
      <c r="DF2175" s="121"/>
      <c r="DG2175" s="121"/>
      <c r="DH2175" s="121"/>
      <c r="DI2175" s="121"/>
    </row>
    <row r="2176" spans="30:113" x14ac:dyDescent="0.35">
      <c r="AD2176" s="121"/>
      <c r="AE2176" s="121"/>
      <c r="AF2176" s="121"/>
      <c r="AG2176" s="121"/>
      <c r="AH2176" s="121"/>
      <c r="AI2176" s="121"/>
      <c r="AJ2176" s="121"/>
      <c r="AK2176" s="121"/>
      <c r="AL2176" s="121"/>
      <c r="AM2176" s="121"/>
      <c r="AN2176" s="121"/>
      <c r="AO2176" s="121"/>
      <c r="AP2176" s="121"/>
      <c r="AQ2176" s="121"/>
      <c r="AR2176" s="121"/>
      <c r="AS2176" s="121"/>
      <c r="AT2176" s="121"/>
      <c r="AU2176" s="121"/>
      <c r="AV2176" s="121"/>
      <c r="AW2176" s="121"/>
      <c r="AX2176" s="121"/>
      <c r="AY2176" s="121"/>
      <c r="AZ2176" s="121"/>
      <c r="BA2176" s="121"/>
      <c r="BB2176" s="121"/>
      <c r="BC2176" s="121"/>
      <c r="BD2176" s="121"/>
      <c r="BE2176" s="121"/>
      <c r="BF2176" s="121"/>
      <c r="BG2176" s="121"/>
      <c r="BH2176" s="121"/>
      <c r="BI2176" s="121"/>
      <c r="BJ2176" s="121"/>
      <c r="BK2176" s="121"/>
      <c r="BL2176" s="121"/>
      <c r="BM2176" s="121"/>
      <c r="BN2176" s="121"/>
      <c r="BO2176" s="121"/>
      <c r="BP2176" s="121"/>
      <c r="BQ2176" s="121"/>
      <c r="BR2176" s="121"/>
      <c r="BS2176" s="121"/>
      <c r="BT2176" s="121"/>
      <c r="BU2176" s="121"/>
      <c r="BV2176" s="121"/>
      <c r="BW2176" s="121"/>
      <c r="BX2176" s="121"/>
      <c r="BY2176" s="121"/>
      <c r="BZ2176" s="121"/>
      <c r="CA2176" s="121"/>
      <c r="CB2176" s="121"/>
      <c r="CC2176" s="121"/>
      <c r="CD2176" s="121"/>
      <c r="CE2176" s="121"/>
      <c r="CF2176" s="121"/>
      <c r="CG2176" s="121"/>
      <c r="CH2176" s="121"/>
      <c r="CI2176" s="121"/>
      <c r="CJ2176" s="121"/>
      <c r="CK2176" s="121"/>
      <c r="CL2176" s="121"/>
      <c r="CM2176" s="121"/>
      <c r="CN2176" s="121"/>
      <c r="CO2176" s="121"/>
      <c r="CP2176" s="121"/>
      <c r="CQ2176" s="121"/>
      <c r="CR2176" s="121"/>
      <c r="CS2176" s="121"/>
      <c r="CT2176" s="121"/>
      <c r="CU2176" s="121"/>
      <c r="CV2176" s="121"/>
      <c r="CW2176" s="121"/>
      <c r="CX2176" s="121"/>
      <c r="CY2176" s="121"/>
      <c r="CZ2176" s="121"/>
      <c r="DA2176" s="121"/>
      <c r="DB2176" s="121"/>
      <c r="DC2176" s="121"/>
      <c r="DD2176" s="121"/>
      <c r="DE2176" s="121"/>
      <c r="DF2176" s="121"/>
      <c r="DG2176" s="121"/>
      <c r="DH2176" s="121"/>
      <c r="DI2176" s="121"/>
    </row>
    <row r="2177" spans="30:113" x14ac:dyDescent="0.35">
      <c r="AD2177" s="121"/>
      <c r="AE2177" s="121"/>
      <c r="AF2177" s="121"/>
      <c r="AG2177" s="121"/>
      <c r="AH2177" s="121"/>
      <c r="AI2177" s="121"/>
      <c r="AJ2177" s="121"/>
      <c r="AK2177" s="121"/>
      <c r="AL2177" s="121"/>
      <c r="AM2177" s="121"/>
      <c r="AN2177" s="121"/>
      <c r="AO2177" s="121"/>
      <c r="AP2177" s="121"/>
      <c r="AQ2177" s="121"/>
      <c r="AR2177" s="121"/>
      <c r="AS2177" s="121"/>
      <c r="AT2177" s="121"/>
      <c r="AU2177" s="121"/>
      <c r="AV2177" s="121"/>
      <c r="AW2177" s="121"/>
      <c r="AX2177" s="121"/>
      <c r="AY2177" s="121"/>
      <c r="AZ2177" s="121"/>
      <c r="BA2177" s="121"/>
      <c r="BB2177" s="121"/>
      <c r="BC2177" s="121"/>
      <c r="BD2177" s="121"/>
      <c r="BE2177" s="121"/>
      <c r="BF2177" s="121"/>
      <c r="BG2177" s="121"/>
      <c r="BH2177" s="121"/>
      <c r="BI2177" s="121"/>
      <c r="BJ2177" s="121"/>
      <c r="BK2177" s="121"/>
      <c r="BL2177" s="121"/>
      <c r="BM2177" s="121"/>
      <c r="BN2177" s="121"/>
      <c r="BO2177" s="121"/>
      <c r="BP2177" s="121"/>
      <c r="BQ2177" s="121"/>
      <c r="BR2177" s="121"/>
      <c r="BS2177" s="121"/>
      <c r="BT2177" s="121"/>
      <c r="BU2177" s="121"/>
      <c r="BV2177" s="121"/>
      <c r="BW2177" s="121"/>
      <c r="BX2177" s="121"/>
      <c r="BY2177" s="121"/>
      <c r="BZ2177" s="121"/>
      <c r="CA2177" s="121"/>
      <c r="CB2177" s="121"/>
      <c r="CC2177" s="121"/>
      <c r="CD2177" s="121"/>
      <c r="CE2177" s="121"/>
      <c r="CF2177" s="121"/>
      <c r="CG2177" s="121"/>
      <c r="CH2177" s="121"/>
      <c r="CI2177" s="121"/>
      <c r="CJ2177" s="121"/>
      <c r="CK2177" s="121"/>
      <c r="CL2177" s="121"/>
      <c r="CM2177" s="121"/>
      <c r="CN2177" s="121"/>
      <c r="CO2177" s="121"/>
      <c r="CP2177" s="121"/>
      <c r="CQ2177" s="121"/>
      <c r="CR2177" s="121"/>
      <c r="CS2177" s="121"/>
      <c r="CT2177" s="121"/>
      <c r="CU2177" s="121"/>
      <c r="CV2177" s="121"/>
      <c r="CW2177" s="121"/>
      <c r="CX2177" s="121"/>
      <c r="CY2177" s="121"/>
      <c r="CZ2177" s="121"/>
      <c r="DA2177" s="121"/>
      <c r="DB2177" s="121"/>
      <c r="DC2177" s="121"/>
      <c r="DD2177" s="121"/>
      <c r="DE2177" s="121"/>
      <c r="DF2177" s="121"/>
      <c r="DG2177" s="121"/>
      <c r="DH2177" s="121"/>
      <c r="DI2177" s="121"/>
    </row>
    <row r="2178" spans="30:113" x14ac:dyDescent="0.35">
      <c r="AD2178" s="121"/>
      <c r="AE2178" s="121"/>
      <c r="AF2178" s="121"/>
      <c r="AG2178" s="121"/>
      <c r="AH2178" s="121"/>
      <c r="AI2178" s="121"/>
      <c r="AJ2178" s="121"/>
      <c r="AK2178" s="121"/>
      <c r="AL2178" s="121"/>
      <c r="AM2178" s="121"/>
      <c r="AN2178" s="121"/>
      <c r="AO2178" s="121"/>
      <c r="AP2178" s="121"/>
      <c r="AQ2178" s="121"/>
      <c r="AR2178" s="121"/>
      <c r="AS2178" s="121"/>
      <c r="AT2178" s="121"/>
      <c r="AU2178" s="121"/>
      <c r="AV2178" s="121"/>
      <c r="AW2178" s="121"/>
      <c r="AX2178" s="121"/>
      <c r="AY2178" s="121"/>
      <c r="AZ2178" s="121"/>
      <c r="BA2178" s="121"/>
      <c r="BB2178" s="121"/>
      <c r="BC2178" s="121"/>
      <c r="BD2178" s="121"/>
      <c r="BE2178" s="121"/>
      <c r="BF2178" s="121"/>
      <c r="BG2178" s="121"/>
      <c r="BH2178" s="121"/>
      <c r="BI2178" s="121"/>
      <c r="BJ2178" s="121"/>
      <c r="BK2178" s="121"/>
      <c r="BL2178" s="121"/>
      <c r="BM2178" s="121"/>
      <c r="BN2178" s="121"/>
      <c r="BO2178" s="121"/>
      <c r="BP2178" s="121"/>
      <c r="BQ2178" s="121"/>
      <c r="BR2178" s="121"/>
      <c r="BS2178" s="121"/>
      <c r="BT2178" s="121"/>
      <c r="BU2178" s="121"/>
      <c r="BV2178" s="121"/>
      <c r="BW2178" s="121"/>
      <c r="BX2178" s="121"/>
      <c r="BY2178" s="121"/>
      <c r="BZ2178" s="121"/>
      <c r="CA2178" s="121"/>
      <c r="CB2178" s="121"/>
      <c r="CC2178" s="121"/>
      <c r="CD2178" s="121"/>
      <c r="CE2178" s="121"/>
      <c r="CF2178" s="121"/>
      <c r="CG2178" s="121"/>
      <c r="CH2178" s="121"/>
      <c r="CI2178" s="121"/>
      <c r="CJ2178" s="121"/>
      <c r="CK2178" s="121"/>
      <c r="CL2178" s="121"/>
      <c r="CM2178" s="121"/>
      <c r="CN2178" s="121"/>
      <c r="CO2178" s="121"/>
      <c r="CP2178" s="121"/>
      <c r="CQ2178" s="121"/>
      <c r="CR2178" s="121"/>
      <c r="CS2178" s="121"/>
      <c r="CT2178" s="121"/>
      <c r="CU2178" s="121"/>
      <c r="CV2178" s="121"/>
      <c r="CW2178" s="121"/>
      <c r="CX2178" s="121"/>
      <c r="CY2178" s="121"/>
      <c r="CZ2178" s="121"/>
      <c r="DA2178" s="121"/>
      <c r="DB2178" s="121"/>
      <c r="DC2178" s="121"/>
      <c r="DD2178" s="121"/>
      <c r="DE2178" s="121"/>
      <c r="DF2178" s="121"/>
      <c r="DG2178" s="121"/>
      <c r="DH2178" s="121"/>
      <c r="DI2178" s="121"/>
    </row>
    <row r="2179" spans="30:113" x14ac:dyDescent="0.35">
      <c r="AD2179" s="121"/>
      <c r="AE2179" s="121"/>
      <c r="AF2179" s="121"/>
      <c r="AG2179" s="121"/>
      <c r="AH2179" s="121"/>
      <c r="AI2179" s="121"/>
      <c r="AJ2179" s="121"/>
      <c r="AK2179" s="121"/>
      <c r="AL2179" s="121"/>
      <c r="AM2179" s="121"/>
      <c r="AN2179" s="121"/>
      <c r="AO2179" s="121"/>
      <c r="AP2179" s="121"/>
      <c r="AQ2179" s="121"/>
      <c r="AR2179" s="121"/>
      <c r="AS2179" s="121"/>
      <c r="AT2179" s="121"/>
      <c r="AU2179" s="121"/>
      <c r="AV2179" s="121"/>
      <c r="AW2179" s="121"/>
      <c r="AX2179" s="121"/>
      <c r="AY2179" s="121"/>
      <c r="AZ2179" s="121"/>
      <c r="BA2179" s="121"/>
      <c r="BB2179" s="121"/>
      <c r="BC2179" s="121"/>
      <c r="BD2179" s="121"/>
      <c r="BE2179" s="121"/>
      <c r="BF2179" s="121"/>
      <c r="BG2179" s="121"/>
      <c r="BH2179" s="121"/>
      <c r="BI2179" s="121"/>
      <c r="BJ2179" s="121"/>
      <c r="BK2179" s="121"/>
      <c r="BL2179" s="121"/>
      <c r="BM2179" s="121"/>
      <c r="BN2179" s="121"/>
      <c r="BO2179" s="121"/>
      <c r="BP2179" s="121"/>
      <c r="BQ2179" s="121"/>
      <c r="BR2179" s="121"/>
      <c r="BS2179" s="121"/>
      <c r="BT2179" s="121"/>
      <c r="BU2179" s="121"/>
      <c r="BV2179" s="121"/>
      <c r="BW2179" s="121"/>
      <c r="BX2179" s="121"/>
      <c r="BY2179" s="121"/>
      <c r="BZ2179" s="121"/>
      <c r="CA2179" s="121"/>
      <c r="CB2179" s="121"/>
      <c r="CC2179" s="121"/>
      <c r="CD2179" s="121"/>
      <c r="CE2179" s="121"/>
      <c r="CF2179" s="121"/>
      <c r="CG2179" s="121"/>
      <c r="CH2179" s="121"/>
      <c r="CI2179" s="121"/>
      <c r="CJ2179" s="121"/>
      <c r="CK2179" s="121"/>
      <c r="CL2179" s="121"/>
      <c r="CM2179" s="121"/>
      <c r="CN2179" s="121"/>
      <c r="CO2179" s="121"/>
      <c r="CP2179" s="121"/>
      <c r="CQ2179" s="121"/>
      <c r="CR2179" s="121"/>
      <c r="CS2179" s="121"/>
      <c r="CT2179" s="121"/>
      <c r="CU2179" s="121"/>
      <c r="CV2179" s="121"/>
      <c r="CW2179" s="121"/>
      <c r="CX2179" s="121"/>
      <c r="CY2179" s="121"/>
      <c r="CZ2179" s="121"/>
      <c r="DA2179" s="121"/>
      <c r="DB2179" s="121"/>
      <c r="DC2179" s="121"/>
      <c r="DD2179" s="121"/>
      <c r="DE2179" s="121"/>
      <c r="DF2179" s="121"/>
      <c r="DG2179" s="121"/>
      <c r="DH2179" s="121"/>
      <c r="DI2179" s="121"/>
    </row>
    <row r="2180" spans="30:113" x14ac:dyDescent="0.35">
      <c r="AD2180" s="121"/>
      <c r="AE2180" s="121"/>
      <c r="AF2180" s="121"/>
      <c r="AG2180" s="121"/>
      <c r="AH2180" s="121"/>
      <c r="AI2180" s="121"/>
      <c r="AJ2180" s="121"/>
      <c r="AK2180" s="121"/>
      <c r="AL2180" s="121"/>
      <c r="AM2180" s="121"/>
      <c r="AN2180" s="121"/>
      <c r="AO2180" s="121"/>
      <c r="AP2180" s="121"/>
      <c r="AQ2180" s="121"/>
      <c r="AR2180" s="121"/>
      <c r="AS2180" s="121"/>
      <c r="AT2180" s="121"/>
      <c r="AU2180" s="121"/>
      <c r="AV2180" s="121"/>
      <c r="AW2180" s="121"/>
      <c r="AX2180" s="121"/>
      <c r="AY2180" s="121"/>
      <c r="AZ2180" s="121"/>
      <c r="BA2180" s="121"/>
      <c r="BB2180" s="121"/>
      <c r="BC2180" s="121"/>
      <c r="BD2180" s="121"/>
      <c r="BE2180" s="121"/>
      <c r="BF2180" s="121"/>
      <c r="BG2180" s="121"/>
      <c r="BH2180" s="121"/>
      <c r="BI2180" s="121"/>
      <c r="BJ2180" s="121"/>
      <c r="BK2180" s="121"/>
      <c r="BL2180" s="121"/>
      <c r="BM2180" s="121"/>
      <c r="BN2180" s="121"/>
      <c r="BO2180" s="121"/>
      <c r="BP2180" s="121"/>
      <c r="BQ2180" s="121"/>
      <c r="BR2180" s="121"/>
      <c r="BS2180" s="121"/>
      <c r="BT2180" s="121"/>
      <c r="BU2180" s="121"/>
      <c r="BV2180" s="121"/>
      <c r="BW2180" s="121"/>
      <c r="BX2180" s="121"/>
      <c r="BY2180" s="121"/>
      <c r="BZ2180" s="121"/>
      <c r="CA2180" s="121"/>
      <c r="CB2180" s="121"/>
      <c r="CC2180" s="121"/>
      <c r="CD2180" s="121"/>
      <c r="CE2180" s="121"/>
      <c r="CF2180" s="121"/>
      <c r="CG2180" s="121"/>
      <c r="CH2180" s="121"/>
      <c r="CI2180" s="121"/>
      <c r="CJ2180" s="121"/>
      <c r="CK2180" s="121"/>
      <c r="CL2180" s="121"/>
      <c r="CM2180" s="121"/>
      <c r="CN2180" s="121"/>
      <c r="CO2180" s="121"/>
      <c r="CP2180" s="121"/>
      <c r="CQ2180" s="121"/>
      <c r="CR2180" s="121"/>
      <c r="CS2180" s="121"/>
      <c r="CT2180" s="121"/>
      <c r="CU2180" s="121"/>
      <c r="CV2180" s="121"/>
      <c r="CW2180" s="121"/>
      <c r="CX2180" s="121"/>
      <c r="CY2180" s="121"/>
      <c r="CZ2180" s="121"/>
      <c r="DA2180" s="121"/>
      <c r="DB2180" s="121"/>
      <c r="DC2180" s="121"/>
      <c r="DD2180" s="121"/>
      <c r="DE2180" s="121"/>
      <c r="DF2180" s="121"/>
      <c r="DG2180" s="121"/>
      <c r="DH2180" s="121"/>
      <c r="DI2180" s="121"/>
    </row>
    <row r="2181" spans="30:113" x14ac:dyDescent="0.35">
      <c r="AD2181" s="121"/>
      <c r="AE2181" s="121"/>
      <c r="AF2181" s="121"/>
      <c r="AG2181" s="121"/>
      <c r="AH2181" s="121"/>
      <c r="AI2181" s="121"/>
      <c r="AJ2181" s="121"/>
      <c r="AK2181" s="121"/>
      <c r="AL2181" s="121"/>
      <c r="AM2181" s="121"/>
      <c r="AN2181" s="121"/>
      <c r="AO2181" s="121"/>
      <c r="AP2181" s="121"/>
      <c r="AQ2181" s="121"/>
      <c r="AR2181" s="121"/>
      <c r="AS2181" s="121"/>
      <c r="AT2181" s="121"/>
      <c r="AU2181" s="121"/>
      <c r="AV2181" s="121"/>
      <c r="AW2181" s="121"/>
      <c r="AX2181" s="121"/>
      <c r="AY2181" s="121"/>
      <c r="AZ2181" s="121"/>
      <c r="BA2181" s="121"/>
      <c r="BB2181" s="121"/>
      <c r="BC2181" s="121"/>
      <c r="BD2181" s="121"/>
      <c r="BE2181" s="121"/>
      <c r="BF2181" s="121"/>
      <c r="BG2181" s="121"/>
      <c r="BH2181" s="121"/>
      <c r="BI2181" s="121"/>
      <c r="BJ2181" s="121"/>
      <c r="BK2181" s="121"/>
      <c r="BL2181" s="121"/>
      <c r="BM2181" s="121"/>
      <c r="BN2181" s="121"/>
      <c r="BO2181" s="121"/>
      <c r="BP2181" s="121"/>
      <c r="BQ2181" s="121"/>
      <c r="BR2181" s="121"/>
      <c r="BS2181" s="121"/>
      <c r="BT2181" s="121"/>
      <c r="BU2181" s="121"/>
      <c r="BV2181" s="121"/>
      <c r="BW2181" s="121"/>
      <c r="BX2181" s="121"/>
      <c r="BY2181" s="121"/>
      <c r="BZ2181" s="121"/>
      <c r="CA2181" s="121"/>
      <c r="CB2181" s="121"/>
      <c r="CC2181" s="121"/>
      <c r="CD2181" s="121"/>
      <c r="CE2181" s="121"/>
      <c r="CF2181" s="121"/>
      <c r="CG2181" s="121"/>
      <c r="CH2181" s="121"/>
      <c r="CI2181" s="121"/>
      <c r="CJ2181" s="121"/>
      <c r="CK2181" s="121"/>
      <c r="CL2181" s="121"/>
      <c r="CM2181" s="121"/>
      <c r="CN2181" s="121"/>
      <c r="CO2181" s="121"/>
      <c r="CP2181" s="121"/>
      <c r="CQ2181" s="121"/>
      <c r="CR2181" s="121"/>
      <c r="CS2181" s="121"/>
      <c r="CT2181" s="121"/>
      <c r="CU2181" s="121"/>
      <c r="CV2181" s="121"/>
      <c r="CW2181" s="121"/>
      <c r="CX2181" s="121"/>
      <c r="CY2181" s="121"/>
      <c r="CZ2181" s="121"/>
      <c r="DA2181" s="121"/>
      <c r="DB2181" s="121"/>
      <c r="DC2181" s="121"/>
      <c r="DD2181" s="121"/>
      <c r="DE2181" s="121"/>
      <c r="DF2181" s="121"/>
      <c r="DG2181" s="121"/>
      <c r="DH2181" s="121"/>
      <c r="DI2181" s="121"/>
    </row>
    <row r="2182" spans="30:113" x14ac:dyDescent="0.35">
      <c r="AD2182" s="121"/>
      <c r="AE2182" s="121"/>
      <c r="AF2182" s="121"/>
      <c r="AG2182" s="121"/>
      <c r="AH2182" s="121"/>
      <c r="AI2182" s="121"/>
      <c r="AJ2182" s="121"/>
      <c r="AK2182" s="121"/>
      <c r="AL2182" s="121"/>
      <c r="AM2182" s="121"/>
      <c r="AN2182" s="121"/>
      <c r="AO2182" s="121"/>
      <c r="AP2182" s="121"/>
      <c r="AQ2182" s="121"/>
      <c r="AR2182" s="121"/>
      <c r="AS2182" s="121"/>
      <c r="AT2182" s="121"/>
      <c r="AU2182" s="121"/>
      <c r="AV2182" s="121"/>
      <c r="AW2182" s="121"/>
      <c r="AX2182" s="121"/>
      <c r="AY2182" s="121"/>
      <c r="AZ2182" s="121"/>
      <c r="BA2182" s="121"/>
      <c r="BB2182" s="121"/>
      <c r="BC2182" s="121"/>
      <c r="BD2182" s="121"/>
      <c r="BE2182" s="121"/>
      <c r="BF2182" s="121"/>
      <c r="BG2182" s="121"/>
      <c r="BH2182" s="121"/>
      <c r="BI2182" s="121"/>
      <c r="BJ2182" s="121"/>
      <c r="BK2182" s="121"/>
      <c r="BL2182" s="121"/>
      <c r="BM2182" s="121"/>
      <c r="BN2182" s="121"/>
      <c r="BO2182" s="121"/>
      <c r="BP2182" s="121"/>
      <c r="BQ2182" s="121"/>
      <c r="BR2182" s="121"/>
      <c r="BS2182" s="121"/>
      <c r="BT2182" s="121"/>
      <c r="BU2182" s="121"/>
      <c r="BV2182" s="121"/>
      <c r="BW2182" s="121"/>
      <c r="BX2182" s="121"/>
      <c r="BY2182" s="121"/>
      <c r="BZ2182" s="121"/>
      <c r="CA2182" s="121"/>
      <c r="CB2182" s="121"/>
      <c r="CC2182" s="121"/>
      <c r="CD2182" s="121"/>
      <c r="CE2182" s="121"/>
      <c r="CF2182" s="121"/>
      <c r="CG2182" s="121"/>
      <c r="CH2182" s="121"/>
      <c r="CI2182" s="121"/>
      <c r="CJ2182" s="121"/>
      <c r="CK2182" s="121"/>
      <c r="CL2182" s="121"/>
      <c r="CM2182" s="121"/>
      <c r="CN2182" s="121"/>
      <c r="CO2182" s="121"/>
      <c r="CP2182" s="121"/>
      <c r="CQ2182" s="121"/>
      <c r="CR2182" s="121"/>
      <c r="CS2182" s="121"/>
      <c r="CT2182" s="121"/>
      <c r="CU2182" s="121"/>
      <c r="CV2182" s="121"/>
      <c r="CW2182" s="121"/>
      <c r="CX2182" s="121"/>
      <c r="CY2182" s="121"/>
      <c r="CZ2182" s="121"/>
      <c r="DA2182" s="121"/>
      <c r="DB2182" s="121"/>
      <c r="DC2182" s="121"/>
      <c r="DD2182" s="121"/>
      <c r="DE2182" s="121"/>
      <c r="DF2182" s="121"/>
      <c r="DG2182" s="121"/>
      <c r="DH2182" s="121"/>
      <c r="DI2182" s="121"/>
    </row>
    <row r="2183" spans="30:113" x14ac:dyDescent="0.35">
      <c r="AD2183" s="121"/>
      <c r="AE2183" s="121"/>
      <c r="AF2183" s="121"/>
      <c r="AG2183" s="121"/>
      <c r="AH2183" s="121"/>
      <c r="AI2183" s="121"/>
      <c r="AJ2183" s="121"/>
      <c r="AK2183" s="121"/>
      <c r="AL2183" s="121"/>
      <c r="AM2183" s="121"/>
      <c r="AN2183" s="121"/>
      <c r="AO2183" s="121"/>
      <c r="AP2183" s="121"/>
      <c r="AQ2183" s="121"/>
      <c r="AR2183" s="121"/>
      <c r="AS2183" s="121"/>
      <c r="AT2183" s="121"/>
      <c r="AU2183" s="121"/>
      <c r="AV2183" s="121"/>
      <c r="AW2183" s="121"/>
      <c r="AX2183" s="121"/>
      <c r="AY2183" s="121"/>
      <c r="AZ2183" s="121"/>
      <c r="BA2183" s="121"/>
      <c r="BB2183" s="121"/>
      <c r="BC2183" s="121"/>
      <c r="BD2183" s="121"/>
      <c r="BE2183" s="121"/>
      <c r="BF2183" s="121"/>
      <c r="BG2183" s="121"/>
      <c r="BH2183" s="121"/>
      <c r="BI2183" s="121"/>
      <c r="BJ2183" s="121"/>
      <c r="BK2183" s="121"/>
      <c r="BL2183" s="121"/>
      <c r="BM2183" s="121"/>
      <c r="BN2183" s="121"/>
      <c r="BO2183" s="121"/>
      <c r="BP2183" s="121"/>
      <c r="BQ2183" s="121"/>
      <c r="BR2183" s="121"/>
      <c r="BS2183" s="121"/>
      <c r="BT2183" s="121"/>
      <c r="BU2183" s="121"/>
      <c r="BV2183" s="121"/>
      <c r="BW2183" s="121"/>
      <c r="BX2183" s="121"/>
      <c r="BY2183" s="121"/>
      <c r="BZ2183" s="121"/>
      <c r="CA2183" s="121"/>
      <c r="CB2183" s="121"/>
      <c r="CC2183" s="121"/>
      <c r="CD2183" s="121"/>
      <c r="CE2183" s="121"/>
      <c r="CF2183" s="121"/>
      <c r="CG2183" s="121"/>
      <c r="CH2183" s="121"/>
      <c r="CI2183" s="121"/>
      <c r="CJ2183" s="121"/>
      <c r="CK2183" s="121"/>
      <c r="CL2183" s="121"/>
      <c r="CM2183" s="121"/>
      <c r="CN2183" s="121"/>
      <c r="CO2183" s="121"/>
      <c r="CP2183" s="121"/>
      <c r="CQ2183" s="121"/>
      <c r="CR2183" s="121"/>
      <c r="CS2183" s="121"/>
      <c r="CT2183" s="121"/>
      <c r="CU2183" s="121"/>
      <c r="CV2183" s="121"/>
      <c r="CW2183" s="121"/>
      <c r="CX2183" s="121"/>
      <c r="CY2183" s="121"/>
      <c r="CZ2183" s="121"/>
      <c r="DA2183" s="121"/>
      <c r="DB2183" s="121"/>
      <c r="DC2183" s="121"/>
      <c r="DD2183" s="121"/>
      <c r="DE2183" s="121"/>
      <c r="DF2183" s="121"/>
      <c r="DG2183" s="121"/>
      <c r="DH2183" s="121"/>
      <c r="DI2183" s="121"/>
    </row>
    <row r="2184" spans="30:113" x14ac:dyDescent="0.35">
      <c r="AD2184" s="121"/>
      <c r="AE2184" s="121"/>
      <c r="AF2184" s="121"/>
      <c r="AG2184" s="121"/>
      <c r="AH2184" s="121"/>
      <c r="AI2184" s="121"/>
      <c r="AJ2184" s="121"/>
      <c r="AK2184" s="121"/>
      <c r="AL2184" s="121"/>
      <c r="AM2184" s="121"/>
      <c r="AN2184" s="121"/>
      <c r="AO2184" s="121"/>
      <c r="AP2184" s="121"/>
      <c r="AQ2184" s="121"/>
      <c r="AR2184" s="121"/>
      <c r="AS2184" s="121"/>
      <c r="AT2184" s="121"/>
      <c r="AU2184" s="121"/>
      <c r="AV2184" s="121"/>
      <c r="AW2184" s="121"/>
      <c r="AX2184" s="121"/>
      <c r="AY2184" s="121"/>
      <c r="AZ2184" s="121"/>
      <c r="BA2184" s="121"/>
      <c r="BB2184" s="121"/>
      <c r="BC2184" s="121"/>
      <c r="BD2184" s="121"/>
      <c r="BE2184" s="121"/>
      <c r="BF2184" s="121"/>
      <c r="BG2184" s="121"/>
      <c r="BH2184" s="121"/>
      <c r="BI2184" s="121"/>
      <c r="BJ2184" s="121"/>
      <c r="BK2184" s="121"/>
      <c r="BL2184" s="121"/>
      <c r="BM2184" s="121"/>
      <c r="BN2184" s="121"/>
      <c r="BO2184" s="121"/>
      <c r="BP2184" s="121"/>
      <c r="BQ2184" s="121"/>
      <c r="BR2184" s="121"/>
      <c r="BS2184" s="121"/>
      <c r="BT2184" s="121"/>
      <c r="BU2184" s="121"/>
      <c r="BV2184" s="121"/>
      <c r="BW2184" s="121"/>
      <c r="BX2184" s="121"/>
      <c r="BY2184" s="121"/>
      <c r="BZ2184" s="121"/>
      <c r="CA2184" s="121"/>
      <c r="CB2184" s="121"/>
      <c r="CC2184" s="121"/>
      <c r="CD2184" s="121"/>
      <c r="CE2184" s="121"/>
      <c r="CF2184" s="121"/>
      <c r="CG2184" s="121"/>
      <c r="CH2184" s="121"/>
      <c r="CI2184" s="121"/>
      <c r="CJ2184" s="121"/>
      <c r="CK2184" s="121"/>
      <c r="CL2184" s="121"/>
      <c r="CM2184" s="121"/>
      <c r="CN2184" s="121"/>
      <c r="CO2184" s="121"/>
      <c r="CP2184" s="121"/>
      <c r="CQ2184" s="121"/>
      <c r="CR2184" s="121"/>
      <c r="CS2184" s="121"/>
      <c r="CT2184" s="121"/>
      <c r="CU2184" s="121"/>
      <c r="CV2184" s="121"/>
      <c r="CW2184" s="121"/>
      <c r="CX2184" s="121"/>
      <c r="CY2184" s="121"/>
      <c r="CZ2184" s="121"/>
      <c r="DA2184" s="121"/>
      <c r="DB2184" s="121"/>
      <c r="DC2184" s="121"/>
      <c r="DD2184" s="121"/>
      <c r="DE2184" s="121"/>
      <c r="DF2184" s="121"/>
      <c r="DG2184" s="121"/>
      <c r="DH2184" s="121"/>
      <c r="DI2184" s="121"/>
    </row>
    <row r="2185" spans="30:113" x14ac:dyDescent="0.35">
      <c r="AD2185" s="121"/>
      <c r="AE2185" s="121"/>
      <c r="AF2185" s="121"/>
      <c r="AG2185" s="121"/>
      <c r="AH2185" s="121"/>
      <c r="AI2185" s="121"/>
      <c r="AJ2185" s="121"/>
      <c r="AK2185" s="121"/>
      <c r="AL2185" s="121"/>
      <c r="AM2185" s="121"/>
      <c r="AN2185" s="121"/>
      <c r="AO2185" s="121"/>
      <c r="AP2185" s="121"/>
      <c r="AQ2185" s="121"/>
      <c r="AR2185" s="121"/>
      <c r="AS2185" s="121"/>
      <c r="AT2185" s="121"/>
      <c r="AU2185" s="121"/>
      <c r="AV2185" s="121"/>
      <c r="AW2185" s="121"/>
      <c r="AX2185" s="121"/>
      <c r="AY2185" s="121"/>
      <c r="AZ2185" s="121"/>
      <c r="BA2185" s="121"/>
      <c r="BB2185" s="121"/>
      <c r="BC2185" s="121"/>
      <c r="BD2185" s="121"/>
      <c r="BE2185" s="121"/>
      <c r="BF2185" s="121"/>
      <c r="BG2185" s="121"/>
      <c r="BH2185" s="121"/>
      <c r="BI2185" s="121"/>
      <c r="BJ2185" s="121"/>
      <c r="BK2185" s="121"/>
      <c r="BL2185" s="121"/>
      <c r="BM2185" s="121"/>
      <c r="BN2185" s="121"/>
      <c r="BO2185" s="121"/>
      <c r="BP2185" s="121"/>
      <c r="BQ2185" s="121"/>
      <c r="BR2185" s="121"/>
      <c r="BS2185" s="121"/>
      <c r="BT2185" s="121"/>
      <c r="BU2185" s="121"/>
      <c r="BV2185" s="121"/>
      <c r="BW2185" s="121"/>
      <c r="BX2185" s="121"/>
      <c r="BY2185" s="121"/>
      <c r="BZ2185" s="121"/>
      <c r="CA2185" s="121"/>
      <c r="CB2185" s="121"/>
      <c r="CC2185" s="121"/>
      <c r="CD2185" s="121"/>
      <c r="CE2185" s="121"/>
      <c r="CF2185" s="121"/>
      <c r="CG2185" s="121"/>
      <c r="CH2185" s="121"/>
      <c r="CI2185" s="121"/>
      <c r="CJ2185" s="121"/>
      <c r="CK2185" s="121"/>
      <c r="CL2185" s="121"/>
      <c r="CM2185" s="121"/>
      <c r="CN2185" s="121"/>
      <c r="CO2185" s="121"/>
      <c r="CP2185" s="121"/>
      <c r="CQ2185" s="121"/>
      <c r="CR2185" s="121"/>
      <c r="CS2185" s="121"/>
      <c r="CT2185" s="121"/>
      <c r="CU2185" s="121"/>
      <c r="CV2185" s="121"/>
      <c r="CW2185" s="121"/>
      <c r="CX2185" s="121"/>
      <c r="CY2185" s="121"/>
      <c r="CZ2185" s="121"/>
      <c r="DA2185" s="121"/>
      <c r="DB2185" s="121"/>
      <c r="DC2185" s="121"/>
      <c r="DD2185" s="121"/>
      <c r="DE2185" s="121"/>
      <c r="DF2185" s="121"/>
      <c r="DG2185" s="121"/>
      <c r="DH2185" s="121"/>
      <c r="DI2185" s="121"/>
    </row>
    <row r="2186" spans="30:113" x14ac:dyDescent="0.35">
      <c r="AD2186" s="121"/>
      <c r="AE2186" s="121"/>
      <c r="AF2186" s="121"/>
      <c r="AG2186" s="121"/>
      <c r="AH2186" s="121"/>
      <c r="AI2186" s="121"/>
      <c r="AJ2186" s="121"/>
      <c r="AK2186" s="121"/>
      <c r="AL2186" s="121"/>
      <c r="AM2186" s="121"/>
      <c r="AN2186" s="121"/>
      <c r="AO2186" s="121"/>
      <c r="AP2186" s="121"/>
      <c r="AQ2186" s="121"/>
      <c r="AR2186" s="121"/>
      <c r="AS2186" s="121"/>
      <c r="AT2186" s="121"/>
      <c r="AU2186" s="121"/>
      <c r="AV2186" s="121"/>
      <c r="AW2186" s="121"/>
      <c r="AX2186" s="121"/>
      <c r="AY2186" s="121"/>
      <c r="AZ2186" s="121"/>
      <c r="BA2186" s="121"/>
      <c r="BB2186" s="121"/>
      <c r="BC2186" s="121"/>
      <c r="BD2186" s="121"/>
      <c r="BE2186" s="121"/>
      <c r="BF2186" s="121"/>
      <c r="BG2186" s="121"/>
      <c r="BH2186" s="121"/>
      <c r="BI2186" s="121"/>
      <c r="BJ2186" s="121"/>
      <c r="BK2186" s="121"/>
      <c r="BL2186" s="121"/>
      <c r="BM2186" s="121"/>
      <c r="BN2186" s="121"/>
      <c r="BO2186" s="121"/>
      <c r="BP2186" s="121"/>
      <c r="BQ2186" s="121"/>
      <c r="BR2186" s="121"/>
      <c r="BS2186" s="121"/>
      <c r="BT2186" s="121"/>
      <c r="BU2186" s="121"/>
      <c r="BV2186" s="121"/>
      <c r="BW2186" s="121"/>
      <c r="BX2186" s="121"/>
      <c r="BY2186" s="121"/>
      <c r="BZ2186" s="121"/>
      <c r="CA2186" s="121"/>
      <c r="CB2186" s="121"/>
      <c r="CC2186" s="121"/>
      <c r="CD2186" s="121"/>
      <c r="CE2186" s="121"/>
      <c r="CF2186" s="121"/>
      <c r="CG2186" s="121"/>
      <c r="CH2186" s="121"/>
      <c r="CI2186" s="121"/>
      <c r="CJ2186" s="121"/>
      <c r="CK2186" s="121"/>
      <c r="CL2186" s="121"/>
      <c r="CM2186" s="121"/>
      <c r="CN2186" s="121"/>
      <c r="CO2186" s="121"/>
      <c r="CP2186" s="121"/>
      <c r="CQ2186" s="121"/>
      <c r="CR2186" s="121"/>
      <c r="CS2186" s="121"/>
      <c r="CT2186" s="121"/>
      <c r="CU2186" s="121"/>
      <c r="CV2186" s="121"/>
      <c r="CW2186" s="121"/>
      <c r="CX2186" s="121"/>
      <c r="CY2186" s="121"/>
      <c r="CZ2186" s="121"/>
      <c r="DA2186" s="121"/>
      <c r="DB2186" s="121"/>
      <c r="DC2186" s="121"/>
      <c r="DD2186" s="121"/>
      <c r="DE2186" s="121"/>
      <c r="DF2186" s="121"/>
      <c r="DG2186" s="121"/>
      <c r="DH2186" s="121"/>
      <c r="DI2186" s="121"/>
    </row>
    <row r="2187" spans="30:113" x14ac:dyDescent="0.35">
      <c r="AD2187" s="121"/>
      <c r="AE2187" s="121"/>
      <c r="AF2187" s="121"/>
      <c r="AG2187" s="121"/>
      <c r="AH2187" s="121"/>
      <c r="AI2187" s="121"/>
      <c r="AJ2187" s="121"/>
      <c r="AK2187" s="121"/>
      <c r="AL2187" s="121"/>
      <c r="AM2187" s="121"/>
      <c r="AN2187" s="121"/>
      <c r="AO2187" s="121"/>
      <c r="AP2187" s="121"/>
      <c r="AQ2187" s="121"/>
      <c r="AR2187" s="121"/>
      <c r="AS2187" s="121"/>
      <c r="AT2187" s="121"/>
      <c r="AU2187" s="121"/>
      <c r="AV2187" s="121"/>
      <c r="AW2187" s="121"/>
      <c r="AX2187" s="121"/>
      <c r="AY2187" s="121"/>
      <c r="AZ2187" s="121"/>
      <c r="BA2187" s="121"/>
      <c r="BB2187" s="121"/>
      <c r="BC2187" s="121"/>
      <c r="BD2187" s="121"/>
      <c r="BE2187" s="121"/>
      <c r="BF2187" s="121"/>
      <c r="BG2187" s="121"/>
      <c r="BH2187" s="121"/>
      <c r="BI2187" s="121"/>
      <c r="BJ2187" s="121"/>
      <c r="BK2187" s="121"/>
      <c r="BL2187" s="121"/>
      <c r="BM2187" s="121"/>
      <c r="BN2187" s="121"/>
      <c r="BO2187" s="121"/>
      <c r="BP2187" s="121"/>
      <c r="BQ2187" s="121"/>
      <c r="BR2187" s="121"/>
      <c r="BS2187" s="121"/>
      <c r="BT2187" s="121"/>
      <c r="BU2187" s="121"/>
      <c r="BV2187" s="121"/>
      <c r="BW2187" s="121"/>
      <c r="BX2187" s="121"/>
      <c r="BY2187" s="121"/>
      <c r="BZ2187" s="121"/>
      <c r="CA2187" s="121"/>
      <c r="CB2187" s="121"/>
      <c r="CC2187" s="121"/>
      <c r="CD2187" s="121"/>
      <c r="CE2187" s="121"/>
      <c r="CF2187" s="121"/>
      <c r="CG2187" s="121"/>
      <c r="CH2187" s="121"/>
      <c r="CI2187" s="121"/>
      <c r="CJ2187" s="121"/>
      <c r="CK2187" s="121"/>
      <c r="CL2187" s="121"/>
      <c r="CM2187" s="121"/>
      <c r="CN2187" s="121"/>
      <c r="CO2187" s="121"/>
      <c r="CP2187" s="121"/>
      <c r="CQ2187" s="121"/>
      <c r="CR2187" s="121"/>
      <c r="CS2187" s="121"/>
      <c r="CT2187" s="121"/>
      <c r="CU2187" s="121"/>
      <c r="CV2187" s="121"/>
      <c r="CW2187" s="121"/>
      <c r="CX2187" s="121"/>
      <c r="CY2187" s="121"/>
      <c r="CZ2187" s="121"/>
      <c r="DA2187" s="121"/>
      <c r="DB2187" s="121"/>
      <c r="DC2187" s="121"/>
      <c r="DD2187" s="121"/>
      <c r="DE2187" s="121"/>
      <c r="DF2187" s="121"/>
      <c r="DG2187" s="121"/>
      <c r="DH2187" s="121"/>
      <c r="DI2187" s="121"/>
    </row>
    <row r="2188" spans="30:113" x14ac:dyDescent="0.35">
      <c r="AD2188" s="121"/>
      <c r="AE2188" s="121"/>
      <c r="AF2188" s="121"/>
      <c r="AG2188" s="121"/>
      <c r="AH2188" s="121"/>
      <c r="AI2188" s="121"/>
      <c r="AJ2188" s="121"/>
      <c r="AK2188" s="121"/>
      <c r="AL2188" s="121"/>
      <c r="AM2188" s="121"/>
      <c r="AN2188" s="121"/>
      <c r="AO2188" s="121"/>
      <c r="AP2188" s="121"/>
      <c r="AQ2188" s="121"/>
      <c r="AR2188" s="121"/>
      <c r="AS2188" s="121"/>
      <c r="AT2188" s="121"/>
      <c r="AU2188" s="121"/>
      <c r="AV2188" s="121"/>
      <c r="AW2188" s="121"/>
      <c r="AX2188" s="121"/>
      <c r="AY2188" s="121"/>
      <c r="AZ2188" s="121"/>
      <c r="BA2188" s="121"/>
      <c r="BB2188" s="121"/>
      <c r="BC2188" s="121"/>
      <c r="BD2188" s="121"/>
      <c r="BE2188" s="121"/>
      <c r="BF2188" s="121"/>
      <c r="BG2188" s="121"/>
      <c r="BH2188" s="121"/>
      <c r="BI2188" s="121"/>
      <c r="BJ2188" s="121"/>
      <c r="BK2188" s="121"/>
      <c r="BL2188" s="121"/>
      <c r="BM2188" s="121"/>
      <c r="BN2188" s="121"/>
      <c r="BO2188" s="121"/>
      <c r="BP2188" s="121"/>
      <c r="BQ2188" s="121"/>
      <c r="BR2188" s="121"/>
      <c r="BS2188" s="121"/>
      <c r="BT2188" s="121"/>
      <c r="BU2188" s="121"/>
      <c r="BV2188" s="121"/>
      <c r="BW2188" s="121"/>
      <c r="BX2188" s="121"/>
      <c r="BY2188" s="121"/>
      <c r="BZ2188" s="121"/>
      <c r="CA2188" s="121"/>
      <c r="CB2188" s="121"/>
      <c r="CC2188" s="121"/>
      <c r="CD2188" s="121"/>
      <c r="CE2188" s="121"/>
      <c r="CF2188" s="121"/>
      <c r="CG2188" s="121"/>
      <c r="CH2188" s="121"/>
      <c r="CI2188" s="121"/>
      <c r="CJ2188" s="121"/>
      <c r="CK2188" s="121"/>
      <c r="CL2188" s="121"/>
      <c r="CM2188" s="121"/>
      <c r="CN2188" s="121"/>
      <c r="CO2188" s="121"/>
      <c r="CP2188" s="121"/>
      <c r="CQ2188" s="121"/>
      <c r="CR2188" s="121"/>
      <c r="CS2188" s="121"/>
      <c r="CT2188" s="121"/>
      <c r="CU2188" s="121"/>
      <c r="CV2188" s="121"/>
      <c r="CW2188" s="121"/>
      <c r="CX2188" s="121"/>
      <c r="CY2188" s="121"/>
      <c r="CZ2188" s="121"/>
      <c r="DA2188" s="121"/>
      <c r="DB2188" s="121"/>
      <c r="DC2188" s="121"/>
      <c r="DD2188" s="121"/>
      <c r="DE2188" s="121"/>
      <c r="DF2188" s="121"/>
      <c r="DG2188" s="121"/>
      <c r="DH2188" s="121"/>
      <c r="DI2188" s="121"/>
    </row>
    <row r="2189" spans="30:113" x14ac:dyDescent="0.35">
      <c r="AD2189" s="121"/>
      <c r="AE2189" s="121"/>
      <c r="AF2189" s="121"/>
      <c r="AG2189" s="121"/>
      <c r="AH2189" s="121"/>
      <c r="AI2189" s="121"/>
      <c r="AJ2189" s="121"/>
      <c r="AK2189" s="121"/>
      <c r="AL2189" s="121"/>
      <c r="AM2189" s="121"/>
      <c r="AN2189" s="121"/>
      <c r="AO2189" s="121"/>
      <c r="AP2189" s="121"/>
      <c r="AQ2189" s="121"/>
      <c r="AR2189" s="121"/>
      <c r="AS2189" s="121"/>
      <c r="AT2189" s="121"/>
      <c r="AU2189" s="121"/>
      <c r="AV2189" s="121"/>
      <c r="AW2189" s="121"/>
      <c r="AX2189" s="121"/>
      <c r="AY2189" s="121"/>
      <c r="AZ2189" s="121"/>
      <c r="BA2189" s="121"/>
      <c r="BB2189" s="121"/>
      <c r="BC2189" s="121"/>
      <c r="BD2189" s="121"/>
      <c r="BE2189" s="121"/>
      <c r="BF2189" s="121"/>
      <c r="BG2189" s="121"/>
      <c r="BH2189" s="121"/>
      <c r="BI2189" s="121"/>
      <c r="BJ2189" s="121"/>
      <c r="BK2189" s="121"/>
      <c r="BL2189" s="121"/>
      <c r="BM2189" s="121"/>
      <c r="BN2189" s="121"/>
      <c r="BO2189" s="121"/>
      <c r="BP2189" s="121"/>
      <c r="BQ2189" s="121"/>
      <c r="BR2189" s="121"/>
      <c r="BS2189" s="121"/>
      <c r="BT2189" s="121"/>
      <c r="BU2189" s="121"/>
      <c r="BV2189" s="121"/>
      <c r="BW2189" s="121"/>
      <c r="BX2189" s="121"/>
      <c r="BY2189" s="121"/>
      <c r="BZ2189" s="121"/>
      <c r="CA2189" s="121"/>
      <c r="CB2189" s="121"/>
      <c r="CC2189" s="121"/>
      <c r="CD2189" s="121"/>
      <c r="CE2189" s="121"/>
      <c r="CF2189" s="121"/>
      <c r="CG2189" s="121"/>
      <c r="CH2189" s="121"/>
      <c r="CI2189" s="121"/>
      <c r="CJ2189" s="121"/>
      <c r="CK2189" s="121"/>
      <c r="CL2189" s="121"/>
      <c r="CM2189" s="121"/>
      <c r="CN2189" s="121"/>
      <c r="CO2189" s="121"/>
      <c r="CP2189" s="121"/>
      <c r="CQ2189" s="121"/>
      <c r="CR2189" s="121"/>
      <c r="CS2189" s="121"/>
      <c r="CT2189" s="121"/>
      <c r="CU2189" s="121"/>
      <c r="CV2189" s="121"/>
      <c r="CW2189" s="121"/>
      <c r="CX2189" s="121"/>
      <c r="CY2189" s="121"/>
      <c r="CZ2189" s="121"/>
      <c r="DA2189" s="121"/>
      <c r="DB2189" s="121"/>
      <c r="DC2189" s="121"/>
      <c r="DD2189" s="121"/>
      <c r="DE2189" s="121"/>
      <c r="DF2189" s="121"/>
      <c r="DG2189" s="121"/>
      <c r="DH2189" s="121"/>
      <c r="DI2189" s="121"/>
    </row>
    <row r="2190" spans="30:113" x14ac:dyDescent="0.35">
      <c r="AD2190" s="121"/>
      <c r="AE2190" s="121"/>
      <c r="AF2190" s="121"/>
      <c r="AG2190" s="121"/>
      <c r="AH2190" s="121"/>
      <c r="AI2190" s="121"/>
      <c r="AJ2190" s="121"/>
      <c r="AK2190" s="121"/>
      <c r="AL2190" s="121"/>
      <c r="AM2190" s="121"/>
      <c r="AN2190" s="121"/>
      <c r="AO2190" s="121"/>
      <c r="AP2190" s="121"/>
      <c r="AQ2190" s="121"/>
      <c r="AR2190" s="121"/>
      <c r="AS2190" s="121"/>
      <c r="AT2190" s="121"/>
      <c r="AU2190" s="121"/>
      <c r="AV2190" s="121"/>
      <c r="AW2190" s="121"/>
      <c r="AX2190" s="121"/>
      <c r="AY2190" s="121"/>
      <c r="AZ2190" s="121"/>
      <c r="BA2190" s="121"/>
      <c r="BB2190" s="121"/>
      <c r="BC2190" s="121"/>
      <c r="BD2190" s="121"/>
      <c r="BE2190" s="121"/>
      <c r="BF2190" s="121"/>
      <c r="BG2190" s="121"/>
      <c r="BH2190" s="121"/>
      <c r="BI2190" s="121"/>
      <c r="BJ2190" s="121"/>
      <c r="BK2190" s="121"/>
      <c r="BL2190" s="121"/>
      <c r="BM2190" s="121"/>
      <c r="BN2190" s="121"/>
      <c r="BO2190" s="121"/>
      <c r="BP2190" s="121"/>
      <c r="BQ2190" s="121"/>
      <c r="BR2190" s="121"/>
      <c r="BS2190" s="121"/>
      <c r="BT2190" s="121"/>
      <c r="BU2190" s="121"/>
      <c r="BV2190" s="121"/>
      <c r="BW2190" s="121"/>
      <c r="BX2190" s="121"/>
      <c r="BY2190" s="121"/>
      <c r="BZ2190" s="121"/>
      <c r="CA2190" s="121"/>
      <c r="CB2190" s="121"/>
      <c r="CC2190" s="121"/>
      <c r="CD2190" s="121"/>
      <c r="CE2190" s="121"/>
      <c r="CF2190" s="121"/>
      <c r="CG2190" s="121"/>
      <c r="CH2190" s="121"/>
      <c r="CI2190" s="121"/>
      <c r="CJ2190" s="121"/>
      <c r="CK2190" s="121"/>
      <c r="CL2190" s="121"/>
      <c r="CM2190" s="121"/>
      <c r="CN2190" s="121"/>
      <c r="CO2190" s="121"/>
      <c r="CP2190" s="121"/>
      <c r="CQ2190" s="121"/>
      <c r="CR2190" s="121"/>
      <c r="CS2190" s="121"/>
      <c r="CT2190" s="121"/>
      <c r="CU2190" s="121"/>
      <c r="CV2190" s="121"/>
      <c r="CW2190" s="121"/>
      <c r="CX2190" s="121"/>
      <c r="CY2190" s="121"/>
      <c r="CZ2190" s="121"/>
      <c r="DA2190" s="121"/>
      <c r="DB2190" s="121"/>
      <c r="DC2190" s="121"/>
      <c r="DD2190" s="121"/>
      <c r="DE2190" s="121"/>
      <c r="DF2190" s="121"/>
      <c r="DG2190" s="121"/>
      <c r="DH2190" s="121"/>
      <c r="DI2190" s="121"/>
    </row>
    <row r="2191" spans="30:113" x14ac:dyDescent="0.35">
      <c r="AD2191" s="121"/>
      <c r="AE2191" s="121"/>
      <c r="AF2191" s="121"/>
      <c r="AG2191" s="121"/>
      <c r="AH2191" s="121"/>
      <c r="AI2191" s="121"/>
      <c r="AJ2191" s="121"/>
      <c r="AK2191" s="121"/>
      <c r="AL2191" s="121"/>
      <c r="AM2191" s="121"/>
      <c r="AN2191" s="121"/>
      <c r="AO2191" s="121"/>
      <c r="AP2191" s="121"/>
      <c r="AQ2191" s="121"/>
      <c r="AR2191" s="121"/>
      <c r="AS2191" s="121"/>
      <c r="AT2191" s="121"/>
      <c r="AU2191" s="121"/>
      <c r="AV2191" s="121"/>
      <c r="AW2191" s="121"/>
      <c r="AX2191" s="121"/>
      <c r="AY2191" s="121"/>
      <c r="AZ2191" s="121"/>
      <c r="BA2191" s="121"/>
      <c r="BB2191" s="121"/>
      <c r="BC2191" s="121"/>
      <c r="BD2191" s="121"/>
      <c r="BE2191" s="121"/>
      <c r="BF2191" s="121"/>
      <c r="BG2191" s="121"/>
      <c r="BH2191" s="121"/>
      <c r="BI2191" s="121"/>
      <c r="BJ2191" s="121"/>
      <c r="BK2191" s="121"/>
      <c r="BL2191" s="121"/>
      <c r="BM2191" s="121"/>
      <c r="BN2191" s="121"/>
      <c r="BO2191" s="121"/>
      <c r="BP2191" s="121"/>
      <c r="BQ2191" s="121"/>
      <c r="BR2191" s="121"/>
      <c r="BS2191" s="121"/>
      <c r="BT2191" s="121"/>
      <c r="BU2191" s="121"/>
      <c r="BV2191" s="121"/>
      <c r="BW2191" s="121"/>
      <c r="BX2191" s="121"/>
      <c r="BY2191" s="121"/>
      <c r="BZ2191" s="121"/>
      <c r="CA2191" s="121"/>
      <c r="CB2191" s="121"/>
      <c r="CC2191" s="121"/>
      <c r="CD2191" s="121"/>
      <c r="CE2191" s="121"/>
      <c r="CF2191" s="121"/>
      <c r="CG2191" s="121"/>
      <c r="CH2191" s="121"/>
      <c r="CI2191" s="121"/>
      <c r="CJ2191" s="121"/>
      <c r="CK2191" s="121"/>
      <c r="CL2191" s="121"/>
      <c r="CM2191" s="121"/>
      <c r="CN2191" s="121"/>
      <c r="CO2191" s="121"/>
      <c r="CP2191" s="121"/>
      <c r="CQ2191" s="121"/>
      <c r="CR2191" s="121"/>
      <c r="CS2191" s="121"/>
      <c r="CT2191" s="121"/>
      <c r="CU2191" s="121"/>
      <c r="CV2191" s="121"/>
      <c r="CW2191" s="121"/>
      <c r="CX2191" s="121"/>
      <c r="CY2191" s="121"/>
      <c r="CZ2191" s="121"/>
      <c r="DA2191" s="121"/>
      <c r="DB2191" s="121"/>
      <c r="DC2191" s="121"/>
      <c r="DD2191" s="121"/>
      <c r="DE2191" s="121"/>
      <c r="DF2191" s="121"/>
      <c r="DG2191" s="121"/>
      <c r="DH2191" s="121"/>
      <c r="DI2191" s="121"/>
    </row>
    <row r="2192" spans="30:113" x14ac:dyDescent="0.35">
      <c r="AD2192" s="121"/>
      <c r="AE2192" s="121"/>
      <c r="AF2192" s="121"/>
      <c r="AG2192" s="121"/>
      <c r="AH2192" s="121"/>
      <c r="AI2192" s="121"/>
      <c r="AJ2192" s="121"/>
      <c r="AK2192" s="121"/>
      <c r="AL2192" s="121"/>
      <c r="AM2192" s="121"/>
      <c r="AN2192" s="121"/>
      <c r="AO2192" s="121"/>
      <c r="AP2192" s="121"/>
      <c r="AQ2192" s="121"/>
      <c r="AR2192" s="121"/>
      <c r="AS2192" s="121"/>
      <c r="AT2192" s="121"/>
      <c r="AU2192" s="121"/>
      <c r="AV2192" s="121"/>
      <c r="AW2192" s="121"/>
      <c r="AX2192" s="121"/>
      <c r="AY2192" s="121"/>
      <c r="AZ2192" s="121"/>
      <c r="BA2192" s="121"/>
      <c r="BB2192" s="121"/>
      <c r="BC2192" s="121"/>
      <c r="BD2192" s="121"/>
      <c r="BE2192" s="121"/>
      <c r="BF2192" s="121"/>
      <c r="BG2192" s="121"/>
      <c r="BH2192" s="121"/>
      <c r="BI2192" s="121"/>
      <c r="BJ2192" s="121"/>
      <c r="BK2192" s="121"/>
      <c r="BL2192" s="121"/>
      <c r="BM2192" s="121"/>
      <c r="BN2192" s="121"/>
      <c r="BO2192" s="121"/>
      <c r="BP2192" s="121"/>
      <c r="BQ2192" s="121"/>
      <c r="BR2192" s="121"/>
      <c r="BS2192" s="121"/>
      <c r="BT2192" s="121"/>
      <c r="BU2192" s="121"/>
      <c r="BV2192" s="121"/>
      <c r="BW2192" s="121"/>
      <c r="BX2192" s="121"/>
      <c r="BY2192" s="121"/>
      <c r="BZ2192" s="121"/>
      <c r="CA2192" s="121"/>
      <c r="CB2192" s="121"/>
      <c r="CC2192" s="121"/>
      <c r="CD2192" s="121"/>
      <c r="CE2192" s="121"/>
      <c r="CF2192" s="121"/>
      <c r="CG2192" s="121"/>
      <c r="CH2192" s="121"/>
      <c r="CI2192" s="121"/>
      <c r="CJ2192" s="121"/>
      <c r="CK2192" s="121"/>
      <c r="CL2192" s="121"/>
      <c r="CM2192" s="121"/>
      <c r="CN2192" s="121"/>
      <c r="CO2192" s="121"/>
      <c r="CP2192" s="121"/>
      <c r="CQ2192" s="121"/>
      <c r="CR2192" s="121"/>
      <c r="CS2192" s="121"/>
      <c r="CT2192" s="121"/>
      <c r="CU2192" s="121"/>
      <c r="CV2192" s="121"/>
      <c r="CW2192" s="121"/>
      <c r="CX2192" s="121"/>
      <c r="CY2192" s="121"/>
      <c r="CZ2192" s="121"/>
      <c r="DA2192" s="121"/>
      <c r="DB2192" s="121"/>
      <c r="DC2192" s="121"/>
      <c r="DD2192" s="121"/>
      <c r="DE2192" s="121"/>
      <c r="DF2192" s="121"/>
      <c r="DG2192" s="121"/>
      <c r="DH2192" s="121"/>
      <c r="DI2192" s="121"/>
    </row>
    <row r="2193" spans="30:113" x14ac:dyDescent="0.35">
      <c r="AD2193" s="121"/>
      <c r="AE2193" s="121"/>
      <c r="AF2193" s="121"/>
      <c r="AG2193" s="121"/>
      <c r="AH2193" s="121"/>
      <c r="AI2193" s="121"/>
      <c r="AJ2193" s="121"/>
      <c r="AK2193" s="121"/>
      <c r="AL2193" s="121"/>
      <c r="AM2193" s="121"/>
      <c r="AN2193" s="121"/>
      <c r="AO2193" s="121"/>
      <c r="AP2193" s="121"/>
      <c r="AQ2193" s="121"/>
      <c r="AR2193" s="121"/>
      <c r="AS2193" s="121"/>
      <c r="AT2193" s="121"/>
      <c r="AU2193" s="121"/>
      <c r="AV2193" s="121"/>
      <c r="AW2193" s="121"/>
      <c r="AX2193" s="121"/>
      <c r="AY2193" s="121"/>
      <c r="AZ2193" s="121"/>
      <c r="BA2193" s="121"/>
      <c r="BB2193" s="121"/>
      <c r="BC2193" s="121"/>
      <c r="BD2193" s="121"/>
      <c r="BE2193" s="121"/>
      <c r="BF2193" s="121"/>
      <c r="BG2193" s="121"/>
      <c r="BH2193" s="121"/>
      <c r="BI2193" s="121"/>
      <c r="BJ2193" s="121"/>
      <c r="BK2193" s="121"/>
      <c r="BL2193" s="121"/>
      <c r="BM2193" s="121"/>
      <c r="BN2193" s="121"/>
      <c r="BO2193" s="121"/>
      <c r="BP2193" s="121"/>
      <c r="BQ2193" s="121"/>
      <c r="BR2193" s="121"/>
      <c r="BS2193" s="121"/>
      <c r="BT2193" s="121"/>
      <c r="BU2193" s="121"/>
      <c r="BV2193" s="121"/>
      <c r="BW2193" s="121"/>
      <c r="BX2193" s="121"/>
      <c r="BY2193" s="121"/>
      <c r="BZ2193" s="121"/>
      <c r="CA2193" s="121"/>
      <c r="CB2193" s="121"/>
      <c r="CC2193" s="121"/>
      <c r="CD2193" s="121"/>
      <c r="CE2193" s="121"/>
      <c r="CF2193" s="121"/>
      <c r="CG2193" s="121"/>
      <c r="CH2193" s="121"/>
      <c r="CI2193" s="121"/>
      <c r="CJ2193" s="121"/>
      <c r="CK2193" s="121"/>
      <c r="CL2193" s="121"/>
      <c r="CM2193" s="121"/>
      <c r="CN2193" s="121"/>
      <c r="CO2193" s="121"/>
      <c r="CP2193" s="121"/>
      <c r="CQ2193" s="121"/>
      <c r="CR2193" s="121"/>
      <c r="CS2193" s="121"/>
      <c r="CT2193" s="121"/>
      <c r="CU2193" s="121"/>
      <c r="CV2193" s="121"/>
      <c r="CW2193" s="121"/>
      <c r="CX2193" s="121"/>
      <c r="CY2193" s="121"/>
      <c r="CZ2193" s="121"/>
      <c r="DA2193" s="121"/>
      <c r="DB2193" s="121"/>
      <c r="DC2193" s="121"/>
      <c r="DD2193" s="121"/>
      <c r="DE2193" s="121"/>
      <c r="DF2193" s="121"/>
      <c r="DG2193" s="121"/>
      <c r="DH2193" s="121"/>
      <c r="DI2193" s="121"/>
    </row>
    <row r="2194" spans="30:113" x14ac:dyDescent="0.35">
      <c r="AD2194" s="121"/>
      <c r="AE2194" s="121"/>
      <c r="AF2194" s="121"/>
      <c r="AG2194" s="121"/>
      <c r="AH2194" s="121"/>
      <c r="AI2194" s="121"/>
      <c r="AJ2194" s="121"/>
      <c r="AK2194" s="121"/>
      <c r="AL2194" s="121"/>
      <c r="AM2194" s="121"/>
      <c r="AN2194" s="121"/>
      <c r="AO2194" s="121"/>
      <c r="AP2194" s="121"/>
      <c r="AQ2194" s="121"/>
      <c r="AR2194" s="121"/>
      <c r="AS2194" s="121"/>
      <c r="AT2194" s="121"/>
      <c r="AU2194" s="121"/>
      <c r="AV2194" s="121"/>
      <c r="AW2194" s="121"/>
      <c r="AX2194" s="121"/>
      <c r="AY2194" s="121"/>
      <c r="AZ2194" s="121"/>
      <c r="BA2194" s="121"/>
      <c r="BB2194" s="121"/>
      <c r="BC2194" s="121"/>
      <c r="BD2194" s="121"/>
      <c r="BE2194" s="121"/>
      <c r="BF2194" s="121"/>
      <c r="BG2194" s="121"/>
      <c r="BH2194" s="121"/>
      <c r="BI2194" s="121"/>
      <c r="BJ2194" s="121"/>
      <c r="BK2194" s="121"/>
      <c r="BL2194" s="121"/>
      <c r="BM2194" s="121"/>
      <c r="BN2194" s="121"/>
      <c r="BO2194" s="121"/>
      <c r="BP2194" s="121"/>
      <c r="BQ2194" s="121"/>
      <c r="BR2194" s="121"/>
      <c r="BS2194" s="121"/>
      <c r="BT2194" s="121"/>
      <c r="BU2194" s="121"/>
      <c r="BV2194" s="121"/>
      <c r="BW2194" s="121"/>
      <c r="BX2194" s="121"/>
      <c r="BY2194" s="121"/>
      <c r="BZ2194" s="121"/>
      <c r="CA2194" s="121"/>
      <c r="CB2194" s="121"/>
      <c r="CC2194" s="121"/>
      <c r="CD2194" s="121"/>
      <c r="CE2194" s="121"/>
      <c r="CF2194" s="121"/>
      <c r="CG2194" s="121"/>
      <c r="CH2194" s="121"/>
      <c r="CI2194" s="121"/>
      <c r="CJ2194" s="121"/>
      <c r="CK2194" s="121"/>
      <c r="CL2194" s="121"/>
      <c r="CM2194" s="121"/>
      <c r="CN2194" s="121"/>
      <c r="CO2194" s="121"/>
      <c r="CP2194" s="121"/>
      <c r="CQ2194" s="121"/>
      <c r="CR2194" s="121"/>
      <c r="CS2194" s="121"/>
      <c r="CT2194" s="121"/>
      <c r="CU2194" s="121"/>
      <c r="CV2194" s="121"/>
      <c r="CW2194" s="121"/>
      <c r="CX2194" s="121"/>
      <c r="CY2194" s="121"/>
      <c r="CZ2194" s="121"/>
      <c r="DA2194" s="121"/>
      <c r="DB2194" s="121"/>
      <c r="DC2194" s="121"/>
      <c r="DD2194" s="121"/>
      <c r="DE2194" s="121"/>
      <c r="DF2194" s="121"/>
      <c r="DG2194" s="121"/>
      <c r="DH2194" s="121"/>
      <c r="DI2194" s="121"/>
    </row>
    <row r="2195" spans="30:113" x14ac:dyDescent="0.35">
      <c r="AD2195" s="121"/>
      <c r="AE2195" s="121"/>
      <c r="AF2195" s="121"/>
      <c r="AG2195" s="121"/>
      <c r="AH2195" s="121"/>
      <c r="AI2195" s="121"/>
      <c r="AJ2195" s="121"/>
      <c r="AK2195" s="121"/>
      <c r="AL2195" s="121"/>
      <c r="AM2195" s="121"/>
      <c r="AN2195" s="121"/>
      <c r="AO2195" s="121"/>
      <c r="AP2195" s="121"/>
      <c r="AQ2195" s="121"/>
      <c r="AR2195" s="121"/>
      <c r="AS2195" s="121"/>
      <c r="AT2195" s="121"/>
      <c r="AU2195" s="121"/>
      <c r="AV2195" s="121"/>
      <c r="AW2195" s="121"/>
      <c r="AX2195" s="121"/>
      <c r="AY2195" s="121"/>
      <c r="AZ2195" s="121"/>
      <c r="BA2195" s="121"/>
      <c r="BB2195" s="121"/>
      <c r="BC2195" s="121"/>
      <c r="BD2195" s="121"/>
      <c r="BE2195" s="121"/>
      <c r="BF2195" s="121"/>
      <c r="BG2195" s="121"/>
      <c r="BH2195" s="121"/>
      <c r="BI2195" s="121"/>
      <c r="BJ2195" s="121"/>
      <c r="BK2195" s="121"/>
      <c r="BL2195" s="121"/>
      <c r="BM2195" s="121"/>
      <c r="BN2195" s="121"/>
      <c r="BO2195" s="121"/>
      <c r="BP2195" s="121"/>
      <c r="BQ2195" s="121"/>
      <c r="BR2195" s="121"/>
      <c r="BS2195" s="121"/>
      <c r="BT2195" s="121"/>
      <c r="BU2195" s="121"/>
      <c r="BV2195" s="121"/>
      <c r="BW2195" s="121"/>
      <c r="BX2195" s="121"/>
      <c r="BY2195" s="121"/>
      <c r="BZ2195" s="121"/>
      <c r="CA2195" s="121"/>
      <c r="CB2195" s="121"/>
      <c r="CC2195" s="121"/>
      <c r="CD2195" s="121"/>
      <c r="CE2195" s="121"/>
      <c r="CF2195" s="121"/>
      <c r="CG2195" s="121"/>
      <c r="CH2195" s="121"/>
      <c r="CI2195" s="121"/>
      <c r="CJ2195" s="121"/>
      <c r="CK2195" s="121"/>
      <c r="CL2195" s="121"/>
      <c r="CM2195" s="121"/>
      <c r="CN2195" s="121"/>
      <c r="CO2195" s="121"/>
      <c r="CP2195" s="121"/>
      <c r="CQ2195" s="121"/>
      <c r="CR2195" s="121"/>
      <c r="CS2195" s="121"/>
      <c r="CT2195" s="121"/>
      <c r="CU2195" s="121"/>
      <c r="CV2195" s="121"/>
      <c r="CW2195" s="121"/>
      <c r="CX2195" s="121"/>
      <c r="CY2195" s="121"/>
      <c r="CZ2195" s="121"/>
      <c r="DA2195" s="121"/>
      <c r="DB2195" s="121"/>
      <c r="DC2195" s="121"/>
      <c r="DD2195" s="121"/>
      <c r="DE2195" s="121"/>
      <c r="DF2195" s="121"/>
      <c r="DG2195" s="121"/>
      <c r="DH2195" s="121"/>
      <c r="DI2195" s="121"/>
    </row>
    <row r="2196" spans="30:113" x14ac:dyDescent="0.35">
      <c r="AD2196" s="121"/>
      <c r="AE2196" s="121"/>
      <c r="AF2196" s="121"/>
      <c r="AG2196" s="121"/>
      <c r="AH2196" s="121"/>
      <c r="AI2196" s="121"/>
      <c r="AJ2196" s="121"/>
      <c r="AK2196" s="121"/>
      <c r="AL2196" s="121"/>
      <c r="AM2196" s="121"/>
      <c r="AN2196" s="121"/>
      <c r="AO2196" s="121"/>
      <c r="AP2196" s="121"/>
      <c r="AQ2196" s="121"/>
      <c r="AR2196" s="121"/>
      <c r="AS2196" s="121"/>
      <c r="AT2196" s="121"/>
      <c r="AU2196" s="121"/>
      <c r="AV2196" s="121"/>
      <c r="AW2196" s="121"/>
      <c r="AX2196" s="121"/>
      <c r="AY2196" s="121"/>
      <c r="AZ2196" s="121"/>
      <c r="BA2196" s="121"/>
      <c r="BB2196" s="121"/>
      <c r="BC2196" s="121"/>
      <c r="BD2196" s="121"/>
      <c r="BE2196" s="121"/>
      <c r="BF2196" s="121"/>
      <c r="BG2196" s="121"/>
      <c r="BH2196" s="121"/>
      <c r="BI2196" s="121"/>
      <c r="BJ2196" s="121"/>
      <c r="BK2196" s="121"/>
      <c r="BL2196" s="121"/>
      <c r="BM2196" s="121"/>
      <c r="BN2196" s="121"/>
      <c r="BO2196" s="121"/>
      <c r="BP2196" s="121"/>
      <c r="BQ2196" s="121"/>
      <c r="BR2196" s="121"/>
      <c r="BS2196" s="121"/>
      <c r="BT2196" s="121"/>
      <c r="BU2196" s="121"/>
      <c r="BV2196" s="121"/>
      <c r="BW2196" s="121"/>
      <c r="BX2196" s="121"/>
      <c r="BY2196" s="121"/>
      <c r="BZ2196" s="121"/>
      <c r="CA2196" s="121"/>
      <c r="CB2196" s="121"/>
      <c r="CC2196" s="121"/>
      <c r="CD2196" s="121"/>
      <c r="CE2196" s="121"/>
      <c r="CF2196" s="121"/>
      <c r="CG2196" s="121"/>
      <c r="CH2196" s="121"/>
      <c r="CI2196" s="121"/>
      <c r="CJ2196" s="121"/>
      <c r="CK2196" s="121"/>
      <c r="CL2196" s="121"/>
      <c r="CM2196" s="121"/>
      <c r="CN2196" s="121"/>
      <c r="CO2196" s="121"/>
      <c r="CP2196" s="121"/>
      <c r="CQ2196" s="121"/>
      <c r="CR2196" s="121"/>
      <c r="CS2196" s="121"/>
      <c r="CT2196" s="121"/>
      <c r="CU2196" s="121"/>
      <c r="CV2196" s="121"/>
      <c r="CW2196" s="121"/>
      <c r="CX2196" s="121"/>
      <c r="CY2196" s="121"/>
      <c r="CZ2196" s="121"/>
      <c r="DA2196" s="121"/>
      <c r="DB2196" s="121"/>
      <c r="DC2196" s="121"/>
      <c r="DD2196" s="121"/>
      <c r="DE2196" s="121"/>
      <c r="DF2196" s="121"/>
      <c r="DG2196" s="121"/>
      <c r="DH2196" s="121"/>
      <c r="DI2196" s="121"/>
    </row>
    <row r="2197" spans="30:113" x14ac:dyDescent="0.35">
      <c r="AD2197" s="121"/>
      <c r="AE2197" s="121"/>
      <c r="AF2197" s="121"/>
      <c r="AG2197" s="121"/>
      <c r="AH2197" s="121"/>
      <c r="AI2197" s="121"/>
      <c r="AJ2197" s="121"/>
      <c r="AK2197" s="121"/>
      <c r="AL2197" s="121"/>
      <c r="AM2197" s="121"/>
      <c r="AN2197" s="121"/>
      <c r="AO2197" s="121"/>
      <c r="AP2197" s="121"/>
      <c r="AQ2197" s="121"/>
      <c r="AR2197" s="121"/>
      <c r="AS2197" s="121"/>
      <c r="AT2197" s="121"/>
      <c r="AU2197" s="121"/>
      <c r="AV2197" s="121"/>
      <c r="AW2197" s="121"/>
      <c r="AX2197" s="121"/>
      <c r="AY2197" s="121"/>
      <c r="AZ2197" s="121"/>
      <c r="BA2197" s="121"/>
      <c r="BB2197" s="121"/>
      <c r="BC2197" s="121"/>
      <c r="BD2197" s="121"/>
      <c r="BE2197" s="121"/>
      <c r="BF2197" s="121"/>
      <c r="BG2197" s="121"/>
      <c r="BH2197" s="121"/>
      <c r="BI2197" s="121"/>
      <c r="BJ2197" s="121"/>
      <c r="BK2197" s="121"/>
      <c r="BL2197" s="121"/>
      <c r="BM2197" s="121"/>
      <c r="BN2197" s="121"/>
      <c r="BO2197" s="121"/>
      <c r="BP2197" s="121"/>
      <c r="BQ2197" s="121"/>
      <c r="BR2197" s="121"/>
      <c r="BS2197" s="121"/>
      <c r="BT2197" s="121"/>
      <c r="BU2197" s="121"/>
      <c r="BV2197" s="121"/>
      <c r="BW2197" s="121"/>
      <c r="BX2197" s="121"/>
      <c r="BY2197" s="121"/>
      <c r="BZ2197" s="121"/>
      <c r="CA2197" s="121"/>
      <c r="CB2197" s="121"/>
      <c r="CC2197" s="121"/>
      <c r="CD2197" s="121"/>
      <c r="CE2197" s="121"/>
      <c r="CF2197" s="121"/>
      <c r="CG2197" s="121"/>
      <c r="CH2197" s="121"/>
      <c r="CI2197" s="121"/>
      <c r="CJ2197" s="121"/>
      <c r="CK2197" s="121"/>
      <c r="CL2197" s="121"/>
      <c r="CM2197" s="121"/>
      <c r="CN2197" s="121"/>
      <c r="CO2197" s="121"/>
      <c r="CP2197" s="121"/>
      <c r="CQ2197" s="121"/>
      <c r="CR2197" s="121"/>
      <c r="CS2197" s="121"/>
      <c r="CT2197" s="121"/>
      <c r="CU2197" s="121"/>
      <c r="CV2197" s="121"/>
      <c r="CW2197" s="121"/>
      <c r="CX2197" s="121"/>
      <c r="CY2197" s="121"/>
      <c r="CZ2197" s="121"/>
      <c r="DA2197" s="121"/>
      <c r="DB2197" s="121"/>
      <c r="DC2197" s="121"/>
      <c r="DD2197" s="121"/>
      <c r="DE2197" s="121"/>
      <c r="DF2197" s="121"/>
      <c r="DG2197" s="121"/>
      <c r="DH2197" s="121"/>
      <c r="DI2197" s="121"/>
    </row>
    <row r="2198" spans="30:113" x14ac:dyDescent="0.35">
      <c r="AD2198" s="121"/>
      <c r="AE2198" s="121"/>
      <c r="AF2198" s="121"/>
      <c r="AG2198" s="121"/>
      <c r="AH2198" s="121"/>
      <c r="AI2198" s="121"/>
      <c r="AJ2198" s="121"/>
      <c r="AK2198" s="121"/>
      <c r="AL2198" s="121"/>
      <c r="AM2198" s="121"/>
      <c r="AN2198" s="121"/>
      <c r="AO2198" s="121"/>
      <c r="AP2198" s="121"/>
      <c r="AQ2198" s="121"/>
      <c r="AR2198" s="121"/>
      <c r="AS2198" s="121"/>
      <c r="AT2198" s="121"/>
      <c r="AU2198" s="121"/>
      <c r="AV2198" s="121"/>
      <c r="AW2198" s="121"/>
      <c r="AX2198" s="121"/>
      <c r="AY2198" s="121"/>
      <c r="AZ2198" s="121"/>
      <c r="BA2198" s="121"/>
      <c r="BB2198" s="121"/>
      <c r="BC2198" s="121"/>
      <c r="BD2198" s="121"/>
      <c r="BE2198" s="121"/>
      <c r="BF2198" s="121"/>
      <c r="BG2198" s="121"/>
      <c r="BH2198" s="121"/>
      <c r="BI2198" s="121"/>
      <c r="BJ2198" s="121"/>
      <c r="BK2198" s="121"/>
      <c r="BL2198" s="121"/>
      <c r="BM2198" s="121"/>
      <c r="BN2198" s="121"/>
      <c r="BO2198" s="121"/>
      <c r="BP2198" s="121"/>
      <c r="BQ2198" s="121"/>
      <c r="BR2198" s="121"/>
      <c r="BS2198" s="121"/>
      <c r="BT2198" s="121"/>
      <c r="BU2198" s="121"/>
      <c r="BV2198" s="121"/>
      <c r="BW2198" s="121"/>
      <c r="BX2198" s="121"/>
      <c r="BY2198" s="121"/>
      <c r="BZ2198" s="121"/>
      <c r="CA2198" s="121"/>
      <c r="CB2198" s="121"/>
      <c r="CC2198" s="121"/>
      <c r="CD2198" s="121"/>
      <c r="CE2198" s="121"/>
      <c r="CF2198" s="121"/>
      <c r="CG2198" s="121"/>
      <c r="CH2198" s="121"/>
      <c r="CI2198" s="121"/>
      <c r="CJ2198" s="121"/>
      <c r="CK2198" s="121"/>
      <c r="CL2198" s="121"/>
      <c r="CM2198" s="121"/>
      <c r="CN2198" s="121"/>
      <c r="CO2198" s="121"/>
      <c r="CP2198" s="121"/>
      <c r="CQ2198" s="121"/>
      <c r="CR2198" s="121"/>
      <c r="CS2198" s="121"/>
      <c r="CT2198" s="121"/>
      <c r="CU2198" s="121"/>
      <c r="CV2198" s="121"/>
      <c r="CW2198" s="121"/>
      <c r="CX2198" s="121"/>
      <c r="CY2198" s="121"/>
      <c r="CZ2198" s="121"/>
      <c r="DA2198" s="121"/>
      <c r="DB2198" s="121"/>
      <c r="DC2198" s="121"/>
      <c r="DD2198" s="121"/>
      <c r="DE2198" s="121"/>
      <c r="DF2198" s="121"/>
      <c r="DG2198" s="121"/>
      <c r="DH2198" s="121"/>
      <c r="DI2198" s="121"/>
    </row>
    <row r="2199" spans="30:113" x14ac:dyDescent="0.35">
      <c r="AD2199" s="121"/>
      <c r="AE2199" s="121"/>
      <c r="AF2199" s="121"/>
      <c r="AG2199" s="121"/>
      <c r="AH2199" s="121"/>
      <c r="AI2199" s="121"/>
      <c r="AJ2199" s="121"/>
      <c r="AK2199" s="121"/>
      <c r="AL2199" s="121"/>
      <c r="AM2199" s="121"/>
      <c r="AN2199" s="121"/>
      <c r="AO2199" s="121"/>
      <c r="AP2199" s="121"/>
      <c r="AQ2199" s="121"/>
      <c r="AR2199" s="121"/>
      <c r="AS2199" s="121"/>
      <c r="AT2199" s="121"/>
      <c r="AU2199" s="121"/>
      <c r="AV2199" s="121"/>
      <c r="AW2199" s="121"/>
      <c r="AX2199" s="121"/>
      <c r="AY2199" s="121"/>
      <c r="AZ2199" s="121"/>
      <c r="BA2199" s="121"/>
      <c r="BB2199" s="121"/>
      <c r="BC2199" s="121"/>
      <c r="BD2199" s="121"/>
      <c r="BE2199" s="121"/>
      <c r="BF2199" s="121"/>
      <c r="BG2199" s="121"/>
      <c r="BH2199" s="121"/>
      <c r="BI2199" s="121"/>
      <c r="BJ2199" s="121"/>
      <c r="BK2199" s="121"/>
      <c r="BL2199" s="121"/>
      <c r="BM2199" s="121"/>
      <c r="BN2199" s="121"/>
      <c r="BO2199" s="121"/>
      <c r="BP2199" s="121"/>
      <c r="BQ2199" s="121"/>
      <c r="BR2199" s="121"/>
      <c r="BS2199" s="121"/>
      <c r="BT2199" s="121"/>
      <c r="BU2199" s="121"/>
      <c r="BV2199" s="121"/>
      <c r="BW2199" s="121"/>
      <c r="BX2199" s="121"/>
      <c r="BY2199" s="121"/>
      <c r="BZ2199" s="121"/>
      <c r="CA2199" s="121"/>
      <c r="CB2199" s="121"/>
      <c r="CC2199" s="121"/>
      <c r="CD2199" s="121"/>
      <c r="CE2199" s="121"/>
      <c r="CF2199" s="121"/>
      <c r="CG2199" s="121"/>
      <c r="CH2199" s="121"/>
      <c r="CI2199" s="121"/>
      <c r="CJ2199" s="121"/>
      <c r="CK2199" s="121"/>
      <c r="CL2199" s="121"/>
      <c r="CM2199" s="121"/>
      <c r="CN2199" s="121"/>
      <c r="CO2199" s="121"/>
      <c r="CP2199" s="121"/>
      <c r="CQ2199" s="121"/>
      <c r="CR2199" s="121"/>
      <c r="CS2199" s="121"/>
      <c r="CT2199" s="121"/>
      <c r="CU2199" s="121"/>
      <c r="CV2199" s="121"/>
      <c r="CW2199" s="121"/>
      <c r="CX2199" s="121"/>
      <c r="CY2199" s="121"/>
      <c r="CZ2199" s="121"/>
      <c r="DA2199" s="121"/>
      <c r="DB2199" s="121"/>
      <c r="DC2199" s="121"/>
      <c r="DD2199" s="121"/>
      <c r="DE2199" s="121"/>
      <c r="DF2199" s="121"/>
      <c r="DG2199" s="121"/>
      <c r="DH2199" s="121"/>
      <c r="DI2199" s="121"/>
    </row>
    <row r="2200" spans="30:113" x14ac:dyDescent="0.35">
      <c r="AD2200" s="121"/>
      <c r="AE2200" s="121"/>
      <c r="AF2200" s="121"/>
      <c r="AG2200" s="121"/>
      <c r="AH2200" s="121"/>
      <c r="AI2200" s="121"/>
      <c r="AJ2200" s="121"/>
      <c r="AK2200" s="121"/>
      <c r="AL2200" s="121"/>
      <c r="AM2200" s="121"/>
      <c r="AN2200" s="121"/>
      <c r="AO2200" s="121"/>
      <c r="AP2200" s="121"/>
      <c r="AQ2200" s="121"/>
      <c r="AR2200" s="121"/>
      <c r="AS2200" s="121"/>
      <c r="AT2200" s="121"/>
      <c r="AU2200" s="121"/>
      <c r="AV2200" s="121"/>
      <c r="AW2200" s="121"/>
      <c r="AX2200" s="121"/>
      <c r="AY2200" s="121"/>
      <c r="AZ2200" s="121"/>
      <c r="BA2200" s="121"/>
      <c r="BB2200" s="121"/>
      <c r="BC2200" s="121"/>
      <c r="BD2200" s="121"/>
      <c r="BE2200" s="121"/>
      <c r="BF2200" s="121"/>
      <c r="BG2200" s="121"/>
      <c r="BH2200" s="121"/>
      <c r="BI2200" s="121"/>
      <c r="BJ2200" s="121"/>
      <c r="BK2200" s="121"/>
      <c r="BL2200" s="121"/>
      <c r="BM2200" s="121"/>
      <c r="BN2200" s="121"/>
      <c r="BO2200" s="121"/>
      <c r="BP2200" s="121"/>
      <c r="BQ2200" s="121"/>
      <c r="BR2200" s="121"/>
      <c r="BS2200" s="121"/>
      <c r="BT2200" s="121"/>
      <c r="BU2200" s="121"/>
      <c r="BV2200" s="121"/>
      <c r="BW2200" s="121"/>
      <c r="BX2200" s="121"/>
      <c r="BY2200" s="121"/>
      <c r="BZ2200" s="121"/>
      <c r="CA2200" s="121"/>
      <c r="CB2200" s="121"/>
      <c r="CC2200" s="121"/>
      <c r="CD2200" s="121"/>
      <c r="CE2200" s="121"/>
      <c r="CF2200" s="121"/>
      <c r="CG2200" s="121"/>
      <c r="CH2200" s="121"/>
      <c r="CI2200" s="121"/>
      <c r="CJ2200" s="121"/>
      <c r="CK2200" s="121"/>
      <c r="CL2200" s="121"/>
      <c r="CM2200" s="121"/>
      <c r="CN2200" s="121"/>
      <c r="CO2200" s="121"/>
      <c r="CP2200" s="121"/>
      <c r="CQ2200" s="121"/>
      <c r="CR2200" s="121"/>
      <c r="CS2200" s="121"/>
      <c r="CT2200" s="121"/>
      <c r="CU2200" s="121"/>
      <c r="CV2200" s="121"/>
      <c r="CW2200" s="121"/>
      <c r="CX2200" s="121"/>
      <c r="CY2200" s="121"/>
      <c r="CZ2200" s="121"/>
      <c r="DA2200" s="121"/>
      <c r="DB2200" s="121"/>
      <c r="DC2200" s="121"/>
      <c r="DD2200" s="121"/>
      <c r="DE2200" s="121"/>
      <c r="DF2200" s="121"/>
      <c r="DG2200" s="121"/>
      <c r="DH2200" s="121"/>
      <c r="DI2200" s="121"/>
    </row>
    <row r="2201" spans="30:113" x14ac:dyDescent="0.35">
      <c r="AD2201" s="121"/>
      <c r="AE2201" s="121"/>
      <c r="AF2201" s="121"/>
      <c r="AG2201" s="121"/>
      <c r="AH2201" s="121"/>
      <c r="AI2201" s="121"/>
      <c r="AJ2201" s="121"/>
      <c r="AK2201" s="121"/>
      <c r="AL2201" s="121"/>
      <c r="AM2201" s="121"/>
      <c r="AN2201" s="121"/>
      <c r="AO2201" s="121"/>
      <c r="AP2201" s="121"/>
      <c r="AQ2201" s="121"/>
      <c r="AR2201" s="121"/>
      <c r="AS2201" s="121"/>
      <c r="AT2201" s="121"/>
      <c r="AU2201" s="121"/>
      <c r="AV2201" s="121"/>
      <c r="AW2201" s="121"/>
      <c r="AX2201" s="121"/>
      <c r="AY2201" s="121"/>
      <c r="AZ2201" s="121"/>
      <c r="BA2201" s="121"/>
      <c r="BB2201" s="121"/>
      <c r="BC2201" s="121"/>
      <c r="BD2201" s="121"/>
      <c r="BE2201" s="121"/>
      <c r="BF2201" s="121"/>
      <c r="BG2201" s="121"/>
      <c r="BH2201" s="121"/>
      <c r="BI2201" s="121"/>
      <c r="BJ2201" s="121"/>
      <c r="BK2201" s="121"/>
      <c r="BL2201" s="121"/>
      <c r="BM2201" s="121"/>
      <c r="BN2201" s="121"/>
      <c r="BO2201" s="121"/>
      <c r="BP2201" s="121"/>
      <c r="BQ2201" s="121"/>
      <c r="BR2201" s="121"/>
      <c r="BS2201" s="121"/>
      <c r="BT2201" s="121"/>
      <c r="BU2201" s="121"/>
      <c r="BV2201" s="121"/>
      <c r="BW2201" s="121"/>
      <c r="BX2201" s="121"/>
      <c r="BY2201" s="121"/>
      <c r="BZ2201" s="121"/>
      <c r="CA2201" s="121"/>
      <c r="CB2201" s="121"/>
      <c r="CC2201" s="121"/>
      <c r="CD2201" s="121"/>
      <c r="CE2201" s="121"/>
      <c r="CF2201" s="121"/>
      <c r="CG2201" s="121"/>
      <c r="CH2201" s="121"/>
      <c r="CI2201" s="121"/>
      <c r="CJ2201" s="121"/>
      <c r="CK2201" s="121"/>
      <c r="CL2201" s="121"/>
      <c r="CM2201" s="121"/>
      <c r="CN2201" s="121"/>
      <c r="CO2201" s="121"/>
      <c r="CP2201" s="121"/>
      <c r="CQ2201" s="121"/>
      <c r="CR2201" s="121"/>
      <c r="CS2201" s="121"/>
      <c r="CT2201" s="121"/>
      <c r="CU2201" s="121"/>
      <c r="CV2201" s="121"/>
      <c r="CW2201" s="121"/>
      <c r="CX2201" s="121"/>
      <c r="CY2201" s="121"/>
      <c r="CZ2201" s="121"/>
      <c r="DA2201" s="121"/>
      <c r="DB2201" s="121"/>
      <c r="DC2201" s="121"/>
      <c r="DD2201" s="121"/>
      <c r="DE2201" s="121"/>
      <c r="DF2201" s="121"/>
      <c r="DG2201" s="121"/>
      <c r="DH2201" s="121"/>
      <c r="DI2201" s="121"/>
    </row>
    <row r="2202" spans="30:113" x14ac:dyDescent="0.35">
      <c r="AD2202" s="121"/>
      <c r="AE2202" s="121"/>
      <c r="AF2202" s="121"/>
      <c r="AG2202" s="121"/>
      <c r="AH2202" s="121"/>
      <c r="AI2202" s="121"/>
      <c r="AJ2202" s="121"/>
      <c r="AK2202" s="121"/>
      <c r="AL2202" s="121"/>
      <c r="AM2202" s="121"/>
      <c r="AN2202" s="121"/>
      <c r="AO2202" s="121"/>
      <c r="AP2202" s="121"/>
      <c r="AQ2202" s="121"/>
      <c r="AR2202" s="121"/>
      <c r="AS2202" s="121"/>
      <c r="AT2202" s="121"/>
      <c r="AU2202" s="121"/>
      <c r="AV2202" s="121"/>
      <c r="AW2202" s="121"/>
      <c r="AX2202" s="121"/>
      <c r="AY2202" s="121"/>
      <c r="AZ2202" s="121"/>
      <c r="BA2202" s="121"/>
      <c r="BB2202" s="121"/>
      <c r="BC2202" s="121"/>
      <c r="BD2202" s="121"/>
      <c r="BE2202" s="121"/>
      <c r="BF2202" s="121"/>
      <c r="BG2202" s="121"/>
      <c r="BH2202" s="121"/>
      <c r="BI2202" s="121"/>
      <c r="BJ2202" s="121"/>
      <c r="BK2202" s="121"/>
      <c r="BL2202" s="121"/>
      <c r="BM2202" s="121"/>
      <c r="BN2202" s="121"/>
      <c r="BO2202" s="121"/>
      <c r="BP2202" s="121"/>
      <c r="BQ2202" s="121"/>
      <c r="BR2202" s="121"/>
      <c r="BS2202" s="121"/>
      <c r="BT2202" s="121"/>
      <c r="BU2202" s="121"/>
      <c r="BV2202" s="121"/>
      <c r="BW2202" s="121"/>
      <c r="BX2202" s="121"/>
      <c r="BY2202" s="121"/>
      <c r="BZ2202" s="121"/>
      <c r="CA2202" s="121"/>
      <c r="CB2202" s="121"/>
      <c r="CC2202" s="121"/>
      <c r="CD2202" s="121"/>
      <c r="CE2202" s="121"/>
      <c r="CF2202" s="121"/>
      <c r="CG2202" s="121"/>
      <c r="CH2202" s="121"/>
      <c r="CI2202" s="121"/>
      <c r="CJ2202" s="121"/>
      <c r="CK2202" s="121"/>
      <c r="CL2202" s="121"/>
      <c r="CM2202" s="121"/>
      <c r="CN2202" s="121"/>
      <c r="CO2202" s="121"/>
      <c r="CP2202" s="121"/>
      <c r="CQ2202" s="121"/>
      <c r="CR2202" s="121"/>
      <c r="CS2202" s="121"/>
      <c r="CT2202" s="121"/>
      <c r="CU2202" s="121"/>
      <c r="CV2202" s="121"/>
      <c r="CW2202" s="121"/>
      <c r="CX2202" s="121"/>
      <c r="CY2202" s="121"/>
      <c r="CZ2202" s="121"/>
      <c r="DA2202" s="121"/>
      <c r="DB2202" s="121"/>
      <c r="DC2202" s="121"/>
      <c r="DD2202" s="121"/>
      <c r="DE2202" s="121"/>
      <c r="DF2202" s="121"/>
      <c r="DG2202" s="121"/>
      <c r="DH2202" s="121"/>
      <c r="DI2202" s="121"/>
    </row>
    <row r="2203" spans="30:113" x14ac:dyDescent="0.35">
      <c r="AD2203" s="121"/>
      <c r="AE2203" s="121"/>
      <c r="AF2203" s="121"/>
      <c r="AG2203" s="121"/>
      <c r="AH2203" s="121"/>
      <c r="AI2203" s="121"/>
      <c r="AJ2203" s="121"/>
      <c r="AK2203" s="121"/>
      <c r="AL2203" s="121"/>
      <c r="AM2203" s="121"/>
      <c r="AN2203" s="121"/>
      <c r="AO2203" s="121"/>
      <c r="AP2203" s="121"/>
      <c r="AQ2203" s="121"/>
      <c r="AR2203" s="121"/>
      <c r="AS2203" s="121"/>
      <c r="AT2203" s="121"/>
      <c r="AU2203" s="121"/>
      <c r="AV2203" s="121"/>
      <c r="AW2203" s="121"/>
      <c r="AX2203" s="121"/>
      <c r="AY2203" s="121"/>
      <c r="AZ2203" s="121"/>
      <c r="BA2203" s="121"/>
      <c r="BB2203" s="121"/>
      <c r="BC2203" s="121"/>
      <c r="BD2203" s="121"/>
      <c r="BE2203" s="121"/>
      <c r="BF2203" s="121"/>
      <c r="BG2203" s="121"/>
      <c r="BH2203" s="121"/>
      <c r="BI2203" s="121"/>
      <c r="BJ2203" s="121"/>
      <c r="BK2203" s="121"/>
      <c r="BL2203" s="121"/>
      <c r="BM2203" s="121"/>
      <c r="BN2203" s="121"/>
      <c r="BO2203" s="121"/>
      <c r="BP2203" s="121"/>
      <c r="BQ2203" s="121"/>
      <c r="BR2203" s="121"/>
      <c r="BS2203" s="121"/>
      <c r="BT2203" s="121"/>
      <c r="BU2203" s="121"/>
      <c r="BV2203" s="121"/>
      <c r="BW2203" s="121"/>
      <c r="BX2203" s="121"/>
      <c r="BY2203" s="121"/>
      <c r="BZ2203" s="121"/>
      <c r="CA2203" s="121"/>
      <c r="CB2203" s="121"/>
      <c r="CC2203" s="121"/>
      <c r="CD2203" s="121"/>
      <c r="CE2203" s="121"/>
      <c r="CF2203" s="121"/>
      <c r="CG2203" s="121"/>
      <c r="CH2203" s="121"/>
      <c r="CI2203" s="121"/>
      <c r="CJ2203" s="121"/>
      <c r="CK2203" s="121"/>
      <c r="CL2203" s="121"/>
      <c r="CM2203" s="121"/>
      <c r="CN2203" s="121"/>
      <c r="CO2203" s="121"/>
      <c r="CP2203" s="121"/>
      <c r="CQ2203" s="121"/>
      <c r="CR2203" s="121"/>
      <c r="CS2203" s="121"/>
      <c r="CT2203" s="121"/>
      <c r="CU2203" s="121"/>
      <c r="CV2203" s="121"/>
      <c r="CW2203" s="121"/>
      <c r="CX2203" s="121"/>
      <c r="CY2203" s="121"/>
      <c r="CZ2203" s="121"/>
      <c r="DA2203" s="121"/>
      <c r="DB2203" s="121"/>
      <c r="DC2203" s="121"/>
      <c r="DD2203" s="121"/>
      <c r="DE2203" s="121"/>
      <c r="DF2203" s="121"/>
      <c r="DG2203" s="121"/>
      <c r="DH2203" s="121"/>
      <c r="DI2203" s="121"/>
    </row>
    <row r="2204" spans="30:113" x14ac:dyDescent="0.35">
      <c r="AD2204" s="121"/>
      <c r="AE2204" s="121"/>
      <c r="AF2204" s="121"/>
      <c r="AG2204" s="121"/>
      <c r="AH2204" s="121"/>
      <c r="AI2204" s="121"/>
      <c r="AJ2204" s="121"/>
      <c r="AK2204" s="121"/>
      <c r="AL2204" s="121"/>
      <c r="AM2204" s="121"/>
      <c r="AN2204" s="121"/>
      <c r="AO2204" s="121"/>
      <c r="AP2204" s="121"/>
      <c r="AQ2204" s="121"/>
      <c r="AR2204" s="121"/>
      <c r="AS2204" s="121"/>
      <c r="AT2204" s="121"/>
      <c r="AU2204" s="121"/>
      <c r="AV2204" s="121"/>
      <c r="AW2204" s="121"/>
      <c r="AX2204" s="121"/>
      <c r="AY2204" s="121"/>
      <c r="AZ2204" s="121"/>
      <c r="BA2204" s="121"/>
      <c r="BB2204" s="121"/>
      <c r="BC2204" s="121"/>
      <c r="BD2204" s="121"/>
      <c r="BE2204" s="121"/>
      <c r="BF2204" s="121"/>
      <c r="BG2204" s="121"/>
      <c r="BH2204" s="121"/>
      <c r="BI2204" s="121"/>
      <c r="BJ2204" s="121"/>
      <c r="BK2204" s="121"/>
      <c r="BL2204" s="121"/>
      <c r="BM2204" s="121"/>
      <c r="BN2204" s="121"/>
      <c r="BO2204" s="121"/>
      <c r="BP2204" s="121"/>
      <c r="BQ2204" s="121"/>
      <c r="BR2204" s="121"/>
      <c r="BS2204" s="121"/>
      <c r="BT2204" s="121"/>
      <c r="BU2204" s="121"/>
      <c r="BV2204" s="121"/>
      <c r="BW2204" s="121"/>
      <c r="BX2204" s="121"/>
      <c r="BY2204" s="121"/>
      <c r="BZ2204" s="121"/>
      <c r="CA2204" s="121"/>
      <c r="CB2204" s="121"/>
      <c r="CC2204" s="121"/>
      <c r="CD2204" s="121"/>
      <c r="CE2204" s="121"/>
      <c r="CF2204" s="121"/>
      <c r="CG2204" s="121"/>
      <c r="CH2204" s="121"/>
      <c r="CI2204" s="121"/>
      <c r="CJ2204" s="121"/>
      <c r="CK2204" s="121"/>
      <c r="CL2204" s="121"/>
      <c r="CM2204" s="121"/>
      <c r="CN2204" s="121"/>
      <c r="CO2204" s="121"/>
      <c r="CP2204" s="121"/>
      <c r="CQ2204" s="121"/>
      <c r="CR2204" s="121"/>
      <c r="CS2204" s="121"/>
      <c r="CT2204" s="121"/>
      <c r="CU2204" s="121"/>
      <c r="CV2204" s="121"/>
      <c r="CW2204" s="121"/>
      <c r="CX2204" s="121"/>
      <c r="CY2204" s="121"/>
      <c r="CZ2204" s="121"/>
      <c r="DA2204" s="121"/>
      <c r="DB2204" s="121"/>
      <c r="DC2204" s="121"/>
      <c r="DD2204" s="121"/>
      <c r="DE2204" s="121"/>
      <c r="DF2204" s="121"/>
      <c r="DG2204" s="121"/>
      <c r="DH2204" s="121"/>
      <c r="DI2204" s="121"/>
    </row>
    <row r="2205" spans="30:113" x14ac:dyDescent="0.35">
      <c r="AD2205" s="121"/>
      <c r="AE2205" s="121"/>
      <c r="AF2205" s="121"/>
      <c r="AG2205" s="121"/>
      <c r="AH2205" s="121"/>
      <c r="AI2205" s="121"/>
      <c r="AJ2205" s="121"/>
      <c r="AK2205" s="121"/>
      <c r="AL2205" s="121"/>
      <c r="AM2205" s="121"/>
      <c r="AN2205" s="121"/>
      <c r="AO2205" s="121"/>
      <c r="AP2205" s="121"/>
      <c r="AQ2205" s="121"/>
      <c r="AR2205" s="121"/>
      <c r="AS2205" s="121"/>
      <c r="AT2205" s="121"/>
      <c r="AU2205" s="121"/>
      <c r="AV2205" s="121"/>
      <c r="AW2205" s="121"/>
      <c r="AX2205" s="121"/>
      <c r="AY2205" s="121"/>
      <c r="AZ2205" s="121"/>
      <c r="BA2205" s="121"/>
      <c r="BB2205" s="121"/>
      <c r="BC2205" s="121"/>
      <c r="BD2205" s="121"/>
      <c r="BE2205" s="121"/>
      <c r="BF2205" s="121"/>
      <c r="BG2205" s="121"/>
      <c r="BH2205" s="121"/>
      <c r="BI2205" s="121"/>
      <c r="BJ2205" s="121"/>
      <c r="BK2205" s="121"/>
      <c r="BL2205" s="121"/>
      <c r="BM2205" s="121"/>
      <c r="BN2205" s="121"/>
      <c r="BO2205" s="121"/>
      <c r="BP2205" s="121"/>
      <c r="BQ2205" s="121"/>
      <c r="BR2205" s="121"/>
      <c r="BS2205" s="121"/>
      <c r="BT2205" s="121"/>
      <c r="BU2205" s="121"/>
      <c r="BV2205" s="121"/>
      <c r="BW2205" s="121"/>
      <c r="BX2205" s="121"/>
      <c r="BY2205" s="121"/>
      <c r="BZ2205" s="121"/>
      <c r="CA2205" s="121"/>
      <c r="CB2205" s="121"/>
      <c r="CC2205" s="121"/>
      <c r="CD2205" s="121"/>
      <c r="CE2205" s="121"/>
      <c r="CF2205" s="121"/>
      <c r="CG2205" s="121"/>
      <c r="CH2205" s="121"/>
      <c r="CI2205" s="121"/>
      <c r="CJ2205" s="121"/>
      <c r="CK2205" s="121"/>
      <c r="CL2205" s="121"/>
      <c r="CM2205" s="121"/>
      <c r="CN2205" s="121"/>
      <c r="CO2205" s="121"/>
      <c r="CP2205" s="121"/>
      <c r="CQ2205" s="121"/>
      <c r="CR2205" s="121"/>
      <c r="CS2205" s="121"/>
      <c r="CT2205" s="121"/>
      <c r="CU2205" s="121"/>
      <c r="CV2205" s="121"/>
      <c r="CW2205" s="121"/>
      <c r="CX2205" s="121"/>
      <c r="CY2205" s="121"/>
      <c r="CZ2205" s="121"/>
      <c r="DA2205" s="121"/>
      <c r="DB2205" s="121"/>
      <c r="DC2205" s="121"/>
      <c r="DD2205" s="121"/>
      <c r="DE2205" s="121"/>
      <c r="DF2205" s="121"/>
      <c r="DG2205" s="121"/>
      <c r="DH2205" s="121"/>
      <c r="DI2205" s="121"/>
    </row>
    <row r="2206" spans="30:113" x14ac:dyDescent="0.35">
      <c r="AD2206" s="121"/>
      <c r="AE2206" s="121"/>
      <c r="AF2206" s="121"/>
      <c r="AG2206" s="121"/>
      <c r="AH2206" s="121"/>
      <c r="AI2206" s="121"/>
      <c r="AJ2206" s="121"/>
      <c r="AK2206" s="121"/>
      <c r="AL2206" s="121"/>
      <c r="AM2206" s="121"/>
      <c r="AN2206" s="121"/>
      <c r="AO2206" s="121"/>
      <c r="AP2206" s="121"/>
      <c r="AQ2206" s="121"/>
      <c r="AR2206" s="121"/>
      <c r="AS2206" s="121"/>
      <c r="AT2206" s="121"/>
      <c r="AU2206" s="121"/>
      <c r="AV2206" s="121"/>
      <c r="AW2206" s="121"/>
      <c r="AX2206" s="121"/>
      <c r="AY2206" s="121"/>
      <c r="AZ2206" s="121"/>
      <c r="BA2206" s="121"/>
      <c r="BB2206" s="121"/>
      <c r="BC2206" s="121"/>
      <c r="BD2206" s="121"/>
      <c r="BE2206" s="121"/>
      <c r="BF2206" s="121"/>
      <c r="BG2206" s="121"/>
      <c r="BH2206" s="121"/>
      <c r="BI2206" s="121"/>
      <c r="BJ2206" s="121"/>
      <c r="BK2206" s="121"/>
      <c r="BL2206" s="121"/>
      <c r="BM2206" s="121"/>
      <c r="BN2206" s="121"/>
      <c r="BO2206" s="121"/>
      <c r="BP2206" s="121"/>
      <c r="BQ2206" s="121"/>
      <c r="BR2206" s="121"/>
      <c r="BS2206" s="121"/>
      <c r="BT2206" s="121"/>
      <c r="BU2206" s="121"/>
      <c r="BV2206" s="121"/>
      <c r="BW2206" s="121"/>
      <c r="BX2206" s="121"/>
      <c r="BY2206" s="121"/>
      <c r="BZ2206" s="121"/>
      <c r="CA2206" s="121"/>
      <c r="CB2206" s="121"/>
      <c r="CC2206" s="121"/>
      <c r="CD2206" s="121"/>
      <c r="CE2206" s="121"/>
      <c r="CF2206" s="121"/>
      <c r="CG2206" s="121"/>
      <c r="CH2206" s="121"/>
      <c r="CI2206" s="121"/>
      <c r="CJ2206" s="121"/>
      <c r="CK2206" s="121"/>
      <c r="CL2206" s="121"/>
      <c r="CM2206" s="121"/>
      <c r="CN2206" s="121"/>
      <c r="CO2206" s="121"/>
      <c r="CP2206" s="121"/>
      <c r="CQ2206" s="121"/>
      <c r="CR2206" s="121"/>
      <c r="CS2206" s="121"/>
      <c r="CT2206" s="121"/>
      <c r="CU2206" s="121"/>
      <c r="CV2206" s="121"/>
      <c r="CW2206" s="121"/>
      <c r="CX2206" s="121"/>
      <c r="CY2206" s="121"/>
      <c r="CZ2206" s="121"/>
      <c r="DA2206" s="121"/>
      <c r="DB2206" s="121"/>
      <c r="DC2206" s="121"/>
      <c r="DD2206" s="121"/>
      <c r="DE2206" s="121"/>
      <c r="DF2206" s="121"/>
      <c r="DG2206" s="121"/>
      <c r="DH2206" s="121"/>
      <c r="DI2206" s="121"/>
    </row>
    <row r="2207" spans="30:113" x14ac:dyDescent="0.35">
      <c r="AD2207" s="121"/>
      <c r="AE2207" s="121"/>
      <c r="AF2207" s="121"/>
      <c r="AG2207" s="121"/>
      <c r="AH2207" s="121"/>
      <c r="AI2207" s="121"/>
      <c r="AJ2207" s="121"/>
      <c r="AK2207" s="121"/>
      <c r="AL2207" s="121"/>
      <c r="AM2207" s="121"/>
      <c r="AN2207" s="121"/>
      <c r="AO2207" s="121"/>
      <c r="AP2207" s="121"/>
      <c r="AQ2207" s="121"/>
      <c r="AR2207" s="121"/>
      <c r="AS2207" s="121"/>
      <c r="AT2207" s="121"/>
      <c r="AU2207" s="121"/>
      <c r="AV2207" s="121"/>
      <c r="AW2207" s="121"/>
      <c r="AX2207" s="121"/>
      <c r="AY2207" s="121"/>
      <c r="AZ2207" s="121"/>
      <c r="BA2207" s="121"/>
      <c r="BB2207" s="121"/>
      <c r="BC2207" s="121"/>
      <c r="BD2207" s="121"/>
      <c r="BE2207" s="121"/>
      <c r="BF2207" s="121"/>
      <c r="BG2207" s="121"/>
      <c r="BH2207" s="121"/>
      <c r="BI2207" s="121"/>
      <c r="BJ2207" s="121"/>
      <c r="BK2207" s="121"/>
      <c r="BL2207" s="121"/>
      <c r="BM2207" s="121"/>
      <c r="BN2207" s="121"/>
      <c r="BO2207" s="121"/>
      <c r="BP2207" s="121"/>
      <c r="BQ2207" s="121"/>
      <c r="BR2207" s="121"/>
      <c r="BS2207" s="121"/>
      <c r="BT2207" s="121"/>
      <c r="BU2207" s="121"/>
      <c r="BV2207" s="121"/>
      <c r="BW2207" s="121"/>
      <c r="BX2207" s="121"/>
      <c r="BY2207" s="121"/>
      <c r="BZ2207" s="121"/>
      <c r="CA2207" s="121"/>
      <c r="CB2207" s="121"/>
      <c r="CC2207" s="121"/>
      <c r="CD2207" s="121"/>
      <c r="CE2207" s="121"/>
      <c r="CF2207" s="121"/>
      <c r="CG2207" s="121"/>
      <c r="CH2207" s="121"/>
      <c r="CI2207" s="121"/>
      <c r="CJ2207" s="121"/>
      <c r="CK2207" s="121"/>
      <c r="CL2207" s="121"/>
      <c r="CM2207" s="121"/>
      <c r="CN2207" s="121"/>
      <c r="CO2207" s="121"/>
      <c r="CP2207" s="121"/>
      <c r="CQ2207" s="121"/>
      <c r="CR2207" s="121"/>
      <c r="CS2207" s="121"/>
      <c r="CT2207" s="121"/>
      <c r="CU2207" s="121"/>
      <c r="CV2207" s="121"/>
      <c r="CW2207" s="121"/>
      <c r="CX2207" s="121"/>
      <c r="CY2207" s="121"/>
      <c r="CZ2207" s="121"/>
      <c r="DA2207" s="121"/>
      <c r="DB2207" s="121"/>
      <c r="DC2207" s="121"/>
      <c r="DD2207" s="121"/>
      <c r="DE2207" s="121"/>
      <c r="DF2207" s="121"/>
      <c r="DG2207" s="121"/>
      <c r="DH2207" s="121"/>
      <c r="DI2207" s="121"/>
    </row>
    <row r="2208" spans="30:113" x14ac:dyDescent="0.35">
      <c r="AD2208" s="121"/>
      <c r="AE2208" s="121"/>
      <c r="AF2208" s="121"/>
      <c r="AG2208" s="121"/>
      <c r="AH2208" s="121"/>
      <c r="AI2208" s="121"/>
      <c r="AJ2208" s="121"/>
      <c r="AK2208" s="121"/>
      <c r="AL2208" s="121"/>
      <c r="AM2208" s="121"/>
      <c r="AN2208" s="121"/>
      <c r="AO2208" s="121"/>
      <c r="AP2208" s="121"/>
      <c r="AQ2208" s="121"/>
      <c r="AR2208" s="121"/>
      <c r="AS2208" s="121"/>
      <c r="AT2208" s="121"/>
      <c r="AU2208" s="121"/>
      <c r="AV2208" s="121"/>
      <c r="AW2208" s="121"/>
      <c r="AX2208" s="121"/>
      <c r="AY2208" s="121"/>
      <c r="AZ2208" s="121"/>
      <c r="BA2208" s="121"/>
      <c r="BB2208" s="121"/>
      <c r="BC2208" s="121"/>
      <c r="BD2208" s="121"/>
      <c r="BE2208" s="121"/>
      <c r="BF2208" s="121"/>
      <c r="BG2208" s="121"/>
      <c r="BH2208" s="121"/>
      <c r="BI2208" s="121"/>
      <c r="BJ2208" s="121"/>
      <c r="BK2208" s="121"/>
      <c r="BL2208" s="121"/>
      <c r="BM2208" s="121"/>
      <c r="BN2208" s="121"/>
      <c r="BO2208" s="121"/>
      <c r="BP2208" s="121"/>
      <c r="BQ2208" s="121"/>
      <c r="BR2208" s="121"/>
      <c r="BS2208" s="121"/>
      <c r="BT2208" s="121"/>
      <c r="BU2208" s="121"/>
      <c r="BV2208" s="121"/>
      <c r="BW2208" s="121"/>
      <c r="BX2208" s="121"/>
      <c r="BY2208" s="121"/>
      <c r="BZ2208" s="121"/>
      <c r="CA2208" s="121"/>
      <c r="CB2208" s="121"/>
      <c r="CC2208" s="121"/>
      <c r="CD2208" s="121"/>
      <c r="CE2208" s="121"/>
      <c r="CF2208" s="121"/>
      <c r="CG2208" s="121"/>
      <c r="CH2208" s="121"/>
      <c r="CI2208" s="121"/>
      <c r="CJ2208" s="121"/>
      <c r="CK2208" s="121"/>
      <c r="CL2208" s="121"/>
      <c r="CM2208" s="121"/>
      <c r="CN2208" s="121"/>
      <c r="CO2208" s="121"/>
      <c r="CP2208" s="121"/>
      <c r="CQ2208" s="121"/>
      <c r="CR2208" s="121"/>
      <c r="CS2208" s="121"/>
      <c r="CT2208" s="121"/>
      <c r="CU2208" s="121"/>
      <c r="CV2208" s="121"/>
      <c r="CW2208" s="121"/>
      <c r="CX2208" s="121"/>
      <c r="CY2208" s="121"/>
      <c r="CZ2208" s="121"/>
      <c r="DA2208" s="121"/>
      <c r="DB2208" s="121"/>
      <c r="DC2208" s="121"/>
      <c r="DD2208" s="121"/>
      <c r="DE2208" s="121"/>
      <c r="DF2208" s="121"/>
      <c r="DG2208" s="121"/>
      <c r="DH2208" s="121"/>
      <c r="DI2208" s="121"/>
    </row>
    <row r="2209" spans="30:113" x14ac:dyDescent="0.35">
      <c r="AD2209" s="121"/>
      <c r="AE2209" s="121"/>
      <c r="AF2209" s="121"/>
      <c r="AG2209" s="121"/>
      <c r="AH2209" s="121"/>
      <c r="AI2209" s="121"/>
      <c r="AJ2209" s="121"/>
      <c r="AK2209" s="121"/>
      <c r="AL2209" s="121"/>
      <c r="AM2209" s="121"/>
      <c r="AN2209" s="121"/>
      <c r="AO2209" s="121"/>
      <c r="AP2209" s="121"/>
      <c r="AQ2209" s="121"/>
      <c r="AR2209" s="121"/>
      <c r="AS2209" s="121"/>
      <c r="AT2209" s="121"/>
      <c r="AU2209" s="121"/>
      <c r="AV2209" s="121"/>
      <c r="AW2209" s="121"/>
      <c r="AX2209" s="121"/>
      <c r="AY2209" s="121"/>
      <c r="AZ2209" s="121"/>
      <c r="BA2209" s="121"/>
      <c r="BB2209" s="121"/>
      <c r="BC2209" s="121"/>
      <c r="BD2209" s="121"/>
      <c r="BE2209" s="121"/>
      <c r="BF2209" s="121"/>
      <c r="BG2209" s="121"/>
      <c r="BH2209" s="121"/>
      <c r="BI2209" s="121"/>
      <c r="BJ2209" s="121"/>
      <c r="BK2209" s="121"/>
      <c r="BL2209" s="121"/>
      <c r="BM2209" s="121"/>
      <c r="BN2209" s="121"/>
      <c r="BO2209" s="121"/>
      <c r="BP2209" s="121"/>
      <c r="BQ2209" s="121"/>
      <c r="BR2209" s="121"/>
      <c r="BS2209" s="121"/>
      <c r="BT2209" s="121"/>
      <c r="BU2209" s="121"/>
      <c r="BV2209" s="121"/>
      <c r="BW2209" s="121"/>
      <c r="BX2209" s="121"/>
      <c r="BY2209" s="121"/>
      <c r="BZ2209" s="121"/>
      <c r="CA2209" s="121"/>
      <c r="CB2209" s="121"/>
      <c r="CC2209" s="121"/>
      <c r="CD2209" s="121"/>
      <c r="CE2209" s="121"/>
      <c r="CF2209" s="121"/>
      <c r="CG2209" s="121"/>
      <c r="CH2209" s="121"/>
      <c r="CI2209" s="121"/>
      <c r="CJ2209" s="121"/>
      <c r="CK2209" s="121"/>
      <c r="CL2209" s="121"/>
      <c r="CM2209" s="121"/>
      <c r="CN2209" s="121"/>
      <c r="CO2209" s="121"/>
      <c r="CP2209" s="121"/>
      <c r="CQ2209" s="121"/>
      <c r="CR2209" s="121"/>
      <c r="CS2209" s="121"/>
      <c r="CT2209" s="121"/>
      <c r="CU2209" s="121"/>
      <c r="CV2209" s="121"/>
      <c r="CW2209" s="121"/>
      <c r="CX2209" s="121"/>
      <c r="CY2209" s="121"/>
      <c r="CZ2209" s="121"/>
      <c r="DA2209" s="121"/>
      <c r="DB2209" s="121"/>
      <c r="DC2209" s="121"/>
      <c r="DD2209" s="121"/>
      <c r="DE2209" s="121"/>
      <c r="DF2209" s="121"/>
      <c r="DG2209" s="121"/>
      <c r="DH2209" s="121"/>
      <c r="DI2209" s="121"/>
    </row>
    <row r="2210" spans="30:113" x14ac:dyDescent="0.35">
      <c r="AD2210" s="121"/>
      <c r="AE2210" s="121"/>
      <c r="AF2210" s="121"/>
      <c r="AG2210" s="121"/>
      <c r="AH2210" s="121"/>
      <c r="AI2210" s="121"/>
      <c r="AJ2210" s="121"/>
      <c r="AK2210" s="121"/>
      <c r="AL2210" s="121"/>
      <c r="AM2210" s="121"/>
      <c r="AN2210" s="121"/>
      <c r="AO2210" s="121"/>
      <c r="AP2210" s="121"/>
      <c r="AQ2210" s="121"/>
      <c r="AR2210" s="121"/>
      <c r="AS2210" s="121"/>
      <c r="AT2210" s="121"/>
      <c r="AU2210" s="121"/>
      <c r="AV2210" s="121"/>
      <c r="AW2210" s="121"/>
      <c r="AX2210" s="121"/>
      <c r="AY2210" s="121"/>
      <c r="AZ2210" s="121"/>
      <c r="BA2210" s="121"/>
      <c r="BB2210" s="121"/>
      <c r="BC2210" s="121"/>
      <c r="BD2210" s="121"/>
      <c r="BE2210" s="121"/>
      <c r="BF2210" s="121"/>
      <c r="BG2210" s="121"/>
      <c r="BH2210" s="121"/>
      <c r="BI2210" s="121"/>
      <c r="BJ2210" s="121"/>
      <c r="BK2210" s="121"/>
      <c r="BL2210" s="121"/>
      <c r="BM2210" s="121"/>
      <c r="BN2210" s="121"/>
      <c r="BO2210" s="121"/>
      <c r="BP2210" s="121"/>
      <c r="BQ2210" s="121"/>
      <c r="BR2210" s="121"/>
      <c r="BS2210" s="121"/>
      <c r="BT2210" s="121"/>
      <c r="BU2210" s="121"/>
      <c r="BV2210" s="121"/>
      <c r="BW2210" s="121"/>
      <c r="BX2210" s="121"/>
      <c r="BY2210" s="121"/>
      <c r="BZ2210" s="121"/>
      <c r="CA2210" s="121"/>
      <c r="CB2210" s="121"/>
      <c r="CC2210" s="121"/>
      <c r="CD2210" s="121"/>
      <c r="CE2210" s="121"/>
      <c r="CF2210" s="121"/>
      <c r="CG2210" s="121"/>
      <c r="CH2210" s="121"/>
      <c r="CI2210" s="121"/>
      <c r="CJ2210" s="121"/>
      <c r="CK2210" s="121"/>
      <c r="CL2210" s="121"/>
      <c r="CM2210" s="121"/>
      <c r="CN2210" s="121"/>
      <c r="CO2210" s="121"/>
      <c r="CP2210" s="121"/>
      <c r="CQ2210" s="121"/>
      <c r="CR2210" s="121"/>
      <c r="CS2210" s="121"/>
      <c r="CT2210" s="121"/>
      <c r="CU2210" s="121"/>
      <c r="CV2210" s="121"/>
      <c r="CW2210" s="121"/>
      <c r="CX2210" s="121"/>
      <c r="CY2210" s="121"/>
      <c r="CZ2210" s="121"/>
      <c r="DA2210" s="121"/>
      <c r="DB2210" s="121"/>
      <c r="DC2210" s="121"/>
      <c r="DD2210" s="121"/>
      <c r="DE2210" s="121"/>
      <c r="DF2210" s="121"/>
      <c r="DG2210" s="121"/>
      <c r="DH2210" s="121"/>
      <c r="DI2210" s="121"/>
    </row>
    <row r="2211" spans="30:113" x14ac:dyDescent="0.35">
      <c r="AD2211" s="121"/>
      <c r="AE2211" s="121"/>
      <c r="AF2211" s="121"/>
      <c r="AG2211" s="121"/>
      <c r="AH2211" s="121"/>
      <c r="AI2211" s="121"/>
      <c r="AJ2211" s="121"/>
      <c r="AK2211" s="121"/>
      <c r="AL2211" s="121"/>
      <c r="AM2211" s="121"/>
      <c r="AN2211" s="121"/>
      <c r="AO2211" s="121"/>
      <c r="AP2211" s="121"/>
      <c r="AQ2211" s="121"/>
      <c r="AR2211" s="121"/>
      <c r="AS2211" s="121"/>
      <c r="AT2211" s="121"/>
      <c r="AU2211" s="121"/>
      <c r="AV2211" s="121"/>
      <c r="AW2211" s="121"/>
      <c r="AX2211" s="121"/>
      <c r="AY2211" s="121"/>
      <c r="AZ2211" s="121"/>
      <c r="BA2211" s="121"/>
      <c r="BB2211" s="121"/>
      <c r="BC2211" s="121"/>
      <c r="BD2211" s="121"/>
      <c r="BE2211" s="121"/>
      <c r="BF2211" s="121"/>
      <c r="BG2211" s="121"/>
      <c r="BH2211" s="121"/>
      <c r="BI2211" s="121"/>
      <c r="BJ2211" s="121"/>
      <c r="BK2211" s="121"/>
      <c r="BL2211" s="121"/>
      <c r="BM2211" s="121"/>
      <c r="BN2211" s="121"/>
      <c r="BO2211" s="121"/>
      <c r="BP2211" s="121"/>
      <c r="BQ2211" s="121"/>
      <c r="BR2211" s="121"/>
      <c r="BS2211" s="121"/>
      <c r="BT2211" s="121"/>
      <c r="BU2211" s="121"/>
      <c r="BV2211" s="121"/>
      <c r="BW2211" s="121"/>
      <c r="BX2211" s="121"/>
      <c r="BY2211" s="121"/>
      <c r="BZ2211" s="121"/>
      <c r="CA2211" s="121"/>
      <c r="CB2211" s="121"/>
      <c r="CC2211" s="121"/>
      <c r="CD2211" s="121"/>
      <c r="CE2211" s="121"/>
      <c r="CF2211" s="121"/>
      <c r="CG2211" s="121"/>
      <c r="CH2211" s="121"/>
      <c r="CI2211" s="121"/>
      <c r="CJ2211" s="121"/>
      <c r="CK2211" s="121"/>
      <c r="CL2211" s="121"/>
      <c r="CM2211" s="121"/>
      <c r="CN2211" s="121"/>
      <c r="CO2211" s="121"/>
      <c r="CP2211" s="121"/>
      <c r="CQ2211" s="121"/>
      <c r="CR2211" s="121"/>
      <c r="CS2211" s="121"/>
      <c r="CT2211" s="121"/>
      <c r="CU2211" s="121"/>
      <c r="CV2211" s="121"/>
      <c r="CW2211" s="121"/>
      <c r="CX2211" s="121"/>
      <c r="CY2211" s="121"/>
      <c r="CZ2211" s="121"/>
      <c r="DA2211" s="121"/>
      <c r="DB2211" s="121"/>
      <c r="DC2211" s="121"/>
      <c r="DD2211" s="121"/>
      <c r="DE2211" s="121"/>
      <c r="DF2211" s="121"/>
      <c r="DG2211" s="121"/>
      <c r="DH2211" s="121"/>
      <c r="DI2211" s="121"/>
    </row>
    <row r="2212" spans="30:113" x14ac:dyDescent="0.35">
      <c r="AD2212" s="121"/>
      <c r="AE2212" s="121"/>
      <c r="AF2212" s="121"/>
      <c r="AG2212" s="121"/>
      <c r="AH2212" s="121"/>
      <c r="AI2212" s="121"/>
      <c r="AJ2212" s="121"/>
      <c r="AK2212" s="121"/>
      <c r="AL2212" s="121"/>
      <c r="AM2212" s="121"/>
      <c r="AN2212" s="121"/>
      <c r="AO2212" s="121"/>
      <c r="AP2212" s="121"/>
      <c r="AQ2212" s="121"/>
      <c r="AR2212" s="121"/>
      <c r="AS2212" s="121"/>
      <c r="AT2212" s="121"/>
      <c r="AU2212" s="121"/>
      <c r="AV2212" s="121"/>
      <c r="AW2212" s="121"/>
      <c r="AX2212" s="121"/>
      <c r="AY2212" s="121"/>
      <c r="AZ2212" s="121"/>
      <c r="BA2212" s="121"/>
      <c r="BB2212" s="121"/>
      <c r="BC2212" s="121"/>
      <c r="BD2212" s="121"/>
      <c r="BE2212" s="121"/>
      <c r="BF2212" s="121"/>
      <c r="BG2212" s="121"/>
      <c r="BH2212" s="121"/>
      <c r="BI2212" s="121"/>
      <c r="BJ2212" s="121"/>
      <c r="BK2212" s="121"/>
      <c r="BL2212" s="121"/>
      <c r="BM2212" s="121"/>
      <c r="BN2212" s="121"/>
      <c r="BO2212" s="121"/>
      <c r="BP2212" s="121"/>
      <c r="BQ2212" s="121"/>
      <c r="BR2212" s="121"/>
      <c r="BS2212" s="121"/>
      <c r="BT2212" s="121"/>
      <c r="BU2212" s="121"/>
      <c r="BV2212" s="121"/>
      <c r="BW2212" s="121"/>
      <c r="BX2212" s="121"/>
      <c r="BY2212" s="121"/>
      <c r="BZ2212" s="121"/>
      <c r="CA2212" s="121"/>
      <c r="CB2212" s="121"/>
      <c r="CC2212" s="121"/>
      <c r="CD2212" s="121"/>
      <c r="CE2212" s="121"/>
      <c r="CF2212" s="121"/>
      <c r="CG2212" s="121"/>
      <c r="CH2212" s="121"/>
      <c r="CI2212" s="121"/>
      <c r="CJ2212" s="121"/>
      <c r="CK2212" s="121"/>
      <c r="CL2212" s="121"/>
      <c r="CM2212" s="121"/>
      <c r="CN2212" s="121"/>
      <c r="CO2212" s="121"/>
      <c r="CP2212" s="121"/>
      <c r="CQ2212" s="121"/>
      <c r="CR2212" s="121"/>
      <c r="CS2212" s="121"/>
      <c r="CT2212" s="121"/>
      <c r="CU2212" s="121"/>
      <c r="CV2212" s="121"/>
      <c r="CW2212" s="121"/>
      <c r="CX2212" s="121"/>
      <c r="CY2212" s="121"/>
      <c r="CZ2212" s="121"/>
      <c r="DA2212" s="121"/>
      <c r="DB2212" s="121"/>
      <c r="DC2212" s="121"/>
      <c r="DD2212" s="121"/>
      <c r="DE2212" s="121"/>
      <c r="DF2212" s="121"/>
      <c r="DG2212" s="121"/>
      <c r="DH2212" s="121"/>
      <c r="DI2212" s="121"/>
    </row>
    <row r="2213" spans="30:113" x14ac:dyDescent="0.35">
      <c r="AD2213" s="121"/>
      <c r="AE2213" s="121"/>
      <c r="AF2213" s="121"/>
      <c r="AG2213" s="121"/>
      <c r="AH2213" s="121"/>
      <c r="AI2213" s="121"/>
      <c r="AJ2213" s="121"/>
      <c r="AK2213" s="121"/>
      <c r="AL2213" s="121"/>
      <c r="AM2213" s="121"/>
      <c r="AN2213" s="121"/>
      <c r="AO2213" s="121"/>
      <c r="AP2213" s="121"/>
      <c r="AQ2213" s="121"/>
      <c r="AR2213" s="121"/>
      <c r="AS2213" s="121"/>
      <c r="AT2213" s="121"/>
      <c r="AU2213" s="121"/>
      <c r="AV2213" s="121"/>
      <c r="AW2213" s="121"/>
      <c r="AX2213" s="121"/>
      <c r="AY2213" s="121"/>
      <c r="AZ2213" s="121"/>
      <c r="BA2213" s="121"/>
      <c r="BB2213" s="121"/>
      <c r="BC2213" s="121"/>
      <c r="BD2213" s="121"/>
      <c r="BE2213" s="121"/>
      <c r="BF2213" s="121"/>
      <c r="BG2213" s="121"/>
      <c r="BH2213" s="121"/>
      <c r="BI2213" s="121"/>
      <c r="BJ2213" s="121"/>
      <c r="BK2213" s="121"/>
      <c r="BL2213" s="121"/>
      <c r="BM2213" s="121"/>
      <c r="BN2213" s="121"/>
      <c r="BO2213" s="121"/>
      <c r="BP2213" s="121"/>
      <c r="BQ2213" s="121"/>
      <c r="BR2213" s="121"/>
      <c r="BS2213" s="121"/>
      <c r="BT2213" s="121"/>
      <c r="BU2213" s="121"/>
      <c r="BV2213" s="121"/>
      <c r="BW2213" s="121"/>
      <c r="BX2213" s="121"/>
      <c r="BY2213" s="121"/>
      <c r="BZ2213" s="121"/>
      <c r="CA2213" s="121"/>
      <c r="CB2213" s="121"/>
      <c r="CC2213" s="121"/>
      <c r="CD2213" s="121"/>
      <c r="CE2213" s="121"/>
      <c r="CF2213" s="121"/>
      <c r="CG2213" s="121"/>
      <c r="CH2213" s="121"/>
      <c r="CI2213" s="121"/>
      <c r="CJ2213" s="121"/>
      <c r="CK2213" s="121"/>
      <c r="CL2213" s="121"/>
      <c r="CM2213" s="121"/>
      <c r="CN2213" s="121"/>
      <c r="CO2213" s="121"/>
      <c r="CP2213" s="121"/>
      <c r="CQ2213" s="121"/>
      <c r="CR2213" s="121"/>
      <c r="CS2213" s="121"/>
      <c r="CT2213" s="121"/>
      <c r="CU2213" s="121"/>
      <c r="CV2213" s="121"/>
      <c r="CW2213" s="121"/>
      <c r="CX2213" s="121"/>
      <c r="CY2213" s="121"/>
      <c r="CZ2213" s="121"/>
      <c r="DA2213" s="121"/>
      <c r="DB2213" s="121"/>
      <c r="DC2213" s="121"/>
      <c r="DD2213" s="121"/>
      <c r="DE2213" s="121"/>
      <c r="DF2213" s="121"/>
      <c r="DG2213" s="121"/>
      <c r="DH2213" s="121"/>
      <c r="DI2213" s="121"/>
    </row>
    <row r="2214" spans="30:113" x14ac:dyDescent="0.35">
      <c r="AD2214" s="121"/>
      <c r="AE2214" s="121"/>
      <c r="AF2214" s="121"/>
      <c r="AG2214" s="121"/>
      <c r="AH2214" s="121"/>
      <c r="AI2214" s="121"/>
      <c r="AJ2214" s="121"/>
      <c r="AK2214" s="121"/>
      <c r="AL2214" s="121"/>
      <c r="AM2214" s="121"/>
      <c r="AN2214" s="121"/>
      <c r="AO2214" s="121"/>
      <c r="AP2214" s="121"/>
      <c r="AQ2214" s="121"/>
      <c r="AR2214" s="121"/>
      <c r="AS2214" s="121"/>
      <c r="AT2214" s="121"/>
      <c r="AU2214" s="121"/>
      <c r="AV2214" s="121"/>
      <c r="AW2214" s="121"/>
      <c r="AX2214" s="121"/>
      <c r="AY2214" s="121"/>
      <c r="AZ2214" s="121"/>
      <c r="BA2214" s="121"/>
      <c r="BB2214" s="121"/>
      <c r="BC2214" s="121"/>
      <c r="BD2214" s="121"/>
      <c r="BE2214" s="121"/>
      <c r="BF2214" s="121"/>
      <c r="BG2214" s="121"/>
      <c r="BH2214" s="121"/>
      <c r="BI2214" s="121"/>
      <c r="BJ2214" s="121"/>
      <c r="BK2214" s="121"/>
      <c r="BL2214" s="121"/>
      <c r="BM2214" s="121"/>
      <c r="BN2214" s="121"/>
      <c r="BO2214" s="121"/>
      <c r="BP2214" s="121"/>
      <c r="BQ2214" s="121"/>
      <c r="BR2214" s="121"/>
      <c r="BS2214" s="121"/>
      <c r="BT2214" s="121"/>
      <c r="BU2214" s="121"/>
      <c r="BV2214" s="121"/>
      <c r="BW2214" s="121"/>
      <c r="BX2214" s="121"/>
      <c r="BY2214" s="121"/>
      <c r="BZ2214" s="121"/>
      <c r="CA2214" s="121"/>
      <c r="CB2214" s="121"/>
      <c r="CC2214" s="121"/>
      <c r="CD2214" s="121"/>
      <c r="CE2214" s="121"/>
      <c r="CF2214" s="121"/>
      <c r="CG2214" s="121"/>
      <c r="CH2214" s="121"/>
      <c r="CI2214" s="121"/>
      <c r="CJ2214" s="121"/>
      <c r="CK2214" s="121"/>
      <c r="CL2214" s="121"/>
      <c r="CM2214" s="121"/>
      <c r="CN2214" s="121"/>
      <c r="CO2214" s="121"/>
      <c r="CP2214" s="121"/>
      <c r="CQ2214" s="121"/>
      <c r="CR2214" s="121"/>
      <c r="CS2214" s="121"/>
      <c r="CT2214" s="121"/>
      <c r="CU2214" s="121"/>
      <c r="CV2214" s="121"/>
      <c r="CW2214" s="121"/>
      <c r="CX2214" s="121"/>
      <c r="CY2214" s="121"/>
      <c r="CZ2214" s="121"/>
      <c r="DA2214" s="121"/>
      <c r="DB2214" s="121"/>
      <c r="DC2214" s="121"/>
      <c r="DD2214" s="121"/>
      <c r="DE2214" s="121"/>
      <c r="DF2214" s="121"/>
      <c r="DG2214" s="121"/>
      <c r="DH2214" s="121"/>
      <c r="DI2214" s="121"/>
    </row>
    <row r="2215" spans="30:113" x14ac:dyDescent="0.35">
      <c r="AD2215" s="121"/>
      <c r="AE2215" s="121"/>
      <c r="AF2215" s="121"/>
      <c r="AG2215" s="121"/>
      <c r="AH2215" s="121"/>
      <c r="AI2215" s="121"/>
      <c r="AJ2215" s="121"/>
      <c r="AK2215" s="121"/>
      <c r="AL2215" s="121"/>
      <c r="AM2215" s="121"/>
      <c r="AN2215" s="121"/>
      <c r="AO2215" s="121"/>
      <c r="AP2215" s="121"/>
      <c r="AQ2215" s="121"/>
      <c r="AR2215" s="121"/>
      <c r="AS2215" s="121"/>
      <c r="AT2215" s="121"/>
      <c r="AU2215" s="121"/>
      <c r="AV2215" s="121"/>
      <c r="AW2215" s="121"/>
      <c r="AX2215" s="121"/>
      <c r="AY2215" s="121"/>
      <c r="AZ2215" s="121"/>
      <c r="BA2215" s="121"/>
      <c r="BB2215" s="121"/>
      <c r="BC2215" s="121"/>
      <c r="BD2215" s="121"/>
      <c r="BE2215" s="121"/>
      <c r="BF2215" s="121"/>
      <c r="BG2215" s="121"/>
      <c r="BH2215" s="121"/>
      <c r="BI2215" s="121"/>
      <c r="BJ2215" s="121"/>
      <c r="BK2215" s="121"/>
      <c r="BL2215" s="121"/>
      <c r="BM2215" s="121"/>
      <c r="BN2215" s="121"/>
      <c r="BO2215" s="121"/>
      <c r="BP2215" s="121"/>
      <c r="BQ2215" s="121"/>
      <c r="BR2215" s="121"/>
      <c r="BS2215" s="121"/>
      <c r="BT2215" s="121"/>
      <c r="BU2215" s="121"/>
      <c r="BV2215" s="121"/>
      <c r="BW2215" s="121"/>
      <c r="BX2215" s="121"/>
      <c r="BY2215" s="121"/>
      <c r="BZ2215" s="121"/>
      <c r="CA2215" s="121"/>
      <c r="CB2215" s="121"/>
      <c r="CC2215" s="121"/>
      <c r="CD2215" s="121"/>
      <c r="CE2215" s="121"/>
      <c r="CF2215" s="121"/>
      <c r="CG2215" s="121"/>
      <c r="CH2215" s="121"/>
      <c r="CI2215" s="121"/>
      <c r="CJ2215" s="121"/>
      <c r="CK2215" s="121"/>
      <c r="CL2215" s="121"/>
      <c r="CM2215" s="121"/>
      <c r="CN2215" s="121"/>
      <c r="CO2215" s="121"/>
      <c r="CP2215" s="121"/>
      <c r="CQ2215" s="121"/>
      <c r="CR2215" s="121"/>
      <c r="CS2215" s="121"/>
      <c r="CT2215" s="121"/>
      <c r="CU2215" s="121"/>
      <c r="CV2215" s="121"/>
      <c r="CW2215" s="121"/>
      <c r="CX2215" s="121"/>
      <c r="CY2215" s="121"/>
      <c r="CZ2215" s="121"/>
      <c r="DA2215" s="121"/>
      <c r="DB2215" s="121"/>
      <c r="DC2215" s="121"/>
      <c r="DD2215" s="121"/>
      <c r="DE2215" s="121"/>
      <c r="DF2215" s="121"/>
      <c r="DG2215" s="121"/>
      <c r="DH2215" s="121"/>
      <c r="DI2215" s="121"/>
    </row>
    <row r="2216" spans="30:113" x14ac:dyDescent="0.35">
      <c r="AD2216" s="121"/>
      <c r="AE2216" s="121"/>
      <c r="AF2216" s="121"/>
      <c r="AG2216" s="121"/>
      <c r="AH2216" s="121"/>
      <c r="AI2216" s="121"/>
      <c r="AJ2216" s="121"/>
      <c r="AK2216" s="121"/>
      <c r="AL2216" s="121"/>
      <c r="AM2216" s="121"/>
      <c r="AN2216" s="121"/>
      <c r="AO2216" s="121"/>
      <c r="AP2216" s="121"/>
      <c r="AQ2216" s="121"/>
      <c r="AR2216" s="121"/>
      <c r="AS2216" s="121"/>
      <c r="AT2216" s="121"/>
      <c r="AU2216" s="121"/>
      <c r="AV2216" s="121"/>
      <c r="AW2216" s="121"/>
      <c r="AX2216" s="121"/>
      <c r="AY2216" s="121"/>
      <c r="AZ2216" s="121"/>
      <c r="BA2216" s="121"/>
      <c r="BB2216" s="121"/>
      <c r="BC2216" s="121"/>
      <c r="BD2216" s="121"/>
      <c r="BE2216" s="121"/>
      <c r="BF2216" s="121"/>
      <c r="BG2216" s="121"/>
      <c r="BH2216" s="121"/>
      <c r="BI2216" s="121"/>
      <c r="BJ2216" s="121"/>
      <c r="BK2216" s="121"/>
      <c r="BL2216" s="121"/>
      <c r="BM2216" s="121"/>
      <c r="BN2216" s="121"/>
      <c r="BO2216" s="121"/>
      <c r="BP2216" s="121"/>
      <c r="BQ2216" s="121"/>
      <c r="BR2216" s="121"/>
      <c r="BS2216" s="121"/>
      <c r="BT2216" s="121"/>
      <c r="BU2216" s="121"/>
      <c r="BV2216" s="121"/>
      <c r="BW2216" s="121"/>
      <c r="BX2216" s="121"/>
      <c r="BY2216" s="121"/>
      <c r="BZ2216" s="121"/>
      <c r="CA2216" s="121"/>
      <c r="CB2216" s="121"/>
      <c r="CC2216" s="121"/>
      <c r="CD2216" s="121"/>
      <c r="CE2216" s="121"/>
      <c r="CF2216" s="121"/>
      <c r="CG2216" s="121"/>
      <c r="CH2216" s="121"/>
      <c r="CI2216" s="121"/>
      <c r="CJ2216" s="121"/>
      <c r="CK2216" s="121"/>
      <c r="CL2216" s="121"/>
      <c r="CM2216" s="121"/>
      <c r="CN2216" s="121"/>
      <c r="CO2216" s="121"/>
      <c r="CP2216" s="121"/>
      <c r="CQ2216" s="121"/>
      <c r="CR2216" s="121"/>
      <c r="CS2216" s="121"/>
      <c r="CT2216" s="121"/>
      <c r="CU2216" s="121"/>
      <c r="CV2216" s="121"/>
      <c r="CW2216" s="121"/>
      <c r="CX2216" s="121"/>
      <c r="CY2216" s="121"/>
      <c r="CZ2216" s="121"/>
      <c r="DA2216" s="121"/>
      <c r="DB2216" s="121"/>
      <c r="DC2216" s="121"/>
      <c r="DD2216" s="121"/>
      <c r="DE2216" s="121"/>
      <c r="DF2216" s="121"/>
      <c r="DG2216" s="121"/>
      <c r="DH2216" s="121"/>
      <c r="DI2216" s="121"/>
    </row>
    <row r="2217" spans="30:113" x14ac:dyDescent="0.35">
      <c r="AD2217" s="121"/>
      <c r="AE2217" s="121"/>
      <c r="AF2217" s="121"/>
      <c r="AG2217" s="121"/>
      <c r="AH2217" s="121"/>
      <c r="AI2217" s="121"/>
      <c r="AJ2217" s="121"/>
      <c r="AK2217" s="121"/>
      <c r="AL2217" s="121"/>
      <c r="AM2217" s="121"/>
      <c r="AN2217" s="121"/>
      <c r="AO2217" s="121"/>
      <c r="AP2217" s="121"/>
      <c r="AQ2217" s="121"/>
      <c r="AR2217" s="121"/>
      <c r="AS2217" s="121"/>
      <c r="AT2217" s="121"/>
      <c r="AU2217" s="121"/>
      <c r="AV2217" s="121"/>
      <c r="AW2217" s="121"/>
      <c r="AX2217" s="121"/>
      <c r="AY2217" s="121"/>
      <c r="AZ2217" s="121"/>
      <c r="BA2217" s="121"/>
      <c r="BB2217" s="121"/>
      <c r="BC2217" s="121"/>
      <c r="BD2217" s="121"/>
      <c r="BE2217" s="121"/>
      <c r="BF2217" s="121"/>
      <c r="BG2217" s="121"/>
      <c r="BH2217" s="121"/>
      <c r="BI2217" s="121"/>
      <c r="BJ2217" s="121"/>
      <c r="BK2217" s="121"/>
      <c r="BL2217" s="121"/>
      <c r="BM2217" s="121"/>
      <c r="BN2217" s="121"/>
      <c r="BO2217" s="121"/>
      <c r="BP2217" s="121"/>
      <c r="BQ2217" s="121"/>
      <c r="BR2217" s="121"/>
      <c r="BS2217" s="121"/>
      <c r="BT2217" s="121"/>
      <c r="BU2217" s="121"/>
      <c r="BV2217" s="121"/>
      <c r="BW2217" s="121"/>
      <c r="BX2217" s="121"/>
      <c r="BY2217" s="121"/>
      <c r="BZ2217" s="121"/>
      <c r="CA2217" s="121"/>
      <c r="CB2217" s="121"/>
      <c r="CC2217" s="121"/>
      <c r="CD2217" s="121"/>
      <c r="CE2217" s="121"/>
      <c r="CF2217" s="121"/>
      <c r="CG2217" s="121"/>
      <c r="CH2217" s="121"/>
      <c r="CI2217" s="121"/>
      <c r="CJ2217" s="121"/>
      <c r="CK2217" s="121"/>
      <c r="CL2217" s="121"/>
      <c r="CM2217" s="121"/>
      <c r="CN2217" s="121"/>
      <c r="CO2217" s="121"/>
      <c r="CP2217" s="121"/>
      <c r="CQ2217" s="121"/>
      <c r="CR2217" s="121"/>
      <c r="CS2217" s="121"/>
      <c r="CT2217" s="121"/>
      <c r="CU2217" s="121"/>
      <c r="CV2217" s="121"/>
      <c r="CW2217" s="121"/>
      <c r="CX2217" s="121"/>
      <c r="CY2217" s="121"/>
      <c r="CZ2217" s="121"/>
      <c r="DA2217" s="121"/>
      <c r="DB2217" s="121"/>
      <c r="DC2217" s="121"/>
      <c r="DD2217" s="121"/>
      <c r="DE2217" s="121"/>
      <c r="DF2217" s="121"/>
      <c r="DG2217" s="121"/>
      <c r="DH2217" s="121"/>
      <c r="DI2217" s="121"/>
    </row>
    <row r="2218" spans="30:113" x14ac:dyDescent="0.35">
      <c r="AD2218" s="121"/>
      <c r="AE2218" s="121"/>
      <c r="AF2218" s="121"/>
      <c r="AG2218" s="121"/>
      <c r="AH2218" s="121"/>
      <c r="AI2218" s="121"/>
      <c r="AJ2218" s="121"/>
      <c r="AK2218" s="121"/>
      <c r="AL2218" s="121"/>
      <c r="AM2218" s="121"/>
      <c r="AN2218" s="121"/>
      <c r="AO2218" s="121"/>
      <c r="AP2218" s="121"/>
      <c r="AQ2218" s="121"/>
      <c r="AR2218" s="121"/>
      <c r="AS2218" s="121"/>
      <c r="AT2218" s="121"/>
      <c r="AU2218" s="121"/>
      <c r="AV2218" s="121"/>
      <c r="AW2218" s="121"/>
      <c r="AX2218" s="121"/>
      <c r="AY2218" s="121"/>
      <c r="AZ2218" s="121"/>
      <c r="BA2218" s="121"/>
      <c r="BB2218" s="121"/>
      <c r="BC2218" s="121"/>
      <c r="BD2218" s="121"/>
      <c r="BE2218" s="121"/>
      <c r="BF2218" s="121"/>
      <c r="BG2218" s="121"/>
      <c r="BH2218" s="121"/>
      <c r="BI2218" s="121"/>
      <c r="BJ2218" s="121"/>
      <c r="BK2218" s="121"/>
      <c r="BL2218" s="121"/>
      <c r="BM2218" s="121"/>
      <c r="BN2218" s="121"/>
      <c r="BO2218" s="121"/>
      <c r="BP2218" s="121"/>
      <c r="BQ2218" s="121"/>
      <c r="BR2218" s="121"/>
      <c r="BS2218" s="121"/>
      <c r="BT2218" s="121"/>
      <c r="BU2218" s="121"/>
      <c r="BV2218" s="121"/>
      <c r="BW2218" s="121"/>
      <c r="BX2218" s="121"/>
      <c r="BY2218" s="121"/>
      <c r="BZ2218" s="121"/>
      <c r="CA2218" s="121"/>
      <c r="CB2218" s="121"/>
      <c r="CC2218" s="121"/>
      <c r="CD2218" s="121"/>
      <c r="CE2218" s="121"/>
      <c r="CF2218" s="121"/>
      <c r="CG2218" s="121"/>
      <c r="CH2218" s="121"/>
      <c r="CI2218" s="121"/>
      <c r="CJ2218" s="121"/>
      <c r="CK2218" s="121"/>
      <c r="CL2218" s="121"/>
      <c r="CM2218" s="121"/>
      <c r="CN2218" s="121"/>
      <c r="CO2218" s="121"/>
      <c r="CP2218" s="121"/>
      <c r="CQ2218" s="121"/>
      <c r="CR2218" s="121"/>
      <c r="CS2218" s="121"/>
      <c r="CT2218" s="121"/>
      <c r="CU2218" s="121"/>
      <c r="CV2218" s="121"/>
      <c r="CW2218" s="121"/>
      <c r="CX2218" s="121"/>
      <c r="CY2218" s="121"/>
      <c r="CZ2218" s="121"/>
      <c r="DA2218" s="121"/>
      <c r="DB2218" s="121"/>
      <c r="DC2218" s="121"/>
      <c r="DD2218" s="121"/>
      <c r="DE2218" s="121"/>
      <c r="DF2218" s="121"/>
      <c r="DG2218" s="121"/>
      <c r="DH2218" s="121"/>
      <c r="DI2218" s="121"/>
    </row>
    <row r="2219" spans="30:113" x14ac:dyDescent="0.35">
      <c r="AD2219" s="121"/>
      <c r="AE2219" s="121"/>
      <c r="AF2219" s="121"/>
      <c r="AG2219" s="121"/>
      <c r="AH2219" s="121"/>
      <c r="AI2219" s="121"/>
      <c r="AJ2219" s="121"/>
      <c r="AK2219" s="121"/>
      <c r="AL2219" s="121"/>
      <c r="AM2219" s="121"/>
      <c r="AN2219" s="121"/>
      <c r="AO2219" s="121"/>
      <c r="AP2219" s="121"/>
      <c r="AQ2219" s="121"/>
      <c r="AR2219" s="121"/>
      <c r="AS2219" s="121"/>
      <c r="AT2219" s="121"/>
      <c r="AU2219" s="121"/>
      <c r="AV2219" s="121"/>
      <c r="AW2219" s="121"/>
      <c r="AX2219" s="121"/>
      <c r="AY2219" s="121"/>
      <c r="AZ2219" s="121"/>
      <c r="BA2219" s="121"/>
      <c r="BB2219" s="121"/>
      <c r="BC2219" s="121"/>
      <c r="BD2219" s="121"/>
      <c r="BE2219" s="121"/>
      <c r="BF2219" s="121"/>
      <c r="BG2219" s="121"/>
      <c r="BH2219" s="121"/>
      <c r="BI2219" s="121"/>
      <c r="BJ2219" s="121"/>
      <c r="BK2219" s="121"/>
      <c r="BL2219" s="121"/>
      <c r="BM2219" s="121"/>
      <c r="BN2219" s="121"/>
      <c r="BO2219" s="121"/>
      <c r="BP2219" s="121"/>
      <c r="BQ2219" s="121"/>
      <c r="BR2219" s="121"/>
      <c r="BS2219" s="121"/>
      <c r="BT2219" s="121"/>
      <c r="BU2219" s="121"/>
      <c r="BV2219" s="121"/>
      <c r="BW2219" s="121"/>
      <c r="BX2219" s="121"/>
      <c r="BY2219" s="121"/>
      <c r="BZ2219" s="121"/>
      <c r="CA2219" s="121"/>
      <c r="CB2219" s="121"/>
      <c r="CC2219" s="121"/>
      <c r="CD2219" s="121"/>
      <c r="CE2219" s="121"/>
      <c r="CF2219" s="121"/>
      <c r="CG2219" s="121"/>
      <c r="CH2219" s="121"/>
      <c r="CI2219" s="121"/>
      <c r="CJ2219" s="121"/>
      <c r="CK2219" s="121"/>
      <c r="CL2219" s="121"/>
      <c r="CM2219" s="121"/>
      <c r="CN2219" s="121"/>
      <c r="CO2219" s="121"/>
      <c r="CP2219" s="121"/>
      <c r="CQ2219" s="121"/>
      <c r="CR2219" s="121"/>
      <c r="CS2219" s="121"/>
      <c r="CT2219" s="121"/>
      <c r="CU2219" s="121"/>
      <c r="CV2219" s="121"/>
      <c r="CW2219" s="121"/>
      <c r="CX2219" s="121"/>
      <c r="CY2219" s="121"/>
      <c r="CZ2219" s="121"/>
      <c r="DA2219" s="121"/>
      <c r="DB2219" s="121"/>
      <c r="DC2219" s="121"/>
      <c r="DD2219" s="121"/>
      <c r="DE2219" s="121"/>
      <c r="DF2219" s="121"/>
      <c r="DG2219" s="121"/>
      <c r="DH2219" s="121"/>
      <c r="DI2219" s="121"/>
    </row>
    <row r="2220" spans="30:113" x14ac:dyDescent="0.35">
      <c r="AD2220" s="121"/>
      <c r="AE2220" s="121"/>
      <c r="AF2220" s="121"/>
      <c r="AG2220" s="121"/>
      <c r="AH2220" s="121"/>
      <c r="AI2220" s="121"/>
      <c r="AJ2220" s="121"/>
      <c r="AK2220" s="121"/>
      <c r="AL2220" s="121"/>
      <c r="AM2220" s="121"/>
      <c r="AN2220" s="121"/>
      <c r="AO2220" s="121"/>
      <c r="AP2220" s="121"/>
      <c r="AQ2220" s="121"/>
      <c r="AR2220" s="121"/>
      <c r="AS2220" s="121"/>
      <c r="AT2220" s="121"/>
      <c r="AU2220" s="121"/>
      <c r="AV2220" s="121"/>
      <c r="AW2220" s="121"/>
      <c r="AX2220" s="121"/>
      <c r="AY2220" s="121"/>
      <c r="AZ2220" s="121"/>
      <c r="BA2220" s="121"/>
      <c r="BB2220" s="121"/>
      <c r="BC2220" s="121"/>
      <c r="BD2220" s="121"/>
      <c r="BE2220" s="121"/>
      <c r="BF2220" s="121"/>
      <c r="BG2220" s="121"/>
      <c r="BH2220" s="121"/>
      <c r="BI2220" s="121"/>
      <c r="BJ2220" s="121"/>
      <c r="BK2220" s="121"/>
      <c r="BL2220" s="121"/>
      <c r="BM2220" s="121"/>
      <c r="BN2220" s="121"/>
      <c r="BO2220" s="121"/>
      <c r="BP2220" s="121"/>
      <c r="BQ2220" s="121"/>
      <c r="BR2220" s="121"/>
      <c r="BS2220" s="121"/>
      <c r="BT2220" s="121"/>
      <c r="BU2220" s="121"/>
      <c r="BV2220" s="121"/>
      <c r="BW2220" s="121"/>
      <c r="BX2220" s="121"/>
      <c r="BY2220" s="121"/>
      <c r="BZ2220" s="121"/>
      <c r="CA2220" s="121"/>
      <c r="CB2220" s="121"/>
      <c r="CC2220" s="121"/>
      <c r="CD2220" s="121"/>
      <c r="CE2220" s="121"/>
      <c r="CF2220" s="121"/>
      <c r="CG2220" s="121"/>
      <c r="CH2220" s="121"/>
      <c r="CI2220" s="121"/>
      <c r="CJ2220" s="121"/>
      <c r="CK2220" s="121"/>
      <c r="CL2220" s="121"/>
      <c r="CM2220" s="121"/>
      <c r="CN2220" s="121"/>
      <c r="CO2220" s="121"/>
      <c r="CP2220" s="121"/>
      <c r="CQ2220" s="121"/>
      <c r="CR2220" s="121"/>
      <c r="CS2220" s="121"/>
      <c r="CT2220" s="121"/>
      <c r="CU2220" s="121"/>
      <c r="CV2220" s="121"/>
      <c r="CW2220" s="121"/>
      <c r="CX2220" s="121"/>
      <c r="CY2220" s="121"/>
      <c r="CZ2220" s="121"/>
      <c r="DA2220" s="121"/>
      <c r="DB2220" s="121"/>
      <c r="DC2220" s="121"/>
      <c r="DD2220" s="121"/>
      <c r="DE2220" s="121"/>
      <c r="DF2220" s="121"/>
      <c r="DG2220" s="121"/>
      <c r="DH2220" s="121"/>
      <c r="DI2220" s="121"/>
    </row>
    <row r="2221" spans="30:113" x14ac:dyDescent="0.35">
      <c r="AD2221" s="121"/>
      <c r="AE2221" s="121"/>
      <c r="AF2221" s="121"/>
      <c r="AG2221" s="121"/>
      <c r="AH2221" s="121"/>
      <c r="AI2221" s="121"/>
      <c r="AJ2221" s="121"/>
      <c r="AK2221" s="121"/>
      <c r="AL2221" s="121"/>
      <c r="AM2221" s="121"/>
      <c r="AN2221" s="121"/>
      <c r="AO2221" s="121"/>
      <c r="AP2221" s="121"/>
      <c r="AQ2221" s="121"/>
      <c r="AR2221" s="121"/>
      <c r="AS2221" s="121"/>
      <c r="AT2221" s="121"/>
      <c r="AU2221" s="121"/>
      <c r="AV2221" s="121"/>
      <c r="AW2221" s="121"/>
      <c r="AX2221" s="121"/>
      <c r="AY2221" s="121"/>
      <c r="AZ2221" s="121"/>
      <c r="BA2221" s="121"/>
      <c r="BB2221" s="121"/>
      <c r="BC2221" s="121"/>
      <c r="BD2221" s="121"/>
      <c r="BE2221" s="121"/>
      <c r="BF2221" s="121"/>
      <c r="BG2221" s="121"/>
      <c r="BH2221" s="121"/>
      <c r="BI2221" s="121"/>
      <c r="BJ2221" s="121"/>
      <c r="BK2221" s="121"/>
      <c r="BL2221" s="121"/>
      <c r="BM2221" s="121"/>
      <c r="BN2221" s="121"/>
      <c r="BO2221" s="121"/>
      <c r="BP2221" s="121"/>
      <c r="BQ2221" s="121"/>
      <c r="BR2221" s="121"/>
      <c r="BS2221" s="121"/>
      <c r="BT2221" s="121"/>
      <c r="BU2221" s="121"/>
      <c r="BV2221" s="121"/>
      <c r="BW2221" s="121"/>
      <c r="BX2221" s="121"/>
      <c r="BY2221" s="121"/>
      <c r="BZ2221" s="121"/>
      <c r="CA2221" s="121"/>
      <c r="CB2221" s="121"/>
      <c r="CC2221" s="121"/>
      <c r="CD2221" s="121"/>
      <c r="CE2221" s="121"/>
      <c r="CF2221" s="121"/>
      <c r="CG2221" s="121"/>
      <c r="CH2221" s="121"/>
      <c r="CI2221" s="121"/>
      <c r="CJ2221" s="121"/>
      <c r="CK2221" s="121"/>
      <c r="CL2221" s="121"/>
      <c r="CM2221" s="121"/>
      <c r="CN2221" s="121"/>
      <c r="CO2221" s="121"/>
      <c r="CP2221" s="121"/>
      <c r="CQ2221" s="121"/>
      <c r="CR2221" s="121"/>
      <c r="CS2221" s="121"/>
      <c r="CT2221" s="121"/>
      <c r="CU2221" s="121"/>
      <c r="CV2221" s="121"/>
      <c r="CW2221" s="121"/>
      <c r="CX2221" s="121"/>
      <c r="CY2221" s="121"/>
      <c r="CZ2221" s="121"/>
      <c r="DA2221" s="121"/>
      <c r="DB2221" s="121"/>
      <c r="DC2221" s="121"/>
      <c r="DD2221" s="121"/>
      <c r="DE2221" s="121"/>
      <c r="DF2221" s="121"/>
      <c r="DG2221" s="121"/>
      <c r="DH2221" s="121"/>
      <c r="DI2221" s="121"/>
    </row>
    <row r="2222" spans="30:113" x14ac:dyDescent="0.35">
      <c r="AD2222" s="121"/>
      <c r="AE2222" s="121"/>
      <c r="AF2222" s="121"/>
      <c r="AG2222" s="121"/>
      <c r="AH2222" s="121"/>
      <c r="AI2222" s="121"/>
      <c r="AJ2222" s="121"/>
      <c r="AK2222" s="121"/>
      <c r="AL2222" s="121"/>
      <c r="AM2222" s="121"/>
      <c r="AN2222" s="121"/>
      <c r="AO2222" s="121"/>
      <c r="AP2222" s="121"/>
      <c r="AQ2222" s="121"/>
      <c r="AR2222" s="121"/>
      <c r="AS2222" s="121"/>
      <c r="AT2222" s="121"/>
      <c r="AU2222" s="121"/>
      <c r="AV2222" s="121"/>
      <c r="AW2222" s="121"/>
      <c r="AX2222" s="121"/>
      <c r="AY2222" s="121"/>
      <c r="AZ2222" s="121"/>
      <c r="BA2222" s="121"/>
      <c r="BB2222" s="121"/>
      <c r="BC2222" s="121"/>
      <c r="BD2222" s="121"/>
      <c r="BE2222" s="121"/>
      <c r="BF2222" s="121"/>
      <c r="BG2222" s="121"/>
      <c r="BH2222" s="121"/>
      <c r="BI2222" s="121"/>
      <c r="BJ2222" s="121"/>
      <c r="BK2222" s="121"/>
      <c r="BL2222" s="121"/>
      <c r="BM2222" s="121"/>
      <c r="BN2222" s="121"/>
      <c r="BO2222" s="121"/>
      <c r="BP2222" s="121"/>
      <c r="BQ2222" s="121"/>
      <c r="BR2222" s="121"/>
      <c r="BS2222" s="121"/>
      <c r="BT2222" s="121"/>
      <c r="BU2222" s="121"/>
      <c r="BV2222" s="121"/>
      <c r="BW2222" s="121"/>
      <c r="BX2222" s="121"/>
      <c r="BY2222" s="121"/>
      <c r="BZ2222" s="121"/>
      <c r="CA2222" s="121"/>
      <c r="CB2222" s="121"/>
      <c r="CC2222" s="121"/>
      <c r="CD2222" s="121"/>
      <c r="CE2222" s="121"/>
      <c r="CF2222" s="121"/>
      <c r="CG2222" s="121"/>
      <c r="CH2222" s="121"/>
      <c r="CI2222" s="121"/>
      <c r="CJ2222" s="121"/>
      <c r="CK2222" s="121"/>
      <c r="CL2222" s="121"/>
      <c r="CM2222" s="121"/>
      <c r="CN2222" s="121"/>
      <c r="CO2222" s="121"/>
      <c r="CP2222" s="121"/>
      <c r="CQ2222" s="121"/>
      <c r="CR2222" s="121"/>
      <c r="CS2222" s="121"/>
      <c r="CT2222" s="121"/>
      <c r="CU2222" s="121"/>
      <c r="CV2222" s="121"/>
      <c r="CW2222" s="121"/>
      <c r="CX2222" s="121"/>
      <c r="CY2222" s="121"/>
      <c r="CZ2222" s="121"/>
      <c r="DA2222" s="121"/>
      <c r="DB2222" s="121"/>
      <c r="DC2222" s="121"/>
      <c r="DD2222" s="121"/>
      <c r="DE2222" s="121"/>
      <c r="DF2222" s="121"/>
      <c r="DG2222" s="121"/>
      <c r="DH2222" s="121"/>
      <c r="DI2222" s="121"/>
    </row>
    <row r="2223" spans="30:113" x14ac:dyDescent="0.35">
      <c r="AD2223" s="121"/>
      <c r="AE2223" s="121"/>
      <c r="AF2223" s="121"/>
      <c r="AG2223" s="121"/>
      <c r="AH2223" s="121"/>
      <c r="AI2223" s="121"/>
      <c r="AJ2223" s="121"/>
      <c r="AK2223" s="121"/>
      <c r="AL2223" s="121"/>
      <c r="AM2223" s="121"/>
      <c r="AN2223" s="121"/>
      <c r="AO2223" s="121"/>
      <c r="AP2223" s="121"/>
      <c r="AQ2223" s="121"/>
      <c r="AR2223" s="121"/>
      <c r="AS2223" s="121"/>
      <c r="AT2223" s="121"/>
      <c r="AU2223" s="121"/>
      <c r="AV2223" s="121"/>
      <c r="AW2223" s="121"/>
      <c r="AX2223" s="121"/>
      <c r="AY2223" s="121"/>
      <c r="AZ2223" s="121"/>
      <c r="BA2223" s="121"/>
      <c r="BB2223" s="121"/>
      <c r="BC2223" s="121"/>
      <c r="BD2223" s="121"/>
      <c r="BE2223" s="121"/>
      <c r="BF2223" s="121"/>
      <c r="BG2223" s="121"/>
      <c r="BH2223" s="121"/>
      <c r="BI2223" s="121"/>
      <c r="BJ2223" s="121"/>
      <c r="BK2223" s="121"/>
      <c r="BL2223" s="121"/>
      <c r="BM2223" s="121"/>
      <c r="BN2223" s="121"/>
      <c r="BO2223" s="121"/>
      <c r="BP2223" s="121"/>
      <c r="BQ2223" s="121"/>
      <c r="BR2223" s="121"/>
      <c r="BS2223" s="121"/>
      <c r="BT2223" s="121"/>
      <c r="BU2223" s="121"/>
      <c r="BV2223" s="121"/>
      <c r="BW2223" s="121"/>
      <c r="BX2223" s="121"/>
      <c r="BY2223" s="121"/>
      <c r="BZ2223" s="121"/>
      <c r="CA2223" s="121"/>
      <c r="CB2223" s="121"/>
      <c r="CC2223" s="121"/>
      <c r="CD2223" s="121"/>
      <c r="CE2223" s="121"/>
      <c r="CF2223" s="121"/>
      <c r="CG2223" s="121"/>
      <c r="CH2223" s="121"/>
      <c r="CI2223" s="121"/>
      <c r="CJ2223" s="121"/>
      <c r="CK2223" s="121"/>
      <c r="CL2223" s="121"/>
      <c r="CM2223" s="121"/>
      <c r="CN2223" s="121"/>
      <c r="CO2223" s="121"/>
      <c r="CP2223" s="121"/>
      <c r="CQ2223" s="121"/>
      <c r="CR2223" s="121"/>
      <c r="CS2223" s="121"/>
      <c r="CT2223" s="121"/>
      <c r="CU2223" s="121"/>
      <c r="CV2223" s="121"/>
      <c r="CW2223" s="121"/>
      <c r="CX2223" s="121"/>
      <c r="CY2223" s="121"/>
      <c r="CZ2223" s="121"/>
      <c r="DA2223" s="121"/>
      <c r="DB2223" s="121"/>
      <c r="DC2223" s="121"/>
      <c r="DD2223" s="121"/>
      <c r="DE2223" s="121"/>
      <c r="DF2223" s="121"/>
      <c r="DG2223" s="121"/>
      <c r="DH2223" s="121"/>
      <c r="DI2223" s="121"/>
    </row>
    <row r="2224" spans="30:113" x14ac:dyDescent="0.35">
      <c r="AD2224" s="121"/>
      <c r="AE2224" s="121"/>
      <c r="AF2224" s="121"/>
      <c r="AG2224" s="121"/>
      <c r="AH2224" s="121"/>
      <c r="AI2224" s="121"/>
      <c r="AJ2224" s="121"/>
      <c r="AK2224" s="121"/>
      <c r="AL2224" s="121"/>
      <c r="AM2224" s="121"/>
      <c r="AN2224" s="121"/>
      <c r="AO2224" s="121"/>
      <c r="AP2224" s="121"/>
      <c r="AQ2224" s="121"/>
      <c r="AR2224" s="121"/>
      <c r="AS2224" s="121"/>
      <c r="AT2224" s="121"/>
      <c r="AU2224" s="121"/>
      <c r="AV2224" s="121"/>
      <c r="AW2224" s="121"/>
      <c r="AX2224" s="121"/>
      <c r="AY2224" s="121"/>
      <c r="AZ2224" s="121"/>
      <c r="BA2224" s="121"/>
      <c r="BB2224" s="121"/>
      <c r="BC2224" s="121"/>
      <c r="BD2224" s="121"/>
      <c r="BE2224" s="121"/>
      <c r="BF2224" s="121"/>
      <c r="BG2224" s="121"/>
      <c r="BH2224" s="121"/>
      <c r="BI2224" s="121"/>
      <c r="BJ2224" s="121"/>
      <c r="BK2224" s="121"/>
      <c r="BL2224" s="121"/>
      <c r="BM2224" s="121"/>
      <c r="BN2224" s="121"/>
      <c r="BO2224" s="121"/>
      <c r="BP2224" s="121"/>
      <c r="BQ2224" s="121"/>
      <c r="BR2224" s="121"/>
      <c r="BS2224" s="121"/>
      <c r="BT2224" s="121"/>
      <c r="BU2224" s="121"/>
      <c r="BV2224" s="121"/>
      <c r="BW2224" s="121"/>
      <c r="BX2224" s="121"/>
      <c r="BY2224" s="121"/>
      <c r="BZ2224" s="121"/>
      <c r="CA2224" s="121"/>
      <c r="CB2224" s="121"/>
      <c r="CC2224" s="121"/>
      <c r="CD2224" s="121"/>
      <c r="CE2224" s="121"/>
      <c r="CF2224" s="121"/>
      <c r="CG2224" s="121"/>
      <c r="CH2224" s="121"/>
      <c r="CI2224" s="121"/>
      <c r="CJ2224" s="121"/>
      <c r="CK2224" s="121"/>
      <c r="CL2224" s="121"/>
      <c r="CM2224" s="121"/>
      <c r="CN2224" s="121"/>
      <c r="CO2224" s="121"/>
      <c r="CP2224" s="121"/>
      <c r="CQ2224" s="121"/>
      <c r="CR2224" s="121"/>
      <c r="CS2224" s="121"/>
      <c r="CT2224" s="121"/>
      <c r="CU2224" s="121"/>
      <c r="CV2224" s="121"/>
      <c r="CW2224" s="121"/>
      <c r="CX2224" s="121"/>
      <c r="CY2224" s="121"/>
      <c r="CZ2224" s="121"/>
      <c r="DA2224" s="121"/>
      <c r="DB2224" s="121"/>
      <c r="DC2224" s="121"/>
      <c r="DD2224" s="121"/>
      <c r="DE2224" s="121"/>
      <c r="DF2224" s="121"/>
      <c r="DG2224" s="121"/>
      <c r="DH2224" s="121"/>
      <c r="DI2224" s="121"/>
    </row>
    <row r="2225" spans="30:113" x14ac:dyDescent="0.35">
      <c r="AD2225" s="121"/>
      <c r="AE2225" s="121"/>
      <c r="AF2225" s="121"/>
      <c r="AG2225" s="121"/>
      <c r="AH2225" s="121"/>
      <c r="AI2225" s="121"/>
      <c r="AJ2225" s="121"/>
      <c r="AK2225" s="121"/>
      <c r="AL2225" s="121"/>
      <c r="AM2225" s="121"/>
      <c r="AN2225" s="121"/>
      <c r="AO2225" s="121"/>
      <c r="AP2225" s="121"/>
      <c r="AQ2225" s="121"/>
      <c r="AR2225" s="121"/>
      <c r="AS2225" s="121"/>
      <c r="AT2225" s="121"/>
      <c r="AU2225" s="121"/>
      <c r="AV2225" s="121"/>
      <c r="AW2225" s="121"/>
      <c r="AX2225" s="121"/>
      <c r="AY2225" s="121"/>
      <c r="AZ2225" s="121"/>
      <c r="BA2225" s="121"/>
      <c r="BB2225" s="121"/>
      <c r="BC2225" s="121"/>
      <c r="BD2225" s="121"/>
      <c r="BE2225" s="121"/>
      <c r="BF2225" s="121"/>
      <c r="BG2225" s="121"/>
      <c r="BH2225" s="121"/>
      <c r="BI2225" s="121"/>
      <c r="BJ2225" s="121"/>
      <c r="BK2225" s="121"/>
      <c r="BL2225" s="121"/>
      <c r="BM2225" s="121"/>
      <c r="BN2225" s="121"/>
      <c r="BO2225" s="121"/>
      <c r="BP2225" s="121"/>
      <c r="BQ2225" s="121"/>
      <c r="BR2225" s="121"/>
      <c r="BS2225" s="121"/>
      <c r="BT2225" s="121"/>
      <c r="BU2225" s="121"/>
      <c r="BV2225" s="121"/>
      <c r="BW2225" s="121"/>
      <c r="BX2225" s="121"/>
      <c r="BY2225" s="121"/>
      <c r="BZ2225" s="121"/>
      <c r="CA2225" s="121"/>
      <c r="CB2225" s="121"/>
      <c r="CC2225" s="121"/>
      <c r="CD2225" s="121"/>
      <c r="CE2225" s="121"/>
      <c r="CF2225" s="121"/>
      <c r="CG2225" s="121"/>
      <c r="CH2225" s="121"/>
      <c r="CI2225" s="121"/>
      <c r="CJ2225" s="121"/>
      <c r="CK2225" s="121"/>
      <c r="CL2225" s="121"/>
      <c r="CM2225" s="121"/>
      <c r="CN2225" s="121"/>
      <c r="CO2225" s="121"/>
      <c r="CP2225" s="121"/>
      <c r="CQ2225" s="121"/>
      <c r="CR2225" s="121"/>
      <c r="CS2225" s="121"/>
      <c r="CT2225" s="121"/>
      <c r="CU2225" s="121"/>
      <c r="CV2225" s="121"/>
      <c r="CW2225" s="121"/>
      <c r="CX2225" s="121"/>
      <c r="CY2225" s="121"/>
      <c r="CZ2225" s="121"/>
      <c r="DA2225" s="121"/>
      <c r="DB2225" s="121"/>
      <c r="DC2225" s="121"/>
      <c r="DD2225" s="121"/>
      <c r="DE2225" s="121"/>
      <c r="DF2225" s="121"/>
      <c r="DG2225" s="121"/>
      <c r="DH2225" s="121"/>
      <c r="DI2225" s="121"/>
    </row>
    <row r="2226" spans="30:113" x14ac:dyDescent="0.35">
      <c r="AD2226" s="121"/>
      <c r="AE2226" s="121"/>
      <c r="AF2226" s="121"/>
      <c r="AG2226" s="121"/>
      <c r="AH2226" s="121"/>
      <c r="AI2226" s="121"/>
      <c r="AJ2226" s="121"/>
      <c r="AK2226" s="121"/>
      <c r="AL2226" s="121"/>
      <c r="AM2226" s="121"/>
      <c r="AN2226" s="121"/>
      <c r="AO2226" s="121"/>
      <c r="AP2226" s="121"/>
      <c r="AQ2226" s="121"/>
      <c r="AR2226" s="121"/>
      <c r="AS2226" s="121"/>
      <c r="AT2226" s="121"/>
      <c r="AU2226" s="121"/>
      <c r="AV2226" s="121"/>
      <c r="AW2226" s="121"/>
      <c r="AX2226" s="121"/>
      <c r="AY2226" s="121"/>
      <c r="AZ2226" s="121"/>
      <c r="BA2226" s="121"/>
      <c r="BB2226" s="121"/>
      <c r="BC2226" s="121"/>
      <c r="BD2226" s="121"/>
      <c r="BE2226" s="121"/>
      <c r="BF2226" s="121"/>
      <c r="BG2226" s="121"/>
      <c r="BH2226" s="121"/>
      <c r="BI2226" s="121"/>
      <c r="BJ2226" s="121"/>
      <c r="BK2226" s="121"/>
      <c r="BL2226" s="121"/>
      <c r="BM2226" s="121"/>
      <c r="BN2226" s="121"/>
      <c r="BO2226" s="121"/>
      <c r="BP2226" s="121"/>
      <c r="BQ2226" s="121"/>
      <c r="BR2226" s="121"/>
      <c r="BS2226" s="121"/>
      <c r="BT2226" s="121"/>
      <c r="BU2226" s="121"/>
      <c r="BV2226" s="121"/>
      <c r="BW2226" s="121"/>
      <c r="BX2226" s="121"/>
      <c r="BY2226" s="121"/>
      <c r="BZ2226" s="121"/>
      <c r="CA2226" s="121"/>
      <c r="CB2226" s="121"/>
      <c r="CC2226" s="121"/>
      <c r="CD2226" s="121"/>
      <c r="CE2226" s="121"/>
      <c r="CF2226" s="121"/>
      <c r="CG2226" s="121"/>
      <c r="CH2226" s="121"/>
      <c r="CI2226" s="121"/>
      <c r="CJ2226" s="121"/>
      <c r="CK2226" s="121"/>
      <c r="CL2226" s="121"/>
      <c r="CM2226" s="121"/>
      <c r="CN2226" s="121"/>
      <c r="CO2226" s="121"/>
      <c r="CP2226" s="121"/>
      <c r="CQ2226" s="121"/>
      <c r="CR2226" s="121"/>
      <c r="CS2226" s="121"/>
      <c r="CT2226" s="121"/>
      <c r="CU2226" s="121"/>
      <c r="CV2226" s="121"/>
      <c r="CW2226" s="121"/>
      <c r="CX2226" s="121"/>
      <c r="CY2226" s="121"/>
      <c r="CZ2226" s="121"/>
      <c r="DA2226" s="121"/>
      <c r="DB2226" s="121"/>
      <c r="DC2226" s="121"/>
      <c r="DD2226" s="121"/>
      <c r="DE2226" s="121"/>
      <c r="DF2226" s="121"/>
      <c r="DG2226" s="121"/>
      <c r="DH2226" s="121"/>
      <c r="DI2226" s="121"/>
    </row>
    <row r="2227" spans="30:113" x14ac:dyDescent="0.35">
      <c r="AD2227" s="121"/>
      <c r="AE2227" s="121"/>
      <c r="AF2227" s="121"/>
      <c r="AG2227" s="121"/>
      <c r="AH2227" s="121"/>
      <c r="AI2227" s="121"/>
      <c r="AJ2227" s="121"/>
      <c r="AK2227" s="121"/>
      <c r="AL2227" s="121"/>
      <c r="AM2227" s="121"/>
      <c r="AN2227" s="121"/>
      <c r="AO2227" s="121"/>
      <c r="AP2227" s="121"/>
      <c r="AQ2227" s="121"/>
      <c r="AR2227" s="121"/>
      <c r="AS2227" s="121"/>
      <c r="AT2227" s="121"/>
      <c r="AU2227" s="121"/>
      <c r="AV2227" s="121"/>
      <c r="AW2227" s="121"/>
      <c r="AX2227" s="121"/>
      <c r="AY2227" s="121"/>
      <c r="AZ2227" s="121"/>
      <c r="BA2227" s="121"/>
      <c r="BB2227" s="121"/>
      <c r="BC2227" s="121"/>
      <c r="BD2227" s="121"/>
      <c r="BE2227" s="121"/>
      <c r="BF2227" s="121"/>
      <c r="BG2227" s="121"/>
      <c r="BH2227" s="121"/>
      <c r="BI2227" s="121"/>
      <c r="BJ2227" s="121"/>
      <c r="BK2227" s="121"/>
      <c r="BL2227" s="121"/>
      <c r="BM2227" s="121"/>
      <c r="BN2227" s="121"/>
      <c r="BO2227" s="121"/>
      <c r="BP2227" s="121"/>
      <c r="BQ2227" s="121"/>
      <c r="BR2227" s="121"/>
      <c r="BS2227" s="121"/>
      <c r="BT2227" s="121"/>
      <c r="BU2227" s="121"/>
      <c r="BV2227" s="121"/>
      <c r="BW2227" s="121"/>
      <c r="BX2227" s="121"/>
      <c r="BY2227" s="121"/>
      <c r="BZ2227" s="121"/>
      <c r="CA2227" s="121"/>
      <c r="CB2227" s="121"/>
      <c r="CC2227" s="121"/>
      <c r="CD2227" s="121"/>
      <c r="CE2227" s="121"/>
      <c r="CF2227" s="121"/>
      <c r="CG2227" s="121"/>
      <c r="CH2227" s="121"/>
      <c r="CI2227" s="121"/>
      <c r="CJ2227" s="121"/>
      <c r="CK2227" s="121"/>
      <c r="CL2227" s="121"/>
      <c r="CM2227" s="121"/>
      <c r="CN2227" s="121"/>
      <c r="CO2227" s="121"/>
      <c r="CP2227" s="121"/>
      <c r="CQ2227" s="121"/>
      <c r="CR2227" s="121"/>
      <c r="CS2227" s="121"/>
      <c r="CT2227" s="121"/>
      <c r="CU2227" s="121"/>
      <c r="CV2227" s="121"/>
      <c r="CW2227" s="121"/>
      <c r="CX2227" s="121"/>
      <c r="CY2227" s="121"/>
      <c r="CZ2227" s="121"/>
      <c r="DA2227" s="121"/>
      <c r="DB2227" s="121"/>
      <c r="DC2227" s="121"/>
      <c r="DD2227" s="121"/>
      <c r="DE2227" s="121"/>
      <c r="DF2227" s="121"/>
      <c r="DG2227" s="121"/>
      <c r="DH2227" s="121"/>
      <c r="DI2227" s="121"/>
    </row>
    <row r="2228" spans="30:113" x14ac:dyDescent="0.35">
      <c r="AD2228" s="121"/>
      <c r="AE2228" s="121"/>
      <c r="AF2228" s="121"/>
      <c r="AG2228" s="121"/>
      <c r="AH2228" s="121"/>
      <c r="AI2228" s="121"/>
      <c r="AJ2228" s="121"/>
      <c r="AK2228" s="121"/>
      <c r="AL2228" s="121"/>
      <c r="AM2228" s="121"/>
      <c r="AN2228" s="121"/>
      <c r="AO2228" s="121"/>
      <c r="AP2228" s="121"/>
      <c r="AQ2228" s="121"/>
      <c r="AR2228" s="121"/>
      <c r="AS2228" s="121"/>
      <c r="AT2228" s="121"/>
      <c r="AU2228" s="121"/>
      <c r="AV2228" s="121"/>
      <c r="AW2228" s="121"/>
      <c r="AX2228" s="121"/>
      <c r="AY2228" s="121"/>
      <c r="AZ2228" s="121"/>
      <c r="BA2228" s="121"/>
      <c r="BB2228" s="121"/>
      <c r="BC2228" s="121"/>
      <c r="BD2228" s="121"/>
      <c r="BE2228" s="121"/>
      <c r="BF2228" s="121"/>
      <c r="BG2228" s="121"/>
      <c r="BH2228" s="121"/>
      <c r="BI2228" s="121"/>
      <c r="BJ2228" s="121"/>
      <c r="BK2228" s="121"/>
      <c r="BL2228" s="121"/>
      <c r="BM2228" s="121"/>
      <c r="BN2228" s="121"/>
      <c r="BO2228" s="121"/>
      <c r="BP2228" s="121"/>
      <c r="BQ2228" s="121"/>
      <c r="BR2228" s="121"/>
      <c r="BS2228" s="121"/>
      <c r="BT2228" s="121"/>
      <c r="BU2228" s="121"/>
      <c r="BV2228" s="121"/>
      <c r="BW2228" s="121"/>
      <c r="BX2228" s="121"/>
      <c r="BY2228" s="121"/>
      <c r="BZ2228" s="121"/>
      <c r="CA2228" s="121"/>
      <c r="CB2228" s="121"/>
      <c r="CC2228" s="121"/>
      <c r="CD2228" s="121"/>
      <c r="CE2228" s="121"/>
      <c r="CF2228" s="121"/>
      <c r="CG2228" s="121"/>
      <c r="CH2228" s="121"/>
      <c r="CI2228" s="121"/>
      <c r="CJ2228" s="121"/>
      <c r="CK2228" s="121"/>
      <c r="CL2228" s="121"/>
      <c r="CM2228" s="121"/>
      <c r="CN2228" s="121"/>
      <c r="CO2228" s="121"/>
      <c r="CP2228" s="121"/>
      <c r="CQ2228" s="121"/>
      <c r="CR2228" s="121"/>
      <c r="CS2228" s="121"/>
      <c r="CT2228" s="121"/>
      <c r="CU2228" s="121"/>
      <c r="CV2228" s="121"/>
      <c r="CW2228" s="121"/>
      <c r="CX2228" s="121"/>
      <c r="CY2228" s="121"/>
      <c r="CZ2228" s="121"/>
      <c r="DA2228" s="121"/>
      <c r="DB2228" s="121"/>
      <c r="DC2228" s="121"/>
      <c r="DD2228" s="121"/>
      <c r="DE2228" s="121"/>
      <c r="DF2228" s="121"/>
      <c r="DG2228" s="121"/>
      <c r="DH2228" s="121"/>
      <c r="DI2228" s="121"/>
    </row>
    <row r="2229" spans="30:113" x14ac:dyDescent="0.35">
      <c r="AD2229" s="121"/>
      <c r="AE2229" s="121"/>
      <c r="AF2229" s="121"/>
      <c r="AG2229" s="121"/>
      <c r="AH2229" s="121"/>
      <c r="AI2229" s="121"/>
      <c r="AJ2229" s="121"/>
      <c r="AK2229" s="121"/>
      <c r="AL2229" s="121"/>
      <c r="AM2229" s="121"/>
      <c r="AN2229" s="121"/>
      <c r="AO2229" s="121"/>
      <c r="AP2229" s="121"/>
      <c r="AQ2229" s="121"/>
      <c r="AR2229" s="121"/>
      <c r="AS2229" s="121"/>
      <c r="AT2229" s="121"/>
      <c r="AU2229" s="121"/>
      <c r="AV2229" s="121"/>
      <c r="AW2229" s="121"/>
      <c r="AX2229" s="121"/>
      <c r="AY2229" s="121"/>
      <c r="AZ2229" s="121"/>
      <c r="BA2229" s="121"/>
      <c r="BB2229" s="121"/>
      <c r="BC2229" s="121"/>
      <c r="BD2229" s="121"/>
      <c r="BE2229" s="121"/>
      <c r="BF2229" s="121"/>
      <c r="BG2229" s="121"/>
      <c r="BH2229" s="121"/>
      <c r="BI2229" s="121"/>
      <c r="BJ2229" s="121"/>
      <c r="BK2229" s="121"/>
      <c r="BL2229" s="121"/>
      <c r="BM2229" s="121"/>
      <c r="BN2229" s="121"/>
      <c r="BO2229" s="121"/>
      <c r="BP2229" s="121"/>
      <c r="BQ2229" s="121"/>
      <c r="BR2229" s="121"/>
      <c r="BS2229" s="121"/>
      <c r="BT2229" s="121"/>
      <c r="BU2229" s="121"/>
      <c r="BV2229" s="121"/>
      <c r="BW2229" s="121"/>
      <c r="BX2229" s="121"/>
      <c r="BY2229" s="121"/>
      <c r="BZ2229" s="121"/>
      <c r="CA2229" s="121"/>
      <c r="CB2229" s="121"/>
      <c r="CC2229" s="121"/>
      <c r="CD2229" s="121"/>
      <c r="CE2229" s="121"/>
      <c r="CF2229" s="121"/>
      <c r="CG2229" s="121"/>
      <c r="CH2229" s="121"/>
      <c r="CI2229" s="121"/>
      <c r="CJ2229" s="121"/>
      <c r="CK2229" s="121"/>
      <c r="CL2229" s="121"/>
      <c r="CM2229" s="121"/>
      <c r="CN2229" s="121"/>
      <c r="CO2229" s="121"/>
      <c r="CP2229" s="121"/>
      <c r="CQ2229" s="121"/>
      <c r="CR2229" s="121"/>
      <c r="CS2229" s="121"/>
      <c r="CT2229" s="121"/>
      <c r="CU2229" s="121"/>
      <c r="CV2229" s="121"/>
      <c r="CW2229" s="121"/>
      <c r="CX2229" s="121"/>
      <c r="CY2229" s="121"/>
      <c r="CZ2229" s="121"/>
      <c r="DA2229" s="121"/>
      <c r="DB2229" s="121"/>
      <c r="DC2229" s="121"/>
      <c r="DD2229" s="121"/>
      <c r="DE2229" s="121"/>
      <c r="DF2229" s="121"/>
      <c r="DG2229" s="121"/>
      <c r="DH2229" s="121"/>
      <c r="DI2229" s="121"/>
    </row>
    <row r="2230" spans="30:113" x14ac:dyDescent="0.35">
      <c r="AD2230" s="121"/>
      <c r="AE2230" s="121"/>
      <c r="AF2230" s="121"/>
      <c r="AG2230" s="121"/>
      <c r="AH2230" s="121"/>
      <c r="AI2230" s="121"/>
      <c r="AJ2230" s="121"/>
      <c r="AK2230" s="121"/>
      <c r="AL2230" s="121"/>
      <c r="AM2230" s="121"/>
      <c r="AN2230" s="121"/>
      <c r="AO2230" s="121"/>
      <c r="AP2230" s="121"/>
      <c r="AQ2230" s="121"/>
      <c r="AR2230" s="121"/>
      <c r="AS2230" s="121"/>
      <c r="AT2230" s="121"/>
      <c r="AU2230" s="121"/>
      <c r="AV2230" s="121"/>
      <c r="AW2230" s="121"/>
      <c r="AX2230" s="121"/>
      <c r="AY2230" s="121"/>
      <c r="AZ2230" s="121"/>
      <c r="BA2230" s="121"/>
      <c r="BB2230" s="121"/>
      <c r="BC2230" s="121"/>
      <c r="BD2230" s="121"/>
      <c r="BE2230" s="121"/>
      <c r="BF2230" s="121"/>
      <c r="BG2230" s="121"/>
      <c r="BH2230" s="121"/>
      <c r="BI2230" s="121"/>
      <c r="BJ2230" s="121"/>
      <c r="BK2230" s="121"/>
      <c r="BL2230" s="121"/>
      <c r="BM2230" s="121"/>
      <c r="BN2230" s="121"/>
      <c r="BO2230" s="121"/>
      <c r="BP2230" s="121"/>
      <c r="BQ2230" s="121"/>
      <c r="BR2230" s="121"/>
      <c r="BS2230" s="121"/>
      <c r="BT2230" s="121"/>
      <c r="BU2230" s="121"/>
      <c r="BV2230" s="121"/>
      <c r="BW2230" s="121"/>
      <c r="BX2230" s="121"/>
      <c r="BY2230" s="121"/>
      <c r="BZ2230" s="121"/>
      <c r="CA2230" s="121"/>
      <c r="CB2230" s="121"/>
      <c r="CC2230" s="121"/>
      <c r="CD2230" s="121"/>
      <c r="CE2230" s="121"/>
      <c r="CF2230" s="121"/>
      <c r="CG2230" s="121"/>
      <c r="CH2230" s="121"/>
      <c r="CI2230" s="121"/>
      <c r="CJ2230" s="121"/>
      <c r="CK2230" s="121"/>
      <c r="CL2230" s="121"/>
      <c r="CM2230" s="121"/>
      <c r="CN2230" s="121"/>
      <c r="CO2230" s="121"/>
      <c r="CP2230" s="121"/>
      <c r="CQ2230" s="121"/>
      <c r="CR2230" s="121"/>
      <c r="CS2230" s="121"/>
      <c r="CT2230" s="121"/>
      <c r="CU2230" s="121"/>
      <c r="CV2230" s="121"/>
      <c r="CW2230" s="121"/>
      <c r="CX2230" s="121"/>
      <c r="CY2230" s="121"/>
      <c r="CZ2230" s="121"/>
      <c r="DA2230" s="121"/>
      <c r="DB2230" s="121"/>
      <c r="DC2230" s="121"/>
      <c r="DD2230" s="121"/>
      <c r="DE2230" s="121"/>
      <c r="DF2230" s="121"/>
      <c r="DG2230" s="121"/>
      <c r="DH2230" s="121"/>
      <c r="DI2230" s="121"/>
    </row>
    <row r="2231" spans="30:113" x14ac:dyDescent="0.35">
      <c r="AD2231" s="121"/>
      <c r="AE2231" s="121"/>
      <c r="AF2231" s="121"/>
      <c r="AG2231" s="121"/>
      <c r="AH2231" s="121"/>
      <c r="AI2231" s="121"/>
      <c r="AJ2231" s="121"/>
      <c r="AK2231" s="121"/>
      <c r="AL2231" s="121"/>
      <c r="AM2231" s="121"/>
      <c r="AN2231" s="121"/>
      <c r="AO2231" s="121"/>
      <c r="AP2231" s="121"/>
      <c r="AQ2231" s="121"/>
      <c r="AR2231" s="121"/>
      <c r="AS2231" s="121"/>
      <c r="AT2231" s="121"/>
      <c r="AU2231" s="121"/>
      <c r="AV2231" s="121"/>
      <c r="AW2231" s="121"/>
      <c r="AX2231" s="121"/>
      <c r="AY2231" s="121"/>
      <c r="AZ2231" s="121"/>
      <c r="BA2231" s="121"/>
      <c r="BB2231" s="121"/>
      <c r="BC2231" s="121"/>
      <c r="BD2231" s="121"/>
      <c r="BE2231" s="121"/>
      <c r="BF2231" s="121"/>
      <c r="BG2231" s="121"/>
      <c r="BH2231" s="121"/>
      <c r="BI2231" s="121"/>
      <c r="BJ2231" s="121"/>
      <c r="BK2231" s="121"/>
      <c r="BL2231" s="121"/>
      <c r="BM2231" s="121"/>
      <c r="BN2231" s="121"/>
      <c r="BO2231" s="121"/>
      <c r="BP2231" s="121"/>
      <c r="BQ2231" s="121"/>
      <c r="BR2231" s="121"/>
      <c r="BS2231" s="121"/>
      <c r="BT2231" s="121"/>
      <c r="BU2231" s="121"/>
      <c r="BV2231" s="121"/>
      <c r="BW2231" s="121"/>
      <c r="BX2231" s="121"/>
      <c r="BY2231" s="121"/>
      <c r="BZ2231" s="121"/>
      <c r="CA2231" s="121"/>
      <c r="CB2231" s="121"/>
      <c r="CC2231" s="121"/>
      <c r="CD2231" s="121"/>
      <c r="CE2231" s="121"/>
      <c r="CF2231" s="121"/>
      <c r="CG2231" s="121"/>
      <c r="CH2231" s="121"/>
      <c r="CI2231" s="121"/>
      <c r="CJ2231" s="121"/>
      <c r="CK2231" s="121"/>
      <c r="CL2231" s="121"/>
      <c r="CM2231" s="121"/>
      <c r="CN2231" s="121"/>
      <c r="CO2231" s="121"/>
      <c r="CP2231" s="121"/>
      <c r="CQ2231" s="121"/>
      <c r="CR2231" s="121"/>
      <c r="CS2231" s="121"/>
      <c r="CT2231" s="121"/>
      <c r="CU2231" s="121"/>
      <c r="CV2231" s="121"/>
      <c r="CW2231" s="121"/>
      <c r="CX2231" s="121"/>
      <c r="CY2231" s="121"/>
      <c r="CZ2231" s="121"/>
      <c r="DA2231" s="121"/>
      <c r="DB2231" s="121"/>
      <c r="DC2231" s="121"/>
      <c r="DD2231" s="121"/>
      <c r="DE2231" s="121"/>
      <c r="DF2231" s="121"/>
      <c r="DG2231" s="121"/>
      <c r="DH2231" s="121"/>
      <c r="DI2231" s="121"/>
    </row>
    <row r="2232" spans="30:113" x14ac:dyDescent="0.35">
      <c r="AD2232" s="121"/>
      <c r="AE2232" s="121"/>
      <c r="AF2232" s="121"/>
      <c r="AG2232" s="121"/>
      <c r="AH2232" s="121"/>
      <c r="AI2232" s="121"/>
      <c r="AJ2232" s="121"/>
      <c r="AK2232" s="121"/>
      <c r="AL2232" s="121"/>
      <c r="AM2232" s="121"/>
      <c r="AN2232" s="121"/>
      <c r="AO2232" s="121"/>
      <c r="AP2232" s="121"/>
      <c r="AQ2232" s="121"/>
      <c r="AR2232" s="121"/>
      <c r="AS2232" s="121"/>
      <c r="AT2232" s="121"/>
      <c r="AU2232" s="121"/>
      <c r="AV2232" s="121"/>
      <c r="AW2232" s="121"/>
      <c r="AX2232" s="121"/>
      <c r="AY2232" s="121"/>
      <c r="AZ2232" s="121"/>
      <c r="BA2232" s="121"/>
      <c r="BB2232" s="121"/>
      <c r="BC2232" s="121"/>
      <c r="BD2232" s="121"/>
      <c r="BE2232" s="121"/>
      <c r="BF2232" s="121"/>
      <c r="BG2232" s="121"/>
      <c r="BH2232" s="121"/>
      <c r="BI2232" s="121"/>
      <c r="BJ2232" s="121"/>
      <c r="BK2232" s="121"/>
      <c r="BL2232" s="121"/>
      <c r="BM2232" s="121"/>
      <c r="BN2232" s="121"/>
      <c r="BO2232" s="121"/>
      <c r="BP2232" s="121"/>
      <c r="BQ2232" s="121"/>
      <c r="BR2232" s="121"/>
      <c r="BS2232" s="121"/>
      <c r="BT2232" s="121"/>
      <c r="BU2232" s="121"/>
      <c r="BV2232" s="121"/>
      <c r="BW2232" s="121"/>
      <c r="BX2232" s="121"/>
      <c r="BY2232" s="121"/>
      <c r="BZ2232" s="121"/>
      <c r="CA2232" s="121"/>
      <c r="CB2232" s="121"/>
      <c r="CC2232" s="121"/>
      <c r="CD2232" s="121"/>
      <c r="CE2232" s="121"/>
      <c r="CF2232" s="121"/>
      <c r="CG2232" s="121"/>
      <c r="CH2232" s="121"/>
      <c r="CI2232" s="121"/>
      <c r="CJ2232" s="121"/>
      <c r="CK2232" s="121"/>
      <c r="CL2232" s="121"/>
      <c r="CM2232" s="121"/>
      <c r="CN2232" s="121"/>
      <c r="CO2232" s="121"/>
      <c r="CP2232" s="121"/>
      <c r="CQ2232" s="121"/>
      <c r="CR2232" s="121"/>
      <c r="CS2232" s="121"/>
      <c r="CT2232" s="121"/>
      <c r="CU2232" s="121"/>
      <c r="CV2232" s="121"/>
      <c r="CW2232" s="121"/>
      <c r="CX2232" s="121"/>
      <c r="CY2232" s="121"/>
      <c r="CZ2232" s="121"/>
      <c r="DA2232" s="121"/>
      <c r="DB2232" s="121"/>
      <c r="DC2232" s="121"/>
      <c r="DD2232" s="121"/>
      <c r="DE2232" s="121"/>
      <c r="DF2232" s="121"/>
      <c r="DG2232" s="121"/>
      <c r="DH2232" s="121"/>
      <c r="DI2232" s="121"/>
    </row>
    <row r="2233" spans="30:113" x14ac:dyDescent="0.35">
      <c r="AD2233" s="121"/>
      <c r="AE2233" s="121"/>
      <c r="AF2233" s="121"/>
      <c r="AG2233" s="121"/>
      <c r="AH2233" s="121"/>
      <c r="AI2233" s="121"/>
      <c r="AJ2233" s="121"/>
      <c r="AK2233" s="121"/>
      <c r="AL2233" s="121"/>
      <c r="AM2233" s="121"/>
      <c r="AN2233" s="121"/>
      <c r="AO2233" s="121"/>
      <c r="AP2233" s="121"/>
      <c r="AQ2233" s="121"/>
      <c r="AR2233" s="121"/>
      <c r="AS2233" s="121"/>
      <c r="AT2233" s="121"/>
      <c r="AU2233" s="121"/>
      <c r="AV2233" s="121"/>
      <c r="AW2233" s="121"/>
      <c r="AX2233" s="121"/>
      <c r="AY2233" s="121"/>
      <c r="AZ2233" s="121"/>
      <c r="BA2233" s="121"/>
      <c r="BB2233" s="121"/>
      <c r="BC2233" s="121"/>
      <c r="BD2233" s="121"/>
      <c r="BE2233" s="121"/>
      <c r="BF2233" s="121"/>
      <c r="BG2233" s="121"/>
      <c r="BH2233" s="121"/>
      <c r="BI2233" s="121"/>
      <c r="BJ2233" s="121"/>
      <c r="BK2233" s="121"/>
      <c r="BL2233" s="121"/>
      <c r="BM2233" s="121"/>
      <c r="BN2233" s="121"/>
      <c r="BO2233" s="121"/>
      <c r="BP2233" s="121"/>
      <c r="BQ2233" s="121"/>
      <c r="BR2233" s="121"/>
      <c r="BS2233" s="121"/>
      <c r="BT2233" s="121"/>
      <c r="BU2233" s="121"/>
      <c r="BV2233" s="121"/>
      <c r="BW2233" s="121"/>
      <c r="BX2233" s="121"/>
      <c r="BY2233" s="121"/>
      <c r="BZ2233" s="121"/>
      <c r="CA2233" s="121"/>
      <c r="CB2233" s="121"/>
      <c r="CC2233" s="121"/>
      <c r="CD2233" s="121"/>
      <c r="CE2233" s="121"/>
      <c r="CF2233" s="121"/>
      <c r="CG2233" s="121"/>
      <c r="CH2233" s="121"/>
      <c r="CI2233" s="121"/>
      <c r="CJ2233" s="121"/>
      <c r="CK2233" s="121"/>
      <c r="CL2233" s="121"/>
      <c r="CM2233" s="121"/>
      <c r="CN2233" s="121"/>
      <c r="CO2233" s="121"/>
      <c r="CP2233" s="121"/>
      <c r="CQ2233" s="121"/>
      <c r="CR2233" s="121"/>
      <c r="CS2233" s="121"/>
      <c r="CT2233" s="121"/>
      <c r="CU2233" s="121"/>
      <c r="CV2233" s="121"/>
      <c r="CW2233" s="121"/>
      <c r="CX2233" s="121"/>
      <c r="CY2233" s="121"/>
      <c r="CZ2233" s="121"/>
      <c r="DA2233" s="121"/>
      <c r="DB2233" s="121"/>
      <c r="DC2233" s="121"/>
      <c r="DD2233" s="121"/>
      <c r="DE2233" s="121"/>
      <c r="DF2233" s="121"/>
      <c r="DG2233" s="121"/>
      <c r="DH2233" s="121"/>
      <c r="DI2233" s="121"/>
    </row>
    <row r="2234" spans="30:113" x14ac:dyDescent="0.35">
      <c r="AD2234" s="121"/>
      <c r="AE2234" s="121"/>
      <c r="AF2234" s="121"/>
      <c r="AG2234" s="121"/>
      <c r="AH2234" s="121"/>
      <c r="AI2234" s="121"/>
      <c r="AJ2234" s="121"/>
      <c r="AK2234" s="121"/>
      <c r="AL2234" s="121"/>
      <c r="AM2234" s="121"/>
      <c r="AN2234" s="121"/>
      <c r="AO2234" s="121"/>
      <c r="AP2234" s="121"/>
      <c r="AQ2234" s="121"/>
      <c r="AR2234" s="121"/>
      <c r="AS2234" s="121"/>
      <c r="AT2234" s="121"/>
      <c r="AU2234" s="121"/>
      <c r="AV2234" s="121"/>
      <c r="AW2234" s="121"/>
      <c r="AX2234" s="121"/>
      <c r="AY2234" s="121"/>
      <c r="AZ2234" s="121"/>
      <c r="BA2234" s="121"/>
      <c r="BB2234" s="121"/>
      <c r="BC2234" s="121"/>
      <c r="BD2234" s="121"/>
      <c r="BE2234" s="121"/>
      <c r="BF2234" s="121"/>
      <c r="BG2234" s="121"/>
      <c r="BH2234" s="121"/>
      <c r="BI2234" s="121"/>
      <c r="BJ2234" s="121"/>
      <c r="BK2234" s="121"/>
      <c r="BL2234" s="121"/>
      <c r="BM2234" s="121"/>
      <c r="BN2234" s="121"/>
      <c r="BO2234" s="121"/>
      <c r="BP2234" s="121"/>
      <c r="BQ2234" s="121"/>
      <c r="BR2234" s="121"/>
      <c r="BS2234" s="121"/>
      <c r="BT2234" s="121"/>
      <c r="BU2234" s="121"/>
      <c r="BV2234" s="121"/>
      <c r="BW2234" s="121"/>
      <c r="BX2234" s="121"/>
      <c r="BY2234" s="121"/>
      <c r="BZ2234" s="121"/>
      <c r="CA2234" s="121"/>
      <c r="CB2234" s="121"/>
      <c r="CC2234" s="121"/>
      <c r="CD2234" s="121"/>
      <c r="CE2234" s="121"/>
      <c r="CF2234" s="121"/>
      <c r="CG2234" s="121"/>
      <c r="CH2234" s="121"/>
      <c r="CI2234" s="121"/>
      <c r="CJ2234" s="121"/>
      <c r="CK2234" s="121"/>
      <c r="CL2234" s="121"/>
      <c r="CM2234" s="121"/>
      <c r="CN2234" s="121"/>
      <c r="CO2234" s="121"/>
      <c r="CP2234" s="121"/>
      <c r="CQ2234" s="121"/>
      <c r="CR2234" s="121"/>
      <c r="CS2234" s="121"/>
      <c r="CT2234" s="121"/>
      <c r="CU2234" s="121"/>
      <c r="CV2234" s="121"/>
      <c r="CW2234" s="121"/>
      <c r="CX2234" s="121"/>
      <c r="CY2234" s="121"/>
      <c r="CZ2234" s="121"/>
      <c r="DA2234" s="121"/>
      <c r="DB2234" s="121"/>
      <c r="DC2234" s="121"/>
      <c r="DD2234" s="121"/>
      <c r="DE2234" s="121"/>
      <c r="DF2234" s="121"/>
      <c r="DG2234" s="121"/>
      <c r="DH2234" s="121"/>
      <c r="DI2234" s="121"/>
    </row>
    <row r="2235" spans="30:113" x14ac:dyDescent="0.35">
      <c r="AD2235" s="121"/>
      <c r="AE2235" s="121"/>
      <c r="AF2235" s="121"/>
      <c r="AG2235" s="121"/>
      <c r="AH2235" s="121"/>
      <c r="AI2235" s="121"/>
      <c r="AJ2235" s="121"/>
      <c r="AK2235" s="121"/>
      <c r="AL2235" s="121"/>
      <c r="AM2235" s="121"/>
      <c r="AN2235" s="121"/>
      <c r="AO2235" s="121"/>
      <c r="AP2235" s="121"/>
      <c r="AQ2235" s="121"/>
      <c r="AR2235" s="121"/>
      <c r="AS2235" s="121"/>
      <c r="AT2235" s="121"/>
      <c r="AU2235" s="121"/>
      <c r="AV2235" s="121"/>
      <c r="AW2235" s="121"/>
      <c r="AX2235" s="121"/>
      <c r="AY2235" s="121"/>
      <c r="AZ2235" s="121"/>
      <c r="BA2235" s="121"/>
      <c r="BB2235" s="121"/>
      <c r="BC2235" s="121"/>
      <c r="BD2235" s="121"/>
      <c r="BE2235" s="121"/>
      <c r="BF2235" s="121"/>
      <c r="BG2235" s="121"/>
      <c r="BH2235" s="121"/>
      <c r="BI2235" s="121"/>
      <c r="BJ2235" s="121"/>
      <c r="BK2235" s="121"/>
      <c r="BL2235" s="121"/>
      <c r="BM2235" s="121"/>
      <c r="BN2235" s="121"/>
      <c r="BO2235" s="121"/>
      <c r="BP2235" s="121"/>
      <c r="BQ2235" s="121"/>
      <c r="BR2235" s="121"/>
      <c r="BS2235" s="121"/>
      <c r="BT2235" s="121"/>
      <c r="BU2235" s="121"/>
      <c r="BV2235" s="121"/>
      <c r="BW2235" s="121"/>
      <c r="BX2235" s="121"/>
      <c r="BY2235" s="121"/>
      <c r="BZ2235" s="121"/>
      <c r="CA2235" s="121"/>
      <c r="CB2235" s="121"/>
      <c r="CC2235" s="121"/>
      <c r="CD2235" s="121"/>
      <c r="CE2235" s="121"/>
      <c r="CF2235" s="121"/>
      <c r="CG2235" s="121"/>
      <c r="CH2235" s="121"/>
      <c r="CI2235" s="121"/>
      <c r="CJ2235" s="121"/>
      <c r="CK2235" s="121"/>
      <c r="CL2235" s="121"/>
      <c r="CM2235" s="121"/>
      <c r="CN2235" s="121"/>
      <c r="CO2235" s="121"/>
      <c r="CP2235" s="121"/>
      <c r="CQ2235" s="121"/>
      <c r="CR2235" s="121"/>
      <c r="CS2235" s="121"/>
      <c r="CT2235" s="121"/>
      <c r="CU2235" s="121"/>
      <c r="CV2235" s="121"/>
      <c r="CW2235" s="121"/>
      <c r="CX2235" s="121"/>
      <c r="CY2235" s="121"/>
      <c r="CZ2235" s="121"/>
      <c r="DA2235" s="121"/>
      <c r="DB2235" s="121"/>
      <c r="DC2235" s="121"/>
      <c r="DD2235" s="121"/>
      <c r="DE2235" s="121"/>
      <c r="DF2235" s="121"/>
      <c r="DG2235" s="121"/>
      <c r="DH2235" s="121"/>
      <c r="DI2235" s="121"/>
    </row>
    <row r="2236" spans="30:113" x14ac:dyDescent="0.35">
      <c r="AD2236" s="121"/>
      <c r="AE2236" s="121"/>
      <c r="AF2236" s="121"/>
      <c r="AG2236" s="121"/>
      <c r="AH2236" s="121"/>
      <c r="AI2236" s="121"/>
      <c r="AJ2236" s="121"/>
      <c r="AK2236" s="121"/>
      <c r="AL2236" s="121"/>
      <c r="AM2236" s="121"/>
      <c r="AN2236" s="121"/>
      <c r="AO2236" s="121"/>
      <c r="AP2236" s="121"/>
      <c r="AQ2236" s="121"/>
      <c r="AR2236" s="121"/>
      <c r="AS2236" s="121"/>
      <c r="AT2236" s="121"/>
      <c r="AU2236" s="121"/>
      <c r="AV2236" s="121"/>
      <c r="AW2236" s="121"/>
      <c r="AX2236" s="121"/>
      <c r="AY2236" s="121"/>
      <c r="AZ2236" s="121"/>
      <c r="BA2236" s="121"/>
      <c r="BB2236" s="121"/>
      <c r="BC2236" s="121"/>
      <c r="BD2236" s="121"/>
      <c r="BE2236" s="121"/>
      <c r="BF2236" s="121"/>
      <c r="BG2236" s="121"/>
      <c r="BH2236" s="121"/>
      <c r="BI2236" s="121"/>
      <c r="BJ2236" s="121"/>
      <c r="BK2236" s="121"/>
      <c r="BL2236" s="121"/>
      <c r="BM2236" s="121"/>
      <c r="BN2236" s="121"/>
      <c r="BO2236" s="121"/>
      <c r="BP2236" s="121"/>
      <c r="BQ2236" s="121"/>
      <c r="BR2236" s="121"/>
      <c r="BS2236" s="121"/>
      <c r="BT2236" s="121"/>
      <c r="BU2236" s="121"/>
      <c r="BV2236" s="121"/>
      <c r="BW2236" s="121"/>
      <c r="BX2236" s="121"/>
      <c r="BY2236" s="121"/>
      <c r="BZ2236" s="121"/>
      <c r="CA2236" s="121"/>
      <c r="CB2236" s="121"/>
      <c r="CC2236" s="121"/>
      <c r="CD2236" s="121"/>
      <c r="CE2236" s="121"/>
      <c r="CF2236" s="121"/>
      <c r="CG2236" s="121"/>
      <c r="CH2236" s="121"/>
      <c r="CI2236" s="121"/>
      <c r="CJ2236" s="121"/>
      <c r="CK2236" s="121"/>
      <c r="CL2236" s="121"/>
      <c r="CM2236" s="121"/>
      <c r="CN2236" s="121"/>
      <c r="CO2236" s="121"/>
      <c r="CP2236" s="121"/>
      <c r="CQ2236" s="121"/>
      <c r="CR2236" s="121"/>
      <c r="CS2236" s="121"/>
      <c r="CT2236" s="121"/>
      <c r="CU2236" s="121"/>
      <c r="CV2236" s="121"/>
      <c r="CW2236" s="121"/>
      <c r="CX2236" s="121"/>
      <c r="CY2236" s="121"/>
      <c r="CZ2236" s="121"/>
      <c r="DA2236" s="121"/>
      <c r="DB2236" s="121"/>
      <c r="DC2236" s="121"/>
      <c r="DD2236" s="121"/>
      <c r="DE2236" s="121"/>
      <c r="DF2236" s="121"/>
      <c r="DG2236" s="121"/>
      <c r="DH2236" s="121"/>
      <c r="DI2236" s="121"/>
    </row>
    <row r="2237" spans="30:113" x14ac:dyDescent="0.35">
      <c r="AD2237" s="121"/>
      <c r="AE2237" s="121"/>
      <c r="AF2237" s="121"/>
      <c r="AG2237" s="121"/>
      <c r="AH2237" s="121"/>
      <c r="AI2237" s="121"/>
      <c r="AJ2237" s="121"/>
      <c r="AK2237" s="121"/>
      <c r="AL2237" s="121"/>
      <c r="AM2237" s="121"/>
      <c r="AN2237" s="121"/>
      <c r="AO2237" s="121"/>
      <c r="AP2237" s="121"/>
      <c r="AQ2237" s="121"/>
      <c r="AR2237" s="121"/>
      <c r="AS2237" s="121"/>
      <c r="AT2237" s="121"/>
      <c r="AU2237" s="121"/>
      <c r="AV2237" s="121"/>
      <c r="AW2237" s="121"/>
      <c r="AX2237" s="121"/>
      <c r="AY2237" s="121"/>
      <c r="AZ2237" s="121"/>
      <c r="BA2237" s="121"/>
      <c r="BB2237" s="121"/>
      <c r="BC2237" s="121"/>
      <c r="BD2237" s="121"/>
      <c r="BE2237" s="121"/>
      <c r="BF2237" s="121"/>
      <c r="BG2237" s="121"/>
      <c r="BH2237" s="121"/>
      <c r="BI2237" s="121"/>
      <c r="BJ2237" s="121"/>
      <c r="BK2237" s="121"/>
      <c r="BL2237" s="121"/>
      <c r="BM2237" s="121"/>
      <c r="BN2237" s="121"/>
      <c r="BO2237" s="121"/>
      <c r="BP2237" s="121"/>
      <c r="BQ2237" s="121"/>
      <c r="BR2237" s="121"/>
      <c r="BS2237" s="121"/>
      <c r="BT2237" s="121"/>
      <c r="BU2237" s="121"/>
      <c r="BV2237" s="121"/>
      <c r="BW2237" s="121"/>
      <c r="BX2237" s="121"/>
      <c r="BY2237" s="121"/>
      <c r="BZ2237" s="121"/>
      <c r="CA2237" s="121"/>
      <c r="CB2237" s="121"/>
      <c r="CC2237" s="121"/>
      <c r="CD2237" s="121"/>
      <c r="CE2237" s="121"/>
      <c r="CF2237" s="121"/>
      <c r="CG2237" s="121"/>
      <c r="CH2237" s="121"/>
      <c r="CI2237" s="121"/>
      <c r="CJ2237" s="121"/>
      <c r="CK2237" s="121"/>
      <c r="CL2237" s="121"/>
      <c r="CM2237" s="121"/>
      <c r="CN2237" s="121"/>
      <c r="CO2237" s="121"/>
      <c r="CP2237" s="121"/>
      <c r="CQ2237" s="121"/>
      <c r="CR2237" s="121"/>
      <c r="CS2237" s="121"/>
      <c r="CT2237" s="121"/>
      <c r="CU2237" s="121"/>
      <c r="CV2237" s="121"/>
      <c r="CW2237" s="121"/>
      <c r="CX2237" s="121"/>
      <c r="CY2237" s="121"/>
      <c r="CZ2237" s="121"/>
      <c r="DA2237" s="121"/>
      <c r="DB2237" s="121"/>
      <c r="DC2237" s="121"/>
      <c r="DD2237" s="121"/>
      <c r="DE2237" s="121"/>
      <c r="DF2237" s="121"/>
      <c r="DG2237" s="121"/>
      <c r="DH2237" s="121"/>
      <c r="DI2237" s="121"/>
    </row>
    <row r="2238" spans="30:113" x14ac:dyDescent="0.35">
      <c r="AD2238" s="121"/>
      <c r="AE2238" s="121"/>
      <c r="AF2238" s="121"/>
      <c r="AG2238" s="121"/>
      <c r="AH2238" s="121"/>
      <c r="AI2238" s="121"/>
      <c r="AJ2238" s="121"/>
      <c r="AK2238" s="121"/>
      <c r="AL2238" s="121"/>
      <c r="AM2238" s="121"/>
      <c r="AN2238" s="121"/>
      <c r="AO2238" s="121"/>
      <c r="AP2238" s="121"/>
      <c r="AQ2238" s="121"/>
      <c r="AR2238" s="121"/>
      <c r="AS2238" s="121"/>
      <c r="AT2238" s="121"/>
      <c r="AU2238" s="121"/>
      <c r="AV2238" s="121"/>
      <c r="AW2238" s="121"/>
      <c r="AX2238" s="121"/>
      <c r="AY2238" s="121"/>
      <c r="AZ2238" s="121"/>
      <c r="BA2238" s="121"/>
      <c r="BB2238" s="121"/>
      <c r="BC2238" s="121"/>
      <c r="BD2238" s="121"/>
      <c r="BE2238" s="121"/>
      <c r="BF2238" s="121"/>
      <c r="BG2238" s="121"/>
      <c r="BH2238" s="121"/>
      <c r="BI2238" s="121"/>
      <c r="BJ2238" s="121"/>
      <c r="BK2238" s="121"/>
      <c r="BL2238" s="121"/>
      <c r="BM2238" s="121"/>
      <c r="BN2238" s="121"/>
      <c r="BO2238" s="121"/>
      <c r="BP2238" s="121"/>
      <c r="BQ2238" s="121"/>
      <c r="BR2238" s="121"/>
      <c r="BS2238" s="121"/>
      <c r="BT2238" s="121"/>
      <c r="BU2238" s="121"/>
      <c r="BV2238" s="121"/>
      <c r="BW2238" s="121"/>
      <c r="BX2238" s="121"/>
      <c r="BY2238" s="121"/>
      <c r="BZ2238" s="121"/>
      <c r="CA2238" s="121"/>
      <c r="CB2238" s="121"/>
      <c r="CC2238" s="121"/>
      <c r="CD2238" s="121"/>
      <c r="CE2238" s="121"/>
      <c r="CF2238" s="121"/>
      <c r="CG2238" s="121"/>
      <c r="CH2238" s="121"/>
      <c r="CI2238" s="121"/>
      <c r="CJ2238" s="121"/>
      <c r="CK2238" s="121"/>
      <c r="CL2238" s="121"/>
      <c r="CM2238" s="121"/>
      <c r="CN2238" s="121"/>
      <c r="CO2238" s="121"/>
      <c r="CP2238" s="121"/>
      <c r="CQ2238" s="121"/>
      <c r="CR2238" s="121"/>
      <c r="CS2238" s="121"/>
      <c r="CT2238" s="121"/>
      <c r="CU2238" s="121"/>
      <c r="CV2238" s="121"/>
      <c r="CW2238" s="121"/>
      <c r="CX2238" s="121"/>
      <c r="CY2238" s="121"/>
      <c r="CZ2238" s="121"/>
      <c r="DA2238" s="121"/>
      <c r="DB2238" s="121"/>
      <c r="DC2238" s="121"/>
      <c r="DD2238" s="121"/>
      <c r="DE2238" s="121"/>
      <c r="DF2238" s="121"/>
      <c r="DG2238" s="121"/>
      <c r="DH2238" s="121"/>
      <c r="DI2238" s="121"/>
    </row>
    <row r="2239" spans="30:113" x14ac:dyDescent="0.35">
      <c r="AD2239" s="121"/>
      <c r="AE2239" s="121"/>
      <c r="AF2239" s="121"/>
      <c r="AG2239" s="121"/>
      <c r="AH2239" s="121"/>
      <c r="AI2239" s="121"/>
      <c r="AJ2239" s="121"/>
      <c r="AK2239" s="121"/>
      <c r="AL2239" s="121"/>
      <c r="AM2239" s="121"/>
      <c r="AN2239" s="121"/>
      <c r="AO2239" s="121"/>
      <c r="AP2239" s="121"/>
      <c r="AQ2239" s="121"/>
      <c r="AR2239" s="121"/>
      <c r="AS2239" s="121"/>
      <c r="AT2239" s="121"/>
      <c r="AU2239" s="121"/>
      <c r="AV2239" s="121"/>
      <c r="AW2239" s="121"/>
      <c r="AX2239" s="121"/>
      <c r="AY2239" s="121"/>
      <c r="AZ2239" s="121"/>
      <c r="BA2239" s="121"/>
      <c r="BB2239" s="121"/>
      <c r="BC2239" s="121"/>
      <c r="BD2239" s="121"/>
      <c r="BE2239" s="121"/>
      <c r="BF2239" s="121"/>
      <c r="BG2239" s="121"/>
      <c r="BH2239" s="121"/>
      <c r="BI2239" s="121"/>
      <c r="BJ2239" s="121"/>
      <c r="BK2239" s="121"/>
      <c r="BL2239" s="121"/>
      <c r="BM2239" s="121"/>
      <c r="BN2239" s="121"/>
      <c r="BO2239" s="121"/>
      <c r="BP2239" s="121"/>
      <c r="BQ2239" s="121"/>
      <c r="BR2239" s="121"/>
      <c r="BS2239" s="121"/>
      <c r="BT2239" s="121"/>
      <c r="BU2239" s="121"/>
      <c r="BV2239" s="121"/>
      <c r="BW2239" s="121"/>
      <c r="BX2239" s="121"/>
      <c r="BY2239" s="121"/>
      <c r="BZ2239" s="121"/>
      <c r="CA2239" s="121"/>
      <c r="CB2239" s="121"/>
      <c r="CC2239" s="121"/>
      <c r="CD2239" s="121"/>
      <c r="CE2239" s="121"/>
      <c r="CF2239" s="121"/>
      <c r="CG2239" s="121"/>
      <c r="CH2239" s="121"/>
      <c r="CI2239" s="121"/>
      <c r="CJ2239" s="121"/>
      <c r="CK2239" s="121"/>
      <c r="CL2239" s="121"/>
      <c r="CM2239" s="121"/>
      <c r="CN2239" s="121"/>
      <c r="CO2239" s="121"/>
      <c r="CP2239" s="121"/>
      <c r="CQ2239" s="121"/>
      <c r="CR2239" s="121"/>
      <c r="CS2239" s="121"/>
      <c r="CT2239" s="121"/>
      <c r="CU2239" s="121"/>
      <c r="CV2239" s="121"/>
      <c r="CW2239" s="121"/>
      <c r="CX2239" s="121"/>
      <c r="CY2239" s="121"/>
      <c r="CZ2239" s="121"/>
      <c r="DA2239" s="121"/>
      <c r="DB2239" s="121"/>
      <c r="DC2239" s="121"/>
      <c r="DD2239" s="121"/>
      <c r="DE2239" s="121"/>
      <c r="DF2239" s="121"/>
      <c r="DG2239" s="121"/>
      <c r="DH2239" s="121"/>
      <c r="DI2239" s="121"/>
    </row>
    <row r="2240" spans="30:113" x14ac:dyDescent="0.35">
      <c r="AD2240" s="121"/>
      <c r="AE2240" s="121"/>
      <c r="AF2240" s="121"/>
      <c r="AG2240" s="121"/>
      <c r="AH2240" s="121"/>
      <c r="AI2240" s="121"/>
      <c r="AJ2240" s="121"/>
      <c r="AK2240" s="121"/>
      <c r="AL2240" s="121"/>
      <c r="AM2240" s="121"/>
      <c r="AN2240" s="121"/>
      <c r="AO2240" s="121"/>
      <c r="AP2240" s="121"/>
      <c r="AQ2240" s="121"/>
      <c r="AR2240" s="121"/>
      <c r="AS2240" s="121"/>
      <c r="AT2240" s="121"/>
      <c r="AU2240" s="121"/>
      <c r="AV2240" s="121"/>
      <c r="AW2240" s="121"/>
      <c r="AX2240" s="121"/>
      <c r="AY2240" s="121"/>
      <c r="AZ2240" s="121"/>
      <c r="BA2240" s="121"/>
      <c r="BB2240" s="121"/>
      <c r="BC2240" s="121"/>
      <c r="BD2240" s="121"/>
      <c r="BE2240" s="121"/>
      <c r="BF2240" s="121"/>
      <c r="BG2240" s="121"/>
      <c r="BH2240" s="121"/>
      <c r="BI2240" s="121"/>
      <c r="BJ2240" s="121"/>
      <c r="BK2240" s="121"/>
      <c r="BL2240" s="121"/>
      <c r="BM2240" s="121"/>
      <c r="BN2240" s="121"/>
      <c r="BO2240" s="121"/>
      <c r="BP2240" s="121"/>
      <c r="BQ2240" s="121"/>
      <c r="BR2240" s="121"/>
      <c r="BS2240" s="121"/>
      <c r="BT2240" s="121"/>
      <c r="BU2240" s="121"/>
      <c r="BV2240" s="121"/>
      <c r="BW2240" s="121"/>
      <c r="BX2240" s="121"/>
      <c r="BY2240" s="121"/>
      <c r="BZ2240" s="121"/>
      <c r="CA2240" s="121"/>
      <c r="CB2240" s="121"/>
      <c r="CC2240" s="121"/>
      <c r="CD2240" s="121"/>
      <c r="CE2240" s="121"/>
      <c r="CF2240" s="121"/>
      <c r="CG2240" s="121"/>
      <c r="CH2240" s="121"/>
      <c r="CI2240" s="121"/>
      <c r="CJ2240" s="121"/>
      <c r="CK2240" s="121"/>
      <c r="CL2240" s="121"/>
      <c r="CM2240" s="121"/>
      <c r="CN2240" s="121"/>
      <c r="CO2240" s="121"/>
      <c r="CP2240" s="121"/>
      <c r="CQ2240" s="121"/>
      <c r="CR2240" s="121"/>
      <c r="CS2240" s="121"/>
      <c r="CT2240" s="121"/>
      <c r="CU2240" s="121"/>
      <c r="CV2240" s="121"/>
      <c r="CW2240" s="121"/>
      <c r="CX2240" s="121"/>
      <c r="CY2240" s="121"/>
      <c r="CZ2240" s="121"/>
      <c r="DA2240" s="121"/>
      <c r="DB2240" s="121"/>
      <c r="DC2240" s="121"/>
      <c r="DD2240" s="121"/>
      <c r="DE2240" s="121"/>
      <c r="DF2240" s="121"/>
      <c r="DG2240" s="121"/>
      <c r="DH2240" s="121"/>
      <c r="DI2240" s="121"/>
    </row>
    <row r="2241" spans="30:113" x14ac:dyDescent="0.35">
      <c r="AD2241" s="121"/>
      <c r="AE2241" s="121"/>
      <c r="AF2241" s="121"/>
      <c r="AG2241" s="121"/>
      <c r="AH2241" s="121"/>
      <c r="AI2241" s="121"/>
      <c r="AJ2241" s="121"/>
      <c r="AK2241" s="121"/>
      <c r="AL2241" s="121"/>
      <c r="AM2241" s="121"/>
      <c r="AN2241" s="121"/>
      <c r="AO2241" s="121"/>
      <c r="AP2241" s="121"/>
      <c r="AQ2241" s="121"/>
      <c r="AR2241" s="121"/>
      <c r="AS2241" s="121"/>
      <c r="AT2241" s="121"/>
      <c r="AU2241" s="121"/>
      <c r="AV2241" s="121"/>
      <c r="AW2241" s="121"/>
      <c r="AX2241" s="121"/>
      <c r="AY2241" s="121"/>
      <c r="AZ2241" s="121"/>
      <c r="BA2241" s="121"/>
      <c r="BB2241" s="121"/>
      <c r="BC2241" s="121"/>
      <c r="BD2241" s="121"/>
      <c r="BE2241" s="121"/>
      <c r="BF2241" s="121"/>
      <c r="BG2241" s="121"/>
      <c r="BH2241" s="121"/>
      <c r="BI2241" s="121"/>
      <c r="BJ2241" s="121"/>
      <c r="BK2241" s="121"/>
      <c r="BL2241" s="121"/>
      <c r="BM2241" s="121"/>
      <c r="BN2241" s="121"/>
      <c r="BO2241" s="121"/>
      <c r="BP2241" s="121"/>
      <c r="BQ2241" s="121"/>
      <c r="BR2241" s="121"/>
      <c r="BS2241" s="121"/>
      <c r="BT2241" s="121"/>
      <c r="BU2241" s="121"/>
      <c r="BV2241" s="121"/>
      <c r="BW2241" s="121"/>
      <c r="BX2241" s="121"/>
      <c r="BY2241" s="121"/>
      <c r="BZ2241" s="121"/>
      <c r="CA2241" s="121"/>
      <c r="CB2241" s="121"/>
      <c r="CC2241" s="121"/>
      <c r="CD2241" s="121"/>
      <c r="CE2241" s="121"/>
      <c r="CF2241" s="121"/>
      <c r="CG2241" s="121"/>
      <c r="CH2241" s="121"/>
      <c r="CI2241" s="121"/>
      <c r="CJ2241" s="121"/>
      <c r="CK2241" s="121"/>
      <c r="CL2241" s="121"/>
      <c r="CM2241" s="121"/>
      <c r="CN2241" s="121"/>
      <c r="CO2241" s="121"/>
      <c r="CP2241" s="121"/>
      <c r="CQ2241" s="121"/>
      <c r="CR2241" s="121"/>
      <c r="CS2241" s="121"/>
      <c r="CT2241" s="121"/>
      <c r="CU2241" s="121"/>
      <c r="CV2241" s="121"/>
      <c r="CW2241" s="121"/>
      <c r="CX2241" s="121"/>
      <c r="CY2241" s="121"/>
      <c r="CZ2241" s="121"/>
      <c r="DA2241" s="121"/>
      <c r="DB2241" s="121"/>
      <c r="DC2241" s="121"/>
      <c r="DD2241" s="121"/>
      <c r="DE2241" s="121"/>
      <c r="DF2241" s="121"/>
      <c r="DG2241" s="121"/>
      <c r="DH2241" s="121"/>
      <c r="DI2241" s="121"/>
    </row>
    <row r="2242" spans="30:113" x14ac:dyDescent="0.35">
      <c r="AD2242" s="121"/>
      <c r="AE2242" s="121"/>
      <c r="AF2242" s="121"/>
      <c r="AG2242" s="121"/>
      <c r="AH2242" s="121"/>
      <c r="AI2242" s="121"/>
      <c r="AJ2242" s="121"/>
      <c r="AK2242" s="121"/>
      <c r="AL2242" s="121"/>
      <c r="AM2242" s="121"/>
      <c r="AN2242" s="121"/>
      <c r="AO2242" s="121"/>
      <c r="AP2242" s="121"/>
      <c r="AQ2242" s="121"/>
      <c r="AR2242" s="121"/>
      <c r="AS2242" s="121"/>
      <c r="AT2242" s="121"/>
      <c r="AU2242" s="121"/>
      <c r="AV2242" s="121"/>
      <c r="AW2242" s="121"/>
      <c r="AX2242" s="121"/>
      <c r="AY2242" s="121"/>
      <c r="AZ2242" s="121"/>
      <c r="BA2242" s="121"/>
      <c r="BB2242" s="121"/>
      <c r="BC2242" s="121"/>
      <c r="BD2242" s="121"/>
      <c r="BE2242" s="121"/>
      <c r="BF2242" s="121"/>
      <c r="BG2242" s="121"/>
      <c r="BH2242" s="121"/>
      <c r="BI2242" s="121"/>
      <c r="BJ2242" s="121"/>
      <c r="BK2242" s="121"/>
      <c r="BL2242" s="121"/>
      <c r="BM2242" s="121"/>
      <c r="BN2242" s="121"/>
      <c r="BO2242" s="121"/>
      <c r="BP2242" s="121"/>
      <c r="BQ2242" s="121"/>
      <c r="BR2242" s="121"/>
      <c r="BS2242" s="121"/>
      <c r="BT2242" s="121"/>
      <c r="BU2242" s="121"/>
      <c r="BV2242" s="121"/>
      <c r="BW2242" s="121"/>
      <c r="BX2242" s="121"/>
      <c r="BY2242" s="121"/>
      <c r="BZ2242" s="121"/>
      <c r="CA2242" s="121"/>
      <c r="CB2242" s="121"/>
      <c r="CC2242" s="121"/>
      <c r="CD2242" s="121"/>
      <c r="CE2242" s="121"/>
      <c r="CF2242" s="121"/>
      <c r="CG2242" s="121"/>
      <c r="CH2242" s="121"/>
      <c r="CI2242" s="121"/>
      <c r="CJ2242" s="121"/>
      <c r="CK2242" s="121"/>
      <c r="CL2242" s="121"/>
      <c r="CM2242" s="121"/>
      <c r="CN2242" s="121"/>
      <c r="CO2242" s="121"/>
      <c r="CP2242" s="121"/>
      <c r="CQ2242" s="121"/>
      <c r="CR2242" s="121"/>
      <c r="CS2242" s="121"/>
      <c r="CT2242" s="121"/>
      <c r="CU2242" s="121"/>
      <c r="CV2242" s="121"/>
      <c r="CW2242" s="121"/>
      <c r="CX2242" s="121"/>
      <c r="CY2242" s="121"/>
      <c r="CZ2242" s="121"/>
      <c r="DA2242" s="121"/>
      <c r="DB2242" s="121"/>
      <c r="DC2242" s="121"/>
      <c r="DD2242" s="121"/>
      <c r="DE2242" s="121"/>
      <c r="DF2242" s="121"/>
      <c r="DG2242" s="121"/>
      <c r="DH2242" s="121"/>
      <c r="DI2242" s="121"/>
    </row>
    <row r="2243" spans="30:113" x14ac:dyDescent="0.35">
      <c r="AD2243" s="121"/>
      <c r="AE2243" s="121"/>
      <c r="AF2243" s="121"/>
      <c r="AG2243" s="121"/>
      <c r="AH2243" s="121"/>
      <c r="AI2243" s="121"/>
      <c r="AJ2243" s="121"/>
      <c r="AK2243" s="121"/>
      <c r="AL2243" s="121"/>
      <c r="AM2243" s="121"/>
      <c r="AN2243" s="121"/>
      <c r="AO2243" s="121"/>
      <c r="AP2243" s="121"/>
      <c r="AQ2243" s="121"/>
      <c r="AR2243" s="121"/>
      <c r="AS2243" s="121"/>
      <c r="AT2243" s="121"/>
      <c r="AU2243" s="121"/>
      <c r="AV2243" s="121"/>
      <c r="AW2243" s="121"/>
      <c r="AX2243" s="121"/>
      <c r="AY2243" s="121"/>
      <c r="AZ2243" s="121"/>
      <c r="BA2243" s="121"/>
      <c r="BB2243" s="121"/>
      <c r="BC2243" s="121"/>
      <c r="BD2243" s="121"/>
      <c r="BE2243" s="121"/>
      <c r="BF2243" s="121"/>
      <c r="BG2243" s="121"/>
      <c r="BH2243" s="121"/>
      <c r="BI2243" s="121"/>
      <c r="BJ2243" s="121"/>
      <c r="BK2243" s="121"/>
      <c r="BL2243" s="121"/>
      <c r="BM2243" s="121"/>
      <c r="BN2243" s="121"/>
      <c r="BO2243" s="121"/>
      <c r="BP2243" s="121"/>
      <c r="BQ2243" s="121"/>
      <c r="BR2243" s="121"/>
      <c r="BS2243" s="121"/>
      <c r="BT2243" s="121"/>
      <c r="BU2243" s="121"/>
      <c r="BV2243" s="121"/>
      <c r="BW2243" s="121"/>
      <c r="BX2243" s="121"/>
      <c r="BY2243" s="121"/>
      <c r="BZ2243" s="121"/>
      <c r="CA2243" s="121"/>
      <c r="CB2243" s="121"/>
      <c r="CC2243" s="121"/>
      <c r="CD2243" s="121"/>
      <c r="CE2243" s="121"/>
      <c r="CF2243" s="121"/>
      <c r="CG2243" s="121"/>
      <c r="CH2243" s="121"/>
      <c r="CI2243" s="121"/>
      <c r="CJ2243" s="121"/>
      <c r="CK2243" s="121"/>
      <c r="CL2243" s="121"/>
      <c r="CM2243" s="121"/>
      <c r="CN2243" s="121"/>
      <c r="CO2243" s="121"/>
      <c r="CP2243" s="121"/>
      <c r="CQ2243" s="121"/>
      <c r="CR2243" s="121"/>
      <c r="CS2243" s="121"/>
      <c r="CT2243" s="121"/>
      <c r="CU2243" s="121"/>
      <c r="CV2243" s="121"/>
      <c r="CW2243" s="121"/>
      <c r="CX2243" s="121"/>
      <c r="CY2243" s="121"/>
      <c r="CZ2243" s="121"/>
      <c r="DA2243" s="121"/>
      <c r="DB2243" s="121"/>
      <c r="DC2243" s="121"/>
      <c r="DD2243" s="121"/>
      <c r="DE2243" s="121"/>
      <c r="DF2243" s="121"/>
      <c r="DG2243" s="121"/>
      <c r="DH2243" s="121"/>
      <c r="DI2243" s="121"/>
    </row>
    <row r="2244" spans="30:113" x14ac:dyDescent="0.35">
      <c r="AD2244" s="121"/>
      <c r="AE2244" s="121"/>
      <c r="AF2244" s="121"/>
      <c r="AG2244" s="121"/>
      <c r="AH2244" s="121"/>
      <c r="AI2244" s="121"/>
      <c r="AJ2244" s="121"/>
      <c r="AK2244" s="121"/>
      <c r="AL2244" s="121"/>
      <c r="AM2244" s="121"/>
      <c r="AN2244" s="121"/>
      <c r="AO2244" s="121"/>
      <c r="AP2244" s="121"/>
      <c r="AQ2244" s="121"/>
      <c r="AR2244" s="121"/>
      <c r="AS2244" s="121"/>
      <c r="AT2244" s="121"/>
      <c r="AU2244" s="121"/>
      <c r="AV2244" s="121"/>
      <c r="AW2244" s="121"/>
      <c r="AX2244" s="121"/>
      <c r="AY2244" s="121"/>
      <c r="AZ2244" s="121"/>
      <c r="BA2244" s="121"/>
      <c r="BB2244" s="121"/>
      <c r="BC2244" s="121"/>
      <c r="BD2244" s="121"/>
      <c r="BE2244" s="121"/>
      <c r="BF2244" s="121"/>
      <c r="BG2244" s="121"/>
      <c r="BH2244" s="121"/>
      <c r="BI2244" s="121"/>
      <c r="BJ2244" s="121"/>
      <c r="BK2244" s="121"/>
      <c r="BL2244" s="121"/>
      <c r="BM2244" s="121"/>
      <c r="BN2244" s="121"/>
      <c r="BO2244" s="121"/>
      <c r="BP2244" s="121"/>
      <c r="BQ2244" s="121"/>
      <c r="BR2244" s="121"/>
      <c r="BS2244" s="121"/>
      <c r="BT2244" s="121"/>
      <c r="BU2244" s="121"/>
      <c r="BV2244" s="121"/>
      <c r="BW2244" s="121"/>
      <c r="BX2244" s="121"/>
      <c r="BY2244" s="121"/>
      <c r="BZ2244" s="121"/>
      <c r="CA2244" s="121"/>
      <c r="CB2244" s="121"/>
      <c r="CC2244" s="121"/>
      <c r="CD2244" s="121"/>
      <c r="CE2244" s="121"/>
      <c r="CF2244" s="121"/>
      <c r="CG2244" s="121"/>
      <c r="CH2244" s="121"/>
      <c r="CI2244" s="121"/>
      <c r="CJ2244" s="121"/>
      <c r="CK2244" s="121"/>
      <c r="CL2244" s="121"/>
      <c r="CM2244" s="121"/>
      <c r="CN2244" s="121"/>
      <c r="CO2244" s="121"/>
      <c r="CP2244" s="121"/>
      <c r="CQ2244" s="121"/>
      <c r="CR2244" s="121"/>
      <c r="CS2244" s="121"/>
      <c r="CT2244" s="121"/>
      <c r="CU2244" s="121"/>
      <c r="CV2244" s="121"/>
      <c r="CW2244" s="121"/>
      <c r="CX2244" s="121"/>
      <c r="CY2244" s="121"/>
      <c r="CZ2244" s="121"/>
      <c r="DA2244" s="121"/>
      <c r="DB2244" s="121"/>
      <c r="DC2244" s="121"/>
      <c r="DD2244" s="121"/>
      <c r="DE2244" s="121"/>
      <c r="DF2244" s="121"/>
      <c r="DG2244" s="121"/>
      <c r="DH2244" s="121"/>
      <c r="DI2244" s="121"/>
    </row>
    <row r="2245" spans="30:113" x14ac:dyDescent="0.35">
      <c r="AD2245" s="121"/>
      <c r="AE2245" s="121"/>
      <c r="AF2245" s="121"/>
      <c r="AG2245" s="121"/>
      <c r="AH2245" s="121"/>
      <c r="AI2245" s="121"/>
      <c r="AJ2245" s="121"/>
      <c r="AK2245" s="121"/>
      <c r="AL2245" s="121"/>
      <c r="AM2245" s="121"/>
      <c r="AN2245" s="121"/>
      <c r="AO2245" s="121"/>
      <c r="AP2245" s="121"/>
      <c r="AQ2245" s="121"/>
      <c r="AR2245" s="121"/>
      <c r="AS2245" s="121"/>
      <c r="AT2245" s="121"/>
      <c r="AU2245" s="121"/>
      <c r="AV2245" s="121"/>
      <c r="AW2245" s="121"/>
      <c r="AX2245" s="121"/>
      <c r="AY2245" s="121"/>
      <c r="AZ2245" s="121"/>
      <c r="BA2245" s="121"/>
      <c r="BB2245" s="121"/>
      <c r="BC2245" s="121"/>
      <c r="BD2245" s="121"/>
      <c r="BE2245" s="121"/>
      <c r="BF2245" s="121"/>
      <c r="BG2245" s="121"/>
      <c r="BH2245" s="121"/>
      <c r="BI2245" s="121"/>
      <c r="BJ2245" s="121"/>
      <c r="BK2245" s="121"/>
      <c r="BL2245" s="121"/>
      <c r="BM2245" s="121"/>
      <c r="BN2245" s="121"/>
      <c r="BO2245" s="121"/>
      <c r="BP2245" s="121"/>
      <c r="BQ2245" s="121"/>
      <c r="BR2245" s="121"/>
      <c r="BS2245" s="121"/>
      <c r="BT2245" s="121"/>
      <c r="BU2245" s="121"/>
      <c r="BV2245" s="121"/>
      <c r="BW2245" s="121"/>
      <c r="BX2245" s="121"/>
      <c r="BY2245" s="121"/>
      <c r="BZ2245" s="121"/>
      <c r="CA2245" s="121"/>
      <c r="CB2245" s="121"/>
      <c r="CC2245" s="121"/>
      <c r="CD2245" s="121"/>
      <c r="CE2245" s="121"/>
      <c r="CF2245" s="121"/>
      <c r="CG2245" s="121"/>
      <c r="CH2245" s="121"/>
      <c r="CI2245" s="121"/>
      <c r="CJ2245" s="121"/>
      <c r="CK2245" s="121"/>
      <c r="CL2245" s="121"/>
      <c r="CM2245" s="121"/>
      <c r="CN2245" s="121"/>
      <c r="CO2245" s="121"/>
      <c r="CP2245" s="121"/>
      <c r="CQ2245" s="121"/>
      <c r="CR2245" s="121"/>
      <c r="CS2245" s="121"/>
      <c r="CT2245" s="121"/>
      <c r="CU2245" s="121"/>
      <c r="CV2245" s="121"/>
      <c r="CW2245" s="121"/>
      <c r="CX2245" s="121"/>
      <c r="CY2245" s="121"/>
      <c r="CZ2245" s="121"/>
      <c r="DA2245" s="121"/>
      <c r="DB2245" s="121"/>
      <c r="DC2245" s="121"/>
      <c r="DD2245" s="121"/>
      <c r="DE2245" s="121"/>
      <c r="DF2245" s="121"/>
      <c r="DG2245" s="121"/>
      <c r="DH2245" s="121"/>
      <c r="DI2245" s="121"/>
    </row>
    <row r="2246" spans="30:113" x14ac:dyDescent="0.35">
      <c r="AD2246" s="121"/>
      <c r="AE2246" s="121"/>
      <c r="AF2246" s="121"/>
      <c r="AG2246" s="121"/>
      <c r="AH2246" s="121"/>
      <c r="AI2246" s="121"/>
      <c r="AJ2246" s="121"/>
      <c r="AK2246" s="121"/>
      <c r="AL2246" s="121"/>
      <c r="AM2246" s="121"/>
      <c r="AN2246" s="121"/>
      <c r="AO2246" s="121"/>
      <c r="AP2246" s="121"/>
      <c r="AQ2246" s="121"/>
      <c r="AR2246" s="121"/>
      <c r="AS2246" s="121"/>
      <c r="AT2246" s="121"/>
      <c r="AU2246" s="121"/>
      <c r="AV2246" s="121"/>
      <c r="AW2246" s="121"/>
      <c r="AX2246" s="121"/>
      <c r="AY2246" s="121"/>
      <c r="AZ2246" s="121"/>
      <c r="BA2246" s="121"/>
      <c r="BB2246" s="121"/>
      <c r="BC2246" s="121"/>
      <c r="BD2246" s="121"/>
      <c r="BE2246" s="121"/>
      <c r="BF2246" s="121"/>
      <c r="BG2246" s="121"/>
      <c r="BH2246" s="121"/>
      <c r="BI2246" s="121"/>
      <c r="BJ2246" s="121"/>
      <c r="BK2246" s="121"/>
      <c r="BL2246" s="121"/>
      <c r="BM2246" s="121"/>
      <c r="BN2246" s="121"/>
      <c r="BO2246" s="121"/>
      <c r="BP2246" s="121"/>
      <c r="BQ2246" s="121"/>
      <c r="BR2246" s="121"/>
      <c r="BS2246" s="121"/>
      <c r="BT2246" s="121"/>
      <c r="BU2246" s="121"/>
      <c r="BV2246" s="121"/>
      <c r="BW2246" s="121"/>
      <c r="BX2246" s="121"/>
      <c r="BY2246" s="121"/>
      <c r="BZ2246" s="121"/>
      <c r="CA2246" s="121"/>
      <c r="CB2246" s="121"/>
      <c r="CC2246" s="121"/>
      <c r="CD2246" s="121"/>
      <c r="CE2246" s="121"/>
      <c r="CF2246" s="121"/>
      <c r="CG2246" s="121"/>
      <c r="CH2246" s="121"/>
      <c r="CI2246" s="121"/>
      <c r="CJ2246" s="121"/>
      <c r="CK2246" s="121"/>
      <c r="CL2246" s="121"/>
      <c r="CM2246" s="121"/>
      <c r="CN2246" s="121"/>
      <c r="CO2246" s="121"/>
      <c r="CP2246" s="121"/>
      <c r="CQ2246" s="121"/>
      <c r="CR2246" s="121"/>
      <c r="CS2246" s="121"/>
      <c r="CT2246" s="121"/>
      <c r="CU2246" s="121"/>
      <c r="CV2246" s="121"/>
      <c r="CW2246" s="121"/>
      <c r="CX2246" s="121"/>
      <c r="CY2246" s="121"/>
      <c r="CZ2246" s="121"/>
      <c r="DA2246" s="121"/>
      <c r="DB2246" s="121"/>
      <c r="DC2246" s="121"/>
      <c r="DD2246" s="121"/>
      <c r="DE2246" s="121"/>
      <c r="DF2246" s="121"/>
      <c r="DG2246" s="121"/>
      <c r="DH2246" s="121"/>
      <c r="DI2246" s="121"/>
    </row>
    <row r="2247" spans="30:113" x14ac:dyDescent="0.35">
      <c r="AD2247" s="121"/>
      <c r="AE2247" s="121"/>
      <c r="AF2247" s="121"/>
      <c r="AG2247" s="121"/>
      <c r="AH2247" s="121"/>
      <c r="AI2247" s="121"/>
      <c r="AJ2247" s="121"/>
      <c r="AK2247" s="121"/>
      <c r="AL2247" s="121"/>
      <c r="AM2247" s="121"/>
      <c r="AN2247" s="121"/>
      <c r="AO2247" s="121"/>
      <c r="AP2247" s="121"/>
      <c r="AQ2247" s="121"/>
      <c r="AR2247" s="121"/>
      <c r="AS2247" s="121"/>
      <c r="AT2247" s="121"/>
      <c r="AU2247" s="121"/>
      <c r="AV2247" s="121"/>
      <c r="AW2247" s="121"/>
      <c r="AX2247" s="121"/>
      <c r="AY2247" s="121"/>
      <c r="AZ2247" s="121"/>
      <c r="BA2247" s="121"/>
      <c r="BB2247" s="121"/>
      <c r="BC2247" s="121"/>
      <c r="BD2247" s="121"/>
      <c r="BE2247" s="121"/>
      <c r="BF2247" s="121"/>
      <c r="BG2247" s="121"/>
      <c r="BH2247" s="121"/>
      <c r="BI2247" s="121"/>
      <c r="BJ2247" s="121"/>
      <c r="BK2247" s="121"/>
      <c r="BL2247" s="121"/>
      <c r="BM2247" s="121"/>
      <c r="BN2247" s="121"/>
      <c r="BO2247" s="121"/>
      <c r="BP2247" s="121"/>
      <c r="BQ2247" s="121"/>
      <c r="BR2247" s="121"/>
      <c r="BS2247" s="121"/>
      <c r="BT2247" s="121"/>
      <c r="BU2247" s="121"/>
      <c r="BV2247" s="121"/>
      <c r="BW2247" s="121"/>
      <c r="BX2247" s="121"/>
      <c r="BY2247" s="121"/>
      <c r="BZ2247" s="121"/>
      <c r="CA2247" s="121"/>
      <c r="CB2247" s="121"/>
      <c r="CC2247" s="121"/>
      <c r="CD2247" s="121"/>
      <c r="CE2247" s="121"/>
      <c r="CF2247" s="121"/>
      <c r="CG2247" s="121"/>
      <c r="CH2247" s="121"/>
      <c r="CI2247" s="121"/>
      <c r="CJ2247" s="121"/>
      <c r="CK2247" s="121"/>
      <c r="CL2247" s="121"/>
      <c r="CM2247" s="121"/>
      <c r="CN2247" s="121"/>
      <c r="CO2247" s="121"/>
      <c r="CP2247" s="121"/>
      <c r="CQ2247" s="121"/>
      <c r="CR2247" s="121"/>
      <c r="CS2247" s="121"/>
      <c r="CT2247" s="121"/>
      <c r="CU2247" s="121"/>
      <c r="CV2247" s="121"/>
      <c r="CW2247" s="121"/>
      <c r="CX2247" s="121"/>
      <c r="CY2247" s="121"/>
      <c r="CZ2247" s="121"/>
      <c r="DA2247" s="121"/>
      <c r="DB2247" s="121"/>
      <c r="DC2247" s="121"/>
      <c r="DD2247" s="121"/>
      <c r="DE2247" s="121"/>
      <c r="DF2247" s="121"/>
      <c r="DG2247" s="121"/>
      <c r="DH2247" s="121"/>
      <c r="DI2247" s="121"/>
    </row>
    <row r="2248" spans="30:113" x14ac:dyDescent="0.35">
      <c r="AD2248" s="121"/>
      <c r="AE2248" s="121"/>
      <c r="AF2248" s="121"/>
      <c r="AG2248" s="121"/>
      <c r="AH2248" s="121"/>
      <c r="AI2248" s="121"/>
      <c r="AJ2248" s="121"/>
      <c r="AK2248" s="121"/>
      <c r="AL2248" s="121"/>
      <c r="AM2248" s="121"/>
      <c r="AN2248" s="121"/>
      <c r="AO2248" s="121"/>
      <c r="AP2248" s="121"/>
      <c r="AQ2248" s="121"/>
      <c r="AR2248" s="121"/>
      <c r="AS2248" s="121"/>
      <c r="AT2248" s="121"/>
      <c r="AU2248" s="121"/>
      <c r="AV2248" s="121"/>
      <c r="AW2248" s="121"/>
      <c r="AX2248" s="121"/>
      <c r="AY2248" s="121"/>
      <c r="AZ2248" s="121"/>
      <c r="BA2248" s="121"/>
      <c r="BB2248" s="121"/>
      <c r="BC2248" s="121"/>
      <c r="BD2248" s="121"/>
      <c r="BE2248" s="121"/>
      <c r="BF2248" s="121"/>
      <c r="BG2248" s="121"/>
      <c r="BH2248" s="121"/>
      <c r="BI2248" s="121"/>
      <c r="BJ2248" s="121"/>
      <c r="BK2248" s="121"/>
      <c r="BL2248" s="121"/>
      <c r="BM2248" s="121"/>
      <c r="BN2248" s="121"/>
      <c r="BO2248" s="121"/>
      <c r="BP2248" s="121"/>
      <c r="BQ2248" s="121"/>
      <c r="BR2248" s="121"/>
      <c r="BS2248" s="121"/>
      <c r="BT2248" s="121"/>
      <c r="BU2248" s="121"/>
      <c r="BV2248" s="121"/>
      <c r="BW2248" s="121"/>
      <c r="BX2248" s="121"/>
      <c r="BY2248" s="121"/>
      <c r="BZ2248" s="121"/>
      <c r="CA2248" s="121"/>
      <c r="CB2248" s="121"/>
      <c r="CC2248" s="121"/>
      <c r="CD2248" s="121"/>
      <c r="CE2248" s="121"/>
      <c r="CF2248" s="121"/>
      <c r="CG2248" s="121"/>
      <c r="CH2248" s="121"/>
      <c r="CI2248" s="121"/>
      <c r="CJ2248" s="121"/>
      <c r="CK2248" s="121"/>
      <c r="CL2248" s="121"/>
      <c r="CM2248" s="121"/>
      <c r="CN2248" s="121"/>
      <c r="CO2248" s="121"/>
      <c r="CP2248" s="121"/>
      <c r="CQ2248" s="121"/>
      <c r="CR2248" s="121"/>
      <c r="CS2248" s="121"/>
      <c r="CT2248" s="121"/>
      <c r="CU2248" s="121"/>
      <c r="CV2248" s="121"/>
      <c r="CW2248" s="121"/>
      <c r="CX2248" s="121"/>
      <c r="CY2248" s="121"/>
      <c r="CZ2248" s="121"/>
      <c r="DA2248" s="121"/>
      <c r="DB2248" s="121"/>
      <c r="DC2248" s="121"/>
      <c r="DD2248" s="121"/>
      <c r="DE2248" s="121"/>
      <c r="DF2248" s="121"/>
      <c r="DG2248" s="121"/>
      <c r="DH2248" s="121"/>
      <c r="DI2248" s="121"/>
    </row>
    <row r="2249" spans="30:113" x14ac:dyDescent="0.35">
      <c r="AD2249" s="121"/>
      <c r="AE2249" s="121"/>
      <c r="AF2249" s="121"/>
      <c r="AG2249" s="121"/>
      <c r="AH2249" s="121"/>
      <c r="AI2249" s="121"/>
      <c r="AJ2249" s="121"/>
      <c r="AK2249" s="121"/>
      <c r="AL2249" s="121"/>
      <c r="AM2249" s="121"/>
      <c r="AN2249" s="121"/>
      <c r="AO2249" s="121"/>
      <c r="AP2249" s="121"/>
      <c r="AQ2249" s="121"/>
      <c r="AR2249" s="121"/>
      <c r="AS2249" s="121"/>
      <c r="AT2249" s="121"/>
      <c r="AU2249" s="121"/>
      <c r="AV2249" s="121"/>
      <c r="AW2249" s="121"/>
      <c r="AX2249" s="121"/>
      <c r="AY2249" s="121"/>
      <c r="AZ2249" s="121"/>
      <c r="BA2249" s="121"/>
      <c r="BB2249" s="121"/>
      <c r="BC2249" s="121"/>
      <c r="BD2249" s="121"/>
      <c r="BE2249" s="121"/>
      <c r="BF2249" s="121"/>
      <c r="BG2249" s="121"/>
      <c r="BH2249" s="121"/>
      <c r="BI2249" s="121"/>
      <c r="BJ2249" s="121"/>
      <c r="BK2249" s="121"/>
      <c r="BL2249" s="121"/>
      <c r="BM2249" s="121"/>
      <c r="BN2249" s="121"/>
      <c r="BO2249" s="121"/>
      <c r="BP2249" s="121"/>
      <c r="BQ2249" s="121"/>
      <c r="BR2249" s="121"/>
      <c r="BS2249" s="121"/>
      <c r="BT2249" s="121"/>
      <c r="BU2249" s="121"/>
      <c r="BV2249" s="121"/>
      <c r="BW2249" s="121"/>
      <c r="BX2249" s="121"/>
      <c r="BY2249" s="121"/>
      <c r="BZ2249" s="121"/>
      <c r="CA2249" s="121"/>
      <c r="CB2249" s="121"/>
      <c r="CC2249" s="121"/>
      <c r="CD2249" s="121"/>
      <c r="CE2249" s="121"/>
      <c r="CF2249" s="121"/>
      <c r="CG2249" s="121"/>
      <c r="CH2249" s="121"/>
      <c r="CI2249" s="121"/>
      <c r="CJ2249" s="121"/>
      <c r="CK2249" s="121"/>
      <c r="CL2249" s="121"/>
      <c r="CM2249" s="121"/>
      <c r="CN2249" s="121"/>
      <c r="CO2249" s="121"/>
      <c r="CP2249" s="121"/>
      <c r="CQ2249" s="121"/>
      <c r="CR2249" s="121"/>
      <c r="CS2249" s="121"/>
      <c r="CT2249" s="121"/>
      <c r="CU2249" s="121"/>
      <c r="CV2249" s="121"/>
      <c r="CW2249" s="121"/>
      <c r="CX2249" s="121"/>
      <c r="CY2249" s="121"/>
      <c r="CZ2249" s="121"/>
      <c r="DA2249" s="121"/>
      <c r="DB2249" s="121"/>
      <c r="DC2249" s="121"/>
      <c r="DD2249" s="121"/>
      <c r="DE2249" s="121"/>
      <c r="DF2249" s="121"/>
      <c r="DG2249" s="121"/>
      <c r="DH2249" s="121"/>
      <c r="DI2249" s="121"/>
    </row>
    <row r="2250" spans="30:113" x14ac:dyDescent="0.35">
      <c r="AD2250" s="121"/>
      <c r="AE2250" s="121"/>
      <c r="AF2250" s="121"/>
      <c r="AG2250" s="121"/>
      <c r="AH2250" s="121"/>
      <c r="AI2250" s="121"/>
      <c r="AJ2250" s="121"/>
      <c r="AK2250" s="121"/>
      <c r="AL2250" s="121"/>
      <c r="AM2250" s="121"/>
      <c r="AN2250" s="121"/>
      <c r="AO2250" s="121"/>
      <c r="AP2250" s="121"/>
      <c r="AQ2250" s="121"/>
      <c r="AR2250" s="121"/>
      <c r="AS2250" s="121"/>
      <c r="AT2250" s="121"/>
      <c r="AU2250" s="121"/>
      <c r="AV2250" s="121"/>
      <c r="AW2250" s="121"/>
      <c r="AX2250" s="121"/>
      <c r="AY2250" s="121"/>
      <c r="AZ2250" s="121"/>
      <c r="BA2250" s="121"/>
      <c r="BB2250" s="121"/>
      <c r="BC2250" s="121"/>
      <c r="BD2250" s="121"/>
      <c r="BE2250" s="121"/>
      <c r="BF2250" s="121"/>
      <c r="BG2250" s="121"/>
      <c r="BH2250" s="121"/>
      <c r="BI2250" s="121"/>
      <c r="BJ2250" s="121"/>
      <c r="BK2250" s="121"/>
      <c r="BL2250" s="121"/>
      <c r="BM2250" s="121"/>
      <c r="BN2250" s="121"/>
      <c r="BO2250" s="121"/>
      <c r="BP2250" s="121"/>
      <c r="BQ2250" s="121"/>
      <c r="BR2250" s="121"/>
      <c r="BS2250" s="121"/>
      <c r="BT2250" s="121"/>
      <c r="BU2250" s="121"/>
      <c r="BV2250" s="121"/>
      <c r="BW2250" s="121"/>
      <c r="BX2250" s="121"/>
      <c r="BY2250" s="121"/>
      <c r="BZ2250" s="121"/>
      <c r="CA2250" s="121"/>
      <c r="CB2250" s="121"/>
      <c r="CC2250" s="121"/>
      <c r="CD2250" s="121"/>
      <c r="CE2250" s="121"/>
      <c r="CF2250" s="121"/>
      <c r="CG2250" s="121"/>
      <c r="CH2250" s="121"/>
      <c r="CI2250" s="121"/>
      <c r="CJ2250" s="121"/>
      <c r="CK2250" s="121"/>
      <c r="CL2250" s="121"/>
      <c r="CM2250" s="121"/>
      <c r="CN2250" s="121"/>
      <c r="CO2250" s="121"/>
      <c r="CP2250" s="121"/>
      <c r="CQ2250" s="121"/>
      <c r="CR2250" s="121"/>
      <c r="CS2250" s="121"/>
      <c r="CT2250" s="121"/>
      <c r="CU2250" s="121"/>
      <c r="CV2250" s="121"/>
      <c r="CW2250" s="121"/>
      <c r="CX2250" s="121"/>
      <c r="CY2250" s="121"/>
      <c r="CZ2250" s="121"/>
      <c r="DA2250" s="121"/>
      <c r="DB2250" s="121"/>
      <c r="DC2250" s="121"/>
      <c r="DD2250" s="121"/>
      <c r="DE2250" s="121"/>
      <c r="DF2250" s="121"/>
      <c r="DG2250" s="121"/>
      <c r="DH2250" s="121"/>
      <c r="DI2250" s="121"/>
    </row>
    <row r="2251" spans="30:113" x14ac:dyDescent="0.35">
      <c r="AD2251" s="121"/>
      <c r="AE2251" s="121"/>
      <c r="AF2251" s="121"/>
      <c r="AG2251" s="121"/>
      <c r="AH2251" s="121"/>
      <c r="AI2251" s="121"/>
      <c r="AJ2251" s="121"/>
      <c r="AK2251" s="121"/>
      <c r="AL2251" s="121"/>
      <c r="AM2251" s="121"/>
      <c r="AN2251" s="121"/>
      <c r="AO2251" s="121"/>
      <c r="AP2251" s="121"/>
      <c r="AQ2251" s="121"/>
      <c r="AR2251" s="121"/>
      <c r="AS2251" s="121"/>
      <c r="AT2251" s="121"/>
      <c r="AU2251" s="121"/>
      <c r="AV2251" s="121"/>
      <c r="AW2251" s="121"/>
      <c r="AX2251" s="121"/>
      <c r="AY2251" s="121"/>
      <c r="AZ2251" s="121"/>
      <c r="BA2251" s="121"/>
      <c r="BB2251" s="121"/>
      <c r="BC2251" s="121"/>
      <c r="BD2251" s="121"/>
      <c r="BE2251" s="121"/>
      <c r="BF2251" s="121"/>
      <c r="BG2251" s="121"/>
      <c r="BH2251" s="121"/>
      <c r="BI2251" s="121"/>
      <c r="BJ2251" s="121"/>
      <c r="BK2251" s="121"/>
      <c r="BL2251" s="121"/>
      <c r="BM2251" s="121"/>
      <c r="BN2251" s="121"/>
      <c r="BO2251" s="121"/>
      <c r="BP2251" s="121"/>
      <c r="BQ2251" s="121"/>
      <c r="BR2251" s="121"/>
      <c r="BS2251" s="121"/>
      <c r="BT2251" s="121"/>
      <c r="BU2251" s="121"/>
      <c r="BV2251" s="121"/>
      <c r="BW2251" s="121"/>
      <c r="BX2251" s="121"/>
      <c r="BY2251" s="121"/>
      <c r="BZ2251" s="121"/>
      <c r="CA2251" s="121"/>
      <c r="CB2251" s="121"/>
      <c r="CC2251" s="121"/>
      <c r="CD2251" s="121"/>
      <c r="CE2251" s="121"/>
      <c r="CF2251" s="121"/>
      <c r="CG2251" s="121"/>
      <c r="CH2251" s="121"/>
      <c r="CI2251" s="121"/>
      <c r="CJ2251" s="121"/>
      <c r="CK2251" s="121"/>
      <c r="CL2251" s="121"/>
      <c r="CM2251" s="121"/>
      <c r="CN2251" s="121"/>
      <c r="CO2251" s="121"/>
      <c r="CP2251" s="121"/>
      <c r="CQ2251" s="121"/>
      <c r="CR2251" s="121"/>
      <c r="CS2251" s="121"/>
      <c r="CT2251" s="121"/>
      <c r="CU2251" s="121"/>
      <c r="CV2251" s="121"/>
      <c r="CW2251" s="121"/>
      <c r="CX2251" s="121"/>
      <c r="CY2251" s="121"/>
      <c r="CZ2251" s="121"/>
      <c r="DA2251" s="121"/>
      <c r="DB2251" s="121"/>
      <c r="DC2251" s="121"/>
      <c r="DD2251" s="121"/>
      <c r="DE2251" s="121"/>
      <c r="DF2251" s="121"/>
      <c r="DG2251" s="121"/>
      <c r="DH2251" s="121"/>
      <c r="DI2251" s="121"/>
    </row>
    <row r="2252" spans="30:113" x14ac:dyDescent="0.35">
      <c r="AD2252" s="121"/>
      <c r="AE2252" s="121"/>
      <c r="AF2252" s="121"/>
      <c r="AG2252" s="121"/>
      <c r="AH2252" s="121"/>
      <c r="AI2252" s="121"/>
      <c r="AJ2252" s="121"/>
      <c r="AK2252" s="121"/>
      <c r="AL2252" s="121"/>
      <c r="AM2252" s="121"/>
      <c r="AN2252" s="121"/>
      <c r="AO2252" s="121"/>
      <c r="AP2252" s="121"/>
      <c r="AQ2252" s="121"/>
      <c r="AR2252" s="121"/>
      <c r="AS2252" s="121"/>
      <c r="AT2252" s="121"/>
      <c r="AU2252" s="121"/>
      <c r="AV2252" s="121"/>
      <c r="AW2252" s="121"/>
      <c r="AX2252" s="121"/>
      <c r="AY2252" s="121"/>
      <c r="AZ2252" s="121"/>
      <c r="BA2252" s="121"/>
      <c r="BB2252" s="121"/>
      <c r="BC2252" s="121"/>
      <c r="BD2252" s="121"/>
      <c r="BE2252" s="121"/>
      <c r="BF2252" s="121"/>
      <c r="BG2252" s="121"/>
      <c r="BH2252" s="121"/>
      <c r="BI2252" s="121"/>
      <c r="BJ2252" s="121"/>
      <c r="BK2252" s="121"/>
      <c r="BL2252" s="121"/>
      <c r="BM2252" s="121"/>
      <c r="BN2252" s="121"/>
      <c r="BO2252" s="121"/>
      <c r="BP2252" s="121"/>
      <c r="BQ2252" s="121"/>
      <c r="BR2252" s="121"/>
      <c r="BS2252" s="121"/>
      <c r="BT2252" s="121"/>
      <c r="BU2252" s="121"/>
      <c r="BV2252" s="121"/>
      <c r="BW2252" s="121"/>
      <c r="BX2252" s="121"/>
      <c r="BY2252" s="121"/>
      <c r="BZ2252" s="121"/>
      <c r="CA2252" s="121"/>
      <c r="CB2252" s="121"/>
      <c r="CC2252" s="121"/>
      <c r="CD2252" s="121"/>
      <c r="CE2252" s="121"/>
      <c r="CF2252" s="121"/>
      <c r="CG2252" s="121"/>
      <c r="CH2252" s="121"/>
      <c r="CI2252" s="121"/>
      <c r="CJ2252" s="121"/>
      <c r="CK2252" s="121"/>
      <c r="CL2252" s="121"/>
      <c r="CM2252" s="121"/>
      <c r="CN2252" s="121"/>
      <c r="CO2252" s="121"/>
      <c r="CP2252" s="121"/>
      <c r="CQ2252" s="121"/>
      <c r="CR2252" s="121"/>
      <c r="CS2252" s="121"/>
      <c r="CT2252" s="121"/>
      <c r="CU2252" s="121"/>
      <c r="CV2252" s="121"/>
      <c r="CW2252" s="121"/>
      <c r="CX2252" s="121"/>
      <c r="CY2252" s="121"/>
      <c r="CZ2252" s="121"/>
      <c r="DA2252" s="121"/>
      <c r="DB2252" s="121"/>
      <c r="DC2252" s="121"/>
      <c r="DD2252" s="121"/>
      <c r="DE2252" s="121"/>
      <c r="DF2252" s="121"/>
      <c r="DG2252" s="121"/>
      <c r="DH2252" s="121"/>
      <c r="DI2252" s="121"/>
    </row>
    <row r="2253" spans="30:113" x14ac:dyDescent="0.35">
      <c r="AD2253" s="121"/>
      <c r="AE2253" s="121"/>
      <c r="AF2253" s="121"/>
      <c r="AG2253" s="121"/>
      <c r="AH2253" s="121"/>
      <c r="AI2253" s="121"/>
      <c r="AJ2253" s="121"/>
      <c r="AK2253" s="121"/>
      <c r="AL2253" s="121"/>
      <c r="AM2253" s="121"/>
      <c r="AN2253" s="121"/>
      <c r="AO2253" s="121"/>
      <c r="AP2253" s="121"/>
      <c r="AQ2253" s="121"/>
      <c r="AR2253" s="121"/>
      <c r="AS2253" s="121"/>
      <c r="AT2253" s="121"/>
      <c r="AU2253" s="121"/>
      <c r="AV2253" s="121"/>
      <c r="AW2253" s="121"/>
      <c r="AX2253" s="121"/>
      <c r="AY2253" s="121"/>
      <c r="AZ2253" s="121"/>
      <c r="BA2253" s="121"/>
      <c r="BB2253" s="121"/>
      <c r="BC2253" s="121"/>
      <c r="BD2253" s="121"/>
      <c r="BE2253" s="121"/>
      <c r="BF2253" s="121"/>
      <c r="BG2253" s="121"/>
      <c r="BH2253" s="121"/>
      <c r="BI2253" s="121"/>
      <c r="BJ2253" s="121"/>
      <c r="BK2253" s="121"/>
      <c r="BL2253" s="121"/>
      <c r="BM2253" s="121"/>
      <c r="BN2253" s="121"/>
      <c r="BO2253" s="121"/>
      <c r="BP2253" s="121"/>
      <c r="BQ2253" s="121"/>
      <c r="BR2253" s="121"/>
      <c r="BS2253" s="121"/>
      <c r="BT2253" s="121"/>
      <c r="BU2253" s="121"/>
      <c r="BV2253" s="121"/>
      <c r="BW2253" s="121"/>
      <c r="BX2253" s="121"/>
      <c r="BY2253" s="121"/>
      <c r="BZ2253" s="121"/>
      <c r="CA2253" s="121"/>
      <c r="CB2253" s="121"/>
      <c r="CC2253" s="121"/>
      <c r="CD2253" s="121"/>
      <c r="CE2253" s="121"/>
      <c r="CF2253" s="121"/>
      <c r="CG2253" s="121"/>
      <c r="CH2253" s="121"/>
      <c r="CI2253" s="121"/>
      <c r="CJ2253" s="121"/>
      <c r="CK2253" s="121"/>
      <c r="CL2253" s="121"/>
      <c r="CM2253" s="121"/>
      <c r="CN2253" s="121"/>
      <c r="CO2253" s="121"/>
      <c r="CP2253" s="121"/>
      <c r="CQ2253" s="121"/>
      <c r="CR2253" s="121"/>
      <c r="CS2253" s="121"/>
      <c r="CT2253" s="121"/>
      <c r="CU2253" s="121"/>
      <c r="CV2253" s="121"/>
      <c r="CW2253" s="121"/>
      <c r="CX2253" s="121"/>
      <c r="CY2253" s="121"/>
      <c r="CZ2253" s="121"/>
      <c r="DA2253" s="121"/>
      <c r="DB2253" s="121"/>
      <c r="DC2253" s="121"/>
      <c r="DD2253" s="121"/>
      <c r="DE2253" s="121"/>
      <c r="DF2253" s="121"/>
      <c r="DG2253" s="121"/>
      <c r="DH2253" s="121"/>
      <c r="DI2253" s="121"/>
    </row>
    <row r="2254" spans="30:113" x14ac:dyDescent="0.35">
      <c r="AD2254" s="121"/>
      <c r="AE2254" s="121"/>
      <c r="AF2254" s="121"/>
      <c r="AG2254" s="121"/>
      <c r="AH2254" s="121"/>
      <c r="AI2254" s="121"/>
      <c r="AJ2254" s="121"/>
      <c r="AK2254" s="121"/>
      <c r="AL2254" s="121"/>
      <c r="AM2254" s="121"/>
      <c r="AN2254" s="121"/>
      <c r="AO2254" s="121"/>
      <c r="AP2254" s="121"/>
      <c r="AQ2254" s="121"/>
      <c r="AR2254" s="121"/>
      <c r="AS2254" s="121"/>
      <c r="AT2254" s="121"/>
      <c r="AU2254" s="121"/>
      <c r="AV2254" s="121"/>
      <c r="AW2254" s="121"/>
      <c r="AX2254" s="121"/>
      <c r="AY2254" s="121"/>
      <c r="AZ2254" s="121"/>
      <c r="BA2254" s="121"/>
      <c r="BB2254" s="121"/>
      <c r="BC2254" s="121"/>
      <c r="BD2254" s="121"/>
      <c r="BE2254" s="121"/>
      <c r="BF2254" s="121"/>
      <c r="BG2254" s="121"/>
      <c r="BH2254" s="121"/>
      <c r="BI2254" s="121"/>
      <c r="BJ2254" s="121"/>
      <c r="BK2254" s="121"/>
      <c r="BL2254" s="121"/>
      <c r="BM2254" s="121"/>
      <c r="BN2254" s="121"/>
      <c r="BO2254" s="121"/>
      <c r="BP2254" s="121"/>
      <c r="BQ2254" s="121"/>
      <c r="BR2254" s="121"/>
      <c r="BS2254" s="121"/>
      <c r="BT2254" s="121"/>
      <c r="BU2254" s="121"/>
      <c r="BV2254" s="121"/>
      <c r="BW2254" s="121"/>
      <c r="BX2254" s="121"/>
      <c r="BY2254" s="121"/>
      <c r="BZ2254" s="121"/>
      <c r="CA2254" s="121"/>
      <c r="CB2254" s="121"/>
      <c r="CC2254" s="121"/>
      <c r="CD2254" s="121"/>
      <c r="CE2254" s="121"/>
      <c r="CF2254" s="121"/>
      <c r="CG2254" s="121"/>
      <c r="CH2254" s="121"/>
      <c r="CI2254" s="121"/>
      <c r="CJ2254" s="121"/>
      <c r="CK2254" s="121"/>
      <c r="CL2254" s="121"/>
      <c r="CM2254" s="121"/>
      <c r="CN2254" s="121"/>
      <c r="CO2254" s="121"/>
      <c r="CP2254" s="121"/>
      <c r="CQ2254" s="121"/>
      <c r="CR2254" s="121"/>
      <c r="CS2254" s="121"/>
      <c r="CT2254" s="121"/>
      <c r="CU2254" s="121"/>
      <c r="CV2254" s="121"/>
      <c r="CW2254" s="121"/>
      <c r="CX2254" s="121"/>
      <c r="CY2254" s="121"/>
      <c r="CZ2254" s="121"/>
      <c r="DA2254" s="121"/>
      <c r="DB2254" s="121"/>
      <c r="DC2254" s="121"/>
      <c r="DD2254" s="121"/>
      <c r="DE2254" s="121"/>
      <c r="DF2254" s="121"/>
      <c r="DG2254" s="121"/>
      <c r="DH2254" s="121"/>
      <c r="DI2254" s="121"/>
    </row>
    <row r="2255" spans="30:113" x14ac:dyDescent="0.35">
      <c r="AD2255" s="121"/>
      <c r="AE2255" s="121"/>
      <c r="AF2255" s="121"/>
      <c r="AG2255" s="121"/>
      <c r="AH2255" s="121"/>
      <c r="AI2255" s="121"/>
      <c r="AJ2255" s="121"/>
      <c r="AK2255" s="121"/>
      <c r="AL2255" s="121"/>
      <c r="AM2255" s="121"/>
      <c r="AN2255" s="121"/>
      <c r="AO2255" s="121"/>
      <c r="AP2255" s="121"/>
      <c r="AQ2255" s="121"/>
      <c r="AR2255" s="121"/>
      <c r="AS2255" s="121"/>
      <c r="AT2255" s="121"/>
      <c r="AU2255" s="121"/>
      <c r="AV2255" s="121"/>
      <c r="AW2255" s="121"/>
      <c r="AX2255" s="121"/>
      <c r="AY2255" s="121"/>
      <c r="AZ2255" s="121"/>
      <c r="BA2255" s="121"/>
      <c r="BB2255" s="121"/>
      <c r="BC2255" s="121"/>
      <c r="BD2255" s="121"/>
      <c r="BE2255" s="121"/>
      <c r="BF2255" s="121"/>
      <c r="BG2255" s="121"/>
      <c r="BH2255" s="121"/>
      <c r="BI2255" s="121"/>
      <c r="BJ2255" s="121"/>
      <c r="BK2255" s="121"/>
      <c r="BL2255" s="121"/>
      <c r="BM2255" s="121"/>
      <c r="BN2255" s="121"/>
      <c r="BO2255" s="121"/>
      <c r="BP2255" s="121"/>
      <c r="BQ2255" s="121"/>
      <c r="BR2255" s="121"/>
      <c r="BS2255" s="121"/>
      <c r="BT2255" s="121"/>
      <c r="BU2255" s="121"/>
      <c r="BV2255" s="121"/>
      <c r="BW2255" s="121"/>
      <c r="BX2255" s="121"/>
      <c r="BY2255" s="121"/>
      <c r="BZ2255" s="121"/>
      <c r="CA2255" s="121"/>
      <c r="CB2255" s="121"/>
      <c r="CC2255" s="121"/>
      <c r="CD2255" s="121"/>
      <c r="CE2255" s="121"/>
      <c r="CF2255" s="121"/>
      <c r="CG2255" s="121"/>
      <c r="CH2255" s="121"/>
      <c r="CI2255" s="121"/>
      <c r="CJ2255" s="121"/>
      <c r="CK2255" s="121"/>
      <c r="CL2255" s="121"/>
      <c r="CM2255" s="121"/>
      <c r="CN2255" s="121"/>
      <c r="CO2255" s="121"/>
      <c r="CP2255" s="121"/>
      <c r="CQ2255" s="121"/>
      <c r="CR2255" s="121"/>
      <c r="CS2255" s="121"/>
      <c r="CT2255" s="121"/>
      <c r="CU2255" s="121"/>
      <c r="CV2255" s="121"/>
      <c r="CW2255" s="121"/>
      <c r="CX2255" s="121"/>
      <c r="CY2255" s="121"/>
      <c r="CZ2255" s="121"/>
      <c r="DA2255" s="121"/>
      <c r="DB2255" s="121"/>
      <c r="DC2255" s="121"/>
      <c r="DD2255" s="121"/>
      <c r="DE2255" s="121"/>
      <c r="DF2255" s="121"/>
      <c r="DG2255" s="121"/>
      <c r="DH2255" s="121"/>
      <c r="DI2255" s="121"/>
    </row>
    <row r="2256" spans="30:113" x14ac:dyDescent="0.35">
      <c r="AD2256" s="121"/>
      <c r="AE2256" s="121"/>
      <c r="AF2256" s="121"/>
      <c r="AG2256" s="121"/>
      <c r="AH2256" s="121"/>
      <c r="AI2256" s="121"/>
      <c r="AJ2256" s="121"/>
      <c r="AK2256" s="121"/>
      <c r="AL2256" s="121"/>
      <c r="AM2256" s="121"/>
      <c r="AN2256" s="121"/>
      <c r="AO2256" s="121"/>
      <c r="AP2256" s="121"/>
      <c r="AQ2256" s="121"/>
      <c r="AR2256" s="121"/>
      <c r="AS2256" s="121"/>
      <c r="AT2256" s="121"/>
      <c r="AU2256" s="121"/>
      <c r="AV2256" s="121"/>
      <c r="AW2256" s="121"/>
      <c r="AX2256" s="121"/>
      <c r="AY2256" s="121"/>
      <c r="AZ2256" s="121"/>
      <c r="BA2256" s="121"/>
      <c r="BB2256" s="121"/>
      <c r="BC2256" s="121"/>
      <c r="BD2256" s="121"/>
      <c r="BE2256" s="121"/>
      <c r="BF2256" s="121"/>
      <c r="BG2256" s="121"/>
      <c r="BH2256" s="121"/>
      <c r="BI2256" s="121"/>
      <c r="BJ2256" s="121"/>
      <c r="BK2256" s="121"/>
      <c r="BL2256" s="121"/>
      <c r="BM2256" s="121"/>
      <c r="BN2256" s="121"/>
      <c r="BO2256" s="121"/>
      <c r="BP2256" s="121"/>
      <c r="BQ2256" s="121"/>
      <c r="BR2256" s="121"/>
      <c r="BS2256" s="121"/>
      <c r="BT2256" s="121"/>
      <c r="BU2256" s="121"/>
      <c r="BV2256" s="121"/>
      <c r="BW2256" s="121"/>
      <c r="BX2256" s="121"/>
      <c r="BY2256" s="121"/>
      <c r="BZ2256" s="121"/>
      <c r="CA2256" s="121"/>
      <c r="CB2256" s="121"/>
      <c r="CC2256" s="121"/>
      <c r="CD2256" s="121"/>
      <c r="CE2256" s="121"/>
      <c r="CF2256" s="121"/>
      <c r="CG2256" s="121"/>
      <c r="CH2256" s="121"/>
      <c r="CI2256" s="121"/>
      <c r="CJ2256" s="121"/>
      <c r="CK2256" s="121"/>
      <c r="CL2256" s="121"/>
      <c r="CM2256" s="121"/>
      <c r="CN2256" s="121"/>
      <c r="CO2256" s="121"/>
      <c r="CP2256" s="121"/>
      <c r="CQ2256" s="121"/>
      <c r="CR2256" s="121"/>
      <c r="CS2256" s="121"/>
      <c r="CT2256" s="121"/>
      <c r="CU2256" s="121"/>
      <c r="CV2256" s="121"/>
      <c r="CW2256" s="121"/>
      <c r="CX2256" s="121"/>
      <c r="CY2256" s="121"/>
      <c r="CZ2256" s="121"/>
      <c r="DA2256" s="121"/>
      <c r="DB2256" s="121"/>
      <c r="DC2256" s="121"/>
      <c r="DD2256" s="121"/>
      <c r="DE2256" s="121"/>
      <c r="DF2256" s="121"/>
      <c r="DG2256" s="121"/>
      <c r="DH2256" s="121"/>
      <c r="DI2256" s="121"/>
    </row>
    <row r="2257" spans="30:113" x14ac:dyDescent="0.35">
      <c r="AD2257" s="121"/>
      <c r="AE2257" s="121"/>
      <c r="AF2257" s="121"/>
      <c r="AG2257" s="121"/>
      <c r="AH2257" s="121"/>
      <c r="AI2257" s="121"/>
      <c r="AJ2257" s="121"/>
      <c r="AK2257" s="121"/>
      <c r="AL2257" s="121"/>
      <c r="AM2257" s="121"/>
      <c r="AN2257" s="121"/>
      <c r="AO2257" s="121"/>
      <c r="AP2257" s="121"/>
      <c r="AQ2257" s="121"/>
      <c r="AR2257" s="121"/>
      <c r="AS2257" s="121"/>
      <c r="AT2257" s="121"/>
      <c r="AU2257" s="121"/>
      <c r="AV2257" s="121"/>
      <c r="AW2257" s="121"/>
      <c r="AX2257" s="121"/>
      <c r="AY2257" s="121"/>
      <c r="AZ2257" s="121"/>
      <c r="BA2257" s="121"/>
      <c r="BB2257" s="121"/>
      <c r="BC2257" s="121"/>
      <c r="BD2257" s="121"/>
      <c r="BE2257" s="121"/>
      <c r="BF2257" s="121"/>
      <c r="BG2257" s="121"/>
      <c r="BH2257" s="121"/>
      <c r="BI2257" s="121"/>
      <c r="BJ2257" s="121"/>
      <c r="BK2257" s="121"/>
      <c r="BL2257" s="121"/>
      <c r="BM2257" s="121"/>
      <c r="BN2257" s="121"/>
      <c r="BO2257" s="121"/>
      <c r="BP2257" s="121"/>
      <c r="BQ2257" s="121"/>
      <c r="BR2257" s="121"/>
      <c r="BS2257" s="121"/>
      <c r="BT2257" s="121"/>
      <c r="BU2257" s="121"/>
      <c r="BV2257" s="121"/>
      <c r="BW2257" s="121"/>
      <c r="BX2257" s="121"/>
      <c r="BY2257" s="121"/>
      <c r="BZ2257" s="121"/>
      <c r="CA2257" s="121"/>
      <c r="CB2257" s="121"/>
      <c r="CC2257" s="121"/>
      <c r="CD2257" s="121"/>
      <c r="CE2257" s="121"/>
      <c r="CF2257" s="121"/>
      <c r="CG2257" s="121"/>
      <c r="CH2257" s="121"/>
      <c r="CI2257" s="121"/>
      <c r="CJ2257" s="121"/>
      <c r="CK2257" s="121"/>
      <c r="CL2257" s="121"/>
      <c r="CM2257" s="121"/>
      <c r="CN2257" s="121"/>
      <c r="CO2257" s="121"/>
      <c r="CP2257" s="121"/>
      <c r="CQ2257" s="121"/>
      <c r="CR2257" s="121"/>
      <c r="CS2257" s="121"/>
      <c r="CT2257" s="121"/>
      <c r="CU2257" s="121"/>
      <c r="CV2257" s="121"/>
      <c r="CW2257" s="121"/>
      <c r="CX2257" s="121"/>
      <c r="CY2257" s="121"/>
      <c r="CZ2257" s="121"/>
      <c r="DA2257" s="121"/>
      <c r="DB2257" s="121"/>
      <c r="DC2257" s="121"/>
      <c r="DD2257" s="121"/>
      <c r="DE2257" s="121"/>
      <c r="DF2257" s="121"/>
      <c r="DG2257" s="121"/>
      <c r="DH2257" s="121"/>
      <c r="DI2257" s="121"/>
    </row>
    <row r="2258" spans="30:113" x14ac:dyDescent="0.35">
      <c r="AD2258" s="121"/>
      <c r="AE2258" s="121"/>
      <c r="AF2258" s="121"/>
      <c r="AG2258" s="121"/>
      <c r="AH2258" s="121"/>
      <c r="AI2258" s="121"/>
      <c r="AJ2258" s="121"/>
      <c r="AK2258" s="121"/>
      <c r="AL2258" s="121"/>
      <c r="AM2258" s="121"/>
      <c r="AN2258" s="121"/>
      <c r="AO2258" s="121"/>
      <c r="AP2258" s="121"/>
      <c r="AQ2258" s="121"/>
      <c r="AR2258" s="121"/>
      <c r="AS2258" s="121"/>
      <c r="AT2258" s="121"/>
      <c r="AU2258" s="121"/>
      <c r="AV2258" s="121"/>
      <c r="AW2258" s="121"/>
      <c r="AX2258" s="121"/>
      <c r="AY2258" s="121"/>
      <c r="AZ2258" s="121"/>
      <c r="BA2258" s="121"/>
      <c r="BB2258" s="121"/>
      <c r="BC2258" s="121"/>
      <c r="BD2258" s="121"/>
      <c r="BE2258" s="121"/>
      <c r="BF2258" s="121"/>
      <c r="BG2258" s="121"/>
      <c r="BH2258" s="121"/>
      <c r="BI2258" s="121"/>
      <c r="BJ2258" s="121"/>
      <c r="BK2258" s="121"/>
      <c r="BL2258" s="121"/>
      <c r="BM2258" s="121"/>
      <c r="BN2258" s="121"/>
      <c r="BO2258" s="121"/>
      <c r="BP2258" s="121"/>
      <c r="BQ2258" s="121"/>
      <c r="BR2258" s="121"/>
      <c r="BS2258" s="121"/>
      <c r="BT2258" s="121"/>
      <c r="BU2258" s="121"/>
      <c r="BV2258" s="121"/>
      <c r="BW2258" s="121"/>
      <c r="BX2258" s="121"/>
      <c r="BY2258" s="121"/>
      <c r="BZ2258" s="121"/>
      <c r="CA2258" s="121"/>
      <c r="CB2258" s="121"/>
      <c r="CC2258" s="121"/>
      <c r="CD2258" s="121"/>
      <c r="CE2258" s="121"/>
      <c r="CF2258" s="121"/>
      <c r="CG2258" s="121"/>
      <c r="CH2258" s="121"/>
      <c r="CI2258" s="121"/>
      <c r="CJ2258" s="121"/>
      <c r="CK2258" s="121"/>
      <c r="CL2258" s="121"/>
      <c r="CM2258" s="121"/>
      <c r="CN2258" s="121"/>
      <c r="CO2258" s="121"/>
      <c r="CP2258" s="121"/>
      <c r="CQ2258" s="121"/>
      <c r="CR2258" s="121"/>
      <c r="CS2258" s="121"/>
      <c r="CT2258" s="121"/>
      <c r="CU2258" s="121"/>
      <c r="CV2258" s="121"/>
      <c r="CW2258" s="121"/>
      <c r="CX2258" s="121"/>
      <c r="CY2258" s="121"/>
      <c r="CZ2258" s="121"/>
      <c r="DA2258" s="121"/>
      <c r="DB2258" s="121"/>
      <c r="DC2258" s="121"/>
      <c r="DD2258" s="121"/>
      <c r="DE2258" s="121"/>
      <c r="DF2258" s="121"/>
      <c r="DG2258" s="121"/>
      <c r="DH2258" s="121"/>
      <c r="DI2258" s="121"/>
    </row>
    <row r="2259" spans="30:113" x14ac:dyDescent="0.35">
      <c r="AD2259" s="121"/>
      <c r="AE2259" s="121"/>
      <c r="AF2259" s="121"/>
      <c r="AG2259" s="121"/>
      <c r="AH2259" s="121"/>
      <c r="AI2259" s="121"/>
      <c r="AJ2259" s="121"/>
      <c r="AK2259" s="121"/>
      <c r="AL2259" s="121"/>
      <c r="AM2259" s="121"/>
      <c r="AN2259" s="121"/>
      <c r="AO2259" s="121"/>
      <c r="AP2259" s="121"/>
      <c r="AQ2259" s="121"/>
      <c r="AR2259" s="121"/>
      <c r="AS2259" s="121"/>
      <c r="AT2259" s="121"/>
      <c r="AU2259" s="121"/>
      <c r="AV2259" s="121"/>
      <c r="AW2259" s="121"/>
      <c r="AX2259" s="121"/>
      <c r="AY2259" s="121"/>
      <c r="AZ2259" s="121"/>
      <c r="BA2259" s="121"/>
      <c r="BB2259" s="121"/>
      <c r="BC2259" s="121"/>
      <c r="BD2259" s="121"/>
      <c r="BE2259" s="121"/>
      <c r="BF2259" s="121"/>
      <c r="BG2259" s="121"/>
      <c r="BH2259" s="121"/>
      <c r="BI2259" s="121"/>
      <c r="BJ2259" s="121"/>
      <c r="BK2259" s="121"/>
      <c r="BL2259" s="121"/>
      <c r="BM2259" s="121"/>
      <c r="BN2259" s="121"/>
      <c r="BO2259" s="121"/>
      <c r="BP2259" s="121"/>
      <c r="BQ2259" s="121"/>
      <c r="BR2259" s="121"/>
      <c r="BS2259" s="121"/>
      <c r="BT2259" s="121"/>
      <c r="BU2259" s="121"/>
      <c r="BV2259" s="121"/>
      <c r="BW2259" s="121"/>
      <c r="BX2259" s="121"/>
      <c r="BY2259" s="121"/>
      <c r="BZ2259" s="121"/>
      <c r="CA2259" s="121"/>
      <c r="CB2259" s="121"/>
      <c r="CC2259" s="121"/>
      <c r="CD2259" s="121"/>
      <c r="CE2259" s="121"/>
      <c r="CF2259" s="121"/>
      <c r="CG2259" s="121"/>
      <c r="CH2259" s="121"/>
      <c r="CI2259" s="121"/>
      <c r="CJ2259" s="121"/>
      <c r="CK2259" s="121"/>
      <c r="CL2259" s="121"/>
      <c r="CM2259" s="121"/>
      <c r="CN2259" s="121"/>
      <c r="CO2259" s="121"/>
      <c r="CP2259" s="121"/>
      <c r="CQ2259" s="121"/>
      <c r="CR2259" s="121"/>
      <c r="CS2259" s="121"/>
      <c r="CT2259" s="121"/>
      <c r="CU2259" s="121"/>
      <c r="CV2259" s="121"/>
      <c r="CW2259" s="121"/>
      <c r="CX2259" s="121"/>
      <c r="CY2259" s="121"/>
      <c r="CZ2259" s="121"/>
      <c r="DA2259" s="121"/>
      <c r="DB2259" s="121"/>
      <c r="DC2259" s="121"/>
      <c r="DD2259" s="121"/>
      <c r="DE2259" s="121"/>
      <c r="DF2259" s="121"/>
      <c r="DG2259" s="121"/>
      <c r="DH2259" s="121"/>
      <c r="DI2259" s="121"/>
    </row>
    <row r="2260" spans="30:113" x14ac:dyDescent="0.35">
      <c r="AD2260" s="121"/>
      <c r="AE2260" s="121"/>
      <c r="AF2260" s="121"/>
      <c r="AG2260" s="121"/>
      <c r="AH2260" s="121"/>
      <c r="AI2260" s="121"/>
      <c r="AJ2260" s="121"/>
      <c r="AK2260" s="121"/>
      <c r="AL2260" s="121"/>
      <c r="AM2260" s="121"/>
      <c r="AN2260" s="121"/>
      <c r="AO2260" s="121"/>
      <c r="AP2260" s="121"/>
      <c r="AQ2260" s="121"/>
      <c r="AR2260" s="121"/>
      <c r="AS2260" s="121"/>
      <c r="AT2260" s="121"/>
      <c r="AU2260" s="121"/>
      <c r="AV2260" s="121"/>
      <c r="AW2260" s="121"/>
      <c r="AX2260" s="121"/>
      <c r="AY2260" s="121"/>
      <c r="AZ2260" s="121"/>
      <c r="BA2260" s="121"/>
      <c r="BB2260" s="121"/>
      <c r="BC2260" s="121"/>
      <c r="BD2260" s="121"/>
      <c r="BE2260" s="121"/>
      <c r="BF2260" s="121"/>
      <c r="BG2260" s="121"/>
      <c r="BH2260" s="121"/>
      <c r="BI2260" s="121"/>
      <c r="BJ2260" s="121"/>
      <c r="BK2260" s="121"/>
      <c r="BL2260" s="121"/>
      <c r="BM2260" s="121"/>
      <c r="BN2260" s="121"/>
      <c r="BO2260" s="121"/>
      <c r="BP2260" s="121"/>
      <c r="BQ2260" s="121"/>
      <c r="BR2260" s="121"/>
      <c r="BS2260" s="121"/>
      <c r="BT2260" s="121"/>
      <c r="BU2260" s="121"/>
      <c r="BV2260" s="121"/>
      <c r="BW2260" s="121"/>
      <c r="BX2260" s="121"/>
      <c r="BY2260" s="121"/>
      <c r="BZ2260" s="121"/>
      <c r="CA2260" s="121"/>
      <c r="CB2260" s="121"/>
      <c r="CC2260" s="121"/>
      <c r="CD2260" s="121"/>
      <c r="CE2260" s="121"/>
      <c r="CF2260" s="121"/>
      <c r="CG2260" s="121"/>
      <c r="CH2260" s="121"/>
      <c r="CI2260" s="121"/>
      <c r="CJ2260" s="121"/>
      <c r="CK2260" s="121"/>
      <c r="CL2260" s="121"/>
      <c r="CM2260" s="121"/>
      <c r="CN2260" s="121"/>
      <c r="CO2260" s="121"/>
      <c r="CP2260" s="121"/>
      <c r="CQ2260" s="121"/>
      <c r="CR2260" s="121"/>
      <c r="CS2260" s="121"/>
      <c r="CT2260" s="121"/>
      <c r="CU2260" s="121"/>
      <c r="CV2260" s="121"/>
      <c r="CW2260" s="121"/>
      <c r="CX2260" s="121"/>
      <c r="CY2260" s="121"/>
      <c r="CZ2260" s="121"/>
      <c r="DA2260" s="121"/>
      <c r="DB2260" s="121"/>
      <c r="DC2260" s="121"/>
      <c r="DD2260" s="121"/>
      <c r="DE2260" s="121"/>
      <c r="DF2260" s="121"/>
      <c r="DG2260" s="121"/>
      <c r="DH2260" s="121"/>
      <c r="DI2260" s="121"/>
    </row>
    <row r="2261" spans="30:113" x14ac:dyDescent="0.35">
      <c r="AD2261" s="121"/>
      <c r="AE2261" s="121"/>
      <c r="AF2261" s="121"/>
      <c r="AG2261" s="121"/>
      <c r="AH2261" s="121"/>
      <c r="AI2261" s="121"/>
      <c r="AJ2261" s="121"/>
      <c r="AK2261" s="121"/>
      <c r="AL2261" s="121"/>
      <c r="AM2261" s="121"/>
      <c r="AN2261" s="121"/>
      <c r="AO2261" s="121"/>
      <c r="AP2261" s="121"/>
      <c r="AQ2261" s="121"/>
      <c r="AR2261" s="121"/>
      <c r="AS2261" s="121"/>
      <c r="AT2261" s="121"/>
      <c r="AU2261" s="121"/>
      <c r="AV2261" s="121"/>
      <c r="AW2261" s="121"/>
      <c r="AX2261" s="121"/>
      <c r="AY2261" s="121"/>
      <c r="AZ2261" s="121"/>
      <c r="BA2261" s="121"/>
      <c r="BB2261" s="121"/>
      <c r="BC2261" s="121"/>
      <c r="BD2261" s="121"/>
      <c r="BE2261" s="121"/>
      <c r="BF2261" s="121"/>
      <c r="BG2261" s="121"/>
      <c r="BH2261" s="121"/>
      <c r="BI2261" s="121"/>
      <c r="BJ2261" s="121"/>
      <c r="BK2261" s="121"/>
      <c r="BL2261" s="121"/>
      <c r="BM2261" s="121"/>
      <c r="BN2261" s="121"/>
      <c r="BO2261" s="121"/>
      <c r="BP2261" s="121"/>
      <c r="BQ2261" s="121"/>
      <c r="BR2261" s="121"/>
      <c r="BS2261" s="121"/>
      <c r="BT2261" s="121"/>
      <c r="BU2261" s="121"/>
      <c r="BV2261" s="121"/>
      <c r="BW2261" s="121"/>
      <c r="BX2261" s="121"/>
      <c r="BY2261" s="121"/>
      <c r="BZ2261" s="121"/>
      <c r="CA2261" s="121"/>
      <c r="CB2261" s="121"/>
      <c r="CC2261" s="121"/>
      <c r="CD2261" s="121"/>
      <c r="CE2261" s="121"/>
      <c r="CF2261" s="121"/>
      <c r="CG2261" s="121"/>
      <c r="CH2261" s="121"/>
      <c r="CI2261" s="121"/>
      <c r="CJ2261" s="121"/>
      <c r="CK2261" s="121"/>
      <c r="CL2261" s="121"/>
      <c r="CM2261" s="121"/>
      <c r="CN2261" s="121"/>
      <c r="CO2261" s="121"/>
      <c r="CP2261" s="121"/>
      <c r="CQ2261" s="121"/>
      <c r="CR2261" s="121"/>
      <c r="CS2261" s="121"/>
      <c r="CT2261" s="121"/>
      <c r="CU2261" s="121"/>
      <c r="CV2261" s="121"/>
      <c r="CW2261" s="121"/>
      <c r="CX2261" s="121"/>
      <c r="CY2261" s="121"/>
      <c r="CZ2261" s="121"/>
      <c r="DA2261" s="121"/>
      <c r="DB2261" s="121"/>
      <c r="DC2261" s="121"/>
      <c r="DD2261" s="121"/>
      <c r="DE2261" s="121"/>
      <c r="DF2261" s="121"/>
      <c r="DG2261" s="121"/>
      <c r="DH2261" s="121"/>
      <c r="DI2261" s="121"/>
    </row>
    <row r="2262" spans="30:113" x14ac:dyDescent="0.35">
      <c r="AD2262" s="121"/>
      <c r="AE2262" s="121"/>
      <c r="AF2262" s="121"/>
      <c r="AG2262" s="121"/>
      <c r="AH2262" s="121"/>
      <c r="AI2262" s="121"/>
      <c r="AJ2262" s="121"/>
      <c r="AK2262" s="121"/>
      <c r="AL2262" s="121"/>
      <c r="AM2262" s="121"/>
      <c r="AN2262" s="121"/>
      <c r="AO2262" s="121"/>
      <c r="AP2262" s="121"/>
      <c r="AQ2262" s="121"/>
      <c r="AR2262" s="121"/>
      <c r="AS2262" s="121"/>
      <c r="AT2262" s="121"/>
      <c r="AU2262" s="121"/>
      <c r="AV2262" s="121"/>
      <c r="AW2262" s="121"/>
      <c r="AX2262" s="121"/>
      <c r="AY2262" s="121"/>
      <c r="AZ2262" s="121"/>
      <c r="BA2262" s="121"/>
      <c r="BB2262" s="121"/>
      <c r="BC2262" s="121"/>
      <c r="BD2262" s="121"/>
      <c r="BE2262" s="121"/>
      <c r="BF2262" s="121"/>
      <c r="BG2262" s="121"/>
      <c r="BH2262" s="121"/>
      <c r="BI2262" s="121"/>
      <c r="BJ2262" s="121"/>
      <c r="BK2262" s="121"/>
      <c r="BL2262" s="121"/>
      <c r="BM2262" s="121"/>
      <c r="BN2262" s="121"/>
      <c r="BO2262" s="121"/>
      <c r="BP2262" s="121"/>
      <c r="BQ2262" s="121"/>
      <c r="BR2262" s="121"/>
      <c r="BS2262" s="121"/>
      <c r="BT2262" s="121"/>
      <c r="BU2262" s="121"/>
      <c r="BV2262" s="121"/>
      <c r="BW2262" s="121"/>
      <c r="BX2262" s="121"/>
      <c r="BY2262" s="121"/>
      <c r="BZ2262" s="121"/>
      <c r="CA2262" s="121"/>
      <c r="CB2262" s="121"/>
      <c r="CC2262" s="121"/>
      <c r="CD2262" s="121"/>
      <c r="CE2262" s="121"/>
      <c r="CF2262" s="121"/>
      <c r="CG2262" s="121"/>
      <c r="CH2262" s="121"/>
      <c r="CI2262" s="121"/>
      <c r="CJ2262" s="121"/>
      <c r="CK2262" s="121"/>
      <c r="CL2262" s="121"/>
      <c r="CM2262" s="121"/>
      <c r="CN2262" s="121"/>
      <c r="CO2262" s="121"/>
      <c r="CP2262" s="121"/>
      <c r="CQ2262" s="121"/>
      <c r="CR2262" s="121"/>
      <c r="CS2262" s="121"/>
      <c r="CT2262" s="121"/>
      <c r="CU2262" s="121"/>
      <c r="CV2262" s="121"/>
      <c r="CW2262" s="121"/>
      <c r="CX2262" s="121"/>
      <c r="CY2262" s="121"/>
      <c r="CZ2262" s="121"/>
      <c r="DA2262" s="121"/>
      <c r="DB2262" s="121"/>
      <c r="DC2262" s="121"/>
      <c r="DD2262" s="121"/>
      <c r="DE2262" s="121"/>
      <c r="DF2262" s="121"/>
      <c r="DG2262" s="121"/>
      <c r="DH2262" s="121"/>
      <c r="DI2262" s="121"/>
    </row>
    <row r="2263" spans="30:113" x14ac:dyDescent="0.35">
      <c r="AD2263" s="121"/>
      <c r="AE2263" s="121"/>
      <c r="AF2263" s="121"/>
      <c r="AG2263" s="121"/>
      <c r="AH2263" s="121"/>
      <c r="AI2263" s="121"/>
      <c r="AJ2263" s="121"/>
      <c r="AK2263" s="121"/>
      <c r="AL2263" s="121"/>
      <c r="AM2263" s="121"/>
      <c r="AN2263" s="121"/>
      <c r="AO2263" s="121"/>
      <c r="AP2263" s="121"/>
      <c r="AQ2263" s="121"/>
      <c r="AR2263" s="121"/>
      <c r="AS2263" s="121"/>
      <c r="AT2263" s="121"/>
      <c r="AU2263" s="121"/>
      <c r="AV2263" s="121"/>
      <c r="AW2263" s="121"/>
      <c r="AX2263" s="121"/>
      <c r="AY2263" s="121"/>
      <c r="AZ2263" s="121"/>
      <c r="BA2263" s="121"/>
      <c r="BB2263" s="121"/>
      <c r="BC2263" s="121"/>
      <c r="BD2263" s="121"/>
      <c r="BE2263" s="121"/>
      <c r="BF2263" s="121"/>
      <c r="BG2263" s="121"/>
      <c r="BH2263" s="121"/>
      <c r="BI2263" s="121"/>
      <c r="BJ2263" s="121"/>
      <c r="BK2263" s="121"/>
      <c r="BL2263" s="121"/>
      <c r="BM2263" s="121"/>
      <c r="BN2263" s="121"/>
      <c r="BO2263" s="121"/>
      <c r="BP2263" s="121"/>
      <c r="BQ2263" s="121"/>
      <c r="BR2263" s="121"/>
      <c r="BS2263" s="121"/>
      <c r="BT2263" s="121"/>
      <c r="BU2263" s="121"/>
      <c r="BV2263" s="121"/>
      <c r="BW2263" s="121"/>
      <c r="BX2263" s="121"/>
      <c r="BY2263" s="121"/>
      <c r="BZ2263" s="121"/>
      <c r="CA2263" s="121"/>
      <c r="CB2263" s="121"/>
      <c r="CC2263" s="121"/>
      <c r="CD2263" s="121"/>
      <c r="CE2263" s="121"/>
      <c r="CF2263" s="121"/>
      <c r="CG2263" s="121"/>
      <c r="CH2263" s="121"/>
      <c r="CI2263" s="121"/>
      <c r="CJ2263" s="121"/>
      <c r="CK2263" s="121"/>
      <c r="CL2263" s="121"/>
      <c r="CM2263" s="121"/>
      <c r="CN2263" s="121"/>
      <c r="CO2263" s="121"/>
      <c r="CP2263" s="121"/>
      <c r="CQ2263" s="121"/>
      <c r="CR2263" s="121"/>
      <c r="CS2263" s="121"/>
      <c r="CT2263" s="121"/>
      <c r="CU2263" s="121"/>
      <c r="CV2263" s="121"/>
      <c r="CW2263" s="121"/>
      <c r="CX2263" s="121"/>
      <c r="CY2263" s="121"/>
      <c r="CZ2263" s="121"/>
      <c r="DA2263" s="121"/>
      <c r="DB2263" s="121"/>
      <c r="DC2263" s="121"/>
      <c r="DD2263" s="121"/>
      <c r="DE2263" s="121"/>
      <c r="DF2263" s="121"/>
      <c r="DG2263" s="121"/>
      <c r="DH2263" s="121"/>
      <c r="DI2263" s="121"/>
    </row>
    <row r="2264" spans="30:113" x14ac:dyDescent="0.35">
      <c r="AD2264" s="121"/>
      <c r="AE2264" s="121"/>
      <c r="AF2264" s="121"/>
      <c r="AG2264" s="121"/>
      <c r="AH2264" s="121"/>
      <c r="AI2264" s="121"/>
      <c r="AJ2264" s="121"/>
      <c r="AK2264" s="121"/>
      <c r="AL2264" s="121"/>
      <c r="AM2264" s="121"/>
      <c r="AN2264" s="121"/>
      <c r="AO2264" s="121"/>
      <c r="AP2264" s="121"/>
      <c r="AQ2264" s="121"/>
      <c r="AR2264" s="121"/>
      <c r="AS2264" s="121"/>
      <c r="AT2264" s="121"/>
      <c r="AU2264" s="121"/>
      <c r="AV2264" s="121"/>
      <c r="AW2264" s="121"/>
      <c r="AX2264" s="121"/>
      <c r="AY2264" s="121"/>
      <c r="AZ2264" s="121"/>
      <c r="BA2264" s="121"/>
      <c r="BB2264" s="121"/>
      <c r="BC2264" s="121"/>
      <c r="BD2264" s="121"/>
      <c r="BE2264" s="121"/>
      <c r="BF2264" s="121"/>
      <c r="BG2264" s="121"/>
      <c r="BH2264" s="121"/>
      <c r="BI2264" s="121"/>
      <c r="BJ2264" s="121"/>
      <c r="BK2264" s="121"/>
      <c r="BL2264" s="121"/>
      <c r="BM2264" s="121"/>
      <c r="BN2264" s="121"/>
      <c r="BO2264" s="121"/>
      <c r="BP2264" s="121"/>
      <c r="BQ2264" s="121"/>
      <c r="BR2264" s="121"/>
      <c r="BS2264" s="121"/>
      <c r="BT2264" s="121"/>
      <c r="BU2264" s="121"/>
      <c r="BV2264" s="121"/>
      <c r="BW2264" s="121"/>
      <c r="BX2264" s="121"/>
      <c r="BY2264" s="121"/>
      <c r="BZ2264" s="121"/>
      <c r="CA2264" s="121"/>
      <c r="CB2264" s="121"/>
      <c r="CC2264" s="121"/>
      <c r="CD2264" s="121"/>
      <c r="CE2264" s="121"/>
      <c r="CF2264" s="121"/>
      <c r="CG2264" s="121"/>
      <c r="CH2264" s="121"/>
      <c r="CI2264" s="121"/>
      <c r="CJ2264" s="121"/>
      <c r="CK2264" s="121"/>
      <c r="CL2264" s="121"/>
      <c r="CM2264" s="121"/>
      <c r="CN2264" s="121"/>
      <c r="CO2264" s="121"/>
      <c r="CP2264" s="121"/>
      <c r="CQ2264" s="121"/>
      <c r="CR2264" s="121"/>
      <c r="CS2264" s="121"/>
      <c r="CT2264" s="121"/>
      <c r="CU2264" s="121"/>
      <c r="CV2264" s="121"/>
      <c r="CW2264" s="121"/>
      <c r="CX2264" s="121"/>
      <c r="CY2264" s="121"/>
      <c r="CZ2264" s="121"/>
      <c r="DA2264" s="121"/>
      <c r="DB2264" s="121"/>
      <c r="DC2264" s="121"/>
      <c r="DD2264" s="121"/>
      <c r="DE2264" s="121"/>
      <c r="DF2264" s="121"/>
      <c r="DG2264" s="121"/>
      <c r="DH2264" s="121"/>
      <c r="DI2264" s="121"/>
    </row>
    <row r="2265" spans="30:113" x14ac:dyDescent="0.35">
      <c r="AD2265" s="121"/>
      <c r="AE2265" s="121"/>
      <c r="AF2265" s="121"/>
      <c r="AG2265" s="121"/>
      <c r="AH2265" s="121"/>
      <c r="AI2265" s="121"/>
      <c r="AJ2265" s="121"/>
      <c r="AK2265" s="121"/>
      <c r="AL2265" s="121"/>
      <c r="AM2265" s="121"/>
      <c r="AN2265" s="121"/>
      <c r="AO2265" s="121"/>
      <c r="AP2265" s="121"/>
      <c r="AQ2265" s="121"/>
      <c r="AR2265" s="121"/>
      <c r="AS2265" s="121"/>
      <c r="AT2265" s="121"/>
      <c r="AU2265" s="121"/>
      <c r="AV2265" s="121"/>
      <c r="AW2265" s="121"/>
      <c r="AX2265" s="121"/>
      <c r="AY2265" s="121"/>
      <c r="AZ2265" s="121"/>
      <c r="BA2265" s="121"/>
      <c r="BB2265" s="121"/>
      <c r="BC2265" s="121"/>
      <c r="BD2265" s="121"/>
      <c r="BE2265" s="121"/>
      <c r="BF2265" s="121"/>
      <c r="BG2265" s="121"/>
      <c r="BH2265" s="121"/>
      <c r="BI2265" s="121"/>
      <c r="BJ2265" s="121"/>
      <c r="BK2265" s="121"/>
      <c r="BL2265" s="121"/>
      <c r="BM2265" s="121"/>
      <c r="BN2265" s="121"/>
      <c r="BO2265" s="121"/>
      <c r="BP2265" s="121"/>
      <c r="BQ2265" s="121"/>
      <c r="BR2265" s="121"/>
      <c r="BS2265" s="121"/>
      <c r="BT2265" s="121"/>
      <c r="BU2265" s="121"/>
      <c r="BV2265" s="121"/>
      <c r="BW2265" s="121"/>
      <c r="BX2265" s="121"/>
      <c r="BY2265" s="121"/>
      <c r="BZ2265" s="121"/>
      <c r="CA2265" s="121"/>
      <c r="CB2265" s="121"/>
      <c r="CC2265" s="121"/>
      <c r="CD2265" s="121"/>
      <c r="CE2265" s="121"/>
      <c r="CF2265" s="121"/>
      <c r="CG2265" s="121"/>
      <c r="CH2265" s="121"/>
      <c r="CI2265" s="121"/>
      <c r="CJ2265" s="121"/>
      <c r="CK2265" s="121"/>
      <c r="CL2265" s="121"/>
      <c r="CM2265" s="121"/>
      <c r="CN2265" s="121"/>
      <c r="CO2265" s="121"/>
      <c r="CP2265" s="121"/>
      <c r="CQ2265" s="121"/>
      <c r="CR2265" s="121"/>
      <c r="CS2265" s="121"/>
      <c r="CT2265" s="121"/>
      <c r="CU2265" s="121"/>
      <c r="CV2265" s="121"/>
      <c r="CW2265" s="121"/>
      <c r="CX2265" s="121"/>
      <c r="CY2265" s="121"/>
      <c r="CZ2265" s="121"/>
      <c r="DA2265" s="121"/>
      <c r="DB2265" s="121"/>
      <c r="DC2265" s="121"/>
      <c r="DD2265" s="121"/>
      <c r="DE2265" s="121"/>
      <c r="DF2265" s="121"/>
      <c r="DG2265" s="121"/>
      <c r="DH2265" s="121"/>
      <c r="DI2265" s="121"/>
    </row>
    <row r="2266" spans="30:113" x14ac:dyDescent="0.35">
      <c r="AD2266" s="121"/>
      <c r="AE2266" s="121"/>
      <c r="AF2266" s="121"/>
      <c r="AG2266" s="121"/>
      <c r="AH2266" s="121"/>
      <c r="AI2266" s="121"/>
      <c r="AJ2266" s="121"/>
      <c r="AK2266" s="121"/>
      <c r="AL2266" s="121"/>
      <c r="AM2266" s="121"/>
      <c r="AN2266" s="121"/>
      <c r="AO2266" s="121"/>
      <c r="AP2266" s="121"/>
      <c r="AQ2266" s="121"/>
      <c r="AR2266" s="121"/>
      <c r="AS2266" s="121"/>
      <c r="AT2266" s="121"/>
      <c r="AU2266" s="121"/>
      <c r="AV2266" s="121"/>
      <c r="AW2266" s="121"/>
      <c r="AX2266" s="121"/>
      <c r="AY2266" s="121"/>
      <c r="AZ2266" s="121"/>
      <c r="BA2266" s="121"/>
      <c r="BB2266" s="121"/>
      <c r="BC2266" s="121"/>
      <c r="BD2266" s="121"/>
      <c r="BE2266" s="121"/>
      <c r="BF2266" s="121"/>
      <c r="BG2266" s="121"/>
      <c r="BH2266" s="121"/>
      <c r="BI2266" s="121"/>
      <c r="BJ2266" s="121"/>
      <c r="BK2266" s="121"/>
      <c r="BL2266" s="121"/>
      <c r="BM2266" s="121"/>
      <c r="BN2266" s="121"/>
      <c r="BO2266" s="121"/>
      <c r="BP2266" s="121"/>
      <c r="BQ2266" s="121"/>
      <c r="BR2266" s="121"/>
      <c r="BS2266" s="121"/>
      <c r="BT2266" s="121"/>
      <c r="BU2266" s="121"/>
      <c r="BV2266" s="121"/>
      <c r="BW2266" s="121"/>
      <c r="BX2266" s="121"/>
      <c r="BY2266" s="121"/>
      <c r="BZ2266" s="121"/>
      <c r="CA2266" s="121"/>
      <c r="CB2266" s="121"/>
      <c r="CC2266" s="121"/>
      <c r="CD2266" s="121"/>
      <c r="CE2266" s="121"/>
      <c r="CF2266" s="121"/>
      <c r="CG2266" s="121"/>
      <c r="CH2266" s="121"/>
      <c r="CI2266" s="121"/>
      <c r="CJ2266" s="121"/>
      <c r="CK2266" s="121"/>
      <c r="CL2266" s="121"/>
      <c r="CM2266" s="121"/>
      <c r="CN2266" s="121"/>
      <c r="CO2266" s="121"/>
      <c r="CP2266" s="121"/>
      <c r="CQ2266" s="121"/>
      <c r="CR2266" s="121"/>
      <c r="CS2266" s="121"/>
      <c r="CT2266" s="121"/>
      <c r="CU2266" s="121"/>
      <c r="CV2266" s="121"/>
      <c r="CW2266" s="121"/>
      <c r="CX2266" s="121"/>
      <c r="CY2266" s="121"/>
      <c r="CZ2266" s="121"/>
      <c r="DA2266" s="121"/>
      <c r="DB2266" s="121"/>
      <c r="DC2266" s="121"/>
      <c r="DD2266" s="121"/>
      <c r="DE2266" s="121"/>
      <c r="DF2266" s="121"/>
      <c r="DG2266" s="121"/>
      <c r="DH2266" s="121"/>
      <c r="DI2266" s="121"/>
    </row>
    <row r="2267" spans="30:113" x14ac:dyDescent="0.35">
      <c r="AD2267" s="121"/>
      <c r="AE2267" s="121"/>
      <c r="AF2267" s="121"/>
      <c r="AG2267" s="121"/>
      <c r="AH2267" s="121"/>
      <c r="AI2267" s="121"/>
      <c r="AJ2267" s="121"/>
      <c r="AK2267" s="121"/>
      <c r="AL2267" s="121"/>
      <c r="AM2267" s="121"/>
      <c r="AN2267" s="121"/>
      <c r="AO2267" s="121"/>
      <c r="AP2267" s="121"/>
      <c r="AQ2267" s="121"/>
      <c r="AR2267" s="121"/>
      <c r="AS2267" s="121"/>
      <c r="AT2267" s="121"/>
      <c r="AU2267" s="121"/>
      <c r="AV2267" s="121"/>
      <c r="AW2267" s="121"/>
      <c r="AX2267" s="121"/>
      <c r="AY2267" s="121"/>
      <c r="AZ2267" s="121"/>
      <c r="BA2267" s="121"/>
      <c r="BB2267" s="121"/>
      <c r="BC2267" s="121"/>
      <c r="BD2267" s="121"/>
      <c r="BE2267" s="121"/>
      <c r="BF2267" s="121"/>
      <c r="BG2267" s="121"/>
      <c r="BH2267" s="121"/>
      <c r="BI2267" s="121"/>
      <c r="BJ2267" s="121"/>
      <c r="BK2267" s="121"/>
      <c r="BL2267" s="121"/>
      <c r="BM2267" s="121"/>
      <c r="BN2267" s="121"/>
      <c r="BO2267" s="121"/>
      <c r="BP2267" s="121"/>
      <c r="BQ2267" s="121"/>
      <c r="BR2267" s="121"/>
      <c r="BS2267" s="121"/>
      <c r="BT2267" s="121"/>
      <c r="BU2267" s="121"/>
      <c r="BV2267" s="121"/>
      <c r="BW2267" s="121"/>
      <c r="BX2267" s="121"/>
      <c r="BY2267" s="121"/>
      <c r="BZ2267" s="121"/>
      <c r="CA2267" s="121"/>
      <c r="CB2267" s="121"/>
      <c r="CC2267" s="121"/>
      <c r="CD2267" s="121"/>
      <c r="CE2267" s="121"/>
      <c r="CF2267" s="121"/>
      <c r="CG2267" s="121"/>
      <c r="CH2267" s="121"/>
      <c r="CI2267" s="121"/>
      <c r="CJ2267" s="121"/>
      <c r="CK2267" s="121"/>
      <c r="CL2267" s="121"/>
      <c r="CM2267" s="121"/>
      <c r="CN2267" s="121"/>
      <c r="CO2267" s="121"/>
      <c r="CP2267" s="121"/>
      <c r="CQ2267" s="121"/>
      <c r="CR2267" s="121"/>
      <c r="CS2267" s="121"/>
      <c r="CT2267" s="121"/>
      <c r="CU2267" s="121"/>
      <c r="CV2267" s="121"/>
      <c r="CW2267" s="121"/>
      <c r="CX2267" s="121"/>
      <c r="CY2267" s="121"/>
      <c r="CZ2267" s="121"/>
      <c r="DA2267" s="121"/>
      <c r="DB2267" s="121"/>
      <c r="DC2267" s="121"/>
      <c r="DD2267" s="121"/>
      <c r="DE2267" s="121"/>
      <c r="DF2267" s="121"/>
      <c r="DG2267" s="121"/>
      <c r="DH2267" s="121"/>
      <c r="DI2267" s="121"/>
    </row>
    <row r="2268" spans="30:113" x14ac:dyDescent="0.35">
      <c r="AD2268" s="121"/>
      <c r="AE2268" s="121"/>
      <c r="AF2268" s="121"/>
      <c r="AG2268" s="121"/>
      <c r="AH2268" s="121"/>
      <c r="AI2268" s="121"/>
      <c r="AJ2268" s="121"/>
      <c r="AK2268" s="121"/>
      <c r="AL2268" s="121"/>
      <c r="AM2268" s="121"/>
      <c r="AN2268" s="121"/>
      <c r="AO2268" s="121"/>
      <c r="AP2268" s="121"/>
      <c r="AQ2268" s="121"/>
      <c r="AR2268" s="121"/>
      <c r="AS2268" s="121"/>
      <c r="AT2268" s="121"/>
      <c r="AU2268" s="121"/>
      <c r="AV2268" s="121"/>
      <c r="AW2268" s="121"/>
      <c r="AX2268" s="121"/>
      <c r="AY2268" s="121"/>
      <c r="AZ2268" s="121"/>
      <c r="BA2268" s="121"/>
      <c r="BB2268" s="121"/>
      <c r="BC2268" s="121"/>
      <c r="BD2268" s="121"/>
      <c r="BE2268" s="121"/>
      <c r="BF2268" s="121"/>
      <c r="BG2268" s="121"/>
      <c r="BH2268" s="121"/>
      <c r="BI2268" s="121"/>
      <c r="BJ2268" s="121"/>
      <c r="BK2268" s="121"/>
      <c r="BL2268" s="121"/>
      <c r="BM2268" s="121"/>
      <c r="BN2268" s="121"/>
      <c r="BO2268" s="121"/>
      <c r="BP2268" s="121"/>
      <c r="BQ2268" s="121"/>
      <c r="BR2268" s="121"/>
      <c r="BS2268" s="121"/>
      <c r="BT2268" s="121"/>
      <c r="BU2268" s="121"/>
      <c r="BV2268" s="121"/>
      <c r="BW2268" s="121"/>
      <c r="BX2268" s="121"/>
      <c r="BY2268" s="121"/>
      <c r="BZ2268" s="121"/>
      <c r="CA2268" s="121"/>
      <c r="CB2268" s="121"/>
      <c r="CC2268" s="121"/>
      <c r="CD2268" s="121"/>
      <c r="CE2268" s="121"/>
      <c r="CF2268" s="121"/>
      <c r="CG2268" s="121"/>
      <c r="CH2268" s="121"/>
      <c r="CI2268" s="121"/>
      <c r="CJ2268" s="121"/>
      <c r="CK2268" s="121"/>
      <c r="CL2268" s="121"/>
      <c r="CM2268" s="121"/>
      <c r="CN2268" s="121"/>
      <c r="CO2268" s="121"/>
      <c r="CP2268" s="121"/>
      <c r="CQ2268" s="121"/>
      <c r="CR2268" s="121"/>
      <c r="CS2268" s="121"/>
      <c r="CT2268" s="121"/>
      <c r="CU2268" s="121"/>
      <c r="CV2268" s="121"/>
      <c r="CW2268" s="121"/>
      <c r="CX2268" s="121"/>
      <c r="CY2268" s="121"/>
      <c r="CZ2268" s="121"/>
      <c r="DA2268" s="121"/>
      <c r="DB2268" s="121"/>
      <c r="DC2268" s="121"/>
      <c r="DD2268" s="121"/>
      <c r="DE2268" s="121"/>
      <c r="DF2268" s="121"/>
      <c r="DG2268" s="121"/>
      <c r="DH2268" s="121"/>
      <c r="DI2268" s="121"/>
    </row>
    <row r="2269" spans="30:113" x14ac:dyDescent="0.35">
      <c r="AD2269" s="121"/>
      <c r="AE2269" s="121"/>
      <c r="AF2269" s="121"/>
      <c r="AG2269" s="121"/>
      <c r="AH2269" s="121"/>
      <c r="AI2269" s="121"/>
      <c r="AJ2269" s="121"/>
      <c r="AK2269" s="121"/>
      <c r="AL2269" s="121"/>
      <c r="AM2269" s="121"/>
      <c r="AN2269" s="121"/>
      <c r="AO2269" s="121"/>
      <c r="AP2269" s="121"/>
      <c r="AQ2269" s="121"/>
      <c r="AR2269" s="121"/>
      <c r="AS2269" s="121"/>
      <c r="AT2269" s="121"/>
      <c r="AU2269" s="121"/>
      <c r="AV2269" s="121"/>
      <c r="AW2269" s="121"/>
      <c r="AX2269" s="121"/>
      <c r="AY2269" s="121"/>
      <c r="AZ2269" s="121"/>
      <c r="BA2269" s="121"/>
      <c r="BB2269" s="121"/>
      <c r="BC2269" s="121"/>
      <c r="BD2269" s="121"/>
      <c r="BE2269" s="121"/>
      <c r="BF2269" s="121"/>
      <c r="BG2269" s="121"/>
      <c r="BH2269" s="121"/>
      <c r="BI2269" s="121"/>
      <c r="BJ2269" s="121"/>
      <c r="BK2269" s="121"/>
      <c r="BL2269" s="121"/>
      <c r="BM2269" s="121"/>
      <c r="BN2269" s="121"/>
      <c r="BO2269" s="121"/>
      <c r="BP2269" s="121"/>
      <c r="BQ2269" s="121"/>
      <c r="BR2269" s="121"/>
      <c r="BS2269" s="121"/>
      <c r="BT2269" s="121"/>
      <c r="BU2269" s="121"/>
      <c r="BV2269" s="121"/>
      <c r="BW2269" s="121"/>
      <c r="BX2269" s="121"/>
      <c r="BY2269" s="121"/>
      <c r="BZ2269" s="121"/>
      <c r="CA2269" s="121"/>
      <c r="CB2269" s="121"/>
      <c r="CC2269" s="121"/>
      <c r="CD2269" s="121"/>
      <c r="CE2269" s="121"/>
      <c r="CF2269" s="121"/>
      <c r="CG2269" s="121"/>
      <c r="CH2269" s="121"/>
      <c r="CI2269" s="121"/>
      <c r="CJ2269" s="121"/>
      <c r="CK2269" s="121"/>
      <c r="CL2269" s="121"/>
      <c r="CM2269" s="121"/>
      <c r="CN2269" s="121"/>
      <c r="CO2269" s="121"/>
      <c r="CP2269" s="121"/>
      <c r="CQ2269" s="121"/>
      <c r="CR2269" s="121"/>
      <c r="CS2269" s="121"/>
      <c r="CT2269" s="121"/>
      <c r="CU2269" s="121"/>
      <c r="CV2269" s="121"/>
      <c r="CW2269" s="121"/>
      <c r="CX2269" s="121"/>
      <c r="CY2269" s="121"/>
      <c r="CZ2269" s="121"/>
      <c r="DA2269" s="121"/>
      <c r="DB2269" s="121"/>
      <c r="DC2269" s="121"/>
      <c r="DD2269" s="121"/>
      <c r="DE2269" s="121"/>
      <c r="DF2269" s="121"/>
      <c r="DG2269" s="121"/>
      <c r="DH2269" s="121"/>
      <c r="DI2269" s="121"/>
    </row>
    <row r="2270" spans="30:113" x14ac:dyDescent="0.35">
      <c r="AD2270" s="121"/>
      <c r="AE2270" s="121"/>
      <c r="AF2270" s="121"/>
      <c r="AG2270" s="121"/>
      <c r="AH2270" s="121"/>
      <c r="AI2270" s="121"/>
      <c r="AJ2270" s="121"/>
      <c r="AK2270" s="121"/>
      <c r="AL2270" s="121"/>
      <c r="AM2270" s="121"/>
      <c r="AN2270" s="121"/>
      <c r="AO2270" s="121"/>
      <c r="AP2270" s="121"/>
      <c r="AQ2270" s="121"/>
      <c r="AR2270" s="121"/>
      <c r="AS2270" s="121"/>
      <c r="AT2270" s="121"/>
      <c r="AU2270" s="121"/>
      <c r="AV2270" s="121"/>
      <c r="AW2270" s="121"/>
      <c r="AX2270" s="121"/>
      <c r="AY2270" s="121"/>
      <c r="AZ2270" s="121"/>
      <c r="BA2270" s="121"/>
      <c r="BB2270" s="121"/>
      <c r="BC2270" s="121"/>
      <c r="BD2270" s="121"/>
      <c r="BE2270" s="121"/>
      <c r="BF2270" s="121"/>
      <c r="BG2270" s="121"/>
      <c r="BH2270" s="121"/>
      <c r="BI2270" s="121"/>
      <c r="BJ2270" s="121"/>
      <c r="BK2270" s="121"/>
      <c r="BL2270" s="121"/>
      <c r="BM2270" s="121"/>
      <c r="BN2270" s="121"/>
      <c r="BO2270" s="121"/>
      <c r="BP2270" s="121"/>
      <c r="BQ2270" s="121"/>
      <c r="BR2270" s="121"/>
      <c r="BS2270" s="121"/>
      <c r="BT2270" s="121"/>
      <c r="BU2270" s="121"/>
      <c r="BV2270" s="121"/>
      <c r="BW2270" s="121"/>
      <c r="BX2270" s="121"/>
      <c r="BY2270" s="121"/>
      <c r="BZ2270" s="121"/>
      <c r="CA2270" s="121"/>
      <c r="CB2270" s="121"/>
      <c r="CC2270" s="121"/>
      <c r="CD2270" s="121"/>
      <c r="CE2270" s="121"/>
      <c r="CF2270" s="121"/>
      <c r="CG2270" s="121"/>
      <c r="CH2270" s="121"/>
      <c r="CI2270" s="121"/>
      <c r="CJ2270" s="121"/>
      <c r="CK2270" s="121"/>
      <c r="CL2270" s="121"/>
      <c r="CM2270" s="121"/>
      <c r="CN2270" s="121"/>
      <c r="CO2270" s="121"/>
      <c r="CP2270" s="121"/>
      <c r="CQ2270" s="121"/>
      <c r="CR2270" s="121"/>
      <c r="CS2270" s="121"/>
      <c r="CT2270" s="121"/>
      <c r="CU2270" s="121"/>
      <c r="CV2270" s="121"/>
      <c r="CW2270" s="121"/>
      <c r="CX2270" s="121"/>
      <c r="CY2270" s="121"/>
      <c r="CZ2270" s="121"/>
      <c r="DA2270" s="121"/>
      <c r="DB2270" s="121"/>
      <c r="DC2270" s="121"/>
      <c r="DD2270" s="121"/>
      <c r="DE2270" s="121"/>
      <c r="DF2270" s="121"/>
      <c r="DG2270" s="121"/>
      <c r="DH2270" s="121"/>
      <c r="DI2270" s="121"/>
    </row>
    <row r="2271" spans="30:113" x14ac:dyDescent="0.35">
      <c r="AD2271" s="121"/>
      <c r="AE2271" s="121"/>
      <c r="AF2271" s="121"/>
      <c r="AG2271" s="121"/>
      <c r="AH2271" s="121"/>
      <c r="AI2271" s="121"/>
      <c r="AJ2271" s="121"/>
      <c r="AK2271" s="121"/>
      <c r="AL2271" s="121"/>
      <c r="AM2271" s="121"/>
      <c r="AN2271" s="121"/>
      <c r="AO2271" s="121"/>
      <c r="AP2271" s="121"/>
      <c r="AQ2271" s="121"/>
      <c r="AR2271" s="121"/>
      <c r="AS2271" s="121"/>
      <c r="AT2271" s="121"/>
      <c r="AU2271" s="121"/>
      <c r="AV2271" s="121"/>
      <c r="AW2271" s="121"/>
      <c r="AX2271" s="121"/>
      <c r="AY2271" s="121"/>
      <c r="AZ2271" s="121"/>
      <c r="BA2271" s="121"/>
      <c r="BB2271" s="121"/>
      <c r="BC2271" s="121"/>
      <c r="BD2271" s="121"/>
      <c r="BE2271" s="121"/>
      <c r="BF2271" s="121"/>
      <c r="BG2271" s="121"/>
      <c r="BH2271" s="121"/>
      <c r="BI2271" s="121"/>
      <c r="BJ2271" s="121"/>
      <c r="BK2271" s="121"/>
      <c r="BL2271" s="121"/>
      <c r="BM2271" s="121"/>
      <c r="BN2271" s="121"/>
      <c r="BO2271" s="121"/>
      <c r="BP2271" s="121"/>
      <c r="BQ2271" s="121"/>
      <c r="BR2271" s="121"/>
      <c r="BS2271" s="121"/>
      <c r="BT2271" s="121"/>
      <c r="BU2271" s="121"/>
      <c r="BV2271" s="121"/>
      <c r="BW2271" s="121"/>
      <c r="BX2271" s="121"/>
      <c r="BY2271" s="121"/>
      <c r="BZ2271" s="121"/>
      <c r="CA2271" s="121"/>
      <c r="CB2271" s="121"/>
      <c r="CC2271" s="121"/>
      <c r="CD2271" s="121"/>
      <c r="CE2271" s="121"/>
      <c r="CF2271" s="121"/>
      <c r="CG2271" s="121"/>
      <c r="CH2271" s="121"/>
      <c r="CI2271" s="121"/>
      <c r="CJ2271" s="121"/>
      <c r="CK2271" s="121"/>
      <c r="CL2271" s="121"/>
      <c r="CM2271" s="121"/>
      <c r="CN2271" s="121"/>
      <c r="CO2271" s="121"/>
      <c r="CP2271" s="121"/>
      <c r="CQ2271" s="121"/>
      <c r="CR2271" s="121"/>
      <c r="CS2271" s="121"/>
      <c r="CT2271" s="121"/>
      <c r="CU2271" s="121"/>
      <c r="CV2271" s="121"/>
      <c r="CW2271" s="121"/>
      <c r="CX2271" s="121"/>
      <c r="CY2271" s="121"/>
      <c r="CZ2271" s="121"/>
      <c r="DA2271" s="121"/>
      <c r="DB2271" s="121"/>
      <c r="DC2271" s="121"/>
      <c r="DD2271" s="121"/>
      <c r="DE2271" s="121"/>
      <c r="DF2271" s="121"/>
      <c r="DG2271" s="121"/>
      <c r="DH2271" s="121"/>
      <c r="DI2271" s="121"/>
    </row>
    <row r="2272" spans="30:113" x14ac:dyDescent="0.35">
      <c r="AD2272" s="121"/>
      <c r="AE2272" s="121"/>
      <c r="AF2272" s="121"/>
      <c r="AG2272" s="121"/>
      <c r="AH2272" s="121"/>
      <c r="AI2272" s="121"/>
      <c r="AJ2272" s="121"/>
      <c r="AK2272" s="121"/>
      <c r="AL2272" s="121"/>
      <c r="AM2272" s="121"/>
      <c r="AN2272" s="121"/>
      <c r="AO2272" s="121"/>
      <c r="AP2272" s="121"/>
      <c r="AQ2272" s="121"/>
      <c r="AR2272" s="121"/>
      <c r="AS2272" s="121"/>
      <c r="AT2272" s="121"/>
      <c r="AU2272" s="121"/>
      <c r="AV2272" s="121"/>
      <c r="AW2272" s="121"/>
      <c r="AX2272" s="121"/>
      <c r="AY2272" s="121"/>
      <c r="AZ2272" s="121"/>
      <c r="BA2272" s="121"/>
      <c r="BB2272" s="121"/>
      <c r="BC2272" s="121"/>
      <c r="BD2272" s="121"/>
      <c r="BE2272" s="121"/>
      <c r="BF2272" s="121"/>
      <c r="BG2272" s="121"/>
      <c r="BH2272" s="121"/>
      <c r="BI2272" s="121"/>
      <c r="BJ2272" s="121"/>
      <c r="BK2272" s="121"/>
      <c r="BL2272" s="121"/>
      <c r="BM2272" s="121"/>
      <c r="BN2272" s="121"/>
      <c r="BO2272" s="121"/>
      <c r="BP2272" s="121"/>
      <c r="BQ2272" s="121"/>
      <c r="BR2272" s="121"/>
      <c r="BS2272" s="121"/>
      <c r="BT2272" s="121"/>
      <c r="BU2272" s="121"/>
      <c r="BV2272" s="121"/>
      <c r="BW2272" s="121"/>
      <c r="BX2272" s="121"/>
      <c r="BY2272" s="121"/>
      <c r="BZ2272" s="121"/>
      <c r="CA2272" s="121"/>
      <c r="CB2272" s="121"/>
      <c r="CC2272" s="121"/>
      <c r="CD2272" s="121"/>
      <c r="CE2272" s="121"/>
      <c r="CF2272" s="121"/>
      <c r="CG2272" s="121"/>
      <c r="CH2272" s="121"/>
      <c r="CI2272" s="121"/>
      <c r="CJ2272" s="121"/>
      <c r="CK2272" s="121"/>
      <c r="CL2272" s="121"/>
      <c r="CM2272" s="121"/>
      <c r="CN2272" s="121"/>
      <c r="CO2272" s="121"/>
      <c r="CP2272" s="121"/>
      <c r="CQ2272" s="121"/>
      <c r="CR2272" s="121"/>
      <c r="CS2272" s="121"/>
      <c r="CT2272" s="121"/>
      <c r="CU2272" s="121"/>
      <c r="CV2272" s="121"/>
      <c r="CW2272" s="121"/>
      <c r="CX2272" s="121"/>
      <c r="CY2272" s="121"/>
      <c r="CZ2272" s="121"/>
      <c r="DA2272" s="121"/>
      <c r="DB2272" s="121"/>
      <c r="DC2272" s="121"/>
      <c r="DD2272" s="121"/>
      <c r="DE2272" s="121"/>
      <c r="DF2272" s="121"/>
      <c r="DG2272" s="121"/>
      <c r="DH2272" s="121"/>
      <c r="DI2272" s="121"/>
    </row>
    <row r="2273" spans="30:113" x14ac:dyDescent="0.35">
      <c r="AD2273" s="121"/>
      <c r="AE2273" s="121"/>
      <c r="AF2273" s="121"/>
      <c r="AG2273" s="121"/>
      <c r="AH2273" s="121"/>
      <c r="AI2273" s="121"/>
      <c r="AJ2273" s="121"/>
      <c r="AK2273" s="121"/>
      <c r="AL2273" s="121"/>
      <c r="AM2273" s="121"/>
      <c r="AN2273" s="121"/>
      <c r="AO2273" s="121"/>
      <c r="AP2273" s="121"/>
      <c r="AQ2273" s="121"/>
      <c r="AR2273" s="121"/>
      <c r="AS2273" s="121"/>
      <c r="AT2273" s="121"/>
      <c r="AU2273" s="121"/>
      <c r="AV2273" s="121"/>
      <c r="AW2273" s="121"/>
      <c r="AX2273" s="121"/>
      <c r="AY2273" s="121"/>
      <c r="AZ2273" s="121"/>
      <c r="BA2273" s="121"/>
      <c r="BB2273" s="121"/>
      <c r="BC2273" s="121"/>
      <c r="BD2273" s="121"/>
      <c r="BE2273" s="121"/>
      <c r="BF2273" s="121"/>
      <c r="BG2273" s="121"/>
      <c r="BH2273" s="121"/>
      <c r="BI2273" s="121"/>
      <c r="BJ2273" s="121"/>
      <c r="BK2273" s="121"/>
      <c r="BL2273" s="121"/>
      <c r="BM2273" s="121"/>
      <c r="BN2273" s="121"/>
      <c r="BO2273" s="121"/>
      <c r="BP2273" s="121"/>
      <c r="BQ2273" s="121"/>
      <c r="BR2273" s="121"/>
      <c r="BS2273" s="121"/>
      <c r="BT2273" s="121"/>
      <c r="BU2273" s="121"/>
      <c r="BV2273" s="121"/>
      <c r="BW2273" s="121"/>
      <c r="BX2273" s="121"/>
      <c r="BY2273" s="121"/>
      <c r="BZ2273" s="121"/>
      <c r="CA2273" s="121"/>
      <c r="CB2273" s="121"/>
      <c r="CC2273" s="121"/>
      <c r="CD2273" s="121"/>
      <c r="CE2273" s="121"/>
      <c r="CF2273" s="121"/>
      <c r="CG2273" s="121"/>
      <c r="CH2273" s="121"/>
      <c r="CI2273" s="121"/>
      <c r="CJ2273" s="121"/>
      <c r="CK2273" s="121"/>
      <c r="CL2273" s="121"/>
      <c r="CM2273" s="121"/>
      <c r="CN2273" s="121"/>
      <c r="CO2273" s="121"/>
      <c r="CP2273" s="121"/>
      <c r="CQ2273" s="121"/>
      <c r="CR2273" s="121"/>
      <c r="CS2273" s="121"/>
      <c r="CT2273" s="121"/>
      <c r="CU2273" s="121"/>
      <c r="CV2273" s="121"/>
      <c r="CW2273" s="121"/>
      <c r="CX2273" s="121"/>
      <c r="CY2273" s="121"/>
      <c r="CZ2273" s="121"/>
      <c r="DA2273" s="121"/>
      <c r="DB2273" s="121"/>
      <c r="DC2273" s="121"/>
      <c r="DD2273" s="121"/>
      <c r="DE2273" s="121"/>
      <c r="DF2273" s="121"/>
      <c r="DG2273" s="121"/>
      <c r="DH2273" s="121"/>
      <c r="DI2273" s="121"/>
    </row>
    <row r="2274" spans="30:113" x14ac:dyDescent="0.35">
      <c r="AD2274" s="121"/>
      <c r="AE2274" s="121"/>
      <c r="AF2274" s="121"/>
      <c r="AG2274" s="121"/>
      <c r="AH2274" s="121"/>
      <c r="AI2274" s="121"/>
      <c r="AJ2274" s="121"/>
      <c r="AK2274" s="121"/>
      <c r="AL2274" s="121"/>
      <c r="AM2274" s="121"/>
      <c r="AN2274" s="121"/>
      <c r="AO2274" s="121"/>
      <c r="AP2274" s="121"/>
      <c r="AQ2274" s="121"/>
      <c r="AR2274" s="121"/>
      <c r="AS2274" s="121"/>
      <c r="AT2274" s="121"/>
      <c r="AU2274" s="121"/>
      <c r="AV2274" s="121"/>
      <c r="AW2274" s="121"/>
      <c r="AX2274" s="121"/>
      <c r="AY2274" s="121"/>
      <c r="AZ2274" s="121"/>
      <c r="BA2274" s="121"/>
      <c r="BB2274" s="121"/>
      <c r="BC2274" s="121"/>
      <c r="BD2274" s="121"/>
      <c r="BE2274" s="121"/>
      <c r="BF2274" s="121"/>
      <c r="BG2274" s="121"/>
      <c r="BH2274" s="121"/>
      <c r="BI2274" s="121"/>
      <c r="BJ2274" s="121"/>
      <c r="BK2274" s="121"/>
      <c r="BL2274" s="121"/>
      <c r="BM2274" s="121"/>
      <c r="BN2274" s="121"/>
      <c r="BO2274" s="121"/>
      <c r="BP2274" s="121"/>
      <c r="BQ2274" s="121"/>
      <c r="BR2274" s="121"/>
      <c r="BS2274" s="121"/>
      <c r="BT2274" s="121"/>
      <c r="BU2274" s="121"/>
      <c r="BV2274" s="121"/>
      <c r="BW2274" s="121"/>
      <c r="BX2274" s="121"/>
      <c r="BY2274" s="121"/>
      <c r="BZ2274" s="121"/>
      <c r="CA2274" s="121"/>
      <c r="CB2274" s="121"/>
      <c r="CC2274" s="121"/>
      <c r="CD2274" s="121"/>
      <c r="CE2274" s="121"/>
      <c r="CF2274" s="121"/>
      <c r="CG2274" s="121"/>
      <c r="CH2274" s="121"/>
      <c r="CI2274" s="121"/>
      <c r="CJ2274" s="121"/>
      <c r="CK2274" s="121"/>
      <c r="CL2274" s="121"/>
      <c r="CM2274" s="121"/>
      <c r="CN2274" s="121"/>
      <c r="CO2274" s="121"/>
      <c r="CP2274" s="121"/>
      <c r="CQ2274" s="121"/>
      <c r="CR2274" s="121"/>
      <c r="CS2274" s="121"/>
      <c r="CT2274" s="121"/>
      <c r="CU2274" s="121"/>
      <c r="CV2274" s="121"/>
      <c r="CW2274" s="121"/>
      <c r="CX2274" s="121"/>
      <c r="CY2274" s="121"/>
      <c r="CZ2274" s="121"/>
      <c r="DA2274" s="121"/>
      <c r="DB2274" s="121"/>
      <c r="DC2274" s="121"/>
      <c r="DD2274" s="121"/>
      <c r="DE2274" s="121"/>
      <c r="DF2274" s="121"/>
      <c r="DG2274" s="121"/>
      <c r="DH2274" s="121"/>
      <c r="DI2274" s="121"/>
    </row>
    <row r="2275" spans="30:113" x14ac:dyDescent="0.35">
      <c r="AD2275" s="121"/>
      <c r="AE2275" s="121"/>
      <c r="AF2275" s="121"/>
      <c r="AG2275" s="121"/>
      <c r="AH2275" s="121"/>
      <c r="AI2275" s="121"/>
      <c r="AJ2275" s="121"/>
      <c r="AK2275" s="121"/>
      <c r="AL2275" s="121"/>
      <c r="AM2275" s="121"/>
      <c r="AN2275" s="121"/>
      <c r="AO2275" s="121"/>
      <c r="AP2275" s="121"/>
      <c r="AQ2275" s="121"/>
      <c r="AR2275" s="121"/>
      <c r="AS2275" s="121"/>
      <c r="AT2275" s="121"/>
      <c r="AU2275" s="121"/>
      <c r="AV2275" s="121"/>
      <c r="AW2275" s="121"/>
      <c r="AX2275" s="121"/>
      <c r="AY2275" s="121"/>
      <c r="AZ2275" s="121"/>
      <c r="BA2275" s="121"/>
      <c r="BB2275" s="121"/>
      <c r="BC2275" s="121"/>
      <c r="BD2275" s="121"/>
      <c r="BE2275" s="121"/>
      <c r="BF2275" s="121"/>
      <c r="BG2275" s="121"/>
      <c r="BH2275" s="121"/>
      <c r="BI2275" s="121"/>
      <c r="BJ2275" s="121"/>
      <c r="BK2275" s="121"/>
      <c r="BL2275" s="121"/>
      <c r="BM2275" s="121"/>
      <c r="BN2275" s="121"/>
      <c r="BO2275" s="121"/>
      <c r="BP2275" s="121"/>
      <c r="BQ2275" s="121"/>
      <c r="BR2275" s="121"/>
      <c r="BS2275" s="121"/>
      <c r="BT2275" s="121"/>
      <c r="BU2275" s="121"/>
      <c r="BV2275" s="121"/>
      <c r="BW2275" s="121"/>
      <c r="BX2275" s="121"/>
      <c r="BY2275" s="121"/>
      <c r="BZ2275" s="121"/>
      <c r="CA2275" s="121"/>
      <c r="CB2275" s="121"/>
      <c r="CC2275" s="121"/>
      <c r="CD2275" s="121"/>
      <c r="CE2275" s="121"/>
      <c r="CF2275" s="121"/>
      <c r="CG2275" s="121"/>
      <c r="CH2275" s="121"/>
      <c r="CI2275" s="121"/>
      <c r="CJ2275" s="121"/>
      <c r="CK2275" s="121"/>
      <c r="CL2275" s="121"/>
      <c r="CM2275" s="121"/>
      <c r="CN2275" s="121"/>
      <c r="CO2275" s="121"/>
      <c r="CP2275" s="121"/>
      <c r="CQ2275" s="121"/>
      <c r="CR2275" s="121"/>
      <c r="CS2275" s="121"/>
      <c r="CT2275" s="121"/>
      <c r="CU2275" s="121"/>
      <c r="CV2275" s="121"/>
      <c r="CW2275" s="121"/>
      <c r="CX2275" s="121"/>
      <c r="CY2275" s="121"/>
      <c r="CZ2275" s="121"/>
      <c r="DA2275" s="121"/>
      <c r="DB2275" s="121"/>
      <c r="DC2275" s="121"/>
      <c r="DD2275" s="121"/>
      <c r="DE2275" s="121"/>
      <c r="DF2275" s="121"/>
      <c r="DG2275" s="121"/>
      <c r="DH2275" s="121"/>
      <c r="DI2275" s="121"/>
    </row>
    <row r="2276" spans="30:113" x14ac:dyDescent="0.35">
      <c r="AD2276" s="121"/>
      <c r="AE2276" s="121"/>
      <c r="AF2276" s="121"/>
      <c r="AG2276" s="121"/>
      <c r="AH2276" s="121"/>
      <c r="AI2276" s="121"/>
      <c r="AJ2276" s="121"/>
      <c r="AK2276" s="121"/>
      <c r="AL2276" s="121"/>
      <c r="AM2276" s="121"/>
      <c r="AN2276" s="121"/>
      <c r="AO2276" s="121"/>
      <c r="AP2276" s="121"/>
      <c r="AQ2276" s="121"/>
      <c r="AR2276" s="121"/>
      <c r="AS2276" s="121"/>
      <c r="AT2276" s="121"/>
      <c r="AU2276" s="121"/>
      <c r="AV2276" s="121"/>
      <c r="AW2276" s="121"/>
      <c r="AX2276" s="121"/>
      <c r="AY2276" s="121"/>
      <c r="AZ2276" s="121"/>
      <c r="BA2276" s="121"/>
      <c r="BB2276" s="121"/>
      <c r="BC2276" s="121"/>
      <c r="BD2276" s="121"/>
      <c r="BE2276" s="121"/>
      <c r="BF2276" s="121"/>
      <c r="BG2276" s="121"/>
      <c r="BH2276" s="121"/>
      <c r="BI2276" s="121"/>
      <c r="BJ2276" s="121"/>
      <c r="BK2276" s="121"/>
      <c r="BL2276" s="121"/>
      <c r="BM2276" s="121"/>
      <c r="BN2276" s="121"/>
      <c r="BO2276" s="121"/>
      <c r="BP2276" s="121"/>
      <c r="BQ2276" s="121"/>
      <c r="BR2276" s="121"/>
      <c r="BS2276" s="121"/>
      <c r="BT2276" s="121"/>
      <c r="BU2276" s="121"/>
      <c r="BV2276" s="121"/>
      <c r="BW2276" s="121"/>
      <c r="BX2276" s="121"/>
      <c r="BY2276" s="121"/>
      <c r="BZ2276" s="121"/>
      <c r="CA2276" s="121"/>
      <c r="CB2276" s="121"/>
      <c r="CC2276" s="121"/>
      <c r="CD2276" s="121"/>
      <c r="CE2276" s="121"/>
      <c r="CF2276" s="121"/>
      <c r="CG2276" s="121"/>
      <c r="CH2276" s="121"/>
      <c r="CI2276" s="121"/>
      <c r="CJ2276" s="121"/>
      <c r="CK2276" s="121"/>
      <c r="CL2276" s="121"/>
      <c r="CM2276" s="121"/>
      <c r="CN2276" s="121"/>
      <c r="CO2276" s="121"/>
      <c r="CP2276" s="121"/>
      <c r="CQ2276" s="121"/>
      <c r="CR2276" s="121"/>
      <c r="CS2276" s="121"/>
      <c r="CT2276" s="121"/>
      <c r="CU2276" s="121"/>
      <c r="CV2276" s="121"/>
      <c r="CW2276" s="121"/>
      <c r="CX2276" s="121"/>
      <c r="CY2276" s="121"/>
      <c r="CZ2276" s="121"/>
      <c r="DA2276" s="121"/>
      <c r="DB2276" s="121"/>
      <c r="DC2276" s="121"/>
      <c r="DD2276" s="121"/>
      <c r="DE2276" s="121"/>
      <c r="DF2276" s="121"/>
      <c r="DG2276" s="121"/>
      <c r="DH2276" s="121"/>
      <c r="DI2276" s="121"/>
    </row>
    <row r="2277" spans="30:113" x14ac:dyDescent="0.35">
      <c r="AD2277" s="121"/>
      <c r="AE2277" s="121"/>
      <c r="AF2277" s="121"/>
      <c r="AG2277" s="121"/>
      <c r="AH2277" s="121"/>
      <c r="AI2277" s="121"/>
      <c r="AJ2277" s="121"/>
      <c r="AK2277" s="121"/>
      <c r="AL2277" s="121"/>
      <c r="AM2277" s="121"/>
      <c r="AN2277" s="121"/>
      <c r="AO2277" s="121"/>
      <c r="AP2277" s="121"/>
      <c r="AQ2277" s="121"/>
      <c r="AR2277" s="121"/>
      <c r="AS2277" s="121"/>
      <c r="AT2277" s="121"/>
      <c r="AU2277" s="121"/>
      <c r="AV2277" s="121"/>
      <c r="AW2277" s="121"/>
      <c r="AX2277" s="121"/>
      <c r="AY2277" s="121"/>
      <c r="AZ2277" s="121"/>
      <c r="BA2277" s="121"/>
      <c r="BB2277" s="121"/>
      <c r="BC2277" s="121"/>
      <c r="BD2277" s="121"/>
      <c r="BE2277" s="121"/>
      <c r="BF2277" s="121"/>
      <c r="BG2277" s="121"/>
      <c r="BH2277" s="121"/>
      <c r="BI2277" s="121"/>
      <c r="BJ2277" s="121"/>
      <c r="BK2277" s="121"/>
      <c r="BL2277" s="121"/>
      <c r="BM2277" s="121"/>
      <c r="BN2277" s="121"/>
      <c r="BO2277" s="121"/>
      <c r="BP2277" s="121"/>
      <c r="BQ2277" s="121"/>
      <c r="BR2277" s="121"/>
      <c r="BS2277" s="121"/>
      <c r="BT2277" s="121"/>
      <c r="BU2277" s="121"/>
      <c r="BV2277" s="121"/>
      <c r="BW2277" s="121"/>
      <c r="BX2277" s="121"/>
      <c r="BY2277" s="121"/>
      <c r="BZ2277" s="121"/>
      <c r="CA2277" s="121"/>
      <c r="CB2277" s="121"/>
      <c r="CC2277" s="121"/>
      <c r="CD2277" s="121"/>
      <c r="CE2277" s="121"/>
      <c r="CF2277" s="121"/>
      <c r="CG2277" s="121"/>
      <c r="CH2277" s="121"/>
      <c r="CI2277" s="121"/>
      <c r="CJ2277" s="121"/>
      <c r="CK2277" s="121"/>
      <c r="CL2277" s="121"/>
      <c r="CM2277" s="121"/>
      <c r="CN2277" s="121"/>
      <c r="CO2277" s="121"/>
      <c r="CP2277" s="121"/>
      <c r="CQ2277" s="121"/>
      <c r="CR2277" s="121"/>
      <c r="CS2277" s="121"/>
      <c r="CT2277" s="121"/>
      <c r="CU2277" s="121"/>
      <c r="CV2277" s="121"/>
      <c r="CW2277" s="121"/>
      <c r="CX2277" s="121"/>
      <c r="CY2277" s="121"/>
      <c r="CZ2277" s="121"/>
      <c r="DA2277" s="121"/>
      <c r="DB2277" s="121"/>
      <c r="DC2277" s="121"/>
      <c r="DD2277" s="121"/>
      <c r="DE2277" s="121"/>
      <c r="DF2277" s="121"/>
      <c r="DG2277" s="121"/>
      <c r="DH2277" s="121"/>
      <c r="DI2277" s="121"/>
    </row>
    <row r="2278" spans="30:113" x14ac:dyDescent="0.35">
      <c r="AD2278" s="121"/>
      <c r="AE2278" s="121"/>
      <c r="AF2278" s="121"/>
      <c r="AG2278" s="121"/>
      <c r="AH2278" s="121"/>
      <c r="AI2278" s="121"/>
      <c r="AJ2278" s="121"/>
      <c r="AK2278" s="121"/>
      <c r="AL2278" s="121"/>
      <c r="AM2278" s="121"/>
      <c r="AN2278" s="121"/>
      <c r="AO2278" s="121"/>
      <c r="AP2278" s="121"/>
      <c r="AQ2278" s="121"/>
      <c r="AR2278" s="121"/>
      <c r="AS2278" s="121"/>
      <c r="AT2278" s="121"/>
      <c r="AU2278" s="121"/>
      <c r="AV2278" s="121"/>
      <c r="AW2278" s="121"/>
      <c r="AX2278" s="121"/>
      <c r="AY2278" s="121"/>
      <c r="AZ2278" s="121"/>
      <c r="BA2278" s="121"/>
      <c r="BB2278" s="121"/>
      <c r="BC2278" s="121"/>
      <c r="BD2278" s="121"/>
      <c r="BE2278" s="121"/>
      <c r="BF2278" s="121"/>
      <c r="BG2278" s="121"/>
      <c r="BH2278" s="121"/>
      <c r="BI2278" s="121"/>
      <c r="BJ2278" s="121"/>
      <c r="BK2278" s="121"/>
      <c r="BL2278" s="121"/>
      <c r="BM2278" s="121"/>
      <c r="BN2278" s="121"/>
      <c r="BO2278" s="121"/>
      <c r="BP2278" s="121"/>
      <c r="BQ2278" s="121"/>
      <c r="BR2278" s="121"/>
      <c r="BS2278" s="121"/>
      <c r="BT2278" s="121"/>
      <c r="BU2278" s="121"/>
      <c r="BV2278" s="121"/>
      <c r="BW2278" s="121"/>
      <c r="BX2278" s="121"/>
      <c r="BY2278" s="121"/>
      <c r="BZ2278" s="121"/>
      <c r="CA2278" s="121"/>
      <c r="CB2278" s="121"/>
      <c r="CC2278" s="121"/>
      <c r="CD2278" s="121"/>
      <c r="CE2278" s="121"/>
      <c r="CF2278" s="121"/>
      <c r="CG2278" s="121"/>
      <c r="CH2278" s="121"/>
      <c r="CI2278" s="121"/>
      <c r="CJ2278" s="121"/>
      <c r="CK2278" s="121"/>
      <c r="CL2278" s="121"/>
      <c r="CM2278" s="121"/>
      <c r="CN2278" s="121"/>
      <c r="CO2278" s="121"/>
      <c r="CP2278" s="121"/>
      <c r="CQ2278" s="121"/>
      <c r="CR2278" s="121"/>
      <c r="CS2278" s="121"/>
      <c r="CT2278" s="121"/>
      <c r="CU2278" s="121"/>
      <c r="CV2278" s="121"/>
      <c r="CW2278" s="121"/>
      <c r="CX2278" s="121"/>
      <c r="CY2278" s="121"/>
      <c r="CZ2278" s="121"/>
      <c r="DA2278" s="121"/>
      <c r="DB2278" s="121"/>
      <c r="DC2278" s="121"/>
      <c r="DD2278" s="121"/>
      <c r="DE2278" s="121"/>
      <c r="DF2278" s="121"/>
      <c r="DG2278" s="121"/>
      <c r="DH2278" s="121"/>
      <c r="DI2278" s="121"/>
    </row>
    <row r="2279" spans="30:113" x14ac:dyDescent="0.35">
      <c r="AD2279" s="121"/>
      <c r="AE2279" s="121"/>
      <c r="AF2279" s="121"/>
      <c r="AG2279" s="121"/>
      <c r="AH2279" s="121"/>
      <c r="AI2279" s="121"/>
      <c r="AJ2279" s="121"/>
      <c r="AK2279" s="121"/>
      <c r="AL2279" s="121"/>
      <c r="AM2279" s="121"/>
      <c r="AN2279" s="121"/>
      <c r="AO2279" s="121"/>
      <c r="AP2279" s="121"/>
      <c r="AQ2279" s="121"/>
      <c r="AR2279" s="121"/>
      <c r="AS2279" s="121"/>
      <c r="AT2279" s="121"/>
      <c r="AU2279" s="121"/>
      <c r="AV2279" s="121"/>
      <c r="AW2279" s="121"/>
      <c r="AX2279" s="121"/>
      <c r="AY2279" s="121"/>
      <c r="AZ2279" s="121"/>
      <c r="BA2279" s="121"/>
      <c r="BB2279" s="121"/>
      <c r="BC2279" s="121"/>
      <c r="BD2279" s="121"/>
      <c r="BE2279" s="121"/>
      <c r="BF2279" s="121"/>
      <c r="BG2279" s="121"/>
      <c r="BH2279" s="121"/>
      <c r="BI2279" s="121"/>
      <c r="BJ2279" s="121"/>
      <c r="BK2279" s="121"/>
      <c r="BL2279" s="121"/>
      <c r="BM2279" s="121"/>
      <c r="BN2279" s="121"/>
      <c r="BO2279" s="121"/>
      <c r="BP2279" s="121"/>
      <c r="BQ2279" s="121"/>
      <c r="BR2279" s="121"/>
      <c r="BS2279" s="121"/>
      <c r="BT2279" s="121"/>
      <c r="BU2279" s="121"/>
      <c r="BV2279" s="121"/>
      <c r="BW2279" s="121"/>
      <c r="BX2279" s="121"/>
      <c r="BY2279" s="121"/>
      <c r="BZ2279" s="121"/>
      <c r="CA2279" s="121"/>
      <c r="CB2279" s="121"/>
      <c r="CC2279" s="121"/>
      <c r="CD2279" s="121"/>
      <c r="CE2279" s="121"/>
      <c r="CF2279" s="121"/>
      <c r="CG2279" s="121"/>
      <c r="CH2279" s="121"/>
      <c r="CI2279" s="121"/>
      <c r="CJ2279" s="121"/>
      <c r="CK2279" s="121"/>
      <c r="CL2279" s="121"/>
      <c r="CM2279" s="121"/>
      <c r="CN2279" s="121"/>
      <c r="CO2279" s="121"/>
      <c r="CP2279" s="121"/>
      <c r="CQ2279" s="121"/>
      <c r="CR2279" s="121"/>
      <c r="CS2279" s="121"/>
      <c r="CT2279" s="121"/>
      <c r="CU2279" s="121"/>
      <c r="CV2279" s="121"/>
      <c r="CW2279" s="121"/>
      <c r="CX2279" s="121"/>
      <c r="CY2279" s="121"/>
      <c r="CZ2279" s="121"/>
      <c r="DA2279" s="121"/>
      <c r="DB2279" s="121"/>
      <c r="DC2279" s="121"/>
      <c r="DD2279" s="121"/>
      <c r="DE2279" s="121"/>
      <c r="DF2279" s="121"/>
      <c r="DG2279" s="121"/>
      <c r="DH2279" s="121"/>
      <c r="DI2279" s="121"/>
    </row>
    <row r="2280" spans="30:113" x14ac:dyDescent="0.35">
      <c r="AD2280" s="121"/>
      <c r="AE2280" s="121"/>
      <c r="AF2280" s="121"/>
      <c r="AG2280" s="121"/>
      <c r="AH2280" s="121"/>
      <c r="AI2280" s="121"/>
      <c r="AJ2280" s="121"/>
      <c r="AK2280" s="121"/>
      <c r="AL2280" s="121"/>
      <c r="AM2280" s="121"/>
      <c r="AN2280" s="121"/>
      <c r="AO2280" s="121"/>
      <c r="AP2280" s="121"/>
      <c r="AQ2280" s="121"/>
      <c r="AR2280" s="121"/>
      <c r="AS2280" s="121"/>
      <c r="AT2280" s="121"/>
      <c r="AU2280" s="121"/>
      <c r="AV2280" s="121"/>
      <c r="AW2280" s="121"/>
      <c r="AX2280" s="121"/>
      <c r="AY2280" s="121"/>
      <c r="AZ2280" s="121"/>
      <c r="BA2280" s="121"/>
      <c r="BB2280" s="121"/>
      <c r="BC2280" s="121"/>
      <c r="BD2280" s="121"/>
      <c r="BE2280" s="121"/>
      <c r="BF2280" s="121"/>
      <c r="BG2280" s="121"/>
      <c r="BH2280" s="121"/>
      <c r="BI2280" s="121"/>
      <c r="BJ2280" s="121"/>
      <c r="BK2280" s="121"/>
      <c r="BL2280" s="121"/>
      <c r="BM2280" s="121"/>
      <c r="BN2280" s="121"/>
      <c r="BO2280" s="121"/>
      <c r="BP2280" s="121"/>
      <c r="BQ2280" s="121"/>
      <c r="BR2280" s="121"/>
      <c r="BS2280" s="121"/>
      <c r="BT2280" s="121"/>
      <c r="BU2280" s="121"/>
      <c r="BV2280" s="121"/>
      <c r="BW2280" s="121"/>
      <c r="BX2280" s="121"/>
      <c r="BY2280" s="121"/>
      <c r="BZ2280" s="121"/>
      <c r="CA2280" s="121"/>
      <c r="CB2280" s="121"/>
      <c r="CC2280" s="121"/>
      <c r="CD2280" s="121"/>
      <c r="CE2280" s="121"/>
      <c r="CF2280" s="121"/>
      <c r="CG2280" s="121"/>
      <c r="CH2280" s="121"/>
      <c r="CI2280" s="121"/>
      <c r="CJ2280" s="121"/>
      <c r="CK2280" s="121"/>
      <c r="CL2280" s="121"/>
      <c r="CM2280" s="121"/>
      <c r="CN2280" s="121"/>
      <c r="CO2280" s="121"/>
      <c r="CP2280" s="121"/>
      <c r="CQ2280" s="121"/>
      <c r="CR2280" s="121"/>
      <c r="CS2280" s="121"/>
      <c r="CT2280" s="121"/>
      <c r="CU2280" s="121"/>
      <c r="CV2280" s="121"/>
      <c r="CW2280" s="121"/>
      <c r="CX2280" s="121"/>
      <c r="CY2280" s="121"/>
      <c r="CZ2280" s="121"/>
      <c r="DA2280" s="121"/>
      <c r="DB2280" s="121"/>
      <c r="DC2280" s="121"/>
      <c r="DD2280" s="121"/>
      <c r="DE2280" s="121"/>
      <c r="DF2280" s="121"/>
      <c r="DG2280" s="121"/>
      <c r="DH2280" s="121"/>
      <c r="DI2280" s="121"/>
    </row>
    <row r="2281" spans="30:113" x14ac:dyDescent="0.35">
      <c r="AD2281" s="121"/>
      <c r="AE2281" s="121"/>
      <c r="AF2281" s="121"/>
      <c r="AG2281" s="121"/>
      <c r="AH2281" s="121"/>
      <c r="AI2281" s="121"/>
      <c r="AJ2281" s="121"/>
      <c r="AK2281" s="121"/>
      <c r="AL2281" s="121"/>
      <c r="AM2281" s="121"/>
      <c r="AN2281" s="121"/>
      <c r="AO2281" s="121"/>
      <c r="AP2281" s="121"/>
      <c r="AQ2281" s="121"/>
      <c r="AR2281" s="121"/>
      <c r="AS2281" s="121"/>
      <c r="AT2281" s="121"/>
      <c r="AU2281" s="121"/>
      <c r="AV2281" s="121"/>
      <c r="AW2281" s="121"/>
      <c r="AX2281" s="121"/>
      <c r="AY2281" s="121"/>
      <c r="AZ2281" s="121"/>
      <c r="BA2281" s="121"/>
      <c r="BB2281" s="121"/>
      <c r="BC2281" s="121"/>
      <c r="BD2281" s="121"/>
      <c r="BE2281" s="121"/>
      <c r="BF2281" s="121"/>
      <c r="BG2281" s="121"/>
      <c r="BH2281" s="121"/>
      <c r="BI2281" s="121"/>
      <c r="BJ2281" s="121"/>
      <c r="BK2281" s="121"/>
      <c r="BL2281" s="121"/>
      <c r="BM2281" s="121"/>
      <c r="BN2281" s="121"/>
      <c r="BO2281" s="121"/>
      <c r="BP2281" s="121"/>
      <c r="BQ2281" s="121"/>
      <c r="BR2281" s="121"/>
      <c r="BS2281" s="121"/>
      <c r="BT2281" s="121"/>
      <c r="BU2281" s="121"/>
      <c r="BV2281" s="121"/>
      <c r="BW2281" s="121"/>
      <c r="BX2281" s="121"/>
      <c r="BY2281" s="121"/>
      <c r="BZ2281" s="121"/>
      <c r="CA2281" s="121"/>
      <c r="CB2281" s="121"/>
      <c r="CC2281" s="121"/>
      <c r="CD2281" s="121"/>
      <c r="CE2281" s="121"/>
      <c r="CF2281" s="121"/>
      <c r="CG2281" s="121"/>
      <c r="CH2281" s="121"/>
      <c r="CI2281" s="121"/>
      <c r="CJ2281" s="121"/>
      <c r="CK2281" s="121"/>
      <c r="CL2281" s="121"/>
      <c r="CM2281" s="121"/>
      <c r="CN2281" s="121"/>
      <c r="CO2281" s="121"/>
      <c r="CP2281" s="121"/>
      <c r="CQ2281" s="121"/>
      <c r="CR2281" s="121"/>
      <c r="CS2281" s="121"/>
      <c r="CT2281" s="121"/>
      <c r="CU2281" s="121"/>
      <c r="CV2281" s="121"/>
      <c r="CW2281" s="121"/>
      <c r="CX2281" s="121"/>
      <c r="CY2281" s="121"/>
      <c r="CZ2281" s="121"/>
      <c r="DA2281" s="121"/>
      <c r="DB2281" s="121"/>
      <c r="DC2281" s="121"/>
      <c r="DD2281" s="121"/>
      <c r="DE2281" s="121"/>
      <c r="DF2281" s="121"/>
      <c r="DG2281" s="121"/>
      <c r="DH2281" s="121"/>
      <c r="DI2281" s="121"/>
    </row>
    <row r="2282" spans="30:113" x14ac:dyDescent="0.35">
      <c r="AD2282" s="121"/>
      <c r="AE2282" s="121"/>
      <c r="AF2282" s="121"/>
      <c r="AG2282" s="121"/>
      <c r="AH2282" s="121"/>
      <c r="AI2282" s="121"/>
      <c r="AJ2282" s="121"/>
      <c r="AK2282" s="121"/>
      <c r="AL2282" s="121"/>
      <c r="AM2282" s="121"/>
      <c r="AN2282" s="121"/>
      <c r="AO2282" s="121"/>
      <c r="AP2282" s="121"/>
      <c r="AQ2282" s="121"/>
      <c r="AR2282" s="121"/>
      <c r="AS2282" s="121"/>
      <c r="AT2282" s="121"/>
      <c r="AU2282" s="121"/>
      <c r="AV2282" s="121"/>
      <c r="AW2282" s="121"/>
      <c r="AX2282" s="121"/>
      <c r="AY2282" s="121"/>
      <c r="AZ2282" s="121"/>
      <c r="BA2282" s="121"/>
      <c r="BB2282" s="121"/>
      <c r="BC2282" s="121"/>
      <c r="BD2282" s="121"/>
      <c r="BE2282" s="121"/>
      <c r="BF2282" s="121"/>
      <c r="BG2282" s="121"/>
      <c r="BH2282" s="121"/>
      <c r="BI2282" s="121"/>
      <c r="BJ2282" s="121"/>
      <c r="BK2282" s="121"/>
      <c r="BL2282" s="121"/>
      <c r="BM2282" s="121"/>
      <c r="BN2282" s="121"/>
      <c r="BO2282" s="121"/>
      <c r="BP2282" s="121"/>
      <c r="BQ2282" s="121"/>
      <c r="BR2282" s="121"/>
      <c r="BS2282" s="121"/>
      <c r="BT2282" s="121"/>
      <c r="BU2282" s="121"/>
      <c r="BV2282" s="121"/>
      <c r="BW2282" s="121"/>
      <c r="BX2282" s="121"/>
      <c r="BY2282" s="121"/>
      <c r="BZ2282" s="121"/>
      <c r="CA2282" s="121"/>
      <c r="CB2282" s="121"/>
      <c r="CC2282" s="121"/>
      <c r="CD2282" s="121"/>
      <c r="CE2282" s="121"/>
      <c r="CF2282" s="121"/>
      <c r="CG2282" s="121"/>
      <c r="CH2282" s="121"/>
      <c r="CI2282" s="121"/>
      <c r="CJ2282" s="121"/>
      <c r="CK2282" s="121"/>
      <c r="CL2282" s="121"/>
      <c r="CM2282" s="121"/>
      <c r="CN2282" s="121"/>
      <c r="CO2282" s="121"/>
      <c r="CP2282" s="121"/>
      <c r="CQ2282" s="121"/>
      <c r="CR2282" s="121"/>
      <c r="CS2282" s="121"/>
      <c r="CT2282" s="121"/>
      <c r="CU2282" s="121"/>
      <c r="CV2282" s="121"/>
      <c r="CW2282" s="121"/>
      <c r="CX2282" s="121"/>
      <c r="CY2282" s="121"/>
      <c r="CZ2282" s="121"/>
      <c r="DA2282" s="121"/>
      <c r="DB2282" s="121"/>
      <c r="DC2282" s="121"/>
      <c r="DD2282" s="121"/>
      <c r="DE2282" s="121"/>
      <c r="DF2282" s="121"/>
      <c r="DG2282" s="121"/>
      <c r="DH2282" s="121"/>
      <c r="DI2282" s="121"/>
    </row>
    <row r="2283" spans="30:113" x14ac:dyDescent="0.35">
      <c r="AD2283" s="121"/>
      <c r="AE2283" s="121"/>
      <c r="AF2283" s="121"/>
      <c r="AG2283" s="121"/>
      <c r="AH2283" s="121"/>
      <c r="AI2283" s="121"/>
      <c r="AJ2283" s="121"/>
      <c r="AK2283" s="121"/>
      <c r="AL2283" s="121"/>
      <c r="AM2283" s="121"/>
      <c r="AN2283" s="121"/>
      <c r="AO2283" s="121"/>
      <c r="AP2283" s="121"/>
      <c r="AQ2283" s="121"/>
      <c r="AR2283" s="121"/>
      <c r="AS2283" s="121"/>
      <c r="AT2283" s="121"/>
      <c r="AU2283" s="121"/>
      <c r="AV2283" s="121"/>
      <c r="AW2283" s="121"/>
      <c r="AX2283" s="121"/>
      <c r="AY2283" s="121"/>
      <c r="AZ2283" s="121"/>
      <c r="BA2283" s="121"/>
      <c r="BB2283" s="121"/>
      <c r="BC2283" s="121"/>
      <c r="BD2283" s="121"/>
      <c r="BE2283" s="121"/>
      <c r="BF2283" s="121"/>
      <c r="BG2283" s="121"/>
      <c r="BH2283" s="121"/>
      <c r="BI2283" s="121"/>
      <c r="BJ2283" s="121"/>
      <c r="BK2283" s="121"/>
      <c r="BL2283" s="121"/>
      <c r="BM2283" s="121"/>
      <c r="BN2283" s="121"/>
      <c r="BO2283" s="121"/>
      <c r="BP2283" s="121"/>
      <c r="BQ2283" s="121"/>
      <c r="BR2283" s="121"/>
      <c r="BS2283" s="121"/>
      <c r="BT2283" s="121"/>
      <c r="BU2283" s="121"/>
      <c r="BV2283" s="121"/>
      <c r="BW2283" s="121"/>
      <c r="BX2283" s="121"/>
      <c r="BY2283" s="121"/>
      <c r="BZ2283" s="121"/>
      <c r="CA2283" s="121"/>
      <c r="CB2283" s="121"/>
      <c r="CC2283" s="121"/>
      <c r="CD2283" s="121"/>
      <c r="CE2283" s="121"/>
      <c r="CF2283" s="121"/>
      <c r="CG2283" s="121"/>
      <c r="CH2283" s="121"/>
      <c r="CI2283" s="121"/>
      <c r="CJ2283" s="121"/>
      <c r="CK2283" s="121"/>
      <c r="CL2283" s="121"/>
      <c r="CM2283" s="121"/>
      <c r="CN2283" s="121"/>
      <c r="CO2283" s="121"/>
      <c r="CP2283" s="121"/>
      <c r="CQ2283" s="121"/>
      <c r="CR2283" s="121"/>
      <c r="CS2283" s="121"/>
      <c r="CT2283" s="121"/>
      <c r="CU2283" s="121"/>
      <c r="CV2283" s="121"/>
      <c r="CW2283" s="121"/>
      <c r="CX2283" s="121"/>
      <c r="CY2283" s="121"/>
      <c r="CZ2283" s="121"/>
      <c r="DA2283" s="121"/>
      <c r="DB2283" s="121"/>
      <c r="DC2283" s="121"/>
      <c r="DD2283" s="121"/>
      <c r="DE2283" s="121"/>
      <c r="DF2283" s="121"/>
      <c r="DG2283" s="121"/>
      <c r="DH2283" s="121"/>
      <c r="DI2283" s="121"/>
    </row>
    <row r="2284" spans="30:113" x14ac:dyDescent="0.35">
      <c r="AD2284" s="121"/>
      <c r="AE2284" s="121"/>
      <c r="AF2284" s="121"/>
      <c r="AG2284" s="121"/>
      <c r="AH2284" s="121"/>
      <c r="AI2284" s="121"/>
      <c r="AJ2284" s="121"/>
      <c r="AK2284" s="121"/>
      <c r="AL2284" s="121"/>
      <c r="AM2284" s="121"/>
      <c r="AN2284" s="121"/>
      <c r="AO2284" s="121"/>
      <c r="AP2284" s="121"/>
      <c r="AQ2284" s="121"/>
      <c r="AR2284" s="121"/>
      <c r="AS2284" s="121"/>
      <c r="AT2284" s="121"/>
      <c r="AU2284" s="121"/>
      <c r="AV2284" s="121"/>
      <c r="AW2284" s="121"/>
      <c r="AX2284" s="121"/>
      <c r="AY2284" s="121"/>
      <c r="AZ2284" s="121"/>
      <c r="BA2284" s="121"/>
      <c r="BB2284" s="121"/>
      <c r="BC2284" s="121"/>
      <c r="BD2284" s="121"/>
      <c r="BE2284" s="121"/>
      <c r="BF2284" s="121"/>
      <c r="BG2284" s="121"/>
      <c r="BH2284" s="121"/>
      <c r="BI2284" s="121"/>
      <c r="BJ2284" s="121"/>
      <c r="BK2284" s="121"/>
      <c r="BL2284" s="121"/>
      <c r="BM2284" s="121"/>
      <c r="BN2284" s="121"/>
      <c r="BO2284" s="121"/>
      <c r="BP2284" s="121"/>
      <c r="BQ2284" s="121"/>
      <c r="BR2284" s="121"/>
      <c r="BS2284" s="121"/>
      <c r="BT2284" s="121"/>
      <c r="BU2284" s="121"/>
      <c r="BV2284" s="121"/>
      <c r="BW2284" s="121"/>
      <c r="BX2284" s="121"/>
      <c r="BY2284" s="121"/>
      <c r="BZ2284" s="121"/>
      <c r="CA2284" s="121"/>
      <c r="CB2284" s="121"/>
      <c r="CC2284" s="121"/>
      <c r="CD2284" s="121"/>
      <c r="CE2284" s="121"/>
      <c r="CF2284" s="121"/>
      <c r="CG2284" s="121"/>
      <c r="CH2284" s="121"/>
      <c r="CI2284" s="121"/>
      <c r="CJ2284" s="121"/>
      <c r="CK2284" s="121"/>
      <c r="CL2284" s="121"/>
      <c r="CM2284" s="121"/>
      <c r="CN2284" s="121"/>
      <c r="CO2284" s="121"/>
      <c r="CP2284" s="121"/>
      <c r="CQ2284" s="121"/>
      <c r="CR2284" s="121"/>
      <c r="CS2284" s="121"/>
      <c r="CT2284" s="121"/>
      <c r="CU2284" s="121"/>
      <c r="CV2284" s="121"/>
      <c r="CW2284" s="121"/>
      <c r="CX2284" s="121"/>
      <c r="CY2284" s="121"/>
      <c r="CZ2284" s="121"/>
      <c r="DA2284" s="121"/>
      <c r="DB2284" s="121"/>
      <c r="DC2284" s="121"/>
      <c r="DD2284" s="121"/>
      <c r="DE2284" s="121"/>
      <c r="DF2284" s="121"/>
      <c r="DG2284" s="121"/>
      <c r="DH2284" s="121"/>
      <c r="DI2284" s="121"/>
    </row>
    <row r="2285" spans="30:113" x14ac:dyDescent="0.35">
      <c r="AD2285" s="121"/>
      <c r="AE2285" s="121"/>
      <c r="AF2285" s="121"/>
      <c r="AG2285" s="121"/>
      <c r="AH2285" s="121"/>
      <c r="AI2285" s="121"/>
      <c r="AJ2285" s="121"/>
      <c r="AK2285" s="121"/>
      <c r="AL2285" s="121"/>
      <c r="AM2285" s="121"/>
      <c r="AN2285" s="121"/>
      <c r="AO2285" s="121"/>
      <c r="AP2285" s="121"/>
      <c r="AQ2285" s="121"/>
      <c r="AR2285" s="121"/>
      <c r="AS2285" s="121"/>
      <c r="AT2285" s="121"/>
      <c r="AU2285" s="121"/>
      <c r="AV2285" s="121"/>
      <c r="AW2285" s="121"/>
      <c r="AX2285" s="121"/>
      <c r="AY2285" s="121"/>
      <c r="AZ2285" s="121"/>
      <c r="BA2285" s="121"/>
      <c r="BB2285" s="121"/>
      <c r="BC2285" s="121"/>
      <c r="BD2285" s="121"/>
      <c r="BE2285" s="121"/>
      <c r="BF2285" s="121"/>
      <c r="BG2285" s="121"/>
      <c r="BH2285" s="121"/>
      <c r="BI2285" s="121"/>
      <c r="BJ2285" s="121"/>
      <c r="BK2285" s="121"/>
      <c r="BL2285" s="121"/>
      <c r="BM2285" s="121"/>
      <c r="BN2285" s="121"/>
      <c r="BO2285" s="121"/>
      <c r="BP2285" s="121"/>
      <c r="BQ2285" s="121"/>
      <c r="BR2285" s="121"/>
      <c r="BS2285" s="121"/>
      <c r="BT2285" s="121"/>
      <c r="BU2285" s="121"/>
      <c r="BV2285" s="121"/>
      <c r="BW2285" s="121"/>
      <c r="BX2285" s="121"/>
      <c r="BY2285" s="121"/>
      <c r="BZ2285" s="121"/>
      <c r="CA2285" s="121"/>
      <c r="CB2285" s="121"/>
      <c r="CC2285" s="121"/>
      <c r="CD2285" s="121"/>
      <c r="CE2285" s="121"/>
      <c r="CF2285" s="121"/>
      <c r="CG2285" s="121"/>
      <c r="CH2285" s="121"/>
      <c r="CI2285" s="121"/>
      <c r="CJ2285" s="121"/>
      <c r="CK2285" s="121"/>
      <c r="CL2285" s="121"/>
      <c r="CM2285" s="121"/>
      <c r="CN2285" s="121"/>
      <c r="CO2285" s="121"/>
      <c r="CP2285" s="121"/>
      <c r="CQ2285" s="121"/>
      <c r="CR2285" s="121"/>
      <c r="CS2285" s="121"/>
      <c r="CT2285" s="121"/>
      <c r="CU2285" s="121"/>
      <c r="CV2285" s="121"/>
      <c r="CW2285" s="121"/>
      <c r="CX2285" s="121"/>
      <c r="CY2285" s="121"/>
      <c r="CZ2285" s="121"/>
      <c r="DA2285" s="121"/>
      <c r="DB2285" s="121"/>
      <c r="DC2285" s="121"/>
      <c r="DD2285" s="121"/>
      <c r="DE2285" s="121"/>
      <c r="DF2285" s="121"/>
      <c r="DG2285" s="121"/>
      <c r="DH2285" s="121"/>
      <c r="DI2285" s="121"/>
    </row>
    <row r="2286" spans="30:113" x14ac:dyDescent="0.35">
      <c r="AD2286" s="121"/>
      <c r="AE2286" s="121"/>
      <c r="AF2286" s="121"/>
      <c r="AG2286" s="121"/>
      <c r="AH2286" s="121"/>
      <c r="AI2286" s="121"/>
      <c r="AJ2286" s="121"/>
      <c r="AK2286" s="121"/>
      <c r="AL2286" s="121"/>
      <c r="AM2286" s="121"/>
      <c r="AN2286" s="121"/>
      <c r="AO2286" s="121"/>
      <c r="AP2286" s="121"/>
      <c r="AQ2286" s="121"/>
      <c r="AR2286" s="121"/>
      <c r="AS2286" s="121"/>
      <c r="AT2286" s="121"/>
      <c r="AU2286" s="121"/>
      <c r="AV2286" s="121"/>
      <c r="AW2286" s="121"/>
      <c r="AX2286" s="121"/>
      <c r="AY2286" s="121"/>
      <c r="AZ2286" s="121"/>
      <c r="BA2286" s="121"/>
      <c r="BB2286" s="121"/>
      <c r="BC2286" s="121"/>
      <c r="BD2286" s="121"/>
      <c r="BE2286" s="121"/>
      <c r="BF2286" s="121"/>
      <c r="BG2286" s="121"/>
      <c r="BH2286" s="121"/>
      <c r="BI2286" s="121"/>
      <c r="BJ2286" s="121"/>
      <c r="BK2286" s="121"/>
      <c r="BL2286" s="121"/>
      <c r="BM2286" s="121"/>
      <c r="BN2286" s="121"/>
      <c r="BO2286" s="121"/>
      <c r="BP2286" s="121"/>
      <c r="BQ2286" s="121"/>
      <c r="BR2286" s="121"/>
      <c r="BS2286" s="121"/>
      <c r="BT2286" s="121"/>
      <c r="BU2286" s="121"/>
      <c r="BV2286" s="121"/>
      <c r="BW2286" s="121"/>
      <c r="BX2286" s="121"/>
      <c r="BY2286" s="121"/>
      <c r="BZ2286" s="121"/>
      <c r="CA2286" s="121"/>
      <c r="CB2286" s="121"/>
      <c r="CC2286" s="121"/>
      <c r="CD2286" s="121"/>
      <c r="CE2286" s="121"/>
      <c r="CF2286" s="121"/>
      <c r="CG2286" s="121"/>
      <c r="CH2286" s="121"/>
      <c r="CI2286" s="121"/>
      <c r="CJ2286" s="121"/>
      <c r="CK2286" s="121"/>
      <c r="CL2286" s="121"/>
      <c r="CM2286" s="121"/>
      <c r="CN2286" s="121"/>
      <c r="CO2286" s="121"/>
      <c r="CP2286" s="121"/>
      <c r="CQ2286" s="121"/>
      <c r="CR2286" s="121"/>
      <c r="CS2286" s="121"/>
      <c r="CT2286" s="121"/>
      <c r="CU2286" s="121"/>
      <c r="CV2286" s="121"/>
      <c r="CW2286" s="121"/>
      <c r="CX2286" s="121"/>
      <c r="CY2286" s="121"/>
      <c r="CZ2286" s="121"/>
      <c r="DA2286" s="121"/>
      <c r="DB2286" s="121"/>
      <c r="DC2286" s="121"/>
      <c r="DD2286" s="121"/>
      <c r="DE2286" s="121"/>
      <c r="DF2286" s="121"/>
      <c r="DG2286" s="121"/>
      <c r="DH2286" s="121"/>
      <c r="DI2286" s="121"/>
    </row>
    <row r="2287" spans="30:113" x14ac:dyDescent="0.35">
      <c r="AD2287" s="121"/>
      <c r="AE2287" s="121"/>
      <c r="AF2287" s="121"/>
      <c r="AG2287" s="121"/>
      <c r="AH2287" s="121"/>
      <c r="AI2287" s="121"/>
      <c r="AJ2287" s="121"/>
      <c r="AK2287" s="121"/>
      <c r="AL2287" s="121"/>
      <c r="AM2287" s="121"/>
      <c r="AN2287" s="121"/>
      <c r="AO2287" s="121"/>
      <c r="AP2287" s="121"/>
      <c r="AQ2287" s="121"/>
      <c r="AR2287" s="121"/>
      <c r="AS2287" s="121"/>
      <c r="AT2287" s="121"/>
      <c r="AU2287" s="121"/>
      <c r="AV2287" s="121"/>
      <c r="AW2287" s="121"/>
      <c r="AX2287" s="121"/>
      <c r="AY2287" s="121"/>
      <c r="AZ2287" s="121"/>
      <c r="BA2287" s="121"/>
      <c r="BB2287" s="121"/>
      <c r="BC2287" s="121"/>
      <c r="BD2287" s="121"/>
      <c r="BE2287" s="121"/>
      <c r="BF2287" s="121"/>
      <c r="BG2287" s="121"/>
      <c r="BH2287" s="121"/>
      <c r="BI2287" s="121"/>
      <c r="BJ2287" s="121"/>
      <c r="BK2287" s="121"/>
      <c r="BL2287" s="121"/>
      <c r="BM2287" s="121"/>
      <c r="BN2287" s="121"/>
      <c r="BO2287" s="121"/>
      <c r="BP2287" s="121"/>
      <c r="BQ2287" s="121"/>
      <c r="BR2287" s="121"/>
      <c r="BS2287" s="121"/>
      <c r="BT2287" s="121"/>
      <c r="BU2287" s="121"/>
      <c r="BV2287" s="121"/>
      <c r="BW2287" s="121"/>
      <c r="BX2287" s="121"/>
      <c r="BY2287" s="121"/>
      <c r="BZ2287" s="121"/>
      <c r="CA2287" s="121"/>
      <c r="CB2287" s="121"/>
      <c r="CC2287" s="121"/>
      <c r="CD2287" s="121"/>
      <c r="CE2287" s="121"/>
      <c r="CF2287" s="121"/>
      <c r="CG2287" s="121"/>
      <c r="CH2287" s="121"/>
      <c r="CI2287" s="121"/>
      <c r="CJ2287" s="121"/>
      <c r="CK2287" s="121"/>
      <c r="CL2287" s="121"/>
      <c r="CM2287" s="121"/>
      <c r="CN2287" s="121"/>
      <c r="CO2287" s="121"/>
      <c r="CP2287" s="121"/>
      <c r="CQ2287" s="121"/>
      <c r="CR2287" s="121"/>
      <c r="CS2287" s="121"/>
      <c r="CT2287" s="121"/>
      <c r="CU2287" s="121"/>
      <c r="CV2287" s="121"/>
      <c r="CW2287" s="121"/>
      <c r="CX2287" s="121"/>
      <c r="CY2287" s="121"/>
      <c r="CZ2287" s="121"/>
      <c r="DA2287" s="121"/>
      <c r="DB2287" s="121"/>
      <c r="DC2287" s="121"/>
      <c r="DD2287" s="121"/>
      <c r="DE2287" s="121"/>
      <c r="DF2287" s="121"/>
      <c r="DG2287" s="121"/>
      <c r="DH2287" s="121"/>
      <c r="DI2287" s="121"/>
    </row>
    <row r="2288" spans="30:113" x14ac:dyDescent="0.35">
      <c r="AD2288" s="121"/>
      <c r="AE2288" s="121"/>
      <c r="AF2288" s="121"/>
      <c r="AG2288" s="121"/>
      <c r="AH2288" s="121"/>
      <c r="AI2288" s="121"/>
      <c r="AJ2288" s="121"/>
      <c r="AK2288" s="121"/>
      <c r="AL2288" s="121"/>
      <c r="AM2288" s="121"/>
      <c r="AN2288" s="121"/>
      <c r="AO2288" s="121"/>
      <c r="AP2288" s="121"/>
      <c r="AQ2288" s="121"/>
      <c r="AR2288" s="121"/>
      <c r="AS2288" s="121"/>
      <c r="AT2288" s="121"/>
      <c r="AU2288" s="121"/>
      <c r="AV2288" s="121"/>
      <c r="AW2288" s="121"/>
      <c r="AX2288" s="121"/>
      <c r="AY2288" s="121"/>
      <c r="AZ2288" s="121"/>
      <c r="BA2288" s="121"/>
      <c r="BB2288" s="121"/>
      <c r="BC2288" s="121"/>
      <c r="BD2288" s="121"/>
      <c r="BE2288" s="121"/>
      <c r="BF2288" s="121"/>
      <c r="BG2288" s="121"/>
      <c r="BH2288" s="121"/>
      <c r="BI2288" s="121"/>
      <c r="BJ2288" s="121"/>
      <c r="BK2288" s="121"/>
      <c r="BL2288" s="121"/>
      <c r="BM2288" s="121"/>
      <c r="BN2288" s="121"/>
      <c r="BO2288" s="121"/>
      <c r="BP2288" s="121"/>
      <c r="BQ2288" s="121"/>
      <c r="BR2288" s="121"/>
      <c r="BS2288" s="121"/>
      <c r="BT2288" s="121"/>
      <c r="BU2288" s="121"/>
      <c r="BV2288" s="121"/>
      <c r="BW2288" s="121"/>
      <c r="BX2288" s="121"/>
      <c r="BY2288" s="121"/>
      <c r="BZ2288" s="121"/>
      <c r="CA2288" s="121"/>
      <c r="CB2288" s="121"/>
      <c r="CC2288" s="121"/>
      <c r="CD2288" s="121"/>
      <c r="CE2288" s="121"/>
      <c r="CF2288" s="121"/>
      <c r="CG2288" s="121"/>
      <c r="CH2288" s="121"/>
      <c r="CI2288" s="121"/>
      <c r="CJ2288" s="121"/>
      <c r="CK2288" s="121"/>
      <c r="CL2288" s="121"/>
      <c r="CM2288" s="121"/>
      <c r="CN2288" s="121"/>
      <c r="CO2288" s="121"/>
      <c r="CP2288" s="121"/>
      <c r="CQ2288" s="121"/>
      <c r="CR2288" s="121"/>
      <c r="CS2288" s="121"/>
      <c r="CT2288" s="121"/>
      <c r="CU2288" s="121"/>
      <c r="CV2288" s="121"/>
      <c r="CW2288" s="121"/>
      <c r="CX2288" s="121"/>
      <c r="CY2288" s="121"/>
      <c r="CZ2288" s="121"/>
      <c r="DA2288" s="121"/>
      <c r="DB2288" s="121"/>
      <c r="DC2288" s="121"/>
      <c r="DD2288" s="121"/>
      <c r="DE2288" s="121"/>
      <c r="DF2288" s="121"/>
      <c r="DG2288" s="121"/>
      <c r="DH2288" s="121"/>
      <c r="DI2288" s="121"/>
    </row>
    <row r="2289" spans="30:113" x14ac:dyDescent="0.35">
      <c r="AD2289" s="121"/>
      <c r="AE2289" s="121"/>
      <c r="AF2289" s="121"/>
      <c r="AG2289" s="121"/>
      <c r="AH2289" s="121"/>
      <c r="AI2289" s="121"/>
      <c r="AJ2289" s="121"/>
      <c r="AK2289" s="121"/>
      <c r="AL2289" s="121"/>
      <c r="AM2289" s="121"/>
      <c r="AN2289" s="121"/>
      <c r="AO2289" s="121"/>
      <c r="AP2289" s="121"/>
      <c r="AQ2289" s="121"/>
      <c r="AR2289" s="121"/>
      <c r="AS2289" s="121"/>
      <c r="AT2289" s="121"/>
      <c r="AU2289" s="121"/>
      <c r="AV2289" s="121"/>
      <c r="AW2289" s="121"/>
      <c r="AX2289" s="121"/>
      <c r="AY2289" s="121"/>
      <c r="AZ2289" s="121"/>
      <c r="BA2289" s="121"/>
      <c r="BB2289" s="121"/>
      <c r="BC2289" s="121"/>
      <c r="BD2289" s="121"/>
      <c r="BE2289" s="121"/>
      <c r="BF2289" s="121"/>
      <c r="BG2289" s="121"/>
      <c r="BH2289" s="121"/>
      <c r="BI2289" s="121"/>
      <c r="BJ2289" s="121"/>
      <c r="BK2289" s="121"/>
      <c r="BL2289" s="121"/>
      <c r="BM2289" s="121"/>
      <c r="BN2289" s="121"/>
      <c r="BO2289" s="121"/>
      <c r="BP2289" s="121"/>
      <c r="BQ2289" s="121"/>
      <c r="BR2289" s="121"/>
      <c r="BS2289" s="121"/>
      <c r="BT2289" s="121"/>
      <c r="BU2289" s="121"/>
      <c r="BV2289" s="121"/>
      <c r="BW2289" s="121"/>
      <c r="BX2289" s="121"/>
      <c r="BY2289" s="121"/>
      <c r="BZ2289" s="121"/>
      <c r="CA2289" s="121"/>
      <c r="CB2289" s="121"/>
      <c r="CC2289" s="121"/>
      <c r="CD2289" s="121"/>
      <c r="CE2289" s="121"/>
      <c r="CF2289" s="121"/>
      <c r="CG2289" s="121"/>
      <c r="CH2289" s="121"/>
      <c r="CI2289" s="121"/>
      <c r="CJ2289" s="121"/>
      <c r="CK2289" s="121"/>
      <c r="CL2289" s="121"/>
      <c r="CM2289" s="121"/>
      <c r="CN2289" s="121"/>
      <c r="CO2289" s="121"/>
      <c r="CP2289" s="121"/>
      <c r="CQ2289" s="121"/>
      <c r="CR2289" s="121"/>
      <c r="CS2289" s="121"/>
      <c r="CT2289" s="121"/>
      <c r="CU2289" s="121"/>
      <c r="CV2289" s="121"/>
      <c r="CW2289" s="121"/>
      <c r="CX2289" s="121"/>
      <c r="CY2289" s="121"/>
      <c r="CZ2289" s="121"/>
      <c r="DA2289" s="121"/>
      <c r="DB2289" s="121"/>
      <c r="DC2289" s="121"/>
      <c r="DD2289" s="121"/>
      <c r="DE2289" s="121"/>
      <c r="DF2289" s="121"/>
      <c r="DG2289" s="121"/>
      <c r="DH2289" s="121"/>
      <c r="DI2289" s="121"/>
    </row>
    <row r="2290" spans="30:113" x14ac:dyDescent="0.35">
      <c r="AD2290" s="121"/>
      <c r="AE2290" s="121"/>
      <c r="AF2290" s="121"/>
      <c r="AG2290" s="121"/>
      <c r="AH2290" s="121"/>
      <c r="AI2290" s="121"/>
      <c r="AJ2290" s="121"/>
      <c r="AK2290" s="121"/>
      <c r="AL2290" s="121"/>
      <c r="AM2290" s="121"/>
      <c r="AN2290" s="121"/>
      <c r="AO2290" s="121"/>
      <c r="AP2290" s="121"/>
      <c r="AQ2290" s="121"/>
      <c r="AR2290" s="121"/>
      <c r="AS2290" s="121"/>
      <c r="AT2290" s="121"/>
      <c r="AU2290" s="121"/>
      <c r="AV2290" s="121"/>
      <c r="AW2290" s="121"/>
      <c r="AX2290" s="121"/>
      <c r="AY2290" s="121"/>
      <c r="AZ2290" s="121"/>
      <c r="BA2290" s="121"/>
      <c r="BB2290" s="121"/>
      <c r="BC2290" s="121"/>
      <c r="BD2290" s="121"/>
      <c r="BE2290" s="121"/>
      <c r="BF2290" s="121"/>
      <c r="BG2290" s="121"/>
      <c r="BH2290" s="121"/>
      <c r="BI2290" s="121"/>
      <c r="BJ2290" s="121"/>
      <c r="BK2290" s="121"/>
      <c r="BL2290" s="121"/>
      <c r="BM2290" s="121"/>
      <c r="BN2290" s="121"/>
      <c r="BO2290" s="121"/>
      <c r="BP2290" s="121"/>
      <c r="BQ2290" s="121"/>
      <c r="BR2290" s="121"/>
      <c r="BS2290" s="121"/>
      <c r="BT2290" s="121"/>
      <c r="BU2290" s="121"/>
      <c r="BV2290" s="121"/>
      <c r="BW2290" s="121"/>
      <c r="BX2290" s="121"/>
      <c r="BY2290" s="121"/>
      <c r="BZ2290" s="121"/>
      <c r="CA2290" s="121"/>
      <c r="CB2290" s="121"/>
      <c r="CC2290" s="121"/>
      <c r="CD2290" s="121"/>
      <c r="CE2290" s="121"/>
      <c r="CF2290" s="121"/>
      <c r="CG2290" s="121"/>
      <c r="CH2290" s="121"/>
      <c r="CI2290" s="121"/>
      <c r="CJ2290" s="121"/>
      <c r="CK2290" s="121"/>
      <c r="CL2290" s="121"/>
      <c r="CM2290" s="121"/>
      <c r="CN2290" s="121"/>
      <c r="CO2290" s="121"/>
      <c r="CP2290" s="121"/>
      <c r="CQ2290" s="121"/>
      <c r="CR2290" s="121"/>
      <c r="CS2290" s="121"/>
      <c r="CT2290" s="121"/>
      <c r="CU2290" s="121"/>
      <c r="CV2290" s="121"/>
      <c r="CW2290" s="121"/>
      <c r="CX2290" s="121"/>
      <c r="CY2290" s="121"/>
      <c r="CZ2290" s="121"/>
      <c r="DA2290" s="121"/>
      <c r="DB2290" s="121"/>
      <c r="DC2290" s="121"/>
      <c r="DD2290" s="121"/>
      <c r="DE2290" s="121"/>
      <c r="DF2290" s="121"/>
      <c r="DG2290" s="121"/>
      <c r="DH2290" s="121"/>
      <c r="DI2290" s="121"/>
    </row>
    <row r="2291" spans="30:113" x14ac:dyDescent="0.35">
      <c r="AD2291" s="121"/>
      <c r="AE2291" s="121"/>
      <c r="AF2291" s="121"/>
      <c r="AG2291" s="121"/>
      <c r="AH2291" s="121"/>
      <c r="AI2291" s="121"/>
      <c r="AJ2291" s="121"/>
      <c r="AK2291" s="121"/>
      <c r="AL2291" s="121"/>
      <c r="AM2291" s="121"/>
      <c r="AN2291" s="121"/>
      <c r="AO2291" s="121"/>
      <c r="AP2291" s="121"/>
      <c r="AQ2291" s="121"/>
      <c r="AR2291" s="121"/>
      <c r="AS2291" s="121"/>
      <c r="AT2291" s="121"/>
      <c r="AU2291" s="121"/>
      <c r="AV2291" s="121"/>
      <c r="AW2291" s="121"/>
      <c r="AX2291" s="121"/>
      <c r="AY2291" s="121"/>
      <c r="AZ2291" s="121"/>
      <c r="BA2291" s="121"/>
      <c r="BB2291" s="121"/>
      <c r="BC2291" s="121"/>
      <c r="BD2291" s="121"/>
      <c r="BE2291" s="121"/>
      <c r="BF2291" s="121"/>
      <c r="BG2291" s="121"/>
      <c r="BH2291" s="121"/>
      <c r="BI2291" s="121"/>
      <c r="BJ2291" s="121"/>
      <c r="BK2291" s="121"/>
      <c r="BL2291" s="121"/>
      <c r="BM2291" s="121"/>
      <c r="BN2291" s="121"/>
      <c r="BO2291" s="121"/>
      <c r="BP2291" s="121"/>
      <c r="BQ2291" s="121"/>
      <c r="BR2291" s="121"/>
      <c r="BS2291" s="121"/>
      <c r="BT2291" s="121"/>
      <c r="BU2291" s="121"/>
      <c r="BV2291" s="121"/>
      <c r="BW2291" s="121"/>
      <c r="BX2291" s="121"/>
      <c r="BY2291" s="121"/>
      <c r="BZ2291" s="121"/>
      <c r="CA2291" s="121"/>
      <c r="CB2291" s="121"/>
      <c r="CC2291" s="121"/>
      <c r="CD2291" s="121"/>
      <c r="CE2291" s="121"/>
      <c r="CF2291" s="121"/>
      <c r="CG2291" s="121"/>
      <c r="CH2291" s="121"/>
      <c r="CI2291" s="121"/>
      <c r="CJ2291" s="121"/>
      <c r="CK2291" s="121"/>
      <c r="CL2291" s="121"/>
      <c r="CM2291" s="121"/>
      <c r="CN2291" s="121"/>
      <c r="CO2291" s="121"/>
      <c r="CP2291" s="121"/>
      <c r="CQ2291" s="121"/>
      <c r="CR2291" s="121"/>
      <c r="CS2291" s="121"/>
      <c r="CT2291" s="121"/>
      <c r="CU2291" s="121"/>
      <c r="CV2291" s="121"/>
      <c r="CW2291" s="121"/>
      <c r="CX2291" s="121"/>
      <c r="CY2291" s="121"/>
      <c r="CZ2291" s="121"/>
      <c r="DA2291" s="121"/>
      <c r="DB2291" s="121"/>
      <c r="DC2291" s="121"/>
      <c r="DD2291" s="121"/>
      <c r="DE2291" s="121"/>
      <c r="DF2291" s="121"/>
      <c r="DG2291" s="121"/>
      <c r="DH2291" s="121"/>
      <c r="DI2291" s="121"/>
    </row>
    <row r="2292" spans="30:113" x14ac:dyDescent="0.35">
      <c r="AD2292" s="121"/>
      <c r="AE2292" s="121"/>
      <c r="AF2292" s="121"/>
      <c r="AG2292" s="121"/>
      <c r="AH2292" s="121"/>
      <c r="AI2292" s="121"/>
      <c r="AJ2292" s="121"/>
      <c r="AK2292" s="121"/>
      <c r="AL2292" s="121"/>
      <c r="AM2292" s="121"/>
      <c r="AN2292" s="121"/>
      <c r="AO2292" s="121"/>
      <c r="AP2292" s="121"/>
      <c r="AQ2292" s="121"/>
      <c r="AR2292" s="121"/>
      <c r="AS2292" s="121"/>
      <c r="AT2292" s="121"/>
      <c r="AU2292" s="121"/>
      <c r="AV2292" s="121"/>
      <c r="AW2292" s="121"/>
      <c r="AX2292" s="121"/>
      <c r="AY2292" s="121"/>
      <c r="AZ2292" s="121"/>
      <c r="BA2292" s="121"/>
      <c r="BB2292" s="121"/>
      <c r="BC2292" s="121"/>
      <c r="BD2292" s="121"/>
      <c r="BE2292" s="121"/>
      <c r="BF2292" s="121"/>
      <c r="BG2292" s="121"/>
      <c r="BH2292" s="121"/>
      <c r="BI2292" s="121"/>
      <c r="BJ2292" s="121"/>
      <c r="BK2292" s="121"/>
      <c r="BL2292" s="121"/>
      <c r="BM2292" s="121"/>
      <c r="BN2292" s="121"/>
      <c r="BO2292" s="121"/>
      <c r="BP2292" s="121"/>
      <c r="BQ2292" s="121"/>
      <c r="BR2292" s="121"/>
      <c r="BS2292" s="121"/>
      <c r="BT2292" s="121"/>
      <c r="BU2292" s="121"/>
      <c r="BV2292" s="121"/>
      <c r="BW2292" s="121"/>
      <c r="BX2292" s="121"/>
      <c r="BY2292" s="121"/>
      <c r="BZ2292" s="121"/>
      <c r="CA2292" s="121"/>
      <c r="CB2292" s="121"/>
      <c r="CC2292" s="121"/>
      <c r="CD2292" s="121"/>
      <c r="CE2292" s="121"/>
      <c r="CF2292" s="121"/>
      <c r="CG2292" s="121"/>
      <c r="CH2292" s="121"/>
      <c r="CI2292" s="121"/>
      <c r="CJ2292" s="121"/>
      <c r="CK2292" s="121"/>
      <c r="CL2292" s="121"/>
      <c r="CM2292" s="121"/>
      <c r="CN2292" s="121"/>
      <c r="CO2292" s="121"/>
      <c r="CP2292" s="121"/>
      <c r="CQ2292" s="121"/>
      <c r="CR2292" s="121"/>
      <c r="CS2292" s="121"/>
      <c r="CT2292" s="121"/>
      <c r="CU2292" s="121"/>
      <c r="CV2292" s="121"/>
      <c r="CW2292" s="121"/>
      <c r="CX2292" s="121"/>
      <c r="CY2292" s="121"/>
      <c r="CZ2292" s="121"/>
      <c r="DA2292" s="121"/>
      <c r="DB2292" s="121"/>
      <c r="DC2292" s="121"/>
      <c r="DD2292" s="121"/>
      <c r="DE2292" s="121"/>
      <c r="DF2292" s="121"/>
      <c r="DG2292" s="121"/>
      <c r="DH2292" s="121"/>
      <c r="DI2292" s="121"/>
    </row>
    <row r="2293" spans="30:113" x14ac:dyDescent="0.35">
      <c r="AD2293" s="121"/>
      <c r="AE2293" s="121"/>
      <c r="AF2293" s="121"/>
      <c r="AG2293" s="121"/>
      <c r="AH2293" s="121"/>
      <c r="AI2293" s="121"/>
      <c r="AJ2293" s="121"/>
      <c r="AK2293" s="121"/>
      <c r="AL2293" s="121"/>
      <c r="AM2293" s="121"/>
      <c r="AN2293" s="121"/>
      <c r="AO2293" s="121"/>
      <c r="AP2293" s="121"/>
      <c r="AQ2293" s="121"/>
      <c r="AR2293" s="121"/>
      <c r="AS2293" s="121"/>
      <c r="AT2293" s="121"/>
      <c r="AU2293" s="121"/>
      <c r="AV2293" s="121"/>
      <c r="AW2293" s="121"/>
      <c r="AX2293" s="121"/>
      <c r="AY2293" s="121"/>
      <c r="AZ2293" s="121"/>
      <c r="BA2293" s="121"/>
      <c r="BB2293" s="121"/>
      <c r="BC2293" s="121"/>
      <c r="BD2293" s="121"/>
      <c r="BE2293" s="121"/>
      <c r="BF2293" s="121"/>
      <c r="BG2293" s="121"/>
      <c r="BH2293" s="121"/>
      <c r="BI2293" s="121"/>
      <c r="BJ2293" s="121"/>
      <c r="BK2293" s="121"/>
      <c r="BL2293" s="121"/>
      <c r="BM2293" s="121"/>
      <c r="BN2293" s="121"/>
      <c r="BO2293" s="121"/>
      <c r="BP2293" s="121"/>
      <c r="BQ2293" s="121"/>
      <c r="BR2293" s="121"/>
      <c r="BS2293" s="121"/>
      <c r="BT2293" s="121"/>
      <c r="BU2293" s="121"/>
      <c r="BV2293" s="121"/>
      <c r="BW2293" s="121"/>
      <c r="BX2293" s="121"/>
      <c r="BY2293" s="121"/>
      <c r="BZ2293" s="121"/>
      <c r="CA2293" s="121"/>
      <c r="CB2293" s="121"/>
      <c r="CC2293" s="121"/>
      <c r="CD2293" s="121"/>
      <c r="CE2293" s="121"/>
      <c r="CF2293" s="121"/>
      <c r="CG2293" s="121"/>
      <c r="CH2293" s="121"/>
      <c r="CI2293" s="121"/>
      <c r="CJ2293" s="121"/>
      <c r="CK2293" s="121"/>
      <c r="CL2293" s="121"/>
      <c r="CM2293" s="121"/>
      <c r="CN2293" s="121"/>
      <c r="CO2293" s="121"/>
      <c r="CP2293" s="121"/>
      <c r="CQ2293" s="121"/>
      <c r="CR2293" s="121"/>
      <c r="CS2293" s="121"/>
      <c r="CT2293" s="121"/>
      <c r="CU2293" s="121"/>
      <c r="CV2293" s="121"/>
      <c r="CW2293" s="121"/>
      <c r="CX2293" s="121"/>
      <c r="CY2293" s="121"/>
      <c r="CZ2293" s="121"/>
      <c r="DA2293" s="121"/>
      <c r="DB2293" s="121"/>
      <c r="DC2293" s="121"/>
      <c r="DD2293" s="121"/>
      <c r="DE2293" s="121"/>
      <c r="DF2293" s="121"/>
      <c r="DG2293" s="121"/>
      <c r="DH2293" s="121"/>
      <c r="DI2293" s="121"/>
    </row>
    <row r="2294" spans="30:113" x14ac:dyDescent="0.35">
      <c r="AD2294" s="121"/>
      <c r="AE2294" s="121"/>
      <c r="AF2294" s="121"/>
      <c r="AG2294" s="121"/>
      <c r="AH2294" s="121"/>
      <c r="AI2294" s="121"/>
      <c r="AJ2294" s="121"/>
      <c r="AK2294" s="121"/>
      <c r="AL2294" s="121"/>
      <c r="AM2294" s="121"/>
      <c r="AN2294" s="121"/>
      <c r="AO2294" s="121"/>
      <c r="AP2294" s="121"/>
      <c r="AQ2294" s="121"/>
      <c r="AR2294" s="121"/>
      <c r="AS2294" s="121"/>
      <c r="AT2294" s="121"/>
      <c r="AU2294" s="121"/>
      <c r="AV2294" s="121"/>
      <c r="AW2294" s="121"/>
      <c r="AX2294" s="121"/>
      <c r="AY2294" s="121"/>
      <c r="AZ2294" s="121"/>
      <c r="BA2294" s="121"/>
      <c r="BB2294" s="121"/>
      <c r="BC2294" s="121"/>
      <c r="BD2294" s="121"/>
      <c r="BE2294" s="121"/>
      <c r="BF2294" s="121"/>
      <c r="BG2294" s="121"/>
      <c r="BH2294" s="121"/>
      <c r="BI2294" s="121"/>
      <c r="BJ2294" s="121"/>
      <c r="BK2294" s="121"/>
      <c r="BL2294" s="121"/>
      <c r="BM2294" s="121"/>
      <c r="BN2294" s="121"/>
      <c r="BO2294" s="121"/>
      <c r="BP2294" s="121"/>
      <c r="BQ2294" s="121"/>
      <c r="BR2294" s="121"/>
      <c r="BS2294" s="121"/>
      <c r="BT2294" s="121"/>
      <c r="BU2294" s="121"/>
      <c r="BV2294" s="121"/>
      <c r="BW2294" s="121"/>
      <c r="BX2294" s="121"/>
      <c r="BY2294" s="121"/>
      <c r="BZ2294" s="121"/>
      <c r="CA2294" s="121"/>
      <c r="CB2294" s="121"/>
      <c r="CC2294" s="121"/>
      <c r="CD2294" s="121"/>
      <c r="CE2294" s="121"/>
      <c r="CF2294" s="121"/>
      <c r="CG2294" s="121"/>
      <c r="CH2294" s="121"/>
      <c r="CI2294" s="121"/>
      <c r="CJ2294" s="121"/>
      <c r="CK2294" s="121"/>
      <c r="CL2294" s="121"/>
      <c r="CM2294" s="121"/>
      <c r="CN2294" s="121"/>
      <c r="CO2294" s="121"/>
      <c r="CP2294" s="121"/>
      <c r="CQ2294" s="121"/>
      <c r="CR2294" s="121"/>
      <c r="CS2294" s="121"/>
      <c r="CT2294" s="121"/>
      <c r="CU2294" s="121"/>
      <c r="CV2294" s="121"/>
      <c r="CW2294" s="121"/>
      <c r="CX2294" s="121"/>
      <c r="CY2294" s="121"/>
      <c r="CZ2294" s="121"/>
      <c r="DA2294" s="121"/>
      <c r="DB2294" s="121"/>
      <c r="DC2294" s="121"/>
      <c r="DD2294" s="121"/>
      <c r="DE2294" s="121"/>
      <c r="DF2294" s="121"/>
      <c r="DG2294" s="121"/>
      <c r="DH2294" s="121"/>
      <c r="DI2294" s="121"/>
    </row>
    <row r="2295" spans="30:113" x14ac:dyDescent="0.35">
      <c r="AD2295" s="121"/>
      <c r="AE2295" s="121"/>
      <c r="AF2295" s="121"/>
      <c r="AG2295" s="121"/>
      <c r="AH2295" s="121"/>
      <c r="AI2295" s="121"/>
      <c r="AJ2295" s="121"/>
      <c r="AK2295" s="121"/>
      <c r="AL2295" s="121"/>
      <c r="AM2295" s="121"/>
      <c r="AN2295" s="121"/>
      <c r="AO2295" s="121"/>
      <c r="AP2295" s="121"/>
      <c r="AQ2295" s="121"/>
      <c r="AR2295" s="121"/>
      <c r="AS2295" s="121"/>
      <c r="AT2295" s="121"/>
      <c r="AU2295" s="121"/>
      <c r="AV2295" s="121"/>
      <c r="AW2295" s="121"/>
      <c r="AX2295" s="121"/>
      <c r="AY2295" s="121"/>
      <c r="AZ2295" s="121"/>
      <c r="BA2295" s="121"/>
      <c r="BB2295" s="121"/>
      <c r="BC2295" s="121"/>
      <c r="BD2295" s="121"/>
      <c r="BE2295" s="121"/>
      <c r="BF2295" s="121"/>
      <c r="BG2295" s="121"/>
      <c r="BH2295" s="121"/>
      <c r="BI2295" s="121"/>
      <c r="BJ2295" s="121"/>
      <c r="BK2295" s="121"/>
      <c r="BL2295" s="121"/>
      <c r="BM2295" s="121"/>
      <c r="BN2295" s="121"/>
      <c r="BO2295" s="121"/>
      <c r="BP2295" s="121"/>
      <c r="BQ2295" s="121"/>
      <c r="BR2295" s="121"/>
      <c r="BS2295" s="121"/>
      <c r="BT2295" s="121"/>
      <c r="BU2295" s="121"/>
      <c r="BV2295" s="121"/>
      <c r="BW2295" s="121"/>
      <c r="BX2295" s="121"/>
      <c r="BY2295" s="121"/>
      <c r="BZ2295" s="121"/>
      <c r="CA2295" s="121"/>
      <c r="CB2295" s="121"/>
      <c r="CC2295" s="121"/>
      <c r="CD2295" s="121"/>
      <c r="CE2295" s="121"/>
      <c r="CF2295" s="121"/>
      <c r="CG2295" s="121"/>
      <c r="CH2295" s="121"/>
      <c r="CI2295" s="121"/>
      <c r="CJ2295" s="121"/>
      <c r="CK2295" s="121"/>
      <c r="CL2295" s="121"/>
      <c r="CM2295" s="121"/>
      <c r="CN2295" s="121"/>
      <c r="CO2295" s="121"/>
      <c r="CP2295" s="121"/>
      <c r="CQ2295" s="121"/>
      <c r="CR2295" s="121"/>
      <c r="CS2295" s="121"/>
      <c r="CT2295" s="121"/>
      <c r="CU2295" s="121"/>
      <c r="CV2295" s="121"/>
      <c r="CW2295" s="121"/>
      <c r="CX2295" s="121"/>
      <c r="CY2295" s="121"/>
      <c r="CZ2295" s="121"/>
      <c r="DA2295" s="121"/>
      <c r="DB2295" s="121"/>
      <c r="DC2295" s="121"/>
      <c r="DD2295" s="121"/>
      <c r="DE2295" s="121"/>
      <c r="DF2295" s="121"/>
      <c r="DG2295" s="121"/>
      <c r="DH2295" s="121"/>
      <c r="DI2295" s="121"/>
    </row>
    <row r="2296" spans="30:113" x14ac:dyDescent="0.35">
      <c r="AD2296" s="121"/>
      <c r="AE2296" s="121"/>
      <c r="AF2296" s="121"/>
      <c r="AG2296" s="121"/>
      <c r="AH2296" s="121"/>
      <c r="AI2296" s="121"/>
      <c r="AJ2296" s="121"/>
      <c r="AK2296" s="121"/>
      <c r="AL2296" s="121"/>
      <c r="AM2296" s="121"/>
      <c r="AN2296" s="121"/>
      <c r="AO2296" s="121"/>
      <c r="AP2296" s="121"/>
      <c r="AQ2296" s="121"/>
      <c r="AR2296" s="121"/>
      <c r="AS2296" s="121"/>
      <c r="AT2296" s="121"/>
      <c r="AU2296" s="121"/>
      <c r="AV2296" s="121"/>
      <c r="AW2296" s="121"/>
      <c r="AX2296" s="121"/>
      <c r="AY2296" s="121"/>
      <c r="AZ2296" s="121"/>
      <c r="BA2296" s="121"/>
      <c r="BB2296" s="121"/>
      <c r="BC2296" s="121"/>
      <c r="BD2296" s="121"/>
      <c r="BE2296" s="121"/>
      <c r="BF2296" s="121"/>
      <c r="BG2296" s="121"/>
      <c r="BH2296" s="121"/>
      <c r="BI2296" s="121"/>
      <c r="BJ2296" s="121"/>
      <c r="BK2296" s="121"/>
      <c r="BL2296" s="121"/>
      <c r="BM2296" s="121"/>
      <c r="BN2296" s="121"/>
      <c r="BO2296" s="121"/>
      <c r="BP2296" s="121"/>
      <c r="BQ2296" s="121"/>
      <c r="BR2296" s="121"/>
      <c r="BS2296" s="121"/>
      <c r="BT2296" s="121"/>
      <c r="BU2296" s="121"/>
      <c r="BV2296" s="121"/>
      <c r="BW2296" s="121"/>
      <c r="BX2296" s="121"/>
      <c r="BY2296" s="121"/>
      <c r="BZ2296" s="121"/>
      <c r="CA2296" s="121"/>
      <c r="CB2296" s="121"/>
      <c r="CC2296" s="121"/>
      <c r="CD2296" s="121"/>
      <c r="CE2296" s="121"/>
      <c r="CF2296" s="121"/>
      <c r="CG2296" s="121"/>
      <c r="CH2296" s="121"/>
      <c r="CI2296" s="121"/>
      <c r="CJ2296" s="121"/>
      <c r="CK2296" s="121"/>
      <c r="CL2296" s="121"/>
      <c r="CM2296" s="121"/>
      <c r="CN2296" s="121"/>
      <c r="CO2296" s="121"/>
      <c r="CP2296" s="121"/>
      <c r="CQ2296" s="121"/>
      <c r="CR2296" s="121"/>
      <c r="CS2296" s="121"/>
      <c r="CT2296" s="121"/>
      <c r="CU2296" s="121"/>
      <c r="CV2296" s="121"/>
      <c r="CW2296" s="121"/>
      <c r="CX2296" s="121"/>
      <c r="CY2296" s="121"/>
      <c r="CZ2296" s="121"/>
      <c r="DA2296" s="121"/>
      <c r="DB2296" s="121"/>
      <c r="DC2296" s="121"/>
      <c r="DD2296" s="121"/>
      <c r="DE2296" s="121"/>
      <c r="DF2296" s="121"/>
      <c r="DG2296" s="121"/>
      <c r="DH2296" s="121"/>
      <c r="DI2296" s="121"/>
    </row>
    <row r="2297" spans="30:113" x14ac:dyDescent="0.35">
      <c r="AD2297" s="121"/>
      <c r="AE2297" s="121"/>
      <c r="AF2297" s="121"/>
      <c r="AG2297" s="121"/>
      <c r="AH2297" s="121"/>
      <c r="AI2297" s="121"/>
      <c r="AJ2297" s="121"/>
      <c r="AK2297" s="121"/>
      <c r="AL2297" s="121"/>
      <c r="AM2297" s="121"/>
      <c r="AN2297" s="121"/>
      <c r="AO2297" s="121"/>
      <c r="AP2297" s="121"/>
      <c r="AQ2297" s="121"/>
      <c r="AR2297" s="121"/>
      <c r="AS2297" s="121"/>
      <c r="AT2297" s="121"/>
      <c r="AU2297" s="121"/>
      <c r="AV2297" s="121"/>
      <c r="AW2297" s="121"/>
      <c r="AX2297" s="121"/>
      <c r="AY2297" s="121"/>
      <c r="AZ2297" s="121"/>
      <c r="BA2297" s="121"/>
      <c r="BB2297" s="121"/>
      <c r="BC2297" s="121"/>
      <c r="BD2297" s="121"/>
      <c r="BE2297" s="121"/>
      <c r="BF2297" s="121"/>
      <c r="BG2297" s="121"/>
      <c r="BH2297" s="121"/>
      <c r="BI2297" s="121"/>
      <c r="BJ2297" s="121"/>
      <c r="BK2297" s="121"/>
      <c r="BL2297" s="121"/>
      <c r="BM2297" s="121"/>
      <c r="BN2297" s="121"/>
      <c r="BO2297" s="121"/>
      <c r="BP2297" s="121"/>
      <c r="BQ2297" s="121"/>
      <c r="BR2297" s="121"/>
      <c r="BS2297" s="121"/>
      <c r="BT2297" s="121"/>
      <c r="BU2297" s="121"/>
      <c r="BV2297" s="121"/>
      <c r="BW2297" s="121"/>
      <c r="BX2297" s="121"/>
      <c r="BY2297" s="121"/>
      <c r="BZ2297" s="121"/>
      <c r="CA2297" s="121"/>
      <c r="CB2297" s="121"/>
      <c r="CC2297" s="121"/>
      <c r="CD2297" s="121"/>
      <c r="CE2297" s="121"/>
      <c r="CF2297" s="121"/>
      <c r="CG2297" s="121"/>
      <c r="CH2297" s="121"/>
      <c r="CI2297" s="121"/>
      <c r="CJ2297" s="121"/>
      <c r="CK2297" s="121"/>
      <c r="CL2297" s="121"/>
      <c r="CM2297" s="121"/>
      <c r="CN2297" s="121"/>
      <c r="CO2297" s="121"/>
      <c r="CP2297" s="121"/>
      <c r="CQ2297" s="121"/>
      <c r="CR2297" s="121"/>
      <c r="CS2297" s="121"/>
      <c r="CT2297" s="121"/>
      <c r="CU2297" s="121"/>
      <c r="CV2297" s="121"/>
      <c r="CW2297" s="121"/>
      <c r="CX2297" s="121"/>
      <c r="CY2297" s="121"/>
      <c r="CZ2297" s="121"/>
      <c r="DA2297" s="121"/>
      <c r="DB2297" s="121"/>
      <c r="DC2297" s="121"/>
      <c r="DD2297" s="121"/>
      <c r="DE2297" s="121"/>
      <c r="DF2297" s="121"/>
      <c r="DG2297" s="121"/>
      <c r="DH2297" s="121"/>
      <c r="DI2297" s="121"/>
    </row>
    <row r="2298" spans="30:113" x14ac:dyDescent="0.35">
      <c r="AD2298" s="121"/>
      <c r="AE2298" s="121"/>
      <c r="AF2298" s="121"/>
      <c r="AG2298" s="121"/>
      <c r="AH2298" s="121"/>
      <c r="AI2298" s="121"/>
      <c r="AJ2298" s="121"/>
      <c r="AK2298" s="121"/>
      <c r="AL2298" s="121"/>
      <c r="AM2298" s="121"/>
      <c r="AN2298" s="121"/>
      <c r="AO2298" s="121"/>
      <c r="AP2298" s="121"/>
      <c r="AQ2298" s="121"/>
      <c r="AR2298" s="121"/>
      <c r="AS2298" s="121"/>
      <c r="AT2298" s="121"/>
      <c r="AU2298" s="121"/>
      <c r="AV2298" s="121"/>
      <c r="AW2298" s="121"/>
      <c r="AX2298" s="121"/>
      <c r="AY2298" s="121"/>
      <c r="AZ2298" s="121"/>
      <c r="BA2298" s="121"/>
      <c r="BB2298" s="121"/>
      <c r="BC2298" s="121"/>
      <c r="BD2298" s="121"/>
      <c r="BE2298" s="121"/>
      <c r="BF2298" s="121"/>
      <c r="BG2298" s="121"/>
      <c r="BH2298" s="121"/>
      <c r="BI2298" s="121"/>
      <c r="BJ2298" s="121"/>
      <c r="BK2298" s="121"/>
      <c r="BL2298" s="121"/>
      <c r="BM2298" s="121"/>
      <c r="BN2298" s="121"/>
      <c r="BO2298" s="121"/>
      <c r="BP2298" s="121"/>
      <c r="BQ2298" s="121"/>
      <c r="BR2298" s="121"/>
      <c r="BS2298" s="121"/>
      <c r="BT2298" s="121"/>
      <c r="BU2298" s="121"/>
      <c r="BV2298" s="121"/>
      <c r="BW2298" s="121"/>
      <c r="BX2298" s="121"/>
      <c r="BY2298" s="121"/>
      <c r="BZ2298" s="121"/>
      <c r="CA2298" s="121"/>
      <c r="CB2298" s="121"/>
      <c r="CC2298" s="121"/>
      <c r="CD2298" s="121"/>
      <c r="CE2298" s="121"/>
      <c r="CF2298" s="121"/>
      <c r="CG2298" s="121"/>
      <c r="CH2298" s="121"/>
      <c r="CI2298" s="121"/>
      <c r="CJ2298" s="121"/>
      <c r="CK2298" s="121"/>
      <c r="CL2298" s="121"/>
      <c r="CM2298" s="121"/>
      <c r="CN2298" s="121"/>
      <c r="CO2298" s="121"/>
      <c r="CP2298" s="121"/>
      <c r="CQ2298" s="121"/>
      <c r="CR2298" s="121"/>
      <c r="CS2298" s="121"/>
      <c r="CT2298" s="121"/>
      <c r="CU2298" s="121"/>
      <c r="CV2298" s="121"/>
      <c r="CW2298" s="121"/>
      <c r="CX2298" s="121"/>
      <c r="CY2298" s="121"/>
      <c r="CZ2298" s="121"/>
      <c r="DA2298" s="121"/>
      <c r="DB2298" s="121"/>
      <c r="DC2298" s="121"/>
      <c r="DD2298" s="121"/>
      <c r="DE2298" s="121"/>
      <c r="DF2298" s="121"/>
      <c r="DG2298" s="121"/>
      <c r="DH2298" s="121"/>
      <c r="DI2298" s="121"/>
    </row>
    <row r="2299" spans="30:113" x14ac:dyDescent="0.35">
      <c r="AD2299" s="121"/>
      <c r="AE2299" s="121"/>
      <c r="AF2299" s="121"/>
      <c r="AG2299" s="121"/>
      <c r="AH2299" s="121"/>
      <c r="AI2299" s="121"/>
      <c r="AJ2299" s="121"/>
      <c r="AK2299" s="121"/>
      <c r="AL2299" s="121"/>
      <c r="AM2299" s="121"/>
      <c r="AN2299" s="121"/>
      <c r="AO2299" s="121"/>
      <c r="AP2299" s="121"/>
      <c r="AQ2299" s="121"/>
      <c r="AR2299" s="121"/>
      <c r="AS2299" s="121"/>
      <c r="AT2299" s="121"/>
      <c r="AU2299" s="121"/>
      <c r="AV2299" s="121"/>
      <c r="AW2299" s="121"/>
      <c r="AX2299" s="121"/>
      <c r="AY2299" s="121"/>
      <c r="AZ2299" s="121"/>
      <c r="BA2299" s="121"/>
      <c r="BB2299" s="121"/>
      <c r="BC2299" s="121"/>
      <c r="BD2299" s="121"/>
      <c r="BE2299" s="121"/>
      <c r="BF2299" s="121"/>
      <c r="BG2299" s="121"/>
      <c r="BH2299" s="121"/>
      <c r="BI2299" s="121"/>
      <c r="BJ2299" s="121"/>
      <c r="BK2299" s="121"/>
      <c r="BL2299" s="121"/>
      <c r="BM2299" s="121"/>
      <c r="BN2299" s="121"/>
      <c r="BO2299" s="121"/>
      <c r="BP2299" s="121"/>
      <c r="BQ2299" s="121"/>
      <c r="BR2299" s="121"/>
      <c r="BS2299" s="121"/>
      <c r="BT2299" s="121"/>
      <c r="BU2299" s="121"/>
      <c r="BV2299" s="121"/>
      <c r="BW2299" s="121"/>
      <c r="BX2299" s="121"/>
      <c r="BY2299" s="121"/>
      <c r="BZ2299" s="121"/>
      <c r="CA2299" s="121"/>
      <c r="CB2299" s="121"/>
      <c r="CC2299" s="121"/>
      <c r="CD2299" s="121"/>
      <c r="CE2299" s="121"/>
      <c r="CF2299" s="121"/>
      <c r="CG2299" s="121"/>
      <c r="CH2299" s="121"/>
      <c r="CI2299" s="121"/>
      <c r="CJ2299" s="121"/>
      <c r="CK2299" s="121"/>
      <c r="CL2299" s="121"/>
      <c r="CM2299" s="121"/>
      <c r="CN2299" s="121"/>
      <c r="CO2299" s="121"/>
      <c r="CP2299" s="121"/>
      <c r="CQ2299" s="121"/>
      <c r="CR2299" s="121"/>
      <c r="CS2299" s="121"/>
      <c r="CT2299" s="121"/>
      <c r="CU2299" s="121"/>
      <c r="CV2299" s="121"/>
      <c r="CW2299" s="121"/>
      <c r="CX2299" s="121"/>
      <c r="CY2299" s="121"/>
      <c r="CZ2299" s="121"/>
      <c r="DA2299" s="121"/>
      <c r="DB2299" s="121"/>
      <c r="DC2299" s="121"/>
      <c r="DD2299" s="121"/>
      <c r="DE2299" s="121"/>
      <c r="DF2299" s="121"/>
      <c r="DG2299" s="121"/>
      <c r="DH2299" s="121"/>
      <c r="DI2299" s="121"/>
    </row>
    <row r="2300" spans="30:113" x14ac:dyDescent="0.35">
      <c r="AD2300" s="121"/>
      <c r="AE2300" s="121"/>
      <c r="AF2300" s="121"/>
      <c r="AG2300" s="121"/>
      <c r="AH2300" s="121"/>
      <c r="AI2300" s="121"/>
      <c r="AJ2300" s="121"/>
      <c r="AK2300" s="121"/>
      <c r="AL2300" s="121"/>
      <c r="AM2300" s="121"/>
      <c r="AN2300" s="121"/>
      <c r="AO2300" s="121"/>
      <c r="AP2300" s="121"/>
      <c r="AQ2300" s="121"/>
      <c r="AR2300" s="121"/>
      <c r="AS2300" s="121"/>
      <c r="AT2300" s="121"/>
      <c r="AU2300" s="121"/>
      <c r="AV2300" s="121"/>
      <c r="AW2300" s="121"/>
      <c r="AX2300" s="121"/>
      <c r="AY2300" s="121"/>
      <c r="AZ2300" s="121"/>
      <c r="BA2300" s="121"/>
      <c r="BB2300" s="121"/>
      <c r="BC2300" s="121"/>
      <c r="BD2300" s="121"/>
      <c r="BE2300" s="121"/>
      <c r="BF2300" s="121"/>
      <c r="BG2300" s="121"/>
      <c r="BH2300" s="121"/>
      <c r="BI2300" s="121"/>
      <c r="BJ2300" s="121"/>
      <c r="BK2300" s="121"/>
      <c r="BL2300" s="121"/>
      <c r="BM2300" s="121"/>
      <c r="BN2300" s="121"/>
      <c r="BO2300" s="121"/>
      <c r="BP2300" s="121"/>
      <c r="BQ2300" s="121"/>
      <c r="BR2300" s="121"/>
      <c r="BS2300" s="121"/>
      <c r="BT2300" s="121"/>
      <c r="BU2300" s="121"/>
      <c r="BV2300" s="121"/>
      <c r="BW2300" s="121"/>
      <c r="BX2300" s="121"/>
      <c r="BY2300" s="121"/>
      <c r="BZ2300" s="121"/>
      <c r="CA2300" s="121"/>
      <c r="CB2300" s="121"/>
      <c r="CC2300" s="121"/>
      <c r="CD2300" s="121"/>
      <c r="CE2300" s="121"/>
      <c r="CF2300" s="121"/>
      <c r="CG2300" s="121"/>
      <c r="CH2300" s="121"/>
      <c r="CI2300" s="121"/>
      <c r="CJ2300" s="121"/>
      <c r="CK2300" s="121"/>
      <c r="CL2300" s="121"/>
      <c r="CM2300" s="121"/>
      <c r="CN2300" s="121"/>
      <c r="CO2300" s="121"/>
      <c r="CP2300" s="121"/>
      <c r="CQ2300" s="121"/>
      <c r="CR2300" s="121"/>
      <c r="CS2300" s="121"/>
      <c r="CT2300" s="121"/>
      <c r="CU2300" s="121"/>
      <c r="CV2300" s="121"/>
      <c r="CW2300" s="121"/>
      <c r="CX2300" s="121"/>
      <c r="CY2300" s="121"/>
      <c r="CZ2300" s="121"/>
      <c r="DA2300" s="121"/>
      <c r="DB2300" s="121"/>
      <c r="DC2300" s="121"/>
      <c r="DD2300" s="121"/>
      <c r="DE2300" s="121"/>
      <c r="DF2300" s="121"/>
      <c r="DG2300" s="121"/>
      <c r="DH2300" s="121"/>
      <c r="DI2300" s="121"/>
    </row>
    <row r="2301" spans="30:113" x14ac:dyDescent="0.35">
      <c r="AD2301" s="121"/>
      <c r="AE2301" s="121"/>
      <c r="AF2301" s="121"/>
      <c r="AG2301" s="121"/>
      <c r="AH2301" s="121"/>
      <c r="AI2301" s="121"/>
      <c r="AJ2301" s="121"/>
      <c r="AK2301" s="121"/>
      <c r="AL2301" s="121"/>
      <c r="AM2301" s="121"/>
      <c r="AN2301" s="121"/>
      <c r="AO2301" s="121"/>
      <c r="AP2301" s="121"/>
      <c r="AQ2301" s="121"/>
      <c r="AR2301" s="121"/>
      <c r="AS2301" s="121"/>
      <c r="AT2301" s="121"/>
      <c r="AU2301" s="121"/>
      <c r="AV2301" s="121"/>
      <c r="AW2301" s="121"/>
      <c r="AX2301" s="121"/>
      <c r="AY2301" s="121"/>
      <c r="AZ2301" s="121"/>
      <c r="BA2301" s="121"/>
      <c r="BB2301" s="121"/>
      <c r="BC2301" s="121"/>
      <c r="BD2301" s="121"/>
      <c r="BE2301" s="121"/>
      <c r="BF2301" s="121"/>
      <c r="BG2301" s="121"/>
      <c r="BH2301" s="121"/>
      <c r="BI2301" s="121"/>
      <c r="BJ2301" s="121"/>
      <c r="BK2301" s="121"/>
      <c r="BL2301" s="121"/>
      <c r="BM2301" s="121"/>
      <c r="BN2301" s="121"/>
      <c r="BO2301" s="121"/>
      <c r="BP2301" s="121"/>
      <c r="BQ2301" s="121"/>
      <c r="BR2301" s="121"/>
      <c r="BS2301" s="121"/>
      <c r="BT2301" s="121"/>
      <c r="BU2301" s="121"/>
      <c r="BV2301" s="121"/>
      <c r="BW2301" s="121"/>
      <c r="BX2301" s="121"/>
      <c r="BY2301" s="121"/>
      <c r="BZ2301" s="121"/>
      <c r="CA2301" s="121"/>
      <c r="CB2301" s="121"/>
      <c r="CC2301" s="121"/>
      <c r="CD2301" s="121"/>
      <c r="CE2301" s="121"/>
      <c r="CF2301" s="121"/>
      <c r="CG2301" s="121"/>
      <c r="CH2301" s="121"/>
      <c r="CI2301" s="121"/>
      <c r="CJ2301" s="121"/>
      <c r="CK2301" s="121"/>
      <c r="CL2301" s="121"/>
      <c r="CM2301" s="121"/>
      <c r="CN2301" s="121"/>
      <c r="CO2301" s="121"/>
      <c r="CP2301" s="121"/>
      <c r="CQ2301" s="121"/>
      <c r="CR2301" s="121"/>
      <c r="CS2301" s="121"/>
      <c r="CT2301" s="121"/>
      <c r="CU2301" s="121"/>
      <c r="CV2301" s="121"/>
      <c r="CW2301" s="121"/>
      <c r="CX2301" s="121"/>
      <c r="CY2301" s="121"/>
      <c r="CZ2301" s="121"/>
      <c r="DA2301" s="121"/>
      <c r="DB2301" s="121"/>
      <c r="DC2301" s="121"/>
      <c r="DD2301" s="121"/>
      <c r="DE2301" s="121"/>
      <c r="DF2301" s="121"/>
      <c r="DG2301" s="121"/>
      <c r="DH2301" s="121"/>
      <c r="DI2301" s="121"/>
    </row>
    <row r="2302" spans="30:113" x14ac:dyDescent="0.35">
      <c r="AD2302" s="121"/>
      <c r="AE2302" s="121"/>
      <c r="AF2302" s="121"/>
      <c r="AG2302" s="121"/>
      <c r="AH2302" s="121"/>
      <c r="AI2302" s="121"/>
      <c r="AJ2302" s="121"/>
      <c r="AK2302" s="121"/>
      <c r="AL2302" s="121"/>
      <c r="AM2302" s="121"/>
      <c r="AN2302" s="121"/>
      <c r="AO2302" s="121"/>
      <c r="AP2302" s="121"/>
      <c r="AQ2302" s="121"/>
      <c r="AR2302" s="121"/>
      <c r="AS2302" s="121"/>
      <c r="AT2302" s="121"/>
      <c r="AU2302" s="121"/>
      <c r="AV2302" s="121"/>
      <c r="AW2302" s="121"/>
      <c r="AX2302" s="121"/>
      <c r="AY2302" s="121"/>
      <c r="AZ2302" s="121"/>
      <c r="BA2302" s="121"/>
      <c r="BB2302" s="121"/>
      <c r="BC2302" s="121"/>
      <c r="BD2302" s="121"/>
      <c r="BE2302" s="121"/>
      <c r="BF2302" s="121"/>
      <c r="BG2302" s="121"/>
      <c r="BH2302" s="121"/>
      <c r="BI2302" s="121"/>
      <c r="BJ2302" s="121"/>
      <c r="BK2302" s="121"/>
      <c r="BL2302" s="121"/>
      <c r="BM2302" s="121"/>
      <c r="BN2302" s="121"/>
      <c r="BO2302" s="121"/>
      <c r="BP2302" s="121"/>
      <c r="BQ2302" s="121"/>
      <c r="BR2302" s="121"/>
      <c r="BS2302" s="121"/>
      <c r="BT2302" s="121"/>
      <c r="BU2302" s="121"/>
      <c r="BV2302" s="121"/>
      <c r="BW2302" s="121"/>
      <c r="BX2302" s="121"/>
      <c r="BY2302" s="121"/>
      <c r="BZ2302" s="121"/>
      <c r="CA2302" s="121"/>
      <c r="CB2302" s="121"/>
      <c r="CC2302" s="121"/>
      <c r="CD2302" s="121"/>
      <c r="CE2302" s="121"/>
      <c r="CF2302" s="121"/>
      <c r="CG2302" s="121"/>
      <c r="CH2302" s="121"/>
      <c r="CI2302" s="121"/>
      <c r="CJ2302" s="121"/>
      <c r="CK2302" s="121"/>
      <c r="CL2302" s="121"/>
      <c r="CM2302" s="121"/>
      <c r="CN2302" s="121"/>
      <c r="CO2302" s="121"/>
      <c r="CP2302" s="121"/>
      <c r="CQ2302" s="121"/>
      <c r="CR2302" s="121"/>
      <c r="CS2302" s="121"/>
      <c r="CT2302" s="121"/>
      <c r="CU2302" s="121"/>
      <c r="CV2302" s="121"/>
      <c r="CW2302" s="121"/>
      <c r="CX2302" s="121"/>
      <c r="CY2302" s="121"/>
      <c r="CZ2302" s="121"/>
      <c r="DA2302" s="121"/>
      <c r="DB2302" s="121"/>
      <c r="DC2302" s="121"/>
      <c r="DD2302" s="121"/>
      <c r="DE2302" s="121"/>
      <c r="DF2302" s="121"/>
      <c r="DG2302" s="121"/>
      <c r="DH2302" s="121"/>
      <c r="DI2302" s="121"/>
    </row>
    <row r="2303" spans="30:113" x14ac:dyDescent="0.35">
      <c r="AD2303" s="121"/>
      <c r="AE2303" s="121"/>
      <c r="AF2303" s="121"/>
      <c r="AG2303" s="121"/>
      <c r="AH2303" s="121"/>
      <c r="AI2303" s="121"/>
      <c r="AJ2303" s="121"/>
      <c r="AK2303" s="121"/>
      <c r="AL2303" s="121"/>
      <c r="AM2303" s="121"/>
      <c r="AN2303" s="121"/>
      <c r="AO2303" s="121"/>
      <c r="AP2303" s="121"/>
      <c r="AQ2303" s="121"/>
      <c r="AR2303" s="121"/>
      <c r="AS2303" s="121"/>
      <c r="AT2303" s="121"/>
      <c r="AU2303" s="121"/>
      <c r="AV2303" s="121"/>
      <c r="AW2303" s="121"/>
      <c r="AX2303" s="121"/>
      <c r="AY2303" s="121"/>
      <c r="AZ2303" s="121"/>
      <c r="BA2303" s="121"/>
      <c r="BB2303" s="121"/>
      <c r="BC2303" s="121"/>
      <c r="BD2303" s="121"/>
      <c r="BE2303" s="121"/>
      <c r="BF2303" s="121"/>
      <c r="BG2303" s="121"/>
      <c r="BH2303" s="121"/>
      <c r="BI2303" s="121"/>
      <c r="BJ2303" s="121"/>
      <c r="BK2303" s="121"/>
      <c r="BL2303" s="121"/>
      <c r="BM2303" s="121"/>
      <c r="BN2303" s="121"/>
      <c r="BO2303" s="121"/>
      <c r="BP2303" s="121"/>
      <c r="BQ2303" s="121"/>
      <c r="BR2303" s="121"/>
      <c r="BS2303" s="121"/>
      <c r="BT2303" s="121"/>
      <c r="BU2303" s="121"/>
      <c r="BV2303" s="121"/>
      <c r="BW2303" s="121"/>
      <c r="BX2303" s="121"/>
      <c r="BY2303" s="121"/>
      <c r="BZ2303" s="121"/>
      <c r="CA2303" s="121"/>
      <c r="CB2303" s="121"/>
      <c r="CC2303" s="121"/>
      <c r="CD2303" s="121"/>
      <c r="CE2303" s="121"/>
      <c r="CF2303" s="121"/>
      <c r="CG2303" s="121"/>
      <c r="CH2303" s="121"/>
      <c r="CI2303" s="121"/>
      <c r="CJ2303" s="121"/>
      <c r="CK2303" s="121"/>
      <c r="CL2303" s="121"/>
      <c r="CM2303" s="121"/>
      <c r="CN2303" s="121"/>
      <c r="CO2303" s="121"/>
      <c r="CP2303" s="121"/>
      <c r="CQ2303" s="121"/>
      <c r="CR2303" s="121"/>
      <c r="CS2303" s="121"/>
      <c r="CT2303" s="121"/>
      <c r="CU2303" s="121"/>
      <c r="CV2303" s="121"/>
      <c r="CW2303" s="121"/>
      <c r="CX2303" s="121"/>
      <c r="CY2303" s="121"/>
      <c r="CZ2303" s="121"/>
      <c r="DA2303" s="121"/>
      <c r="DB2303" s="121"/>
      <c r="DC2303" s="121"/>
      <c r="DD2303" s="121"/>
      <c r="DE2303" s="121"/>
      <c r="DF2303" s="121"/>
      <c r="DG2303" s="121"/>
      <c r="DH2303" s="121"/>
      <c r="DI2303" s="121"/>
    </row>
    <row r="2304" spans="30:113" x14ac:dyDescent="0.35">
      <c r="AD2304" s="121"/>
      <c r="AE2304" s="121"/>
      <c r="AF2304" s="121"/>
      <c r="AG2304" s="121"/>
      <c r="AH2304" s="121"/>
      <c r="AI2304" s="121"/>
      <c r="AJ2304" s="121"/>
      <c r="AK2304" s="121"/>
      <c r="AL2304" s="121"/>
      <c r="AM2304" s="121"/>
      <c r="AN2304" s="121"/>
      <c r="AO2304" s="121"/>
      <c r="AP2304" s="121"/>
      <c r="AQ2304" s="121"/>
      <c r="AR2304" s="121"/>
      <c r="AS2304" s="121"/>
      <c r="AT2304" s="121"/>
      <c r="AU2304" s="121"/>
      <c r="AV2304" s="121"/>
      <c r="AW2304" s="121"/>
      <c r="AX2304" s="121"/>
      <c r="AY2304" s="121"/>
      <c r="AZ2304" s="121"/>
      <c r="BA2304" s="121"/>
      <c r="BB2304" s="121"/>
      <c r="BC2304" s="121"/>
      <c r="BD2304" s="121"/>
      <c r="BE2304" s="121"/>
      <c r="BF2304" s="121"/>
      <c r="BG2304" s="121"/>
      <c r="BH2304" s="121"/>
      <c r="BI2304" s="121"/>
      <c r="BJ2304" s="121"/>
      <c r="BK2304" s="121"/>
      <c r="BL2304" s="121"/>
      <c r="BM2304" s="121"/>
      <c r="BN2304" s="121"/>
      <c r="BO2304" s="121"/>
      <c r="BP2304" s="121"/>
      <c r="BQ2304" s="121"/>
      <c r="BR2304" s="121"/>
      <c r="BS2304" s="121"/>
      <c r="BT2304" s="121"/>
      <c r="BU2304" s="121"/>
      <c r="BV2304" s="121"/>
      <c r="BW2304" s="121"/>
      <c r="BX2304" s="121"/>
      <c r="BY2304" s="121"/>
      <c r="BZ2304" s="121"/>
      <c r="CA2304" s="121"/>
      <c r="CB2304" s="121"/>
      <c r="CC2304" s="121"/>
      <c r="CD2304" s="121"/>
      <c r="CE2304" s="121"/>
      <c r="CF2304" s="121"/>
      <c r="CG2304" s="121"/>
      <c r="CH2304" s="121"/>
      <c r="CI2304" s="121"/>
      <c r="CJ2304" s="121"/>
      <c r="CK2304" s="121"/>
      <c r="CL2304" s="121"/>
      <c r="CM2304" s="121"/>
      <c r="CN2304" s="121"/>
      <c r="CO2304" s="121"/>
      <c r="CP2304" s="121"/>
      <c r="CQ2304" s="121"/>
      <c r="CR2304" s="121"/>
      <c r="CS2304" s="121"/>
      <c r="CT2304" s="121"/>
      <c r="CU2304" s="121"/>
      <c r="CV2304" s="121"/>
      <c r="CW2304" s="121"/>
      <c r="CX2304" s="121"/>
      <c r="CY2304" s="121"/>
      <c r="CZ2304" s="121"/>
      <c r="DA2304" s="121"/>
      <c r="DB2304" s="121"/>
      <c r="DC2304" s="121"/>
      <c r="DD2304" s="121"/>
      <c r="DE2304" s="121"/>
      <c r="DF2304" s="121"/>
      <c r="DG2304" s="121"/>
      <c r="DH2304" s="121"/>
      <c r="DI2304" s="121"/>
    </row>
    <row r="2305" spans="30:113" x14ac:dyDescent="0.35">
      <c r="AD2305" s="121"/>
      <c r="AE2305" s="121"/>
      <c r="AF2305" s="121"/>
      <c r="AG2305" s="121"/>
      <c r="AH2305" s="121"/>
      <c r="AI2305" s="121"/>
      <c r="AJ2305" s="121"/>
      <c r="AK2305" s="121"/>
      <c r="AL2305" s="121"/>
      <c r="AM2305" s="121"/>
      <c r="AN2305" s="121"/>
      <c r="AO2305" s="121"/>
      <c r="AP2305" s="121"/>
      <c r="AQ2305" s="121"/>
      <c r="AR2305" s="121"/>
      <c r="AS2305" s="121"/>
      <c r="AT2305" s="121"/>
      <c r="AU2305" s="121"/>
      <c r="AV2305" s="121"/>
      <c r="AW2305" s="121"/>
      <c r="AX2305" s="121"/>
      <c r="AY2305" s="121"/>
      <c r="AZ2305" s="121"/>
      <c r="BA2305" s="121"/>
      <c r="BB2305" s="121"/>
      <c r="BC2305" s="121"/>
      <c r="BD2305" s="121"/>
      <c r="BE2305" s="121"/>
      <c r="BF2305" s="121"/>
      <c r="BG2305" s="121"/>
      <c r="BH2305" s="121"/>
      <c r="BI2305" s="121"/>
      <c r="BJ2305" s="121"/>
      <c r="BK2305" s="121"/>
      <c r="BL2305" s="121"/>
      <c r="BM2305" s="121"/>
      <c r="BN2305" s="121"/>
      <c r="BO2305" s="121"/>
      <c r="BP2305" s="121"/>
      <c r="BQ2305" s="121"/>
      <c r="BR2305" s="121"/>
      <c r="BS2305" s="121"/>
      <c r="BT2305" s="121"/>
      <c r="BU2305" s="121"/>
      <c r="BV2305" s="121"/>
      <c r="BW2305" s="121"/>
      <c r="BX2305" s="121"/>
      <c r="BY2305" s="121"/>
      <c r="BZ2305" s="121"/>
      <c r="CA2305" s="121"/>
      <c r="CB2305" s="121"/>
      <c r="CC2305" s="121"/>
      <c r="CD2305" s="121"/>
      <c r="CE2305" s="121"/>
      <c r="CF2305" s="121"/>
      <c r="CG2305" s="121"/>
      <c r="CH2305" s="121"/>
      <c r="CI2305" s="121"/>
      <c r="CJ2305" s="121"/>
      <c r="CK2305" s="121"/>
      <c r="CL2305" s="121"/>
      <c r="CM2305" s="121"/>
      <c r="CN2305" s="121"/>
      <c r="CO2305" s="121"/>
      <c r="CP2305" s="121"/>
      <c r="CQ2305" s="121"/>
      <c r="CR2305" s="121"/>
      <c r="CS2305" s="121"/>
      <c r="CT2305" s="121"/>
      <c r="CU2305" s="121"/>
      <c r="CV2305" s="121"/>
      <c r="CW2305" s="121"/>
      <c r="CX2305" s="121"/>
      <c r="CY2305" s="121"/>
      <c r="CZ2305" s="121"/>
      <c r="DA2305" s="121"/>
      <c r="DB2305" s="121"/>
      <c r="DC2305" s="121"/>
      <c r="DD2305" s="121"/>
      <c r="DE2305" s="121"/>
      <c r="DF2305" s="121"/>
      <c r="DG2305" s="121"/>
      <c r="DH2305" s="121"/>
      <c r="DI2305" s="121"/>
    </row>
    <row r="2306" spans="30:113" x14ac:dyDescent="0.35">
      <c r="AD2306" s="121"/>
      <c r="AE2306" s="121"/>
      <c r="AF2306" s="121"/>
      <c r="AG2306" s="121"/>
      <c r="AH2306" s="121"/>
      <c r="AI2306" s="121"/>
      <c r="AJ2306" s="121"/>
      <c r="AK2306" s="121"/>
      <c r="AL2306" s="121"/>
      <c r="AM2306" s="121"/>
      <c r="AN2306" s="121"/>
      <c r="AO2306" s="121"/>
      <c r="AP2306" s="121"/>
      <c r="AQ2306" s="121"/>
      <c r="AR2306" s="121"/>
      <c r="AS2306" s="121"/>
      <c r="AT2306" s="121"/>
      <c r="AU2306" s="121"/>
      <c r="AV2306" s="121"/>
      <c r="AW2306" s="121"/>
      <c r="AX2306" s="121"/>
      <c r="AY2306" s="121"/>
      <c r="AZ2306" s="121"/>
      <c r="BA2306" s="121"/>
      <c r="BB2306" s="121"/>
      <c r="BC2306" s="121"/>
      <c r="BD2306" s="121"/>
      <c r="BE2306" s="121"/>
      <c r="BF2306" s="121"/>
      <c r="BG2306" s="121"/>
      <c r="BH2306" s="121"/>
      <c r="BI2306" s="121"/>
      <c r="BJ2306" s="121"/>
      <c r="BK2306" s="121"/>
      <c r="BL2306" s="121"/>
      <c r="BM2306" s="121"/>
      <c r="BN2306" s="121"/>
      <c r="BO2306" s="121"/>
      <c r="BP2306" s="121"/>
      <c r="BQ2306" s="121"/>
      <c r="BR2306" s="121"/>
      <c r="BS2306" s="121"/>
      <c r="BT2306" s="121"/>
      <c r="BU2306" s="121"/>
      <c r="BV2306" s="121"/>
      <c r="BW2306" s="121"/>
      <c r="BX2306" s="121"/>
      <c r="BY2306" s="121"/>
      <c r="BZ2306" s="121"/>
      <c r="CA2306" s="121"/>
      <c r="CB2306" s="121"/>
      <c r="CC2306" s="121"/>
      <c r="CD2306" s="121"/>
      <c r="CE2306" s="121"/>
      <c r="CF2306" s="121"/>
      <c r="CG2306" s="121"/>
      <c r="CH2306" s="121"/>
      <c r="CI2306" s="121"/>
      <c r="CJ2306" s="121"/>
      <c r="CK2306" s="121"/>
      <c r="CL2306" s="121"/>
      <c r="CM2306" s="121"/>
      <c r="CN2306" s="121"/>
      <c r="CO2306" s="121"/>
      <c r="CP2306" s="121"/>
      <c r="CQ2306" s="121"/>
      <c r="CR2306" s="121"/>
      <c r="CS2306" s="121"/>
      <c r="CT2306" s="121"/>
      <c r="CU2306" s="121"/>
      <c r="CV2306" s="121"/>
      <c r="CW2306" s="121"/>
      <c r="CX2306" s="121"/>
      <c r="CY2306" s="121"/>
      <c r="CZ2306" s="121"/>
      <c r="DA2306" s="121"/>
      <c r="DB2306" s="121"/>
      <c r="DC2306" s="121"/>
      <c r="DD2306" s="121"/>
      <c r="DE2306" s="121"/>
      <c r="DF2306" s="121"/>
      <c r="DG2306" s="121"/>
      <c r="DH2306" s="121"/>
      <c r="DI2306" s="121"/>
    </row>
    <row r="2307" spans="30:113" x14ac:dyDescent="0.35">
      <c r="AD2307" s="121"/>
      <c r="AE2307" s="121"/>
      <c r="AF2307" s="121"/>
      <c r="AG2307" s="121"/>
      <c r="AH2307" s="121"/>
      <c r="AI2307" s="121"/>
      <c r="AJ2307" s="121"/>
      <c r="AK2307" s="121"/>
      <c r="AL2307" s="121"/>
      <c r="AM2307" s="121"/>
      <c r="AN2307" s="121"/>
      <c r="AO2307" s="121"/>
      <c r="AP2307" s="121"/>
      <c r="AQ2307" s="121"/>
      <c r="AR2307" s="121"/>
      <c r="AS2307" s="121"/>
      <c r="AT2307" s="121"/>
      <c r="AU2307" s="121"/>
      <c r="AV2307" s="121"/>
      <c r="AW2307" s="121"/>
      <c r="AX2307" s="121"/>
      <c r="AY2307" s="121"/>
      <c r="AZ2307" s="121"/>
      <c r="BA2307" s="121"/>
      <c r="BB2307" s="121"/>
      <c r="BC2307" s="121"/>
      <c r="BD2307" s="121"/>
      <c r="BE2307" s="121"/>
      <c r="BF2307" s="121"/>
      <c r="BG2307" s="121"/>
      <c r="BH2307" s="121"/>
      <c r="BI2307" s="121"/>
      <c r="BJ2307" s="121"/>
      <c r="BK2307" s="121"/>
      <c r="BL2307" s="121"/>
      <c r="BM2307" s="121"/>
      <c r="BN2307" s="121"/>
      <c r="BO2307" s="121"/>
      <c r="BP2307" s="121"/>
      <c r="BQ2307" s="121"/>
      <c r="BR2307" s="121"/>
      <c r="BS2307" s="121"/>
      <c r="BT2307" s="121"/>
      <c r="BU2307" s="121"/>
      <c r="BV2307" s="121"/>
      <c r="BW2307" s="121"/>
      <c r="BX2307" s="121"/>
      <c r="BY2307" s="121"/>
      <c r="BZ2307" s="121"/>
      <c r="CA2307" s="121"/>
      <c r="CB2307" s="121"/>
      <c r="CC2307" s="121"/>
      <c r="CD2307" s="121"/>
      <c r="CE2307" s="121"/>
      <c r="CF2307" s="121"/>
      <c r="CG2307" s="121"/>
      <c r="CH2307" s="121"/>
      <c r="CI2307" s="121"/>
      <c r="CJ2307" s="121"/>
      <c r="CK2307" s="121"/>
      <c r="CL2307" s="121"/>
      <c r="CM2307" s="121"/>
      <c r="CN2307" s="121"/>
      <c r="CO2307" s="121"/>
      <c r="CP2307" s="121"/>
      <c r="CQ2307" s="121"/>
      <c r="CR2307" s="121"/>
      <c r="CS2307" s="121"/>
      <c r="CT2307" s="121"/>
      <c r="CU2307" s="121"/>
      <c r="CV2307" s="121"/>
      <c r="CW2307" s="121"/>
      <c r="CX2307" s="121"/>
      <c r="CY2307" s="121"/>
      <c r="CZ2307" s="121"/>
      <c r="DA2307" s="121"/>
      <c r="DB2307" s="121"/>
      <c r="DC2307" s="121"/>
      <c r="DD2307" s="121"/>
      <c r="DE2307" s="121"/>
      <c r="DF2307" s="121"/>
      <c r="DG2307" s="121"/>
      <c r="DH2307" s="121"/>
      <c r="DI2307" s="121"/>
    </row>
    <row r="2308" spans="30:113" x14ac:dyDescent="0.35">
      <c r="AD2308" s="121"/>
      <c r="AE2308" s="121"/>
      <c r="AF2308" s="121"/>
      <c r="AG2308" s="121"/>
      <c r="AH2308" s="121"/>
      <c r="AI2308" s="121"/>
      <c r="AJ2308" s="121"/>
      <c r="AK2308" s="121"/>
      <c r="AL2308" s="121"/>
      <c r="AM2308" s="121"/>
      <c r="AN2308" s="121"/>
      <c r="AO2308" s="121"/>
      <c r="AP2308" s="121"/>
      <c r="AQ2308" s="121"/>
      <c r="AR2308" s="121"/>
      <c r="AS2308" s="121"/>
      <c r="AT2308" s="121"/>
      <c r="AU2308" s="121"/>
      <c r="AV2308" s="121"/>
      <c r="AW2308" s="121"/>
      <c r="AX2308" s="121"/>
      <c r="AY2308" s="121"/>
      <c r="AZ2308" s="121"/>
      <c r="BA2308" s="121"/>
      <c r="BB2308" s="121"/>
      <c r="BC2308" s="121"/>
      <c r="BD2308" s="121"/>
      <c r="BE2308" s="121"/>
      <c r="BF2308" s="121"/>
      <c r="BG2308" s="121"/>
      <c r="BH2308" s="121"/>
      <c r="BI2308" s="121"/>
      <c r="BJ2308" s="121"/>
      <c r="BK2308" s="121"/>
      <c r="BL2308" s="121"/>
      <c r="BM2308" s="121"/>
      <c r="BN2308" s="121"/>
      <c r="BO2308" s="121"/>
      <c r="BP2308" s="121"/>
      <c r="BQ2308" s="121"/>
      <c r="BR2308" s="121"/>
      <c r="BS2308" s="121"/>
      <c r="BT2308" s="121"/>
      <c r="BU2308" s="121"/>
      <c r="BV2308" s="121"/>
      <c r="BW2308" s="121"/>
      <c r="BX2308" s="121"/>
      <c r="BY2308" s="121"/>
      <c r="BZ2308" s="121"/>
      <c r="CA2308" s="121"/>
      <c r="CB2308" s="121"/>
      <c r="CC2308" s="121"/>
      <c r="CD2308" s="121"/>
      <c r="CE2308" s="121"/>
      <c r="CF2308" s="121"/>
      <c r="CG2308" s="121"/>
      <c r="CH2308" s="121"/>
      <c r="CI2308" s="121"/>
      <c r="CJ2308" s="121"/>
      <c r="CK2308" s="121"/>
      <c r="CL2308" s="121"/>
      <c r="CM2308" s="121"/>
      <c r="CN2308" s="121"/>
      <c r="CO2308" s="121"/>
      <c r="CP2308" s="121"/>
      <c r="CQ2308" s="121"/>
      <c r="CR2308" s="121"/>
      <c r="CS2308" s="121"/>
      <c r="CT2308" s="121"/>
      <c r="CU2308" s="121"/>
      <c r="CV2308" s="121"/>
      <c r="CW2308" s="121"/>
      <c r="CX2308" s="121"/>
      <c r="CY2308" s="121"/>
      <c r="CZ2308" s="121"/>
      <c r="DA2308" s="121"/>
      <c r="DB2308" s="121"/>
      <c r="DC2308" s="121"/>
      <c r="DD2308" s="121"/>
      <c r="DE2308" s="121"/>
      <c r="DF2308" s="121"/>
      <c r="DG2308" s="121"/>
      <c r="DH2308" s="121"/>
      <c r="DI2308" s="121"/>
    </row>
    <row r="2309" spans="30:113" x14ac:dyDescent="0.35">
      <c r="AD2309" s="121"/>
      <c r="AE2309" s="121"/>
      <c r="AF2309" s="121"/>
      <c r="AG2309" s="121"/>
      <c r="AH2309" s="121"/>
      <c r="AI2309" s="121"/>
      <c r="AJ2309" s="121"/>
      <c r="AK2309" s="121"/>
      <c r="AL2309" s="121"/>
      <c r="AM2309" s="121"/>
      <c r="AN2309" s="121"/>
      <c r="AO2309" s="121"/>
      <c r="AP2309" s="121"/>
      <c r="AQ2309" s="121"/>
      <c r="AR2309" s="121"/>
      <c r="AS2309" s="121"/>
      <c r="AT2309" s="121"/>
      <c r="AU2309" s="121"/>
      <c r="AV2309" s="121"/>
      <c r="AW2309" s="121"/>
      <c r="AX2309" s="121"/>
      <c r="AY2309" s="121"/>
      <c r="AZ2309" s="121"/>
      <c r="BA2309" s="121"/>
      <c r="BB2309" s="121"/>
      <c r="BC2309" s="121"/>
      <c r="BD2309" s="121"/>
      <c r="BE2309" s="121"/>
      <c r="BF2309" s="121"/>
      <c r="BG2309" s="121"/>
      <c r="BH2309" s="121"/>
      <c r="BI2309" s="121"/>
      <c r="BJ2309" s="121"/>
      <c r="BK2309" s="121"/>
      <c r="BL2309" s="121"/>
      <c r="BM2309" s="121"/>
      <c r="BN2309" s="121"/>
      <c r="BO2309" s="121"/>
      <c r="BP2309" s="121"/>
      <c r="BQ2309" s="121"/>
      <c r="BR2309" s="121"/>
      <c r="BS2309" s="121"/>
      <c r="BT2309" s="121"/>
      <c r="BU2309" s="121"/>
      <c r="BV2309" s="121"/>
      <c r="BW2309" s="121"/>
      <c r="BX2309" s="121"/>
      <c r="BY2309" s="121"/>
      <c r="BZ2309" s="121"/>
      <c r="CA2309" s="121"/>
      <c r="CB2309" s="121"/>
      <c r="CC2309" s="121"/>
      <c r="CD2309" s="121"/>
      <c r="CE2309" s="121"/>
      <c r="CF2309" s="121"/>
      <c r="CG2309" s="121"/>
      <c r="CH2309" s="121"/>
      <c r="CI2309" s="121"/>
      <c r="CJ2309" s="121"/>
      <c r="CK2309" s="121"/>
      <c r="CL2309" s="121"/>
      <c r="CM2309" s="121"/>
      <c r="CN2309" s="121"/>
      <c r="CO2309" s="121"/>
      <c r="CP2309" s="121"/>
      <c r="CQ2309" s="121"/>
      <c r="CR2309" s="121"/>
      <c r="CS2309" s="121"/>
      <c r="CT2309" s="121"/>
      <c r="CU2309" s="121"/>
      <c r="CV2309" s="121"/>
      <c r="CW2309" s="121"/>
      <c r="CX2309" s="121"/>
      <c r="CY2309" s="121"/>
      <c r="CZ2309" s="121"/>
      <c r="DA2309" s="121"/>
      <c r="DB2309" s="121"/>
      <c r="DC2309" s="121"/>
      <c r="DD2309" s="121"/>
      <c r="DE2309" s="121"/>
      <c r="DF2309" s="121"/>
      <c r="DG2309" s="121"/>
      <c r="DH2309" s="121"/>
      <c r="DI2309" s="121"/>
    </row>
    <row r="2310" spans="30:113" x14ac:dyDescent="0.35">
      <c r="AD2310" s="121"/>
      <c r="AE2310" s="121"/>
      <c r="AF2310" s="121"/>
      <c r="AG2310" s="121"/>
      <c r="AH2310" s="121"/>
      <c r="AI2310" s="121"/>
      <c r="AJ2310" s="121"/>
      <c r="AK2310" s="121"/>
      <c r="AL2310" s="121"/>
      <c r="AM2310" s="121"/>
      <c r="AN2310" s="121"/>
      <c r="AO2310" s="121"/>
      <c r="AP2310" s="121"/>
      <c r="AQ2310" s="121"/>
      <c r="AR2310" s="121"/>
      <c r="AS2310" s="121"/>
      <c r="AT2310" s="121"/>
      <c r="AU2310" s="121"/>
      <c r="AV2310" s="121"/>
      <c r="AW2310" s="121"/>
      <c r="AX2310" s="121"/>
      <c r="AY2310" s="121"/>
      <c r="AZ2310" s="121"/>
      <c r="BA2310" s="121"/>
      <c r="BB2310" s="121"/>
      <c r="BC2310" s="121"/>
      <c r="BD2310" s="121"/>
      <c r="BE2310" s="121"/>
      <c r="BF2310" s="121"/>
      <c r="BG2310" s="121"/>
      <c r="BH2310" s="121"/>
      <c r="BI2310" s="121"/>
      <c r="BJ2310" s="121"/>
      <c r="BK2310" s="121"/>
      <c r="BL2310" s="121"/>
      <c r="BM2310" s="121"/>
      <c r="BN2310" s="121"/>
      <c r="BO2310" s="121"/>
      <c r="BP2310" s="121"/>
      <c r="BQ2310" s="121"/>
      <c r="BR2310" s="121"/>
      <c r="BS2310" s="121"/>
      <c r="BT2310" s="121"/>
      <c r="BU2310" s="121"/>
      <c r="BV2310" s="121"/>
      <c r="BW2310" s="121"/>
      <c r="BX2310" s="121"/>
      <c r="BY2310" s="121"/>
      <c r="BZ2310" s="121"/>
      <c r="CA2310" s="121"/>
      <c r="CB2310" s="121"/>
      <c r="CC2310" s="121"/>
      <c r="CD2310" s="121"/>
      <c r="CE2310" s="121"/>
      <c r="CF2310" s="121"/>
      <c r="CG2310" s="121"/>
      <c r="CH2310" s="121"/>
      <c r="CI2310" s="121"/>
      <c r="CJ2310" s="121"/>
      <c r="CK2310" s="121"/>
      <c r="CL2310" s="121"/>
      <c r="CM2310" s="121"/>
      <c r="CN2310" s="121"/>
      <c r="CO2310" s="121"/>
      <c r="CP2310" s="121"/>
      <c r="CQ2310" s="121"/>
      <c r="CR2310" s="121"/>
      <c r="CS2310" s="121"/>
      <c r="CT2310" s="121"/>
      <c r="CU2310" s="121"/>
      <c r="CV2310" s="121"/>
      <c r="CW2310" s="121"/>
      <c r="CX2310" s="121"/>
      <c r="CY2310" s="121"/>
      <c r="CZ2310" s="121"/>
      <c r="DA2310" s="121"/>
      <c r="DB2310" s="121"/>
      <c r="DC2310" s="121"/>
      <c r="DD2310" s="121"/>
      <c r="DE2310" s="121"/>
      <c r="DF2310" s="121"/>
      <c r="DG2310" s="121"/>
      <c r="DH2310" s="121"/>
      <c r="DI2310" s="121"/>
    </row>
    <row r="2311" spans="30:113" x14ac:dyDescent="0.35">
      <c r="AD2311" s="121"/>
      <c r="AE2311" s="121"/>
      <c r="AF2311" s="121"/>
      <c r="AG2311" s="121"/>
      <c r="AH2311" s="121"/>
      <c r="AI2311" s="121"/>
      <c r="AJ2311" s="121"/>
      <c r="AK2311" s="121"/>
      <c r="AL2311" s="121"/>
      <c r="AM2311" s="121"/>
      <c r="AN2311" s="121"/>
      <c r="AO2311" s="121"/>
      <c r="AP2311" s="121"/>
      <c r="AQ2311" s="121"/>
      <c r="AR2311" s="121"/>
      <c r="AS2311" s="121"/>
      <c r="AT2311" s="121"/>
      <c r="AU2311" s="121"/>
      <c r="AV2311" s="121"/>
      <c r="AW2311" s="121"/>
      <c r="AX2311" s="121"/>
      <c r="AY2311" s="121"/>
      <c r="AZ2311" s="121"/>
      <c r="BA2311" s="121"/>
      <c r="BB2311" s="121"/>
      <c r="BC2311" s="121"/>
      <c r="BD2311" s="121"/>
      <c r="BE2311" s="121"/>
      <c r="BF2311" s="121"/>
      <c r="BG2311" s="121"/>
      <c r="BH2311" s="121"/>
      <c r="BI2311" s="121"/>
      <c r="BJ2311" s="121"/>
      <c r="BK2311" s="121"/>
      <c r="BL2311" s="121"/>
      <c r="BM2311" s="121"/>
      <c r="BN2311" s="121"/>
      <c r="BO2311" s="121"/>
      <c r="BP2311" s="121"/>
      <c r="BQ2311" s="121"/>
      <c r="BR2311" s="121"/>
      <c r="BS2311" s="121"/>
      <c r="BT2311" s="121"/>
      <c r="BU2311" s="121"/>
      <c r="BV2311" s="121"/>
      <c r="BW2311" s="121"/>
      <c r="BX2311" s="121"/>
      <c r="BY2311" s="121"/>
      <c r="BZ2311" s="121"/>
      <c r="CA2311" s="121"/>
      <c r="CB2311" s="121"/>
      <c r="CC2311" s="121"/>
      <c r="CD2311" s="121"/>
      <c r="CE2311" s="121"/>
      <c r="CF2311" s="121"/>
      <c r="CG2311" s="121"/>
      <c r="CH2311" s="121"/>
      <c r="CI2311" s="121"/>
      <c r="CJ2311" s="121"/>
      <c r="CK2311" s="121"/>
      <c r="CL2311" s="121"/>
      <c r="CM2311" s="121"/>
      <c r="CN2311" s="121"/>
      <c r="CO2311" s="121"/>
      <c r="CP2311" s="121"/>
      <c r="CQ2311" s="121"/>
      <c r="CR2311" s="121"/>
      <c r="CS2311" s="121"/>
      <c r="CT2311" s="121"/>
      <c r="CU2311" s="121"/>
      <c r="CV2311" s="121"/>
      <c r="CW2311" s="121"/>
      <c r="CX2311" s="121"/>
      <c r="CY2311" s="121"/>
      <c r="CZ2311" s="121"/>
      <c r="DA2311" s="121"/>
      <c r="DB2311" s="121"/>
      <c r="DC2311" s="121"/>
      <c r="DD2311" s="121"/>
      <c r="DE2311" s="121"/>
      <c r="DF2311" s="121"/>
      <c r="DG2311" s="121"/>
      <c r="DH2311" s="121"/>
      <c r="DI2311" s="121"/>
    </row>
    <row r="2312" spans="30:113" x14ac:dyDescent="0.35">
      <c r="AD2312" s="121"/>
      <c r="AE2312" s="121"/>
      <c r="AF2312" s="121"/>
      <c r="AG2312" s="121"/>
      <c r="AH2312" s="121"/>
      <c r="AI2312" s="121"/>
      <c r="AJ2312" s="121"/>
      <c r="AK2312" s="121"/>
      <c r="AL2312" s="121"/>
      <c r="AM2312" s="121"/>
      <c r="AN2312" s="121"/>
      <c r="AO2312" s="121"/>
      <c r="AP2312" s="121"/>
      <c r="AQ2312" s="121"/>
      <c r="AR2312" s="121"/>
      <c r="AS2312" s="121"/>
      <c r="AT2312" s="121"/>
      <c r="AU2312" s="121"/>
      <c r="AV2312" s="121"/>
      <c r="AW2312" s="121"/>
      <c r="AX2312" s="121"/>
      <c r="AY2312" s="121"/>
      <c r="AZ2312" s="121"/>
      <c r="BA2312" s="121"/>
      <c r="BB2312" s="121"/>
      <c r="BC2312" s="121"/>
      <c r="BD2312" s="121"/>
      <c r="BE2312" s="121"/>
      <c r="BF2312" s="121"/>
      <c r="BG2312" s="121"/>
      <c r="BH2312" s="121"/>
      <c r="BI2312" s="121"/>
      <c r="BJ2312" s="121"/>
      <c r="BK2312" s="121"/>
      <c r="BL2312" s="121"/>
      <c r="BM2312" s="121"/>
      <c r="BN2312" s="121"/>
      <c r="BO2312" s="121"/>
      <c r="BP2312" s="121"/>
      <c r="BQ2312" s="121"/>
      <c r="BR2312" s="121"/>
      <c r="BS2312" s="121"/>
      <c r="BT2312" s="121"/>
      <c r="BU2312" s="121"/>
      <c r="BV2312" s="121"/>
      <c r="BW2312" s="121"/>
      <c r="BX2312" s="121"/>
      <c r="BY2312" s="121"/>
      <c r="BZ2312" s="121"/>
      <c r="CA2312" s="121"/>
      <c r="CB2312" s="121"/>
      <c r="CC2312" s="121"/>
      <c r="CD2312" s="121"/>
      <c r="CE2312" s="121"/>
      <c r="CF2312" s="121"/>
      <c r="CG2312" s="121"/>
      <c r="CH2312" s="121"/>
      <c r="CI2312" s="121"/>
      <c r="CJ2312" s="121"/>
      <c r="CK2312" s="121"/>
      <c r="CL2312" s="121"/>
      <c r="CM2312" s="121"/>
      <c r="CN2312" s="121"/>
      <c r="CO2312" s="121"/>
      <c r="CP2312" s="121"/>
      <c r="CQ2312" s="121"/>
      <c r="CR2312" s="121"/>
      <c r="CS2312" s="121"/>
      <c r="CT2312" s="121"/>
      <c r="CU2312" s="121"/>
      <c r="CV2312" s="121"/>
      <c r="CW2312" s="121"/>
      <c r="CX2312" s="121"/>
      <c r="CY2312" s="121"/>
      <c r="CZ2312" s="121"/>
      <c r="DA2312" s="121"/>
      <c r="DB2312" s="121"/>
      <c r="DC2312" s="121"/>
      <c r="DD2312" s="121"/>
      <c r="DE2312" s="121"/>
      <c r="DF2312" s="121"/>
      <c r="DG2312" s="121"/>
      <c r="DH2312" s="121"/>
      <c r="DI2312" s="121"/>
    </row>
    <row r="2313" spans="30:113" x14ac:dyDescent="0.35">
      <c r="AD2313" s="121"/>
      <c r="AE2313" s="121"/>
      <c r="AF2313" s="121"/>
      <c r="AG2313" s="121"/>
      <c r="AH2313" s="121"/>
      <c r="AI2313" s="121"/>
      <c r="AJ2313" s="121"/>
      <c r="AK2313" s="121"/>
      <c r="AL2313" s="121"/>
      <c r="AM2313" s="121"/>
      <c r="AN2313" s="121"/>
      <c r="AO2313" s="121"/>
      <c r="AP2313" s="121"/>
      <c r="AQ2313" s="121"/>
      <c r="AR2313" s="121"/>
      <c r="AS2313" s="121"/>
      <c r="AT2313" s="121"/>
      <c r="AU2313" s="121"/>
      <c r="AV2313" s="121"/>
      <c r="AW2313" s="121"/>
      <c r="AX2313" s="121"/>
      <c r="AY2313" s="121"/>
      <c r="AZ2313" s="121"/>
      <c r="BA2313" s="121"/>
      <c r="BB2313" s="121"/>
      <c r="BC2313" s="121"/>
      <c r="BD2313" s="121"/>
      <c r="BE2313" s="121"/>
      <c r="BF2313" s="121"/>
      <c r="BG2313" s="121"/>
      <c r="BH2313" s="121"/>
      <c r="BI2313" s="121"/>
      <c r="BJ2313" s="121"/>
      <c r="BK2313" s="121"/>
      <c r="BL2313" s="121"/>
      <c r="BM2313" s="121"/>
      <c r="BN2313" s="121"/>
      <c r="BO2313" s="121"/>
      <c r="BP2313" s="121"/>
      <c r="BQ2313" s="121"/>
      <c r="BR2313" s="121"/>
      <c r="BS2313" s="121"/>
      <c r="BT2313" s="121"/>
      <c r="BU2313" s="121"/>
      <c r="BV2313" s="121"/>
      <c r="BW2313" s="121"/>
      <c r="BX2313" s="121"/>
      <c r="BY2313" s="121"/>
      <c r="BZ2313" s="121"/>
      <c r="CA2313" s="121"/>
      <c r="CB2313" s="121"/>
      <c r="CC2313" s="121"/>
      <c r="CD2313" s="121"/>
      <c r="CE2313" s="121"/>
      <c r="CF2313" s="121"/>
      <c r="CG2313" s="121"/>
      <c r="CH2313" s="121"/>
      <c r="CI2313" s="121"/>
      <c r="CJ2313" s="121"/>
      <c r="CK2313" s="121"/>
      <c r="CL2313" s="121"/>
      <c r="CM2313" s="121"/>
      <c r="CN2313" s="121"/>
      <c r="CO2313" s="121"/>
      <c r="CP2313" s="121"/>
      <c r="CQ2313" s="121"/>
      <c r="CR2313" s="121"/>
      <c r="CS2313" s="121"/>
      <c r="CT2313" s="121"/>
      <c r="CU2313" s="121"/>
      <c r="CV2313" s="121"/>
      <c r="CW2313" s="121"/>
      <c r="CX2313" s="121"/>
      <c r="CY2313" s="121"/>
      <c r="CZ2313" s="121"/>
      <c r="DA2313" s="121"/>
      <c r="DB2313" s="121"/>
      <c r="DC2313" s="121"/>
      <c r="DD2313" s="121"/>
      <c r="DE2313" s="121"/>
      <c r="DF2313" s="121"/>
      <c r="DG2313" s="121"/>
      <c r="DH2313" s="121"/>
      <c r="DI2313" s="121"/>
    </row>
    <row r="2314" spans="30:113" x14ac:dyDescent="0.35">
      <c r="AD2314" s="121"/>
      <c r="AE2314" s="121"/>
      <c r="AF2314" s="121"/>
      <c r="AG2314" s="121"/>
      <c r="AH2314" s="121"/>
      <c r="AI2314" s="121"/>
      <c r="AJ2314" s="121"/>
      <c r="AK2314" s="121"/>
      <c r="AL2314" s="121"/>
      <c r="AM2314" s="121"/>
      <c r="AN2314" s="121"/>
      <c r="AO2314" s="121"/>
      <c r="AP2314" s="121"/>
      <c r="AQ2314" s="121"/>
      <c r="AR2314" s="121"/>
      <c r="AS2314" s="121"/>
      <c r="AT2314" s="121"/>
      <c r="AU2314" s="121"/>
      <c r="AV2314" s="121"/>
      <c r="AW2314" s="121"/>
      <c r="AX2314" s="121"/>
      <c r="AY2314" s="121"/>
      <c r="AZ2314" s="121"/>
      <c r="BA2314" s="121"/>
      <c r="BB2314" s="121"/>
      <c r="BC2314" s="121"/>
      <c r="BD2314" s="121"/>
      <c r="BE2314" s="121"/>
      <c r="BF2314" s="121"/>
      <c r="BG2314" s="121"/>
      <c r="BH2314" s="121"/>
      <c r="BI2314" s="121"/>
      <c r="BJ2314" s="121"/>
      <c r="BK2314" s="121"/>
      <c r="BL2314" s="121"/>
      <c r="BM2314" s="121"/>
      <c r="BN2314" s="121"/>
      <c r="BO2314" s="121"/>
      <c r="BP2314" s="121"/>
      <c r="BQ2314" s="121"/>
      <c r="BR2314" s="121"/>
      <c r="BS2314" s="121"/>
      <c r="BT2314" s="121"/>
      <c r="BU2314" s="121"/>
      <c r="BV2314" s="121"/>
      <c r="BW2314" s="121"/>
      <c r="BX2314" s="121"/>
      <c r="BY2314" s="121"/>
      <c r="BZ2314" s="121"/>
      <c r="CA2314" s="121"/>
      <c r="CB2314" s="121"/>
      <c r="CC2314" s="121"/>
      <c r="CD2314" s="121"/>
      <c r="CE2314" s="121"/>
      <c r="CF2314" s="121"/>
      <c r="CG2314" s="121"/>
      <c r="CH2314" s="121"/>
      <c r="CI2314" s="121"/>
      <c r="CJ2314" s="121"/>
      <c r="CK2314" s="121"/>
      <c r="CL2314" s="121"/>
      <c r="CM2314" s="121"/>
      <c r="CN2314" s="121"/>
      <c r="CO2314" s="121"/>
      <c r="CP2314" s="121"/>
      <c r="CQ2314" s="121"/>
      <c r="CR2314" s="121"/>
      <c r="CS2314" s="121"/>
      <c r="CT2314" s="121"/>
      <c r="CU2314" s="121"/>
      <c r="CV2314" s="121"/>
      <c r="CW2314" s="121"/>
      <c r="CX2314" s="121"/>
      <c r="CY2314" s="121"/>
      <c r="CZ2314" s="121"/>
      <c r="DA2314" s="121"/>
      <c r="DB2314" s="121"/>
      <c r="DC2314" s="121"/>
      <c r="DD2314" s="121"/>
      <c r="DE2314" s="121"/>
      <c r="DF2314" s="121"/>
      <c r="DG2314" s="121"/>
      <c r="DH2314" s="121"/>
      <c r="DI2314" s="121"/>
    </row>
    <row r="2315" spans="30:113" x14ac:dyDescent="0.35">
      <c r="AD2315" s="121"/>
      <c r="AE2315" s="121"/>
      <c r="AF2315" s="121"/>
      <c r="AG2315" s="121"/>
      <c r="AH2315" s="121"/>
      <c r="AI2315" s="121"/>
      <c r="AJ2315" s="121"/>
      <c r="AK2315" s="121"/>
      <c r="AL2315" s="121"/>
      <c r="AM2315" s="121"/>
      <c r="AN2315" s="121"/>
      <c r="AO2315" s="121"/>
      <c r="AP2315" s="121"/>
      <c r="AQ2315" s="121"/>
      <c r="AR2315" s="121"/>
      <c r="AS2315" s="121"/>
      <c r="AT2315" s="121"/>
      <c r="AU2315" s="121"/>
      <c r="AV2315" s="121"/>
      <c r="AW2315" s="121"/>
      <c r="AX2315" s="121"/>
      <c r="AY2315" s="121"/>
      <c r="AZ2315" s="121"/>
      <c r="BA2315" s="121"/>
      <c r="BB2315" s="121"/>
      <c r="BC2315" s="121"/>
      <c r="BD2315" s="121"/>
      <c r="BE2315" s="121"/>
      <c r="BF2315" s="121"/>
      <c r="BG2315" s="121"/>
      <c r="BH2315" s="121"/>
      <c r="BI2315" s="121"/>
      <c r="BJ2315" s="121"/>
      <c r="BK2315" s="121"/>
      <c r="BL2315" s="121"/>
      <c r="BM2315" s="121"/>
      <c r="BN2315" s="121"/>
      <c r="BO2315" s="121"/>
      <c r="BP2315" s="121"/>
      <c r="BQ2315" s="121"/>
      <c r="BR2315" s="121"/>
      <c r="BS2315" s="121"/>
      <c r="BT2315" s="121"/>
      <c r="BU2315" s="121"/>
      <c r="BV2315" s="121"/>
      <c r="BW2315" s="121"/>
      <c r="BX2315" s="121"/>
      <c r="BY2315" s="121"/>
      <c r="BZ2315" s="121"/>
      <c r="CA2315" s="121"/>
      <c r="CB2315" s="121"/>
      <c r="CC2315" s="121"/>
      <c r="CD2315" s="121"/>
      <c r="CE2315" s="121"/>
      <c r="CF2315" s="121"/>
      <c r="CG2315" s="121"/>
      <c r="CH2315" s="121"/>
      <c r="CI2315" s="121"/>
      <c r="CJ2315" s="121"/>
      <c r="CK2315" s="121"/>
      <c r="CL2315" s="121"/>
      <c r="CM2315" s="121"/>
      <c r="CN2315" s="121"/>
      <c r="CO2315" s="121"/>
      <c r="CP2315" s="121"/>
      <c r="CQ2315" s="121"/>
      <c r="CR2315" s="121"/>
      <c r="CS2315" s="121"/>
      <c r="CT2315" s="121"/>
      <c r="CU2315" s="121"/>
      <c r="CV2315" s="121"/>
      <c r="CW2315" s="121"/>
      <c r="CX2315" s="121"/>
      <c r="CY2315" s="121"/>
      <c r="CZ2315" s="121"/>
      <c r="DA2315" s="121"/>
      <c r="DB2315" s="121"/>
      <c r="DC2315" s="121"/>
      <c r="DD2315" s="121"/>
      <c r="DE2315" s="121"/>
      <c r="DF2315" s="121"/>
      <c r="DG2315" s="121"/>
      <c r="DH2315" s="121"/>
      <c r="DI2315" s="121"/>
    </row>
    <row r="2316" spans="30:113" x14ac:dyDescent="0.35">
      <c r="AD2316" s="121"/>
      <c r="AE2316" s="121"/>
      <c r="AF2316" s="121"/>
      <c r="AG2316" s="121"/>
      <c r="AH2316" s="121"/>
      <c r="AI2316" s="121"/>
      <c r="AJ2316" s="121"/>
      <c r="AK2316" s="121"/>
      <c r="AL2316" s="121"/>
      <c r="AM2316" s="121"/>
      <c r="AN2316" s="121"/>
      <c r="AO2316" s="121"/>
      <c r="AP2316" s="121"/>
      <c r="AQ2316" s="121"/>
      <c r="AR2316" s="121"/>
      <c r="AS2316" s="121"/>
      <c r="AT2316" s="121"/>
      <c r="AU2316" s="121"/>
      <c r="AV2316" s="121"/>
      <c r="AW2316" s="121"/>
      <c r="AX2316" s="121"/>
      <c r="AY2316" s="121"/>
      <c r="AZ2316" s="121"/>
      <c r="BA2316" s="121"/>
      <c r="BB2316" s="121"/>
      <c r="BC2316" s="121"/>
      <c r="BD2316" s="121"/>
      <c r="BE2316" s="121"/>
      <c r="BF2316" s="121"/>
      <c r="BG2316" s="121"/>
      <c r="BH2316" s="121"/>
      <c r="BI2316" s="121"/>
      <c r="BJ2316" s="121"/>
      <c r="BK2316" s="121"/>
      <c r="BL2316" s="121"/>
      <c r="BM2316" s="121"/>
      <c r="BN2316" s="121"/>
      <c r="BO2316" s="121"/>
      <c r="BP2316" s="121"/>
      <c r="BQ2316" s="121"/>
      <c r="BR2316" s="121"/>
      <c r="BS2316" s="121"/>
      <c r="BT2316" s="121"/>
      <c r="BU2316" s="121"/>
      <c r="BV2316" s="121"/>
      <c r="BW2316" s="121"/>
      <c r="BX2316" s="121"/>
      <c r="BY2316" s="121"/>
      <c r="BZ2316" s="121"/>
      <c r="CA2316" s="121"/>
      <c r="CB2316" s="121"/>
      <c r="CC2316" s="121"/>
      <c r="CD2316" s="121"/>
      <c r="CE2316" s="121"/>
      <c r="CF2316" s="121"/>
      <c r="CG2316" s="121"/>
      <c r="CH2316" s="121"/>
      <c r="CI2316" s="121"/>
      <c r="CJ2316" s="121"/>
      <c r="CK2316" s="121"/>
      <c r="CL2316" s="121"/>
      <c r="CM2316" s="121"/>
      <c r="CN2316" s="121"/>
      <c r="CO2316" s="121"/>
      <c r="CP2316" s="121"/>
      <c r="CQ2316" s="121"/>
      <c r="CR2316" s="121"/>
      <c r="CS2316" s="121"/>
      <c r="CT2316" s="121"/>
      <c r="CU2316" s="121"/>
      <c r="CV2316" s="121"/>
      <c r="CW2316" s="121"/>
      <c r="CX2316" s="121"/>
      <c r="CY2316" s="121"/>
      <c r="CZ2316" s="121"/>
      <c r="DA2316" s="121"/>
      <c r="DB2316" s="121"/>
      <c r="DC2316" s="121"/>
      <c r="DD2316" s="121"/>
      <c r="DE2316" s="121"/>
      <c r="DF2316" s="121"/>
      <c r="DG2316" s="121"/>
      <c r="DH2316" s="121"/>
      <c r="DI2316" s="121"/>
    </row>
    <row r="2317" spans="30:113" x14ac:dyDescent="0.35">
      <c r="AD2317" s="121"/>
      <c r="AE2317" s="121"/>
      <c r="AF2317" s="121"/>
      <c r="AG2317" s="121"/>
      <c r="AH2317" s="121"/>
      <c r="AI2317" s="121"/>
      <c r="AJ2317" s="121"/>
      <c r="AK2317" s="121"/>
      <c r="AL2317" s="121"/>
      <c r="AM2317" s="121"/>
      <c r="AN2317" s="121"/>
      <c r="AO2317" s="121"/>
      <c r="AP2317" s="121"/>
      <c r="AQ2317" s="121"/>
      <c r="AR2317" s="121"/>
      <c r="AS2317" s="121"/>
      <c r="AT2317" s="121"/>
      <c r="AU2317" s="121"/>
      <c r="AV2317" s="121"/>
      <c r="AW2317" s="121"/>
      <c r="AX2317" s="121"/>
      <c r="AY2317" s="121"/>
      <c r="AZ2317" s="121"/>
      <c r="BA2317" s="121"/>
      <c r="BB2317" s="121"/>
      <c r="BC2317" s="121"/>
      <c r="BD2317" s="121"/>
      <c r="BE2317" s="121"/>
      <c r="BF2317" s="121"/>
      <c r="BG2317" s="121"/>
      <c r="BH2317" s="121"/>
      <c r="BI2317" s="121"/>
      <c r="BJ2317" s="121"/>
      <c r="BK2317" s="121"/>
      <c r="BL2317" s="121"/>
      <c r="BM2317" s="121"/>
      <c r="BN2317" s="121"/>
      <c r="BO2317" s="121"/>
      <c r="BP2317" s="121"/>
      <c r="BQ2317" s="121"/>
      <c r="BR2317" s="121"/>
      <c r="BS2317" s="121"/>
      <c r="BT2317" s="121"/>
      <c r="BU2317" s="121"/>
      <c r="BV2317" s="121"/>
      <c r="BW2317" s="121"/>
      <c r="BX2317" s="121"/>
      <c r="BY2317" s="121"/>
      <c r="BZ2317" s="121"/>
      <c r="CA2317" s="121"/>
      <c r="CB2317" s="121"/>
      <c r="CC2317" s="121"/>
      <c r="CD2317" s="121"/>
      <c r="CE2317" s="121"/>
      <c r="CF2317" s="121"/>
      <c r="CG2317" s="121"/>
      <c r="CH2317" s="121"/>
      <c r="CI2317" s="121"/>
      <c r="CJ2317" s="121"/>
      <c r="CK2317" s="121"/>
      <c r="CL2317" s="121"/>
      <c r="CM2317" s="121"/>
      <c r="CN2317" s="121"/>
      <c r="CO2317" s="121"/>
      <c r="CP2317" s="121"/>
      <c r="CQ2317" s="121"/>
      <c r="CR2317" s="121"/>
      <c r="CS2317" s="121"/>
      <c r="CT2317" s="121"/>
      <c r="CU2317" s="121"/>
      <c r="CV2317" s="121"/>
      <c r="CW2317" s="121"/>
      <c r="CX2317" s="121"/>
      <c r="CY2317" s="121"/>
      <c r="CZ2317" s="121"/>
      <c r="DA2317" s="121"/>
      <c r="DB2317" s="121"/>
      <c r="DC2317" s="121"/>
      <c r="DD2317" s="121"/>
      <c r="DE2317" s="121"/>
      <c r="DF2317" s="121"/>
      <c r="DG2317" s="121"/>
      <c r="DH2317" s="121"/>
      <c r="DI2317" s="121"/>
    </row>
    <row r="2318" spans="30:113" x14ac:dyDescent="0.35">
      <c r="AD2318" s="121"/>
      <c r="AE2318" s="121"/>
      <c r="AF2318" s="121"/>
      <c r="AG2318" s="121"/>
      <c r="AH2318" s="121"/>
      <c r="AI2318" s="121"/>
      <c r="AJ2318" s="121"/>
      <c r="AK2318" s="121"/>
      <c r="AL2318" s="121"/>
      <c r="AM2318" s="121"/>
      <c r="AN2318" s="121"/>
      <c r="AO2318" s="121"/>
      <c r="AP2318" s="121"/>
      <c r="AQ2318" s="121"/>
      <c r="AR2318" s="121"/>
      <c r="AS2318" s="121"/>
      <c r="AT2318" s="121"/>
      <c r="AU2318" s="121"/>
      <c r="AV2318" s="121"/>
      <c r="AW2318" s="121"/>
      <c r="AX2318" s="121"/>
      <c r="AY2318" s="121"/>
      <c r="AZ2318" s="121"/>
      <c r="BA2318" s="121"/>
      <c r="BB2318" s="121"/>
      <c r="BC2318" s="121"/>
      <c r="BD2318" s="121"/>
      <c r="BE2318" s="121"/>
      <c r="BF2318" s="121"/>
      <c r="BG2318" s="121"/>
      <c r="BH2318" s="121"/>
      <c r="BI2318" s="121"/>
      <c r="BJ2318" s="121"/>
      <c r="BK2318" s="121"/>
      <c r="BL2318" s="121"/>
      <c r="BM2318" s="121"/>
      <c r="BN2318" s="121"/>
      <c r="BO2318" s="121"/>
      <c r="BP2318" s="121"/>
      <c r="BQ2318" s="121"/>
      <c r="BR2318" s="121"/>
      <c r="BS2318" s="121"/>
      <c r="BT2318" s="121"/>
      <c r="BU2318" s="121"/>
      <c r="BV2318" s="121"/>
      <c r="BW2318" s="121"/>
      <c r="BX2318" s="121"/>
      <c r="BY2318" s="121"/>
      <c r="BZ2318" s="121"/>
      <c r="CA2318" s="121"/>
      <c r="CB2318" s="121"/>
      <c r="CC2318" s="121"/>
      <c r="CD2318" s="121"/>
      <c r="CE2318" s="121"/>
      <c r="CF2318" s="121"/>
      <c r="CG2318" s="121"/>
      <c r="CH2318" s="121"/>
      <c r="CI2318" s="121"/>
      <c r="CJ2318" s="121"/>
      <c r="CK2318" s="121"/>
      <c r="CL2318" s="121"/>
      <c r="CM2318" s="121"/>
      <c r="CN2318" s="121"/>
      <c r="CO2318" s="121"/>
      <c r="CP2318" s="121"/>
      <c r="CQ2318" s="121"/>
      <c r="CR2318" s="121"/>
      <c r="CS2318" s="121"/>
      <c r="CT2318" s="121"/>
      <c r="CU2318" s="121"/>
      <c r="CV2318" s="121"/>
      <c r="CW2318" s="121"/>
      <c r="CX2318" s="121"/>
      <c r="CY2318" s="121"/>
      <c r="CZ2318" s="121"/>
      <c r="DA2318" s="121"/>
      <c r="DB2318" s="121"/>
      <c r="DC2318" s="121"/>
      <c r="DD2318" s="121"/>
      <c r="DE2318" s="121"/>
      <c r="DF2318" s="121"/>
      <c r="DG2318" s="121"/>
      <c r="DH2318" s="121"/>
      <c r="DI2318" s="121"/>
    </row>
    <row r="2319" spans="30:113" x14ac:dyDescent="0.35">
      <c r="AD2319" s="121"/>
      <c r="AE2319" s="121"/>
      <c r="AF2319" s="121"/>
      <c r="AG2319" s="121"/>
      <c r="AH2319" s="121"/>
      <c r="AI2319" s="121"/>
      <c r="AJ2319" s="121"/>
      <c r="AK2319" s="121"/>
      <c r="AL2319" s="121"/>
      <c r="AM2319" s="121"/>
      <c r="AN2319" s="121"/>
      <c r="AO2319" s="121"/>
      <c r="AP2319" s="121"/>
      <c r="AQ2319" s="121"/>
      <c r="AR2319" s="121"/>
      <c r="AS2319" s="121"/>
      <c r="AT2319" s="121"/>
      <c r="AU2319" s="121"/>
      <c r="AV2319" s="121"/>
      <c r="AW2319" s="121"/>
      <c r="AX2319" s="121"/>
      <c r="AY2319" s="121"/>
      <c r="AZ2319" s="121"/>
      <c r="BA2319" s="121"/>
      <c r="BB2319" s="121"/>
      <c r="BC2319" s="121"/>
      <c r="BD2319" s="121"/>
      <c r="BE2319" s="121"/>
      <c r="BF2319" s="121"/>
      <c r="BG2319" s="121"/>
      <c r="BH2319" s="121"/>
      <c r="BI2319" s="121"/>
      <c r="BJ2319" s="121"/>
      <c r="BK2319" s="121"/>
      <c r="BL2319" s="121"/>
      <c r="BM2319" s="121"/>
      <c r="BN2319" s="121"/>
      <c r="BO2319" s="121"/>
      <c r="BP2319" s="121"/>
      <c r="BQ2319" s="121"/>
      <c r="BR2319" s="121"/>
      <c r="BS2319" s="121"/>
      <c r="BT2319" s="121"/>
      <c r="BU2319" s="121"/>
      <c r="BV2319" s="121"/>
      <c r="BW2319" s="121"/>
      <c r="BX2319" s="121"/>
      <c r="BY2319" s="121"/>
      <c r="BZ2319" s="121"/>
      <c r="CA2319" s="121"/>
      <c r="CB2319" s="121"/>
      <c r="CC2319" s="121"/>
      <c r="CD2319" s="121"/>
      <c r="CE2319" s="121"/>
      <c r="CF2319" s="121"/>
      <c r="CG2319" s="121"/>
      <c r="CH2319" s="121"/>
      <c r="CI2319" s="121"/>
      <c r="CJ2319" s="121"/>
      <c r="CK2319" s="121"/>
      <c r="CL2319" s="121"/>
      <c r="CM2319" s="121"/>
      <c r="CN2319" s="121"/>
      <c r="CO2319" s="121"/>
      <c r="CP2319" s="121"/>
      <c r="CQ2319" s="121"/>
      <c r="CR2319" s="121"/>
      <c r="CS2319" s="121"/>
      <c r="CT2319" s="121"/>
      <c r="CU2319" s="121"/>
      <c r="CV2319" s="121"/>
      <c r="CW2319" s="121"/>
      <c r="CX2319" s="121"/>
      <c r="CY2319" s="121"/>
      <c r="CZ2319" s="121"/>
      <c r="DA2319" s="121"/>
      <c r="DB2319" s="121"/>
      <c r="DC2319" s="121"/>
      <c r="DD2319" s="121"/>
      <c r="DE2319" s="121"/>
      <c r="DF2319" s="121"/>
      <c r="DG2319" s="121"/>
      <c r="DH2319" s="121"/>
      <c r="DI2319" s="121"/>
    </row>
    <row r="2320" spans="30:113" x14ac:dyDescent="0.35">
      <c r="AD2320" s="121"/>
      <c r="AE2320" s="121"/>
      <c r="AF2320" s="121"/>
      <c r="AG2320" s="121"/>
      <c r="AH2320" s="121"/>
      <c r="AI2320" s="121"/>
      <c r="AJ2320" s="121"/>
      <c r="AK2320" s="121"/>
      <c r="AL2320" s="121"/>
      <c r="AM2320" s="121"/>
      <c r="AN2320" s="121"/>
      <c r="AO2320" s="121"/>
      <c r="AP2320" s="121"/>
      <c r="AQ2320" s="121"/>
      <c r="AR2320" s="121"/>
      <c r="AS2320" s="121"/>
      <c r="AT2320" s="121"/>
      <c r="AU2320" s="121"/>
      <c r="AV2320" s="121"/>
      <c r="AW2320" s="121"/>
      <c r="AX2320" s="121"/>
      <c r="AY2320" s="121"/>
      <c r="AZ2320" s="121"/>
      <c r="BA2320" s="121"/>
      <c r="BB2320" s="121"/>
      <c r="BC2320" s="121"/>
      <c r="BD2320" s="121"/>
      <c r="BE2320" s="121"/>
      <c r="BF2320" s="121"/>
      <c r="BG2320" s="121"/>
      <c r="BH2320" s="121"/>
      <c r="BI2320" s="121"/>
      <c r="BJ2320" s="121"/>
      <c r="BK2320" s="121"/>
      <c r="BL2320" s="121"/>
      <c r="BM2320" s="121"/>
      <c r="BN2320" s="121"/>
      <c r="BO2320" s="121"/>
      <c r="BP2320" s="121"/>
      <c r="BQ2320" s="121"/>
      <c r="BR2320" s="121"/>
      <c r="BS2320" s="121"/>
      <c r="BT2320" s="121"/>
      <c r="BU2320" s="121"/>
      <c r="BV2320" s="121"/>
      <c r="BW2320" s="121"/>
      <c r="BX2320" s="121"/>
      <c r="BY2320" s="121"/>
      <c r="BZ2320" s="121"/>
      <c r="CA2320" s="121"/>
      <c r="CB2320" s="121"/>
      <c r="CC2320" s="121"/>
      <c r="CD2320" s="121"/>
      <c r="CE2320" s="121"/>
      <c r="CF2320" s="121"/>
      <c r="CG2320" s="121"/>
      <c r="CH2320" s="121"/>
      <c r="CI2320" s="121"/>
      <c r="CJ2320" s="121"/>
      <c r="CK2320" s="121"/>
      <c r="CL2320" s="121"/>
      <c r="CM2320" s="121"/>
      <c r="CN2320" s="121"/>
      <c r="CO2320" s="121"/>
      <c r="CP2320" s="121"/>
      <c r="CQ2320" s="121"/>
      <c r="CR2320" s="121"/>
      <c r="CS2320" s="121"/>
      <c r="CT2320" s="121"/>
      <c r="CU2320" s="121"/>
      <c r="CV2320" s="121"/>
      <c r="CW2320" s="121"/>
      <c r="CX2320" s="121"/>
      <c r="CY2320" s="121"/>
      <c r="CZ2320" s="121"/>
      <c r="DA2320" s="121"/>
      <c r="DB2320" s="121"/>
      <c r="DC2320" s="121"/>
      <c r="DD2320" s="121"/>
      <c r="DE2320" s="121"/>
      <c r="DF2320" s="121"/>
      <c r="DG2320" s="121"/>
      <c r="DH2320" s="121"/>
      <c r="DI2320" s="121"/>
    </row>
    <row r="2321" spans="30:113" x14ac:dyDescent="0.35">
      <c r="AD2321" s="121"/>
      <c r="AE2321" s="121"/>
      <c r="AF2321" s="121"/>
      <c r="AG2321" s="121"/>
      <c r="AH2321" s="121"/>
      <c r="AI2321" s="121"/>
      <c r="AJ2321" s="121"/>
      <c r="AK2321" s="121"/>
      <c r="AL2321" s="121"/>
      <c r="AM2321" s="121"/>
      <c r="AN2321" s="121"/>
      <c r="AO2321" s="121"/>
      <c r="AP2321" s="121"/>
      <c r="AQ2321" s="121"/>
      <c r="AR2321" s="121"/>
      <c r="AS2321" s="121"/>
      <c r="AT2321" s="121"/>
      <c r="AU2321" s="121"/>
      <c r="AV2321" s="121"/>
      <c r="AW2321" s="121"/>
      <c r="AX2321" s="121"/>
      <c r="AY2321" s="121"/>
      <c r="AZ2321" s="121"/>
      <c r="BA2321" s="121"/>
      <c r="BB2321" s="121"/>
      <c r="BC2321" s="121"/>
      <c r="BD2321" s="121"/>
      <c r="BE2321" s="121"/>
      <c r="BF2321" s="121"/>
      <c r="BG2321" s="121"/>
      <c r="BH2321" s="121"/>
      <c r="BI2321" s="121"/>
      <c r="BJ2321" s="121"/>
      <c r="BK2321" s="121"/>
      <c r="BL2321" s="121"/>
      <c r="BM2321" s="121"/>
      <c r="BN2321" s="121"/>
      <c r="BO2321" s="121"/>
      <c r="BP2321" s="121"/>
      <c r="BQ2321" s="121"/>
      <c r="BR2321" s="121"/>
      <c r="BS2321" s="121"/>
      <c r="BT2321" s="121"/>
      <c r="BU2321" s="121"/>
      <c r="BV2321" s="121"/>
      <c r="BW2321" s="121"/>
      <c r="BX2321" s="121"/>
      <c r="BY2321" s="121"/>
      <c r="BZ2321" s="121"/>
      <c r="CA2321" s="121"/>
      <c r="CB2321" s="121"/>
      <c r="CC2321" s="121"/>
      <c r="CD2321" s="121"/>
      <c r="CE2321" s="121"/>
      <c r="CF2321" s="121"/>
      <c r="CG2321" s="121"/>
      <c r="CH2321" s="121"/>
      <c r="CI2321" s="121"/>
      <c r="CJ2321" s="121"/>
      <c r="CK2321" s="121"/>
      <c r="CL2321" s="121"/>
      <c r="CM2321" s="121"/>
      <c r="CN2321" s="121"/>
      <c r="CO2321" s="121"/>
      <c r="CP2321" s="121"/>
      <c r="CQ2321" s="121"/>
      <c r="CR2321" s="121"/>
      <c r="CS2321" s="121"/>
      <c r="CT2321" s="121"/>
      <c r="CU2321" s="121"/>
      <c r="CV2321" s="121"/>
      <c r="CW2321" s="121"/>
      <c r="CX2321" s="121"/>
      <c r="CY2321" s="121"/>
      <c r="CZ2321" s="121"/>
      <c r="DA2321" s="121"/>
      <c r="DB2321" s="121"/>
      <c r="DC2321" s="121"/>
      <c r="DD2321" s="121"/>
      <c r="DE2321" s="121"/>
      <c r="DF2321" s="121"/>
      <c r="DG2321" s="121"/>
      <c r="DH2321" s="121"/>
      <c r="DI2321" s="121"/>
    </row>
    <row r="2322" spans="30:113" x14ac:dyDescent="0.35">
      <c r="AD2322" s="121"/>
      <c r="AE2322" s="121"/>
      <c r="AF2322" s="121"/>
      <c r="AG2322" s="121"/>
      <c r="AH2322" s="121"/>
      <c r="AI2322" s="121"/>
      <c r="AJ2322" s="121"/>
      <c r="AK2322" s="121"/>
      <c r="AL2322" s="121"/>
      <c r="AM2322" s="121"/>
      <c r="AN2322" s="121"/>
      <c r="AO2322" s="121"/>
      <c r="AP2322" s="121"/>
      <c r="AQ2322" s="121"/>
      <c r="AR2322" s="121"/>
      <c r="AS2322" s="121"/>
      <c r="AT2322" s="121"/>
      <c r="AU2322" s="121"/>
      <c r="AV2322" s="121"/>
      <c r="AW2322" s="121"/>
      <c r="AX2322" s="121"/>
      <c r="AY2322" s="121"/>
      <c r="AZ2322" s="121"/>
      <c r="BA2322" s="121"/>
      <c r="BB2322" s="121"/>
      <c r="BC2322" s="121"/>
      <c r="BD2322" s="121"/>
      <c r="BE2322" s="121"/>
      <c r="BF2322" s="121"/>
      <c r="BG2322" s="121"/>
      <c r="BH2322" s="121"/>
      <c r="BI2322" s="121"/>
      <c r="BJ2322" s="121"/>
      <c r="BK2322" s="121"/>
      <c r="BL2322" s="121"/>
      <c r="BM2322" s="121"/>
      <c r="BN2322" s="121"/>
      <c r="BO2322" s="121"/>
      <c r="BP2322" s="121"/>
      <c r="BQ2322" s="121"/>
      <c r="BR2322" s="121"/>
      <c r="BS2322" s="121"/>
      <c r="BT2322" s="121"/>
      <c r="BU2322" s="121"/>
      <c r="BV2322" s="121"/>
      <c r="BW2322" s="121"/>
      <c r="BX2322" s="121"/>
      <c r="BY2322" s="121"/>
      <c r="BZ2322" s="121"/>
      <c r="CA2322" s="121"/>
      <c r="CB2322" s="121"/>
      <c r="CC2322" s="121"/>
      <c r="CD2322" s="121"/>
      <c r="CE2322" s="121"/>
      <c r="CF2322" s="121"/>
      <c r="CG2322" s="121"/>
      <c r="CH2322" s="121"/>
      <c r="CI2322" s="121"/>
      <c r="CJ2322" s="121"/>
      <c r="CK2322" s="121"/>
      <c r="CL2322" s="121"/>
      <c r="CM2322" s="121"/>
      <c r="CN2322" s="121"/>
      <c r="CO2322" s="121"/>
      <c r="CP2322" s="121"/>
      <c r="CQ2322" s="121"/>
      <c r="CR2322" s="121"/>
      <c r="CS2322" s="121"/>
      <c r="CT2322" s="121"/>
      <c r="CU2322" s="121"/>
      <c r="CV2322" s="121"/>
      <c r="CW2322" s="121"/>
      <c r="CX2322" s="121"/>
      <c r="CY2322" s="121"/>
      <c r="CZ2322" s="121"/>
      <c r="DA2322" s="121"/>
      <c r="DB2322" s="121"/>
      <c r="DC2322" s="121"/>
      <c r="DD2322" s="121"/>
      <c r="DE2322" s="121"/>
      <c r="DF2322" s="121"/>
      <c r="DG2322" s="121"/>
      <c r="DH2322" s="121"/>
      <c r="DI2322" s="121"/>
    </row>
    <row r="2323" spans="30:113" x14ac:dyDescent="0.35">
      <c r="AD2323" s="121"/>
      <c r="AE2323" s="121"/>
      <c r="AF2323" s="121"/>
      <c r="AG2323" s="121"/>
      <c r="AH2323" s="121"/>
      <c r="AI2323" s="121"/>
      <c r="AJ2323" s="121"/>
      <c r="AK2323" s="121"/>
      <c r="AL2323" s="121"/>
      <c r="AM2323" s="121"/>
      <c r="AN2323" s="121"/>
      <c r="AO2323" s="121"/>
      <c r="AP2323" s="121"/>
      <c r="AQ2323" s="121"/>
      <c r="AR2323" s="121"/>
      <c r="AS2323" s="121"/>
      <c r="AT2323" s="121"/>
      <c r="AU2323" s="121"/>
      <c r="AV2323" s="121"/>
      <c r="AW2323" s="121"/>
      <c r="AX2323" s="121"/>
      <c r="AY2323" s="121"/>
      <c r="AZ2323" s="121"/>
      <c r="BA2323" s="121"/>
      <c r="BB2323" s="121"/>
      <c r="BC2323" s="121"/>
      <c r="BD2323" s="121"/>
      <c r="BE2323" s="121"/>
      <c r="BF2323" s="121"/>
      <c r="BG2323" s="121"/>
      <c r="BH2323" s="121"/>
      <c r="BI2323" s="121"/>
      <c r="BJ2323" s="121"/>
      <c r="BK2323" s="121"/>
      <c r="BL2323" s="121"/>
      <c r="BM2323" s="121"/>
      <c r="BN2323" s="121"/>
      <c r="BO2323" s="121"/>
      <c r="BP2323" s="121"/>
      <c r="BQ2323" s="121"/>
      <c r="BR2323" s="121"/>
      <c r="BS2323" s="121"/>
      <c r="BT2323" s="121"/>
      <c r="BU2323" s="121"/>
      <c r="BV2323" s="121"/>
      <c r="BW2323" s="121"/>
      <c r="BX2323" s="121"/>
      <c r="BY2323" s="121"/>
      <c r="BZ2323" s="121"/>
      <c r="CA2323" s="121"/>
      <c r="CB2323" s="121"/>
      <c r="CC2323" s="121"/>
      <c r="CD2323" s="121"/>
      <c r="CE2323" s="121"/>
      <c r="CF2323" s="121"/>
      <c r="CG2323" s="121"/>
      <c r="CH2323" s="121"/>
      <c r="CI2323" s="121"/>
      <c r="CJ2323" s="121"/>
      <c r="CK2323" s="121"/>
      <c r="CL2323" s="121"/>
      <c r="CM2323" s="121"/>
      <c r="CN2323" s="121"/>
      <c r="CO2323" s="121"/>
      <c r="CP2323" s="121"/>
      <c r="CQ2323" s="121"/>
      <c r="CR2323" s="121"/>
      <c r="CS2323" s="121"/>
      <c r="CT2323" s="121"/>
      <c r="CU2323" s="121"/>
      <c r="CV2323" s="121"/>
      <c r="CW2323" s="121"/>
      <c r="CX2323" s="121"/>
      <c r="CY2323" s="121"/>
      <c r="CZ2323" s="121"/>
      <c r="DA2323" s="121"/>
      <c r="DB2323" s="121"/>
      <c r="DC2323" s="121"/>
      <c r="DD2323" s="121"/>
      <c r="DE2323" s="121"/>
      <c r="DF2323" s="121"/>
      <c r="DG2323" s="121"/>
      <c r="DH2323" s="121"/>
      <c r="DI2323" s="121"/>
    </row>
    <row r="2324" spans="30:113" x14ac:dyDescent="0.35">
      <c r="AD2324" s="121"/>
      <c r="AE2324" s="121"/>
      <c r="AF2324" s="121"/>
      <c r="AG2324" s="121"/>
      <c r="AH2324" s="121"/>
      <c r="AI2324" s="121"/>
      <c r="AJ2324" s="121"/>
      <c r="AK2324" s="121"/>
      <c r="AL2324" s="121"/>
      <c r="AM2324" s="121"/>
      <c r="AN2324" s="121"/>
      <c r="AO2324" s="121"/>
      <c r="AP2324" s="121"/>
      <c r="AQ2324" s="121"/>
      <c r="AR2324" s="121"/>
      <c r="AS2324" s="121"/>
      <c r="AT2324" s="121"/>
      <c r="AU2324" s="121"/>
      <c r="AV2324" s="121"/>
      <c r="AW2324" s="121"/>
      <c r="AX2324" s="121"/>
      <c r="AY2324" s="121"/>
      <c r="AZ2324" s="121"/>
      <c r="BA2324" s="121"/>
      <c r="BB2324" s="121"/>
      <c r="BC2324" s="121"/>
      <c r="BD2324" s="121"/>
      <c r="BE2324" s="121"/>
      <c r="BF2324" s="121"/>
      <c r="BG2324" s="121"/>
      <c r="BH2324" s="121"/>
      <c r="BI2324" s="121"/>
      <c r="BJ2324" s="121"/>
      <c r="BK2324" s="121"/>
      <c r="BL2324" s="121"/>
      <c r="BM2324" s="121"/>
      <c r="BN2324" s="121"/>
      <c r="BO2324" s="121"/>
      <c r="BP2324" s="121"/>
      <c r="BQ2324" s="121"/>
      <c r="BR2324" s="121"/>
      <c r="BS2324" s="121"/>
      <c r="BT2324" s="121"/>
      <c r="BU2324" s="121"/>
      <c r="BV2324" s="121"/>
      <c r="BW2324" s="121"/>
      <c r="BX2324" s="121"/>
      <c r="BY2324" s="121"/>
      <c r="BZ2324" s="121"/>
      <c r="CA2324" s="121"/>
      <c r="CB2324" s="121"/>
      <c r="CC2324" s="121"/>
      <c r="CD2324" s="121"/>
      <c r="CE2324" s="121"/>
      <c r="CF2324" s="121"/>
      <c r="CG2324" s="121"/>
      <c r="CH2324" s="121"/>
      <c r="CI2324" s="121"/>
      <c r="CJ2324" s="121"/>
      <c r="CK2324" s="121"/>
      <c r="CL2324" s="121"/>
      <c r="CM2324" s="121"/>
      <c r="CN2324" s="121"/>
      <c r="CO2324" s="121"/>
      <c r="CP2324" s="121"/>
      <c r="CQ2324" s="121"/>
      <c r="CR2324" s="121"/>
      <c r="CS2324" s="121"/>
      <c r="CT2324" s="121"/>
      <c r="CU2324" s="121"/>
      <c r="CV2324" s="121"/>
      <c r="CW2324" s="121"/>
      <c r="CX2324" s="121"/>
      <c r="CY2324" s="121"/>
      <c r="CZ2324" s="121"/>
      <c r="DA2324" s="121"/>
      <c r="DB2324" s="121"/>
      <c r="DC2324" s="121"/>
      <c r="DD2324" s="121"/>
      <c r="DE2324" s="121"/>
      <c r="DF2324" s="121"/>
      <c r="DG2324" s="121"/>
      <c r="DH2324" s="121"/>
      <c r="DI2324" s="121"/>
    </row>
    <row r="2325" spans="30:113" x14ac:dyDescent="0.35">
      <c r="AD2325" s="121"/>
      <c r="AE2325" s="121"/>
      <c r="AF2325" s="121"/>
      <c r="AG2325" s="121"/>
      <c r="AH2325" s="121"/>
      <c r="AI2325" s="121"/>
      <c r="AJ2325" s="121"/>
      <c r="AK2325" s="121"/>
      <c r="AL2325" s="121"/>
      <c r="AM2325" s="121"/>
      <c r="AN2325" s="121"/>
      <c r="AO2325" s="121"/>
      <c r="AP2325" s="121"/>
      <c r="AQ2325" s="121"/>
      <c r="AR2325" s="121"/>
      <c r="AS2325" s="121"/>
      <c r="AT2325" s="121"/>
      <c r="AU2325" s="121"/>
      <c r="AV2325" s="121"/>
      <c r="AW2325" s="121"/>
      <c r="AX2325" s="121"/>
      <c r="AY2325" s="121"/>
      <c r="AZ2325" s="121"/>
      <c r="BA2325" s="121"/>
      <c r="BB2325" s="121"/>
      <c r="BC2325" s="121"/>
      <c r="BD2325" s="121"/>
      <c r="BE2325" s="121"/>
      <c r="BF2325" s="121"/>
      <c r="BG2325" s="121"/>
      <c r="BH2325" s="121"/>
      <c r="BI2325" s="121"/>
      <c r="BJ2325" s="121"/>
      <c r="BK2325" s="121"/>
      <c r="BL2325" s="121"/>
      <c r="BM2325" s="121"/>
      <c r="BN2325" s="121"/>
      <c r="BO2325" s="121"/>
      <c r="BP2325" s="121"/>
      <c r="BQ2325" s="121"/>
      <c r="BR2325" s="121"/>
      <c r="BS2325" s="121"/>
      <c r="BT2325" s="121"/>
      <c r="BU2325" s="121"/>
      <c r="BV2325" s="121"/>
      <c r="BW2325" s="121"/>
      <c r="BX2325" s="121"/>
      <c r="BY2325" s="121"/>
      <c r="BZ2325" s="121"/>
      <c r="CA2325" s="121"/>
      <c r="CB2325" s="121"/>
      <c r="CC2325" s="121"/>
      <c r="CD2325" s="121"/>
      <c r="CE2325" s="121"/>
      <c r="CF2325" s="121"/>
      <c r="CG2325" s="121"/>
      <c r="CH2325" s="121"/>
      <c r="CI2325" s="121"/>
      <c r="CJ2325" s="121"/>
      <c r="CK2325" s="121"/>
      <c r="CL2325" s="121"/>
      <c r="CM2325" s="121"/>
      <c r="CN2325" s="121"/>
      <c r="CO2325" s="121"/>
      <c r="CP2325" s="121"/>
      <c r="CQ2325" s="121"/>
      <c r="CR2325" s="121"/>
      <c r="CS2325" s="121"/>
      <c r="CT2325" s="121"/>
      <c r="CU2325" s="121"/>
      <c r="CV2325" s="121"/>
      <c r="CW2325" s="121"/>
      <c r="CX2325" s="121"/>
      <c r="CY2325" s="121"/>
      <c r="CZ2325" s="121"/>
      <c r="DA2325" s="121"/>
      <c r="DB2325" s="121"/>
      <c r="DC2325" s="121"/>
      <c r="DD2325" s="121"/>
      <c r="DE2325" s="121"/>
      <c r="DF2325" s="121"/>
      <c r="DG2325" s="121"/>
      <c r="DH2325" s="121"/>
      <c r="DI2325" s="121"/>
    </row>
    <row r="2326" spans="30:113" x14ac:dyDescent="0.35">
      <c r="AD2326" s="121"/>
      <c r="AE2326" s="121"/>
      <c r="AF2326" s="121"/>
      <c r="AG2326" s="121"/>
      <c r="AH2326" s="121"/>
      <c r="AI2326" s="121"/>
      <c r="AJ2326" s="121"/>
      <c r="AK2326" s="121"/>
      <c r="AL2326" s="121"/>
      <c r="AM2326" s="121"/>
      <c r="AN2326" s="121"/>
      <c r="AO2326" s="121"/>
      <c r="AP2326" s="121"/>
      <c r="AQ2326" s="121"/>
      <c r="AR2326" s="121"/>
      <c r="AS2326" s="121"/>
      <c r="AT2326" s="121"/>
      <c r="AU2326" s="121"/>
      <c r="AV2326" s="121"/>
      <c r="AW2326" s="121"/>
      <c r="AX2326" s="121"/>
      <c r="AY2326" s="121"/>
      <c r="AZ2326" s="121"/>
      <c r="BA2326" s="121"/>
      <c r="BB2326" s="121"/>
      <c r="BC2326" s="121"/>
      <c r="BD2326" s="121"/>
      <c r="BE2326" s="121"/>
      <c r="BF2326" s="121"/>
      <c r="BG2326" s="121"/>
      <c r="BH2326" s="121"/>
      <c r="BI2326" s="121"/>
      <c r="BJ2326" s="121"/>
      <c r="BK2326" s="121"/>
      <c r="BL2326" s="121"/>
      <c r="BM2326" s="121"/>
      <c r="BN2326" s="121"/>
      <c r="BO2326" s="121"/>
      <c r="BP2326" s="121"/>
      <c r="BQ2326" s="121"/>
      <c r="BR2326" s="121"/>
      <c r="BS2326" s="121"/>
      <c r="BT2326" s="121"/>
      <c r="BU2326" s="121"/>
      <c r="BV2326" s="121"/>
      <c r="BW2326" s="121"/>
      <c r="BX2326" s="121"/>
      <c r="BY2326" s="121"/>
      <c r="BZ2326" s="121"/>
      <c r="CA2326" s="121"/>
      <c r="CB2326" s="121"/>
      <c r="CC2326" s="121"/>
      <c r="CD2326" s="121"/>
      <c r="CE2326" s="121"/>
      <c r="CF2326" s="121"/>
      <c r="CG2326" s="121"/>
      <c r="CH2326" s="121"/>
      <c r="CI2326" s="121"/>
      <c r="CJ2326" s="121"/>
      <c r="CK2326" s="121"/>
      <c r="CL2326" s="121"/>
      <c r="CM2326" s="121"/>
      <c r="CN2326" s="121"/>
      <c r="CO2326" s="121"/>
      <c r="CP2326" s="121"/>
      <c r="CQ2326" s="121"/>
      <c r="CR2326" s="121"/>
      <c r="CS2326" s="121"/>
      <c r="CT2326" s="121"/>
      <c r="CU2326" s="121"/>
      <c r="CV2326" s="121"/>
      <c r="CW2326" s="121"/>
      <c r="CX2326" s="121"/>
      <c r="CY2326" s="121"/>
      <c r="CZ2326" s="121"/>
      <c r="DA2326" s="121"/>
      <c r="DB2326" s="121"/>
      <c r="DC2326" s="121"/>
      <c r="DD2326" s="121"/>
      <c r="DE2326" s="121"/>
      <c r="DF2326" s="121"/>
      <c r="DG2326" s="121"/>
      <c r="DH2326" s="121"/>
      <c r="DI2326" s="121"/>
    </row>
    <row r="2327" spans="30:113" x14ac:dyDescent="0.35">
      <c r="AD2327" s="121"/>
      <c r="AE2327" s="121"/>
      <c r="AF2327" s="121"/>
      <c r="AG2327" s="121"/>
      <c r="AH2327" s="121"/>
      <c r="AI2327" s="121"/>
      <c r="AJ2327" s="121"/>
      <c r="AK2327" s="121"/>
      <c r="AL2327" s="121"/>
      <c r="AM2327" s="121"/>
      <c r="AN2327" s="121"/>
      <c r="AO2327" s="121"/>
      <c r="AP2327" s="121"/>
      <c r="AQ2327" s="121"/>
      <c r="AR2327" s="121"/>
      <c r="AS2327" s="121"/>
      <c r="AT2327" s="121"/>
      <c r="AU2327" s="121"/>
      <c r="AV2327" s="121"/>
      <c r="AW2327" s="121"/>
      <c r="AX2327" s="121"/>
      <c r="AY2327" s="121"/>
      <c r="AZ2327" s="121"/>
      <c r="BA2327" s="121"/>
      <c r="BB2327" s="121"/>
      <c r="BC2327" s="121"/>
      <c r="BD2327" s="121"/>
      <c r="BE2327" s="121"/>
      <c r="BF2327" s="121"/>
      <c r="BG2327" s="121"/>
      <c r="BH2327" s="121"/>
      <c r="BI2327" s="121"/>
      <c r="BJ2327" s="121"/>
      <c r="BK2327" s="121"/>
      <c r="BL2327" s="121"/>
      <c r="BM2327" s="121"/>
      <c r="BN2327" s="121"/>
      <c r="BO2327" s="121"/>
      <c r="BP2327" s="121"/>
      <c r="BQ2327" s="121"/>
      <c r="BR2327" s="121"/>
      <c r="BS2327" s="121"/>
      <c r="BT2327" s="121"/>
      <c r="BU2327" s="121"/>
      <c r="BV2327" s="121"/>
      <c r="BW2327" s="121"/>
      <c r="BX2327" s="121"/>
      <c r="BY2327" s="121"/>
      <c r="BZ2327" s="121"/>
      <c r="CA2327" s="121"/>
      <c r="CB2327" s="121"/>
      <c r="CC2327" s="121"/>
      <c r="CD2327" s="121"/>
      <c r="CE2327" s="121"/>
      <c r="CF2327" s="121"/>
      <c r="CG2327" s="121"/>
      <c r="CH2327" s="121"/>
      <c r="CI2327" s="121"/>
      <c r="CJ2327" s="121"/>
      <c r="CK2327" s="121"/>
      <c r="CL2327" s="121"/>
      <c r="CM2327" s="121"/>
      <c r="CN2327" s="121"/>
      <c r="CO2327" s="121"/>
      <c r="CP2327" s="121"/>
      <c r="CQ2327" s="121"/>
      <c r="CR2327" s="121"/>
      <c r="CS2327" s="121"/>
      <c r="CT2327" s="121"/>
      <c r="CU2327" s="121"/>
      <c r="CV2327" s="121"/>
      <c r="CW2327" s="121"/>
      <c r="CX2327" s="121"/>
      <c r="CY2327" s="121"/>
      <c r="CZ2327" s="121"/>
      <c r="DA2327" s="121"/>
      <c r="DB2327" s="121"/>
      <c r="DC2327" s="121"/>
      <c r="DD2327" s="121"/>
      <c r="DE2327" s="121"/>
      <c r="DF2327" s="121"/>
      <c r="DG2327" s="121"/>
      <c r="DH2327" s="121"/>
      <c r="DI2327" s="121"/>
    </row>
    <row r="2328" spans="30:113" x14ac:dyDescent="0.35">
      <c r="AD2328" s="121"/>
      <c r="AE2328" s="121"/>
      <c r="AF2328" s="121"/>
      <c r="AG2328" s="121"/>
      <c r="AH2328" s="121"/>
      <c r="AI2328" s="121"/>
      <c r="AJ2328" s="121"/>
      <c r="AK2328" s="121"/>
      <c r="AL2328" s="121"/>
      <c r="AM2328" s="121"/>
      <c r="AN2328" s="121"/>
      <c r="AO2328" s="121"/>
      <c r="AP2328" s="121"/>
      <c r="AQ2328" s="121"/>
      <c r="AR2328" s="121"/>
      <c r="AS2328" s="121"/>
      <c r="AT2328" s="121"/>
      <c r="AU2328" s="121"/>
      <c r="AV2328" s="121"/>
      <c r="AW2328" s="121"/>
      <c r="AX2328" s="121"/>
      <c r="AY2328" s="121"/>
      <c r="AZ2328" s="121"/>
      <c r="BA2328" s="121"/>
      <c r="BB2328" s="121"/>
      <c r="BC2328" s="121"/>
      <c r="BD2328" s="121"/>
      <c r="BE2328" s="121"/>
      <c r="BF2328" s="121"/>
      <c r="BG2328" s="121"/>
      <c r="BH2328" s="121"/>
      <c r="BI2328" s="121"/>
      <c r="BJ2328" s="121"/>
      <c r="BK2328" s="121"/>
      <c r="BL2328" s="121"/>
      <c r="BM2328" s="121"/>
      <c r="BN2328" s="121"/>
      <c r="BO2328" s="121"/>
      <c r="BP2328" s="121"/>
      <c r="BQ2328" s="121"/>
      <c r="BR2328" s="121"/>
      <c r="BS2328" s="121"/>
      <c r="BT2328" s="121"/>
      <c r="BU2328" s="121"/>
      <c r="BV2328" s="121"/>
      <c r="BW2328" s="121"/>
      <c r="BX2328" s="121"/>
      <c r="BY2328" s="121"/>
      <c r="BZ2328" s="121"/>
      <c r="CA2328" s="121"/>
      <c r="CB2328" s="121"/>
      <c r="CC2328" s="121"/>
      <c r="CD2328" s="121"/>
      <c r="CE2328" s="121"/>
      <c r="CF2328" s="121"/>
      <c r="CG2328" s="121"/>
      <c r="CH2328" s="121"/>
      <c r="CI2328" s="121"/>
      <c r="CJ2328" s="121"/>
      <c r="CK2328" s="121"/>
      <c r="CL2328" s="121"/>
      <c r="CM2328" s="121"/>
      <c r="CN2328" s="121"/>
      <c r="CO2328" s="121"/>
      <c r="CP2328" s="121"/>
      <c r="CQ2328" s="121"/>
      <c r="CR2328" s="121"/>
      <c r="CS2328" s="121"/>
      <c r="CT2328" s="121"/>
      <c r="CU2328" s="121"/>
      <c r="CV2328" s="121"/>
      <c r="CW2328" s="121"/>
      <c r="CX2328" s="121"/>
      <c r="CY2328" s="121"/>
      <c r="CZ2328" s="121"/>
      <c r="DA2328" s="121"/>
      <c r="DB2328" s="121"/>
      <c r="DC2328" s="121"/>
      <c r="DD2328" s="121"/>
      <c r="DE2328" s="121"/>
      <c r="DF2328" s="121"/>
      <c r="DG2328" s="121"/>
      <c r="DH2328" s="121"/>
      <c r="DI2328" s="121"/>
    </row>
    <row r="2329" spans="30:113" x14ac:dyDescent="0.35">
      <c r="AD2329" s="121"/>
      <c r="AE2329" s="121"/>
      <c r="AF2329" s="121"/>
      <c r="AG2329" s="121"/>
      <c r="AH2329" s="121"/>
      <c r="AI2329" s="121"/>
      <c r="AJ2329" s="121"/>
      <c r="AK2329" s="121"/>
      <c r="AL2329" s="121"/>
      <c r="AM2329" s="121"/>
      <c r="AN2329" s="121"/>
      <c r="AO2329" s="121"/>
      <c r="AP2329" s="121"/>
      <c r="AQ2329" s="121"/>
      <c r="AR2329" s="121"/>
      <c r="AS2329" s="121"/>
      <c r="AT2329" s="121"/>
      <c r="AU2329" s="121"/>
      <c r="AV2329" s="121"/>
      <c r="AW2329" s="121"/>
      <c r="AX2329" s="121"/>
      <c r="AY2329" s="121"/>
      <c r="AZ2329" s="121"/>
      <c r="BA2329" s="121"/>
      <c r="BB2329" s="121"/>
      <c r="BC2329" s="121"/>
      <c r="BD2329" s="121"/>
      <c r="BE2329" s="121"/>
      <c r="BF2329" s="121"/>
      <c r="BG2329" s="121"/>
      <c r="BH2329" s="121"/>
      <c r="BI2329" s="121"/>
      <c r="BJ2329" s="121"/>
      <c r="BK2329" s="121"/>
      <c r="BL2329" s="121"/>
      <c r="BM2329" s="121"/>
      <c r="BN2329" s="121"/>
      <c r="BO2329" s="121"/>
      <c r="BP2329" s="121"/>
      <c r="BQ2329" s="121"/>
      <c r="BR2329" s="121"/>
      <c r="BS2329" s="121"/>
      <c r="BT2329" s="121"/>
      <c r="BU2329" s="121"/>
      <c r="BV2329" s="121"/>
      <c r="BW2329" s="121"/>
      <c r="BX2329" s="121"/>
      <c r="BY2329" s="121"/>
      <c r="BZ2329" s="121"/>
      <c r="CA2329" s="121"/>
      <c r="CB2329" s="121"/>
      <c r="CC2329" s="121"/>
      <c r="CD2329" s="121"/>
      <c r="CE2329" s="121"/>
      <c r="CF2329" s="121"/>
      <c r="CG2329" s="121"/>
      <c r="CH2329" s="121"/>
      <c r="CI2329" s="121"/>
      <c r="CJ2329" s="121"/>
      <c r="CK2329" s="121"/>
      <c r="CL2329" s="121"/>
      <c r="CM2329" s="121"/>
      <c r="CN2329" s="121"/>
      <c r="CO2329" s="121"/>
      <c r="CP2329" s="121"/>
      <c r="CQ2329" s="121"/>
      <c r="CR2329" s="121"/>
      <c r="CS2329" s="121"/>
      <c r="CT2329" s="121"/>
      <c r="CU2329" s="121"/>
      <c r="CV2329" s="121"/>
      <c r="CW2329" s="121"/>
      <c r="CX2329" s="121"/>
      <c r="CY2329" s="121"/>
      <c r="CZ2329" s="121"/>
      <c r="DA2329" s="121"/>
      <c r="DB2329" s="121"/>
      <c r="DC2329" s="121"/>
      <c r="DD2329" s="121"/>
      <c r="DE2329" s="121"/>
      <c r="DF2329" s="121"/>
      <c r="DG2329" s="121"/>
      <c r="DH2329" s="121"/>
      <c r="DI2329" s="121"/>
    </row>
    <row r="2330" spans="30:113" x14ac:dyDescent="0.35">
      <c r="AD2330" s="121"/>
      <c r="AE2330" s="121"/>
      <c r="AF2330" s="121"/>
      <c r="AG2330" s="121"/>
      <c r="AH2330" s="121"/>
      <c r="AI2330" s="121"/>
      <c r="AJ2330" s="121"/>
      <c r="AK2330" s="121"/>
      <c r="AL2330" s="121"/>
      <c r="AM2330" s="121"/>
      <c r="AN2330" s="121"/>
      <c r="AO2330" s="121"/>
      <c r="AP2330" s="121"/>
      <c r="AQ2330" s="121"/>
      <c r="AR2330" s="121"/>
      <c r="AS2330" s="121"/>
      <c r="AT2330" s="121"/>
      <c r="AU2330" s="121"/>
      <c r="AV2330" s="121"/>
      <c r="AW2330" s="121"/>
      <c r="AX2330" s="121"/>
      <c r="AY2330" s="121"/>
      <c r="AZ2330" s="121"/>
      <c r="BA2330" s="121"/>
      <c r="BB2330" s="121"/>
      <c r="BC2330" s="121"/>
      <c r="BD2330" s="121"/>
      <c r="BE2330" s="121"/>
      <c r="BF2330" s="121"/>
      <c r="BG2330" s="121"/>
      <c r="BH2330" s="121"/>
      <c r="BI2330" s="121"/>
      <c r="BJ2330" s="121"/>
      <c r="BK2330" s="121"/>
      <c r="BL2330" s="121"/>
      <c r="BM2330" s="121"/>
      <c r="BN2330" s="121"/>
      <c r="BO2330" s="121"/>
      <c r="BP2330" s="121"/>
      <c r="BQ2330" s="121"/>
      <c r="BR2330" s="121"/>
      <c r="BS2330" s="121"/>
      <c r="BT2330" s="121"/>
      <c r="BU2330" s="121"/>
      <c r="BV2330" s="121"/>
      <c r="BW2330" s="121"/>
      <c r="BX2330" s="121"/>
      <c r="BY2330" s="121"/>
      <c r="BZ2330" s="121"/>
      <c r="CA2330" s="121"/>
      <c r="CB2330" s="121"/>
      <c r="CC2330" s="121"/>
      <c r="CD2330" s="121"/>
      <c r="CE2330" s="121"/>
      <c r="CF2330" s="121"/>
      <c r="CG2330" s="121"/>
      <c r="CH2330" s="121"/>
      <c r="CI2330" s="121"/>
      <c r="CJ2330" s="121"/>
      <c r="CK2330" s="121"/>
      <c r="CL2330" s="121"/>
      <c r="CM2330" s="121"/>
      <c r="CN2330" s="121"/>
      <c r="CO2330" s="121"/>
      <c r="CP2330" s="121"/>
      <c r="CQ2330" s="121"/>
      <c r="CR2330" s="121"/>
      <c r="CS2330" s="121"/>
      <c r="CT2330" s="121"/>
      <c r="CU2330" s="121"/>
      <c r="CV2330" s="121"/>
      <c r="CW2330" s="121"/>
      <c r="CX2330" s="121"/>
      <c r="CY2330" s="121"/>
      <c r="CZ2330" s="121"/>
      <c r="DA2330" s="121"/>
      <c r="DB2330" s="121"/>
      <c r="DC2330" s="121"/>
      <c r="DD2330" s="121"/>
      <c r="DE2330" s="121"/>
      <c r="DF2330" s="121"/>
      <c r="DG2330" s="121"/>
      <c r="DH2330" s="121"/>
      <c r="DI2330" s="121"/>
    </row>
    <row r="2331" spans="30:113" x14ac:dyDescent="0.35">
      <c r="AD2331" s="121"/>
      <c r="AE2331" s="121"/>
      <c r="AF2331" s="121"/>
      <c r="AG2331" s="121"/>
      <c r="AH2331" s="121"/>
      <c r="AI2331" s="121"/>
      <c r="AJ2331" s="121"/>
      <c r="AK2331" s="121"/>
      <c r="AL2331" s="121"/>
      <c r="AM2331" s="121"/>
      <c r="AN2331" s="121"/>
      <c r="AO2331" s="121"/>
      <c r="AP2331" s="121"/>
      <c r="AQ2331" s="121"/>
      <c r="AR2331" s="121"/>
      <c r="AS2331" s="121"/>
      <c r="AT2331" s="121"/>
      <c r="AU2331" s="121"/>
      <c r="AV2331" s="121"/>
      <c r="AW2331" s="121"/>
      <c r="AX2331" s="121"/>
      <c r="AY2331" s="121"/>
      <c r="AZ2331" s="121"/>
      <c r="BA2331" s="121"/>
      <c r="BB2331" s="121"/>
      <c r="BC2331" s="121"/>
      <c r="BD2331" s="121"/>
      <c r="BE2331" s="121"/>
      <c r="BF2331" s="121"/>
      <c r="BG2331" s="121"/>
      <c r="BH2331" s="121"/>
      <c r="BI2331" s="121"/>
      <c r="BJ2331" s="121"/>
      <c r="BK2331" s="121"/>
      <c r="BL2331" s="121"/>
      <c r="BM2331" s="121"/>
      <c r="BN2331" s="121"/>
      <c r="BO2331" s="121"/>
      <c r="BP2331" s="121"/>
      <c r="BQ2331" s="121"/>
      <c r="BR2331" s="121"/>
      <c r="BS2331" s="121"/>
      <c r="BT2331" s="121"/>
      <c r="BU2331" s="121"/>
      <c r="BV2331" s="121"/>
      <c r="BW2331" s="121"/>
      <c r="BX2331" s="121"/>
      <c r="BY2331" s="121"/>
      <c r="BZ2331" s="121"/>
      <c r="CA2331" s="121"/>
      <c r="CB2331" s="121"/>
      <c r="CC2331" s="121"/>
      <c r="CD2331" s="121"/>
      <c r="CE2331" s="121"/>
      <c r="CF2331" s="121"/>
      <c r="CG2331" s="121"/>
      <c r="CH2331" s="121"/>
      <c r="CI2331" s="121"/>
      <c r="CJ2331" s="121"/>
      <c r="CK2331" s="121"/>
      <c r="CL2331" s="121"/>
      <c r="CM2331" s="121"/>
      <c r="CN2331" s="121"/>
      <c r="CO2331" s="121"/>
      <c r="CP2331" s="121"/>
      <c r="CQ2331" s="121"/>
      <c r="CR2331" s="121"/>
      <c r="CS2331" s="121"/>
      <c r="CT2331" s="121"/>
      <c r="CU2331" s="121"/>
      <c r="CV2331" s="121"/>
      <c r="CW2331" s="121"/>
      <c r="CX2331" s="121"/>
      <c r="CY2331" s="121"/>
      <c r="CZ2331" s="121"/>
      <c r="DA2331" s="121"/>
      <c r="DB2331" s="121"/>
      <c r="DC2331" s="121"/>
      <c r="DD2331" s="121"/>
      <c r="DE2331" s="121"/>
      <c r="DF2331" s="121"/>
      <c r="DG2331" s="121"/>
      <c r="DH2331" s="121"/>
      <c r="DI2331" s="121"/>
    </row>
    <row r="2332" spans="30:113" x14ac:dyDescent="0.35">
      <c r="AD2332" s="121"/>
      <c r="AE2332" s="121"/>
      <c r="AF2332" s="121"/>
      <c r="AG2332" s="121"/>
      <c r="AH2332" s="121"/>
      <c r="AI2332" s="121"/>
      <c r="AJ2332" s="121"/>
      <c r="AK2332" s="121"/>
      <c r="AL2332" s="121"/>
      <c r="AM2332" s="121"/>
      <c r="AN2332" s="121"/>
      <c r="AO2332" s="121"/>
      <c r="AP2332" s="121"/>
      <c r="AQ2332" s="121"/>
      <c r="AR2332" s="121"/>
      <c r="AS2332" s="121"/>
      <c r="AT2332" s="121"/>
      <c r="AU2332" s="121"/>
      <c r="AV2332" s="121"/>
      <c r="AW2332" s="121"/>
      <c r="AX2332" s="121"/>
      <c r="AY2332" s="121"/>
      <c r="AZ2332" s="121"/>
      <c r="BA2332" s="121"/>
      <c r="BB2332" s="121"/>
      <c r="BC2332" s="121"/>
      <c r="BD2332" s="121"/>
      <c r="BE2332" s="121"/>
      <c r="BF2332" s="121"/>
      <c r="BG2332" s="121"/>
      <c r="BH2332" s="121"/>
      <c r="BI2332" s="121"/>
      <c r="BJ2332" s="121"/>
      <c r="BK2332" s="121"/>
      <c r="BL2332" s="121"/>
      <c r="BM2332" s="121"/>
      <c r="BN2332" s="121"/>
      <c r="BO2332" s="121"/>
      <c r="BP2332" s="121"/>
      <c r="BQ2332" s="121"/>
      <c r="BR2332" s="121"/>
      <c r="BS2332" s="121"/>
      <c r="BT2332" s="121"/>
      <c r="BU2332" s="121"/>
      <c r="BV2332" s="121"/>
      <c r="BW2332" s="121"/>
      <c r="BX2332" s="121"/>
      <c r="BY2332" s="121"/>
      <c r="BZ2332" s="121"/>
      <c r="CA2332" s="121"/>
      <c r="CB2332" s="121"/>
      <c r="CC2332" s="121"/>
      <c r="CD2332" s="121"/>
      <c r="CE2332" s="121"/>
      <c r="CF2332" s="121"/>
      <c r="CG2332" s="121"/>
      <c r="CH2332" s="121"/>
      <c r="CI2332" s="121"/>
      <c r="CJ2332" s="121"/>
      <c r="CK2332" s="121"/>
      <c r="CL2332" s="121"/>
      <c r="CM2332" s="121"/>
      <c r="CN2332" s="121"/>
      <c r="CO2332" s="121"/>
      <c r="CP2332" s="121"/>
      <c r="CQ2332" s="121"/>
      <c r="CR2332" s="121"/>
      <c r="CS2332" s="121"/>
      <c r="CT2332" s="121"/>
      <c r="CU2332" s="121"/>
      <c r="CV2332" s="121"/>
      <c r="CW2332" s="121"/>
      <c r="CX2332" s="121"/>
      <c r="CY2332" s="121"/>
      <c r="CZ2332" s="121"/>
      <c r="DA2332" s="121"/>
      <c r="DB2332" s="121"/>
      <c r="DC2332" s="121"/>
      <c r="DD2332" s="121"/>
      <c r="DE2332" s="121"/>
      <c r="DF2332" s="121"/>
      <c r="DG2332" s="121"/>
      <c r="DH2332" s="121"/>
      <c r="DI2332" s="121"/>
    </row>
    <row r="2333" spans="30:113" x14ac:dyDescent="0.35">
      <c r="AD2333" s="121"/>
      <c r="AE2333" s="121"/>
      <c r="AF2333" s="121"/>
      <c r="AG2333" s="121"/>
      <c r="AH2333" s="121"/>
      <c r="AI2333" s="121"/>
      <c r="AJ2333" s="121"/>
      <c r="AK2333" s="121"/>
      <c r="AL2333" s="121"/>
      <c r="AM2333" s="121"/>
      <c r="AN2333" s="121"/>
      <c r="AO2333" s="121"/>
      <c r="AP2333" s="121"/>
      <c r="AQ2333" s="121"/>
      <c r="AR2333" s="121"/>
      <c r="AS2333" s="121"/>
      <c r="AT2333" s="121"/>
      <c r="AU2333" s="121"/>
      <c r="AV2333" s="121"/>
      <c r="AW2333" s="121"/>
      <c r="AX2333" s="121"/>
      <c r="AY2333" s="121"/>
      <c r="AZ2333" s="121"/>
      <c r="BA2333" s="121"/>
      <c r="BB2333" s="121"/>
      <c r="BC2333" s="121"/>
      <c r="BD2333" s="121"/>
      <c r="BE2333" s="121"/>
      <c r="BF2333" s="121"/>
      <c r="BG2333" s="121"/>
      <c r="BH2333" s="121"/>
      <c r="BI2333" s="121"/>
      <c r="BJ2333" s="121"/>
      <c r="BK2333" s="121"/>
      <c r="BL2333" s="121"/>
      <c r="BM2333" s="121"/>
      <c r="BN2333" s="121"/>
      <c r="BO2333" s="121"/>
      <c r="BP2333" s="121"/>
      <c r="BQ2333" s="121"/>
      <c r="BR2333" s="121"/>
      <c r="BS2333" s="121"/>
      <c r="BT2333" s="121"/>
      <c r="BU2333" s="121"/>
      <c r="BV2333" s="121"/>
      <c r="BW2333" s="121"/>
      <c r="BX2333" s="121"/>
      <c r="BY2333" s="121"/>
      <c r="BZ2333" s="121"/>
      <c r="CA2333" s="121"/>
      <c r="CB2333" s="121"/>
      <c r="CC2333" s="121"/>
      <c r="CD2333" s="121"/>
      <c r="CE2333" s="121"/>
      <c r="CF2333" s="121"/>
      <c r="CG2333" s="121"/>
      <c r="CH2333" s="121"/>
      <c r="CI2333" s="121"/>
      <c r="CJ2333" s="121"/>
      <c r="CK2333" s="121"/>
      <c r="CL2333" s="121"/>
      <c r="CM2333" s="121"/>
      <c r="CN2333" s="121"/>
      <c r="CO2333" s="121"/>
      <c r="CP2333" s="121"/>
      <c r="CQ2333" s="121"/>
      <c r="CR2333" s="121"/>
      <c r="CS2333" s="121"/>
      <c r="CT2333" s="121"/>
      <c r="CU2333" s="121"/>
      <c r="CV2333" s="121"/>
      <c r="CW2333" s="121"/>
      <c r="CX2333" s="121"/>
      <c r="CY2333" s="121"/>
      <c r="CZ2333" s="121"/>
      <c r="DA2333" s="121"/>
      <c r="DB2333" s="121"/>
      <c r="DC2333" s="121"/>
      <c r="DD2333" s="121"/>
      <c r="DE2333" s="121"/>
      <c r="DF2333" s="121"/>
      <c r="DG2333" s="121"/>
      <c r="DH2333" s="121"/>
      <c r="DI2333" s="121"/>
    </row>
    <row r="2334" spans="30:113" x14ac:dyDescent="0.35">
      <c r="AD2334" s="121"/>
      <c r="AE2334" s="121"/>
      <c r="AF2334" s="121"/>
      <c r="AG2334" s="121"/>
      <c r="AH2334" s="121"/>
      <c r="AI2334" s="121"/>
      <c r="AJ2334" s="121"/>
      <c r="AK2334" s="121"/>
      <c r="AL2334" s="121"/>
      <c r="AM2334" s="121"/>
      <c r="AN2334" s="121"/>
      <c r="AO2334" s="121"/>
      <c r="AP2334" s="121"/>
      <c r="AQ2334" s="121"/>
      <c r="AR2334" s="121"/>
      <c r="AS2334" s="121"/>
      <c r="AT2334" s="121"/>
      <c r="AU2334" s="121"/>
      <c r="AV2334" s="121"/>
      <c r="AW2334" s="121"/>
      <c r="AX2334" s="121"/>
      <c r="AY2334" s="121"/>
      <c r="AZ2334" s="121"/>
      <c r="BA2334" s="121"/>
      <c r="BB2334" s="121"/>
      <c r="BC2334" s="121"/>
      <c r="BD2334" s="121"/>
      <c r="BE2334" s="121"/>
      <c r="BF2334" s="121"/>
      <c r="BG2334" s="121"/>
      <c r="BH2334" s="121"/>
      <c r="BI2334" s="121"/>
      <c r="BJ2334" s="121"/>
      <c r="BK2334" s="121"/>
      <c r="BL2334" s="121"/>
      <c r="BM2334" s="121"/>
      <c r="BN2334" s="121"/>
      <c r="BO2334" s="121"/>
      <c r="BP2334" s="121"/>
      <c r="BQ2334" s="121"/>
      <c r="BR2334" s="121"/>
      <c r="BS2334" s="121"/>
      <c r="BT2334" s="121"/>
      <c r="BU2334" s="121"/>
      <c r="BV2334" s="121"/>
      <c r="BW2334" s="121"/>
      <c r="BX2334" s="121"/>
      <c r="BY2334" s="121"/>
      <c r="BZ2334" s="121"/>
      <c r="CA2334" s="121"/>
      <c r="CB2334" s="121"/>
      <c r="CC2334" s="121"/>
      <c r="CD2334" s="121"/>
      <c r="CE2334" s="121"/>
      <c r="CF2334" s="121"/>
      <c r="CG2334" s="121"/>
      <c r="CH2334" s="121"/>
      <c r="CI2334" s="121"/>
      <c r="CJ2334" s="121"/>
      <c r="CK2334" s="121"/>
      <c r="CL2334" s="121"/>
      <c r="CM2334" s="121"/>
      <c r="CN2334" s="121"/>
      <c r="CO2334" s="121"/>
      <c r="CP2334" s="121"/>
      <c r="CQ2334" s="121"/>
      <c r="CR2334" s="121"/>
      <c r="CS2334" s="121"/>
      <c r="CT2334" s="121"/>
      <c r="CU2334" s="121"/>
      <c r="CV2334" s="121"/>
      <c r="CW2334" s="121"/>
      <c r="CX2334" s="121"/>
      <c r="CY2334" s="121"/>
      <c r="CZ2334" s="121"/>
      <c r="DA2334" s="121"/>
      <c r="DB2334" s="121"/>
      <c r="DC2334" s="121"/>
      <c r="DD2334" s="121"/>
      <c r="DE2334" s="121"/>
      <c r="DF2334" s="121"/>
      <c r="DG2334" s="121"/>
      <c r="DH2334" s="121"/>
      <c r="DI2334" s="121"/>
    </row>
    <row r="2335" spans="30:113" x14ac:dyDescent="0.35">
      <c r="AD2335" s="121"/>
      <c r="AE2335" s="121"/>
      <c r="AF2335" s="121"/>
      <c r="AG2335" s="121"/>
      <c r="AH2335" s="121"/>
      <c r="AI2335" s="121"/>
      <c r="AJ2335" s="121"/>
      <c r="AK2335" s="121"/>
      <c r="AL2335" s="121"/>
      <c r="AM2335" s="121"/>
      <c r="AN2335" s="121"/>
      <c r="AO2335" s="121"/>
      <c r="AP2335" s="121"/>
      <c r="AQ2335" s="121"/>
      <c r="AR2335" s="121"/>
      <c r="AS2335" s="121"/>
      <c r="AT2335" s="121"/>
      <c r="AU2335" s="121"/>
      <c r="AV2335" s="121"/>
      <c r="AW2335" s="121"/>
      <c r="AX2335" s="121"/>
      <c r="AY2335" s="121"/>
      <c r="AZ2335" s="121"/>
      <c r="BA2335" s="121"/>
      <c r="BB2335" s="121"/>
      <c r="BC2335" s="121"/>
      <c r="BD2335" s="121"/>
      <c r="BE2335" s="121"/>
      <c r="BF2335" s="121"/>
      <c r="BG2335" s="121"/>
      <c r="BH2335" s="121"/>
      <c r="BI2335" s="121"/>
      <c r="BJ2335" s="121"/>
      <c r="BK2335" s="121"/>
      <c r="BL2335" s="121"/>
      <c r="BM2335" s="121"/>
      <c r="BN2335" s="121"/>
      <c r="BO2335" s="121"/>
      <c r="BP2335" s="121"/>
      <c r="BQ2335" s="121"/>
      <c r="BR2335" s="121"/>
      <c r="BS2335" s="121"/>
      <c r="BT2335" s="121"/>
      <c r="BU2335" s="121"/>
      <c r="BV2335" s="121"/>
      <c r="BW2335" s="121"/>
      <c r="BX2335" s="121"/>
      <c r="BY2335" s="121"/>
      <c r="BZ2335" s="121"/>
      <c r="CA2335" s="121"/>
      <c r="CB2335" s="121"/>
      <c r="CC2335" s="121"/>
      <c r="CD2335" s="121"/>
      <c r="CE2335" s="121"/>
      <c r="CF2335" s="121"/>
      <c r="CG2335" s="121"/>
      <c r="CH2335" s="121"/>
      <c r="CI2335" s="121"/>
      <c r="CJ2335" s="121"/>
      <c r="CK2335" s="121"/>
      <c r="CL2335" s="121"/>
      <c r="CM2335" s="121"/>
      <c r="CN2335" s="121"/>
      <c r="CO2335" s="121"/>
      <c r="CP2335" s="121"/>
      <c r="CQ2335" s="121"/>
      <c r="CR2335" s="121"/>
      <c r="CS2335" s="121"/>
      <c r="CT2335" s="121"/>
      <c r="CU2335" s="121"/>
      <c r="CV2335" s="121"/>
      <c r="CW2335" s="121"/>
      <c r="CX2335" s="121"/>
      <c r="CY2335" s="121"/>
      <c r="CZ2335" s="121"/>
      <c r="DA2335" s="121"/>
      <c r="DB2335" s="121"/>
      <c r="DC2335" s="121"/>
      <c r="DD2335" s="121"/>
      <c r="DE2335" s="121"/>
      <c r="DF2335" s="121"/>
      <c r="DG2335" s="121"/>
      <c r="DH2335" s="121"/>
      <c r="DI2335" s="121"/>
    </row>
    <row r="2336" spans="30:113" x14ac:dyDescent="0.35">
      <c r="AD2336" s="121"/>
      <c r="AE2336" s="121"/>
      <c r="AF2336" s="121"/>
      <c r="AG2336" s="121"/>
      <c r="AH2336" s="121"/>
      <c r="AI2336" s="121"/>
      <c r="AJ2336" s="121"/>
      <c r="AK2336" s="121"/>
      <c r="AL2336" s="121"/>
      <c r="AM2336" s="121"/>
      <c r="AN2336" s="121"/>
      <c r="AO2336" s="121"/>
      <c r="AP2336" s="121"/>
      <c r="AQ2336" s="121"/>
      <c r="AR2336" s="121"/>
      <c r="AS2336" s="121"/>
      <c r="AT2336" s="121"/>
      <c r="AU2336" s="121"/>
      <c r="AV2336" s="121"/>
      <c r="AW2336" s="121"/>
      <c r="AX2336" s="121"/>
      <c r="AY2336" s="121"/>
      <c r="AZ2336" s="121"/>
      <c r="BA2336" s="121"/>
      <c r="BB2336" s="121"/>
      <c r="BC2336" s="121"/>
      <c r="BD2336" s="121"/>
      <c r="BE2336" s="121"/>
      <c r="BF2336" s="121"/>
      <c r="BG2336" s="121"/>
      <c r="BH2336" s="121"/>
      <c r="BI2336" s="121"/>
      <c r="BJ2336" s="121"/>
      <c r="BK2336" s="121"/>
      <c r="BL2336" s="121"/>
      <c r="BM2336" s="121"/>
      <c r="BN2336" s="121"/>
      <c r="BO2336" s="121"/>
      <c r="BP2336" s="121"/>
      <c r="BQ2336" s="121"/>
      <c r="BR2336" s="121"/>
      <c r="BS2336" s="121"/>
      <c r="BT2336" s="121"/>
      <c r="BU2336" s="121"/>
      <c r="BV2336" s="121"/>
      <c r="BW2336" s="121"/>
      <c r="BX2336" s="121"/>
      <c r="BY2336" s="121"/>
      <c r="BZ2336" s="121"/>
      <c r="CA2336" s="121"/>
      <c r="CB2336" s="121"/>
      <c r="CC2336" s="121"/>
      <c r="CD2336" s="121"/>
      <c r="CE2336" s="121"/>
      <c r="CF2336" s="121"/>
      <c r="CG2336" s="121"/>
      <c r="CH2336" s="121"/>
      <c r="CI2336" s="121"/>
      <c r="CJ2336" s="121"/>
      <c r="CK2336" s="121"/>
      <c r="CL2336" s="121"/>
      <c r="CM2336" s="121"/>
      <c r="CN2336" s="121"/>
      <c r="CO2336" s="121"/>
      <c r="CP2336" s="121"/>
      <c r="CQ2336" s="121"/>
      <c r="CR2336" s="121"/>
      <c r="CS2336" s="121"/>
      <c r="CT2336" s="121"/>
      <c r="CU2336" s="121"/>
      <c r="CV2336" s="121"/>
      <c r="CW2336" s="121"/>
      <c r="CX2336" s="121"/>
      <c r="CY2336" s="121"/>
      <c r="CZ2336" s="121"/>
      <c r="DA2336" s="121"/>
      <c r="DB2336" s="121"/>
      <c r="DC2336" s="121"/>
      <c r="DD2336" s="121"/>
      <c r="DE2336" s="121"/>
      <c r="DF2336" s="121"/>
      <c r="DG2336" s="121"/>
      <c r="DH2336" s="121"/>
      <c r="DI2336" s="121"/>
    </row>
    <row r="2337" spans="30:113" x14ac:dyDescent="0.35">
      <c r="AD2337" s="121"/>
      <c r="AE2337" s="121"/>
      <c r="AF2337" s="121"/>
      <c r="AG2337" s="121"/>
      <c r="AH2337" s="121"/>
      <c r="AI2337" s="121"/>
      <c r="AJ2337" s="121"/>
      <c r="AK2337" s="121"/>
      <c r="AL2337" s="121"/>
      <c r="AM2337" s="121"/>
      <c r="AN2337" s="121"/>
      <c r="AO2337" s="121"/>
      <c r="AP2337" s="121"/>
      <c r="AQ2337" s="121"/>
      <c r="AR2337" s="121"/>
      <c r="AS2337" s="121"/>
      <c r="AT2337" s="121"/>
      <c r="AU2337" s="121"/>
      <c r="AV2337" s="121"/>
      <c r="AW2337" s="121"/>
      <c r="AX2337" s="121"/>
      <c r="AY2337" s="121"/>
      <c r="AZ2337" s="121"/>
      <c r="BA2337" s="121"/>
      <c r="BB2337" s="121"/>
      <c r="BC2337" s="121"/>
      <c r="BD2337" s="121"/>
      <c r="BE2337" s="121"/>
      <c r="BF2337" s="121"/>
      <c r="BG2337" s="121"/>
      <c r="BH2337" s="121"/>
      <c r="BI2337" s="121"/>
      <c r="BJ2337" s="121"/>
      <c r="BK2337" s="121"/>
      <c r="BL2337" s="121"/>
      <c r="BM2337" s="121"/>
      <c r="BN2337" s="121"/>
      <c r="BO2337" s="121"/>
      <c r="BP2337" s="121"/>
      <c r="BQ2337" s="121"/>
      <c r="BR2337" s="121"/>
      <c r="BS2337" s="121"/>
      <c r="BT2337" s="121"/>
      <c r="BU2337" s="121"/>
      <c r="BV2337" s="121"/>
      <c r="BW2337" s="121"/>
      <c r="BX2337" s="121"/>
      <c r="BY2337" s="121"/>
      <c r="BZ2337" s="121"/>
      <c r="CA2337" s="121"/>
      <c r="CB2337" s="121"/>
      <c r="CC2337" s="121"/>
      <c r="CD2337" s="121"/>
      <c r="CE2337" s="121"/>
      <c r="CF2337" s="121"/>
      <c r="CG2337" s="121"/>
      <c r="CH2337" s="121"/>
      <c r="CI2337" s="121"/>
      <c r="CJ2337" s="121"/>
      <c r="CK2337" s="121"/>
      <c r="CL2337" s="121"/>
      <c r="CM2337" s="121"/>
      <c r="CN2337" s="121"/>
      <c r="CO2337" s="121"/>
      <c r="CP2337" s="121"/>
      <c r="CQ2337" s="121"/>
      <c r="CR2337" s="121"/>
      <c r="CS2337" s="121"/>
      <c r="CT2337" s="121"/>
      <c r="CU2337" s="121"/>
      <c r="CV2337" s="121"/>
      <c r="CW2337" s="121"/>
      <c r="CX2337" s="121"/>
      <c r="CY2337" s="121"/>
      <c r="CZ2337" s="121"/>
      <c r="DA2337" s="121"/>
      <c r="DB2337" s="121"/>
      <c r="DC2337" s="121"/>
      <c r="DD2337" s="121"/>
      <c r="DE2337" s="121"/>
      <c r="DF2337" s="121"/>
      <c r="DG2337" s="121"/>
      <c r="DH2337" s="121"/>
      <c r="DI2337" s="121"/>
    </row>
    <row r="2338" spans="30:113" x14ac:dyDescent="0.35">
      <c r="AD2338" s="121"/>
      <c r="AE2338" s="121"/>
      <c r="AF2338" s="121"/>
      <c r="AG2338" s="121"/>
      <c r="AH2338" s="121"/>
      <c r="AI2338" s="121"/>
      <c r="AJ2338" s="121"/>
      <c r="AK2338" s="121"/>
      <c r="AL2338" s="121"/>
      <c r="AM2338" s="121"/>
      <c r="AN2338" s="121"/>
      <c r="AO2338" s="121"/>
      <c r="AP2338" s="121"/>
      <c r="AQ2338" s="121"/>
      <c r="AR2338" s="121"/>
      <c r="AS2338" s="121"/>
      <c r="AT2338" s="121"/>
      <c r="AU2338" s="121"/>
      <c r="AV2338" s="121"/>
      <c r="AW2338" s="121"/>
      <c r="AX2338" s="121"/>
      <c r="AY2338" s="121"/>
      <c r="AZ2338" s="121"/>
      <c r="BA2338" s="121"/>
      <c r="BB2338" s="121"/>
      <c r="BC2338" s="121"/>
      <c r="BD2338" s="121"/>
      <c r="BE2338" s="121"/>
      <c r="BF2338" s="121"/>
      <c r="BG2338" s="121"/>
      <c r="BH2338" s="121"/>
      <c r="BI2338" s="121"/>
      <c r="BJ2338" s="121"/>
      <c r="BK2338" s="121"/>
      <c r="BL2338" s="121"/>
      <c r="BM2338" s="121"/>
      <c r="BN2338" s="121"/>
      <c r="BO2338" s="121"/>
      <c r="BP2338" s="121"/>
      <c r="BQ2338" s="121"/>
      <c r="BR2338" s="121"/>
      <c r="BS2338" s="121"/>
      <c r="BT2338" s="121"/>
      <c r="BU2338" s="121"/>
      <c r="BV2338" s="121"/>
      <c r="BW2338" s="121"/>
      <c r="BX2338" s="121"/>
      <c r="BY2338" s="121"/>
      <c r="BZ2338" s="121"/>
      <c r="CA2338" s="121"/>
      <c r="CB2338" s="121"/>
      <c r="CC2338" s="121"/>
      <c r="CD2338" s="121"/>
      <c r="CE2338" s="121"/>
      <c r="CF2338" s="121"/>
      <c r="CG2338" s="121"/>
      <c r="CH2338" s="121"/>
      <c r="CI2338" s="121"/>
      <c r="CJ2338" s="121"/>
      <c r="CK2338" s="121"/>
      <c r="CL2338" s="121"/>
      <c r="CM2338" s="121"/>
      <c r="CN2338" s="121"/>
      <c r="CO2338" s="121"/>
      <c r="CP2338" s="121"/>
      <c r="CQ2338" s="121"/>
      <c r="CR2338" s="121"/>
      <c r="CS2338" s="121"/>
      <c r="CT2338" s="121"/>
      <c r="CU2338" s="121"/>
      <c r="CV2338" s="121"/>
      <c r="CW2338" s="121"/>
      <c r="CX2338" s="121"/>
      <c r="CY2338" s="121"/>
      <c r="CZ2338" s="121"/>
      <c r="DA2338" s="121"/>
      <c r="DB2338" s="121"/>
      <c r="DC2338" s="121"/>
      <c r="DD2338" s="121"/>
      <c r="DE2338" s="121"/>
      <c r="DF2338" s="121"/>
      <c r="DG2338" s="121"/>
      <c r="DH2338" s="121"/>
      <c r="DI2338" s="121"/>
    </row>
    <row r="2339" spans="30:113" x14ac:dyDescent="0.35">
      <c r="AD2339" s="121"/>
      <c r="AE2339" s="121"/>
      <c r="AF2339" s="121"/>
      <c r="AG2339" s="121"/>
      <c r="AH2339" s="121"/>
      <c r="AI2339" s="121"/>
      <c r="AJ2339" s="121"/>
      <c r="AK2339" s="121"/>
      <c r="AL2339" s="121"/>
      <c r="AM2339" s="121"/>
      <c r="AN2339" s="121"/>
      <c r="AO2339" s="121"/>
      <c r="AP2339" s="121"/>
      <c r="AQ2339" s="121"/>
      <c r="AR2339" s="121"/>
      <c r="AS2339" s="121"/>
      <c r="AT2339" s="121"/>
      <c r="AU2339" s="121"/>
      <c r="AV2339" s="121"/>
      <c r="AW2339" s="121"/>
      <c r="AX2339" s="121"/>
      <c r="AY2339" s="121"/>
      <c r="AZ2339" s="121"/>
      <c r="BA2339" s="121"/>
      <c r="BB2339" s="121"/>
      <c r="BC2339" s="121"/>
      <c r="BD2339" s="121"/>
      <c r="BE2339" s="121"/>
      <c r="BF2339" s="121"/>
      <c r="BG2339" s="121"/>
      <c r="BH2339" s="121"/>
      <c r="BI2339" s="121"/>
      <c r="BJ2339" s="121"/>
      <c r="BK2339" s="121"/>
      <c r="BL2339" s="121"/>
      <c r="BM2339" s="121"/>
      <c r="BN2339" s="121"/>
      <c r="BO2339" s="121"/>
      <c r="BP2339" s="121"/>
      <c r="BQ2339" s="121"/>
      <c r="BR2339" s="121"/>
      <c r="BS2339" s="121"/>
      <c r="BT2339" s="121"/>
      <c r="BU2339" s="121"/>
      <c r="BV2339" s="121"/>
      <c r="BW2339" s="121"/>
      <c r="BX2339" s="121"/>
      <c r="BY2339" s="121"/>
      <c r="BZ2339" s="121"/>
      <c r="CA2339" s="121"/>
      <c r="CB2339" s="121"/>
      <c r="CC2339" s="121"/>
      <c r="CD2339" s="121"/>
      <c r="CE2339" s="121"/>
      <c r="CF2339" s="121"/>
      <c r="CG2339" s="121"/>
      <c r="CH2339" s="121"/>
      <c r="CI2339" s="121"/>
      <c r="CJ2339" s="121"/>
      <c r="CK2339" s="121"/>
      <c r="CL2339" s="121"/>
      <c r="CM2339" s="121"/>
      <c r="CN2339" s="121"/>
      <c r="CO2339" s="121"/>
      <c r="CP2339" s="121"/>
      <c r="CQ2339" s="121"/>
      <c r="CR2339" s="121"/>
      <c r="CS2339" s="121"/>
      <c r="CT2339" s="121"/>
      <c r="CU2339" s="121"/>
      <c r="CV2339" s="121"/>
      <c r="CW2339" s="121"/>
      <c r="CX2339" s="121"/>
      <c r="CY2339" s="121"/>
      <c r="CZ2339" s="121"/>
      <c r="DA2339" s="121"/>
      <c r="DB2339" s="121"/>
      <c r="DC2339" s="121"/>
      <c r="DD2339" s="121"/>
      <c r="DE2339" s="121"/>
      <c r="DF2339" s="121"/>
      <c r="DG2339" s="121"/>
      <c r="DH2339" s="121"/>
      <c r="DI2339" s="121"/>
    </row>
    <row r="2340" spans="30:113" x14ac:dyDescent="0.35">
      <c r="AD2340" s="121"/>
      <c r="AE2340" s="121"/>
      <c r="AF2340" s="121"/>
      <c r="AG2340" s="121"/>
      <c r="AH2340" s="121"/>
      <c r="AI2340" s="121"/>
      <c r="AJ2340" s="121"/>
      <c r="AK2340" s="121"/>
      <c r="AL2340" s="121"/>
      <c r="AM2340" s="121"/>
      <c r="AN2340" s="121"/>
      <c r="AO2340" s="121"/>
      <c r="AP2340" s="121"/>
      <c r="AQ2340" s="121"/>
      <c r="AR2340" s="121"/>
      <c r="AS2340" s="121"/>
      <c r="AT2340" s="121"/>
      <c r="AU2340" s="121"/>
      <c r="AV2340" s="121"/>
      <c r="AW2340" s="121"/>
      <c r="AX2340" s="121"/>
      <c r="AY2340" s="121"/>
      <c r="AZ2340" s="121"/>
      <c r="BA2340" s="121"/>
      <c r="BB2340" s="121"/>
      <c r="BC2340" s="121"/>
      <c r="BD2340" s="121"/>
      <c r="BE2340" s="121"/>
      <c r="BF2340" s="121"/>
      <c r="BG2340" s="121"/>
      <c r="BH2340" s="121"/>
      <c r="BI2340" s="121"/>
      <c r="BJ2340" s="121"/>
      <c r="BK2340" s="121"/>
      <c r="BL2340" s="121"/>
      <c r="BM2340" s="121"/>
      <c r="BN2340" s="121"/>
      <c r="BO2340" s="121"/>
      <c r="BP2340" s="121"/>
      <c r="BQ2340" s="121"/>
      <c r="BR2340" s="121"/>
      <c r="BS2340" s="121"/>
      <c r="BT2340" s="121"/>
      <c r="BU2340" s="121"/>
      <c r="BV2340" s="121"/>
      <c r="BW2340" s="121"/>
      <c r="BX2340" s="121"/>
      <c r="BY2340" s="121"/>
      <c r="BZ2340" s="121"/>
      <c r="CA2340" s="121"/>
      <c r="CB2340" s="121"/>
      <c r="CC2340" s="121"/>
      <c r="CD2340" s="121"/>
      <c r="CE2340" s="121"/>
      <c r="CF2340" s="121"/>
      <c r="CG2340" s="121"/>
      <c r="CH2340" s="121"/>
      <c r="CI2340" s="121"/>
      <c r="CJ2340" s="121"/>
      <c r="CK2340" s="121"/>
      <c r="CL2340" s="121"/>
      <c r="CM2340" s="121"/>
      <c r="CN2340" s="121"/>
      <c r="CO2340" s="121"/>
      <c r="CP2340" s="121"/>
      <c r="CQ2340" s="121"/>
      <c r="CR2340" s="121"/>
      <c r="CS2340" s="121"/>
      <c r="CT2340" s="121"/>
      <c r="CU2340" s="121"/>
      <c r="CV2340" s="121"/>
      <c r="CW2340" s="121"/>
      <c r="CX2340" s="121"/>
      <c r="CY2340" s="121"/>
      <c r="CZ2340" s="121"/>
      <c r="DA2340" s="121"/>
      <c r="DB2340" s="121"/>
      <c r="DC2340" s="121"/>
      <c r="DD2340" s="121"/>
      <c r="DE2340" s="121"/>
      <c r="DF2340" s="121"/>
      <c r="DG2340" s="121"/>
      <c r="DH2340" s="121"/>
      <c r="DI2340" s="121"/>
    </row>
    <row r="2341" spans="30:113" x14ac:dyDescent="0.35">
      <c r="AD2341" s="121"/>
      <c r="AE2341" s="121"/>
      <c r="AF2341" s="121"/>
      <c r="AG2341" s="121"/>
      <c r="AH2341" s="121"/>
      <c r="AI2341" s="121"/>
      <c r="AJ2341" s="121"/>
      <c r="AK2341" s="121"/>
      <c r="AL2341" s="121"/>
      <c r="AM2341" s="121"/>
      <c r="AN2341" s="121"/>
      <c r="AO2341" s="121"/>
      <c r="AP2341" s="121"/>
      <c r="AQ2341" s="121"/>
      <c r="AR2341" s="121"/>
      <c r="AS2341" s="121"/>
      <c r="AT2341" s="121"/>
      <c r="AU2341" s="121"/>
      <c r="AV2341" s="121"/>
      <c r="AW2341" s="121"/>
      <c r="AX2341" s="121"/>
      <c r="AY2341" s="121"/>
      <c r="AZ2341" s="121"/>
      <c r="BA2341" s="121"/>
      <c r="BB2341" s="121"/>
      <c r="BC2341" s="121"/>
      <c r="BD2341" s="121"/>
      <c r="BE2341" s="121"/>
      <c r="BF2341" s="121"/>
      <c r="BG2341" s="121"/>
      <c r="BH2341" s="121"/>
      <c r="BI2341" s="121"/>
      <c r="BJ2341" s="121"/>
      <c r="BK2341" s="121"/>
      <c r="BL2341" s="121"/>
      <c r="BM2341" s="121"/>
      <c r="BN2341" s="121"/>
      <c r="BO2341" s="121"/>
      <c r="BP2341" s="121"/>
      <c r="BQ2341" s="121"/>
      <c r="BR2341" s="121"/>
      <c r="BS2341" s="121"/>
      <c r="BT2341" s="121"/>
      <c r="BU2341" s="121"/>
      <c r="BV2341" s="121"/>
      <c r="BW2341" s="121"/>
      <c r="BX2341" s="121"/>
      <c r="BY2341" s="121"/>
      <c r="BZ2341" s="121"/>
      <c r="CA2341" s="121"/>
      <c r="CB2341" s="121"/>
      <c r="CC2341" s="121"/>
      <c r="CD2341" s="121"/>
      <c r="CE2341" s="121"/>
      <c r="CF2341" s="121"/>
      <c r="CG2341" s="121"/>
      <c r="CH2341" s="121"/>
      <c r="CI2341" s="121"/>
      <c r="CJ2341" s="121"/>
      <c r="CK2341" s="121"/>
      <c r="CL2341" s="121"/>
      <c r="CM2341" s="121"/>
      <c r="CN2341" s="121"/>
      <c r="CO2341" s="121"/>
      <c r="CP2341" s="121"/>
      <c r="CQ2341" s="121"/>
      <c r="CR2341" s="121"/>
      <c r="CS2341" s="121"/>
      <c r="CT2341" s="121"/>
      <c r="CU2341" s="121"/>
      <c r="CV2341" s="121"/>
      <c r="CW2341" s="121"/>
      <c r="CX2341" s="121"/>
      <c r="CY2341" s="121"/>
      <c r="CZ2341" s="121"/>
      <c r="DA2341" s="121"/>
      <c r="DB2341" s="121"/>
      <c r="DC2341" s="121"/>
      <c r="DD2341" s="121"/>
      <c r="DE2341" s="121"/>
      <c r="DF2341" s="121"/>
      <c r="DG2341" s="121"/>
      <c r="DH2341" s="121"/>
      <c r="DI2341" s="121"/>
    </row>
    <row r="2342" spans="30:113" x14ac:dyDescent="0.35">
      <c r="AD2342" s="121"/>
      <c r="AE2342" s="121"/>
      <c r="AF2342" s="121"/>
      <c r="AG2342" s="121"/>
      <c r="AH2342" s="121"/>
      <c r="AI2342" s="121"/>
      <c r="AJ2342" s="121"/>
      <c r="AK2342" s="121"/>
      <c r="AL2342" s="121"/>
      <c r="AM2342" s="121"/>
      <c r="AN2342" s="121"/>
      <c r="AO2342" s="121"/>
      <c r="AP2342" s="121"/>
      <c r="AQ2342" s="121"/>
      <c r="AR2342" s="121"/>
      <c r="AS2342" s="121"/>
      <c r="AT2342" s="121"/>
      <c r="AU2342" s="121"/>
      <c r="AV2342" s="121"/>
      <c r="AW2342" s="121"/>
      <c r="AX2342" s="121"/>
      <c r="AY2342" s="121"/>
      <c r="AZ2342" s="121"/>
      <c r="BA2342" s="121"/>
      <c r="BB2342" s="121"/>
      <c r="BC2342" s="121"/>
      <c r="BD2342" s="121"/>
      <c r="BE2342" s="121"/>
      <c r="BF2342" s="121"/>
      <c r="BG2342" s="121"/>
      <c r="BH2342" s="121"/>
      <c r="BI2342" s="121"/>
      <c r="BJ2342" s="121"/>
      <c r="BK2342" s="121"/>
      <c r="BL2342" s="121"/>
      <c r="BM2342" s="121"/>
      <c r="BN2342" s="121"/>
      <c r="BO2342" s="121"/>
      <c r="BP2342" s="121"/>
      <c r="BQ2342" s="121"/>
      <c r="BR2342" s="121"/>
      <c r="BS2342" s="121"/>
      <c r="BT2342" s="121"/>
      <c r="BU2342" s="121"/>
      <c r="BV2342" s="121"/>
      <c r="BW2342" s="121"/>
      <c r="BX2342" s="121"/>
      <c r="BY2342" s="121"/>
      <c r="BZ2342" s="121"/>
      <c r="CA2342" s="121"/>
      <c r="CB2342" s="121"/>
      <c r="CC2342" s="121"/>
      <c r="CD2342" s="121"/>
      <c r="CE2342" s="121"/>
      <c r="CF2342" s="121"/>
      <c r="CG2342" s="121"/>
      <c r="CH2342" s="121"/>
      <c r="CI2342" s="121"/>
      <c r="CJ2342" s="121"/>
      <c r="CK2342" s="121"/>
      <c r="CL2342" s="121"/>
      <c r="CM2342" s="121"/>
      <c r="CN2342" s="121"/>
      <c r="CO2342" s="121"/>
      <c r="CP2342" s="121"/>
      <c r="CQ2342" s="121"/>
      <c r="CR2342" s="121"/>
      <c r="CS2342" s="121"/>
      <c r="CT2342" s="121"/>
      <c r="CU2342" s="121"/>
      <c r="CV2342" s="121"/>
      <c r="CW2342" s="121"/>
      <c r="CX2342" s="121"/>
      <c r="CY2342" s="121"/>
      <c r="CZ2342" s="121"/>
      <c r="DA2342" s="121"/>
      <c r="DB2342" s="121"/>
      <c r="DC2342" s="121"/>
      <c r="DD2342" s="121"/>
      <c r="DE2342" s="121"/>
      <c r="DF2342" s="121"/>
      <c r="DG2342" s="121"/>
      <c r="DH2342" s="121"/>
      <c r="DI2342" s="121"/>
    </row>
    <row r="2343" spans="30:113" x14ac:dyDescent="0.35">
      <c r="AD2343" s="121"/>
      <c r="AE2343" s="121"/>
      <c r="AF2343" s="121"/>
      <c r="AG2343" s="121"/>
      <c r="AH2343" s="121"/>
      <c r="AI2343" s="121"/>
      <c r="AJ2343" s="121"/>
      <c r="AK2343" s="121"/>
      <c r="AL2343" s="121"/>
      <c r="AM2343" s="121"/>
      <c r="AN2343" s="121"/>
      <c r="AO2343" s="121"/>
      <c r="AP2343" s="121"/>
      <c r="AQ2343" s="121"/>
      <c r="AR2343" s="121"/>
      <c r="AS2343" s="121"/>
      <c r="AT2343" s="121"/>
      <c r="AU2343" s="121"/>
      <c r="AV2343" s="121"/>
      <c r="AW2343" s="121"/>
      <c r="AX2343" s="121"/>
      <c r="AY2343" s="121"/>
      <c r="AZ2343" s="121"/>
      <c r="BA2343" s="121"/>
      <c r="BB2343" s="121"/>
      <c r="BC2343" s="121"/>
      <c r="BD2343" s="121"/>
      <c r="BE2343" s="121"/>
      <c r="BF2343" s="121"/>
      <c r="BG2343" s="121"/>
      <c r="BH2343" s="121"/>
      <c r="BI2343" s="121"/>
      <c r="BJ2343" s="121"/>
      <c r="BK2343" s="121"/>
      <c r="BL2343" s="121"/>
      <c r="BM2343" s="121"/>
      <c r="BN2343" s="121"/>
      <c r="BO2343" s="121"/>
      <c r="BP2343" s="121"/>
      <c r="BQ2343" s="121"/>
      <c r="BR2343" s="121"/>
      <c r="BS2343" s="121"/>
      <c r="BT2343" s="121"/>
      <c r="BU2343" s="121"/>
      <c r="BV2343" s="121"/>
      <c r="BW2343" s="121"/>
      <c r="BX2343" s="121"/>
      <c r="BY2343" s="121"/>
      <c r="BZ2343" s="121"/>
      <c r="CA2343" s="121"/>
      <c r="CB2343" s="121"/>
      <c r="CC2343" s="121"/>
      <c r="CD2343" s="121"/>
      <c r="CE2343" s="121"/>
      <c r="CF2343" s="121"/>
      <c r="CG2343" s="121"/>
      <c r="CH2343" s="121"/>
      <c r="CI2343" s="121"/>
      <c r="CJ2343" s="121"/>
      <c r="CK2343" s="121"/>
      <c r="CL2343" s="121"/>
      <c r="CM2343" s="121"/>
      <c r="CN2343" s="121"/>
      <c r="CO2343" s="121"/>
      <c r="CP2343" s="121"/>
      <c r="CQ2343" s="121"/>
      <c r="CR2343" s="121"/>
      <c r="CS2343" s="121"/>
      <c r="CT2343" s="121"/>
      <c r="CU2343" s="121"/>
      <c r="CV2343" s="121"/>
      <c r="CW2343" s="121"/>
      <c r="CX2343" s="121"/>
      <c r="CY2343" s="121"/>
      <c r="CZ2343" s="121"/>
      <c r="DA2343" s="121"/>
      <c r="DB2343" s="121"/>
      <c r="DC2343" s="121"/>
      <c r="DD2343" s="121"/>
      <c r="DE2343" s="121"/>
      <c r="DF2343" s="121"/>
      <c r="DG2343" s="121"/>
      <c r="DH2343" s="121"/>
      <c r="DI2343" s="121"/>
    </row>
    <row r="2344" spans="30:113" x14ac:dyDescent="0.35">
      <c r="AD2344" s="121"/>
      <c r="AE2344" s="121"/>
      <c r="AF2344" s="121"/>
      <c r="AG2344" s="121"/>
      <c r="AH2344" s="121"/>
      <c r="AI2344" s="121"/>
      <c r="AJ2344" s="121"/>
      <c r="AK2344" s="121"/>
      <c r="AL2344" s="121"/>
      <c r="AM2344" s="121"/>
      <c r="AN2344" s="121"/>
      <c r="AO2344" s="121"/>
      <c r="AP2344" s="121"/>
      <c r="AQ2344" s="121"/>
      <c r="AR2344" s="121"/>
      <c r="AS2344" s="121"/>
      <c r="AT2344" s="121"/>
      <c r="AU2344" s="121"/>
      <c r="AV2344" s="121"/>
      <c r="AW2344" s="121"/>
      <c r="AX2344" s="121"/>
      <c r="AY2344" s="121"/>
      <c r="AZ2344" s="121"/>
      <c r="BA2344" s="121"/>
      <c r="BB2344" s="121"/>
      <c r="BC2344" s="121"/>
      <c r="BD2344" s="121"/>
      <c r="BE2344" s="121"/>
      <c r="BF2344" s="121"/>
      <c r="BG2344" s="121"/>
      <c r="BH2344" s="121"/>
      <c r="BI2344" s="121"/>
      <c r="BJ2344" s="121"/>
      <c r="BK2344" s="121"/>
      <c r="BL2344" s="121"/>
      <c r="BM2344" s="121"/>
      <c r="BN2344" s="121"/>
      <c r="BO2344" s="121"/>
      <c r="BP2344" s="121"/>
      <c r="BQ2344" s="121"/>
      <c r="BR2344" s="121"/>
      <c r="BS2344" s="121"/>
      <c r="BT2344" s="121"/>
      <c r="BU2344" s="121"/>
      <c r="BV2344" s="121"/>
      <c r="BW2344" s="121"/>
      <c r="BX2344" s="121"/>
      <c r="BY2344" s="121"/>
      <c r="BZ2344" s="121"/>
      <c r="CA2344" s="121"/>
      <c r="CB2344" s="121"/>
      <c r="CC2344" s="121"/>
      <c r="CD2344" s="121"/>
      <c r="CE2344" s="121"/>
      <c r="CF2344" s="121"/>
      <c r="CG2344" s="121"/>
      <c r="CH2344" s="121"/>
      <c r="CI2344" s="121"/>
      <c r="CJ2344" s="121"/>
      <c r="CK2344" s="121"/>
      <c r="CL2344" s="121"/>
      <c r="CM2344" s="121"/>
      <c r="CN2344" s="121"/>
      <c r="CO2344" s="121"/>
      <c r="CP2344" s="121"/>
      <c r="CQ2344" s="121"/>
      <c r="CR2344" s="121"/>
      <c r="CS2344" s="121"/>
      <c r="CT2344" s="121"/>
      <c r="CU2344" s="121"/>
      <c r="CV2344" s="121"/>
      <c r="CW2344" s="121"/>
      <c r="CX2344" s="121"/>
      <c r="CY2344" s="121"/>
      <c r="CZ2344" s="121"/>
      <c r="DA2344" s="121"/>
      <c r="DB2344" s="121"/>
      <c r="DC2344" s="121"/>
      <c r="DD2344" s="121"/>
      <c r="DE2344" s="121"/>
      <c r="DF2344" s="121"/>
      <c r="DG2344" s="121"/>
      <c r="DH2344" s="121"/>
      <c r="DI2344" s="121"/>
    </row>
    <row r="2345" spans="30:113" x14ac:dyDescent="0.35">
      <c r="AD2345" s="121"/>
      <c r="AE2345" s="121"/>
      <c r="AF2345" s="121"/>
      <c r="AG2345" s="121"/>
      <c r="AH2345" s="121"/>
      <c r="AI2345" s="121"/>
      <c r="AJ2345" s="121"/>
      <c r="AK2345" s="121"/>
      <c r="AL2345" s="121"/>
      <c r="AM2345" s="121"/>
      <c r="AN2345" s="121"/>
      <c r="AO2345" s="121"/>
      <c r="AP2345" s="121"/>
      <c r="AQ2345" s="121"/>
      <c r="AR2345" s="121"/>
      <c r="AS2345" s="121"/>
      <c r="AT2345" s="121"/>
      <c r="AU2345" s="121"/>
      <c r="AV2345" s="121"/>
      <c r="AW2345" s="121"/>
      <c r="AX2345" s="121"/>
      <c r="AY2345" s="121"/>
      <c r="AZ2345" s="121"/>
      <c r="BA2345" s="121"/>
      <c r="BB2345" s="121"/>
      <c r="BC2345" s="121"/>
      <c r="BD2345" s="121"/>
      <c r="BE2345" s="121"/>
      <c r="BF2345" s="121"/>
      <c r="BG2345" s="121"/>
      <c r="BH2345" s="121"/>
      <c r="BI2345" s="121"/>
      <c r="BJ2345" s="121"/>
      <c r="BK2345" s="121"/>
      <c r="BL2345" s="121"/>
      <c r="BM2345" s="121"/>
      <c r="BN2345" s="121"/>
      <c r="BO2345" s="121"/>
      <c r="BP2345" s="121"/>
      <c r="BQ2345" s="121"/>
      <c r="BR2345" s="121"/>
      <c r="BS2345" s="121"/>
      <c r="BT2345" s="121"/>
      <c r="BU2345" s="121"/>
      <c r="BV2345" s="121"/>
      <c r="BW2345" s="121"/>
      <c r="BX2345" s="121"/>
      <c r="BY2345" s="121"/>
      <c r="BZ2345" s="121"/>
      <c r="CA2345" s="121"/>
      <c r="CB2345" s="121"/>
      <c r="CC2345" s="121"/>
      <c r="CD2345" s="121"/>
      <c r="CE2345" s="121"/>
      <c r="CF2345" s="121"/>
      <c r="CG2345" s="121"/>
      <c r="CH2345" s="121"/>
      <c r="CI2345" s="121"/>
      <c r="CJ2345" s="121"/>
      <c r="CK2345" s="121"/>
      <c r="CL2345" s="121"/>
      <c r="CM2345" s="121"/>
      <c r="CN2345" s="121"/>
      <c r="CO2345" s="121"/>
      <c r="CP2345" s="121"/>
      <c r="CQ2345" s="121"/>
      <c r="CR2345" s="121"/>
      <c r="CS2345" s="121"/>
      <c r="CT2345" s="121"/>
      <c r="CU2345" s="121"/>
      <c r="CV2345" s="121"/>
      <c r="CW2345" s="121"/>
      <c r="CX2345" s="121"/>
      <c r="CY2345" s="121"/>
      <c r="CZ2345" s="121"/>
      <c r="DA2345" s="121"/>
      <c r="DB2345" s="121"/>
      <c r="DC2345" s="121"/>
      <c r="DD2345" s="121"/>
      <c r="DE2345" s="121"/>
      <c r="DF2345" s="121"/>
      <c r="DG2345" s="121"/>
      <c r="DH2345" s="121"/>
      <c r="DI2345" s="121"/>
    </row>
    <row r="2346" spans="30:113" x14ac:dyDescent="0.35">
      <c r="AD2346" s="121"/>
      <c r="AE2346" s="121"/>
      <c r="AF2346" s="121"/>
      <c r="AG2346" s="121"/>
      <c r="AH2346" s="121"/>
      <c r="AI2346" s="121"/>
      <c r="AJ2346" s="121"/>
      <c r="AK2346" s="121"/>
      <c r="AL2346" s="121"/>
      <c r="AM2346" s="121"/>
      <c r="AN2346" s="121"/>
      <c r="AO2346" s="121"/>
      <c r="AP2346" s="121"/>
      <c r="AQ2346" s="121"/>
      <c r="AR2346" s="121"/>
      <c r="AS2346" s="121"/>
      <c r="AT2346" s="121"/>
      <c r="AU2346" s="121"/>
      <c r="AV2346" s="121"/>
      <c r="AW2346" s="121"/>
      <c r="AX2346" s="121"/>
      <c r="AY2346" s="121"/>
      <c r="AZ2346" s="121"/>
      <c r="BA2346" s="121"/>
      <c r="BB2346" s="121"/>
      <c r="BC2346" s="121"/>
      <c r="BD2346" s="121"/>
      <c r="BE2346" s="121"/>
      <c r="BF2346" s="121"/>
      <c r="BG2346" s="121"/>
      <c r="BH2346" s="121"/>
      <c r="BI2346" s="121"/>
      <c r="BJ2346" s="121"/>
      <c r="BK2346" s="121"/>
      <c r="BL2346" s="121"/>
      <c r="BM2346" s="121"/>
      <c r="BN2346" s="121"/>
      <c r="BO2346" s="121"/>
      <c r="BP2346" s="121"/>
      <c r="BQ2346" s="121"/>
      <c r="BR2346" s="121"/>
      <c r="BS2346" s="121"/>
      <c r="BT2346" s="121"/>
      <c r="BU2346" s="121"/>
      <c r="BV2346" s="121"/>
      <c r="BW2346" s="121"/>
      <c r="BX2346" s="121"/>
      <c r="BY2346" s="121"/>
      <c r="BZ2346" s="121"/>
      <c r="CA2346" s="121"/>
      <c r="CB2346" s="121"/>
      <c r="CC2346" s="121"/>
      <c r="CD2346" s="121"/>
      <c r="CE2346" s="121"/>
      <c r="CF2346" s="121"/>
      <c r="CG2346" s="121"/>
      <c r="CH2346" s="121"/>
      <c r="CI2346" s="121"/>
      <c r="CJ2346" s="121"/>
      <c r="CK2346" s="121"/>
      <c r="CL2346" s="121"/>
      <c r="CM2346" s="121"/>
      <c r="CN2346" s="121"/>
      <c r="CO2346" s="121"/>
      <c r="CP2346" s="121"/>
      <c r="CQ2346" s="121"/>
      <c r="CR2346" s="121"/>
      <c r="CS2346" s="121"/>
      <c r="CT2346" s="121"/>
      <c r="CU2346" s="121"/>
      <c r="CV2346" s="121"/>
      <c r="CW2346" s="121"/>
      <c r="CX2346" s="121"/>
      <c r="CY2346" s="121"/>
      <c r="CZ2346" s="121"/>
      <c r="DA2346" s="121"/>
      <c r="DB2346" s="121"/>
      <c r="DC2346" s="121"/>
      <c r="DD2346" s="121"/>
      <c r="DE2346" s="121"/>
      <c r="DF2346" s="121"/>
      <c r="DG2346" s="121"/>
      <c r="DH2346" s="121"/>
      <c r="DI2346" s="121"/>
    </row>
    <row r="2347" spans="30:113" x14ac:dyDescent="0.35">
      <c r="AD2347" s="121"/>
      <c r="AE2347" s="121"/>
      <c r="AF2347" s="121"/>
      <c r="AG2347" s="121"/>
      <c r="AH2347" s="121"/>
      <c r="AI2347" s="121"/>
      <c r="AJ2347" s="121"/>
      <c r="AK2347" s="121"/>
      <c r="AL2347" s="121"/>
      <c r="AM2347" s="121"/>
      <c r="AN2347" s="121"/>
      <c r="AO2347" s="121"/>
      <c r="AP2347" s="121"/>
      <c r="AQ2347" s="121"/>
      <c r="AR2347" s="121"/>
      <c r="AS2347" s="121"/>
      <c r="AT2347" s="121"/>
      <c r="AU2347" s="121"/>
      <c r="AV2347" s="121"/>
      <c r="AW2347" s="121"/>
      <c r="AX2347" s="121"/>
      <c r="AY2347" s="121"/>
      <c r="AZ2347" s="121"/>
      <c r="BA2347" s="121"/>
      <c r="BB2347" s="121"/>
      <c r="BC2347" s="121"/>
      <c r="BD2347" s="121"/>
      <c r="BE2347" s="121"/>
      <c r="BF2347" s="121"/>
      <c r="BG2347" s="121"/>
      <c r="BH2347" s="121"/>
      <c r="BI2347" s="121"/>
      <c r="BJ2347" s="121"/>
      <c r="BK2347" s="121"/>
      <c r="BL2347" s="121"/>
      <c r="BM2347" s="121"/>
      <c r="BN2347" s="121"/>
      <c r="BO2347" s="121"/>
      <c r="BP2347" s="121"/>
      <c r="BQ2347" s="121"/>
      <c r="BR2347" s="121"/>
      <c r="BS2347" s="121"/>
      <c r="BT2347" s="121"/>
      <c r="BU2347" s="121"/>
      <c r="BV2347" s="121"/>
      <c r="BW2347" s="121"/>
      <c r="BX2347" s="121"/>
      <c r="BY2347" s="121"/>
      <c r="BZ2347" s="121"/>
      <c r="CA2347" s="121"/>
      <c r="CB2347" s="121"/>
      <c r="CC2347" s="121"/>
      <c r="CD2347" s="121"/>
      <c r="CE2347" s="121"/>
      <c r="CF2347" s="121"/>
      <c r="CG2347" s="121"/>
      <c r="CH2347" s="121"/>
      <c r="CI2347" s="121"/>
      <c r="CJ2347" s="121"/>
      <c r="CK2347" s="121"/>
      <c r="CL2347" s="121"/>
      <c r="CM2347" s="121"/>
      <c r="CN2347" s="121"/>
      <c r="CO2347" s="121"/>
      <c r="CP2347" s="121"/>
      <c r="CQ2347" s="121"/>
      <c r="CR2347" s="121"/>
      <c r="CS2347" s="121"/>
      <c r="CT2347" s="121"/>
      <c r="CU2347" s="121"/>
      <c r="CV2347" s="121"/>
      <c r="CW2347" s="121"/>
      <c r="CX2347" s="121"/>
      <c r="CY2347" s="121"/>
      <c r="CZ2347" s="121"/>
      <c r="DA2347" s="121"/>
      <c r="DB2347" s="121"/>
      <c r="DC2347" s="121"/>
      <c r="DD2347" s="121"/>
      <c r="DE2347" s="121"/>
      <c r="DF2347" s="121"/>
      <c r="DG2347" s="121"/>
      <c r="DH2347" s="121"/>
      <c r="DI2347" s="121"/>
    </row>
    <row r="2348" spans="30:113" x14ac:dyDescent="0.35">
      <c r="AD2348" s="121"/>
      <c r="AE2348" s="121"/>
      <c r="AF2348" s="121"/>
      <c r="AG2348" s="121"/>
      <c r="AH2348" s="121"/>
      <c r="AI2348" s="121"/>
      <c r="AJ2348" s="121"/>
      <c r="AK2348" s="121"/>
      <c r="AL2348" s="121"/>
      <c r="AM2348" s="121"/>
      <c r="AN2348" s="121"/>
      <c r="AO2348" s="121"/>
      <c r="AP2348" s="121"/>
      <c r="AQ2348" s="121"/>
      <c r="AR2348" s="121"/>
      <c r="AS2348" s="121"/>
      <c r="AT2348" s="121"/>
      <c r="AU2348" s="121"/>
      <c r="AV2348" s="121"/>
      <c r="AW2348" s="121"/>
      <c r="AX2348" s="121"/>
      <c r="AY2348" s="121"/>
      <c r="AZ2348" s="121"/>
      <c r="BA2348" s="121"/>
      <c r="BB2348" s="121"/>
      <c r="BC2348" s="121"/>
      <c r="BD2348" s="121"/>
      <c r="BE2348" s="121"/>
      <c r="BF2348" s="121"/>
      <c r="BG2348" s="121"/>
      <c r="BH2348" s="121"/>
      <c r="BI2348" s="121"/>
      <c r="BJ2348" s="121"/>
      <c r="BK2348" s="121"/>
      <c r="BL2348" s="121"/>
      <c r="BM2348" s="121"/>
      <c r="BN2348" s="121"/>
      <c r="BO2348" s="121"/>
      <c r="BP2348" s="121"/>
      <c r="BQ2348" s="121"/>
      <c r="BR2348" s="121"/>
      <c r="BS2348" s="121"/>
      <c r="BT2348" s="121"/>
      <c r="BU2348" s="121"/>
      <c r="BV2348" s="121"/>
      <c r="BW2348" s="121"/>
      <c r="BX2348" s="121"/>
      <c r="BY2348" s="121"/>
      <c r="BZ2348" s="121"/>
      <c r="CA2348" s="121"/>
      <c r="CB2348" s="121"/>
      <c r="CC2348" s="121"/>
      <c r="CD2348" s="121"/>
      <c r="CE2348" s="121"/>
      <c r="CF2348" s="121"/>
      <c r="CG2348" s="121"/>
      <c r="CH2348" s="121"/>
      <c r="CI2348" s="121"/>
      <c r="CJ2348" s="121"/>
      <c r="CK2348" s="121"/>
      <c r="CL2348" s="121"/>
      <c r="CM2348" s="121"/>
      <c r="CN2348" s="121"/>
      <c r="CO2348" s="121"/>
      <c r="CP2348" s="121"/>
      <c r="CQ2348" s="121"/>
      <c r="CR2348" s="121"/>
      <c r="CS2348" s="121"/>
      <c r="CT2348" s="121"/>
      <c r="CU2348" s="121"/>
      <c r="CV2348" s="121"/>
      <c r="CW2348" s="121"/>
      <c r="CX2348" s="121"/>
      <c r="CY2348" s="121"/>
      <c r="CZ2348" s="121"/>
      <c r="DA2348" s="121"/>
      <c r="DB2348" s="121"/>
      <c r="DC2348" s="121"/>
      <c r="DD2348" s="121"/>
      <c r="DE2348" s="121"/>
      <c r="DF2348" s="121"/>
      <c r="DG2348" s="121"/>
      <c r="DH2348" s="121"/>
      <c r="DI2348" s="121"/>
    </row>
    <row r="2349" spans="30:113" x14ac:dyDescent="0.35">
      <c r="AD2349" s="121"/>
      <c r="AE2349" s="121"/>
      <c r="AF2349" s="121"/>
      <c r="AG2349" s="121"/>
      <c r="AH2349" s="121"/>
      <c r="AI2349" s="121"/>
      <c r="AJ2349" s="121"/>
      <c r="AK2349" s="121"/>
      <c r="AL2349" s="121"/>
      <c r="AM2349" s="121"/>
      <c r="AN2349" s="121"/>
      <c r="AO2349" s="121"/>
      <c r="AP2349" s="121"/>
      <c r="AQ2349" s="121"/>
      <c r="AR2349" s="121"/>
      <c r="AS2349" s="121"/>
      <c r="AT2349" s="121"/>
      <c r="AU2349" s="121"/>
      <c r="AV2349" s="121"/>
      <c r="AW2349" s="121"/>
      <c r="AX2349" s="121"/>
      <c r="AY2349" s="121"/>
      <c r="AZ2349" s="121"/>
      <c r="BA2349" s="121"/>
      <c r="BB2349" s="121"/>
      <c r="BC2349" s="121"/>
      <c r="BD2349" s="121"/>
      <c r="BE2349" s="121"/>
      <c r="BF2349" s="121"/>
      <c r="BG2349" s="121"/>
      <c r="BH2349" s="121"/>
      <c r="BI2349" s="121"/>
      <c r="BJ2349" s="121"/>
      <c r="BK2349" s="121"/>
      <c r="BL2349" s="121"/>
      <c r="BM2349" s="121"/>
      <c r="BN2349" s="121"/>
      <c r="BO2349" s="121"/>
      <c r="BP2349" s="121"/>
      <c r="BQ2349" s="121"/>
      <c r="BR2349" s="121"/>
      <c r="BS2349" s="121"/>
      <c r="BT2349" s="121"/>
      <c r="BU2349" s="121"/>
      <c r="BV2349" s="121"/>
      <c r="BW2349" s="121"/>
      <c r="BX2349" s="121"/>
      <c r="BY2349" s="121"/>
      <c r="BZ2349" s="121"/>
      <c r="CA2349" s="121"/>
      <c r="CB2349" s="121"/>
      <c r="CC2349" s="121"/>
      <c r="CD2349" s="121"/>
      <c r="CE2349" s="121"/>
      <c r="CF2349" s="121"/>
      <c r="CG2349" s="121"/>
      <c r="CH2349" s="121"/>
      <c r="CI2349" s="121"/>
      <c r="CJ2349" s="121"/>
      <c r="CK2349" s="121"/>
      <c r="CL2349" s="121"/>
      <c r="CM2349" s="121"/>
      <c r="CN2349" s="121"/>
      <c r="CO2349" s="121"/>
      <c r="CP2349" s="121"/>
      <c r="CQ2349" s="121"/>
      <c r="CR2349" s="121"/>
      <c r="CS2349" s="121"/>
      <c r="CT2349" s="121"/>
      <c r="CU2349" s="121"/>
      <c r="CV2349" s="121"/>
      <c r="CW2349" s="121"/>
      <c r="CX2349" s="121"/>
      <c r="CY2349" s="121"/>
      <c r="CZ2349" s="121"/>
      <c r="DA2349" s="121"/>
      <c r="DB2349" s="121"/>
      <c r="DC2349" s="121"/>
      <c r="DD2349" s="121"/>
      <c r="DE2349" s="121"/>
      <c r="DF2349" s="121"/>
      <c r="DG2349" s="121"/>
      <c r="DH2349" s="121"/>
      <c r="DI2349" s="121"/>
    </row>
    <row r="2350" spans="30:113" x14ac:dyDescent="0.35">
      <c r="AD2350" s="121"/>
      <c r="AE2350" s="121"/>
      <c r="AF2350" s="121"/>
      <c r="AG2350" s="121"/>
      <c r="AH2350" s="121"/>
      <c r="AI2350" s="121"/>
      <c r="AJ2350" s="121"/>
      <c r="AK2350" s="121"/>
      <c r="AL2350" s="121"/>
      <c r="AM2350" s="121"/>
      <c r="AN2350" s="121"/>
      <c r="AO2350" s="121"/>
      <c r="AP2350" s="121"/>
      <c r="AQ2350" s="121"/>
      <c r="AR2350" s="121"/>
      <c r="AS2350" s="121"/>
      <c r="AT2350" s="121"/>
      <c r="AU2350" s="121"/>
      <c r="AV2350" s="121"/>
      <c r="AW2350" s="121"/>
      <c r="AX2350" s="121"/>
      <c r="AY2350" s="121"/>
      <c r="AZ2350" s="121"/>
      <c r="BA2350" s="121"/>
      <c r="BB2350" s="121"/>
      <c r="BC2350" s="121"/>
      <c r="BD2350" s="121"/>
      <c r="BE2350" s="121"/>
      <c r="BF2350" s="121"/>
      <c r="BG2350" s="121"/>
      <c r="BH2350" s="121"/>
      <c r="BI2350" s="121"/>
      <c r="BJ2350" s="121"/>
      <c r="BK2350" s="121"/>
      <c r="BL2350" s="121"/>
      <c r="BM2350" s="121"/>
      <c r="BN2350" s="121"/>
      <c r="BO2350" s="121"/>
      <c r="BP2350" s="121"/>
      <c r="BQ2350" s="121"/>
      <c r="BR2350" s="121"/>
      <c r="BS2350" s="121"/>
      <c r="BT2350" s="121"/>
      <c r="BU2350" s="121"/>
      <c r="BV2350" s="121"/>
      <c r="BW2350" s="121"/>
      <c r="BX2350" s="121"/>
      <c r="BY2350" s="121"/>
      <c r="BZ2350" s="121"/>
      <c r="CA2350" s="121"/>
      <c r="CB2350" s="121"/>
      <c r="CC2350" s="121"/>
      <c r="CD2350" s="121"/>
      <c r="CE2350" s="121"/>
      <c r="CF2350" s="121"/>
      <c r="CG2350" s="121"/>
      <c r="CH2350" s="121"/>
      <c r="CI2350" s="121"/>
      <c r="CJ2350" s="121"/>
      <c r="CK2350" s="121"/>
      <c r="CL2350" s="121"/>
      <c r="CM2350" s="121"/>
      <c r="CN2350" s="121"/>
      <c r="CO2350" s="121"/>
      <c r="CP2350" s="121"/>
      <c r="CQ2350" s="121"/>
      <c r="CR2350" s="121"/>
      <c r="CS2350" s="121"/>
      <c r="CT2350" s="121"/>
      <c r="CU2350" s="121"/>
      <c r="CV2350" s="121"/>
      <c r="CW2350" s="121"/>
      <c r="CX2350" s="121"/>
      <c r="CY2350" s="121"/>
      <c r="CZ2350" s="121"/>
      <c r="DA2350" s="121"/>
      <c r="DB2350" s="121"/>
      <c r="DC2350" s="121"/>
      <c r="DD2350" s="121"/>
      <c r="DE2350" s="121"/>
      <c r="DF2350" s="121"/>
      <c r="DG2350" s="121"/>
      <c r="DH2350" s="121"/>
      <c r="DI2350" s="121"/>
    </row>
    <row r="2351" spans="30:113" x14ac:dyDescent="0.35">
      <c r="AD2351" s="121"/>
      <c r="AE2351" s="121"/>
      <c r="AF2351" s="121"/>
      <c r="AG2351" s="121"/>
      <c r="AH2351" s="121"/>
      <c r="AI2351" s="121"/>
      <c r="AJ2351" s="121"/>
      <c r="AK2351" s="121"/>
      <c r="AL2351" s="121"/>
      <c r="AM2351" s="121"/>
      <c r="AN2351" s="121"/>
      <c r="AO2351" s="121"/>
      <c r="AP2351" s="121"/>
      <c r="AQ2351" s="121"/>
      <c r="AR2351" s="121"/>
      <c r="AS2351" s="121"/>
      <c r="AT2351" s="121"/>
      <c r="AU2351" s="121"/>
      <c r="AV2351" s="121"/>
      <c r="AW2351" s="121"/>
      <c r="AX2351" s="121"/>
      <c r="AY2351" s="121"/>
      <c r="AZ2351" s="121"/>
      <c r="BA2351" s="121"/>
      <c r="BB2351" s="121"/>
      <c r="BC2351" s="121"/>
      <c r="BD2351" s="121"/>
      <c r="BE2351" s="121"/>
      <c r="BF2351" s="121"/>
      <c r="BG2351" s="121"/>
      <c r="BH2351" s="121"/>
      <c r="BI2351" s="121"/>
      <c r="BJ2351" s="121"/>
      <c r="BK2351" s="121"/>
      <c r="BL2351" s="121"/>
      <c r="BM2351" s="121"/>
      <c r="BN2351" s="121"/>
      <c r="BO2351" s="121"/>
      <c r="BP2351" s="121"/>
      <c r="BQ2351" s="121"/>
      <c r="BR2351" s="121"/>
      <c r="BS2351" s="121"/>
      <c r="BT2351" s="121"/>
      <c r="BU2351" s="121"/>
      <c r="BV2351" s="121"/>
      <c r="BW2351" s="121"/>
      <c r="BX2351" s="121"/>
      <c r="BY2351" s="121"/>
      <c r="BZ2351" s="121"/>
      <c r="CA2351" s="121"/>
      <c r="CB2351" s="121"/>
      <c r="CC2351" s="121"/>
      <c r="CD2351" s="121"/>
      <c r="CE2351" s="121"/>
      <c r="CF2351" s="121"/>
      <c r="CG2351" s="121"/>
      <c r="CH2351" s="121"/>
      <c r="CI2351" s="121"/>
      <c r="CJ2351" s="121"/>
      <c r="CK2351" s="121"/>
      <c r="CL2351" s="121"/>
      <c r="CM2351" s="121"/>
      <c r="CN2351" s="121"/>
      <c r="CO2351" s="121"/>
      <c r="CP2351" s="121"/>
      <c r="CQ2351" s="121"/>
      <c r="CR2351" s="121"/>
      <c r="CS2351" s="121"/>
      <c r="CT2351" s="121"/>
      <c r="CU2351" s="121"/>
      <c r="CV2351" s="121"/>
      <c r="CW2351" s="121"/>
      <c r="CX2351" s="121"/>
      <c r="CY2351" s="121"/>
      <c r="CZ2351" s="121"/>
      <c r="DA2351" s="121"/>
      <c r="DB2351" s="121"/>
      <c r="DC2351" s="121"/>
      <c r="DD2351" s="121"/>
      <c r="DE2351" s="121"/>
      <c r="DF2351" s="121"/>
      <c r="DG2351" s="121"/>
      <c r="DH2351" s="121"/>
      <c r="DI2351" s="121"/>
    </row>
    <row r="2352" spans="30:113" x14ac:dyDescent="0.35">
      <c r="AD2352" s="121"/>
      <c r="AE2352" s="121"/>
      <c r="AF2352" s="121"/>
      <c r="AG2352" s="121"/>
      <c r="AH2352" s="121"/>
      <c r="AI2352" s="121"/>
      <c r="AJ2352" s="121"/>
      <c r="AK2352" s="121"/>
      <c r="AL2352" s="121"/>
      <c r="AM2352" s="121"/>
      <c r="AN2352" s="121"/>
      <c r="AO2352" s="121"/>
      <c r="AP2352" s="121"/>
      <c r="AQ2352" s="121"/>
      <c r="AR2352" s="121"/>
      <c r="AS2352" s="121"/>
      <c r="AT2352" s="121"/>
      <c r="AU2352" s="121"/>
      <c r="AV2352" s="121"/>
      <c r="AW2352" s="121"/>
      <c r="AX2352" s="121"/>
      <c r="AY2352" s="121"/>
      <c r="AZ2352" s="121"/>
      <c r="BA2352" s="121"/>
      <c r="BB2352" s="121"/>
      <c r="BC2352" s="121"/>
      <c r="BD2352" s="121"/>
      <c r="BE2352" s="121"/>
      <c r="BF2352" s="121"/>
      <c r="BG2352" s="121"/>
      <c r="BH2352" s="121"/>
      <c r="BI2352" s="121"/>
      <c r="BJ2352" s="121"/>
      <c r="BK2352" s="121"/>
      <c r="BL2352" s="121"/>
      <c r="BM2352" s="121"/>
      <c r="BN2352" s="121"/>
      <c r="BO2352" s="121"/>
      <c r="BP2352" s="121"/>
      <c r="BQ2352" s="121"/>
      <c r="BR2352" s="121"/>
      <c r="BS2352" s="121"/>
      <c r="BT2352" s="121"/>
      <c r="BU2352" s="121"/>
      <c r="BV2352" s="121"/>
      <c r="BW2352" s="121"/>
      <c r="BX2352" s="121"/>
      <c r="BY2352" s="121"/>
      <c r="BZ2352" s="121"/>
      <c r="CA2352" s="121"/>
      <c r="CB2352" s="121"/>
      <c r="CC2352" s="121"/>
      <c r="CD2352" s="121"/>
      <c r="CE2352" s="121"/>
      <c r="CF2352" s="121"/>
      <c r="CG2352" s="121"/>
      <c r="CH2352" s="121"/>
      <c r="CI2352" s="121"/>
      <c r="CJ2352" s="121"/>
      <c r="CK2352" s="121"/>
      <c r="CL2352" s="121"/>
      <c r="CM2352" s="121"/>
      <c r="CN2352" s="121"/>
      <c r="CO2352" s="121"/>
      <c r="CP2352" s="121"/>
      <c r="CQ2352" s="121"/>
      <c r="CR2352" s="121"/>
      <c r="CS2352" s="121"/>
      <c r="CT2352" s="121"/>
      <c r="CU2352" s="121"/>
      <c r="CV2352" s="121"/>
      <c r="CW2352" s="121"/>
      <c r="CX2352" s="121"/>
      <c r="CY2352" s="121"/>
      <c r="CZ2352" s="121"/>
      <c r="DA2352" s="121"/>
      <c r="DB2352" s="121"/>
      <c r="DC2352" s="121"/>
      <c r="DD2352" s="121"/>
      <c r="DE2352" s="121"/>
      <c r="DF2352" s="121"/>
      <c r="DG2352" s="121"/>
      <c r="DH2352" s="121"/>
      <c r="DI2352" s="121"/>
    </row>
    <row r="2353" spans="30:113" x14ac:dyDescent="0.35">
      <c r="AD2353" s="121"/>
      <c r="AE2353" s="121"/>
      <c r="AF2353" s="121"/>
      <c r="AG2353" s="121"/>
      <c r="AH2353" s="121"/>
      <c r="AI2353" s="121"/>
      <c r="AJ2353" s="121"/>
      <c r="AK2353" s="121"/>
      <c r="AL2353" s="121"/>
      <c r="AM2353" s="121"/>
      <c r="AN2353" s="121"/>
      <c r="AO2353" s="121"/>
      <c r="AP2353" s="121"/>
      <c r="AQ2353" s="121"/>
      <c r="AR2353" s="121"/>
      <c r="AS2353" s="121"/>
      <c r="AT2353" s="121"/>
      <c r="AU2353" s="121"/>
      <c r="AV2353" s="121"/>
      <c r="AW2353" s="121"/>
      <c r="AX2353" s="121"/>
      <c r="AY2353" s="121"/>
      <c r="AZ2353" s="121"/>
      <c r="BA2353" s="121"/>
      <c r="BB2353" s="121"/>
      <c r="BC2353" s="121"/>
      <c r="BD2353" s="121"/>
      <c r="BE2353" s="121"/>
      <c r="BF2353" s="121"/>
      <c r="BG2353" s="121"/>
      <c r="BH2353" s="121"/>
      <c r="BI2353" s="121"/>
      <c r="BJ2353" s="121"/>
      <c r="BK2353" s="121"/>
      <c r="BL2353" s="121"/>
      <c r="BM2353" s="121"/>
      <c r="BN2353" s="121"/>
      <c r="BO2353" s="121"/>
      <c r="BP2353" s="121"/>
      <c r="BQ2353" s="121"/>
      <c r="BR2353" s="121"/>
      <c r="BS2353" s="121"/>
      <c r="BT2353" s="121"/>
      <c r="BU2353" s="121"/>
      <c r="BV2353" s="121"/>
      <c r="BW2353" s="121"/>
      <c r="BX2353" s="121"/>
      <c r="BY2353" s="121"/>
      <c r="BZ2353" s="121"/>
      <c r="CA2353" s="121"/>
      <c r="CB2353" s="121"/>
      <c r="CC2353" s="121"/>
      <c r="CD2353" s="121"/>
      <c r="CE2353" s="121"/>
      <c r="CF2353" s="121"/>
      <c r="CG2353" s="121"/>
      <c r="CH2353" s="121"/>
      <c r="CI2353" s="121"/>
      <c r="CJ2353" s="121"/>
      <c r="CK2353" s="121"/>
      <c r="CL2353" s="121"/>
      <c r="CM2353" s="121"/>
      <c r="CN2353" s="121"/>
      <c r="CO2353" s="121"/>
      <c r="CP2353" s="121"/>
      <c r="CQ2353" s="121"/>
      <c r="CR2353" s="121"/>
      <c r="CS2353" s="121"/>
      <c r="CT2353" s="121"/>
      <c r="CU2353" s="121"/>
      <c r="CV2353" s="121"/>
      <c r="CW2353" s="121"/>
      <c r="CX2353" s="121"/>
      <c r="CY2353" s="121"/>
      <c r="CZ2353" s="121"/>
      <c r="DA2353" s="121"/>
      <c r="DB2353" s="121"/>
      <c r="DC2353" s="121"/>
      <c r="DD2353" s="121"/>
      <c r="DE2353" s="121"/>
      <c r="DF2353" s="121"/>
      <c r="DG2353" s="121"/>
      <c r="DH2353" s="121"/>
      <c r="DI2353" s="121"/>
    </row>
    <row r="2354" spans="30:113" x14ac:dyDescent="0.35">
      <c r="AD2354" s="121"/>
      <c r="AE2354" s="121"/>
      <c r="AF2354" s="121"/>
      <c r="AG2354" s="121"/>
      <c r="AH2354" s="121"/>
      <c r="AI2354" s="121"/>
      <c r="AJ2354" s="121"/>
      <c r="AK2354" s="121"/>
      <c r="AL2354" s="121"/>
      <c r="AM2354" s="121"/>
      <c r="AN2354" s="121"/>
      <c r="AO2354" s="121"/>
      <c r="AP2354" s="121"/>
      <c r="AQ2354" s="121"/>
      <c r="AR2354" s="121"/>
      <c r="AS2354" s="121"/>
      <c r="AT2354" s="121"/>
      <c r="AU2354" s="121"/>
      <c r="AV2354" s="121"/>
      <c r="AW2354" s="121"/>
      <c r="AX2354" s="121"/>
      <c r="AY2354" s="121"/>
      <c r="AZ2354" s="121"/>
      <c r="BA2354" s="121"/>
      <c r="BB2354" s="121"/>
      <c r="BC2354" s="121"/>
      <c r="BD2354" s="121"/>
      <c r="BE2354" s="121"/>
      <c r="BF2354" s="121"/>
      <c r="BG2354" s="121"/>
      <c r="BH2354" s="121"/>
      <c r="BI2354" s="121"/>
      <c r="BJ2354" s="121"/>
      <c r="BK2354" s="121"/>
      <c r="BL2354" s="121"/>
      <c r="BM2354" s="121"/>
      <c r="BN2354" s="121"/>
      <c r="BO2354" s="121"/>
      <c r="BP2354" s="121"/>
      <c r="BQ2354" s="121"/>
      <c r="BR2354" s="121"/>
      <c r="BS2354" s="121"/>
      <c r="BT2354" s="121"/>
      <c r="BU2354" s="121"/>
      <c r="BV2354" s="121"/>
      <c r="BW2354" s="121"/>
      <c r="BX2354" s="121"/>
      <c r="BY2354" s="121"/>
      <c r="BZ2354" s="121"/>
      <c r="CA2354" s="121"/>
      <c r="CB2354" s="121"/>
      <c r="CC2354" s="121"/>
      <c r="CD2354" s="121"/>
      <c r="CE2354" s="121"/>
      <c r="CF2354" s="121"/>
      <c r="CG2354" s="121"/>
      <c r="CH2354" s="121"/>
      <c r="CI2354" s="121"/>
      <c r="CJ2354" s="121"/>
      <c r="CK2354" s="121"/>
      <c r="CL2354" s="121"/>
      <c r="CM2354" s="121"/>
      <c r="CN2354" s="121"/>
      <c r="CO2354" s="121"/>
      <c r="CP2354" s="121"/>
      <c r="CQ2354" s="121"/>
      <c r="CR2354" s="121"/>
      <c r="CS2354" s="121"/>
      <c r="CT2354" s="121"/>
      <c r="CU2354" s="121"/>
      <c r="CV2354" s="121"/>
      <c r="CW2354" s="121"/>
      <c r="CX2354" s="121"/>
      <c r="CY2354" s="121"/>
      <c r="CZ2354" s="121"/>
      <c r="DA2354" s="121"/>
      <c r="DB2354" s="121"/>
      <c r="DC2354" s="121"/>
      <c r="DD2354" s="121"/>
      <c r="DE2354" s="121"/>
      <c r="DF2354" s="121"/>
      <c r="DG2354" s="121"/>
      <c r="DH2354" s="121"/>
      <c r="DI2354" s="121"/>
    </row>
    <row r="2355" spans="30:113" x14ac:dyDescent="0.35">
      <c r="AD2355" s="121"/>
      <c r="AE2355" s="121"/>
      <c r="AF2355" s="121"/>
      <c r="AG2355" s="121"/>
      <c r="AH2355" s="121"/>
      <c r="AI2355" s="121"/>
      <c r="AJ2355" s="121"/>
      <c r="AK2355" s="121"/>
      <c r="AL2355" s="121"/>
      <c r="AM2355" s="121"/>
      <c r="AN2355" s="121"/>
      <c r="AO2355" s="121"/>
      <c r="AP2355" s="121"/>
      <c r="AQ2355" s="121"/>
      <c r="AR2355" s="121"/>
      <c r="AS2355" s="121"/>
      <c r="AT2355" s="121"/>
      <c r="AU2355" s="121"/>
      <c r="AV2355" s="121"/>
      <c r="AW2355" s="121"/>
      <c r="AX2355" s="121"/>
      <c r="AY2355" s="121"/>
      <c r="AZ2355" s="121"/>
      <c r="BA2355" s="121"/>
      <c r="BB2355" s="121"/>
      <c r="BC2355" s="121"/>
      <c r="BD2355" s="121"/>
      <c r="BE2355" s="121"/>
      <c r="BF2355" s="121"/>
      <c r="BG2355" s="121"/>
      <c r="BH2355" s="121"/>
      <c r="BI2355" s="121"/>
      <c r="BJ2355" s="121"/>
      <c r="BK2355" s="121"/>
      <c r="BL2355" s="121"/>
      <c r="BM2355" s="121"/>
      <c r="BN2355" s="121"/>
      <c r="BO2355" s="121"/>
      <c r="BP2355" s="121"/>
      <c r="BQ2355" s="121"/>
      <c r="BR2355" s="121"/>
      <c r="BS2355" s="121"/>
      <c r="BT2355" s="121"/>
      <c r="BU2355" s="121"/>
      <c r="BV2355" s="121"/>
      <c r="BW2355" s="121"/>
      <c r="BX2355" s="121"/>
      <c r="BY2355" s="121"/>
      <c r="BZ2355" s="121"/>
      <c r="CA2355" s="121"/>
      <c r="CB2355" s="121"/>
      <c r="CC2355" s="121"/>
      <c r="CD2355" s="121"/>
      <c r="CE2355" s="121"/>
      <c r="CF2355" s="121"/>
      <c r="CG2355" s="121"/>
      <c r="CH2355" s="121"/>
      <c r="CI2355" s="121"/>
      <c r="CJ2355" s="121"/>
      <c r="CK2355" s="121"/>
      <c r="CL2355" s="121"/>
      <c r="CM2355" s="121"/>
      <c r="CN2355" s="121"/>
      <c r="CO2355" s="121"/>
      <c r="CP2355" s="121"/>
      <c r="CQ2355" s="121"/>
      <c r="CR2355" s="121"/>
      <c r="CS2355" s="121"/>
      <c r="CT2355" s="121"/>
      <c r="CU2355" s="121"/>
      <c r="CV2355" s="121"/>
      <c r="CW2355" s="121"/>
      <c r="CX2355" s="121"/>
      <c r="CY2355" s="121"/>
      <c r="CZ2355" s="121"/>
      <c r="DA2355" s="121"/>
      <c r="DB2355" s="121"/>
      <c r="DC2355" s="121"/>
      <c r="DD2355" s="121"/>
      <c r="DE2355" s="121"/>
      <c r="DF2355" s="121"/>
      <c r="DG2355" s="121"/>
      <c r="DH2355" s="121"/>
      <c r="DI2355" s="121"/>
    </row>
    <row r="2356" spans="30:113" x14ac:dyDescent="0.35">
      <c r="AD2356" s="121"/>
      <c r="AE2356" s="121"/>
      <c r="AF2356" s="121"/>
      <c r="AG2356" s="121"/>
      <c r="AH2356" s="121"/>
      <c r="AI2356" s="121"/>
      <c r="AJ2356" s="121"/>
      <c r="AK2356" s="121"/>
      <c r="AL2356" s="121"/>
      <c r="AM2356" s="121"/>
      <c r="AN2356" s="121"/>
      <c r="AO2356" s="121"/>
      <c r="AP2356" s="121"/>
      <c r="AQ2356" s="121"/>
      <c r="AR2356" s="121"/>
      <c r="AS2356" s="121"/>
      <c r="AT2356" s="121"/>
      <c r="AU2356" s="121"/>
      <c r="AV2356" s="121"/>
      <c r="AW2356" s="121"/>
      <c r="AX2356" s="121"/>
      <c r="AY2356" s="121"/>
      <c r="AZ2356" s="121"/>
      <c r="BA2356" s="121"/>
      <c r="BB2356" s="121"/>
      <c r="BC2356" s="121"/>
      <c r="BD2356" s="121"/>
      <c r="BE2356" s="121"/>
      <c r="BF2356" s="121"/>
      <c r="BG2356" s="121"/>
      <c r="BH2356" s="121"/>
      <c r="BI2356" s="121"/>
      <c r="BJ2356" s="121"/>
      <c r="BK2356" s="121"/>
      <c r="BL2356" s="121"/>
      <c r="BM2356" s="121"/>
      <c r="BN2356" s="121"/>
      <c r="BO2356" s="121"/>
      <c r="BP2356" s="121"/>
      <c r="BQ2356" s="121"/>
      <c r="BR2356" s="121"/>
      <c r="BS2356" s="121"/>
      <c r="BT2356" s="121"/>
      <c r="BU2356" s="121"/>
      <c r="BV2356" s="121"/>
      <c r="BW2356" s="121"/>
      <c r="BX2356" s="121"/>
      <c r="BY2356" s="121"/>
      <c r="BZ2356" s="121"/>
      <c r="CA2356" s="121"/>
      <c r="CB2356" s="121"/>
      <c r="CC2356" s="121"/>
      <c r="CD2356" s="121"/>
      <c r="CE2356" s="121"/>
      <c r="CF2356" s="121"/>
      <c r="CG2356" s="121"/>
      <c r="CH2356" s="121"/>
      <c r="CI2356" s="121"/>
      <c r="CJ2356" s="121"/>
      <c r="CK2356" s="121"/>
      <c r="CL2356" s="121"/>
      <c r="CM2356" s="121"/>
      <c r="CN2356" s="121"/>
      <c r="CO2356" s="121"/>
      <c r="CP2356" s="121"/>
      <c r="CQ2356" s="121"/>
      <c r="CR2356" s="121"/>
      <c r="CS2356" s="121"/>
      <c r="CT2356" s="121"/>
      <c r="CU2356" s="121"/>
      <c r="CV2356" s="121"/>
      <c r="CW2356" s="121"/>
      <c r="CX2356" s="121"/>
      <c r="CY2356" s="121"/>
      <c r="CZ2356" s="121"/>
      <c r="DA2356" s="121"/>
      <c r="DB2356" s="121"/>
      <c r="DC2356" s="121"/>
      <c r="DD2356" s="121"/>
      <c r="DE2356" s="121"/>
      <c r="DF2356" s="121"/>
      <c r="DG2356" s="121"/>
      <c r="DH2356" s="121"/>
      <c r="DI2356" s="121"/>
    </row>
    <row r="2357" spans="30:113" x14ac:dyDescent="0.35">
      <c r="AD2357" s="121"/>
      <c r="AE2357" s="121"/>
      <c r="AF2357" s="121"/>
      <c r="AG2357" s="121"/>
      <c r="AH2357" s="121"/>
      <c r="AI2357" s="121"/>
      <c r="AJ2357" s="121"/>
      <c r="AK2357" s="121"/>
      <c r="AL2357" s="121"/>
      <c r="AM2357" s="121"/>
      <c r="AN2357" s="121"/>
      <c r="AO2357" s="121"/>
      <c r="AP2357" s="121"/>
      <c r="AQ2357" s="121"/>
      <c r="AR2357" s="121"/>
      <c r="AS2357" s="121"/>
      <c r="AT2357" s="121"/>
      <c r="AU2357" s="121"/>
      <c r="AV2357" s="121"/>
      <c r="AW2357" s="121"/>
      <c r="AX2357" s="121"/>
      <c r="AY2357" s="121"/>
      <c r="AZ2357" s="121"/>
      <c r="BA2357" s="121"/>
      <c r="BB2357" s="121"/>
      <c r="BC2357" s="121"/>
      <c r="BD2357" s="121"/>
      <c r="BE2357" s="121"/>
      <c r="BF2357" s="121"/>
      <c r="BG2357" s="121"/>
      <c r="BH2357" s="121"/>
      <c r="BI2357" s="121"/>
      <c r="BJ2357" s="121"/>
      <c r="BK2357" s="121"/>
      <c r="BL2357" s="121"/>
      <c r="BM2357" s="121"/>
      <c r="BN2357" s="121"/>
      <c r="BO2357" s="121"/>
      <c r="BP2357" s="121"/>
      <c r="BQ2357" s="121"/>
      <c r="BR2357" s="121"/>
      <c r="BS2357" s="121"/>
      <c r="BT2357" s="121"/>
      <c r="BU2357" s="121"/>
      <c r="BV2357" s="121"/>
      <c r="BW2357" s="121"/>
      <c r="BX2357" s="121"/>
      <c r="BY2357" s="121"/>
      <c r="BZ2357" s="121"/>
      <c r="CA2357" s="121"/>
      <c r="CB2357" s="121"/>
      <c r="CC2357" s="121"/>
      <c r="CD2357" s="121"/>
      <c r="CE2357" s="121"/>
      <c r="CF2357" s="121"/>
      <c r="CG2357" s="121"/>
      <c r="CH2357" s="121"/>
      <c r="CI2357" s="121"/>
      <c r="CJ2357" s="121"/>
      <c r="CK2357" s="121"/>
      <c r="CL2357" s="121"/>
      <c r="CM2357" s="121"/>
      <c r="CN2357" s="121"/>
      <c r="CO2357" s="121"/>
      <c r="CP2357" s="121"/>
      <c r="CQ2357" s="121"/>
      <c r="CR2357" s="121"/>
      <c r="CS2357" s="121"/>
      <c r="CT2357" s="121"/>
      <c r="CU2357" s="121"/>
      <c r="CV2357" s="121"/>
      <c r="CW2357" s="121"/>
      <c r="CX2357" s="121"/>
      <c r="CY2357" s="121"/>
      <c r="CZ2357" s="121"/>
      <c r="DA2357" s="121"/>
      <c r="DB2357" s="121"/>
      <c r="DC2357" s="121"/>
      <c r="DD2357" s="121"/>
      <c r="DE2357" s="121"/>
      <c r="DF2357" s="121"/>
      <c r="DG2357" s="121"/>
      <c r="DH2357" s="121"/>
      <c r="DI2357" s="121"/>
    </row>
    <row r="2358" spans="30:113" x14ac:dyDescent="0.35">
      <c r="AD2358" s="121"/>
      <c r="AE2358" s="121"/>
      <c r="AF2358" s="121"/>
      <c r="AG2358" s="121"/>
      <c r="AH2358" s="121"/>
      <c r="AI2358" s="121"/>
      <c r="AJ2358" s="121"/>
      <c r="AK2358" s="121"/>
      <c r="AL2358" s="121"/>
      <c r="AM2358" s="121"/>
      <c r="AN2358" s="121"/>
      <c r="AO2358" s="121"/>
      <c r="AP2358" s="121"/>
      <c r="AQ2358" s="121"/>
      <c r="AR2358" s="121"/>
      <c r="AS2358" s="121"/>
      <c r="AT2358" s="121"/>
      <c r="AU2358" s="121"/>
      <c r="AV2358" s="121"/>
      <c r="AW2358" s="121"/>
      <c r="AX2358" s="121"/>
      <c r="AY2358" s="121"/>
      <c r="AZ2358" s="121"/>
      <c r="BA2358" s="121"/>
      <c r="BB2358" s="121"/>
      <c r="BC2358" s="121"/>
      <c r="BD2358" s="121"/>
      <c r="BE2358" s="121"/>
      <c r="BF2358" s="121"/>
      <c r="BG2358" s="121"/>
      <c r="BH2358" s="121"/>
      <c r="BI2358" s="121"/>
      <c r="BJ2358" s="121"/>
      <c r="BK2358" s="121"/>
      <c r="BL2358" s="121"/>
      <c r="BM2358" s="121"/>
      <c r="BN2358" s="121"/>
      <c r="BO2358" s="121"/>
      <c r="BP2358" s="121"/>
      <c r="BQ2358" s="121"/>
      <c r="BR2358" s="121"/>
      <c r="BS2358" s="121"/>
      <c r="BT2358" s="121"/>
      <c r="BU2358" s="121"/>
      <c r="BV2358" s="121"/>
      <c r="BW2358" s="121"/>
      <c r="BX2358" s="121"/>
      <c r="BY2358" s="121"/>
      <c r="BZ2358" s="121"/>
      <c r="CA2358" s="121"/>
      <c r="CB2358" s="121"/>
      <c r="CC2358" s="121"/>
      <c r="CD2358" s="121"/>
      <c r="CE2358" s="121"/>
      <c r="CF2358" s="121"/>
      <c r="CG2358" s="121"/>
      <c r="CH2358" s="121"/>
      <c r="CI2358" s="121"/>
      <c r="CJ2358" s="121"/>
      <c r="CK2358" s="121"/>
      <c r="CL2358" s="121"/>
      <c r="CM2358" s="121"/>
      <c r="CN2358" s="121"/>
      <c r="CO2358" s="121"/>
      <c r="CP2358" s="121"/>
      <c r="CQ2358" s="121"/>
      <c r="CR2358" s="121"/>
      <c r="CS2358" s="121"/>
      <c r="CT2358" s="121"/>
      <c r="CU2358" s="121"/>
      <c r="CV2358" s="121"/>
      <c r="CW2358" s="121"/>
      <c r="CX2358" s="121"/>
      <c r="CY2358" s="121"/>
      <c r="CZ2358" s="121"/>
      <c r="DA2358" s="121"/>
      <c r="DB2358" s="121"/>
      <c r="DC2358" s="121"/>
      <c r="DD2358" s="121"/>
      <c r="DE2358" s="121"/>
      <c r="DF2358" s="121"/>
      <c r="DG2358" s="121"/>
      <c r="DH2358" s="121"/>
      <c r="DI2358" s="121"/>
    </row>
    <row r="2359" spans="30:113" x14ac:dyDescent="0.35">
      <c r="AD2359" s="121"/>
      <c r="AE2359" s="121"/>
      <c r="AF2359" s="121"/>
      <c r="AG2359" s="121"/>
      <c r="AH2359" s="121"/>
      <c r="AI2359" s="121"/>
      <c r="AJ2359" s="121"/>
      <c r="AK2359" s="121"/>
      <c r="AL2359" s="121"/>
      <c r="AM2359" s="121"/>
      <c r="AN2359" s="121"/>
      <c r="AO2359" s="121"/>
      <c r="AP2359" s="121"/>
      <c r="AQ2359" s="121"/>
      <c r="AR2359" s="121"/>
      <c r="AS2359" s="121"/>
      <c r="AT2359" s="121"/>
      <c r="AU2359" s="121"/>
      <c r="AV2359" s="121"/>
      <c r="AW2359" s="121"/>
      <c r="AX2359" s="121"/>
      <c r="AY2359" s="121"/>
      <c r="AZ2359" s="121"/>
      <c r="BA2359" s="121"/>
      <c r="BB2359" s="121"/>
      <c r="BC2359" s="121"/>
      <c r="BD2359" s="121"/>
      <c r="BE2359" s="121"/>
      <c r="BF2359" s="121"/>
      <c r="BG2359" s="121"/>
      <c r="BH2359" s="121"/>
      <c r="BI2359" s="121"/>
      <c r="BJ2359" s="121"/>
      <c r="BK2359" s="121"/>
      <c r="BL2359" s="121"/>
      <c r="BM2359" s="121"/>
      <c r="BN2359" s="121"/>
      <c r="BO2359" s="121"/>
      <c r="BP2359" s="121"/>
      <c r="BQ2359" s="121"/>
      <c r="BR2359" s="121"/>
      <c r="BS2359" s="121"/>
      <c r="BT2359" s="121"/>
      <c r="BU2359" s="121"/>
      <c r="BV2359" s="121"/>
      <c r="BW2359" s="121"/>
      <c r="BX2359" s="121"/>
      <c r="BY2359" s="121"/>
      <c r="BZ2359" s="121"/>
      <c r="CA2359" s="121"/>
      <c r="CB2359" s="121"/>
      <c r="CC2359" s="121"/>
      <c r="CD2359" s="121"/>
      <c r="CE2359" s="121"/>
      <c r="CF2359" s="121"/>
      <c r="CG2359" s="121"/>
      <c r="CH2359" s="121"/>
      <c r="CI2359" s="121"/>
      <c r="CJ2359" s="121"/>
      <c r="CK2359" s="121"/>
      <c r="CL2359" s="121"/>
      <c r="CM2359" s="121"/>
      <c r="CN2359" s="121"/>
      <c r="CO2359" s="121"/>
      <c r="CP2359" s="121"/>
      <c r="CQ2359" s="121"/>
      <c r="CR2359" s="121"/>
      <c r="CS2359" s="121"/>
      <c r="CT2359" s="121"/>
      <c r="CU2359" s="121"/>
      <c r="CV2359" s="121"/>
      <c r="CW2359" s="121"/>
      <c r="CX2359" s="121"/>
      <c r="CY2359" s="121"/>
      <c r="CZ2359" s="121"/>
      <c r="DA2359" s="121"/>
      <c r="DB2359" s="121"/>
      <c r="DC2359" s="121"/>
      <c r="DD2359" s="121"/>
      <c r="DE2359" s="121"/>
      <c r="DF2359" s="121"/>
      <c r="DG2359" s="121"/>
      <c r="DH2359" s="121"/>
      <c r="DI2359" s="121"/>
    </row>
    <row r="2360" spans="30:113" x14ac:dyDescent="0.35">
      <c r="AD2360" s="121"/>
      <c r="AE2360" s="121"/>
      <c r="AF2360" s="121"/>
      <c r="AG2360" s="121"/>
      <c r="AH2360" s="121"/>
      <c r="AI2360" s="121"/>
      <c r="AJ2360" s="121"/>
      <c r="AK2360" s="121"/>
      <c r="AL2360" s="121"/>
      <c r="AM2360" s="121"/>
      <c r="AN2360" s="121"/>
      <c r="AO2360" s="121"/>
      <c r="AP2360" s="121"/>
      <c r="AQ2360" s="121"/>
      <c r="AR2360" s="121"/>
      <c r="AS2360" s="121"/>
      <c r="AT2360" s="121"/>
      <c r="AU2360" s="121"/>
      <c r="AV2360" s="121"/>
      <c r="AW2360" s="121"/>
      <c r="AX2360" s="121"/>
      <c r="AY2360" s="121"/>
      <c r="AZ2360" s="121"/>
      <c r="BA2360" s="121"/>
      <c r="BB2360" s="121"/>
      <c r="BC2360" s="121"/>
      <c r="BD2360" s="121"/>
      <c r="BE2360" s="121"/>
      <c r="BF2360" s="121"/>
      <c r="BG2360" s="121"/>
      <c r="BH2360" s="121"/>
      <c r="BI2360" s="121"/>
      <c r="BJ2360" s="121"/>
      <c r="BK2360" s="121"/>
      <c r="BL2360" s="121"/>
      <c r="BM2360" s="121"/>
      <c r="BN2360" s="121"/>
      <c r="BO2360" s="121"/>
      <c r="BP2360" s="121"/>
      <c r="BQ2360" s="121"/>
      <c r="BR2360" s="121"/>
      <c r="BS2360" s="121"/>
      <c r="BT2360" s="121"/>
      <c r="BU2360" s="121"/>
      <c r="BV2360" s="121"/>
      <c r="BW2360" s="121"/>
      <c r="BX2360" s="121"/>
      <c r="BY2360" s="121"/>
      <c r="BZ2360" s="121"/>
      <c r="CA2360" s="121"/>
      <c r="CB2360" s="121"/>
      <c r="CC2360" s="121"/>
      <c r="CD2360" s="121"/>
      <c r="CE2360" s="121"/>
      <c r="CF2360" s="121"/>
      <c r="CG2360" s="121"/>
      <c r="CH2360" s="121"/>
      <c r="CI2360" s="121"/>
      <c r="CJ2360" s="121"/>
      <c r="CK2360" s="121"/>
      <c r="CL2360" s="121"/>
      <c r="CM2360" s="121"/>
      <c r="CN2360" s="121"/>
      <c r="CO2360" s="121"/>
      <c r="CP2360" s="121"/>
      <c r="CQ2360" s="121"/>
      <c r="CR2360" s="121"/>
      <c r="CS2360" s="121"/>
      <c r="CT2360" s="121"/>
      <c r="CU2360" s="121"/>
      <c r="CV2360" s="121"/>
      <c r="CW2360" s="121"/>
      <c r="CX2360" s="121"/>
      <c r="CY2360" s="121"/>
      <c r="CZ2360" s="121"/>
      <c r="DA2360" s="121"/>
      <c r="DB2360" s="121"/>
      <c r="DC2360" s="121"/>
      <c r="DD2360" s="121"/>
      <c r="DE2360" s="121"/>
      <c r="DF2360" s="121"/>
      <c r="DG2360" s="121"/>
      <c r="DH2360" s="121"/>
      <c r="DI2360" s="121"/>
    </row>
    <row r="2361" spans="30:113" x14ac:dyDescent="0.35">
      <c r="AD2361" s="121"/>
      <c r="AE2361" s="121"/>
      <c r="AF2361" s="121"/>
      <c r="AG2361" s="121"/>
      <c r="AH2361" s="121"/>
      <c r="AI2361" s="121"/>
      <c r="AJ2361" s="121"/>
      <c r="AK2361" s="121"/>
      <c r="AL2361" s="121"/>
      <c r="AM2361" s="121"/>
      <c r="AN2361" s="121"/>
      <c r="AO2361" s="121"/>
      <c r="AP2361" s="121"/>
      <c r="AQ2361" s="121"/>
      <c r="AR2361" s="121"/>
      <c r="AS2361" s="121"/>
      <c r="AT2361" s="121"/>
      <c r="AU2361" s="121"/>
      <c r="AV2361" s="121"/>
      <c r="AW2361" s="121"/>
      <c r="AX2361" s="121"/>
      <c r="AY2361" s="121"/>
      <c r="AZ2361" s="121"/>
      <c r="BA2361" s="121"/>
      <c r="BB2361" s="121"/>
      <c r="BC2361" s="121"/>
      <c r="BD2361" s="121"/>
      <c r="BE2361" s="121"/>
      <c r="BF2361" s="121"/>
      <c r="BG2361" s="121"/>
      <c r="BH2361" s="121"/>
      <c r="BI2361" s="121"/>
      <c r="BJ2361" s="121"/>
      <c r="BK2361" s="121"/>
      <c r="BL2361" s="121"/>
      <c r="BM2361" s="121"/>
      <c r="BN2361" s="121"/>
      <c r="BO2361" s="121"/>
      <c r="BP2361" s="121"/>
      <c r="BQ2361" s="121"/>
      <c r="BR2361" s="121"/>
      <c r="BS2361" s="121"/>
      <c r="BT2361" s="121"/>
      <c r="BU2361" s="121"/>
      <c r="BV2361" s="121"/>
      <c r="BW2361" s="121"/>
      <c r="BX2361" s="121"/>
      <c r="BY2361" s="121"/>
      <c r="BZ2361" s="121"/>
      <c r="CA2361" s="121"/>
      <c r="CB2361" s="121"/>
      <c r="CC2361" s="121"/>
      <c r="CD2361" s="121"/>
      <c r="CE2361" s="121"/>
      <c r="CF2361" s="121"/>
      <c r="CG2361" s="121"/>
      <c r="CH2361" s="121"/>
      <c r="CI2361" s="121"/>
      <c r="CJ2361" s="121"/>
      <c r="CK2361" s="121"/>
      <c r="CL2361" s="121"/>
      <c r="CM2361" s="121"/>
      <c r="CN2361" s="121"/>
      <c r="CO2361" s="121"/>
      <c r="CP2361" s="121"/>
      <c r="CQ2361" s="121"/>
      <c r="CR2361" s="121"/>
      <c r="CS2361" s="121"/>
      <c r="CT2361" s="121"/>
      <c r="CU2361" s="121"/>
      <c r="CV2361" s="121"/>
      <c r="CW2361" s="121"/>
      <c r="CX2361" s="121"/>
      <c r="CY2361" s="121"/>
      <c r="CZ2361" s="121"/>
      <c r="DA2361" s="121"/>
      <c r="DB2361" s="121"/>
      <c r="DC2361" s="121"/>
      <c r="DD2361" s="121"/>
      <c r="DE2361" s="121"/>
      <c r="DF2361" s="121"/>
      <c r="DG2361" s="121"/>
      <c r="DH2361" s="121"/>
      <c r="DI2361" s="121"/>
    </row>
    <row r="2362" spans="30:113" x14ac:dyDescent="0.35">
      <c r="AD2362" s="121"/>
      <c r="AE2362" s="121"/>
      <c r="AF2362" s="121"/>
      <c r="AG2362" s="121"/>
      <c r="AH2362" s="121"/>
      <c r="AI2362" s="121"/>
      <c r="AJ2362" s="121"/>
      <c r="AK2362" s="121"/>
      <c r="AL2362" s="121"/>
      <c r="AM2362" s="121"/>
      <c r="AN2362" s="121"/>
      <c r="AO2362" s="121"/>
      <c r="AP2362" s="121"/>
      <c r="AQ2362" s="121"/>
      <c r="AR2362" s="121"/>
      <c r="AS2362" s="121"/>
      <c r="AT2362" s="121"/>
      <c r="AU2362" s="121"/>
      <c r="AV2362" s="121"/>
      <c r="AW2362" s="121"/>
      <c r="AX2362" s="121"/>
      <c r="AY2362" s="121"/>
      <c r="AZ2362" s="121"/>
      <c r="BA2362" s="121"/>
      <c r="BB2362" s="121"/>
      <c r="BC2362" s="121"/>
      <c r="BD2362" s="121"/>
      <c r="BE2362" s="121"/>
      <c r="BF2362" s="121"/>
      <c r="BG2362" s="121"/>
      <c r="BH2362" s="121"/>
      <c r="BI2362" s="121"/>
      <c r="BJ2362" s="121"/>
      <c r="BK2362" s="121"/>
      <c r="BL2362" s="121"/>
      <c r="BM2362" s="121"/>
      <c r="BN2362" s="121"/>
      <c r="BO2362" s="121"/>
      <c r="BP2362" s="121"/>
      <c r="BQ2362" s="121"/>
      <c r="BR2362" s="121"/>
      <c r="BS2362" s="121"/>
      <c r="BT2362" s="121"/>
      <c r="BU2362" s="121"/>
      <c r="BV2362" s="121"/>
      <c r="BW2362" s="121"/>
      <c r="BX2362" s="121"/>
      <c r="BY2362" s="121"/>
      <c r="BZ2362" s="121"/>
      <c r="CA2362" s="121"/>
      <c r="CB2362" s="121"/>
      <c r="CC2362" s="121"/>
      <c r="CD2362" s="121"/>
      <c r="CE2362" s="121"/>
      <c r="CF2362" s="121"/>
      <c r="CG2362" s="121"/>
      <c r="CH2362" s="121"/>
      <c r="CI2362" s="121"/>
      <c r="CJ2362" s="121"/>
      <c r="CK2362" s="121"/>
      <c r="CL2362" s="121"/>
      <c r="CM2362" s="121"/>
      <c r="CN2362" s="121"/>
      <c r="CO2362" s="121"/>
      <c r="CP2362" s="121"/>
      <c r="CQ2362" s="121"/>
      <c r="CR2362" s="121"/>
      <c r="CS2362" s="121"/>
      <c r="CT2362" s="121"/>
      <c r="CU2362" s="121"/>
      <c r="CV2362" s="121"/>
      <c r="CW2362" s="121"/>
      <c r="CX2362" s="121"/>
      <c r="CY2362" s="121"/>
      <c r="CZ2362" s="121"/>
      <c r="DA2362" s="121"/>
      <c r="DB2362" s="121"/>
      <c r="DC2362" s="121"/>
      <c r="DD2362" s="121"/>
      <c r="DE2362" s="121"/>
      <c r="DF2362" s="121"/>
      <c r="DG2362" s="121"/>
      <c r="DH2362" s="121"/>
      <c r="DI2362" s="121"/>
    </row>
    <row r="2363" spans="30:113" x14ac:dyDescent="0.35">
      <c r="AD2363" s="121"/>
      <c r="AE2363" s="121"/>
      <c r="AF2363" s="121"/>
      <c r="AG2363" s="121"/>
      <c r="AH2363" s="121"/>
      <c r="AI2363" s="121"/>
      <c r="AJ2363" s="121"/>
      <c r="AK2363" s="121"/>
      <c r="AL2363" s="121"/>
      <c r="AM2363" s="121"/>
      <c r="AN2363" s="121"/>
      <c r="AO2363" s="121"/>
      <c r="AP2363" s="121"/>
      <c r="AQ2363" s="121"/>
      <c r="AR2363" s="121"/>
      <c r="AS2363" s="121"/>
      <c r="AT2363" s="121"/>
      <c r="AU2363" s="121"/>
      <c r="AV2363" s="121"/>
      <c r="AW2363" s="121"/>
      <c r="AX2363" s="121"/>
      <c r="AY2363" s="121"/>
      <c r="AZ2363" s="121"/>
      <c r="BA2363" s="121"/>
      <c r="BB2363" s="121"/>
      <c r="BC2363" s="121"/>
      <c r="BD2363" s="121"/>
      <c r="BE2363" s="121"/>
      <c r="BF2363" s="121"/>
      <c r="BG2363" s="121"/>
      <c r="BH2363" s="121"/>
      <c r="BI2363" s="121"/>
      <c r="BJ2363" s="121"/>
      <c r="BK2363" s="121"/>
      <c r="BL2363" s="121"/>
      <c r="BM2363" s="121"/>
      <c r="BN2363" s="121"/>
      <c r="BO2363" s="121"/>
      <c r="BP2363" s="121"/>
      <c r="BQ2363" s="121"/>
      <c r="BR2363" s="121"/>
      <c r="BS2363" s="121"/>
      <c r="BT2363" s="121"/>
      <c r="BU2363" s="121"/>
      <c r="BV2363" s="121"/>
      <c r="BW2363" s="121"/>
      <c r="BX2363" s="121"/>
      <c r="BY2363" s="121"/>
      <c r="BZ2363" s="121"/>
      <c r="CA2363" s="121"/>
      <c r="CB2363" s="121"/>
      <c r="CC2363" s="121"/>
      <c r="CD2363" s="121"/>
      <c r="CE2363" s="121"/>
      <c r="CF2363" s="121"/>
      <c r="CG2363" s="121"/>
      <c r="CH2363" s="121"/>
      <c r="CI2363" s="121"/>
      <c r="CJ2363" s="121"/>
      <c r="CK2363" s="121"/>
      <c r="CL2363" s="121"/>
      <c r="CM2363" s="121"/>
      <c r="CN2363" s="121"/>
      <c r="CO2363" s="121"/>
      <c r="CP2363" s="121"/>
      <c r="CQ2363" s="121"/>
      <c r="CR2363" s="121"/>
      <c r="CS2363" s="121"/>
      <c r="CT2363" s="121"/>
      <c r="CU2363" s="121"/>
      <c r="CV2363" s="121"/>
      <c r="CW2363" s="121"/>
      <c r="CX2363" s="121"/>
      <c r="CY2363" s="121"/>
      <c r="CZ2363" s="121"/>
      <c r="DA2363" s="121"/>
      <c r="DB2363" s="121"/>
      <c r="DC2363" s="121"/>
      <c r="DD2363" s="121"/>
      <c r="DE2363" s="121"/>
      <c r="DF2363" s="121"/>
      <c r="DG2363" s="121"/>
      <c r="DH2363" s="121"/>
      <c r="DI2363" s="121"/>
    </row>
    <row r="2364" spans="30:113" x14ac:dyDescent="0.35">
      <c r="AD2364" s="121"/>
      <c r="AE2364" s="121"/>
      <c r="AF2364" s="121"/>
      <c r="AG2364" s="121"/>
      <c r="AH2364" s="121"/>
      <c r="AI2364" s="121"/>
      <c r="AJ2364" s="121"/>
      <c r="AK2364" s="121"/>
      <c r="AL2364" s="121"/>
      <c r="AM2364" s="121"/>
      <c r="AN2364" s="121"/>
      <c r="AO2364" s="121"/>
      <c r="AP2364" s="121"/>
      <c r="AQ2364" s="121"/>
      <c r="AR2364" s="121"/>
      <c r="AS2364" s="121"/>
      <c r="AT2364" s="121"/>
      <c r="AU2364" s="121"/>
      <c r="AV2364" s="121"/>
      <c r="AW2364" s="121"/>
      <c r="AX2364" s="121"/>
      <c r="AY2364" s="121"/>
      <c r="AZ2364" s="121"/>
      <c r="BA2364" s="121"/>
      <c r="BB2364" s="121"/>
      <c r="BC2364" s="121"/>
      <c r="BD2364" s="121"/>
      <c r="BE2364" s="121"/>
      <c r="BF2364" s="121"/>
      <c r="BG2364" s="121"/>
      <c r="BH2364" s="121"/>
      <c r="BI2364" s="121"/>
      <c r="BJ2364" s="121"/>
      <c r="BK2364" s="121"/>
      <c r="BL2364" s="121"/>
      <c r="BM2364" s="121"/>
      <c r="BN2364" s="121"/>
      <c r="BO2364" s="121"/>
      <c r="BP2364" s="121"/>
      <c r="BQ2364" s="121"/>
      <c r="BR2364" s="121"/>
      <c r="BS2364" s="121"/>
      <c r="BT2364" s="121"/>
      <c r="BU2364" s="121"/>
      <c r="BV2364" s="121"/>
      <c r="BW2364" s="121"/>
      <c r="BX2364" s="121"/>
      <c r="BY2364" s="121"/>
      <c r="BZ2364" s="121"/>
      <c r="CA2364" s="121"/>
      <c r="CB2364" s="121"/>
      <c r="CC2364" s="121"/>
      <c r="CD2364" s="121"/>
      <c r="CE2364" s="121"/>
      <c r="CF2364" s="121"/>
      <c r="CG2364" s="121"/>
      <c r="CH2364" s="121"/>
      <c r="CI2364" s="121"/>
      <c r="CJ2364" s="121"/>
      <c r="CK2364" s="121"/>
      <c r="CL2364" s="121"/>
      <c r="CM2364" s="121"/>
      <c r="CN2364" s="121"/>
      <c r="CO2364" s="121"/>
      <c r="CP2364" s="121"/>
      <c r="CQ2364" s="121"/>
      <c r="CR2364" s="121"/>
      <c r="CS2364" s="121"/>
      <c r="CT2364" s="121"/>
      <c r="CU2364" s="121"/>
      <c r="CV2364" s="121"/>
      <c r="CW2364" s="121"/>
      <c r="CX2364" s="121"/>
      <c r="CY2364" s="121"/>
      <c r="CZ2364" s="121"/>
      <c r="DA2364" s="121"/>
      <c r="DB2364" s="121"/>
      <c r="DC2364" s="121"/>
      <c r="DD2364" s="121"/>
      <c r="DE2364" s="121"/>
      <c r="DF2364" s="121"/>
      <c r="DG2364" s="121"/>
      <c r="DH2364" s="121"/>
      <c r="DI2364" s="121"/>
    </row>
    <row r="2365" spans="30:113" x14ac:dyDescent="0.35">
      <c r="AD2365" s="121"/>
      <c r="AE2365" s="121"/>
      <c r="AF2365" s="121"/>
      <c r="AG2365" s="121"/>
      <c r="AH2365" s="121"/>
      <c r="AI2365" s="121"/>
      <c r="AJ2365" s="121"/>
      <c r="AK2365" s="121"/>
      <c r="AL2365" s="121"/>
      <c r="AM2365" s="121"/>
      <c r="AN2365" s="121"/>
      <c r="AO2365" s="121"/>
      <c r="AP2365" s="121"/>
      <c r="AQ2365" s="121"/>
      <c r="AR2365" s="121"/>
      <c r="AS2365" s="121"/>
      <c r="AT2365" s="121"/>
      <c r="AU2365" s="121"/>
      <c r="AV2365" s="121"/>
      <c r="AW2365" s="121"/>
      <c r="AX2365" s="121"/>
      <c r="AY2365" s="121"/>
      <c r="AZ2365" s="121"/>
      <c r="BA2365" s="121"/>
      <c r="BB2365" s="121"/>
      <c r="BC2365" s="121"/>
      <c r="BD2365" s="121"/>
      <c r="BE2365" s="121"/>
      <c r="BF2365" s="121"/>
      <c r="BG2365" s="121"/>
      <c r="BH2365" s="121"/>
      <c r="BI2365" s="121"/>
      <c r="BJ2365" s="121"/>
      <c r="BK2365" s="121"/>
      <c r="BL2365" s="121"/>
      <c r="BM2365" s="121"/>
      <c r="BN2365" s="121"/>
      <c r="BO2365" s="121"/>
      <c r="BP2365" s="121"/>
      <c r="BQ2365" s="121"/>
      <c r="BR2365" s="121"/>
      <c r="BS2365" s="121"/>
      <c r="BT2365" s="121"/>
      <c r="BU2365" s="121"/>
      <c r="BV2365" s="121"/>
      <c r="BW2365" s="121"/>
      <c r="BX2365" s="121"/>
      <c r="BY2365" s="121"/>
      <c r="BZ2365" s="121"/>
      <c r="CA2365" s="121"/>
      <c r="CB2365" s="121"/>
      <c r="CC2365" s="121"/>
      <c r="CD2365" s="121"/>
      <c r="CE2365" s="121"/>
      <c r="CF2365" s="121"/>
      <c r="CG2365" s="121"/>
      <c r="CH2365" s="121"/>
      <c r="CI2365" s="121"/>
      <c r="CJ2365" s="121"/>
      <c r="CK2365" s="121"/>
      <c r="CL2365" s="121"/>
      <c r="CM2365" s="121"/>
      <c r="CN2365" s="121"/>
      <c r="CO2365" s="121"/>
      <c r="CP2365" s="121"/>
      <c r="CQ2365" s="121"/>
      <c r="CR2365" s="121"/>
      <c r="CS2365" s="121"/>
      <c r="CT2365" s="121"/>
      <c r="CU2365" s="121"/>
      <c r="CV2365" s="121"/>
      <c r="CW2365" s="121"/>
      <c r="CX2365" s="121"/>
      <c r="CY2365" s="121"/>
      <c r="CZ2365" s="121"/>
      <c r="DA2365" s="121"/>
      <c r="DB2365" s="121"/>
      <c r="DC2365" s="121"/>
      <c r="DD2365" s="121"/>
      <c r="DE2365" s="121"/>
      <c r="DF2365" s="121"/>
      <c r="DG2365" s="121"/>
      <c r="DH2365" s="121"/>
      <c r="DI2365" s="121"/>
    </row>
    <row r="2366" spans="30:113" x14ac:dyDescent="0.35">
      <c r="AD2366" s="121"/>
      <c r="AE2366" s="121"/>
      <c r="AF2366" s="121"/>
      <c r="AG2366" s="121"/>
      <c r="AH2366" s="121"/>
      <c r="AI2366" s="121"/>
      <c r="AJ2366" s="121"/>
      <c r="AK2366" s="121"/>
      <c r="AL2366" s="121"/>
      <c r="AM2366" s="121"/>
      <c r="AN2366" s="121"/>
      <c r="AO2366" s="121"/>
      <c r="AP2366" s="121"/>
      <c r="AQ2366" s="121"/>
      <c r="AR2366" s="121"/>
      <c r="AS2366" s="121"/>
      <c r="AT2366" s="121"/>
      <c r="AU2366" s="121"/>
      <c r="AV2366" s="121"/>
      <c r="AW2366" s="121"/>
      <c r="AX2366" s="121"/>
      <c r="AY2366" s="121"/>
      <c r="AZ2366" s="121"/>
      <c r="BA2366" s="121"/>
      <c r="BB2366" s="121"/>
      <c r="BC2366" s="121"/>
      <c r="BD2366" s="121"/>
      <c r="BE2366" s="121"/>
      <c r="BF2366" s="121"/>
      <c r="BG2366" s="121"/>
      <c r="BH2366" s="121"/>
      <c r="BI2366" s="121"/>
      <c r="BJ2366" s="121"/>
      <c r="BK2366" s="121"/>
      <c r="BL2366" s="121"/>
      <c r="BM2366" s="121"/>
      <c r="BN2366" s="121"/>
      <c r="BO2366" s="121"/>
      <c r="BP2366" s="121"/>
      <c r="BQ2366" s="121"/>
      <c r="BR2366" s="121"/>
      <c r="BS2366" s="121"/>
      <c r="BT2366" s="121"/>
      <c r="BU2366" s="121"/>
      <c r="BV2366" s="121"/>
      <c r="BW2366" s="121"/>
      <c r="BX2366" s="121"/>
      <c r="BY2366" s="121"/>
      <c r="BZ2366" s="121"/>
      <c r="CA2366" s="121"/>
      <c r="CB2366" s="121"/>
      <c r="CC2366" s="121"/>
      <c r="CD2366" s="121"/>
      <c r="CE2366" s="121"/>
      <c r="CF2366" s="121"/>
      <c r="CG2366" s="121"/>
      <c r="CH2366" s="121"/>
      <c r="CI2366" s="121"/>
      <c r="CJ2366" s="121"/>
      <c r="CK2366" s="121"/>
      <c r="CL2366" s="121"/>
      <c r="CM2366" s="121"/>
      <c r="CN2366" s="121"/>
      <c r="CO2366" s="121"/>
      <c r="CP2366" s="121"/>
      <c r="CQ2366" s="121"/>
      <c r="CR2366" s="121"/>
      <c r="CS2366" s="121"/>
      <c r="CT2366" s="121"/>
      <c r="CU2366" s="121"/>
      <c r="CV2366" s="121"/>
      <c r="CW2366" s="121"/>
      <c r="CX2366" s="121"/>
      <c r="CY2366" s="121"/>
      <c r="CZ2366" s="121"/>
      <c r="DA2366" s="121"/>
      <c r="DB2366" s="121"/>
      <c r="DC2366" s="121"/>
      <c r="DD2366" s="121"/>
      <c r="DE2366" s="121"/>
      <c r="DF2366" s="121"/>
      <c r="DG2366" s="121"/>
      <c r="DH2366" s="121"/>
      <c r="DI2366" s="121"/>
    </row>
    <row r="2367" spans="30:113" x14ac:dyDescent="0.35">
      <c r="AD2367" s="121"/>
      <c r="AE2367" s="121"/>
      <c r="AF2367" s="121"/>
      <c r="AG2367" s="121"/>
      <c r="AH2367" s="121"/>
      <c r="AI2367" s="121"/>
      <c r="AJ2367" s="121"/>
      <c r="AK2367" s="121"/>
      <c r="AL2367" s="121"/>
      <c r="AM2367" s="121"/>
      <c r="AN2367" s="121"/>
      <c r="AO2367" s="121"/>
      <c r="AP2367" s="121"/>
      <c r="AQ2367" s="121"/>
      <c r="AR2367" s="121"/>
      <c r="AS2367" s="121"/>
      <c r="AT2367" s="121"/>
      <c r="AU2367" s="121"/>
      <c r="AV2367" s="121"/>
      <c r="AW2367" s="121"/>
      <c r="AX2367" s="121"/>
      <c r="AY2367" s="121"/>
      <c r="AZ2367" s="121"/>
      <c r="BA2367" s="121"/>
      <c r="BB2367" s="121"/>
      <c r="BC2367" s="121"/>
      <c r="BD2367" s="121"/>
      <c r="BE2367" s="121"/>
      <c r="BF2367" s="121"/>
      <c r="BG2367" s="121"/>
      <c r="BH2367" s="121"/>
      <c r="BI2367" s="121"/>
      <c r="BJ2367" s="121"/>
      <c r="BK2367" s="121"/>
      <c r="BL2367" s="121"/>
      <c r="BM2367" s="121"/>
      <c r="BN2367" s="121"/>
      <c r="BO2367" s="121"/>
      <c r="BP2367" s="121"/>
      <c r="BQ2367" s="121"/>
      <c r="BR2367" s="121"/>
      <c r="BS2367" s="121"/>
      <c r="BT2367" s="121"/>
      <c r="BU2367" s="121"/>
      <c r="BV2367" s="121"/>
      <c r="BW2367" s="121"/>
      <c r="BX2367" s="121"/>
      <c r="BY2367" s="121"/>
      <c r="BZ2367" s="121"/>
      <c r="CA2367" s="121"/>
      <c r="CB2367" s="121"/>
      <c r="CC2367" s="121"/>
      <c r="CD2367" s="121"/>
      <c r="CE2367" s="121"/>
      <c r="CF2367" s="121"/>
      <c r="CG2367" s="121"/>
      <c r="CH2367" s="121"/>
      <c r="CI2367" s="121"/>
      <c r="CJ2367" s="121"/>
      <c r="CK2367" s="121"/>
      <c r="CL2367" s="121"/>
      <c r="CM2367" s="121"/>
      <c r="CN2367" s="121"/>
      <c r="CO2367" s="121"/>
      <c r="CP2367" s="121"/>
      <c r="CQ2367" s="121"/>
      <c r="CR2367" s="121"/>
      <c r="CS2367" s="121"/>
      <c r="CT2367" s="121"/>
      <c r="CU2367" s="121"/>
      <c r="CV2367" s="121"/>
      <c r="CW2367" s="121"/>
      <c r="CX2367" s="121"/>
      <c r="CY2367" s="121"/>
      <c r="CZ2367" s="121"/>
      <c r="DA2367" s="121"/>
      <c r="DB2367" s="121"/>
      <c r="DC2367" s="121"/>
      <c r="DD2367" s="121"/>
      <c r="DE2367" s="121"/>
      <c r="DF2367" s="121"/>
      <c r="DG2367" s="121"/>
      <c r="DH2367" s="121"/>
      <c r="DI2367" s="121"/>
    </row>
    <row r="2368" spans="30:113" x14ac:dyDescent="0.35">
      <c r="AD2368" s="121"/>
      <c r="AE2368" s="121"/>
      <c r="AF2368" s="121"/>
      <c r="AG2368" s="121"/>
      <c r="AH2368" s="121"/>
      <c r="AI2368" s="121"/>
      <c r="AJ2368" s="121"/>
      <c r="AK2368" s="121"/>
      <c r="AL2368" s="121"/>
      <c r="AM2368" s="121"/>
      <c r="AN2368" s="121"/>
      <c r="AO2368" s="121"/>
      <c r="AP2368" s="121"/>
      <c r="AQ2368" s="121"/>
      <c r="AR2368" s="121"/>
      <c r="AS2368" s="121"/>
      <c r="AT2368" s="121"/>
      <c r="AU2368" s="121"/>
      <c r="AV2368" s="121"/>
      <c r="AW2368" s="121"/>
      <c r="AX2368" s="121"/>
      <c r="AY2368" s="121"/>
      <c r="AZ2368" s="121"/>
      <c r="BA2368" s="121"/>
      <c r="BB2368" s="121"/>
      <c r="BC2368" s="121"/>
      <c r="BD2368" s="121"/>
      <c r="BE2368" s="121"/>
      <c r="BF2368" s="121"/>
      <c r="BG2368" s="121"/>
      <c r="BH2368" s="121"/>
      <c r="BI2368" s="121"/>
      <c r="BJ2368" s="121"/>
      <c r="BK2368" s="121"/>
      <c r="BL2368" s="121"/>
      <c r="BM2368" s="121"/>
      <c r="BN2368" s="121"/>
      <c r="BO2368" s="121"/>
      <c r="BP2368" s="121"/>
      <c r="BQ2368" s="121"/>
      <c r="BR2368" s="121"/>
      <c r="BS2368" s="121"/>
      <c r="BT2368" s="121"/>
      <c r="BU2368" s="121"/>
      <c r="BV2368" s="121"/>
      <c r="BW2368" s="121"/>
      <c r="BX2368" s="121"/>
      <c r="BY2368" s="121"/>
      <c r="BZ2368" s="121"/>
      <c r="CA2368" s="121"/>
      <c r="CB2368" s="121"/>
      <c r="CC2368" s="121"/>
      <c r="CD2368" s="121"/>
      <c r="CE2368" s="121"/>
      <c r="CF2368" s="121"/>
      <c r="CG2368" s="121"/>
      <c r="CH2368" s="121"/>
      <c r="CI2368" s="121"/>
      <c r="CJ2368" s="121"/>
      <c r="CK2368" s="121"/>
      <c r="CL2368" s="121"/>
      <c r="CM2368" s="121"/>
      <c r="CN2368" s="121"/>
      <c r="CO2368" s="121"/>
      <c r="CP2368" s="121"/>
      <c r="CQ2368" s="121"/>
      <c r="CR2368" s="121"/>
      <c r="CS2368" s="121"/>
      <c r="CT2368" s="121"/>
      <c r="CU2368" s="121"/>
      <c r="CV2368" s="121"/>
      <c r="CW2368" s="121"/>
      <c r="CX2368" s="121"/>
      <c r="CY2368" s="121"/>
      <c r="CZ2368" s="121"/>
      <c r="DA2368" s="121"/>
      <c r="DB2368" s="121"/>
      <c r="DC2368" s="121"/>
      <c r="DD2368" s="121"/>
      <c r="DE2368" s="121"/>
      <c r="DF2368" s="121"/>
      <c r="DG2368" s="121"/>
      <c r="DH2368" s="121"/>
      <c r="DI2368" s="121"/>
    </row>
    <row r="2369" spans="30:113" x14ac:dyDescent="0.35">
      <c r="AD2369" s="121"/>
      <c r="AE2369" s="121"/>
      <c r="AF2369" s="121"/>
      <c r="AG2369" s="121"/>
      <c r="AH2369" s="121"/>
      <c r="AI2369" s="121"/>
      <c r="AJ2369" s="121"/>
      <c r="AK2369" s="121"/>
      <c r="AL2369" s="121"/>
      <c r="AM2369" s="121"/>
      <c r="AN2369" s="121"/>
      <c r="AO2369" s="121"/>
      <c r="AP2369" s="121"/>
      <c r="AQ2369" s="121"/>
      <c r="AR2369" s="121"/>
      <c r="AS2369" s="121"/>
      <c r="AT2369" s="121"/>
      <c r="AU2369" s="121"/>
      <c r="AV2369" s="121"/>
      <c r="AW2369" s="121"/>
      <c r="AX2369" s="121"/>
      <c r="AY2369" s="121"/>
      <c r="AZ2369" s="121"/>
      <c r="BA2369" s="121"/>
      <c r="BB2369" s="121"/>
      <c r="BC2369" s="121"/>
      <c r="BD2369" s="121"/>
      <c r="BE2369" s="121"/>
      <c r="BF2369" s="121"/>
      <c r="BG2369" s="121"/>
      <c r="BH2369" s="121"/>
      <c r="BI2369" s="121"/>
      <c r="BJ2369" s="121"/>
      <c r="BK2369" s="121"/>
      <c r="BL2369" s="121"/>
      <c r="BM2369" s="121"/>
      <c r="BN2369" s="121"/>
      <c r="BO2369" s="121"/>
      <c r="BP2369" s="121"/>
      <c r="BQ2369" s="121"/>
      <c r="BR2369" s="121"/>
      <c r="BS2369" s="121"/>
      <c r="BT2369" s="121"/>
      <c r="BU2369" s="121"/>
      <c r="BV2369" s="121"/>
      <c r="BW2369" s="121"/>
      <c r="BX2369" s="121"/>
      <c r="BY2369" s="121"/>
      <c r="BZ2369" s="121"/>
      <c r="CA2369" s="121"/>
      <c r="CB2369" s="121"/>
      <c r="CC2369" s="121"/>
      <c r="CD2369" s="121"/>
      <c r="CE2369" s="121"/>
      <c r="CF2369" s="121"/>
      <c r="CG2369" s="121"/>
      <c r="CH2369" s="121"/>
      <c r="CI2369" s="121"/>
      <c r="CJ2369" s="121"/>
      <c r="CK2369" s="121"/>
      <c r="CL2369" s="121"/>
      <c r="CM2369" s="121"/>
      <c r="CN2369" s="121"/>
      <c r="CO2369" s="121"/>
      <c r="CP2369" s="121"/>
      <c r="CQ2369" s="121"/>
      <c r="CR2369" s="121"/>
      <c r="CS2369" s="121"/>
      <c r="CT2369" s="121"/>
      <c r="CU2369" s="121"/>
      <c r="CV2369" s="121"/>
      <c r="CW2369" s="121"/>
      <c r="CX2369" s="121"/>
      <c r="CY2369" s="121"/>
      <c r="CZ2369" s="121"/>
      <c r="DA2369" s="121"/>
      <c r="DB2369" s="121"/>
      <c r="DC2369" s="121"/>
      <c r="DD2369" s="121"/>
      <c r="DE2369" s="121"/>
      <c r="DF2369" s="121"/>
      <c r="DG2369" s="121"/>
      <c r="DH2369" s="121"/>
      <c r="DI2369" s="121"/>
    </row>
    <row r="2370" spans="30:113" x14ac:dyDescent="0.35">
      <c r="AD2370" s="121"/>
      <c r="AE2370" s="121"/>
      <c r="AF2370" s="121"/>
      <c r="AG2370" s="121"/>
      <c r="AH2370" s="121"/>
      <c r="AI2370" s="121"/>
      <c r="AJ2370" s="121"/>
      <c r="AK2370" s="121"/>
      <c r="AL2370" s="121"/>
      <c r="AM2370" s="121"/>
      <c r="AN2370" s="121"/>
      <c r="AO2370" s="121"/>
      <c r="AP2370" s="121"/>
      <c r="AQ2370" s="121"/>
      <c r="AR2370" s="121"/>
      <c r="AS2370" s="121"/>
      <c r="AT2370" s="121"/>
      <c r="AU2370" s="121"/>
      <c r="AV2370" s="121"/>
      <c r="AW2370" s="121"/>
      <c r="AX2370" s="121"/>
      <c r="AY2370" s="121"/>
      <c r="AZ2370" s="121"/>
      <c r="BA2370" s="121"/>
      <c r="BB2370" s="121"/>
      <c r="BC2370" s="121"/>
      <c r="BD2370" s="121"/>
      <c r="BE2370" s="121"/>
      <c r="BF2370" s="121"/>
      <c r="BG2370" s="121"/>
      <c r="BH2370" s="121"/>
      <c r="BI2370" s="121"/>
      <c r="BJ2370" s="121"/>
      <c r="BK2370" s="121"/>
      <c r="BL2370" s="121"/>
      <c r="BM2370" s="121"/>
      <c r="BN2370" s="121"/>
      <c r="BO2370" s="121"/>
      <c r="BP2370" s="121"/>
      <c r="BQ2370" s="121"/>
      <c r="BR2370" s="121"/>
      <c r="BS2370" s="121"/>
      <c r="BT2370" s="121"/>
      <c r="BU2370" s="121"/>
      <c r="BV2370" s="121"/>
      <c r="BW2370" s="121"/>
      <c r="BX2370" s="121"/>
      <c r="BY2370" s="121"/>
      <c r="BZ2370" s="121"/>
      <c r="CA2370" s="121"/>
      <c r="CB2370" s="121"/>
      <c r="CC2370" s="121"/>
      <c r="CD2370" s="121"/>
      <c r="CE2370" s="121"/>
      <c r="CF2370" s="121"/>
      <c r="CG2370" s="121"/>
      <c r="CH2370" s="121"/>
      <c r="CI2370" s="121"/>
      <c r="CJ2370" s="121"/>
      <c r="CK2370" s="121"/>
      <c r="CL2370" s="121"/>
      <c r="CM2370" s="121"/>
      <c r="CN2370" s="121"/>
      <c r="CO2370" s="121"/>
      <c r="CP2370" s="121"/>
      <c r="CQ2370" s="121"/>
      <c r="CR2370" s="121"/>
      <c r="CS2370" s="121"/>
      <c r="CT2370" s="121"/>
      <c r="CU2370" s="121"/>
      <c r="CV2370" s="121"/>
      <c r="CW2370" s="121"/>
      <c r="CX2370" s="121"/>
      <c r="CY2370" s="121"/>
      <c r="CZ2370" s="121"/>
      <c r="DA2370" s="121"/>
      <c r="DB2370" s="121"/>
      <c r="DC2370" s="121"/>
      <c r="DD2370" s="121"/>
      <c r="DE2370" s="121"/>
      <c r="DF2370" s="121"/>
      <c r="DG2370" s="121"/>
      <c r="DH2370" s="121"/>
      <c r="DI2370" s="121"/>
    </row>
    <row r="2371" spans="30:113" x14ac:dyDescent="0.35">
      <c r="AD2371" s="121"/>
      <c r="AE2371" s="121"/>
      <c r="AF2371" s="121"/>
      <c r="AG2371" s="121"/>
      <c r="AH2371" s="121"/>
      <c r="AI2371" s="121"/>
      <c r="AJ2371" s="121"/>
      <c r="AK2371" s="121"/>
      <c r="AL2371" s="121"/>
      <c r="AM2371" s="121"/>
      <c r="AN2371" s="121"/>
      <c r="AO2371" s="121"/>
      <c r="AP2371" s="121"/>
      <c r="AQ2371" s="121"/>
      <c r="AR2371" s="121"/>
      <c r="AS2371" s="121"/>
      <c r="AT2371" s="121"/>
      <c r="AU2371" s="121"/>
      <c r="AV2371" s="121"/>
      <c r="AW2371" s="121"/>
      <c r="AX2371" s="121"/>
      <c r="AY2371" s="121"/>
      <c r="AZ2371" s="121"/>
      <c r="BA2371" s="121"/>
      <c r="BB2371" s="121"/>
      <c r="BC2371" s="121"/>
      <c r="BD2371" s="121"/>
      <c r="BE2371" s="121"/>
      <c r="BF2371" s="121"/>
      <c r="BG2371" s="121"/>
      <c r="BH2371" s="121"/>
      <c r="BI2371" s="121"/>
      <c r="BJ2371" s="121"/>
      <c r="BK2371" s="121"/>
      <c r="BL2371" s="121"/>
      <c r="BM2371" s="121"/>
      <c r="BN2371" s="121"/>
      <c r="BO2371" s="121"/>
      <c r="BP2371" s="121"/>
      <c r="BQ2371" s="121"/>
      <c r="BR2371" s="121"/>
      <c r="BS2371" s="121"/>
      <c r="BT2371" s="121"/>
      <c r="BU2371" s="121"/>
      <c r="BV2371" s="121"/>
      <c r="BW2371" s="121"/>
      <c r="BX2371" s="121"/>
      <c r="BY2371" s="121"/>
      <c r="BZ2371" s="121"/>
      <c r="CA2371" s="121"/>
      <c r="CB2371" s="121"/>
      <c r="CC2371" s="121"/>
      <c r="CD2371" s="121"/>
      <c r="CE2371" s="121"/>
      <c r="CF2371" s="121"/>
      <c r="CG2371" s="121"/>
      <c r="CH2371" s="121"/>
      <c r="CI2371" s="121"/>
      <c r="CJ2371" s="121"/>
      <c r="CK2371" s="121"/>
      <c r="CL2371" s="121"/>
      <c r="CM2371" s="121"/>
      <c r="CN2371" s="121"/>
      <c r="CO2371" s="121"/>
      <c r="CP2371" s="121"/>
      <c r="CQ2371" s="121"/>
      <c r="CR2371" s="121"/>
      <c r="CS2371" s="121"/>
      <c r="CT2371" s="121"/>
      <c r="CU2371" s="121"/>
      <c r="CV2371" s="121"/>
      <c r="CW2371" s="121"/>
      <c r="CX2371" s="121"/>
      <c r="CY2371" s="121"/>
      <c r="CZ2371" s="121"/>
      <c r="DA2371" s="121"/>
      <c r="DB2371" s="121"/>
      <c r="DC2371" s="121"/>
      <c r="DD2371" s="121"/>
      <c r="DE2371" s="121"/>
      <c r="DF2371" s="121"/>
      <c r="DG2371" s="121"/>
      <c r="DH2371" s="121"/>
      <c r="DI2371" s="121"/>
    </row>
    <row r="2372" spans="30:113" x14ac:dyDescent="0.35">
      <c r="AD2372" s="121"/>
      <c r="AE2372" s="121"/>
      <c r="AF2372" s="121"/>
      <c r="AG2372" s="121"/>
      <c r="AH2372" s="121"/>
      <c r="AI2372" s="121"/>
      <c r="AJ2372" s="121"/>
      <c r="AK2372" s="121"/>
      <c r="AL2372" s="121"/>
      <c r="AM2372" s="121"/>
      <c r="AN2372" s="121"/>
      <c r="AO2372" s="121"/>
      <c r="AP2372" s="121"/>
      <c r="AQ2372" s="121"/>
      <c r="AR2372" s="121"/>
      <c r="AS2372" s="121"/>
      <c r="AT2372" s="121"/>
      <c r="AU2372" s="121"/>
      <c r="AV2372" s="121"/>
      <c r="AW2372" s="121"/>
      <c r="AX2372" s="121"/>
      <c r="AY2372" s="121"/>
      <c r="AZ2372" s="121"/>
      <c r="BA2372" s="121"/>
      <c r="BB2372" s="121"/>
      <c r="BC2372" s="121"/>
      <c r="BD2372" s="121"/>
      <c r="BE2372" s="121"/>
      <c r="BF2372" s="121"/>
      <c r="BG2372" s="121"/>
      <c r="BH2372" s="121"/>
      <c r="BI2372" s="121"/>
      <c r="BJ2372" s="121"/>
      <c r="BK2372" s="121"/>
      <c r="BL2372" s="121"/>
      <c r="BM2372" s="121"/>
      <c r="BN2372" s="121"/>
      <c r="BO2372" s="121"/>
      <c r="BP2372" s="121"/>
      <c r="BQ2372" s="121"/>
      <c r="BR2372" s="121"/>
      <c r="BS2372" s="121"/>
      <c r="BT2372" s="121"/>
      <c r="BU2372" s="121"/>
      <c r="BV2372" s="121"/>
      <c r="BW2372" s="121"/>
      <c r="BX2372" s="121"/>
      <c r="BY2372" s="121"/>
      <c r="BZ2372" s="121"/>
      <c r="CA2372" s="121"/>
      <c r="CB2372" s="121"/>
      <c r="CC2372" s="121"/>
      <c r="CD2372" s="121"/>
      <c r="CE2372" s="121"/>
      <c r="CF2372" s="121"/>
      <c r="CG2372" s="121"/>
      <c r="CH2372" s="121"/>
      <c r="CI2372" s="121"/>
      <c r="CJ2372" s="121"/>
      <c r="CK2372" s="121"/>
      <c r="CL2372" s="121"/>
      <c r="CM2372" s="121"/>
      <c r="CN2372" s="121"/>
      <c r="CO2372" s="121"/>
      <c r="CP2372" s="121"/>
      <c r="CQ2372" s="121"/>
      <c r="CR2372" s="121"/>
      <c r="CS2372" s="121"/>
      <c r="CT2372" s="121"/>
      <c r="CU2372" s="121"/>
      <c r="CV2372" s="121"/>
      <c r="CW2372" s="121"/>
      <c r="CX2372" s="121"/>
      <c r="CY2372" s="121"/>
      <c r="CZ2372" s="121"/>
      <c r="DA2372" s="121"/>
      <c r="DB2372" s="121"/>
      <c r="DC2372" s="121"/>
      <c r="DD2372" s="121"/>
      <c r="DE2372" s="121"/>
      <c r="DF2372" s="121"/>
      <c r="DG2372" s="121"/>
      <c r="DH2372" s="121"/>
      <c r="DI2372" s="121"/>
    </row>
    <row r="2373" spans="30:113" x14ac:dyDescent="0.35">
      <c r="AD2373" s="121"/>
      <c r="AE2373" s="121"/>
      <c r="AF2373" s="121"/>
      <c r="AG2373" s="121"/>
      <c r="AH2373" s="121"/>
      <c r="AI2373" s="121"/>
      <c r="AJ2373" s="121"/>
      <c r="AK2373" s="121"/>
      <c r="AL2373" s="121"/>
      <c r="AM2373" s="121"/>
      <c r="AN2373" s="121"/>
      <c r="AO2373" s="121"/>
      <c r="AP2373" s="121"/>
      <c r="AQ2373" s="121"/>
      <c r="AR2373" s="121"/>
      <c r="AS2373" s="121"/>
      <c r="AT2373" s="121"/>
      <c r="AU2373" s="121"/>
      <c r="AV2373" s="121"/>
      <c r="AW2373" s="121"/>
      <c r="AX2373" s="121"/>
      <c r="AY2373" s="121"/>
      <c r="AZ2373" s="121"/>
      <c r="BA2373" s="121"/>
      <c r="BB2373" s="121"/>
      <c r="BC2373" s="121"/>
      <c r="BD2373" s="121"/>
      <c r="BE2373" s="121"/>
      <c r="BF2373" s="121"/>
      <c r="BG2373" s="121"/>
      <c r="BH2373" s="121"/>
      <c r="BI2373" s="121"/>
      <c r="BJ2373" s="121"/>
      <c r="BK2373" s="121"/>
      <c r="BL2373" s="121"/>
      <c r="BM2373" s="121"/>
      <c r="BN2373" s="121"/>
      <c r="BO2373" s="121"/>
      <c r="BP2373" s="121"/>
      <c r="BQ2373" s="121"/>
      <c r="BR2373" s="121"/>
      <c r="BS2373" s="121"/>
      <c r="BT2373" s="121"/>
      <c r="BU2373" s="121"/>
      <c r="BV2373" s="121"/>
      <c r="BW2373" s="121"/>
      <c r="BX2373" s="121"/>
      <c r="BY2373" s="121"/>
      <c r="BZ2373" s="121"/>
      <c r="CA2373" s="121"/>
      <c r="CB2373" s="121"/>
      <c r="CC2373" s="121"/>
      <c r="CD2373" s="121"/>
      <c r="CE2373" s="121"/>
      <c r="CF2373" s="121"/>
      <c r="CG2373" s="121"/>
      <c r="CH2373" s="121"/>
      <c r="CI2373" s="121"/>
      <c r="CJ2373" s="121"/>
      <c r="CK2373" s="121"/>
      <c r="CL2373" s="121"/>
      <c r="CM2373" s="121"/>
      <c r="CN2373" s="121"/>
      <c r="CO2373" s="121"/>
      <c r="CP2373" s="121"/>
      <c r="CQ2373" s="121"/>
      <c r="CR2373" s="121"/>
      <c r="CS2373" s="121"/>
      <c r="CT2373" s="121"/>
      <c r="CU2373" s="121"/>
      <c r="CV2373" s="121"/>
      <c r="CW2373" s="121"/>
      <c r="CX2373" s="121"/>
      <c r="CY2373" s="121"/>
      <c r="CZ2373" s="121"/>
      <c r="DA2373" s="121"/>
      <c r="DB2373" s="121"/>
      <c r="DC2373" s="121"/>
      <c r="DD2373" s="121"/>
      <c r="DE2373" s="121"/>
      <c r="DF2373" s="121"/>
      <c r="DG2373" s="121"/>
      <c r="DH2373" s="121"/>
      <c r="DI2373" s="121"/>
    </row>
    <row r="2374" spans="30:113" x14ac:dyDescent="0.35">
      <c r="AD2374" s="121"/>
      <c r="AE2374" s="121"/>
      <c r="AF2374" s="121"/>
      <c r="AG2374" s="121"/>
      <c r="AH2374" s="121"/>
      <c r="AI2374" s="121"/>
      <c r="AJ2374" s="121"/>
      <c r="AK2374" s="121"/>
      <c r="AL2374" s="121"/>
      <c r="AM2374" s="121"/>
      <c r="AN2374" s="121"/>
      <c r="AO2374" s="121"/>
      <c r="AP2374" s="121"/>
      <c r="AQ2374" s="121"/>
      <c r="AR2374" s="121"/>
      <c r="AS2374" s="121"/>
      <c r="AT2374" s="121"/>
      <c r="AU2374" s="121"/>
      <c r="AV2374" s="121"/>
      <c r="AW2374" s="121"/>
      <c r="AX2374" s="121"/>
      <c r="AY2374" s="121"/>
      <c r="AZ2374" s="121"/>
      <c r="BA2374" s="121"/>
      <c r="BB2374" s="121"/>
      <c r="BC2374" s="121"/>
      <c r="BD2374" s="121"/>
      <c r="BE2374" s="121"/>
      <c r="BF2374" s="121"/>
      <c r="BG2374" s="121"/>
      <c r="BH2374" s="121"/>
      <c r="BI2374" s="121"/>
      <c r="BJ2374" s="121"/>
      <c r="BK2374" s="121"/>
      <c r="BL2374" s="121"/>
      <c r="BM2374" s="121"/>
      <c r="BN2374" s="121"/>
      <c r="BO2374" s="121"/>
      <c r="BP2374" s="121"/>
      <c r="BQ2374" s="121"/>
      <c r="BR2374" s="121"/>
      <c r="BS2374" s="121"/>
      <c r="BT2374" s="121"/>
      <c r="BU2374" s="121"/>
      <c r="BV2374" s="121"/>
      <c r="BW2374" s="121"/>
      <c r="BX2374" s="121"/>
      <c r="BY2374" s="121"/>
      <c r="BZ2374" s="121"/>
      <c r="CA2374" s="121"/>
      <c r="CB2374" s="121"/>
      <c r="CC2374" s="121"/>
      <c r="CD2374" s="121"/>
      <c r="CE2374" s="121"/>
      <c r="CF2374" s="121"/>
      <c r="CG2374" s="121"/>
      <c r="CH2374" s="121"/>
      <c r="CI2374" s="121"/>
      <c r="CJ2374" s="121"/>
      <c r="CK2374" s="121"/>
      <c r="CL2374" s="121"/>
      <c r="CM2374" s="121"/>
      <c r="CN2374" s="121"/>
      <c r="CO2374" s="121"/>
      <c r="CP2374" s="121"/>
      <c r="CQ2374" s="121"/>
      <c r="CR2374" s="121"/>
      <c r="CS2374" s="121"/>
      <c r="CT2374" s="121"/>
      <c r="CU2374" s="121"/>
      <c r="CV2374" s="121"/>
      <c r="CW2374" s="121"/>
      <c r="CX2374" s="121"/>
      <c r="CY2374" s="121"/>
      <c r="CZ2374" s="121"/>
      <c r="DA2374" s="121"/>
      <c r="DB2374" s="121"/>
      <c r="DC2374" s="121"/>
      <c r="DD2374" s="121"/>
      <c r="DE2374" s="121"/>
      <c r="DF2374" s="121"/>
      <c r="DG2374" s="121"/>
      <c r="DH2374" s="121"/>
      <c r="DI2374" s="121"/>
    </row>
    <row r="2375" spans="30:113" x14ac:dyDescent="0.35">
      <c r="AD2375" s="121"/>
      <c r="AE2375" s="121"/>
      <c r="AF2375" s="121"/>
      <c r="AG2375" s="121"/>
      <c r="AH2375" s="121"/>
      <c r="AI2375" s="121"/>
      <c r="AJ2375" s="121"/>
      <c r="AK2375" s="121"/>
      <c r="AL2375" s="121"/>
      <c r="AM2375" s="121"/>
      <c r="AN2375" s="121"/>
      <c r="AO2375" s="121"/>
      <c r="AP2375" s="121"/>
      <c r="AQ2375" s="121"/>
      <c r="AR2375" s="121"/>
      <c r="AS2375" s="121"/>
      <c r="AT2375" s="121"/>
      <c r="AU2375" s="121"/>
      <c r="AV2375" s="121"/>
      <c r="AW2375" s="121"/>
      <c r="AX2375" s="121"/>
      <c r="AY2375" s="121"/>
      <c r="AZ2375" s="121"/>
      <c r="BA2375" s="121"/>
      <c r="BB2375" s="121"/>
      <c r="BC2375" s="121"/>
      <c r="BD2375" s="121"/>
      <c r="BE2375" s="121"/>
      <c r="BF2375" s="121"/>
      <c r="BG2375" s="121"/>
      <c r="BH2375" s="121"/>
      <c r="BI2375" s="121"/>
      <c r="BJ2375" s="121"/>
      <c r="BK2375" s="121"/>
      <c r="BL2375" s="121"/>
      <c r="BM2375" s="121"/>
      <c r="BN2375" s="121"/>
      <c r="BO2375" s="121"/>
      <c r="BP2375" s="121"/>
      <c r="BQ2375" s="121"/>
      <c r="BR2375" s="121"/>
      <c r="BS2375" s="121"/>
      <c r="BT2375" s="121"/>
      <c r="BU2375" s="121"/>
      <c r="BV2375" s="121"/>
      <c r="BW2375" s="121"/>
      <c r="BX2375" s="121"/>
      <c r="BY2375" s="121"/>
      <c r="BZ2375" s="121"/>
      <c r="CA2375" s="121"/>
      <c r="CB2375" s="121"/>
      <c r="CC2375" s="121"/>
      <c r="CD2375" s="121"/>
      <c r="CE2375" s="121"/>
      <c r="CF2375" s="121"/>
      <c r="CG2375" s="121"/>
      <c r="CH2375" s="121"/>
      <c r="CI2375" s="121"/>
      <c r="CJ2375" s="121"/>
      <c r="CK2375" s="121"/>
      <c r="CL2375" s="121"/>
      <c r="CM2375" s="121"/>
      <c r="CN2375" s="121"/>
      <c r="CO2375" s="121"/>
      <c r="CP2375" s="121"/>
      <c r="CQ2375" s="121"/>
      <c r="CR2375" s="121"/>
      <c r="CS2375" s="121"/>
      <c r="CT2375" s="121"/>
      <c r="CU2375" s="121"/>
      <c r="CV2375" s="121"/>
      <c r="CW2375" s="121"/>
      <c r="CX2375" s="121"/>
      <c r="CY2375" s="121"/>
      <c r="CZ2375" s="121"/>
      <c r="DA2375" s="121"/>
      <c r="DB2375" s="121"/>
      <c r="DC2375" s="121"/>
      <c r="DD2375" s="121"/>
      <c r="DE2375" s="121"/>
      <c r="DF2375" s="121"/>
      <c r="DG2375" s="121"/>
      <c r="DH2375" s="121"/>
      <c r="DI2375" s="121"/>
    </row>
    <row r="2376" spans="30:113" x14ac:dyDescent="0.35">
      <c r="AD2376" s="121"/>
      <c r="AE2376" s="121"/>
      <c r="AF2376" s="121"/>
      <c r="AG2376" s="121"/>
      <c r="AH2376" s="121"/>
      <c r="AI2376" s="121"/>
      <c r="AJ2376" s="121"/>
      <c r="AK2376" s="121"/>
      <c r="AL2376" s="121"/>
      <c r="AM2376" s="121"/>
      <c r="AN2376" s="121"/>
      <c r="AO2376" s="121"/>
      <c r="AP2376" s="121"/>
      <c r="AQ2376" s="121"/>
      <c r="AR2376" s="121"/>
      <c r="AS2376" s="121"/>
      <c r="AT2376" s="121"/>
      <c r="AU2376" s="121"/>
      <c r="AV2376" s="121"/>
      <c r="AW2376" s="121"/>
      <c r="AX2376" s="121"/>
      <c r="AY2376" s="121"/>
      <c r="AZ2376" s="121"/>
      <c r="BA2376" s="121"/>
      <c r="BB2376" s="121"/>
      <c r="BC2376" s="121"/>
      <c r="BD2376" s="121"/>
      <c r="BE2376" s="121"/>
      <c r="BF2376" s="121"/>
      <c r="BG2376" s="121"/>
      <c r="BH2376" s="121"/>
      <c r="BI2376" s="121"/>
      <c r="BJ2376" s="121"/>
      <c r="BK2376" s="121"/>
      <c r="BL2376" s="121"/>
      <c r="BM2376" s="121"/>
      <c r="BN2376" s="121"/>
      <c r="BO2376" s="121"/>
      <c r="BP2376" s="121"/>
      <c r="BQ2376" s="121"/>
      <c r="BR2376" s="121"/>
      <c r="BS2376" s="121"/>
      <c r="BT2376" s="121"/>
      <c r="BU2376" s="121"/>
      <c r="BV2376" s="121"/>
      <c r="BW2376" s="121"/>
      <c r="BX2376" s="121"/>
      <c r="BY2376" s="121"/>
      <c r="BZ2376" s="121"/>
      <c r="CA2376" s="121"/>
      <c r="CB2376" s="121"/>
      <c r="CC2376" s="121"/>
      <c r="CD2376" s="121"/>
      <c r="CE2376" s="121"/>
      <c r="CF2376" s="121"/>
      <c r="CG2376" s="121"/>
      <c r="CH2376" s="121"/>
      <c r="CI2376" s="121"/>
      <c r="CJ2376" s="121"/>
      <c r="CK2376" s="121"/>
      <c r="CL2376" s="121"/>
      <c r="CM2376" s="121"/>
      <c r="CN2376" s="121"/>
      <c r="CO2376" s="121"/>
      <c r="CP2376" s="121"/>
      <c r="CQ2376" s="121"/>
      <c r="CR2376" s="121"/>
      <c r="CS2376" s="121"/>
      <c r="CT2376" s="121"/>
      <c r="CU2376" s="121"/>
      <c r="CV2376" s="121"/>
      <c r="CW2376" s="121"/>
      <c r="CX2376" s="121"/>
      <c r="CY2376" s="121"/>
      <c r="CZ2376" s="121"/>
      <c r="DA2376" s="121"/>
      <c r="DB2376" s="121"/>
      <c r="DC2376" s="121"/>
      <c r="DD2376" s="121"/>
      <c r="DE2376" s="121"/>
      <c r="DF2376" s="121"/>
      <c r="DG2376" s="121"/>
      <c r="DH2376" s="121"/>
      <c r="DI2376" s="121"/>
    </row>
    <row r="2377" spans="30:113" x14ac:dyDescent="0.35">
      <c r="AD2377" s="121"/>
      <c r="AE2377" s="121"/>
      <c r="AF2377" s="121"/>
      <c r="AG2377" s="121"/>
      <c r="AH2377" s="121"/>
      <c r="AI2377" s="121"/>
      <c r="AJ2377" s="121"/>
      <c r="AK2377" s="121"/>
      <c r="AL2377" s="121"/>
      <c r="AM2377" s="121"/>
      <c r="AN2377" s="121"/>
      <c r="AO2377" s="121"/>
      <c r="AP2377" s="121"/>
      <c r="AQ2377" s="121"/>
      <c r="AR2377" s="121"/>
      <c r="AS2377" s="121"/>
      <c r="AT2377" s="121"/>
      <c r="AU2377" s="121"/>
      <c r="AV2377" s="121"/>
      <c r="AW2377" s="121"/>
      <c r="AX2377" s="121"/>
      <c r="AY2377" s="121"/>
      <c r="AZ2377" s="121"/>
      <c r="BA2377" s="121"/>
      <c r="BB2377" s="121"/>
      <c r="BC2377" s="121"/>
      <c r="BD2377" s="121"/>
      <c r="BE2377" s="121"/>
      <c r="BF2377" s="121"/>
      <c r="BG2377" s="121"/>
      <c r="BH2377" s="121"/>
      <c r="BI2377" s="121"/>
      <c r="BJ2377" s="121"/>
      <c r="BK2377" s="121"/>
      <c r="BL2377" s="121"/>
      <c r="BM2377" s="121"/>
      <c r="BN2377" s="121"/>
      <c r="BO2377" s="121"/>
      <c r="BP2377" s="121"/>
      <c r="BQ2377" s="121"/>
      <c r="BR2377" s="121"/>
      <c r="BS2377" s="121"/>
      <c r="BT2377" s="121"/>
      <c r="BU2377" s="121"/>
      <c r="BV2377" s="121"/>
      <c r="BW2377" s="121"/>
      <c r="BX2377" s="121"/>
      <c r="BY2377" s="121"/>
      <c r="BZ2377" s="121"/>
      <c r="CA2377" s="121"/>
      <c r="CB2377" s="121"/>
      <c r="CC2377" s="121"/>
      <c r="CD2377" s="121"/>
      <c r="CE2377" s="121"/>
      <c r="CF2377" s="121"/>
      <c r="CG2377" s="121"/>
      <c r="CH2377" s="121"/>
      <c r="CI2377" s="121"/>
      <c r="CJ2377" s="121"/>
      <c r="CK2377" s="121"/>
      <c r="CL2377" s="121"/>
      <c r="CM2377" s="121"/>
      <c r="CN2377" s="121"/>
      <c r="CO2377" s="121"/>
      <c r="CP2377" s="121"/>
      <c r="CQ2377" s="121"/>
      <c r="CR2377" s="121"/>
      <c r="CS2377" s="121"/>
      <c r="CT2377" s="121"/>
      <c r="CU2377" s="121"/>
      <c r="CV2377" s="121"/>
      <c r="CW2377" s="121"/>
      <c r="CX2377" s="121"/>
      <c r="CY2377" s="121"/>
      <c r="CZ2377" s="121"/>
      <c r="DA2377" s="121"/>
      <c r="DB2377" s="121"/>
      <c r="DC2377" s="121"/>
      <c r="DD2377" s="121"/>
      <c r="DE2377" s="121"/>
      <c r="DF2377" s="121"/>
      <c r="DG2377" s="121"/>
      <c r="DH2377" s="121"/>
      <c r="DI2377" s="121"/>
    </row>
    <row r="2378" spans="30:113" x14ac:dyDescent="0.35">
      <c r="AD2378" s="121"/>
      <c r="AE2378" s="121"/>
      <c r="AF2378" s="121"/>
      <c r="AG2378" s="121"/>
      <c r="AH2378" s="121"/>
      <c r="AI2378" s="121"/>
      <c r="AJ2378" s="121"/>
      <c r="AK2378" s="121"/>
      <c r="AL2378" s="121"/>
      <c r="AM2378" s="121"/>
      <c r="AN2378" s="121"/>
      <c r="AO2378" s="121"/>
      <c r="AP2378" s="121"/>
      <c r="AQ2378" s="121"/>
      <c r="AR2378" s="121"/>
      <c r="AS2378" s="121"/>
      <c r="AT2378" s="121"/>
      <c r="AU2378" s="121"/>
      <c r="AV2378" s="121"/>
      <c r="AW2378" s="121"/>
      <c r="AX2378" s="121"/>
      <c r="AY2378" s="121"/>
      <c r="AZ2378" s="121"/>
      <c r="BA2378" s="121"/>
      <c r="BB2378" s="121"/>
      <c r="BC2378" s="121"/>
      <c r="BD2378" s="121"/>
      <c r="BE2378" s="121"/>
      <c r="BF2378" s="121"/>
      <c r="BG2378" s="121"/>
      <c r="BH2378" s="121"/>
      <c r="BI2378" s="121"/>
      <c r="BJ2378" s="121"/>
      <c r="BK2378" s="121"/>
      <c r="BL2378" s="121"/>
      <c r="BM2378" s="121"/>
      <c r="BN2378" s="121"/>
      <c r="BO2378" s="121"/>
      <c r="BP2378" s="121"/>
      <c r="BQ2378" s="121"/>
      <c r="BR2378" s="121"/>
      <c r="BS2378" s="121"/>
      <c r="BT2378" s="121"/>
      <c r="BU2378" s="121"/>
      <c r="BV2378" s="121"/>
      <c r="BW2378" s="121"/>
      <c r="BX2378" s="121"/>
      <c r="BY2378" s="121"/>
      <c r="BZ2378" s="121"/>
      <c r="CA2378" s="121"/>
      <c r="CB2378" s="121"/>
      <c r="CC2378" s="121"/>
      <c r="CD2378" s="121"/>
      <c r="CE2378" s="121"/>
      <c r="CF2378" s="121"/>
      <c r="CG2378" s="121"/>
      <c r="CH2378" s="121"/>
      <c r="CI2378" s="121"/>
      <c r="CJ2378" s="121"/>
      <c r="CK2378" s="121"/>
      <c r="CL2378" s="121"/>
      <c r="CM2378" s="121"/>
      <c r="CN2378" s="121"/>
      <c r="CO2378" s="121"/>
      <c r="CP2378" s="121"/>
      <c r="CQ2378" s="121"/>
      <c r="CR2378" s="121"/>
      <c r="CS2378" s="121"/>
      <c r="CT2378" s="121"/>
      <c r="CU2378" s="121"/>
      <c r="CV2378" s="121"/>
      <c r="CW2378" s="121"/>
      <c r="CX2378" s="121"/>
      <c r="CY2378" s="121"/>
      <c r="CZ2378" s="121"/>
      <c r="DA2378" s="121"/>
      <c r="DB2378" s="121"/>
      <c r="DC2378" s="121"/>
      <c r="DD2378" s="121"/>
      <c r="DE2378" s="121"/>
      <c r="DF2378" s="121"/>
      <c r="DG2378" s="121"/>
      <c r="DH2378" s="121"/>
      <c r="DI2378" s="121"/>
    </row>
    <row r="2379" spans="30:113" x14ac:dyDescent="0.35">
      <c r="AD2379" s="121"/>
      <c r="AE2379" s="121"/>
      <c r="AF2379" s="121"/>
      <c r="AG2379" s="121"/>
      <c r="AH2379" s="121"/>
      <c r="AI2379" s="121"/>
      <c r="AJ2379" s="121"/>
      <c r="AK2379" s="121"/>
      <c r="AL2379" s="121"/>
      <c r="AM2379" s="121"/>
      <c r="AN2379" s="121"/>
      <c r="AO2379" s="121"/>
      <c r="AP2379" s="121"/>
      <c r="AQ2379" s="121"/>
      <c r="AR2379" s="121"/>
      <c r="AS2379" s="121"/>
      <c r="AT2379" s="121"/>
      <c r="AU2379" s="121"/>
      <c r="AV2379" s="121"/>
      <c r="AW2379" s="121"/>
      <c r="AX2379" s="121"/>
      <c r="AY2379" s="121"/>
      <c r="AZ2379" s="121"/>
      <c r="BA2379" s="121"/>
      <c r="BB2379" s="121"/>
      <c r="BC2379" s="121"/>
      <c r="BD2379" s="121"/>
      <c r="BE2379" s="121"/>
      <c r="BF2379" s="121"/>
      <c r="BG2379" s="121"/>
      <c r="BH2379" s="121"/>
      <c r="BI2379" s="121"/>
      <c r="BJ2379" s="121"/>
      <c r="BK2379" s="121"/>
      <c r="BL2379" s="121"/>
      <c r="BM2379" s="121"/>
      <c r="BN2379" s="121"/>
      <c r="BO2379" s="121"/>
      <c r="BP2379" s="121"/>
      <c r="BQ2379" s="121"/>
      <c r="BR2379" s="121"/>
      <c r="BS2379" s="121"/>
      <c r="BT2379" s="121"/>
      <c r="BU2379" s="121"/>
      <c r="BV2379" s="121"/>
      <c r="BW2379" s="121"/>
      <c r="BX2379" s="121"/>
      <c r="BY2379" s="121"/>
      <c r="BZ2379" s="121"/>
      <c r="CA2379" s="121"/>
      <c r="CB2379" s="121"/>
      <c r="CC2379" s="121"/>
      <c r="CD2379" s="121"/>
      <c r="CE2379" s="121"/>
      <c r="CF2379" s="121"/>
      <c r="CG2379" s="121"/>
      <c r="CH2379" s="121"/>
      <c r="CI2379" s="121"/>
      <c r="CJ2379" s="121"/>
      <c r="CK2379" s="121"/>
      <c r="CL2379" s="121"/>
      <c r="CM2379" s="121"/>
      <c r="CN2379" s="121"/>
      <c r="CO2379" s="121"/>
      <c r="CP2379" s="121"/>
      <c r="CQ2379" s="121"/>
      <c r="CR2379" s="121"/>
      <c r="CS2379" s="121"/>
      <c r="CT2379" s="121"/>
      <c r="CU2379" s="121"/>
      <c r="CV2379" s="121"/>
      <c r="CW2379" s="121"/>
      <c r="CX2379" s="121"/>
      <c r="CY2379" s="121"/>
      <c r="CZ2379" s="121"/>
      <c r="DA2379" s="121"/>
      <c r="DB2379" s="121"/>
      <c r="DC2379" s="121"/>
      <c r="DD2379" s="121"/>
      <c r="DE2379" s="121"/>
      <c r="DF2379" s="121"/>
      <c r="DG2379" s="121"/>
      <c r="DH2379" s="121"/>
      <c r="DI2379" s="121"/>
    </row>
    <row r="2380" spans="30:113" x14ac:dyDescent="0.35">
      <c r="AD2380" s="121"/>
      <c r="AE2380" s="121"/>
      <c r="AF2380" s="121"/>
      <c r="AG2380" s="121"/>
      <c r="AH2380" s="121"/>
      <c r="AI2380" s="121"/>
      <c r="AJ2380" s="121"/>
      <c r="AK2380" s="121"/>
      <c r="AL2380" s="121"/>
      <c r="AM2380" s="121"/>
      <c r="AN2380" s="121"/>
      <c r="AO2380" s="121"/>
      <c r="AP2380" s="121"/>
      <c r="AQ2380" s="121"/>
      <c r="AR2380" s="121"/>
      <c r="AS2380" s="121"/>
      <c r="AT2380" s="121"/>
      <c r="AU2380" s="121"/>
      <c r="AV2380" s="121"/>
      <c r="AW2380" s="121"/>
      <c r="AX2380" s="121"/>
      <c r="AY2380" s="121"/>
      <c r="AZ2380" s="121"/>
      <c r="BA2380" s="121"/>
      <c r="BB2380" s="121"/>
      <c r="BC2380" s="121"/>
      <c r="BD2380" s="121"/>
      <c r="BE2380" s="121"/>
      <c r="BF2380" s="121"/>
      <c r="BG2380" s="121"/>
      <c r="BH2380" s="121"/>
      <c r="BI2380" s="121"/>
      <c r="BJ2380" s="121"/>
      <c r="BK2380" s="121"/>
      <c r="BL2380" s="121"/>
      <c r="BM2380" s="121"/>
      <c r="BN2380" s="121"/>
      <c r="BO2380" s="121"/>
      <c r="BP2380" s="121"/>
      <c r="BQ2380" s="121"/>
      <c r="BR2380" s="121"/>
      <c r="BS2380" s="121"/>
      <c r="BT2380" s="121"/>
      <c r="BU2380" s="121"/>
      <c r="BV2380" s="121"/>
      <c r="BW2380" s="121"/>
      <c r="BX2380" s="121"/>
      <c r="BY2380" s="121"/>
      <c r="BZ2380" s="121"/>
      <c r="CA2380" s="121"/>
      <c r="CB2380" s="121"/>
      <c r="CC2380" s="121"/>
      <c r="CD2380" s="121"/>
      <c r="CE2380" s="121"/>
      <c r="CF2380" s="121"/>
      <c r="CG2380" s="121"/>
      <c r="CH2380" s="121"/>
      <c r="CI2380" s="121"/>
      <c r="CJ2380" s="121"/>
      <c r="CK2380" s="121"/>
      <c r="CL2380" s="121"/>
      <c r="CM2380" s="121"/>
      <c r="CN2380" s="121"/>
      <c r="CO2380" s="121"/>
      <c r="CP2380" s="121"/>
      <c r="CQ2380" s="121"/>
      <c r="CR2380" s="121"/>
      <c r="CS2380" s="121"/>
      <c r="CT2380" s="121"/>
      <c r="CU2380" s="121"/>
      <c r="CV2380" s="121"/>
      <c r="CW2380" s="121"/>
      <c r="CX2380" s="121"/>
      <c r="CY2380" s="121"/>
      <c r="CZ2380" s="121"/>
      <c r="DA2380" s="121"/>
      <c r="DB2380" s="121"/>
      <c r="DC2380" s="121"/>
      <c r="DD2380" s="121"/>
      <c r="DE2380" s="121"/>
      <c r="DF2380" s="121"/>
      <c r="DG2380" s="121"/>
      <c r="DH2380" s="121"/>
      <c r="DI2380" s="121"/>
    </row>
    <row r="2381" spans="30:113" x14ac:dyDescent="0.35">
      <c r="AD2381" s="121"/>
      <c r="AE2381" s="121"/>
      <c r="AF2381" s="121"/>
      <c r="AG2381" s="121"/>
      <c r="AH2381" s="121"/>
      <c r="AI2381" s="121"/>
      <c r="AJ2381" s="121"/>
      <c r="AK2381" s="121"/>
      <c r="AL2381" s="121"/>
      <c r="AM2381" s="121"/>
      <c r="AN2381" s="121"/>
      <c r="AO2381" s="121"/>
      <c r="AP2381" s="121"/>
      <c r="AQ2381" s="121"/>
      <c r="AR2381" s="121"/>
      <c r="AS2381" s="121"/>
      <c r="AT2381" s="121"/>
      <c r="AU2381" s="121"/>
      <c r="AV2381" s="121"/>
      <c r="AW2381" s="121"/>
      <c r="AX2381" s="121"/>
      <c r="AY2381" s="121"/>
      <c r="AZ2381" s="121"/>
      <c r="BA2381" s="121"/>
      <c r="BB2381" s="121"/>
      <c r="BC2381" s="121"/>
      <c r="BD2381" s="121"/>
      <c r="BE2381" s="121"/>
      <c r="BF2381" s="121"/>
      <c r="BG2381" s="121"/>
      <c r="BH2381" s="121"/>
      <c r="BI2381" s="121"/>
      <c r="BJ2381" s="121"/>
      <c r="BK2381" s="121"/>
      <c r="BL2381" s="121"/>
      <c r="BM2381" s="121"/>
      <c r="BN2381" s="121"/>
      <c r="BO2381" s="121"/>
      <c r="BP2381" s="121"/>
      <c r="BQ2381" s="121"/>
      <c r="BR2381" s="121"/>
      <c r="BS2381" s="121"/>
      <c r="BT2381" s="121"/>
      <c r="BU2381" s="121"/>
      <c r="BV2381" s="121"/>
      <c r="BW2381" s="121"/>
      <c r="BX2381" s="121"/>
      <c r="BY2381" s="121"/>
      <c r="BZ2381" s="121"/>
      <c r="CA2381" s="121"/>
      <c r="CB2381" s="121"/>
      <c r="CC2381" s="121"/>
      <c r="CD2381" s="121"/>
      <c r="CE2381" s="121"/>
      <c r="CF2381" s="121"/>
      <c r="CG2381" s="121"/>
      <c r="CH2381" s="121"/>
      <c r="CI2381" s="121"/>
      <c r="CJ2381" s="121"/>
      <c r="CK2381" s="121"/>
      <c r="CL2381" s="121"/>
      <c r="CM2381" s="121"/>
      <c r="CN2381" s="121"/>
      <c r="CO2381" s="121"/>
      <c r="CP2381" s="121"/>
      <c r="CQ2381" s="121"/>
      <c r="CR2381" s="121"/>
      <c r="CS2381" s="121"/>
      <c r="CT2381" s="121"/>
      <c r="CU2381" s="121"/>
      <c r="CV2381" s="121"/>
      <c r="CW2381" s="121"/>
      <c r="CX2381" s="121"/>
      <c r="CY2381" s="121"/>
      <c r="CZ2381" s="121"/>
      <c r="DA2381" s="121"/>
      <c r="DB2381" s="121"/>
      <c r="DC2381" s="121"/>
      <c r="DD2381" s="121"/>
      <c r="DE2381" s="121"/>
      <c r="DF2381" s="121"/>
      <c r="DG2381" s="121"/>
      <c r="DH2381" s="121"/>
      <c r="DI2381" s="121"/>
    </row>
    <row r="2382" spans="30:113" x14ac:dyDescent="0.35">
      <c r="AD2382" s="121"/>
      <c r="AE2382" s="121"/>
      <c r="AF2382" s="121"/>
      <c r="AG2382" s="121"/>
      <c r="AH2382" s="121"/>
      <c r="AI2382" s="121"/>
      <c r="AJ2382" s="121"/>
      <c r="AK2382" s="121"/>
      <c r="AL2382" s="121"/>
      <c r="AM2382" s="121"/>
      <c r="AN2382" s="121"/>
      <c r="AO2382" s="121"/>
      <c r="AP2382" s="121"/>
      <c r="AQ2382" s="121"/>
      <c r="AR2382" s="121"/>
      <c r="AS2382" s="121"/>
      <c r="AT2382" s="121"/>
      <c r="AU2382" s="121"/>
      <c r="AV2382" s="121"/>
      <c r="AW2382" s="121"/>
      <c r="AX2382" s="121"/>
      <c r="AY2382" s="121"/>
      <c r="AZ2382" s="121"/>
      <c r="BA2382" s="121"/>
      <c r="BB2382" s="121"/>
      <c r="BC2382" s="121"/>
      <c r="BD2382" s="121"/>
      <c r="BE2382" s="121"/>
      <c r="BF2382" s="121"/>
      <c r="BG2382" s="121"/>
      <c r="BH2382" s="121"/>
      <c r="BI2382" s="121"/>
      <c r="BJ2382" s="121"/>
      <c r="BK2382" s="121"/>
      <c r="BL2382" s="121"/>
      <c r="BM2382" s="121"/>
      <c r="BN2382" s="121"/>
      <c r="BO2382" s="121"/>
      <c r="BP2382" s="121"/>
      <c r="BQ2382" s="121"/>
      <c r="BR2382" s="121"/>
      <c r="BS2382" s="121"/>
      <c r="BT2382" s="121"/>
      <c r="BU2382" s="121"/>
      <c r="BV2382" s="121"/>
      <c r="BW2382" s="121"/>
      <c r="BX2382" s="121"/>
      <c r="BY2382" s="121"/>
      <c r="BZ2382" s="121"/>
      <c r="CA2382" s="121"/>
      <c r="CB2382" s="121"/>
      <c r="CC2382" s="121"/>
      <c r="CD2382" s="121"/>
      <c r="CE2382" s="121"/>
      <c r="CF2382" s="121"/>
      <c r="CG2382" s="121"/>
      <c r="CH2382" s="121"/>
      <c r="CI2382" s="121"/>
      <c r="CJ2382" s="121"/>
      <c r="CK2382" s="121"/>
      <c r="CL2382" s="121"/>
      <c r="CM2382" s="121"/>
      <c r="CN2382" s="121"/>
      <c r="CO2382" s="121"/>
      <c r="CP2382" s="121"/>
      <c r="CQ2382" s="121"/>
      <c r="CR2382" s="121"/>
      <c r="CS2382" s="121"/>
      <c r="CT2382" s="121"/>
      <c r="CU2382" s="121"/>
      <c r="CV2382" s="121"/>
      <c r="CW2382" s="121"/>
      <c r="CX2382" s="121"/>
      <c r="CY2382" s="121"/>
      <c r="CZ2382" s="121"/>
      <c r="DA2382" s="121"/>
      <c r="DB2382" s="121"/>
      <c r="DC2382" s="121"/>
      <c r="DD2382" s="121"/>
      <c r="DE2382" s="121"/>
      <c r="DF2382" s="121"/>
      <c r="DG2382" s="121"/>
      <c r="DH2382" s="121"/>
      <c r="DI2382" s="121"/>
    </row>
    <row r="2383" spans="30:113" x14ac:dyDescent="0.35">
      <c r="AD2383" s="121"/>
      <c r="AE2383" s="121"/>
      <c r="AF2383" s="121"/>
      <c r="AG2383" s="121"/>
      <c r="AH2383" s="121"/>
      <c r="AI2383" s="121"/>
      <c r="AJ2383" s="121"/>
      <c r="AK2383" s="121"/>
      <c r="AL2383" s="121"/>
      <c r="AM2383" s="121"/>
      <c r="AN2383" s="121"/>
      <c r="AO2383" s="121"/>
      <c r="AP2383" s="121"/>
      <c r="AQ2383" s="121"/>
      <c r="AR2383" s="121"/>
      <c r="AS2383" s="121"/>
      <c r="AT2383" s="121"/>
      <c r="AU2383" s="121"/>
      <c r="AV2383" s="121"/>
      <c r="AW2383" s="121"/>
      <c r="AX2383" s="121"/>
      <c r="AY2383" s="121"/>
      <c r="AZ2383" s="121"/>
      <c r="BA2383" s="121"/>
      <c r="BB2383" s="121"/>
      <c r="BC2383" s="121"/>
      <c r="BD2383" s="121"/>
      <c r="BE2383" s="121"/>
      <c r="BF2383" s="121"/>
      <c r="BG2383" s="121"/>
      <c r="BH2383" s="121"/>
      <c r="BI2383" s="121"/>
      <c r="BJ2383" s="121"/>
      <c r="BK2383" s="121"/>
      <c r="BL2383" s="121"/>
      <c r="BM2383" s="121"/>
      <c r="BN2383" s="121"/>
      <c r="BO2383" s="121"/>
      <c r="BP2383" s="121"/>
      <c r="BQ2383" s="121"/>
      <c r="BR2383" s="121"/>
      <c r="BS2383" s="121"/>
      <c r="BT2383" s="121"/>
      <c r="BU2383" s="121"/>
      <c r="BV2383" s="121"/>
      <c r="BW2383" s="121"/>
      <c r="BX2383" s="121"/>
      <c r="BY2383" s="121"/>
      <c r="BZ2383" s="121"/>
      <c r="CA2383" s="121"/>
      <c r="CB2383" s="121"/>
      <c r="CC2383" s="121"/>
      <c r="CD2383" s="121"/>
      <c r="CE2383" s="121"/>
      <c r="CF2383" s="121"/>
      <c r="CG2383" s="121"/>
      <c r="CH2383" s="121"/>
      <c r="CI2383" s="121"/>
      <c r="CJ2383" s="121"/>
      <c r="CK2383" s="121"/>
      <c r="CL2383" s="121"/>
      <c r="CM2383" s="121"/>
      <c r="CN2383" s="121"/>
      <c r="CO2383" s="121"/>
      <c r="CP2383" s="121"/>
      <c r="CQ2383" s="121"/>
      <c r="CR2383" s="121"/>
      <c r="CS2383" s="121"/>
      <c r="CT2383" s="121"/>
      <c r="CU2383" s="121"/>
      <c r="CV2383" s="121"/>
      <c r="CW2383" s="121"/>
      <c r="CX2383" s="121"/>
      <c r="CY2383" s="121"/>
      <c r="CZ2383" s="121"/>
      <c r="DA2383" s="121"/>
      <c r="DB2383" s="121"/>
      <c r="DC2383" s="121"/>
      <c r="DD2383" s="121"/>
      <c r="DE2383" s="121"/>
      <c r="DF2383" s="121"/>
      <c r="DG2383" s="121"/>
      <c r="DH2383" s="121"/>
      <c r="DI2383" s="121"/>
    </row>
    <row r="2384" spans="30:113" x14ac:dyDescent="0.35">
      <c r="AD2384" s="121"/>
      <c r="AE2384" s="121"/>
      <c r="AF2384" s="121"/>
      <c r="AG2384" s="121"/>
      <c r="AH2384" s="121"/>
      <c r="AI2384" s="121"/>
      <c r="AJ2384" s="121"/>
      <c r="AK2384" s="121"/>
      <c r="AL2384" s="121"/>
      <c r="AM2384" s="121"/>
      <c r="AN2384" s="121"/>
      <c r="AO2384" s="121"/>
      <c r="AP2384" s="121"/>
      <c r="AQ2384" s="121"/>
      <c r="AR2384" s="121"/>
      <c r="AS2384" s="121"/>
      <c r="AT2384" s="121"/>
      <c r="AU2384" s="121"/>
      <c r="AV2384" s="121"/>
      <c r="AW2384" s="121"/>
      <c r="AX2384" s="121"/>
      <c r="AY2384" s="121"/>
      <c r="AZ2384" s="121"/>
      <c r="BA2384" s="121"/>
      <c r="BB2384" s="121"/>
      <c r="BC2384" s="121"/>
      <c r="BD2384" s="121"/>
      <c r="BE2384" s="121"/>
      <c r="BF2384" s="121"/>
      <c r="BG2384" s="121"/>
      <c r="BH2384" s="121"/>
      <c r="BI2384" s="121"/>
      <c r="BJ2384" s="121"/>
      <c r="BK2384" s="121"/>
      <c r="BL2384" s="121"/>
      <c r="BM2384" s="121"/>
      <c r="BN2384" s="121"/>
      <c r="BO2384" s="121"/>
      <c r="BP2384" s="121"/>
      <c r="BQ2384" s="121"/>
      <c r="BR2384" s="121"/>
      <c r="BS2384" s="121"/>
      <c r="BT2384" s="121"/>
      <c r="BU2384" s="121"/>
      <c r="BV2384" s="121"/>
      <c r="BW2384" s="121"/>
      <c r="BX2384" s="121"/>
      <c r="BY2384" s="121"/>
      <c r="BZ2384" s="121"/>
      <c r="CA2384" s="121"/>
      <c r="CB2384" s="121"/>
      <c r="CC2384" s="121"/>
      <c r="CD2384" s="121"/>
      <c r="CE2384" s="121"/>
      <c r="CF2384" s="121"/>
      <c r="CG2384" s="121"/>
      <c r="CH2384" s="121"/>
      <c r="CI2384" s="121"/>
      <c r="CJ2384" s="121"/>
      <c r="CK2384" s="121"/>
      <c r="CL2384" s="121"/>
      <c r="CM2384" s="121"/>
      <c r="CN2384" s="121"/>
      <c r="CO2384" s="121"/>
      <c r="CP2384" s="121"/>
      <c r="CQ2384" s="121"/>
      <c r="CR2384" s="121"/>
      <c r="CS2384" s="121"/>
      <c r="CT2384" s="121"/>
      <c r="CU2384" s="121"/>
      <c r="CV2384" s="121"/>
      <c r="CW2384" s="121"/>
      <c r="CX2384" s="121"/>
      <c r="CY2384" s="121"/>
      <c r="CZ2384" s="121"/>
      <c r="DA2384" s="121"/>
      <c r="DB2384" s="121"/>
      <c r="DC2384" s="121"/>
      <c r="DD2384" s="121"/>
      <c r="DE2384" s="121"/>
      <c r="DF2384" s="121"/>
      <c r="DG2384" s="121"/>
      <c r="DH2384" s="121"/>
      <c r="DI2384" s="121"/>
    </row>
    <row r="2385" spans="30:113" x14ac:dyDescent="0.35">
      <c r="AD2385" s="121"/>
      <c r="AE2385" s="121"/>
      <c r="AF2385" s="121"/>
      <c r="AG2385" s="121"/>
      <c r="AH2385" s="121"/>
      <c r="AI2385" s="121"/>
      <c r="AJ2385" s="121"/>
      <c r="AK2385" s="121"/>
      <c r="AL2385" s="121"/>
      <c r="AM2385" s="121"/>
      <c r="AN2385" s="121"/>
      <c r="AO2385" s="121"/>
      <c r="AP2385" s="121"/>
      <c r="AQ2385" s="121"/>
      <c r="AR2385" s="121"/>
      <c r="AS2385" s="121"/>
      <c r="AT2385" s="121"/>
      <c r="AU2385" s="121"/>
      <c r="AV2385" s="121"/>
      <c r="AW2385" s="121"/>
      <c r="AX2385" s="121"/>
      <c r="AY2385" s="121"/>
      <c r="AZ2385" s="121"/>
      <c r="BA2385" s="121"/>
      <c r="BB2385" s="121"/>
      <c r="BC2385" s="121"/>
      <c r="BD2385" s="121"/>
      <c r="BE2385" s="121"/>
      <c r="BF2385" s="121"/>
      <c r="BG2385" s="121"/>
      <c r="BH2385" s="121"/>
      <c r="BI2385" s="121"/>
      <c r="BJ2385" s="121"/>
      <c r="BK2385" s="121"/>
      <c r="BL2385" s="121"/>
      <c r="BM2385" s="121"/>
      <c r="BN2385" s="121"/>
      <c r="BO2385" s="121"/>
      <c r="BP2385" s="121"/>
      <c r="BQ2385" s="121"/>
      <c r="BR2385" s="121"/>
      <c r="BS2385" s="121"/>
      <c r="BT2385" s="121"/>
      <c r="BU2385" s="121"/>
      <c r="BV2385" s="121"/>
      <c r="BW2385" s="121"/>
      <c r="BX2385" s="121"/>
      <c r="BY2385" s="121"/>
      <c r="BZ2385" s="121"/>
      <c r="CA2385" s="121"/>
      <c r="CB2385" s="121"/>
      <c r="CC2385" s="121"/>
      <c r="CD2385" s="121"/>
      <c r="CE2385" s="121"/>
      <c r="CF2385" s="121"/>
      <c r="CG2385" s="121"/>
      <c r="CH2385" s="121"/>
      <c r="CI2385" s="121"/>
      <c r="CJ2385" s="121"/>
      <c r="CK2385" s="121"/>
      <c r="CL2385" s="121"/>
      <c r="CM2385" s="121"/>
      <c r="CN2385" s="121"/>
      <c r="CO2385" s="121"/>
      <c r="CP2385" s="121"/>
      <c r="CQ2385" s="121"/>
      <c r="CR2385" s="121"/>
      <c r="CS2385" s="121"/>
      <c r="CT2385" s="121"/>
      <c r="CU2385" s="121"/>
      <c r="CV2385" s="121"/>
      <c r="CW2385" s="121"/>
      <c r="CX2385" s="121"/>
      <c r="CY2385" s="121"/>
      <c r="CZ2385" s="121"/>
      <c r="DA2385" s="121"/>
      <c r="DB2385" s="121"/>
      <c r="DC2385" s="121"/>
      <c r="DD2385" s="121"/>
      <c r="DE2385" s="121"/>
      <c r="DF2385" s="121"/>
      <c r="DG2385" s="121"/>
      <c r="DH2385" s="121"/>
      <c r="DI2385" s="121"/>
    </row>
    <row r="2386" spans="30:113" x14ac:dyDescent="0.35">
      <c r="AD2386" s="121"/>
      <c r="AE2386" s="121"/>
      <c r="AF2386" s="121"/>
      <c r="AG2386" s="121"/>
      <c r="AH2386" s="121"/>
      <c r="AI2386" s="121"/>
      <c r="AJ2386" s="121"/>
      <c r="AK2386" s="121"/>
      <c r="AL2386" s="121"/>
      <c r="AM2386" s="121"/>
      <c r="AN2386" s="121"/>
      <c r="AO2386" s="121"/>
      <c r="AP2386" s="121"/>
      <c r="AQ2386" s="121"/>
      <c r="AR2386" s="121"/>
      <c r="AS2386" s="121"/>
      <c r="AT2386" s="121"/>
      <c r="AU2386" s="121"/>
      <c r="AV2386" s="121"/>
      <c r="AW2386" s="121"/>
      <c r="AX2386" s="121"/>
      <c r="AY2386" s="121"/>
      <c r="AZ2386" s="121"/>
      <c r="BA2386" s="121"/>
      <c r="BB2386" s="121"/>
      <c r="BC2386" s="121"/>
      <c r="BD2386" s="121"/>
      <c r="BE2386" s="121"/>
      <c r="BF2386" s="121"/>
      <c r="BG2386" s="121"/>
      <c r="BH2386" s="121"/>
      <c r="BI2386" s="121"/>
      <c r="BJ2386" s="121"/>
      <c r="BK2386" s="121"/>
      <c r="BL2386" s="121"/>
      <c r="BM2386" s="121"/>
      <c r="BN2386" s="121"/>
      <c r="BO2386" s="121"/>
      <c r="BP2386" s="121"/>
      <c r="BQ2386" s="121"/>
      <c r="BR2386" s="121"/>
      <c r="BS2386" s="121"/>
      <c r="BT2386" s="121"/>
      <c r="BU2386" s="121"/>
      <c r="BV2386" s="121"/>
      <c r="BW2386" s="121"/>
      <c r="BX2386" s="121"/>
      <c r="BY2386" s="121"/>
      <c r="BZ2386" s="121"/>
      <c r="CA2386" s="121"/>
      <c r="CB2386" s="121"/>
      <c r="CC2386" s="121"/>
      <c r="CD2386" s="121"/>
      <c r="CE2386" s="121"/>
      <c r="CF2386" s="121"/>
      <c r="CG2386" s="121"/>
      <c r="CH2386" s="121"/>
      <c r="CI2386" s="121"/>
      <c r="CJ2386" s="121"/>
      <c r="CK2386" s="121"/>
      <c r="CL2386" s="121"/>
      <c r="CM2386" s="121"/>
      <c r="CN2386" s="121"/>
      <c r="CO2386" s="121"/>
      <c r="CP2386" s="121"/>
      <c r="CQ2386" s="121"/>
      <c r="CR2386" s="121"/>
      <c r="CS2386" s="121"/>
      <c r="CT2386" s="121"/>
      <c r="CU2386" s="121"/>
      <c r="CV2386" s="121"/>
      <c r="CW2386" s="121"/>
      <c r="CX2386" s="121"/>
      <c r="CY2386" s="121"/>
      <c r="CZ2386" s="121"/>
      <c r="DA2386" s="121"/>
      <c r="DB2386" s="121"/>
      <c r="DC2386" s="121"/>
      <c r="DD2386" s="121"/>
      <c r="DE2386" s="121"/>
      <c r="DF2386" s="121"/>
      <c r="DG2386" s="121"/>
      <c r="DH2386" s="121"/>
      <c r="DI2386" s="121"/>
    </row>
    <row r="2387" spans="30:113" x14ac:dyDescent="0.35">
      <c r="AD2387" s="121"/>
      <c r="AE2387" s="121"/>
      <c r="AF2387" s="121"/>
      <c r="AG2387" s="121"/>
      <c r="AH2387" s="121"/>
      <c r="AI2387" s="121"/>
      <c r="AJ2387" s="121"/>
      <c r="AK2387" s="121"/>
      <c r="AL2387" s="121"/>
      <c r="AM2387" s="121"/>
      <c r="AN2387" s="121"/>
      <c r="AO2387" s="121"/>
      <c r="AP2387" s="121"/>
      <c r="AQ2387" s="121"/>
      <c r="AR2387" s="121"/>
      <c r="AS2387" s="121"/>
      <c r="AT2387" s="121"/>
      <c r="AU2387" s="121"/>
      <c r="AV2387" s="121"/>
      <c r="AW2387" s="121"/>
      <c r="AX2387" s="121"/>
      <c r="AY2387" s="121"/>
      <c r="AZ2387" s="121"/>
      <c r="BA2387" s="121"/>
      <c r="BB2387" s="121"/>
      <c r="BC2387" s="121"/>
      <c r="BD2387" s="121"/>
      <c r="BE2387" s="121"/>
      <c r="BF2387" s="121"/>
      <c r="BG2387" s="121"/>
      <c r="BH2387" s="121"/>
      <c r="BI2387" s="121"/>
      <c r="BJ2387" s="121"/>
      <c r="BK2387" s="121"/>
      <c r="BL2387" s="121"/>
      <c r="BM2387" s="121"/>
      <c r="BN2387" s="121"/>
      <c r="BO2387" s="121"/>
      <c r="BP2387" s="121"/>
      <c r="BQ2387" s="121"/>
      <c r="BR2387" s="121"/>
      <c r="BS2387" s="121"/>
      <c r="BT2387" s="121"/>
      <c r="BU2387" s="121"/>
      <c r="BV2387" s="121"/>
      <c r="BW2387" s="121"/>
      <c r="BX2387" s="121"/>
      <c r="BY2387" s="121"/>
      <c r="BZ2387" s="121"/>
      <c r="CA2387" s="121"/>
      <c r="CB2387" s="121"/>
      <c r="CC2387" s="121"/>
      <c r="CD2387" s="121"/>
      <c r="CE2387" s="121"/>
      <c r="CF2387" s="121"/>
      <c r="CG2387" s="121"/>
      <c r="CH2387" s="121"/>
      <c r="CI2387" s="121"/>
      <c r="CJ2387" s="121"/>
      <c r="CK2387" s="121"/>
      <c r="CL2387" s="121"/>
      <c r="CM2387" s="121"/>
      <c r="CN2387" s="121"/>
      <c r="CO2387" s="121"/>
      <c r="CP2387" s="121"/>
      <c r="CQ2387" s="121"/>
      <c r="CR2387" s="121"/>
      <c r="CS2387" s="121"/>
      <c r="CT2387" s="121"/>
      <c r="CU2387" s="121"/>
      <c r="CV2387" s="121"/>
      <c r="CW2387" s="121"/>
      <c r="CX2387" s="121"/>
      <c r="CY2387" s="121"/>
      <c r="CZ2387" s="121"/>
      <c r="DA2387" s="121"/>
      <c r="DB2387" s="121"/>
      <c r="DC2387" s="121"/>
      <c r="DD2387" s="121"/>
      <c r="DE2387" s="121"/>
      <c r="DF2387" s="121"/>
      <c r="DG2387" s="121"/>
      <c r="DH2387" s="121"/>
      <c r="DI2387" s="121"/>
    </row>
    <row r="2388" spans="30:113" x14ac:dyDescent="0.35">
      <c r="AD2388" s="121"/>
      <c r="AE2388" s="121"/>
      <c r="AF2388" s="121"/>
      <c r="AG2388" s="121"/>
      <c r="AH2388" s="121"/>
      <c r="AI2388" s="121"/>
      <c r="AJ2388" s="121"/>
      <c r="AK2388" s="121"/>
      <c r="AL2388" s="121"/>
      <c r="AM2388" s="121"/>
      <c r="AN2388" s="121"/>
      <c r="AO2388" s="121"/>
      <c r="AP2388" s="121"/>
      <c r="AQ2388" s="121"/>
      <c r="AR2388" s="121"/>
      <c r="AS2388" s="121"/>
      <c r="AT2388" s="121"/>
      <c r="AU2388" s="121"/>
      <c r="AV2388" s="121"/>
      <c r="AW2388" s="121"/>
      <c r="AX2388" s="121"/>
      <c r="AY2388" s="121"/>
      <c r="AZ2388" s="121"/>
      <c r="BA2388" s="121"/>
      <c r="BB2388" s="121"/>
      <c r="BC2388" s="121"/>
      <c r="BD2388" s="121"/>
      <c r="BE2388" s="121"/>
      <c r="BF2388" s="121"/>
      <c r="BG2388" s="121"/>
      <c r="BH2388" s="121"/>
      <c r="BI2388" s="121"/>
      <c r="BJ2388" s="121"/>
      <c r="BK2388" s="121"/>
      <c r="BL2388" s="121"/>
      <c r="BM2388" s="121"/>
      <c r="BN2388" s="121"/>
      <c r="BO2388" s="121"/>
      <c r="BP2388" s="121"/>
      <c r="BQ2388" s="121"/>
      <c r="BR2388" s="121"/>
      <c r="BS2388" s="121"/>
      <c r="BT2388" s="121"/>
      <c r="BU2388" s="121"/>
      <c r="BV2388" s="121"/>
      <c r="BW2388" s="121"/>
      <c r="BX2388" s="121"/>
      <c r="BY2388" s="121"/>
      <c r="BZ2388" s="121"/>
      <c r="CA2388" s="121"/>
      <c r="CB2388" s="121"/>
      <c r="CC2388" s="121"/>
      <c r="CD2388" s="121"/>
      <c r="CE2388" s="121"/>
      <c r="CF2388" s="121"/>
      <c r="CG2388" s="121"/>
      <c r="CH2388" s="121"/>
      <c r="CI2388" s="121"/>
      <c r="CJ2388" s="121"/>
      <c r="CK2388" s="121"/>
      <c r="CL2388" s="121"/>
      <c r="CM2388" s="121"/>
      <c r="CN2388" s="121"/>
      <c r="CO2388" s="121"/>
      <c r="CP2388" s="121"/>
      <c r="CQ2388" s="121"/>
      <c r="CR2388" s="121"/>
      <c r="CS2388" s="121"/>
      <c r="CT2388" s="121"/>
      <c r="CU2388" s="121"/>
      <c r="CV2388" s="121"/>
      <c r="CW2388" s="121"/>
      <c r="CX2388" s="121"/>
      <c r="CY2388" s="121"/>
      <c r="CZ2388" s="121"/>
      <c r="DA2388" s="121"/>
      <c r="DB2388" s="121"/>
      <c r="DC2388" s="121"/>
      <c r="DD2388" s="121"/>
      <c r="DE2388" s="121"/>
      <c r="DF2388" s="121"/>
      <c r="DG2388" s="121"/>
      <c r="DH2388" s="121"/>
      <c r="DI2388" s="121"/>
    </row>
    <row r="2389" spans="30:113" x14ac:dyDescent="0.35">
      <c r="AD2389" s="121"/>
      <c r="AE2389" s="121"/>
      <c r="AF2389" s="121"/>
      <c r="AG2389" s="121"/>
      <c r="AH2389" s="121"/>
      <c r="AI2389" s="121"/>
      <c r="AJ2389" s="121"/>
      <c r="AK2389" s="121"/>
      <c r="AL2389" s="121"/>
      <c r="AM2389" s="121"/>
      <c r="AN2389" s="121"/>
      <c r="AO2389" s="121"/>
      <c r="AP2389" s="121"/>
      <c r="AQ2389" s="121"/>
      <c r="AR2389" s="121"/>
      <c r="AS2389" s="121"/>
      <c r="AT2389" s="121"/>
      <c r="AU2389" s="121"/>
      <c r="AV2389" s="121"/>
      <c r="AW2389" s="121"/>
      <c r="AX2389" s="121"/>
      <c r="AY2389" s="121"/>
      <c r="AZ2389" s="121"/>
      <c r="BA2389" s="121"/>
      <c r="BB2389" s="121"/>
      <c r="BC2389" s="121"/>
      <c r="BD2389" s="121"/>
      <c r="BE2389" s="121"/>
      <c r="BF2389" s="121"/>
      <c r="BG2389" s="121"/>
      <c r="BH2389" s="121"/>
      <c r="BI2389" s="121"/>
      <c r="BJ2389" s="121"/>
      <c r="BK2389" s="121"/>
      <c r="BL2389" s="121"/>
      <c r="BM2389" s="121"/>
      <c r="BN2389" s="121"/>
      <c r="BO2389" s="121"/>
      <c r="BP2389" s="121"/>
      <c r="BQ2389" s="121"/>
      <c r="BR2389" s="121"/>
      <c r="BS2389" s="121"/>
      <c r="BT2389" s="121"/>
      <c r="BU2389" s="121"/>
      <c r="BV2389" s="121"/>
      <c r="BW2389" s="121"/>
      <c r="BX2389" s="121"/>
      <c r="BY2389" s="121"/>
      <c r="BZ2389" s="121"/>
      <c r="CA2389" s="121"/>
      <c r="CB2389" s="121"/>
      <c r="CC2389" s="121"/>
      <c r="CD2389" s="121"/>
      <c r="CE2389" s="121"/>
      <c r="CF2389" s="121"/>
      <c r="CG2389" s="121"/>
      <c r="CH2389" s="121"/>
      <c r="CI2389" s="121"/>
      <c r="CJ2389" s="121"/>
      <c r="CK2389" s="121"/>
      <c r="CL2389" s="121"/>
      <c r="CM2389" s="121"/>
      <c r="CN2389" s="121"/>
      <c r="CO2389" s="121"/>
      <c r="CP2389" s="121"/>
      <c r="CQ2389" s="121"/>
      <c r="CR2389" s="121"/>
      <c r="CS2389" s="121"/>
      <c r="CT2389" s="121"/>
      <c r="CU2389" s="121"/>
      <c r="CV2389" s="121"/>
      <c r="CW2389" s="121"/>
      <c r="CX2389" s="121"/>
      <c r="CY2389" s="121"/>
      <c r="CZ2389" s="121"/>
      <c r="DA2389" s="121"/>
      <c r="DB2389" s="121"/>
      <c r="DC2389" s="121"/>
      <c r="DD2389" s="121"/>
      <c r="DE2389" s="121"/>
      <c r="DF2389" s="121"/>
      <c r="DG2389" s="121"/>
      <c r="DH2389" s="121"/>
      <c r="DI2389" s="121"/>
    </row>
    <row r="2390" spans="30:113" x14ac:dyDescent="0.35">
      <c r="AD2390" s="121"/>
      <c r="AE2390" s="121"/>
      <c r="AF2390" s="121"/>
      <c r="AG2390" s="121"/>
      <c r="AH2390" s="121"/>
      <c r="AI2390" s="121"/>
      <c r="AJ2390" s="121"/>
      <c r="AK2390" s="121"/>
      <c r="AL2390" s="121"/>
      <c r="AM2390" s="121"/>
      <c r="AN2390" s="121"/>
      <c r="AO2390" s="121"/>
      <c r="AP2390" s="121"/>
      <c r="AQ2390" s="121"/>
      <c r="AR2390" s="121"/>
      <c r="AS2390" s="121"/>
      <c r="AT2390" s="121"/>
      <c r="AU2390" s="121"/>
      <c r="AV2390" s="121"/>
      <c r="AW2390" s="121"/>
      <c r="AX2390" s="121"/>
      <c r="AY2390" s="121"/>
      <c r="AZ2390" s="121"/>
      <c r="BA2390" s="121"/>
      <c r="BB2390" s="121"/>
      <c r="BC2390" s="121"/>
      <c r="BD2390" s="121"/>
      <c r="BE2390" s="121"/>
      <c r="BF2390" s="121"/>
      <c r="BG2390" s="121"/>
      <c r="BH2390" s="121"/>
      <c r="BI2390" s="121"/>
      <c r="BJ2390" s="121"/>
      <c r="BK2390" s="121"/>
      <c r="BL2390" s="121"/>
      <c r="BM2390" s="121"/>
      <c r="BN2390" s="121"/>
      <c r="BO2390" s="121"/>
      <c r="BP2390" s="121"/>
      <c r="BQ2390" s="121"/>
      <c r="BR2390" s="121"/>
      <c r="BS2390" s="121"/>
      <c r="BT2390" s="121"/>
      <c r="BU2390" s="121"/>
      <c r="BV2390" s="121"/>
      <c r="BW2390" s="121"/>
      <c r="BX2390" s="121"/>
      <c r="BY2390" s="121"/>
      <c r="BZ2390" s="121"/>
      <c r="CA2390" s="121"/>
      <c r="CB2390" s="121"/>
      <c r="CC2390" s="121"/>
      <c r="CD2390" s="121"/>
      <c r="CE2390" s="121"/>
      <c r="CF2390" s="121"/>
      <c r="CG2390" s="121"/>
      <c r="CH2390" s="121"/>
      <c r="CI2390" s="121"/>
      <c r="CJ2390" s="121"/>
      <c r="CK2390" s="121"/>
      <c r="CL2390" s="121"/>
      <c r="CM2390" s="121"/>
      <c r="CN2390" s="121"/>
      <c r="CO2390" s="121"/>
      <c r="CP2390" s="121"/>
      <c r="CQ2390" s="121"/>
      <c r="CR2390" s="121"/>
      <c r="CS2390" s="121"/>
      <c r="CT2390" s="121"/>
      <c r="CU2390" s="121"/>
      <c r="CV2390" s="121"/>
      <c r="CW2390" s="121"/>
      <c r="CX2390" s="121"/>
      <c r="CY2390" s="121"/>
      <c r="CZ2390" s="121"/>
      <c r="DA2390" s="121"/>
      <c r="DB2390" s="121"/>
      <c r="DC2390" s="121"/>
      <c r="DD2390" s="121"/>
      <c r="DE2390" s="121"/>
      <c r="DF2390" s="121"/>
      <c r="DG2390" s="121"/>
      <c r="DH2390" s="121"/>
      <c r="DI2390" s="121"/>
    </row>
    <row r="2391" spans="30:113" x14ac:dyDescent="0.35">
      <c r="AD2391" s="121"/>
      <c r="AE2391" s="121"/>
      <c r="AF2391" s="121"/>
      <c r="AG2391" s="121"/>
      <c r="AH2391" s="121"/>
      <c r="AI2391" s="121"/>
      <c r="AJ2391" s="121"/>
      <c r="AK2391" s="121"/>
      <c r="AL2391" s="121"/>
      <c r="AM2391" s="121"/>
      <c r="AN2391" s="121"/>
      <c r="AO2391" s="121"/>
      <c r="AP2391" s="121"/>
      <c r="AQ2391" s="121"/>
      <c r="AR2391" s="121"/>
      <c r="AS2391" s="121"/>
      <c r="AT2391" s="121"/>
      <c r="AU2391" s="121"/>
      <c r="AV2391" s="121"/>
      <c r="AW2391" s="121"/>
      <c r="AX2391" s="121"/>
      <c r="AY2391" s="121"/>
      <c r="AZ2391" s="121"/>
      <c r="BA2391" s="121"/>
      <c r="BB2391" s="121"/>
      <c r="BC2391" s="121"/>
      <c r="BD2391" s="121"/>
      <c r="BE2391" s="121"/>
      <c r="BF2391" s="121"/>
      <c r="BG2391" s="121"/>
      <c r="BH2391" s="121"/>
      <c r="BI2391" s="121"/>
      <c r="BJ2391" s="121"/>
      <c r="BK2391" s="121"/>
      <c r="BL2391" s="121"/>
      <c r="BM2391" s="121"/>
      <c r="BN2391" s="121"/>
      <c r="BO2391" s="121"/>
      <c r="BP2391" s="121"/>
      <c r="BQ2391" s="121"/>
      <c r="BR2391" s="121"/>
      <c r="BS2391" s="121"/>
      <c r="BT2391" s="121"/>
      <c r="BU2391" s="121"/>
      <c r="BV2391" s="121"/>
      <c r="BW2391" s="121"/>
      <c r="BX2391" s="121"/>
      <c r="BY2391" s="121"/>
      <c r="BZ2391" s="121"/>
      <c r="CA2391" s="121"/>
      <c r="CB2391" s="121"/>
      <c r="CC2391" s="121"/>
      <c r="CD2391" s="121"/>
      <c r="CE2391" s="121"/>
      <c r="CF2391" s="121"/>
      <c r="CG2391" s="121"/>
      <c r="CH2391" s="121"/>
      <c r="CI2391" s="121"/>
      <c r="CJ2391" s="121"/>
      <c r="CK2391" s="121"/>
      <c r="CL2391" s="121"/>
      <c r="CM2391" s="121"/>
      <c r="CN2391" s="121"/>
      <c r="CO2391" s="121"/>
      <c r="CP2391" s="121"/>
      <c r="CQ2391" s="121"/>
      <c r="CR2391" s="121"/>
      <c r="CS2391" s="121"/>
      <c r="CT2391" s="121"/>
      <c r="CU2391" s="121"/>
      <c r="CV2391" s="121"/>
      <c r="CW2391" s="121"/>
      <c r="CX2391" s="121"/>
      <c r="CY2391" s="121"/>
      <c r="CZ2391" s="121"/>
      <c r="DA2391" s="121"/>
      <c r="DB2391" s="121"/>
      <c r="DC2391" s="121"/>
      <c r="DD2391" s="121"/>
      <c r="DE2391" s="121"/>
      <c r="DF2391" s="121"/>
      <c r="DG2391" s="121"/>
      <c r="DH2391" s="121"/>
      <c r="DI2391" s="121"/>
    </row>
    <row r="2392" spans="30:113" x14ac:dyDescent="0.35">
      <c r="AD2392" s="121"/>
      <c r="AE2392" s="121"/>
      <c r="AF2392" s="121"/>
      <c r="AG2392" s="121"/>
      <c r="AH2392" s="121"/>
      <c r="AI2392" s="121"/>
      <c r="AJ2392" s="121"/>
      <c r="AK2392" s="121"/>
      <c r="AL2392" s="121"/>
      <c r="AM2392" s="121"/>
      <c r="AN2392" s="121"/>
      <c r="AO2392" s="121"/>
      <c r="AP2392" s="121"/>
      <c r="AQ2392" s="121"/>
      <c r="AR2392" s="121"/>
      <c r="AS2392" s="121"/>
      <c r="AT2392" s="121"/>
      <c r="AU2392" s="121"/>
      <c r="AV2392" s="121"/>
      <c r="AW2392" s="121"/>
      <c r="AX2392" s="121"/>
      <c r="AY2392" s="121"/>
      <c r="AZ2392" s="121"/>
      <c r="BA2392" s="121"/>
      <c r="BB2392" s="121"/>
      <c r="BC2392" s="121"/>
      <c r="BD2392" s="121"/>
      <c r="BE2392" s="121"/>
      <c r="BF2392" s="121"/>
      <c r="BG2392" s="121"/>
      <c r="BH2392" s="121"/>
      <c r="BI2392" s="121"/>
      <c r="BJ2392" s="121"/>
      <c r="BK2392" s="121"/>
      <c r="BL2392" s="121"/>
      <c r="BM2392" s="121"/>
      <c r="BN2392" s="121"/>
      <c r="BO2392" s="121"/>
      <c r="BP2392" s="121"/>
      <c r="BQ2392" s="121"/>
      <c r="BR2392" s="121"/>
      <c r="BS2392" s="121"/>
      <c r="BT2392" s="121"/>
      <c r="BU2392" s="121"/>
      <c r="BV2392" s="121"/>
      <c r="BW2392" s="121"/>
      <c r="BX2392" s="121"/>
      <c r="BY2392" s="121"/>
      <c r="BZ2392" s="121"/>
      <c r="CA2392" s="121"/>
      <c r="CB2392" s="121"/>
      <c r="CC2392" s="121"/>
      <c r="CD2392" s="121"/>
      <c r="CE2392" s="121"/>
      <c r="CF2392" s="121"/>
      <c r="CG2392" s="121"/>
      <c r="CH2392" s="121"/>
      <c r="CI2392" s="121"/>
      <c r="CJ2392" s="121"/>
      <c r="CK2392" s="121"/>
      <c r="CL2392" s="121"/>
      <c r="CM2392" s="121"/>
      <c r="CN2392" s="121"/>
      <c r="CO2392" s="121"/>
      <c r="CP2392" s="121"/>
      <c r="CQ2392" s="121"/>
      <c r="CR2392" s="121"/>
      <c r="CS2392" s="121"/>
      <c r="CT2392" s="121"/>
      <c r="CU2392" s="121"/>
      <c r="CV2392" s="121"/>
      <c r="CW2392" s="121"/>
      <c r="CX2392" s="121"/>
      <c r="CY2392" s="121"/>
      <c r="CZ2392" s="121"/>
      <c r="DA2392" s="121"/>
      <c r="DB2392" s="121"/>
      <c r="DC2392" s="121"/>
      <c r="DD2392" s="121"/>
      <c r="DE2392" s="121"/>
      <c r="DF2392" s="121"/>
      <c r="DG2392" s="121"/>
      <c r="DH2392" s="121"/>
      <c r="DI2392" s="121"/>
    </row>
    <row r="2393" spans="30:113" x14ac:dyDescent="0.35">
      <c r="AD2393" s="121"/>
      <c r="AE2393" s="121"/>
      <c r="AF2393" s="121"/>
      <c r="AG2393" s="121"/>
      <c r="AH2393" s="121"/>
      <c r="AI2393" s="121"/>
      <c r="AJ2393" s="121"/>
      <c r="AK2393" s="121"/>
      <c r="AL2393" s="121"/>
      <c r="AM2393" s="121"/>
      <c r="AN2393" s="121"/>
      <c r="AO2393" s="121"/>
      <c r="AP2393" s="121"/>
      <c r="AQ2393" s="121"/>
      <c r="AR2393" s="121"/>
      <c r="AS2393" s="121"/>
      <c r="AT2393" s="121"/>
      <c r="AU2393" s="121"/>
      <c r="AV2393" s="121"/>
      <c r="AW2393" s="121"/>
      <c r="AX2393" s="121"/>
      <c r="AY2393" s="121"/>
      <c r="AZ2393" s="121"/>
      <c r="BA2393" s="121"/>
      <c r="BB2393" s="121"/>
      <c r="BC2393" s="121"/>
      <c r="BD2393" s="121"/>
      <c r="BE2393" s="121"/>
      <c r="BF2393" s="121"/>
      <c r="BG2393" s="121"/>
      <c r="BH2393" s="121"/>
      <c r="BI2393" s="121"/>
      <c r="BJ2393" s="121"/>
      <c r="BK2393" s="121"/>
      <c r="BL2393" s="121"/>
      <c r="BM2393" s="121"/>
      <c r="BN2393" s="121"/>
      <c r="BO2393" s="121"/>
      <c r="BP2393" s="121"/>
      <c r="BQ2393" s="121"/>
      <c r="BR2393" s="121"/>
      <c r="BS2393" s="121"/>
      <c r="BT2393" s="121"/>
      <c r="BU2393" s="121"/>
      <c r="BV2393" s="121"/>
      <c r="BW2393" s="121"/>
      <c r="BX2393" s="121"/>
      <c r="BY2393" s="121"/>
      <c r="BZ2393" s="121"/>
      <c r="CA2393" s="121"/>
      <c r="CB2393" s="121"/>
      <c r="CC2393" s="121"/>
      <c r="CD2393" s="121"/>
      <c r="CE2393" s="121"/>
      <c r="CF2393" s="121"/>
      <c r="CG2393" s="121"/>
      <c r="CH2393" s="121"/>
      <c r="CI2393" s="121"/>
      <c r="CJ2393" s="121"/>
      <c r="CK2393" s="121"/>
      <c r="CL2393" s="121"/>
      <c r="CM2393" s="121"/>
      <c r="CN2393" s="121"/>
      <c r="CO2393" s="121"/>
      <c r="CP2393" s="121"/>
      <c r="CQ2393" s="121"/>
      <c r="CR2393" s="121"/>
      <c r="CS2393" s="121"/>
      <c r="CT2393" s="121"/>
      <c r="CU2393" s="121"/>
      <c r="CV2393" s="121"/>
      <c r="CW2393" s="121"/>
      <c r="CX2393" s="121"/>
      <c r="CY2393" s="121"/>
      <c r="CZ2393" s="121"/>
      <c r="DA2393" s="121"/>
      <c r="DB2393" s="121"/>
      <c r="DC2393" s="121"/>
      <c r="DD2393" s="121"/>
      <c r="DE2393" s="121"/>
      <c r="DF2393" s="121"/>
      <c r="DG2393" s="121"/>
      <c r="DH2393" s="121"/>
      <c r="DI2393" s="121"/>
    </row>
    <row r="2394" spans="30:113" x14ac:dyDescent="0.35">
      <c r="AD2394" s="121"/>
      <c r="AE2394" s="121"/>
      <c r="AF2394" s="121"/>
      <c r="AG2394" s="121"/>
      <c r="AH2394" s="121"/>
      <c r="AI2394" s="121"/>
      <c r="AJ2394" s="121"/>
      <c r="AK2394" s="121"/>
      <c r="AL2394" s="121"/>
      <c r="AM2394" s="121"/>
      <c r="AN2394" s="121"/>
      <c r="AO2394" s="121"/>
      <c r="AP2394" s="121"/>
      <c r="AQ2394" s="121"/>
      <c r="AR2394" s="121"/>
      <c r="AS2394" s="121"/>
      <c r="AT2394" s="121"/>
      <c r="AU2394" s="121"/>
      <c r="AV2394" s="121"/>
      <c r="AW2394" s="121"/>
      <c r="AX2394" s="121"/>
      <c r="AY2394" s="121"/>
      <c r="AZ2394" s="121"/>
      <c r="BA2394" s="121"/>
      <c r="BB2394" s="121"/>
      <c r="BC2394" s="121"/>
      <c r="BD2394" s="121"/>
      <c r="BE2394" s="121"/>
      <c r="BF2394" s="121"/>
      <c r="BG2394" s="121"/>
      <c r="BH2394" s="121"/>
      <c r="BI2394" s="121"/>
      <c r="BJ2394" s="121"/>
      <c r="BK2394" s="121"/>
      <c r="BL2394" s="121"/>
      <c r="BM2394" s="121"/>
      <c r="BN2394" s="121"/>
      <c r="BO2394" s="121"/>
      <c r="BP2394" s="121"/>
      <c r="BQ2394" s="121"/>
      <c r="BR2394" s="121"/>
      <c r="BS2394" s="121"/>
      <c r="BT2394" s="121"/>
      <c r="BU2394" s="121"/>
      <c r="BV2394" s="121"/>
      <c r="BW2394" s="121"/>
      <c r="BX2394" s="121"/>
      <c r="BY2394" s="121"/>
      <c r="BZ2394" s="121"/>
      <c r="CA2394" s="121"/>
      <c r="CB2394" s="121"/>
      <c r="CC2394" s="121"/>
      <c r="CD2394" s="121"/>
      <c r="CE2394" s="121"/>
      <c r="CF2394" s="121"/>
      <c r="CG2394" s="121"/>
      <c r="CH2394" s="121"/>
      <c r="CI2394" s="121"/>
      <c r="CJ2394" s="121"/>
      <c r="CK2394" s="121"/>
      <c r="CL2394" s="121"/>
      <c r="CM2394" s="121"/>
      <c r="CN2394" s="121"/>
      <c r="CO2394" s="121"/>
      <c r="CP2394" s="121"/>
      <c r="CQ2394" s="121"/>
      <c r="CR2394" s="121"/>
      <c r="CS2394" s="121"/>
      <c r="CT2394" s="121"/>
      <c r="CU2394" s="121"/>
      <c r="CV2394" s="121"/>
      <c r="CW2394" s="121"/>
      <c r="CX2394" s="121"/>
      <c r="CY2394" s="121"/>
      <c r="CZ2394" s="121"/>
      <c r="DA2394" s="121"/>
      <c r="DB2394" s="121"/>
      <c r="DC2394" s="121"/>
      <c r="DD2394" s="121"/>
      <c r="DE2394" s="121"/>
      <c r="DF2394" s="121"/>
      <c r="DG2394" s="121"/>
      <c r="DH2394" s="121"/>
      <c r="DI2394" s="121"/>
    </row>
    <row r="2395" spans="30:113" x14ac:dyDescent="0.35">
      <c r="AD2395" s="121"/>
      <c r="AE2395" s="121"/>
      <c r="AF2395" s="121"/>
      <c r="AG2395" s="121"/>
      <c r="AH2395" s="121"/>
      <c r="AI2395" s="121"/>
      <c r="AJ2395" s="121"/>
      <c r="AK2395" s="121"/>
      <c r="AL2395" s="121"/>
      <c r="AM2395" s="121"/>
      <c r="AN2395" s="121"/>
      <c r="AO2395" s="121"/>
      <c r="AP2395" s="121"/>
      <c r="AQ2395" s="121"/>
      <c r="AR2395" s="121"/>
      <c r="AS2395" s="121"/>
      <c r="AT2395" s="121"/>
      <c r="AU2395" s="121"/>
      <c r="AV2395" s="121"/>
      <c r="AW2395" s="121"/>
      <c r="AX2395" s="121"/>
      <c r="AY2395" s="121"/>
      <c r="AZ2395" s="121"/>
      <c r="BA2395" s="121"/>
      <c r="BB2395" s="121"/>
      <c r="BC2395" s="121"/>
      <c r="BD2395" s="121"/>
      <c r="BE2395" s="121"/>
      <c r="BF2395" s="121"/>
      <c r="BG2395" s="121"/>
      <c r="BH2395" s="121"/>
      <c r="BI2395" s="121"/>
      <c r="BJ2395" s="121"/>
      <c r="BK2395" s="121"/>
      <c r="BL2395" s="121"/>
      <c r="BM2395" s="121"/>
      <c r="BN2395" s="121"/>
      <c r="BO2395" s="121"/>
      <c r="BP2395" s="121"/>
      <c r="BQ2395" s="121"/>
      <c r="BR2395" s="121"/>
      <c r="BS2395" s="121"/>
      <c r="BT2395" s="121"/>
      <c r="BU2395" s="121"/>
      <c r="BV2395" s="121"/>
      <c r="BW2395" s="121"/>
      <c r="BX2395" s="121"/>
      <c r="BY2395" s="121"/>
      <c r="BZ2395" s="121"/>
      <c r="CA2395" s="121"/>
      <c r="CB2395" s="121"/>
      <c r="CC2395" s="121"/>
      <c r="CD2395" s="121"/>
      <c r="CE2395" s="121"/>
      <c r="CF2395" s="121"/>
      <c r="CG2395" s="121"/>
      <c r="CH2395" s="121"/>
      <c r="CI2395" s="121"/>
      <c r="CJ2395" s="121"/>
      <c r="CK2395" s="121"/>
      <c r="CL2395" s="121"/>
      <c r="CM2395" s="121"/>
      <c r="CN2395" s="121"/>
      <c r="CO2395" s="121"/>
      <c r="CP2395" s="121"/>
      <c r="CQ2395" s="121"/>
      <c r="CR2395" s="121"/>
      <c r="CS2395" s="121"/>
      <c r="CT2395" s="121"/>
      <c r="CU2395" s="121"/>
      <c r="CV2395" s="121"/>
      <c r="CW2395" s="121"/>
      <c r="CX2395" s="121"/>
      <c r="CY2395" s="121"/>
      <c r="CZ2395" s="121"/>
      <c r="DA2395" s="121"/>
      <c r="DB2395" s="121"/>
      <c r="DC2395" s="121"/>
      <c r="DD2395" s="121"/>
      <c r="DE2395" s="121"/>
      <c r="DF2395" s="121"/>
      <c r="DG2395" s="121"/>
      <c r="DH2395" s="121"/>
      <c r="DI2395" s="121"/>
    </row>
    <row r="2396" spans="30:113" x14ac:dyDescent="0.35">
      <c r="AD2396" s="121"/>
      <c r="AE2396" s="121"/>
      <c r="AF2396" s="121"/>
      <c r="AG2396" s="121"/>
      <c r="AH2396" s="121"/>
      <c r="AI2396" s="121"/>
      <c r="AJ2396" s="121"/>
      <c r="AK2396" s="121"/>
      <c r="AL2396" s="121"/>
      <c r="AM2396" s="121"/>
      <c r="AN2396" s="121"/>
      <c r="AO2396" s="121"/>
      <c r="AP2396" s="121"/>
      <c r="AQ2396" s="121"/>
      <c r="AR2396" s="121"/>
      <c r="AS2396" s="121"/>
      <c r="AT2396" s="121"/>
      <c r="AU2396" s="121"/>
      <c r="AV2396" s="121"/>
      <c r="AW2396" s="121"/>
      <c r="AX2396" s="121"/>
      <c r="AY2396" s="121"/>
      <c r="AZ2396" s="121"/>
      <c r="BA2396" s="121"/>
      <c r="BB2396" s="121"/>
      <c r="BC2396" s="121"/>
      <c r="BD2396" s="121"/>
      <c r="BE2396" s="121"/>
      <c r="BF2396" s="121"/>
      <c r="BG2396" s="121"/>
      <c r="BH2396" s="121"/>
      <c r="BI2396" s="121"/>
      <c r="BJ2396" s="121"/>
      <c r="BK2396" s="121"/>
      <c r="BL2396" s="121"/>
      <c r="BM2396" s="121"/>
      <c r="BN2396" s="121"/>
      <c r="BO2396" s="121"/>
      <c r="BP2396" s="121"/>
      <c r="BQ2396" s="121"/>
      <c r="BR2396" s="121"/>
      <c r="BS2396" s="121"/>
      <c r="BT2396" s="121"/>
      <c r="BU2396" s="121"/>
      <c r="BV2396" s="121"/>
      <c r="BW2396" s="121"/>
      <c r="BX2396" s="121"/>
      <c r="BY2396" s="121"/>
      <c r="BZ2396" s="121"/>
      <c r="CA2396" s="121"/>
      <c r="CB2396" s="121"/>
      <c r="CC2396" s="121"/>
      <c r="CD2396" s="121"/>
      <c r="CE2396" s="121"/>
      <c r="CF2396" s="121"/>
      <c r="CG2396" s="121"/>
      <c r="CH2396" s="121"/>
      <c r="CI2396" s="121"/>
      <c r="CJ2396" s="121"/>
      <c r="CK2396" s="121"/>
      <c r="CL2396" s="121"/>
      <c r="CM2396" s="121"/>
      <c r="CN2396" s="121"/>
      <c r="CO2396" s="121"/>
      <c r="CP2396" s="121"/>
      <c r="CQ2396" s="121"/>
      <c r="CR2396" s="121"/>
      <c r="CS2396" s="121"/>
      <c r="CT2396" s="121"/>
      <c r="CU2396" s="121"/>
      <c r="CV2396" s="121"/>
      <c r="CW2396" s="121"/>
      <c r="CX2396" s="121"/>
      <c r="CY2396" s="121"/>
      <c r="CZ2396" s="121"/>
      <c r="DA2396" s="121"/>
      <c r="DB2396" s="121"/>
      <c r="DC2396" s="121"/>
      <c r="DD2396" s="121"/>
      <c r="DE2396" s="121"/>
      <c r="DF2396" s="121"/>
      <c r="DG2396" s="121"/>
      <c r="DH2396" s="121"/>
      <c r="DI2396" s="121"/>
    </row>
    <row r="2397" spans="30:113" x14ac:dyDescent="0.35">
      <c r="AD2397" s="121"/>
      <c r="AE2397" s="121"/>
      <c r="AF2397" s="121"/>
      <c r="AG2397" s="121"/>
      <c r="AH2397" s="121"/>
      <c r="AI2397" s="121"/>
      <c r="AJ2397" s="121"/>
      <c r="AK2397" s="121"/>
      <c r="AL2397" s="121"/>
      <c r="AM2397" s="121"/>
      <c r="AN2397" s="121"/>
      <c r="AO2397" s="121"/>
      <c r="AP2397" s="121"/>
      <c r="AQ2397" s="121"/>
      <c r="AR2397" s="121"/>
      <c r="AS2397" s="121"/>
      <c r="AT2397" s="121"/>
      <c r="AU2397" s="121"/>
      <c r="AV2397" s="121"/>
      <c r="AW2397" s="121"/>
      <c r="AX2397" s="121"/>
      <c r="AY2397" s="121"/>
      <c r="AZ2397" s="121"/>
      <c r="BA2397" s="121"/>
      <c r="BB2397" s="121"/>
      <c r="BC2397" s="121"/>
      <c r="BD2397" s="121"/>
      <c r="BE2397" s="121"/>
      <c r="BF2397" s="121"/>
      <c r="BG2397" s="121"/>
      <c r="BH2397" s="121"/>
      <c r="BI2397" s="121"/>
      <c r="BJ2397" s="121"/>
      <c r="BK2397" s="121"/>
      <c r="BL2397" s="121"/>
      <c r="BM2397" s="121"/>
      <c r="BN2397" s="121"/>
      <c r="BO2397" s="121"/>
      <c r="BP2397" s="121"/>
      <c r="BQ2397" s="121"/>
      <c r="BR2397" s="121"/>
      <c r="BS2397" s="121"/>
      <c r="BT2397" s="121"/>
      <c r="BU2397" s="121"/>
      <c r="BV2397" s="121"/>
      <c r="BW2397" s="121"/>
      <c r="BX2397" s="121"/>
      <c r="BY2397" s="121"/>
      <c r="BZ2397" s="121"/>
      <c r="CA2397" s="121"/>
      <c r="CB2397" s="121"/>
      <c r="CC2397" s="121"/>
      <c r="CD2397" s="121"/>
      <c r="CE2397" s="121"/>
      <c r="CF2397" s="121"/>
      <c r="CG2397" s="121"/>
      <c r="CH2397" s="121"/>
      <c r="CI2397" s="121"/>
      <c r="CJ2397" s="121"/>
      <c r="CK2397" s="121"/>
      <c r="CL2397" s="121"/>
      <c r="CM2397" s="121"/>
      <c r="CN2397" s="121"/>
      <c r="CO2397" s="121"/>
      <c r="CP2397" s="121"/>
      <c r="CQ2397" s="121"/>
      <c r="CR2397" s="121"/>
      <c r="CS2397" s="121"/>
      <c r="CT2397" s="121"/>
      <c r="CU2397" s="121"/>
      <c r="CV2397" s="121"/>
      <c r="CW2397" s="121"/>
      <c r="CX2397" s="121"/>
      <c r="CY2397" s="121"/>
      <c r="CZ2397" s="121"/>
      <c r="DA2397" s="121"/>
      <c r="DB2397" s="121"/>
      <c r="DC2397" s="121"/>
      <c r="DD2397" s="121"/>
      <c r="DE2397" s="121"/>
      <c r="DF2397" s="121"/>
      <c r="DG2397" s="121"/>
      <c r="DH2397" s="121"/>
      <c r="DI2397" s="121"/>
    </row>
    <row r="2398" spans="30:113" x14ac:dyDescent="0.35">
      <c r="AD2398" s="121"/>
      <c r="AE2398" s="121"/>
      <c r="AF2398" s="121"/>
      <c r="AG2398" s="121"/>
      <c r="AH2398" s="121"/>
      <c r="AI2398" s="121"/>
      <c r="AJ2398" s="121"/>
      <c r="AK2398" s="121"/>
      <c r="AL2398" s="121"/>
      <c r="AM2398" s="121"/>
      <c r="AN2398" s="121"/>
      <c r="AO2398" s="121"/>
      <c r="AP2398" s="121"/>
      <c r="AQ2398" s="121"/>
      <c r="AR2398" s="121"/>
      <c r="AS2398" s="121"/>
      <c r="AT2398" s="121"/>
      <c r="AU2398" s="121"/>
      <c r="AV2398" s="121"/>
      <c r="AW2398" s="121"/>
      <c r="AX2398" s="121"/>
      <c r="AY2398" s="121"/>
      <c r="AZ2398" s="121"/>
      <c r="BA2398" s="121"/>
      <c r="BB2398" s="121"/>
      <c r="BC2398" s="121"/>
      <c r="BD2398" s="121"/>
      <c r="BE2398" s="121"/>
      <c r="BF2398" s="121"/>
      <c r="BG2398" s="121"/>
      <c r="BH2398" s="121"/>
      <c r="BI2398" s="121"/>
      <c r="BJ2398" s="121"/>
      <c r="BK2398" s="121"/>
      <c r="BL2398" s="121"/>
      <c r="BM2398" s="121"/>
      <c r="BN2398" s="121"/>
      <c r="BO2398" s="121"/>
      <c r="BP2398" s="121"/>
      <c r="BQ2398" s="121"/>
      <c r="BR2398" s="121"/>
      <c r="BS2398" s="121"/>
      <c r="BT2398" s="121"/>
      <c r="BU2398" s="121"/>
      <c r="BV2398" s="121"/>
      <c r="BW2398" s="121"/>
      <c r="BX2398" s="121"/>
      <c r="BY2398" s="121"/>
      <c r="BZ2398" s="121"/>
      <c r="CA2398" s="121"/>
      <c r="CB2398" s="121"/>
      <c r="CC2398" s="121"/>
      <c r="CD2398" s="121"/>
      <c r="CE2398" s="121"/>
      <c r="CF2398" s="121"/>
      <c r="CG2398" s="121"/>
      <c r="CH2398" s="121"/>
      <c r="CI2398" s="121"/>
      <c r="CJ2398" s="121"/>
      <c r="CK2398" s="121"/>
      <c r="CL2398" s="121"/>
      <c r="CM2398" s="121"/>
      <c r="CN2398" s="121"/>
      <c r="CO2398" s="121"/>
      <c r="CP2398" s="121"/>
      <c r="CQ2398" s="121"/>
      <c r="CR2398" s="121"/>
      <c r="CS2398" s="121"/>
      <c r="CT2398" s="121"/>
      <c r="CU2398" s="121"/>
      <c r="CV2398" s="121"/>
      <c r="CW2398" s="121"/>
      <c r="CX2398" s="121"/>
      <c r="CY2398" s="121"/>
      <c r="CZ2398" s="121"/>
      <c r="DA2398" s="121"/>
      <c r="DB2398" s="121"/>
      <c r="DC2398" s="121"/>
      <c r="DD2398" s="121"/>
      <c r="DE2398" s="121"/>
      <c r="DF2398" s="121"/>
      <c r="DG2398" s="121"/>
      <c r="DH2398" s="121"/>
      <c r="DI2398" s="121"/>
    </row>
    <row r="2399" spans="30:113" x14ac:dyDescent="0.35">
      <c r="AD2399" s="121"/>
      <c r="AE2399" s="121"/>
      <c r="AF2399" s="121"/>
      <c r="AG2399" s="121"/>
      <c r="AH2399" s="121"/>
      <c r="AI2399" s="121"/>
      <c r="AJ2399" s="121"/>
      <c r="AK2399" s="121"/>
      <c r="AL2399" s="121"/>
      <c r="AM2399" s="121"/>
      <c r="AN2399" s="121"/>
      <c r="AO2399" s="121"/>
      <c r="AP2399" s="121"/>
      <c r="AQ2399" s="121"/>
      <c r="AR2399" s="121"/>
      <c r="AS2399" s="121"/>
      <c r="AT2399" s="121"/>
      <c r="AU2399" s="121"/>
      <c r="AV2399" s="121"/>
      <c r="AW2399" s="121"/>
      <c r="AX2399" s="121"/>
      <c r="AY2399" s="121"/>
      <c r="AZ2399" s="121"/>
      <c r="BA2399" s="121"/>
      <c r="BB2399" s="121"/>
      <c r="BC2399" s="121"/>
      <c r="BD2399" s="121"/>
      <c r="BE2399" s="121"/>
      <c r="BF2399" s="121"/>
      <c r="BG2399" s="121"/>
      <c r="BH2399" s="121"/>
      <c r="BI2399" s="121"/>
      <c r="BJ2399" s="121"/>
      <c r="BK2399" s="121"/>
      <c r="BL2399" s="121"/>
      <c r="BM2399" s="121"/>
      <c r="BN2399" s="121"/>
      <c r="BO2399" s="121"/>
      <c r="BP2399" s="121"/>
      <c r="BQ2399" s="121"/>
      <c r="BR2399" s="121"/>
      <c r="BS2399" s="121"/>
      <c r="BT2399" s="121"/>
      <c r="BU2399" s="121"/>
      <c r="BV2399" s="121"/>
      <c r="BW2399" s="121"/>
      <c r="BX2399" s="121"/>
      <c r="BY2399" s="121"/>
      <c r="BZ2399" s="121"/>
      <c r="CA2399" s="121"/>
      <c r="CB2399" s="121"/>
      <c r="CC2399" s="121"/>
      <c r="CD2399" s="121"/>
      <c r="CE2399" s="121"/>
      <c r="CF2399" s="121"/>
      <c r="CG2399" s="121"/>
      <c r="CH2399" s="121"/>
      <c r="CI2399" s="121"/>
      <c r="CJ2399" s="121"/>
      <c r="CK2399" s="121"/>
      <c r="CL2399" s="121"/>
      <c r="CM2399" s="121"/>
      <c r="CN2399" s="121"/>
      <c r="CO2399" s="121"/>
      <c r="CP2399" s="121"/>
      <c r="CQ2399" s="121"/>
      <c r="CR2399" s="121"/>
      <c r="CS2399" s="121"/>
      <c r="CT2399" s="121"/>
      <c r="CU2399" s="121"/>
      <c r="CV2399" s="121"/>
      <c r="CW2399" s="121"/>
      <c r="CX2399" s="121"/>
      <c r="CY2399" s="121"/>
      <c r="CZ2399" s="121"/>
      <c r="DA2399" s="121"/>
      <c r="DB2399" s="121"/>
      <c r="DC2399" s="121"/>
      <c r="DD2399" s="121"/>
      <c r="DE2399" s="121"/>
      <c r="DF2399" s="121"/>
      <c r="DG2399" s="121"/>
      <c r="DH2399" s="121"/>
      <c r="DI2399" s="121"/>
    </row>
    <row r="2400" spans="30:113" x14ac:dyDescent="0.35">
      <c r="AD2400" s="121"/>
      <c r="AE2400" s="121"/>
      <c r="AF2400" s="121"/>
      <c r="AG2400" s="121"/>
      <c r="AH2400" s="121"/>
      <c r="AI2400" s="121"/>
      <c r="AJ2400" s="121"/>
      <c r="AK2400" s="121"/>
      <c r="AL2400" s="121"/>
      <c r="AM2400" s="121"/>
      <c r="AN2400" s="121"/>
      <c r="AO2400" s="121"/>
      <c r="AP2400" s="121"/>
      <c r="AQ2400" s="121"/>
      <c r="AR2400" s="121"/>
      <c r="AS2400" s="121"/>
      <c r="AT2400" s="121"/>
      <c r="AU2400" s="121"/>
      <c r="AV2400" s="121"/>
      <c r="AW2400" s="121"/>
      <c r="AX2400" s="121"/>
      <c r="AY2400" s="121"/>
      <c r="AZ2400" s="121"/>
      <c r="BA2400" s="121"/>
      <c r="BB2400" s="121"/>
      <c r="BC2400" s="121"/>
      <c r="BD2400" s="121"/>
      <c r="BE2400" s="121"/>
      <c r="BF2400" s="121"/>
      <c r="BG2400" s="121"/>
      <c r="BH2400" s="121"/>
      <c r="BI2400" s="121"/>
      <c r="BJ2400" s="121"/>
      <c r="BK2400" s="121"/>
      <c r="BL2400" s="121"/>
      <c r="BM2400" s="121"/>
      <c r="BN2400" s="121"/>
      <c r="BO2400" s="121"/>
      <c r="BP2400" s="121"/>
      <c r="BQ2400" s="121"/>
      <c r="BR2400" s="121"/>
      <c r="BS2400" s="121"/>
      <c r="BT2400" s="121"/>
      <c r="BU2400" s="121"/>
      <c r="BV2400" s="121"/>
      <c r="BW2400" s="121"/>
      <c r="BX2400" s="121"/>
      <c r="BY2400" s="121"/>
      <c r="BZ2400" s="121"/>
      <c r="CA2400" s="121"/>
      <c r="CB2400" s="121"/>
      <c r="CC2400" s="121"/>
      <c r="CD2400" s="121"/>
      <c r="CE2400" s="121"/>
      <c r="CF2400" s="121"/>
      <c r="CG2400" s="121"/>
      <c r="CH2400" s="121"/>
      <c r="CI2400" s="121"/>
      <c r="CJ2400" s="121"/>
      <c r="CK2400" s="121"/>
      <c r="CL2400" s="121"/>
      <c r="CM2400" s="121"/>
      <c r="CN2400" s="121"/>
      <c r="CO2400" s="121"/>
      <c r="CP2400" s="121"/>
      <c r="CQ2400" s="121"/>
      <c r="CR2400" s="121"/>
      <c r="CS2400" s="121"/>
      <c r="CT2400" s="121"/>
      <c r="CU2400" s="121"/>
      <c r="CV2400" s="121"/>
      <c r="CW2400" s="121"/>
      <c r="CX2400" s="121"/>
      <c r="CY2400" s="121"/>
      <c r="CZ2400" s="121"/>
      <c r="DA2400" s="121"/>
      <c r="DB2400" s="121"/>
      <c r="DC2400" s="121"/>
      <c r="DD2400" s="121"/>
      <c r="DE2400" s="121"/>
      <c r="DF2400" s="121"/>
      <c r="DG2400" s="121"/>
      <c r="DH2400" s="121"/>
      <c r="DI2400" s="121"/>
    </row>
    <row r="2401" spans="30:113" x14ac:dyDescent="0.35">
      <c r="AD2401" s="121"/>
      <c r="AE2401" s="121"/>
      <c r="AF2401" s="121"/>
      <c r="AG2401" s="121"/>
      <c r="AH2401" s="121"/>
      <c r="AI2401" s="121"/>
      <c r="AJ2401" s="121"/>
      <c r="AK2401" s="121"/>
      <c r="AL2401" s="121"/>
      <c r="AM2401" s="121"/>
      <c r="AN2401" s="121"/>
      <c r="AO2401" s="121"/>
      <c r="AP2401" s="121"/>
      <c r="AQ2401" s="121"/>
      <c r="AR2401" s="121"/>
      <c r="AS2401" s="121"/>
      <c r="AT2401" s="121"/>
      <c r="AU2401" s="121"/>
      <c r="AV2401" s="121"/>
      <c r="AW2401" s="121"/>
      <c r="AX2401" s="121"/>
      <c r="AY2401" s="121"/>
      <c r="AZ2401" s="121"/>
      <c r="BA2401" s="121"/>
      <c r="BB2401" s="121"/>
      <c r="BC2401" s="121"/>
      <c r="BD2401" s="121"/>
      <c r="BE2401" s="121"/>
      <c r="BF2401" s="121"/>
      <c r="BG2401" s="121"/>
      <c r="BH2401" s="121"/>
      <c r="BI2401" s="121"/>
      <c r="BJ2401" s="121"/>
      <c r="BK2401" s="121"/>
      <c r="BL2401" s="121"/>
      <c r="BM2401" s="121"/>
      <c r="BN2401" s="121"/>
      <c r="BO2401" s="121"/>
      <c r="BP2401" s="121"/>
      <c r="BQ2401" s="121"/>
      <c r="BR2401" s="121"/>
      <c r="BS2401" s="121"/>
      <c r="BT2401" s="121"/>
      <c r="BU2401" s="121"/>
      <c r="BV2401" s="121"/>
      <c r="BW2401" s="121"/>
      <c r="BX2401" s="121"/>
      <c r="BY2401" s="121"/>
      <c r="BZ2401" s="121"/>
      <c r="CA2401" s="121"/>
      <c r="CB2401" s="121"/>
      <c r="CC2401" s="121"/>
      <c r="CD2401" s="121"/>
      <c r="CE2401" s="121"/>
      <c r="CF2401" s="121"/>
      <c r="CG2401" s="121"/>
      <c r="CH2401" s="121"/>
      <c r="CI2401" s="121"/>
      <c r="CJ2401" s="121"/>
      <c r="CK2401" s="121"/>
      <c r="CL2401" s="121"/>
      <c r="CM2401" s="121"/>
      <c r="CN2401" s="121"/>
      <c r="CO2401" s="121"/>
      <c r="CP2401" s="121"/>
      <c r="CQ2401" s="121"/>
      <c r="CR2401" s="121"/>
      <c r="CS2401" s="121"/>
      <c r="CT2401" s="121"/>
      <c r="CU2401" s="121"/>
      <c r="CV2401" s="121"/>
      <c r="CW2401" s="121"/>
      <c r="CX2401" s="121"/>
      <c r="CY2401" s="121"/>
      <c r="CZ2401" s="121"/>
      <c r="DA2401" s="121"/>
      <c r="DB2401" s="121"/>
      <c r="DC2401" s="121"/>
      <c r="DD2401" s="121"/>
      <c r="DE2401" s="121"/>
      <c r="DF2401" s="121"/>
      <c r="DG2401" s="121"/>
      <c r="DH2401" s="121"/>
      <c r="DI2401" s="121"/>
    </row>
    <row r="2402" spans="30:113" x14ac:dyDescent="0.35">
      <c r="AD2402" s="121"/>
      <c r="AE2402" s="121"/>
      <c r="AF2402" s="121"/>
      <c r="AG2402" s="121"/>
      <c r="AH2402" s="121"/>
      <c r="AI2402" s="121"/>
      <c r="AJ2402" s="121"/>
      <c r="AK2402" s="121"/>
      <c r="AL2402" s="121"/>
      <c r="AM2402" s="121"/>
      <c r="AN2402" s="121"/>
      <c r="AO2402" s="121"/>
      <c r="AP2402" s="121"/>
      <c r="AQ2402" s="121"/>
      <c r="AR2402" s="121"/>
      <c r="AS2402" s="121"/>
      <c r="AT2402" s="121"/>
      <c r="AU2402" s="121"/>
      <c r="AV2402" s="121"/>
      <c r="AW2402" s="121"/>
      <c r="AX2402" s="121"/>
      <c r="AY2402" s="121"/>
      <c r="AZ2402" s="121"/>
      <c r="BA2402" s="121"/>
      <c r="BB2402" s="121"/>
      <c r="BC2402" s="121"/>
      <c r="BD2402" s="121"/>
      <c r="BE2402" s="121"/>
      <c r="BF2402" s="121"/>
      <c r="BG2402" s="121"/>
      <c r="BH2402" s="121"/>
      <c r="BI2402" s="121"/>
      <c r="BJ2402" s="121"/>
      <c r="BK2402" s="121"/>
      <c r="BL2402" s="121"/>
      <c r="BM2402" s="121"/>
      <c r="BN2402" s="121"/>
      <c r="BO2402" s="121"/>
      <c r="BP2402" s="121"/>
      <c r="BQ2402" s="121"/>
      <c r="BR2402" s="121"/>
      <c r="BS2402" s="121"/>
      <c r="BT2402" s="121"/>
      <c r="BU2402" s="121"/>
      <c r="BV2402" s="121"/>
      <c r="BW2402" s="121"/>
      <c r="BX2402" s="121"/>
      <c r="BY2402" s="121"/>
      <c r="BZ2402" s="121"/>
      <c r="CA2402" s="121"/>
      <c r="CB2402" s="121"/>
      <c r="CC2402" s="121"/>
      <c r="CD2402" s="121"/>
      <c r="CE2402" s="121"/>
      <c r="CF2402" s="121"/>
      <c r="CG2402" s="121"/>
      <c r="CH2402" s="121"/>
      <c r="CI2402" s="121"/>
      <c r="CJ2402" s="121"/>
      <c r="CK2402" s="121"/>
      <c r="CL2402" s="121"/>
      <c r="CM2402" s="121"/>
      <c r="CN2402" s="121"/>
      <c r="CO2402" s="121"/>
      <c r="CP2402" s="121"/>
      <c r="CQ2402" s="121"/>
      <c r="CR2402" s="121"/>
      <c r="CS2402" s="121"/>
      <c r="CT2402" s="121"/>
      <c r="CU2402" s="121"/>
      <c r="CV2402" s="121"/>
      <c r="CW2402" s="121"/>
      <c r="CX2402" s="121"/>
      <c r="CY2402" s="121"/>
      <c r="CZ2402" s="121"/>
      <c r="DA2402" s="121"/>
      <c r="DB2402" s="121"/>
      <c r="DC2402" s="121"/>
      <c r="DD2402" s="121"/>
      <c r="DE2402" s="121"/>
      <c r="DF2402" s="121"/>
      <c r="DG2402" s="121"/>
      <c r="DH2402" s="121"/>
      <c r="DI2402" s="121"/>
    </row>
    <row r="2403" spans="30:113" x14ac:dyDescent="0.35">
      <c r="AD2403" s="121"/>
      <c r="AE2403" s="121"/>
      <c r="AF2403" s="121"/>
      <c r="AG2403" s="121"/>
      <c r="AH2403" s="121"/>
      <c r="AI2403" s="121"/>
      <c r="AJ2403" s="121"/>
      <c r="AK2403" s="121"/>
      <c r="AL2403" s="121"/>
      <c r="AM2403" s="121"/>
      <c r="AN2403" s="121"/>
      <c r="AO2403" s="121"/>
      <c r="AP2403" s="121"/>
      <c r="AQ2403" s="121"/>
      <c r="AR2403" s="121"/>
      <c r="AS2403" s="121"/>
      <c r="AT2403" s="121"/>
      <c r="AU2403" s="121"/>
      <c r="AV2403" s="121"/>
      <c r="AW2403" s="121"/>
      <c r="AX2403" s="121"/>
      <c r="AY2403" s="121"/>
      <c r="AZ2403" s="121"/>
      <c r="BA2403" s="121"/>
      <c r="BB2403" s="121"/>
      <c r="BC2403" s="121"/>
      <c r="BD2403" s="121"/>
      <c r="BE2403" s="121"/>
      <c r="BF2403" s="121"/>
      <c r="BG2403" s="121"/>
      <c r="BH2403" s="121"/>
      <c r="BI2403" s="121"/>
      <c r="BJ2403" s="121"/>
      <c r="BK2403" s="121"/>
      <c r="BL2403" s="121"/>
      <c r="BM2403" s="121"/>
      <c r="BN2403" s="121"/>
      <c r="BO2403" s="121"/>
      <c r="BP2403" s="121"/>
      <c r="BQ2403" s="121"/>
      <c r="BR2403" s="121"/>
      <c r="BS2403" s="121"/>
      <c r="BT2403" s="121"/>
      <c r="BU2403" s="121"/>
      <c r="BV2403" s="121"/>
      <c r="BW2403" s="121"/>
      <c r="BX2403" s="121"/>
      <c r="BY2403" s="121"/>
      <c r="BZ2403" s="121"/>
      <c r="CA2403" s="121"/>
      <c r="CB2403" s="121"/>
      <c r="CC2403" s="121"/>
      <c r="CD2403" s="121"/>
      <c r="CE2403" s="121"/>
      <c r="CF2403" s="121"/>
      <c r="CG2403" s="121"/>
      <c r="CH2403" s="121"/>
      <c r="CI2403" s="121"/>
      <c r="CJ2403" s="121"/>
      <c r="CK2403" s="121"/>
      <c r="CL2403" s="121"/>
      <c r="CM2403" s="121"/>
      <c r="CN2403" s="121"/>
      <c r="CO2403" s="121"/>
      <c r="CP2403" s="121"/>
      <c r="CQ2403" s="121"/>
      <c r="CR2403" s="121"/>
      <c r="CS2403" s="121"/>
      <c r="CT2403" s="121"/>
      <c r="CU2403" s="121"/>
      <c r="CV2403" s="121"/>
      <c r="CW2403" s="121"/>
      <c r="CX2403" s="121"/>
      <c r="CY2403" s="121"/>
      <c r="CZ2403" s="121"/>
      <c r="DA2403" s="121"/>
      <c r="DB2403" s="121"/>
      <c r="DC2403" s="121"/>
      <c r="DD2403" s="121"/>
      <c r="DE2403" s="121"/>
      <c r="DF2403" s="121"/>
      <c r="DG2403" s="121"/>
      <c r="DH2403" s="121"/>
      <c r="DI2403" s="121"/>
    </row>
    <row r="2404" spans="30:113" x14ac:dyDescent="0.35">
      <c r="AD2404" s="121"/>
      <c r="AE2404" s="121"/>
      <c r="AF2404" s="121"/>
      <c r="AG2404" s="121"/>
      <c r="AH2404" s="121"/>
      <c r="AI2404" s="121"/>
      <c r="AJ2404" s="121"/>
      <c r="AK2404" s="121"/>
      <c r="AL2404" s="121"/>
      <c r="AM2404" s="121"/>
      <c r="AN2404" s="121"/>
      <c r="AO2404" s="121"/>
      <c r="AP2404" s="121"/>
      <c r="AQ2404" s="121"/>
      <c r="AR2404" s="121"/>
      <c r="AS2404" s="121"/>
      <c r="AT2404" s="121"/>
      <c r="AU2404" s="121"/>
      <c r="AV2404" s="121"/>
      <c r="AW2404" s="121"/>
      <c r="AX2404" s="121"/>
      <c r="AY2404" s="121"/>
      <c r="AZ2404" s="121"/>
      <c r="BA2404" s="121"/>
      <c r="BB2404" s="121"/>
      <c r="BC2404" s="121"/>
      <c r="BD2404" s="121"/>
      <c r="BE2404" s="121"/>
      <c r="BF2404" s="121"/>
      <c r="BG2404" s="121"/>
      <c r="BH2404" s="121"/>
      <c r="BI2404" s="121"/>
      <c r="BJ2404" s="121"/>
      <c r="BK2404" s="121"/>
      <c r="BL2404" s="121"/>
      <c r="BM2404" s="121"/>
      <c r="BN2404" s="121"/>
      <c r="BO2404" s="121"/>
      <c r="BP2404" s="121"/>
      <c r="BQ2404" s="121"/>
      <c r="BR2404" s="121"/>
      <c r="BS2404" s="121"/>
      <c r="BT2404" s="121"/>
      <c r="BU2404" s="121"/>
      <c r="BV2404" s="121"/>
      <c r="BW2404" s="121"/>
      <c r="BX2404" s="121"/>
      <c r="BY2404" s="121"/>
      <c r="BZ2404" s="121"/>
      <c r="CA2404" s="121"/>
      <c r="CB2404" s="121"/>
      <c r="CC2404" s="121"/>
      <c r="CD2404" s="121"/>
      <c r="CE2404" s="121"/>
      <c r="CF2404" s="121"/>
      <c r="CG2404" s="121"/>
      <c r="CH2404" s="121"/>
      <c r="CI2404" s="121"/>
      <c r="CJ2404" s="121"/>
      <c r="CK2404" s="121"/>
      <c r="CL2404" s="121"/>
      <c r="CM2404" s="121"/>
      <c r="CN2404" s="121"/>
      <c r="CO2404" s="121"/>
      <c r="CP2404" s="121"/>
      <c r="CQ2404" s="121"/>
      <c r="CR2404" s="121"/>
      <c r="CS2404" s="121"/>
      <c r="CT2404" s="121"/>
      <c r="CU2404" s="121"/>
      <c r="CV2404" s="121"/>
      <c r="CW2404" s="121"/>
      <c r="CX2404" s="121"/>
      <c r="CY2404" s="121"/>
      <c r="CZ2404" s="121"/>
      <c r="DA2404" s="121"/>
      <c r="DB2404" s="121"/>
      <c r="DC2404" s="121"/>
      <c r="DD2404" s="121"/>
      <c r="DE2404" s="121"/>
      <c r="DF2404" s="121"/>
      <c r="DG2404" s="121"/>
      <c r="DH2404" s="121"/>
      <c r="DI2404" s="121"/>
    </row>
    <row r="2405" spans="30:113" x14ac:dyDescent="0.35">
      <c r="AD2405" s="121"/>
      <c r="AE2405" s="121"/>
      <c r="AF2405" s="121"/>
      <c r="AG2405" s="121"/>
      <c r="AH2405" s="121"/>
      <c r="AI2405" s="121"/>
      <c r="AJ2405" s="121"/>
      <c r="AK2405" s="121"/>
      <c r="AL2405" s="121"/>
      <c r="AM2405" s="121"/>
      <c r="AN2405" s="121"/>
      <c r="AO2405" s="121"/>
      <c r="AP2405" s="121"/>
      <c r="AQ2405" s="121"/>
      <c r="AR2405" s="121"/>
      <c r="AS2405" s="121"/>
      <c r="AT2405" s="121"/>
      <c r="AU2405" s="121"/>
      <c r="AV2405" s="121"/>
      <c r="AW2405" s="121"/>
      <c r="AX2405" s="121"/>
      <c r="AY2405" s="121"/>
      <c r="AZ2405" s="121"/>
      <c r="BA2405" s="121"/>
      <c r="BB2405" s="121"/>
      <c r="BC2405" s="121"/>
      <c r="BD2405" s="121"/>
      <c r="BE2405" s="121"/>
      <c r="BF2405" s="121"/>
      <c r="BG2405" s="121"/>
      <c r="BH2405" s="121"/>
      <c r="BI2405" s="121"/>
      <c r="BJ2405" s="121"/>
      <c r="BK2405" s="121"/>
      <c r="BL2405" s="121"/>
      <c r="BM2405" s="121"/>
      <c r="BN2405" s="121"/>
      <c r="BO2405" s="121"/>
      <c r="BP2405" s="121"/>
      <c r="BQ2405" s="121"/>
      <c r="BR2405" s="121"/>
      <c r="BS2405" s="121"/>
      <c r="BT2405" s="121"/>
      <c r="BU2405" s="121"/>
      <c r="BV2405" s="121"/>
      <c r="BW2405" s="121"/>
      <c r="BX2405" s="121"/>
      <c r="BY2405" s="121"/>
      <c r="BZ2405" s="121"/>
      <c r="CA2405" s="121"/>
      <c r="CB2405" s="121"/>
      <c r="CC2405" s="121"/>
      <c r="CD2405" s="121"/>
      <c r="CE2405" s="121"/>
      <c r="CF2405" s="121"/>
      <c r="CG2405" s="121"/>
      <c r="CH2405" s="121"/>
      <c r="CI2405" s="121"/>
      <c r="CJ2405" s="121"/>
      <c r="CK2405" s="121"/>
      <c r="CL2405" s="121"/>
      <c r="CM2405" s="121"/>
      <c r="CN2405" s="121"/>
      <c r="CO2405" s="121"/>
      <c r="CP2405" s="121"/>
      <c r="CQ2405" s="121"/>
      <c r="CR2405" s="121"/>
      <c r="CS2405" s="121"/>
      <c r="CT2405" s="121"/>
      <c r="CU2405" s="121"/>
      <c r="CV2405" s="121"/>
      <c r="CW2405" s="121"/>
      <c r="CX2405" s="121"/>
      <c r="CY2405" s="121"/>
      <c r="CZ2405" s="121"/>
      <c r="DA2405" s="121"/>
      <c r="DB2405" s="121"/>
      <c r="DC2405" s="121"/>
      <c r="DD2405" s="121"/>
      <c r="DE2405" s="121"/>
      <c r="DF2405" s="121"/>
      <c r="DG2405" s="121"/>
      <c r="DH2405" s="121"/>
      <c r="DI2405" s="121"/>
    </row>
    <row r="2406" spans="30:113" x14ac:dyDescent="0.35">
      <c r="AD2406" s="121"/>
      <c r="AE2406" s="121"/>
      <c r="AF2406" s="121"/>
      <c r="AG2406" s="121"/>
      <c r="AH2406" s="121"/>
      <c r="AI2406" s="121"/>
      <c r="AJ2406" s="121"/>
      <c r="AK2406" s="121"/>
      <c r="AL2406" s="121"/>
      <c r="AM2406" s="121"/>
      <c r="AN2406" s="121"/>
      <c r="AO2406" s="121"/>
      <c r="AP2406" s="121"/>
      <c r="AQ2406" s="121"/>
      <c r="AR2406" s="121"/>
      <c r="AS2406" s="121"/>
      <c r="AT2406" s="121"/>
      <c r="AU2406" s="121"/>
      <c r="AV2406" s="121"/>
      <c r="AW2406" s="121"/>
      <c r="AX2406" s="121"/>
      <c r="AY2406" s="121"/>
      <c r="AZ2406" s="121"/>
      <c r="BA2406" s="121"/>
      <c r="BB2406" s="121"/>
      <c r="BC2406" s="121"/>
      <c r="BD2406" s="121"/>
      <c r="BE2406" s="121"/>
      <c r="BF2406" s="121"/>
      <c r="BG2406" s="121"/>
      <c r="BH2406" s="121"/>
      <c r="BI2406" s="121"/>
      <c r="BJ2406" s="121"/>
      <c r="BK2406" s="121"/>
      <c r="BL2406" s="121"/>
      <c r="BM2406" s="121"/>
      <c r="BN2406" s="121"/>
      <c r="BO2406" s="121"/>
      <c r="BP2406" s="121"/>
      <c r="BQ2406" s="121"/>
      <c r="BR2406" s="121"/>
      <c r="BS2406" s="121"/>
      <c r="BT2406" s="121"/>
      <c r="BU2406" s="121"/>
      <c r="BV2406" s="121"/>
      <c r="BW2406" s="121"/>
      <c r="BX2406" s="121"/>
      <c r="BY2406" s="121"/>
      <c r="BZ2406" s="121"/>
      <c r="CA2406" s="121"/>
      <c r="CB2406" s="121"/>
      <c r="CC2406" s="121"/>
      <c r="CD2406" s="121"/>
      <c r="CE2406" s="121"/>
      <c r="CF2406" s="121"/>
      <c r="CG2406" s="121"/>
      <c r="CH2406" s="121"/>
      <c r="CI2406" s="121"/>
      <c r="CJ2406" s="121"/>
      <c r="CK2406" s="121"/>
      <c r="CL2406" s="121"/>
      <c r="CM2406" s="121"/>
      <c r="CN2406" s="121"/>
      <c r="CO2406" s="121"/>
      <c r="CP2406" s="121"/>
      <c r="CQ2406" s="121"/>
      <c r="CR2406" s="121"/>
      <c r="CS2406" s="121"/>
      <c r="CT2406" s="121"/>
      <c r="CU2406" s="121"/>
      <c r="CV2406" s="121"/>
      <c r="CW2406" s="121"/>
      <c r="CX2406" s="121"/>
      <c r="CY2406" s="121"/>
      <c r="CZ2406" s="121"/>
      <c r="DA2406" s="121"/>
      <c r="DB2406" s="121"/>
      <c r="DC2406" s="121"/>
      <c r="DD2406" s="121"/>
      <c r="DE2406" s="121"/>
      <c r="DF2406" s="121"/>
      <c r="DG2406" s="121"/>
      <c r="DH2406" s="121"/>
      <c r="DI2406" s="121"/>
    </row>
    <row r="2407" spans="30:113" x14ac:dyDescent="0.35">
      <c r="AD2407" s="121"/>
      <c r="AE2407" s="121"/>
      <c r="AF2407" s="121"/>
      <c r="AG2407" s="121"/>
      <c r="AH2407" s="121"/>
      <c r="AI2407" s="121"/>
      <c r="AJ2407" s="121"/>
      <c r="AK2407" s="121"/>
      <c r="AL2407" s="121"/>
      <c r="AM2407" s="121"/>
      <c r="AN2407" s="121"/>
      <c r="AO2407" s="121"/>
      <c r="AP2407" s="121"/>
      <c r="AQ2407" s="121"/>
      <c r="AR2407" s="121"/>
      <c r="AS2407" s="121"/>
      <c r="AT2407" s="121"/>
      <c r="AU2407" s="121"/>
      <c r="AV2407" s="121"/>
      <c r="AW2407" s="121"/>
      <c r="AX2407" s="121"/>
      <c r="AY2407" s="121"/>
      <c r="AZ2407" s="121"/>
      <c r="BA2407" s="121"/>
      <c r="BB2407" s="121"/>
      <c r="BC2407" s="121"/>
      <c r="BD2407" s="121"/>
      <c r="BE2407" s="121"/>
      <c r="BF2407" s="121"/>
      <c r="BG2407" s="121"/>
      <c r="BH2407" s="121"/>
      <c r="BI2407" s="121"/>
      <c r="BJ2407" s="121"/>
      <c r="BK2407" s="121"/>
      <c r="BL2407" s="121"/>
      <c r="BM2407" s="121"/>
      <c r="BN2407" s="121"/>
      <c r="BO2407" s="121"/>
      <c r="BP2407" s="121"/>
      <c r="BQ2407" s="121"/>
      <c r="BR2407" s="121"/>
      <c r="BS2407" s="121"/>
      <c r="BT2407" s="121"/>
      <c r="BU2407" s="121"/>
      <c r="BV2407" s="121"/>
      <c r="BW2407" s="121"/>
      <c r="BX2407" s="121"/>
      <c r="BY2407" s="121"/>
      <c r="BZ2407" s="121"/>
      <c r="CA2407" s="121"/>
      <c r="CB2407" s="121"/>
      <c r="CC2407" s="121"/>
      <c r="CD2407" s="121"/>
      <c r="CE2407" s="121"/>
      <c r="CF2407" s="121"/>
      <c r="CG2407" s="121"/>
      <c r="CH2407" s="121"/>
      <c r="CI2407" s="121"/>
      <c r="CJ2407" s="121"/>
      <c r="CK2407" s="121"/>
      <c r="CL2407" s="121"/>
      <c r="CM2407" s="121"/>
      <c r="CN2407" s="121"/>
      <c r="CO2407" s="121"/>
      <c r="CP2407" s="121"/>
      <c r="CQ2407" s="121"/>
      <c r="CR2407" s="121"/>
      <c r="CS2407" s="121"/>
      <c r="CT2407" s="121"/>
      <c r="CU2407" s="121"/>
      <c r="CV2407" s="121"/>
      <c r="CW2407" s="121"/>
      <c r="CX2407" s="121"/>
      <c r="CY2407" s="121"/>
      <c r="CZ2407" s="121"/>
      <c r="DA2407" s="121"/>
      <c r="DB2407" s="121"/>
      <c r="DC2407" s="121"/>
      <c r="DD2407" s="121"/>
      <c r="DE2407" s="121"/>
      <c r="DF2407" s="121"/>
      <c r="DG2407" s="121"/>
      <c r="DH2407" s="121"/>
      <c r="DI2407" s="121"/>
    </row>
    <row r="2408" spans="30:113" x14ac:dyDescent="0.35">
      <c r="AD2408" s="121"/>
      <c r="AE2408" s="121"/>
      <c r="AF2408" s="121"/>
      <c r="AG2408" s="121"/>
      <c r="AH2408" s="121"/>
      <c r="AI2408" s="121"/>
      <c r="AJ2408" s="121"/>
      <c r="AK2408" s="121"/>
      <c r="AL2408" s="121"/>
      <c r="AM2408" s="121"/>
      <c r="AN2408" s="121"/>
      <c r="AO2408" s="121"/>
      <c r="AP2408" s="121"/>
      <c r="AQ2408" s="121"/>
      <c r="AR2408" s="121"/>
      <c r="AS2408" s="121"/>
      <c r="AT2408" s="121"/>
      <c r="AU2408" s="121"/>
      <c r="AV2408" s="121"/>
      <c r="AW2408" s="121"/>
      <c r="AX2408" s="121"/>
      <c r="AY2408" s="121"/>
      <c r="AZ2408" s="121"/>
      <c r="BA2408" s="121"/>
      <c r="BB2408" s="121"/>
      <c r="BC2408" s="121"/>
      <c r="BD2408" s="121"/>
      <c r="BE2408" s="121"/>
      <c r="BF2408" s="121"/>
      <c r="BG2408" s="121"/>
      <c r="BH2408" s="121"/>
      <c r="BI2408" s="121"/>
      <c r="BJ2408" s="121"/>
      <c r="BK2408" s="121"/>
      <c r="BL2408" s="121"/>
      <c r="BM2408" s="121"/>
      <c r="BN2408" s="121"/>
      <c r="BO2408" s="121"/>
      <c r="BP2408" s="121"/>
      <c r="BQ2408" s="121"/>
      <c r="BR2408" s="121"/>
      <c r="BS2408" s="121"/>
      <c r="BT2408" s="121"/>
      <c r="BU2408" s="121"/>
      <c r="BV2408" s="121"/>
      <c r="BW2408" s="121"/>
      <c r="BX2408" s="121"/>
      <c r="BY2408" s="121"/>
      <c r="BZ2408" s="121"/>
      <c r="CA2408" s="121"/>
      <c r="CB2408" s="121"/>
      <c r="CC2408" s="121"/>
      <c r="CD2408" s="121"/>
      <c r="CE2408" s="121"/>
      <c r="CF2408" s="121"/>
      <c r="CG2408" s="121"/>
      <c r="CH2408" s="121"/>
      <c r="CI2408" s="121"/>
      <c r="CJ2408" s="121"/>
      <c r="CK2408" s="121"/>
      <c r="CL2408" s="121"/>
      <c r="CM2408" s="121"/>
      <c r="CN2408" s="121"/>
      <c r="CO2408" s="121"/>
      <c r="CP2408" s="121"/>
      <c r="CQ2408" s="121"/>
      <c r="CR2408" s="121"/>
      <c r="CS2408" s="121"/>
      <c r="CT2408" s="121"/>
      <c r="CU2408" s="121"/>
      <c r="CV2408" s="121"/>
      <c r="CW2408" s="121"/>
      <c r="CX2408" s="121"/>
      <c r="CY2408" s="121"/>
      <c r="CZ2408" s="121"/>
      <c r="DA2408" s="121"/>
      <c r="DB2408" s="121"/>
      <c r="DC2408" s="121"/>
      <c r="DD2408" s="121"/>
      <c r="DE2408" s="121"/>
      <c r="DF2408" s="121"/>
      <c r="DG2408" s="121"/>
      <c r="DH2408" s="121"/>
      <c r="DI2408" s="121"/>
    </row>
    <row r="2409" spans="30:113" x14ac:dyDescent="0.35">
      <c r="AD2409" s="121"/>
      <c r="AE2409" s="121"/>
      <c r="AF2409" s="121"/>
      <c r="AG2409" s="121"/>
      <c r="AH2409" s="121"/>
      <c r="AI2409" s="121"/>
      <c r="AJ2409" s="121"/>
      <c r="AK2409" s="121"/>
      <c r="AL2409" s="121"/>
      <c r="AM2409" s="121"/>
      <c r="AN2409" s="121"/>
      <c r="AO2409" s="121"/>
      <c r="AP2409" s="121"/>
      <c r="AQ2409" s="121"/>
      <c r="AR2409" s="121"/>
      <c r="AS2409" s="121"/>
      <c r="AT2409" s="121"/>
      <c r="AU2409" s="121"/>
      <c r="AV2409" s="121"/>
      <c r="AW2409" s="121"/>
      <c r="AX2409" s="121"/>
      <c r="AY2409" s="121"/>
      <c r="AZ2409" s="121"/>
      <c r="BA2409" s="121"/>
      <c r="BB2409" s="121"/>
      <c r="BC2409" s="121"/>
      <c r="BD2409" s="121"/>
      <c r="BE2409" s="121"/>
      <c r="BF2409" s="121"/>
      <c r="BG2409" s="121"/>
      <c r="BH2409" s="121"/>
      <c r="BI2409" s="121"/>
      <c r="BJ2409" s="121"/>
      <c r="BK2409" s="121"/>
      <c r="BL2409" s="121"/>
      <c r="BM2409" s="121"/>
      <c r="BN2409" s="121"/>
      <c r="BO2409" s="121"/>
      <c r="BP2409" s="121"/>
      <c r="BQ2409" s="121"/>
      <c r="BR2409" s="121"/>
      <c r="BS2409" s="121"/>
      <c r="BT2409" s="121"/>
      <c r="BU2409" s="121"/>
      <c r="BV2409" s="121"/>
      <c r="BW2409" s="121"/>
      <c r="BX2409" s="121"/>
      <c r="BY2409" s="121"/>
      <c r="BZ2409" s="121"/>
      <c r="CA2409" s="121"/>
      <c r="CB2409" s="121"/>
      <c r="CC2409" s="121"/>
      <c r="CD2409" s="121"/>
      <c r="CE2409" s="121"/>
      <c r="CF2409" s="121"/>
      <c r="CG2409" s="121"/>
      <c r="CH2409" s="121"/>
      <c r="CI2409" s="121"/>
      <c r="CJ2409" s="121"/>
      <c r="CK2409" s="121"/>
      <c r="CL2409" s="121"/>
      <c r="CM2409" s="121"/>
      <c r="CN2409" s="121"/>
      <c r="CO2409" s="121"/>
      <c r="CP2409" s="121"/>
      <c r="CQ2409" s="121"/>
      <c r="CR2409" s="121"/>
      <c r="CS2409" s="121"/>
      <c r="CT2409" s="121"/>
      <c r="CU2409" s="121"/>
      <c r="CV2409" s="121"/>
      <c r="CW2409" s="121"/>
      <c r="CX2409" s="121"/>
      <c r="CY2409" s="121"/>
      <c r="CZ2409" s="121"/>
      <c r="DA2409" s="121"/>
      <c r="DB2409" s="121"/>
      <c r="DC2409" s="121"/>
      <c r="DD2409" s="121"/>
      <c r="DE2409" s="121"/>
      <c r="DF2409" s="121"/>
      <c r="DG2409" s="121"/>
      <c r="DH2409" s="121"/>
      <c r="DI2409" s="121"/>
    </row>
    <row r="2410" spans="30:113" x14ac:dyDescent="0.35">
      <c r="AD2410" s="121"/>
      <c r="AE2410" s="121"/>
      <c r="AF2410" s="121"/>
      <c r="AG2410" s="121"/>
      <c r="AH2410" s="121"/>
      <c r="AI2410" s="121"/>
      <c r="AJ2410" s="121"/>
      <c r="AK2410" s="121"/>
      <c r="AL2410" s="121"/>
      <c r="AM2410" s="121"/>
      <c r="AN2410" s="121"/>
      <c r="AO2410" s="121"/>
      <c r="AP2410" s="121"/>
      <c r="AQ2410" s="121"/>
      <c r="AR2410" s="121"/>
      <c r="AS2410" s="121"/>
      <c r="AT2410" s="121"/>
      <c r="AU2410" s="121"/>
      <c r="AV2410" s="121"/>
      <c r="AW2410" s="121"/>
      <c r="AX2410" s="121"/>
      <c r="AY2410" s="121"/>
      <c r="AZ2410" s="121"/>
      <c r="BA2410" s="121"/>
      <c r="BB2410" s="121"/>
      <c r="BC2410" s="121"/>
      <c r="BD2410" s="121"/>
      <c r="BE2410" s="121"/>
      <c r="BF2410" s="121"/>
      <c r="BG2410" s="121"/>
      <c r="BH2410" s="121"/>
      <c r="BI2410" s="121"/>
      <c r="BJ2410" s="121"/>
      <c r="BK2410" s="121"/>
      <c r="BL2410" s="121"/>
      <c r="BM2410" s="121"/>
      <c r="BN2410" s="121"/>
      <c r="BO2410" s="121"/>
      <c r="BP2410" s="121"/>
      <c r="BQ2410" s="121"/>
      <c r="BR2410" s="121"/>
      <c r="BS2410" s="121"/>
      <c r="BT2410" s="121"/>
      <c r="BU2410" s="121"/>
      <c r="BV2410" s="121"/>
      <c r="BW2410" s="121"/>
      <c r="BX2410" s="121"/>
      <c r="BY2410" s="121"/>
      <c r="BZ2410" s="121"/>
      <c r="CA2410" s="121"/>
      <c r="CB2410" s="121"/>
      <c r="CC2410" s="121"/>
      <c r="CD2410" s="121"/>
      <c r="CE2410" s="121"/>
      <c r="CF2410" s="121"/>
      <c r="CG2410" s="121"/>
      <c r="CH2410" s="121"/>
      <c r="CI2410" s="121"/>
      <c r="CJ2410" s="121"/>
      <c r="CK2410" s="121"/>
      <c r="CL2410" s="121"/>
      <c r="CM2410" s="121"/>
      <c r="CN2410" s="121"/>
      <c r="CO2410" s="121"/>
      <c r="CP2410" s="121"/>
      <c r="CQ2410" s="121"/>
      <c r="CR2410" s="121"/>
      <c r="CS2410" s="121"/>
      <c r="CT2410" s="121"/>
      <c r="CU2410" s="121"/>
      <c r="CV2410" s="121"/>
      <c r="CW2410" s="121"/>
      <c r="CX2410" s="121"/>
      <c r="CY2410" s="121"/>
      <c r="CZ2410" s="121"/>
      <c r="DA2410" s="121"/>
      <c r="DB2410" s="121"/>
      <c r="DC2410" s="121"/>
      <c r="DD2410" s="121"/>
      <c r="DE2410" s="121"/>
      <c r="DF2410" s="121"/>
      <c r="DG2410" s="121"/>
      <c r="DH2410" s="121"/>
      <c r="DI2410" s="121"/>
    </row>
    <row r="2411" spans="30:113" x14ac:dyDescent="0.35">
      <c r="AD2411" s="121"/>
      <c r="AE2411" s="121"/>
      <c r="AF2411" s="121"/>
      <c r="AG2411" s="121"/>
      <c r="AH2411" s="121"/>
      <c r="AI2411" s="121"/>
      <c r="AJ2411" s="121"/>
      <c r="AK2411" s="121"/>
      <c r="AL2411" s="121"/>
      <c r="AM2411" s="121"/>
      <c r="AN2411" s="121"/>
      <c r="AO2411" s="121"/>
      <c r="AP2411" s="121"/>
      <c r="AQ2411" s="121"/>
      <c r="AR2411" s="121"/>
      <c r="AS2411" s="121"/>
      <c r="AT2411" s="121"/>
      <c r="AU2411" s="121"/>
      <c r="AV2411" s="121"/>
      <c r="AW2411" s="121"/>
      <c r="AX2411" s="121"/>
      <c r="AY2411" s="121"/>
      <c r="AZ2411" s="121"/>
      <c r="BA2411" s="121"/>
      <c r="BB2411" s="121"/>
      <c r="BC2411" s="121"/>
      <c r="BD2411" s="121"/>
      <c r="BE2411" s="121"/>
      <c r="BF2411" s="121"/>
      <c r="BG2411" s="121"/>
      <c r="BH2411" s="121"/>
      <c r="BI2411" s="121"/>
      <c r="BJ2411" s="121"/>
      <c r="BK2411" s="121"/>
      <c r="BL2411" s="121"/>
      <c r="BM2411" s="121"/>
      <c r="BN2411" s="121"/>
      <c r="BO2411" s="121"/>
      <c r="BP2411" s="121"/>
      <c r="BQ2411" s="121"/>
      <c r="BR2411" s="121"/>
      <c r="BS2411" s="121"/>
      <c r="BT2411" s="121"/>
      <c r="BU2411" s="121"/>
      <c r="BV2411" s="121"/>
      <c r="BW2411" s="121"/>
      <c r="BX2411" s="121"/>
      <c r="BY2411" s="121"/>
      <c r="BZ2411" s="121"/>
      <c r="CA2411" s="121"/>
      <c r="CB2411" s="121"/>
      <c r="CC2411" s="121"/>
      <c r="CD2411" s="121"/>
      <c r="CE2411" s="121"/>
      <c r="CF2411" s="121"/>
      <c r="CG2411" s="121"/>
      <c r="CH2411" s="121"/>
      <c r="CI2411" s="121"/>
      <c r="CJ2411" s="121"/>
      <c r="CK2411" s="121"/>
      <c r="CL2411" s="121"/>
      <c r="CM2411" s="121"/>
      <c r="CN2411" s="121"/>
      <c r="CO2411" s="121"/>
      <c r="CP2411" s="121"/>
      <c r="CQ2411" s="121"/>
      <c r="CR2411" s="121"/>
      <c r="CS2411" s="121"/>
      <c r="CT2411" s="121"/>
      <c r="CU2411" s="121"/>
      <c r="CV2411" s="121"/>
      <c r="CW2411" s="121"/>
      <c r="CX2411" s="121"/>
      <c r="CY2411" s="121"/>
      <c r="CZ2411" s="121"/>
      <c r="DA2411" s="121"/>
      <c r="DB2411" s="121"/>
      <c r="DC2411" s="121"/>
      <c r="DD2411" s="121"/>
      <c r="DE2411" s="121"/>
      <c r="DF2411" s="121"/>
      <c r="DG2411" s="121"/>
      <c r="DH2411" s="121"/>
      <c r="DI2411" s="121"/>
    </row>
    <row r="2412" spans="30:113" x14ac:dyDescent="0.35">
      <c r="AD2412" s="121"/>
      <c r="AE2412" s="121"/>
      <c r="AF2412" s="121"/>
      <c r="AG2412" s="121"/>
      <c r="AH2412" s="121"/>
      <c r="AI2412" s="121"/>
      <c r="AJ2412" s="121"/>
      <c r="AK2412" s="121"/>
      <c r="AL2412" s="121"/>
      <c r="AM2412" s="121"/>
      <c r="AN2412" s="121"/>
      <c r="AO2412" s="121"/>
      <c r="AP2412" s="121"/>
      <c r="AQ2412" s="121"/>
      <c r="AR2412" s="121"/>
      <c r="AS2412" s="121"/>
      <c r="AT2412" s="121"/>
      <c r="AU2412" s="121"/>
      <c r="AV2412" s="121"/>
      <c r="AW2412" s="121"/>
      <c r="AX2412" s="121"/>
      <c r="AY2412" s="121"/>
      <c r="AZ2412" s="121"/>
      <c r="BA2412" s="121"/>
      <c r="BB2412" s="121"/>
      <c r="BC2412" s="121"/>
      <c r="BD2412" s="121"/>
      <c r="BE2412" s="121"/>
      <c r="BF2412" s="121"/>
      <c r="BG2412" s="121"/>
      <c r="BH2412" s="121"/>
      <c r="BI2412" s="121"/>
      <c r="BJ2412" s="121"/>
      <c r="BK2412" s="121"/>
      <c r="BL2412" s="121"/>
      <c r="BM2412" s="121"/>
      <c r="BN2412" s="121"/>
      <c r="BO2412" s="121"/>
      <c r="BP2412" s="121"/>
      <c r="BQ2412" s="121"/>
      <c r="BR2412" s="121"/>
      <c r="BS2412" s="121"/>
      <c r="BT2412" s="121"/>
      <c r="BU2412" s="121"/>
      <c r="BV2412" s="121"/>
      <c r="BW2412" s="121"/>
      <c r="BX2412" s="121"/>
      <c r="BY2412" s="121"/>
      <c r="BZ2412" s="121"/>
      <c r="CA2412" s="121"/>
      <c r="CB2412" s="121"/>
      <c r="CC2412" s="121"/>
      <c r="CD2412" s="121"/>
      <c r="CE2412" s="121"/>
      <c r="CF2412" s="121"/>
      <c r="CG2412" s="121"/>
      <c r="CH2412" s="121"/>
      <c r="CI2412" s="121"/>
      <c r="CJ2412" s="121"/>
      <c r="CK2412" s="121"/>
      <c r="CL2412" s="121"/>
      <c r="CM2412" s="121"/>
      <c r="CN2412" s="121"/>
      <c r="CO2412" s="121"/>
      <c r="CP2412" s="121"/>
      <c r="CQ2412" s="121"/>
      <c r="CR2412" s="121"/>
      <c r="CS2412" s="121"/>
      <c r="CT2412" s="121"/>
      <c r="CU2412" s="121"/>
      <c r="CV2412" s="121"/>
      <c r="CW2412" s="121"/>
      <c r="CX2412" s="121"/>
      <c r="CY2412" s="121"/>
      <c r="CZ2412" s="121"/>
      <c r="DA2412" s="121"/>
      <c r="DB2412" s="121"/>
      <c r="DC2412" s="121"/>
      <c r="DD2412" s="121"/>
      <c r="DE2412" s="121"/>
      <c r="DF2412" s="121"/>
      <c r="DG2412" s="121"/>
      <c r="DH2412" s="121"/>
      <c r="DI2412" s="121"/>
    </row>
    <row r="2413" spans="30:113" x14ac:dyDescent="0.35">
      <c r="AD2413" s="121"/>
      <c r="AE2413" s="121"/>
      <c r="AF2413" s="121"/>
      <c r="AG2413" s="121"/>
      <c r="AH2413" s="121"/>
      <c r="AI2413" s="121"/>
      <c r="AJ2413" s="121"/>
      <c r="AK2413" s="121"/>
      <c r="AL2413" s="121"/>
      <c r="AM2413" s="121"/>
      <c r="AN2413" s="121"/>
      <c r="AO2413" s="121"/>
      <c r="AP2413" s="121"/>
      <c r="AQ2413" s="121"/>
      <c r="AR2413" s="121"/>
      <c r="AS2413" s="121"/>
      <c r="AT2413" s="121"/>
      <c r="AU2413" s="121"/>
      <c r="AV2413" s="121"/>
      <c r="AW2413" s="121"/>
      <c r="AX2413" s="121"/>
      <c r="AY2413" s="121"/>
      <c r="AZ2413" s="121"/>
      <c r="BA2413" s="121"/>
      <c r="BB2413" s="121"/>
      <c r="BC2413" s="121"/>
      <c r="BD2413" s="121"/>
      <c r="BE2413" s="121"/>
      <c r="BF2413" s="121"/>
      <c r="BG2413" s="121"/>
      <c r="BH2413" s="121"/>
      <c r="BI2413" s="121"/>
      <c r="BJ2413" s="121"/>
      <c r="BK2413" s="121"/>
      <c r="BL2413" s="121"/>
      <c r="BM2413" s="121"/>
      <c r="BN2413" s="121"/>
      <c r="BO2413" s="121"/>
      <c r="BP2413" s="121"/>
      <c r="BQ2413" s="121"/>
      <c r="BR2413" s="121"/>
      <c r="BS2413" s="121"/>
      <c r="BT2413" s="121"/>
      <c r="BU2413" s="121"/>
      <c r="BV2413" s="121"/>
      <c r="BW2413" s="121"/>
      <c r="BX2413" s="121"/>
      <c r="BY2413" s="121"/>
      <c r="BZ2413" s="121"/>
      <c r="CA2413" s="121"/>
      <c r="CB2413" s="121"/>
      <c r="CC2413" s="121"/>
      <c r="CD2413" s="121"/>
      <c r="CE2413" s="121"/>
      <c r="CF2413" s="121"/>
      <c r="CG2413" s="121"/>
      <c r="CH2413" s="121"/>
      <c r="CI2413" s="121"/>
      <c r="CJ2413" s="121"/>
      <c r="CK2413" s="121"/>
      <c r="CL2413" s="121"/>
      <c r="CM2413" s="121"/>
      <c r="CN2413" s="121"/>
      <c r="CO2413" s="121"/>
      <c r="CP2413" s="121"/>
      <c r="CQ2413" s="121"/>
      <c r="CR2413" s="121"/>
      <c r="CS2413" s="121"/>
      <c r="CT2413" s="121"/>
      <c r="CU2413" s="121"/>
      <c r="CV2413" s="121"/>
      <c r="CW2413" s="121"/>
      <c r="CX2413" s="121"/>
      <c r="CY2413" s="121"/>
      <c r="CZ2413" s="121"/>
      <c r="DA2413" s="121"/>
      <c r="DB2413" s="121"/>
      <c r="DC2413" s="121"/>
      <c r="DD2413" s="121"/>
      <c r="DE2413" s="121"/>
      <c r="DF2413" s="121"/>
      <c r="DG2413" s="121"/>
      <c r="DH2413" s="121"/>
      <c r="DI2413" s="121"/>
    </row>
    <row r="2414" spans="30:113" x14ac:dyDescent="0.35">
      <c r="AD2414" s="121"/>
      <c r="AE2414" s="121"/>
      <c r="AF2414" s="121"/>
      <c r="AG2414" s="121"/>
      <c r="AH2414" s="121"/>
      <c r="AI2414" s="121"/>
      <c r="AJ2414" s="121"/>
      <c r="AK2414" s="121"/>
      <c r="AL2414" s="121"/>
      <c r="AM2414" s="121"/>
      <c r="AN2414" s="121"/>
      <c r="AO2414" s="121"/>
      <c r="AP2414" s="121"/>
      <c r="AQ2414" s="121"/>
      <c r="AR2414" s="121"/>
      <c r="AS2414" s="121"/>
      <c r="AT2414" s="121"/>
      <c r="AU2414" s="121"/>
      <c r="AV2414" s="121"/>
      <c r="AW2414" s="121"/>
      <c r="AX2414" s="121"/>
      <c r="AY2414" s="121"/>
      <c r="AZ2414" s="121"/>
      <c r="BA2414" s="121"/>
      <c r="BB2414" s="121"/>
      <c r="BC2414" s="121"/>
      <c r="BD2414" s="121"/>
      <c r="BE2414" s="121"/>
      <c r="BF2414" s="121"/>
      <c r="BG2414" s="121"/>
      <c r="BH2414" s="121"/>
      <c r="BI2414" s="121"/>
      <c r="BJ2414" s="121"/>
      <c r="BK2414" s="121"/>
      <c r="BL2414" s="121"/>
      <c r="BM2414" s="121"/>
      <c r="BN2414" s="121"/>
      <c r="BO2414" s="121"/>
      <c r="BP2414" s="121"/>
      <c r="BQ2414" s="121"/>
      <c r="BR2414" s="121"/>
      <c r="BS2414" s="121"/>
      <c r="BT2414" s="121"/>
      <c r="BU2414" s="121"/>
      <c r="BV2414" s="121"/>
      <c r="BW2414" s="121"/>
      <c r="BX2414" s="121"/>
      <c r="BY2414" s="121"/>
      <c r="BZ2414" s="121"/>
      <c r="CA2414" s="121"/>
      <c r="CB2414" s="121"/>
      <c r="CC2414" s="121"/>
      <c r="CD2414" s="121"/>
      <c r="CE2414" s="121"/>
      <c r="CF2414" s="121"/>
      <c r="CG2414" s="121"/>
      <c r="CH2414" s="121"/>
      <c r="CI2414" s="121"/>
      <c r="CJ2414" s="121"/>
      <c r="CK2414" s="121"/>
      <c r="CL2414" s="121"/>
      <c r="CM2414" s="121"/>
      <c r="CN2414" s="121"/>
      <c r="CO2414" s="121"/>
      <c r="CP2414" s="121"/>
      <c r="CQ2414" s="121"/>
      <c r="CR2414" s="121"/>
      <c r="CS2414" s="121"/>
      <c r="CT2414" s="121"/>
      <c r="CU2414" s="121"/>
      <c r="CV2414" s="121"/>
      <c r="CW2414" s="121"/>
      <c r="CX2414" s="121"/>
      <c r="CY2414" s="121"/>
      <c r="CZ2414" s="121"/>
      <c r="DA2414" s="121"/>
      <c r="DB2414" s="121"/>
      <c r="DC2414" s="121"/>
      <c r="DD2414" s="121"/>
      <c r="DE2414" s="121"/>
      <c r="DF2414" s="121"/>
      <c r="DG2414" s="121"/>
      <c r="DH2414" s="121"/>
      <c r="DI2414" s="121"/>
    </row>
    <row r="2415" spans="30:113" x14ac:dyDescent="0.35">
      <c r="AD2415" s="121"/>
      <c r="AE2415" s="121"/>
      <c r="AF2415" s="121"/>
      <c r="AG2415" s="121"/>
      <c r="AH2415" s="121"/>
      <c r="AI2415" s="121"/>
      <c r="AJ2415" s="121"/>
      <c r="AK2415" s="121"/>
      <c r="AL2415" s="121"/>
      <c r="AM2415" s="121"/>
      <c r="AN2415" s="121"/>
      <c r="AO2415" s="121"/>
      <c r="AP2415" s="121"/>
      <c r="AQ2415" s="121"/>
      <c r="AR2415" s="121"/>
      <c r="AS2415" s="121"/>
      <c r="AT2415" s="121"/>
      <c r="AU2415" s="121"/>
      <c r="AV2415" s="121"/>
      <c r="AW2415" s="121"/>
      <c r="AX2415" s="121"/>
      <c r="AY2415" s="121"/>
      <c r="AZ2415" s="121"/>
      <c r="BA2415" s="121"/>
      <c r="BB2415" s="121"/>
      <c r="BC2415" s="121"/>
      <c r="BD2415" s="121"/>
      <c r="BE2415" s="121"/>
      <c r="BF2415" s="121"/>
      <c r="BG2415" s="121"/>
      <c r="BH2415" s="121"/>
      <c r="BI2415" s="121"/>
      <c r="BJ2415" s="121"/>
      <c r="BK2415" s="121"/>
      <c r="BL2415" s="121"/>
      <c r="BM2415" s="121"/>
      <c r="BN2415" s="121"/>
      <c r="BO2415" s="121"/>
      <c r="BP2415" s="121"/>
      <c r="BQ2415" s="121"/>
      <c r="BR2415" s="121"/>
      <c r="BS2415" s="121"/>
      <c r="BT2415" s="121"/>
      <c r="BU2415" s="121"/>
      <c r="BV2415" s="121"/>
      <c r="BW2415" s="121"/>
      <c r="BX2415" s="121"/>
      <c r="BY2415" s="121"/>
      <c r="BZ2415" s="121"/>
      <c r="CA2415" s="121"/>
      <c r="CB2415" s="121"/>
      <c r="CC2415" s="121"/>
      <c r="CD2415" s="121"/>
      <c r="CE2415" s="121"/>
      <c r="CF2415" s="121"/>
      <c r="CG2415" s="121"/>
      <c r="CH2415" s="121"/>
      <c r="CI2415" s="121"/>
      <c r="CJ2415" s="121"/>
      <c r="CK2415" s="121"/>
      <c r="CL2415" s="121"/>
      <c r="CM2415" s="121"/>
      <c r="CN2415" s="121"/>
      <c r="CO2415" s="121"/>
      <c r="CP2415" s="121"/>
      <c r="CQ2415" s="121"/>
      <c r="CR2415" s="121"/>
      <c r="CS2415" s="121"/>
      <c r="CT2415" s="121"/>
      <c r="CU2415" s="121"/>
      <c r="CV2415" s="121"/>
      <c r="CW2415" s="121"/>
      <c r="CX2415" s="121"/>
      <c r="CY2415" s="121"/>
      <c r="CZ2415" s="121"/>
      <c r="DA2415" s="121"/>
      <c r="DB2415" s="121"/>
      <c r="DC2415" s="121"/>
      <c r="DD2415" s="121"/>
      <c r="DE2415" s="121"/>
      <c r="DF2415" s="121"/>
      <c r="DG2415" s="121"/>
      <c r="DH2415" s="121"/>
      <c r="DI2415" s="121"/>
    </row>
    <row r="2416" spans="30:113" x14ac:dyDescent="0.35">
      <c r="AD2416" s="121"/>
      <c r="AE2416" s="121"/>
      <c r="AF2416" s="121"/>
      <c r="AG2416" s="121"/>
      <c r="AH2416" s="121"/>
      <c r="AI2416" s="121"/>
      <c r="AJ2416" s="121"/>
      <c r="AK2416" s="121"/>
      <c r="AL2416" s="121"/>
      <c r="AM2416" s="121"/>
      <c r="AN2416" s="121"/>
      <c r="AO2416" s="121"/>
      <c r="AP2416" s="121"/>
      <c r="AQ2416" s="121"/>
      <c r="AR2416" s="121"/>
      <c r="AS2416" s="121"/>
      <c r="AT2416" s="121"/>
      <c r="AU2416" s="121"/>
      <c r="AV2416" s="121"/>
      <c r="AW2416" s="121"/>
      <c r="AX2416" s="121"/>
      <c r="AY2416" s="121"/>
      <c r="AZ2416" s="121"/>
      <c r="BA2416" s="121"/>
      <c r="BB2416" s="121"/>
      <c r="BC2416" s="121"/>
      <c r="BD2416" s="121"/>
      <c r="BE2416" s="121"/>
      <c r="BF2416" s="121"/>
      <c r="BG2416" s="121"/>
      <c r="BH2416" s="121"/>
      <c r="BI2416" s="121"/>
      <c r="BJ2416" s="121"/>
      <c r="BK2416" s="121"/>
      <c r="BL2416" s="121"/>
      <c r="BM2416" s="121"/>
      <c r="BN2416" s="121"/>
      <c r="BO2416" s="121"/>
      <c r="BP2416" s="121"/>
      <c r="BQ2416" s="121"/>
      <c r="BR2416" s="121"/>
      <c r="BS2416" s="121"/>
      <c r="BT2416" s="121"/>
      <c r="BU2416" s="121"/>
      <c r="BV2416" s="121"/>
      <c r="BW2416" s="121"/>
      <c r="BX2416" s="121"/>
      <c r="BY2416" s="121"/>
      <c r="BZ2416" s="121"/>
      <c r="CA2416" s="121"/>
      <c r="CB2416" s="121"/>
      <c r="CC2416" s="121"/>
      <c r="CD2416" s="121"/>
      <c r="CE2416" s="121"/>
      <c r="CF2416" s="121"/>
      <c r="CG2416" s="121"/>
      <c r="CH2416" s="121"/>
      <c r="CI2416" s="121"/>
      <c r="CJ2416" s="121"/>
      <c r="CK2416" s="121"/>
      <c r="CL2416" s="121"/>
      <c r="CM2416" s="121"/>
      <c r="CN2416" s="121"/>
      <c r="CO2416" s="121"/>
      <c r="CP2416" s="121"/>
      <c r="CQ2416" s="121"/>
      <c r="CR2416" s="121"/>
      <c r="CS2416" s="121"/>
      <c r="CT2416" s="121"/>
      <c r="CU2416" s="121"/>
      <c r="CV2416" s="121"/>
      <c r="CW2416" s="121"/>
      <c r="CX2416" s="121"/>
      <c r="CY2416" s="121"/>
      <c r="CZ2416" s="121"/>
      <c r="DA2416" s="121"/>
      <c r="DB2416" s="121"/>
      <c r="DC2416" s="121"/>
      <c r="DD2416" s="121"/>
      <c r="DE2416" s="121"/>
      <c r="DF2416" s="121"/>
      <c r="DG2416" s="121"/>
      <c r="DH2416" s="121"/>
      <c r="DI2416" s="121"/>
    </row>
    <row r="2417" spans="30:113" x14ac:dyDescent="0.35">
      <c r="AD2417" s="121"/>
      <c r="AE2417" s="121"/>
      <c r="AF2417" s="121"/>
      <c r="AG2417" s="121"/>
      <c r="AH2417" s="121"/>
      <c r="AI2417" s="121"/>
      <c r="AJ2417" s="121"/>
      <c r="AK2417" s="121"/>
      <c r="AL2417" s="121"/>
      <c r="AM2417" s="121"/>
      <c r="AN2417" s="121"/>
      <c r="AO2417" s="121"/>
      <c r="AP2417" s="121"/>
      <c r="AQ2417" s="121"/>
      <c r="AR2417" s="121"/>
      <c r="AS2417" s="121"/>
      <c r="AT2417" s="121"/>
      <c r="AU2417" s="121"/>
      <c r="AV2417" s="121"/>
      <c r="AW2417" s="121"/>
      <c r="AX2417" s="121"/>
      <c r="AY2417" s="121"/>
      <c r="AZ2417" s="121"/>
      <c r="BA2417" s="121"/>
      <c r="BB2417" s="121"/>
      <c r="BC2417" s="121"/>
      <c r="BD2417" s="121"/>
      <c r="BE2417" s="121"/>
      <c r="BF2417" s="121"/>
      <c r="BG2417" s="121"/>
      <c r="BH2417" s="121"/>
      <c r="BI2417" s="121"/>
      <c r="BJ2417" s="121"/>
      <c r="BK2417" s="121"/>
      <c r="BL2417" s="121"/>
      <c r="BM2417" s="121"/>
      <c r="BN2417" s="121"/>
      <c r="BO2417" s="121"/>
      <c r="BP2417" s="121"/>
      <c r="BQ2417" s="121"/>
      <c r="BR2417" s="121"/>
      <c r="BS2417" s="121"/>
      <c r="BT2417" s="121"/>
      <c r="BU2417" s="121"/>
      <c r="BV2417" s="121"/>
      <c r="BW2417" s="121"/>
      <c r="BX2417" s="121"/>
      <c r="BY2417" s="121"/>
      <c r="BZ2417" s="121"/>
      <c r="CA2417" s="121"/>
      <c r="CB2417" s="121"/>
      <c r="CC2417" s="121"/>
      <c r="CD2417" s="121"/>
      <c r="CE2417" s="121"/>
      <c r="CF2417" s="121"/>
      <c r="CG2417" s="121"/>
      <c r="CH2417" s="121"/>
      <c r="CI2417" s="121"/>
      <c r="CJ2417" s="121"/>
      <c r="CK2417" s="121"/>
      <c r="CL2417" s="121"/>
      <c r="CM2417" s="121"/>
      <c r="CN2417" s="121"/>
      <c r="CO2417" s="121"/>
      <c r="CP2417" s="121"/>
      <c r="CQ2417" s="121"/>
      <c r="CR2417" s="121"/>
      <c r="CS2417" s="121"/>
      <c r="CT2417" s="121"/>
      <c r="CU2417" s="121"/>
      <c r="CV2417" s="121"/>
      <c r="CW2417" s="121"/>
      <c r="CX2417" s="121"/>
      <c r="CY2417" s="121"/>
      <c r="CZ2417" s="121"/>
      <c r="DA2417" s="121"/>
      <c r="DB2417" s="121"/>
      <c r="DC2417" s="121"/>
      <c r="DD2417" s="121"/>
      <c r="DE2417" s="121"/>
      <c r="DF2417" s="121"/>
      <c r="DG2417" s="121"/>
      <c r="DH2417" s="121"/>
      <c r="DI2417" s="121"/>
    </row>
    <row r="2418" spans="30:113" x14ac:dyDescent="0.35">
      <c r="AD2418" s="121"/>
      <c r="AE2418" s="121"/>
      <c r="AF2418" s="121"/>
      <c r="AG2418" s="121"/>
      <c r="AH2418" s="121"/>
      <c r="AI2418" s="121"/>
      <c r="AJ2418" s="121"/>
      <c r="AK2418" s="121"/>
      <c r="AL2418" s="121"/>
      <c r="AM2418" s="121"/>
      <c r="AN2418" s="121"/>
      <c r="AO2418" s="121"/>
      <c r="AP2418" s="121"/>
      <c r="AQ2418" s="121"/>
      <c r="AR2418" s="121"/>
      <c r="AS2418" s="121"/>
      <c r="AT2418" s="121"/>
      <c r="AU2418" s="121"/>
      <c r="AV2418" s="121"/>
      <c r="AW2418" s="121"/>
      <c r="AX2418" s="121"/>
      <c r="AY2418" s="121"/>
      <c r="AZ2418" s="121"/>
      <c r="BA2418" s="121"/>
      <c r="BB2418" s="121"/>
      <c r="BC2418" s="121"/>
      <c r="BD2418" s="121"/>
      <c r="BE2418" s="121"/>
      <c r="BF2418" s="121"/>
      <c r="BG2418" s="121"/>
      <c r="BH2418" s="121"/>
      <c r="BI2418" s="121"/>
      <c r="BJ2418" s="121"/>
      <c r="BK2418" s="121"/>
      <c r="BL2418" s="121"/>
      <c r="BM2418" s="121"/>
      <c r="BN2418" s="121"/>
      <c r="BO2418" s="121"/>
      <c r="BP2418" s="121"/>
      <c r="BQ2418" s="121"/>
      <c r="BR2418" s="121"/>
      <c r="BS2418" s="121"/>
      <c r="BT2418" s="121"/>
      <c r="BU2418" s="121"/>
      <c r="BV2418" s="121"/>
      <c r="BW2418" s="121"/>
      <c r="BX2418" s="121"/>
      <c r="BY2418" s="121"/>
      <c r="BZ2418" s="121"/>
      <c r="CA2418" s="121"/>
      <c r="CB2418" s="121"/>
      <c r="CC2418" s="121"/>
      <c r="CD2418" s="121"/>
      <c r="CE2418" s="121"/>
      <c r="CF2418" s="121"/>
      <c r="CG2418" s="121"/>
      <c r="CH2418" s="121"/>
      <c r="CI2418" s="121"/>
      <c r="CJ2418" s="121"/>
      <c r="CK2418" s="121"/>
      <c r="CL2418" s="121"/>
      <c r="CM2418" s="121"/>
      <c r="CN2418" s="121"/>
      <c r="CO2418" s="121"/>
      <c r="CP2418" s="121"/>
      <c r="CQ2418" s="121"/>
      <c r="CR2418" s="121"/>
      <c r="CS2418" s="121"/>
      <c r="CT2418" s="121"/>
      <c r="CU2418" s="121"/>
      <c r="CV2418" s="121"/>
      <c r="CW2418" s="121"/>
      <c r="CX2418" s="121"/>
      <c r="CY2418" s="121"/>
      <c r="CZ2418" s="121"/>
      <c r="DA2418" s="121"/>
      <c r="DB2418" s="121"/>
      <c r="DC2418" s="121"/>
      <c r="DD2418" s="121"/>
      <c r="DE2418" s="121"/>
      <c r="DF2418" s="121"/>
      <c r="DG2418" s="121"/>
      <c r="DH2418" s="121"/>
      <c r="DI2418" s="121"/>
    </row>
    <row r="2419" spans="30:113" x14ac:dyDescent="0.35">
      <c r="AD2419" s="121"/>
      <c r="AE2419" s="121"/>
      <c r="AF2419" s="121"/>
      <c r="AG2419" s="121"/>
      <c r="AH2419" s="121"/>
      <c r="AI2419" s="121"/>
      <c r="AJ2419" s="121"/>
      <c r="AK2419" s="121"/>
      <c r="AL2419" s="121"/>
      <c r="AM2419" s="121"/>
      <c r="AN2419" s="121"/>
      <c r="AO2419" s="121"/>
      <c r="AP2419" s="121"/>
      <c r="AQ2419" s="121"/>
      <c r="AR2419" s="121"/>
      <c r="AS2419" s="121"/>
      <c r="AT2419" s="121"/>
      <c r="AU2419" s="121"/>
      <c r="AV2419" s="121"/>
      <c r="AW2419" s="121"/>
      <c r="AX2419" s="121"/>
      <c r="AY2419" s="121"/>
      <c r="AZ2419" s="121"/>
      <c r="BA2419" s="121"/>
      <c r="BB2419" s="121"/>
      <c r="BC2419" s="121"/>
      <c r="BD2419" s="121"/>
      <c r="BE2419" s="121"/>
      <c r="BF2419" s="121"/>
      <c r="BG2419" s="121"/>
      <c r="BH2419" s="121"/>
      <c r="BI2419" s="121"/>
      <c r="BJ2419" s="121"/>
      <c r="BK2419" s="121"/>
      <c r="BL2419" s="121"/>
      <c r="BM2419" s="121"/>
      <c r="BN2419" s="121"/>
      <c r="BO2419" s="121"/>
      <c r="BP2419" s="121"/>
      <c r="BQ2419" s="121"/>
      <c r="BR2419" s="121"/>
      <c r="BS2419" s="121"/>
      <c r="BT2419" s="121"/>
      <c r="BU2419" s="121"/>
      <c r="BV2419" s="121"/>
      <c r="BW2419" s="121"/>
      <c r="BX2419" s="121"/>
      <c r="BY2419" s="121"/>
      <c r="BZ2419" s="121"/>
      <c r="CA2419" s="121"/>
      <c r="CB2419" s="121"/>
      <c r="CC2419" s="121"/>
      <c r="CD2419" s="121"/>
      <c r="CE2419" s="121"/>
      <c r="CF2419" s="121"/>
      <c r="CG2419" s="121"/>
      <c r="CH2419" s="121"/>
      <c r="CI2419" s="121"/>
      <c r="CJ2419" s="121"/>
      <c r="CK2419" s="121"/>
      <c r="CL2419" s="121"/>
      <c r="CM2419" s="121"/>
      <c r="CN2419" s="121"/>
      <c r="CO2419" s="121"/>
      <c r="CP2419" s="121"/>
      <c r="CQ2419" s="121"/>
      <c r="CR2419" s="121"/>
      <c r="CS2419" s="121"/>
      <c r="CT2419" s="121"/>
      <c r="CU2419" s="121"/>
      <c r="CV2419" s="121"/>
      <c r="CW2419" s="121"/>
      <c r="CX2419" s="121"/>
      <c r="CY2419" s="121"/>
      <c r="CZ2419" s="121"/>
      <c r="DA2419" s="121"/>
      <c r="DB2419" s="121"/>
      <c r="DC2419" s="121"/>
      <c r="DD2419" s="121"/>
      <c r="DE2419" s="121"/>
      <c r="DF2419" s="121"/>
      <c r="DG2419" s="121"/>
      <c r="DH2419" s="121"/>
      <c r="DI2419" s="121"/>
    </row>
    <row r="2420" spans="30:113" x14ac:dyDescent="0.35">
      <c r="AD2420" s="121"/>
      <c r="AE2420" s="121"/>
      <c r="AF2420" s="121"/>
      <c r="AG2420" s="121"/>
      <c r="AH2420" s="121"/>
      <c r="AI2420" s="121"/>
      <c r="AJ2420" s="121"/>
      <c r="AK2420" s="121"/>
      <c r="AL2420" s="121"/>
      <c r="AM2420" s="121"/>
      <c r="AN2420" s="121"/>
      <c r="AO2420" s="121"/>
      <c r="AP2420" s="121"/>
      <c r="AQ2420" s="121"/>
      <c r="AR2420" s="121"/>
      <c r="AS2420" s="121"/>
      <c r="AT2420" s="121"/>
      <c r="AU2420" s="121"/>
      <c r="AV2420" s="121"/>
      <c r="AW2420" s="121"/>
      <c r="AX2420" s="121"/>
      <c r="AY2420" s="121"/>
      <c r="AZ2420" s="121"/>
      <c r="BA2420" s="121"/>
      <c r="BB2420" s="121"/>
      <c r="BC2420" s="121"/>
      <c r="BD2420" s="121"/>
      <c r="BE2420" s="121"/>
      <c r="BF2420" s="121"/>
      <c r="BG2420" s="121"/>
      <c r="BH2420" s="121"/>
      <c r="BI2420" s="121"/>
      <c r="BJ2420" s="121"/>
      <c r="BK2420" s="121"/>
      <c r="BL2420" s="121"/>
      <c r="BM2420" s="121"/>
      <c r="BN2420" s="121"/>
      <c r="BO2420" s="121"/>
      <c r="BP2420" s="121"/>
      <c r="BQ2420" s="121"/>
      <c r="BR2420" s="121"/>
      <c r="BS2420" s="121"/>
      <c r="BT2420" s="121"/>
      <c r="BU2420" s="121"/>
      <c r="BV2420" s="121"/>
      <c r="BW2420" s="121"/>
      <c r="BX2420" s="121"/>
      <c r="BY2420" s="121"/>
      <c r="BZ2420" s="121"/>
      <c r="CA2420" s="121"/>
      <c r="CB2420" s="121"/>
      <c r="CC2420" s="121"/>
      <c r="CD2420" s="121"/>
      <c r="CE2420" s="121"/>
      <c r="CF2420" s="121"/>
      <c r="CG2420" s="121"/>
      <c r="CH2420" s="121"/>
      <c r="CI2420" s="121"/>
      <c r="CJ2420" s="121"/>
      <c r="CK2420" s="121"/>
      <c r="CL2420" s="121"/>
      <c r="CM2420" s="121"/>
      <c r="CN2420" s="121"/>
      <c r="CO2420" s="121"/>
      <c r="CP2420" s="121"/>
      <c r="CQ2420" s="121"/>
      <c r="CR2420" s="121"/>
      <c r="CS2420" s="121"/>
      <c r="CT2420" s="121"/>
      <c r="CU2420" s="121"/>
      <c r="CV2420" s="121"/>
      <c r="CW2420" s="121"/>
      <c r="CX2420" s="121"/>
      <c r="CY2420" s="121"/>
      <c r="CZ2420" s="121"/>
      <c r="DA2420" s="121"/>
      <c r="DB2420" s="121"/>
      <c r="DC2420" s="121"/>
      <c r="DD2420" s="121"/>
      <c r="DE2420" s="121"/>
      <c r="DF2420" s="121"/>
      <c r="DG2420" s="121"/>
      <c r="DH2420" s="121"/>
      <c r="DI2420" s="121"/>
    </row>
    <row r="2421" spans="30:113" x14ac:dyDescent="0.35">
      <c r="AD2421" s="121"/>
      <c r="AE2421" s="121"/>
      <c r="AF2421" s="121"/>
      <c r="AG2421" s="121"/>
      <c r="AH2421" s="121"/>
      <c r="AI2421" s="121"/>
      <c r="AJ2421" s="121"/>
      <c r="AK2421" s="121"/>
      <c r="AL2421" s="121"/>
      <c r="AM2421" s="121"/>
      <c r="AN2421" s="121"/>
      <c r="AO2421" s="121"/>
      <c r="AP2421" s="121"/>
      <c r="AQ2421" s="121"/>
      <c r="AR2421" s="121"/>
      <c r="AS2421" s="121"/>
      <c r="AT2421" s="121"/>
      <c r="AU2421" s="121"/>
      <c r="AV2421" s="121"/>
      <c r="AW2421" s="121"/>
      <c r="AX2421" s="121"/>
      <c r="AY2421" s="121"/>
      <c r="AZ2421" s="121"/>
      <c r="BA2421" s="121"/>
      <c r="BB2421" s="121"/>
      <c r="BC2421" s="121"/>
      <c r="BD2421" s="121"/>
      <c r="BE2421" s="121"/>
      <c r="BF2421" s="121"/>
      <c r="BG2421" s="121"/>
      <c r="BH2421" s="121"/>
      <c r="BI2421" s="121"/>
      <c r="BJ2421" s="121"/>
      <c r="BK2421" s="121"/>
      <c r="BL2421" s="121"/>
      <c r="BM2421" s="121"/>
      <c r="BN2421" s="121"/>
      <c r="BO2421" s="121"/>
      <c r="BP2421" s="121"/>
      <c r="BQ2421" s="121"/>
      <c r="BR2421" s="121"/>
      <c r="BS2421" s="121"/>
      <c r="BT2421" s="121"/>
      <c r="BU2421" s="121"/>
      <c r="BV2421" s="121"/>
      <c r="BW2421" s="121"/>
      <c r="BX2421" s="121"/>
      <c r="BY2421" s="121"/>
      <c r="BZ2421" s="121"/>
      <c r="CA2421" s="121"/>
      <c r="CB2421" s="121"/>
      <c r="CC2421" s="121"/>
      <c r="CD2421" s="121"/>
      <c r="CE2421" s="121"/>
      <c r="CF2421" s="121"/>
      <c r="CG2421" s="121"/>
      <c r="CH2421" s="121"/>
      <c r="CI2421" s="121"/>
      <c r="CJ2421" s="121"/>
      <c r="CK2421" s="121"/>
      <c r="CL2421" s="121"/>
      <c r="CM2421" s="121"/>
      <c r="CN2421" s="121"/>
      <c r="CO2421" s="121"/>
      <c r="CP2421" s="121"/>
      <c r="CQ2421" s="121"/>
      <c r="CR2421" s="121"/>
      <c r="CS2421" s="121"/>
      <c r="CT2421" s="121"/>
      <c r="CU2421" s="121"/>
      <c r="CV2421" s="121"/>
      <c r="CW2421" s="121"/>
      <c r="CX2421" s="121"/>
      <c r="CY2421" s="121"/>
      <c r="CZ2421" s="121"/>
      <c r="DA2421" s="121"/>
      <c r="DB2421" s="121"/>
      <c r="DC2421" s="121"/>
      <c r="DD2421" s="121"/>
      <c r="DE2421" s="121"/>
      <c r="DF2421" s="121"/>
      <c r="DG2421" s="121"/>
      <c r="DH2421" s="121"/>
      <c r="DI2421" s="121"/>
    </row>
    <row r="2422" spans="30:113" x14ac:dyDescent="0.35">
      <c r="AD2422" s="121"/>
      <c r="AE2422" s="121"/>
      <c r="AF2422" s="121"/>
      <c r="AG2422" s="121"/>
      <c r="AH2422" s="121"/>
      <c r="AI2422" s="121"/>
      <c r="AJ2422" s="121"/>
      <c r="AK2422" s="121"/>
      <c r="AL2422" s="121"/>
      <c r="AM2422" s="121"/>
      <c r="AN2422" s="121"/>
      <c r="AO2422" s="121"/>
      <c r="AP2422" s="121"/>
      <c r="AQ2422" s="121"/>
      <c r="AR2422" s="121"/>
      <c r="AS2422" s="121"/>
      <c r="AT2422" s="121"/>
      <c r="AU2422" s="121"/>
      <c r="AV2422" s="121"/>
      <c r="AW2422" s="121"/>
      <c r="AX2422" s="121"/>
      <c r="AY2422" s="121"/>
      <c r="AZ2422" s="121"/>
      <c r="BA2422" s="121"/>
      <c r="BB2422" s="121"/>
      <c r="BC2422" s="121"/>
      <c r="BD2422" s="121"/>
      <c r="BE2422" s="121"/>
      <c r="BF2422" s="121"/>
      <c r="BG2422" s="121"/>
      <c r="BH2422" s="121"/>
      <c r="BI2422" s="121"/>
      <c r="BJ2422" s="121"/>
      <c r="BK2422" s="121"/>
      <c r="BL2422" s="121"/>
      <c r="BM2422" s="121"/>
      <c r="BN2422" s="121"/>
      <c r="BO2422" s="121"/>
      <c r="BP2422" s="121"/>
      <c r="BQ2422" s="121"/>
      <c r="BR2422" s="121"/>
      <c r="BS2422" s="121"/>
      <c r="BT2422" s="121"/>
      <c r="BU2422" s="121"/>
      <c r="BV2422" s="121"/>
      <c r="BW2422" s="121"/>
      <c r="BX2422" s="121"/>
      <c r="BY2422" s="121"/>
      <c r="BZ2422" s="121"/>
      <c r="CA2422" s="121"/>
      <c r="CB2422" s="121"/>
      <c r="CC2422" s="121"/>
      <c r="CD2422" s="121"/>
      <c r="CE2422" s="121"/>
      <c r="CF2422" s="121"/>
      <c r="CG2422" s="121"/>
      <c r="CH2422" s="121"/>
      <c r="CI2422" s="121"/>
      <c r="CJ2422" s="121"/>
      <c r="CK2422" s="121"/>
      <c r="CL2422" s="121"/>
      <c r="CM2422" s="121"/>
      <c r="CN2422" s="121"/>
      <c r="CO2422" s="121"/>
      <c r="CP2422" s="121"/>
      <c r="CQ2422" s="121"/>
      <c r="CR2422" s="121"/>
      <c r="CS2422" s="121"/>
      <c r="CT2422" s="121"/>
      <c r="CU2422" s="121"/>
      <c r="CV2422" s="121"/>
      <c r="CW2422" s="121"/>
      <c r="CX2422" s="121"/>
      <c r="CY2422" s="121"/>
      <c r="CZ2422" s="121"/>
      <c r="DA2422" s="121"/>
      <c r="DB2422" s="121"/>
      <c r="DC2422" s="121"/>
      <c r="DD2422" s="121"/>
      <c r="DE2422" s="121"/>
      <c r="DF2422" s="121"/>
      <c r="DG2422" s="121"/>
      <c r="DH2422" s="121"/>
      <c r="DI2422" s="121"/>
    </row>
    <row r="2423" spans="30:113" x14ac:dyDescent="0.35">
      <c r="AD2423" s="121"/>
      <c r="AE2423" s="121"/>
      <c r="AF2423" s="121"/>
      <c r="AG2423" s="121"/>
      <c r="AH2423" s="121"/>
      <c r="AI2423" s="121"/>
      <c r="AJ2423" s="121"/>
      <c r="AK2423" s="121"/>
      <c r="AL2423" s="121"/>
      <c r="AM2423" s="121"/>
      <c r="AN2423" s="121"/>
      <c r="AO2423" s="121"/>
      <c r="AP2423" s="121"/>
      <c r="AQ2423" s="121"/>
      <c r="AR2423" s="121"/>
      <c r="AS2423" s="121"/>
      <c r="AT2423" s="121"/>
      <c r="AU2423" s="121"/>
      <c r="AV2423" s="121"/>
      <c r="AW2423" s="121"/>
      <c r="AX2423" s="121"/>
      <c r="AY2423" s="121"/>
      <c r="AZ2423" s="121"/>
      <c r="BA2423" s="121"/>
      <c r="BB2423" s="121"/>
      <c r="BC2423" s="121"/>
      <c r="BD2423" s="121"/>
      <c r="BE2423" s="121"/>
      <c r="BF2423" s="121"/>
      <c r="BG2423" s="121"/>
      <c r="BH2423" s="121"/>
      <c r="BI2423" s="121"/>
      <c r="BJ2423" s="121"/>
      <c r="BK2423" s="121"/>
      <c r="BL2423" s="121"/>
      <c r="BM2423" s="121"/>
      <c r="BN2423" s="121"/>
      <c r="BO2423" s="121"/>
      <c r="BP2423" s="121"/>
      <c r="BQ2423" s="121"/>
      <c r="BR2423" s="121"/>
      <c r="BS2423" s="121"/>
      <c r="BT2423" s="121"/>
      <c r="BU2423" s="121"/>
      <c r="BV2423" s="121"/>
      <c r="BW2423" s="121"/>
      <c r="BX2423" s="121"/>
      <c r="BY2423" s="121"/>
      <c r="BZ2423" s="121"/>
      <c r="CA2423" s="121"/>
      <c r="CB2423" s="121"/>
      <c r="CC2423" s="121"/>
      <c r="CD2423" s="121"/>
      <c r="CE2423" s="121"/>
      <c r="CF2423" s="121"/>
      <c r="CG2423" s="121"/>
      <c r="CH2423" s="121"/>
      <c r="CI2423" s="121"/>
      <c r="CJ2423" s="121"/>
      <c r="CK2423" s="121"/>
      <c r="CL2423" s="121"/>
      <c r="CM2423" s="121"/>
      <c r="CN2423" s="121"/>
      <c r="CO2423" s="121"/>
      <c r="CP2423" s="121"/>
      <c r="CQ2423" s="121"/>
      <c r="CR2423" s="121"/>
      <c r="CS2423" s="121"/>
      <c r="CT2423" s="121"/>
      <c r="CU2423" s="121"/>
      <c r="CV2423" s="121"/>
      <c r="CW2423" s="121"/>
      <c r="CX2423" s="121"/>
      <c r="CY2423" s="121"/>
      <c r="CZ2423" s="121"/>
      <c r="DA2423" s="121"/>
      <c r="DB2423" s="121"/>
      <c r="DC2423" s="121"/>
      <c r="DD2423" s="121"/>
      <c r="DE2423" s="121"/>
      <c r="DF2423" s="121"/>
      <c r="DG2423" s="121"/>
      <c r="DH2423" s="121"/>
      <c r="DI2423" s="121"/>
    </row>
    <row r="2424" spans="30:113" x14ac:dyDescent="0.35">
      <c r="AD2424" s="121"/>
      <c r="AE2424" s="121"/>
      <c r="AF2424" s="121"/>
      <c r="AG2424" s="121"/>
      <c r="AH2424" s="121"/>
      <c r="AI2424" s="121"/>
      <c r="AJ2424" s="121"/>
      <c r="AK2424" s="121"/>
      <c r="AL2424" s="121"/>
      <c r="AM2424" s="121"/>
      <c r="AN2424" s="121"/>
      <c r="AO2424" s="121"/>
      <c r="AP2424" s="121"/>
      <c r="AQ2424" s="121"/>
      <c r="AR2424" s="121"/>
      <c r="AS2424" s="121"/>
      <c r="AT2424" s="121"/>
      <c r="AU2424" s="121"/>
      <c r="AV2424" s="121"/>
      <c r="AW2424" s="121"/>
      <c r="AX2424" s="121"/>
      <c r="AY2424" s="121"/>
      <c r="AZ2424" s="121"/>
      <c r="BA2424" s="121"/>
      <c r="BB2424" s="121"/>
      <c r="BC2424" s="121"/>
      <c r="BD2424" s="121"/>
      <c r="BE2424" s="121"/>
      <c r="BF2424" s="121"/>
      <c r="BG2424" s="121"/>
      <c r="BH2424" s="121"/>
      <c r="BI2424" s="121"/>
      <c r="BJ2424" s="121"/>
      <c r="BK2424" s="121"/>
      <c r="BL2424" s="121"/>
      <c r="BM2424" s="121"/>
      <c r="BN2424" s="121"/>
      <c r="BO2424" s="121"/>
      <c r="BP2424" s="121"/>
      <c r="BQ2424" s="121"/>
      <c r="BR2424" s="121"/>
      <c r="BS2424" s="121"/>
      <c r="BT2424" s="121"/>
      <c r="BU2424" s="121"/>
      <c r="BV2424" s="121"/>
      <c r="BW2424" s="121"/>
      <c r="BX2424" s="121"/>
      <c r="BY2424" s="121"/>
      <c r="BZ2424" s="121"/>
      <c r="CA2424" s="121"/>
      <c r="CB2424" s="121"/>
      <c r="CC2424" s="121"/>
      <c r="CD2424" s="121"/>
      <c r="CE2424" s="121"/>
      <c r="CF2424" s="121"/>
      <c r="CG2424" s="121"/>
      <c r="CH2424" s="121"/>
      <c r="CI2424" s="121"/>
      <c r="CJ2424" s="121"/>
      <c r="CK2424" s="121"/>
      <c r="CL2424" s="121"/>
      <c r="CM2424" s="121"/>
      <c r="CN2424" s="121"/>
      <c r="CO2424" s="121"/>
      <c r="CP2424" s="121"/>
      <c r="CQ2424" s="121"/>
      <c r="CR2424" s="121"/>
      <c r="CS2424" s="121"/>
      <c r="CT2424" s="121"/>
      <c r="CU2424" s="121"/>
      <c r="CV2424" s="121"/>
      <c r="CW2424" s="121"/>
      <c r="CX2424" s="121"/>
      <c r="CY2424" s="121"/>
      <c r="CZ2424" s="121"/>
      <c r="DA2424" s="121"/>
      <c r="DB2424" s="121"/>
      <c r="DC2424" s="121"/>
      <c r="DD2424" s="121"/>
      <c r="DE2424" s="121"/>
      <c r="DF2424" s="121"/>
      <c r="DG2424" s="121"/>
      <c r="DH2424" s="121"/>
      <c r="DI2424" s="121"/>
    </row>
    <row r="2425" spans="30:113" x14ac:dyDescent="0.35">
      <c r="AD2425" s="121"/>
      <c r="AE2425" s="121"/>
      <c r="AF2425" s="121"/>
      <c r="AG2425" s="121"/>
      <c r="AH2425" s="121"/>
      <c r="AI2425" s="121"/>
      <c r="AJ2425" s="121"/>
      <c r="AK2425" s="121"/>
      <c r="AL2425" s="121"/>
      <c r="AM2425" s="121"/>
      <c r="AN2425" s="121"/>
      <c r="AO2425" s="121"/>
      <c r="AP2425" s="121"/>
      <c r="AQ2425" s="121"/>
      <c r="AR2425" s="121"/>
      <c r="AS2425" s="121"/>
      <c r="AT2425" s="121"/>
      <c r="AU2425" s="121"/>
      <c r="AV2425" s="121"/>
      <c r="AW2425" s="121"/>
      <c r="AX2425" s="121"/>
      <c r="AY2425" s="121"/>
      <c r="AZ2425" s="121"/>
      <c r="BA2425" s="121"/>
      <c r="BB2425" s="121"/>
      <c r="BC2425" s="121"/>
      <c r="BD2425" s="121"/>
      <c r="BE2425" s="121"/>
      <c r="BF2425" s="121"/>
      <c r="BG2425" s="121"/>
      <c r="BH2425" s="121"/>
      <c r="BI2425" s="121"/>
      <c r="BJ2425" s="121"/>
      <c r="BK2425" s="121"/>
      <c r="BL2425" s="121"/>
      <c r="BM2425" s="121"/>
      <c r="BN2425" s="121"/>
      <c r="BO2425" s="121"/>
      <c r="BP2425" s="121"/>
      <c r="BQ2425" s="121"/>
      <c r="BR2425" s="121"/>
      <c r="BS2425" s="121"/>
      <c r="BT2425" s="121"/>
      <c r="BU2425" s="121"/>
      <c r="BV2425" s="121"/>
      <c r="BW2425" s="121"/>
      <c r="BX2425" s="121"/>
      <c r="BY2425" s="121"/>
      <c r="BZ2425" s="121"/>
      <c r="CA2425" s="121"/>
      <c r="CB2425" s="121"/>
      <c r="CC2425" s="121"/>
      <c r="CD2425" s="121"/>
      <c r="CE2425" s="121"/>
      <c r="CF2425" s="121"/>
      <c r="CG2425" s="121"/>
      <c r="CH2425" s="121"/>
      <c r="CI2425" s="121"/>
      <c r="CJ2425" s="121"/>
      <c r="CK2425" s="121"/>
      <c r="CL2425" s="121"/>
      <c r="CM2425" s="121"/>
      <c r="CN2425" s="121"/>
      <c r="CO2425" s="121"/>
      <c r="CP2425" s="121"/>
      <c r="CQ2425" s="121"/>
      <c r="CR2425" s="121"/>
      <c r="CS2425" s="121"/>
      <c r="CT2425" s="121"/>
      <c r="CU2425" s="121"/>
      <c r="CV2425" s="121"/>
      <c r="CW2425" s="121"/>
      <c r="CX2425" s="121"/>
      <c r="CY2425" s="121"/>
      <c r="CZ2425" s="121"/>
      <c r="DA2425" s="121"/>
      <c r="DB2425" s="121"/>
      <c r="DC2425" s="121"/>
      <c r="DD2425" s="121"/>
      <c r="DE2425" s="121"/>
      <c r="DF2425" s="121"/>
      <c r="DG2425" s="121"/>
      <c r="DH2425" s="121"/>
      <c r="DI2425" s="121"/>
    </row>
    <row r="2426" spans="30:113" x14ac:dyDescent="0.35">
      <c r="AD2426" s="121"/>
      <c r="AE2426" s="121"/>
      <c r="AF2426" s="121"/>
      <c r="AG2426" s="121"/>
      <c r="AH2426" s="121"/>
      <c r="AI2426" s="121"/>
      <c r="AJ2426" s="121"/>
      <c r="AK2426" s="121"/>
      <c r="AL2426" s="121"/>
      <c r="AM2426" s="121"/>
      <c r="AN2426" s="121"/>
      <c r="AO2426" s="121"/>
      <c r="AP2426" s="121"/>
      <c r="AQ2426" s="121"/>
      <c r="AR2426" s="121"/>
      <c r="AS2426" s="121"/>
      <c r="AT2426" s="121"/>
      <c r="AU2426" s="121"/>
      <c r="AV2426" s="121"/>
      <c r="AW2426" s="121"/>
      <c r="AX2426" s="121"/>
      <c r="AY2426" s="121"/>
      <c r="AZ2426" s="121"/>
      <c r="BA2426" s="121"/>
      <c r="BB2426" s="121"/>
      <c r="BC2426" s="121"/>
      <c r="BD2426" s="121"/>
      <c r="BE2426" s="121"/>
      <c r="BF2426" s="121"/>
      <c r="BG2426" s="121"/>
      <c r="BH2426" s="121"/>
      <c r="BI2426" s="121"/>
      <c r="BJ2426" s="121"/>
      <c r="BK2426" s="121"/>
      <c r="BL2426" s="121"/>
      <c r="BM2426" s="121"/>
      <c r="BN2426" s="121"/>
      <c r="BO2426" s="121"/>
      <c r="BP2426" s="121"/>
      <c r="BQ2426" s="121"/>
      <c r="BR2426" s="121"/>
      <c r="BS2426" s="121"/>
      <c r="BT2426" s="121"/>
      <c r="BU2426" s="121"/>
      <c r="BV2426" s="121"/>
      <c r="BW2426" s="121"/>
      <c r="BX2426" s="121"/>
      <c r="BY2426" s="121"/>
      <c r="BZ2426" s="121"/>
      <c r="CA2426" s="121"/>
      <c r="CB2426" s="121"/>
      <c r="CC2426" s="121"/>
      <c r="CD2426" s="121"/>
      <c r="CE2426" s="121"/>
      <c r="CF2426" s="121"/>
      <c r="CG2426" s="121"/>
      <c r="CH2426" s="121"/>
      <c r="CI2426" s="121"/>
      <c r="CJ2426" s="121"/>
      <c r="CK2426" s="121"/>
      <c r="CL2426" s="121"/>
      <c r="CM2426" s="121"/>
      <c r="CN2426" s="121"/>
      <c r="CO2426" s="121"/>
      <c r="CP2426" s="121"/>
      <c r="CQ2426" s="121"/>
      <c r="CR2426" s="121"/>
      <c r="CS2426" s="121"/>
      <c r="CT2426" s="121"/>
      <c r="CU2426" s="121"/>
      <c r="CV2426" s="121"/>
      <c r="CW2426" s="121"/>
      <c r="CX2426" s="121"/>
      <c r="CY2426" s="121"/>
      <c r="CZ2426" s="121"/>
      <c r="DA2426" s="121"/>
      <c r="DB2426" s="121"/>
      <c r="DC2426" s="121"/>
      <c r="DD2426" s="121"/>
      <c r="DE2426" s="121"/>
      <c r="DF2426" s="121"/>
      <c r="DG2426" s="121"/>
      <c r="DH2426" s="121"/>
      <c r="DI2426" s="121"/>
    </row>
    <row r="2427" spans="30:113" x14ac:dyDescent="0.35">
      <c r="AD2427" s="121"/>
      <c r="AE2427" s="121"/>
      <c r="AF2427" s="121"/>
      <c r="AG2427" s="121"/>
      <c r="AH2427" s="121"/>
      <c r="AI2427" s="121"/>
      <c r="AJ2427" s="121"/>
      <c r="AK2427" s="121"/>
      <c r="AL2427" s="121"/>
      <c r="AM2427" s="121"/>
      <c r="AN2427" s="121"/>
      <c r="AO2427" s="121"/>
      <c r="AP2427" s="121"/>
      <c r="AQ2427" s="121"/>
      <c r="AR2427" s="121"/>
      <c r="AS2427" s="121"/>
      <c r="AT2427" s="121"/>
      <c r="AU2427" s="121"/>
      <c r="AV2427" s="121"/>
      <c r="AW2427" s="121"/>
      <c r="AX2427" s="121"/>
      <c r="AY2427" s="121"/>
      <c r="AZ2427" s="121"/>
      <c r="BA2427" s="121"/>
      <c r="BB2427" s="121"/>
      <c r="BC2427" s="121"/>
      <c r="BD2427" s="121"/>
      <c r="BE2427" s="121"/>
      <c r="BF2427" s="121"/>
      <c r="BG2427" s="121"/>
      <c r="BH2427" s="121"/>
      <c r="BI2427" s="121"/>
      <c r="BJ2427" s="121"/>
      <c r="BK2427" s="121"/>
      <c r="BL2427" s="121"/>
      <c r="BM2427" s="121"/>
      <c r="BN2427" s="121"/>
      <c r="BO2427" s="121"/>
      <c r="BP2427" s="121"/>
      <c r="BQ2427" s="121"/>
      <c r="BR2427" s="121"/>
      <c r="BS2427" s="121"/>
      <c r="BT2427" s="121"/>
      <c r="BU2427" s="121"/>
      <c r="BV2427" s="121"/>
      <c r="BW2427" s="121"/>
      <c r="BX2427" s="121"/>
      <c r="BY2427" s="121"/>
      <c r="BZ2427" s="121"/>
      <c r="CA2427" s="121"/>
      <c r="CB2427" s="121"/>
      <c r="CC2427" s="121"/>
      <c r="CD2427" s="121"/>
      <c r="CE2427" s="121"/>
      <c r="CF2427" s="121"/>
      <c r="CG2427" s="121"/>
      <c r="CH2427" s="121"/>
      <c r="CI2427" s="121"/>
      <c r="CJ2427" s="121"/>
      <c r="CK2427" s="121"/>
      <c r="CL2427" s="121"/>
      <c r="CM2427" s="121"/>
      <c r="CN2427" s="121"/>
      <c r="CO2427" s="121"/>
      <c r="CP2427" s="121"/>
      <c r="CQ2427" s="121"/>
      <c r="CR2427" s="121"/>
      <c r="CS2427" s="121"/>
      <c r="CT2427" s="121"/>
      <c r="CU2427" s="121"/>
      <c r="CV2427" s="121"/>
      <c r="CW2427" s="121"/>
      <c r="CX2427" s="121"/>
      <c r="CY2427" s="121"/>
      <c r="CZ2427" s="121"/>
      <c r="DA2427" s="121"/>
      <c r="DB2427" s="121"/>
      <c r="DC2427" s="121"/>
      <c r="DD2427" s="121"/>
      <c r="DE2427" s="121"/>
      <c r="DF2427" s="121"/>
      <c r="DG2427" s="121"/>
      <c r="DH2427" s="121"/>
      <c r="DI2427" s="121"/>
    </row>
    <row r="2428" spans="30:113" x14ac:dyDescent="0.35">
      <c r="AD2428" s="121"/>
      <c r="AE2428" s="121"/>
      <c r="AF2428" s="121"/>
      <c r="AG2428" s="121"/>
      <c r="AH2428" s="121"/>
      <c r="AI2428" s="121"/>
      <c r="AJ2428" s="121"/>
      <c r="AK2428" s="121"/>
      <c r="AL2428" s="121"/>
      <c r="AM2428" s="121"/>
      <c r="AN2428" s="121"/>
      <c r="AO2428" s="121"/>
      <c r="AP2428" s="121"/>
      <c r="AQ2428" s="121"/>
      <c r="AR2428" s="121"/>
      <c r="AS2428" s="121"/>
      <c r="AT2428" s="121"/>
      <c r="AU2428" s="121"/>
      <c r="AV2428" s="121"/>
      <c r="AW2428" s="121"/>
      <c r="AX2428" s="121"/>
      <c r="AY2428" s="121"/>
      <c r="AZ2428" s="121"/>
      <c r="BA2428" s="121"/>
      <c r="BB2428" s="121"/>
      <c r="BC2428" s="121"/>
      <c r="BD2428" s="121"/>
      <c r="BE2428" s="121"/>
      <c r="BF2428" s="121"/>
      <c r="BG2428" s="121"/>
      <c r="BH2428" s="121"/>
      <c r="BI2428" s="121"/>
      <c r="BJ2428" s="121"/>
      <c r="BK2428" s="121"/>
      <c r="BL2428" s="121"/>
      <c r="BM2428" s="121"/>
      <c r="BN2428" s="121"/>
      <c r="BO2428" s="121"/>
      <c r="BP2428" s="121"/>
      <c r="BQ2428" s="121"/>
      <c r="BR2428" s="121"/>
      <c r="BS2428" s="121"/>
      <c r="BT2428" s="121"/>
      <c r="BU2428" s="121"/>
      <c r="BV2428" s="121"/>
      <c r="BW2428" s="121"/>
      <c r="BX2428" s="121"/>
      <c r="BY2428" s="121"/>
      <c r="BZ2428" s="121"/>
      <c r="CA2428" s="121"/>
      <c r="CB2428" s="121"/>
      <c r="CC2428" s="121"/>
      <c r="CD2428" s="121"/>
      <c r="CE2428" s="121"/>
      <c r="CF2428" s="121"/>
      <c r="CG2428" s="121"/>
      <c r="CH2428" s="121"/>
      <c r="CI2428" s="121"/>
      <c r="CJ2428" s="121"/>
      <c r="CK2428" s="121"/>
      <c r="CL2428" s="121"/>
      <c r="CM2428" s="121"/>
      <c r="CN2428" s="121"/>
      <c r="CO2428" s="121"/>
      <c r="CP2428" s="121"/>
      <c r="CQ2428" s="121"/>
      <c r="CR2428" s="121"/>
      <c r="CS2428" s="121"/>
      <c r="CT2428" s="121"/>
      <c r="CU2428" s="121"/>
      <c r="CV2428" s="121"/>
      <c r="CW2428" s="121"/>
      <c r="CX2428" s="121"/>
      <c r="CY2428" s="121"/>
      <c r="CZ2428" s="121"/>
      <c r="DA2428" s="121"/>
      <c r="DB2428" s="121"/>
      <c r="DC2428" s="121"/>
      <c r="DD2428" s="121"/>
      <c r="DE2428" s="121"/>
      <c r="DF2428" s="121"/>
      <c r="DG2428" s="121"/>
      <c r="DH2428" s="121"/>
      <c r="DI2428" s="121"/>
    </row>
    <row r="2429" spans="30:113" x14ac:dyDescent="0.35">
      <c r="AD2429" s="121"/>
      <c r="AE2429" s="121"/>
      <c r="AF2429" s="121"/>
      <c r="AG2429" s="121"/>
      <c r="AH2429" s="121"/>
      <c r="AI2429" s="121"/>
      <c r="AJ2429" s="121"/>
      <c r="AK2429" s="121"/>
      <c r="AL2429" s="121"/>
      <c r="AM2429" s="121"/>
      <c r="AN2429" s="121"/>
      <c r="AO2429" s="121"/>
      <c r="AP2429" s="121"/>
      <c r="AQ2429" s="121"/>
      <c r="AR2429" s="121"/>
      <c r="AS2429" s="121"/>
      <c r="AT2429" s="121"/>
      <c r="AU2429" s="121"/>
      <c r="AV2429" s="121"/>
      <c r="AW2429" s="121"/>
      <c r="AX2429" s="121"/>
      <c r="AY2429" s="121"/>
      <c r="AZ2429" s="121"/>
      <c r="BA2429" s="121"/>
      <c r="BB2429" s="121"/>
      <c r="BC2429" s="121"/>
      <c r="BD2429" s="121"/>
      <c r="BE2429" s="121"/>
      <c r="BF2429" s="121"/>
      <c r="BG2429" s="121"/>
      <c r="BH2429" s="121"/>
      <c r="BI2429" s="121"/>
      <c r="BJ2429" s="121"/>
      <c r="BK2429" s="121"/>
      <c r="BL2429" s="121"/>
      <c r="BM2429" s="121"/>
      <c r="BN2429" s="121"/>
      <c r="BO2429" s="121"/>
      <c r="BP2429" s="121"/>
      <c r="BQ2429" s="121"/>
      <c r="BR2429" s="121"/>
      <c r="BS2429" s="121"/>
      <c r="BT2429" s="121"/>
      <c r="BU2429" s="121"/>
      <c r="BV2429" s="121"/>
      <c r="BW2429" s="121"/>
      <c r="BX2429" s="121"/>
      <c r="BY2429" s="121"/>
      <c r="BZ2429" s="121"/>
      <c r="CA2429" s="121"/>
      <c r="CB2429" s="121"/>
      <c r="CC2429" s="121"/>
      <c r="CD2429" s="121"/>
      <c r="CE2429" s="121"/>
      <c r="CF2429" s="121"/>
      <c r="CG2429" s="121"/>
      <c r="CH2429" s="121"/>
      <c r="CI2429" s="121"/>
      <c r="CJ2429" s="121"/>
      <c r="CK2429" s="121"/>
      <c r="CL2429" s="121"/>
      <c r="CM2429" s="121"/>
      <c r="CN2429" s="121"/>
      <c r="CO2429" s="121"/>
      <c r="CP2429" s="121"/>
      <c r="CQ2429" s="121"/>
      <c r="CR2429" s="121"/>
      <c r="CS2429" s="121"/>
      <c r="CT2429" s="121"/>
      <c r="CU2429" s="121"/>
      <c r="CV2429" s="121"/>
      <c r="CW2429" s="121"/>
      <c r="CX2429" s="121"/>
      <c r="CY2429" s="121"/>
      <c r="CZ2429" s="121"/>
      <c r="DA2429" s="121"/>
      <c r="DB2429" s="121"/>
      <c r="DC2429" s="121"/>
      <c r="DD2429" s="121"/>
      <c r="DE2429" s="121"/>
      <c r="DF2429" s="121"/>
      <c r="DG2429" s="121"/>
      <c r="DH2429" s="121"/>
      <c r="DI2429" s="121"/>
    </row>
    <row r="2430" spans="30:113" x14ac:dyDescent="0.35">
      <c r="AD2430" s="121"/>
      <c r="AE2430" s="121"/>
      <c r="AF2430" s="121"/>
      <c r="AG2430" s="121"/>
      <c r="AH2430" s="121"/>
      <c r="AI2430" s="121"/>
      <c r="AJ2430" s="121"/>
      <c r="AK2430" s="121"/>
      <c r="AL2430" s="121"/>
      <c r="AM2430" s="121"/>
      <c r="AN2430" s="121"/>
      <c r="AO2430" s="121"/>
      <c r="AP2430" s="121"/>
      <c r="AQ2430" s="121"/>
      <c r="AR2430" s="121"/>
      <c r="AS2430" s="121"/>
      <c r="AT2430" s="121"/>
      <c r="AU2430" s="121"/>
      <c r="AV2430" s="121"/>
      <c r="AW2430" s="121"/>
      <c r="AX2430" s="121"/>
      <c r="AY2430" s="121"/>
      <c r="AZ2430" s="121"/>
      <c r="BA2430" s="121"/>
      <c r="BB2430" s="121"/>
      <c r="BC2430" s="121"/>
      <c r="BD2430" s="121"/>
      <c r="BE2430" s="121"/>
      <c r="BF2430" s="121"/>
      <c r="BG2430" s="121"/>
      <c r="BH2430" s="121"/>
      <c r="BI2430" s="121"/>
      <c r="BJ2430" s="121"/>
      <c r="BK2430" s="121"/>
      <c r="BL2430" s="121"/>
      <c r="BM2430" s="121"/>
      <c r="BN2430" s="121"/>
      <c r="BO2430" s="121"/>
      <c r="BP2430" s="121"/>
      <c r="BQ2430" s="121"/>
      <c r="BR2430" s="121"/>
      <c r="BS2430" s="121"/>
      <c r="BT2430" s="121"/>
      <c r="BU2430" s="121"/>
      <c r="BV2430" s="121"/>
      <c r="BW2430" s="121"/>
      <c r="BX2430" s="121"/>
      <c r="BY2430" s="121"/>
      <c r="BZ2430" s="121"/>
      <c r="CA2430" s="121"/>
      <c r="CB2430" s="121"/>
      <c r="CC2430" s="121"/>
      <c r="CD2430" s="121"/>
      <c r="CE2430" s="121"/>
      <c r="CF2430" s="121"/>
      <c r="CG2430" s="121"/>
      <c r="CH2430" s="121"/>
      <c r="CI2430" s="121"/>
      <c r="CJ2430" s="121"/>
      <c r="CK2430" s="121"/>
      <c r="CL2430" s="121"/>
      <c r="CM2430" s="121"/>
      <c r="CN2430" s="121"/>
      <c r="CO2430" s="121"/>
      <c r="CP2430" s="121"/>
      <c r="CQ2430" s="121"/>
      <c r="CR2430" s="121"/>
      <c r="CS2430" s="121"/>
      <c r="CT2430" s="121"/>
      <c r="CU2430" s="121"/>
      <c r="CV2430" s="121"/>
      <c r="CW2430" s="121"/>
      <c r="CX2430" s="121"/>
      <c r="CY2430" s="121"/>
      <c r="CZ2430" s="121"/>
      <c r="DA2430" s="121"/>
      <c r="DB2430" s="121"/>
      <c r="DC2430" s="121"/>
      <c r="DD2430" s="121"/>
      <c r="DE2430" s="121"/>
      <c r="DF2430" s="121"/>
      <c r="DG2430" s="121"/>
      <c r="DH2430" s="121"/>
      <c r="DI2430" s="121"/>
    </row>
    <row r="2431" spans="30:113" x14ac:dyDescent="0.35">
      <c r="AD2431" s="121"/>
      <c r="AE2431" s="121"/>
      <c r="AF2431" s="121"/>
      <c r="AG2431" s="121"/>
      <c r="AH2431" s="121"/>
      <c r="AI2431" s="121"/>
      <c r="AJ2431" s="121"/>
      <c r="AK2431" s="121"/>
      <c r="AL2431" s="121"/>
      <c r="AM2431" s="121"/>
      <c r="AN2431" s="121"/>
      <c r="AO2431" s="121"/>
      <c r="AP2431" s="121"/>
      <c r="AQ2431" s="121"/>
      <c r="AR2431" s="121"/>
      <c r="AS2431" s="121"/>
      <c r="AT2431" s="121"/>
      <c r="AU2431" s="121"/>
      <c r="AV2431" s="121"/>
      <c r="AW2431" s="121"/>
      <c r="AX2431" s="121"/>
      <c r="AY2431" s="121"/>
      <c r="AZ2431" s="121"/>
      <c r="BA2431" s="121"/>
      <c r="BB2431" s="121"/>
      <c r="BC2431" s="121"/>
      <c r="BD2431" s="121"/>
      <c r="BE2431" s="121"/>
      <c r="BF2431" s="121"/>
      <c r="BG2431" s="121"/>
      <c r="BH2431" s="121"/>
      <c r="BI2431" s="121"/>
      <c r="BJ2431" s="121"/>
      <c r="BK2431" s="121"/>
      <c r="BL2431" s="121"/>
      <c r="BM2431" s="121"/>
      <c r="BN2431" s="121"/>
      <c r="BO2431" s="121"/>
      <c r="BP2431" s="121"/>
      <c r="BQ2431" s="121"/>
      <c r="BR2431" s="121"/>
      <c r="BS2431" s="121"/>
      <c r="BT2431" s="121"/>
      <c r="BU2431" s="121"/>
      <c r="BV2431" s="121"/>
      <c r="BW2431" s="121"/>
      <c r="BX2431" s="121"/>
      <c r="BY2431" s="121"/>
      <c r="BZ2431" s="121"/>
      <c r="CA2431" s="121"/>
      <c r="CB2431" s="121"/>
      <c r="CC2431" s="121"/>
      <c r="CD2431" s="121"/>
      <c r="CE2431" s="121"/>
      <c r="CF2431" s="121"/>
      <c r="CG2431" s="121"/>
      <c r="CH2431" s="121"/>
      <c r="CI2431" s="121"/>
      <c r="CJ2431" s="121"/>
      <c r="CK2431" s="121"/>
      <c r="CL2431" s="121"/>
      <c r="CM2431" s="121"/>
      <c r="CN2431" s="121"/>
      <c r="CO2431" s="121"/>
      <c r="CP2431" s="121"/>
      <c r="CQ2431" s="121"/>
      <c r="CR2431" s="121"/>
      <c r="CS2431" s="121"/>
      <c r="CT2431" s="121"/>
      <c r="CU2431" s="121"/>
      <c r="CV2431" s="121"/>
      <c r="CW2431" s="121"/>
      <c r="CX2431" s="121"/>
      <c r="CY2431" s="121"/>
      <c r="CZ2431" s="121"/>
      <c r="DA2431" s="121"/>
      <c r="DB2431" s="121"/>
      <c r="DC2431" s="121"/>
      <c r="DD2431" s="121"/>
      <c r="DE2431" s="121"/>
      <c r="DF2431" s="121"/>
      <c r="DG2431" s="121"/>
      <c r="DH2431" s="121"/>
      <c r="DI2431" s="121"/>
    </row>
    <row r="2432" spans="30:113" x14ac:dyDescent="0.35">
      <c r="AD2432" s="121"/>
      <c r="AE2432" s="121"/>
      <c r="AF2432" s="121"/>
      <c r="AG2432" s="121"/>
      <c r="AH2432" s="121"/>
      <c r="AI2432" s="121"/>
      <c r="AJ2432" s="121"/>
      <c r="AK2432" s="121"/>
      <c r="AL2432" s="121"/>
      <c r="AM2432" s="121"/>
      <c r="AN2432" s="121"/>
      <c r="AO2432" s="121"/>
      <c r="AP2432" s="121"/>
      <c r="AQ2432" s="121"/>
      <c r="AR2432" s="121"/>
      <c r="AS2432" s="121"/>
      <c r="AT2432" s="121"/>
      <c r="AU2432" s="121"/>
      <c r="AV2432" s="121"/>
      <c r="AW2432" s="121"/>
      <c r="AX2432" s="121"/>
      <c r="AY2432" s="121"/>
      <c r="AZ2432" s="121"/>
      <c r="BA2432" s="121"/>
      <c r="BB2432" s="121"/>
      <c r="BC2432" s="121"/>
      <c r="BD2432" s="121"/>
      <c r="BE2432" s="121"/>
      <c r="BF2432" s="121"/>
      <c r="BG2432" s="121"/>
      <c r="BH2432" s="121"/>
      <c r="BI2432" s="121"/>
      <c r="BJ2432" s="121"/>
      <c r="BK2432" s="121"/>
      <c r="BL2432" s="121"/>
      <c r="BM2432" s="121"/>
      <c r="BN2432" s="121"/>
      <c r="BO2432" s="121"/>
      <c r="BP2432" s="121"/>
      <c r="BQ2432" s="121"/>
      <c r="BR2432" s="121"/>
      <c r="BS2432" s="121"/>
      <c r="BT2432" s="121"/>
      <c r="BU2432" s="121"/>
      <c r="BV2432" s="121"/>
      <c r="BW2432" s="121"/>
      <c r="BX2432" s="121"/>
      <c r="BY2432" s="121"/>
      <c r="BZ2432" s="121"/>
      <c r="CA2432" s="121"/>
      <c r="CB2432" s="121"/>
      <c r="CC2432" s="121"/>
      <c r="CD2432" s="121"/>
      <c r="CE2432" s="121"/>
      <c r="CF2432" s="121"/>
      <c r="CG2432" s="121"/>
      <c r="CH2432" s="121"/>
      <c r="CI2432" s="121"/>
      <c r="CJ2432" s="121"/>
      <c r="CK2432" s="121"/>
      <c r="CL2432" s="121"/>
      <c r="CM2432" s="121"/>
      <c r="CN2432" s="121"/>
      <c r="CO2432" s="121"/>
      <c r="CP2432" s="121"/>
      <c r="CQ2432" s="121"/>
      <c r="CR2432" s="121"/>
      <c r="CS2432" s="121"/>
      <c r="CT2432" s="121"/>
      <c r="CU2432" s="121"/>
      <c r="CV2432" s="121"/>
      <c r="CW2432" s="121"/>
      <c r="CX2432" s="121"/>
      <c r="CY2432" s="121"/>
      <c r="CZ2432" s="121"/>
      <c r="DA2432" s="121"/>
      <c r="DB2432" s="121"/>
      <c r="DC2432" s="121"/>
      <c r="DD2432" s="121"/>
      <c r="DE2432" s="121"/>
      <c r="DF2432" s="121"/>
      <c r="DG2432" s="121"/>
      <c r="DH2432" s="121"/>
      <c r="DI2432" s="121"/>
    </row>
    <row r="2433" spans="30:113" x14ac:dyDescent="0.35">
      <c r="AD2433" s="121"/>
      <c r="AE2433" s="121"/>
      <c r="AF2433" s="121"/>
      <c r="AG2433" s="121"/>
      <c r="AH2433" s="121"/>
      <c r="AI2433" s="121"/>
      <c r="AJ2433" s="121"/>
      <c r="AK2433" s="121"/>
      <c r="AL2433" s="121"/>
      <c r="AM2433" s="121"/>
      <c r="AN2433" s="121"/>
      <c r="AO2433" s="121"/>
      <c r="AP2433" s="121"/>
      <c r="AQ2433" s="121"/>
      <c r="AR2433" s="121"/>
      <c r="AS2433" s="121"/>
      <c r="AT2433" s="121"/>
      <c r="AU2433" s="121"/>
      <c r="AV2433" s="121"/>
      <c r="AW2433" s="121"/>
      <c r="AX2433" s="121"/>
      <c r="AY2433" s="121"/>
      <c r="AZ2433" s="121"/>
      <c r="BA2433" s="121"/>
      <c r="BB2433" s="121"/>
      <c r="BC2433" s="121"/>
      <c r="BD2433" s="121"/>
      <c r="BE2433" s="121"/>
      <c r="BF2433" s="121"/>
      <c r="BG2433" s="121"/>
      <c r="BH2433" s="121"/>
      <c r="BI2433" s="121"/>
      <c r="BJ2433" s="121"/>
      <c r="BK2433" s="121"/>
      <c r="BL2433" s="121"/>
      <c r="BM2433" s="121"/>
      <c r="BN2433" s="121"/>
      <c r="BO2433" s="121"/>
      <c r="BP2433" s="121"/>
      <c r="BQ2433" s="121"/>
      <c r="BR2433" s="121"/>
      <c r="BS2433" s="121"/>
      <c r="BT2433" s="121"/>
      <c r="BU2433" s="121"/>
      <c r="BV2433" s="121"/>
      <c r="BW2433" s="121"/>
      <c r="BX2433" s="121"/>
      <c r="BY2433" s="121"/>
      <c r="BZ2433" s="121"/>
      <c r="CA2433" s="121"/>
      <c r="CB2433" s="121"/>
      <c r="CC2433" s="121"/>
      <c r="CD2433" s="121"/>
      <c r="CE2433" s="121"/>
      <c r="CF2433" s="121"/>
      <c r="CG2433" s="121"/>
      <c r="CH2433" s="121"/>
      <c r="CI2433" s="121"/>
      <c r="CJ2433" s="121"/>
      <c r="CK2433" s="121"/>
      <c r="CL2433" s="121"/>
      <c r="CM2433" s="121"/>
      <c r="CN2433" s="121"/>
      <c r="CO2433" s="121"/>
      <c r="CP2433" s="121"/>
      <c r="CQ2433" s="121"/>
      <c r="CR2433" s="121"/>
      <c r="CS2433" s="121"/>
      <c r="CT2433" s="121"/>
      <c r="CU2433" s="121"/>
      <c r="CV2433" s="121"/>
      <c r="CW2433" s="121"/>
      <c r="CX2433" s="121"/>
      <c r="CY2433" s="121"/>
      <c r="CZ2433" s="121"/>
      <c r="DA2433" s="121"/>
      <c r="DB2433" s="121"/>
      <c r="DC2433" s="121"/>
      <c r="DD2433" s="121"/>
      <c r="DE2433" s="121"/>
      <c r="DF2433" s="121"/>
      <c r="DG2433" s="121"/>
      <c r="DH2433" s="121"/>
      <c r="DI2433" s="121"/>
    </row>
    <row r="2434" spans="30:113" x14ac:dyDescent="0.35">
      <c r="AD2434" s="121"/>
      <c r="AE2434" s="121"/>
      <c r="AF2434" s="121"/>
      <c r="AG2434" s="121"/>
      <c r="AH2434" s="121"/>
      <c r="AI2434" s="121"/>
      <c r="AJ2434" s="121"/>
      <c r="AK2434" s="121"/>
      <c r="AL2434" s="121"/>
      <c r="AM2434" s="121"/>
      <c r="AN2434" s="121"/>
      <c r="AO2434" s="121"/>
      <c r="AP2434" s="121"/>
      <c r="AQ2434" s="121"/>
      <c r="AR2434" s="121"/>
      <c r="AS2434" s="121"/>
      <c r="AT2434" s="121"/>
      <c r="AU2434" s="121"/>
      <c r="AV2434" s="121"/>
      <c r="AW2434" s="121"/>
      <c r="AX2434" s="121"/>
      <c r="AY2434" s="121"/>
      <c r="AZ2434" s="121"/>
      <c r="BA2434" s="121"/>
      <c r="BB2434" s="121"/>
      <c r="BC2434" s="121"/>
      <c r="BD2434" s="121"/>
      <c r="BE2434" s="121"/>
      <c r="BF2434" s="121"/>
      <c r="BG2434" s="121"/>
      <c r="BH2434" s="121"/>
      <c r="BI2434" s="121"/>
      <c r="BJ2434" s="121"/>
      <c r="BK2434" s="121"/>
      <c r="BL2434" s="121"/>
      <c r="BM2434" s="121"/>
      <c r="BN2434" s="121"/>
      <c r="BO2434" s="121"/>
      <c r="BP2434" s="121"/>
      <c r="BQ2434" s="121"/>
      <c r="BR2434" s="121"/>
      <c r="BS2434" s="121"/>
      <c r="BT2434" s="121"/>
      <c r="BU2434" s="121"/>
      <c r="BV2434" s="121"/>
      <c r="BW2434" s="121"/>
      <c r="BX2434" s="121"/>
      <c r="BY2434" s="121"/>
      <c r="BZ2434" s="121"/>
      <c r="CA2434" s="121"/>
      <c r="CB2434" s="121"/>
      <c r="CC2434" s="121"/>
      <c r="CD2434" s="121"/>
      <c r="CE2434" s="121"/>
      <c r="CF2434" s="121"/>
      <c r="CG2434" s="121"/>
      <c r="CH2434" s="121"/>
      <c r="CI2434" s="121"/>
      <c r="CJ2434" s="121"/>
      <c r="CK2434" s="121"/>
      <c r="CL2434" s="121"/>
      <c r="CM2434" s="121"/>
      <c r="CN2434" s="121"/>
      <c r="CO2434" s="121"/>
      <c r="CP2434" s="121"/>
      <c r="CQ2434" s="121"/>
      <c r="CR2434" s="121"/>
      <c r="CS2434" s="121"/>
      <c r="CT2434" s="121"/>
      <c r="CU2434" s="121"/>
      <c r="CV2434" s="121"/>
      <c r="CW2434" s="121"/>
      <c r="CX2434" s="121"/>
      <c r="CY2434" s="121"/>
      <c r="CZ2434" s="121"/>
      <c r="DA2434" s="121"/>
      <c r="DB2434" s="121"/>
      <c r="DC2434" s="121"/>
      <c r="DD2434" s="121"/>
      <c r="DE2434" s="121"/>
      <c r="DF2434" s="121"/>
      <c r="DG2434" s="121"/>
      <c r="DH2434" s="121"/>
      <c r="DI2434" s="121"/>
    </row>
    <row r="2435" spans="30:113" x14ac:dyDescent="0.35">
      <c r="AD2435" s="121"/>
      <c r="AE2435" s="121"/>
      <c r="AF2435" s="121"/>
      <c r="AG2435" s="121"/>
      <c r="AH2435" s="121"/>
      <c r="AI2435" s="121"/>
      <c r="AJ2435" s="121"/>
      <c r="AK2435" s="121"/>
      <c r="AL2435" s="121"/>
      <c r="AM2435" s="121"/>
      <c r="AN2435" s="121"/>
      <c r="AO2435" s="121"/>
      <c r="AP2435" s="121"/>
      <c r="AQ2435" s="121"/>
      <c r="AR2435" s="121"/>
      <c r="AS2435" s="121"/>
      <c r="AT2435" s="121"/>
      <c r="AU2435" s="121"/>
      <c r="AV2435" s="121"/>
      <c r="AW2435" s="121"/>
      <c r="AX2435" s="121"/>
      <c r="AY2435" s="121"/>
      <c r="AZ2435" s="121"/>
      <c r="BA2435" s="121"/>
      <c r="BB2435" s="121"/>
      <c r="BC2435" s="121"/>
      <c r="BD2435" s="121"/>
      <c r="BE2435" s="121"/>
      <c r="BF2435" s="121"/>
      <c r="BG2435" s="121"/>
      <c r="BH2435" s="121"/>
      <c r="BI2435" s="121"/>
      <c r="BJ2435" s="121"/>
      <c r="BK2435" s="121"/>
      <c r="BL2435" s="121"/>
      <c r="BM2435" s="121"/>
      <c r="BN2435" s="121"/>
      <c r="BO2435" s="121"/>
      <c r="BP2435" s="121"/>
      <c r="BQ2435" s="121"/>
      <c r="BR2435" s="121"/>
      <c r="BS2435" s="121"/>
      <c r="BT2435" s="121"/>
      <c r="BU2435" s="121"/>
      <c r="BV2435" s="121"/>
      <c r="BW2435" s="121"/>
      <c r="BX2435" s="121"/>
      <c r="BY2435" s="121"/>
      <c r="BZ2435" s="121"/>
      <c r="CA2435" s="121"/>
      <c r="CB2435" s="121"/>
      <c r="CC2435" s="121"/>
      <c r="CD2435" s="121"/>
      <c r="CE2435" s="121"/>
      <c r="CF2435" s="121"/>
      <c r="CG2435" s="121"/>
      <c r="CH2435" s="121"/>
      <c r="CI2435" s="121"/>
      <c r="CJ2435" s="121"/>
      <c r="CK2435" s="121"/>
      <c r="CL2435" s="121"/>
      <c r="CM2435" s="121"/>
      <c r="CN2435" s="121"/>
      <c r="CO2435" s="121"/>
      <c r="CP2435" s="121"/>
      <c r="CQ2435" s="121"/>
      <c r="CR2435" s="121"/>
      <c r="CS2435" s="121"/>
      <c r="CT2435" s="121"/>
      <c r="CU2435" s="121"/>
      <c r="CV2435" s="121"/>
      <c r="CW2435" s="121"/>
      <c r="CX2435" s="121"/>
      <c r="CY2435" s="121"/>
      <c r="CZ2435" s="121"/>
      <c r="DA2435" s="121"/>
      <c r="DB2435" s="121"/>
      <c r="DC2435" s="121"/>
      <c r="DD2435" s="121"/>
      <c r="DE2435" s="121"/>
      <c r="DF2435" s="121"/>
      <c r="DG2435" s="121"/>
      <c r="DH2435" s="121"/>
      <c r="DI2435" s="121"/>
    </row>
    <row r="2436" spans="30:113" x14ac:dyDescent="0.35">
      <c r="AD2436" s="121"/>
      <c r="AE2436" s="121"/>
      <c r="AF2436" s="121"/>
      <c r="AG2436" s="121"/>
      <c r="AH2436" s="121"/>
      <c r="AI2436" s="121"/>
      <c r="AJ2436" s="121"/>
      <c r="AK2436" s="121"/>
      <c r="AL2436" s="121"/>
      <c r="AM2436" s="121"/>
      <c r="AN2436" s="121"/>
      <c r="AO2436" s="121"/>
      <c r="AP2436" s="121"/>
      <c r="AQ2436" s="121"/>
      <c r="AR2436" s="121"/>
      <c r="AS2436" s="121"/>
      <c r="AT2436" s="121"/>
      <c r="AU2436" s="121"/>
      <c r="AV2436" s="121"/>
      <c r="AW2436" s="121"/>
      <c r="AX2436" s="121"/>
      <c r="AY2436" s="121"/>
      <c r="AZ2436" s="121"/>
      <c r="BA2436" s="121"/>
      <c r="BB2436" s="121"/>
      <c r="BC2436" s="121"/>
      <c r="BD2436" s="121"/>
      <c r="BE2436" s="121"/>
      <c r="BF2436" s="121"/>
      <c r="BG2436" s="121"/>
      <c r="BH2436" s="121"/>
      <c r="BI2436" s="121"/>
      <c r="BJ2436" s="121"/>
      <c r="BK2436" s="121"/>
      <c r="BL2436" s="121"/>
      <c r="BM2436" s="121"/>
      <c r="BN2436" s="121"/>
      <c r="BO2436" s="121"/>
      <c r="BP2436" s="121"/>
      <c r="BQ2436" s="121"/>
      <c r="BR2436" s="121"/>
      <c r="BS2436" s="121"/>
      <c r="BT2436" s="121"/>
      <c r="BU2436" s="121"/>
      <c r="BV2436" s="121"/>
      <c r="BW2436" s="121"/>
      <c r="BX2436" s="121"/>
      <c r="BY2436" s="121"/>
      <c r="BZ2436" s="121"/>
      <c r="CA2436" s="121"/>
      <c r="CB2436" s="121"/>
      <c r="CC2436" s="121"/>
      <c r="CD2436" s="121"/>
      <c r="CE2436" s="121"/>
      <c r="CF2436" s="121"/>
      <c r="CG2436" s="121"/>
      <c r="CH2436" s="121"/>
      <c r="CI2436" s="121"/>
      <c r="CJ2436" s="121"/>
      <c r="CK2436" s="121"/>
      <c r="CL2436" s="121"/>
      <c r="CM2436" s="121"/>
      <c r="CN2436" s="121"/>
      <c r="CO2436" s="121"/>
      <c r="CP2436" s="121"/>
      <c r="CQ2436" s="121"/>
      <c r="CR2436" s="121"/>
      <c r="CS2436" s="121"/>
      <c r="CT2436" s="121"/>
      <c r="CU2436" s="121"/>
      <c r="CV2436" s="121"/>
      <c r="CW2436" s="121"/>
      <c r="CX2436" s="121"/>
      <c r="CY2436" s="121"/>
      <c r="CZ2436" s="121"/>
      <c r="DA2436" s="121"/>
      <c r="DB2436" s="121"/>
      <c r="DC2436" s="121"/>
      <c r="DD2436" s="121"/>
      <c r="DE2436" s="121"/>
      <c r="DF2436" s="121"/>
      <c r="DG2436" s="121"/>
      <c r="DH2436" s="121"/>
      <c r="DI2436" s="121"/>
    </row>
    <row r="2437" spans="30:113" x14ac:dyDescent="0.35">
      <c r="AD2437" s="121"/>
      <c r="AE2437" s="121"/>
      <c r="AF2437" s="121"/>
      <c r="AG2437" s="121"/>
      <c r="AH2437" s="121"/>
      <c r="AI2437" s="121"/>
      <c r="AJ2437" s="121"/>
      <c r="AK2437" s="121"/>
      <c r="AL2437" s="121"/>
      <c r="AM2437" s="121"/>
      <c r="AN2437" s="121"/>
      <c r="AO2437" s="121"/>
      <c r="AP2437" s="121"/>
      <c r="AQ2437" s="121"/>
      <c r="AR2437" s="121"/>
      <c r="AS2437" s="121"/>
      <c r="AT2437" s="121"/>
      <c r="AU2437" s="121"/>
      <c r="AV2437" s="121"/>
      <c r="AW2437" s="121"/>
      <c r="AX2437" s="121"/>
      <c r="AY2437" s="121"/>
      <c r="AZ2437" s="121"/>
      <c r="BA2437" s="121"/>
      <c r="BB2437" s="121"/>
      <c r="BC2437" s="121"/>
      <c r="BD2437" s="121"/>
      <c r="BE2437" s="121"/>
      <c r="BF2437" s="121"/>
      <c r="BG2437" s="121"/>
      <c r="BH2437" s="121"/>
      <c r="BI2437" s="121"/>
      <c r="BJ2437" s="121"/>
      <c r="BK2437" s="121"/>
      <c r="BL2437" s="121"/>
      <c r="BM2437" s="121"/>
      <c r="BN2437" s="121"/>
      <c r="BO2437" s="121"/>
      <c r="BP2437" s="121"/>
      <c r="BQ2437" s="121"/>
      <c r="BR2437" s="121"/>
      <c r="BS2437" s="121"/>
      <c r="BT2437" s="121"/>
      <c r="BU2437" s="121"/>
      <c r="BV2437" s="121"/>
      <c r="BW2437" s="121"/>
      <c r="BX2437" s="121"/>
      <c r="BY2437" s="121"/>
      <c r="BZ2437" s="121"/>
      <c r="CA2437" s="121"/>
      <c r="CB2437" s="121"/>
      <c r="CC2437" s="121"/>
      <c r="CD2437" s="121"/>
      <c r="CE2437" s="121"/>
      <c r="CF2437" s="121"/>
      <c r="CG2437" s="121"/>
      <c r="CH2437" s="121"/>
      <c r="CI2437" s="121"/>
      <c r="CJ2437" s="121"/>
      <c r="CK2437" s="121"/>
      <c r="CL2437" s="121"/>
      <c r="CM2437" s="121"/>
      <c r="CN2437" s="121"/>
      <c r="CO2437" s="121"/>
      <c r="CP2437" s="121"/>
      <c r="CQ2437" s="121"/>
      <c r="CR2437" s="121"/>
      <c r="CS2437" s="121"/>
      <c r="CT2437" s="121"/>
      <c r="CU2437" s="121"/>
      <c r="CV2437" s="121"/>
      <c r="CW2437" s="121"/>
      <c r="CX2437" s="121"/>
      <c r="CY2437" s="121"/>
      <c r="CZ2437" s="121"/>
      <c r="DA2437" s="121"/>
      <c r="DB2437" s="121"/>
      <c r="DC2437" s="121"/>
      <c r="DD2437" s="121"/>
      <c r="DE2437" s="121"/>
      <c r="DF2437" s="121"/>
      <c r="DG2437" s="121"/>
      <c r="DH2437" s="121"/>
      <c r="DI2437" s="121"/>
    </row>
    <row r="2438" spans="30:113" x14ac:dyDescent="0.35">
      <c r="AD2438" s="121"/>
      <c r="AE2438" s="121"/>
      <c r="AF2438" s="121"/>
      <c r="AG2438" s="121"/>
      <c r="AH2438" s="121"/>
      <c r="AI2438" s="121"/>
      <c r="AJ2438" s="121"/>
      <c r="AK2438" s="121"/>
      <c r="AL2438" s="121"/>
      <c r="AM2438" s="121"/>
      <c r="AN2438" s="121"/>
      <c r="AO2438" s="121"/>
      <c r="AP2438" s="121"/>
      <c r="AQ2438" s="121"/>
      <c r="AR2438" s="121"/>
      <c r="AS2438" s="121"/>
      <c r="AT2438" s="121"/>
      <c r="AU2438" s="121"/>
      <c r="AV2438" s="121"/>
      <c r="AW2438" s="121"/>
      <c r="AX2438" s="121"/>
      <c r="AY2438" s="121"/>
      <c r="AZ2438" s="121"/>
      <c r="BA2438" s="121"/>
      <c r="BB2438" s="121"/>
      <c r="BC2438" s="121"/>
      <c r="BD2438" s="121"/>
      <c r="BE2438" s="121"/>
      <c r="BF2438" s="121"/>
      <c r="BG2438" s="121"/>
      <c r="BH2438" s="121"/>
      <c r="BI2438" s="121"/>
      <c r="BJ2438" s="121"/>
      <c r="BK2438" s="121"/>
      <c r="BL2438" s="121"/>
      <c r="BM2438" s="121"/>
      <c r="BN2438" s="121"/>
      <c r="BO2438" s="121"/>
      <c r="BP2438" s="121"/>
      <c r="BQ2438" s="121"/>
      <c r="BR2438" s="121"/>
      <c r="BS2438" s="121"/>
      <c r="BT2438" s="121"/>
      <c r="BU2438" s="121"/>
      <c r="BV2438" s="121"/>
      <c r="BW2438" s="121"/>
      <c r="BX2438" s="121"/>
      <c r="BY2438" s="121"/>
      <c r="BZ2438" s="121"/>
      <c r="CA2438" s="121"/>
      <c r="CB2438" s="121"/>
      <c r="CC2438" s="121"/>
      <c r="CD2438" s="121"/>
      <c r="CE2438" s="121"/>
      <c r="CF2438" s="121"/>
      <c r="CG2438" s="121"/>
      <c r="CH2438" s="121"/>
      <c r="CI2438" s="121"/>
      <c r="CJ2438" s="121"/>
      <c r="CK2438" s="121"/>
      <c r="CL2438" s="121"/>
      <c r="CM2438" s="121"/>
      <c r="CN2438" s="121"/>
      <c r="CO2438" s="121"/>
      <c r="CP2438" s="121"/>
      <c r="CQ2438" s="121"/>
      <c r="CR2438" s="121"/>
      <c r="CS2438" s="121"/>
      <c r="CT2438" s="121"/>
      <c r="CU2438" s="121"/>
      <c r="CV2438" s="121"/>
      <c r="CW2438" s="121"/>
      <c r="CX2438" s="121"/>
      <c r="CY2438" s="121"/>
      <c r="CZ2438" s="121"/>
      <c r="DA2438" s="121"/>
      <c r="DB2438" s="121"/>
      <c r="DC2438" s="121"/>
      <c r="DD2438" s="121"/>
      <c r="DE2438" s="121"/>
      <c r="DF2438" s="121"/>
      <c r="DG2438" s="121"/>
      <c r="DH2438" s="121"/>
      <c r="DI2438" s="121"/>
    </row>
    <row r="2439" spans="30:113" x14ac:dyDescent="0.35">
      <c r="AD2439" s="121"/>
      <c r="AE2439" s="121"/>
      <c r="AF2439" s="121"/>
      <c r="AG2439" s="121"/>
      <c r="AH2439" s="121"/>
      <c r="AI2439" s="121"/>
      <c r="AJ2439" s="121"/>
      <c r="AK2439" s="121"/>
      <c r="AL2439" s="121"/>
      <c r="AM2439" s="121"/>
      <c r="AN2439" s="121"/>
      <c r="AO2439" s="121"/>
      <c r="AP2439" s="121"/>
      <c r="AQ2439" s="121"/>
      <c r="AR2439" s="121"/>
      <c r="AS2439" s="121"/>
      <c r="AT2439" s="121"/>
      <c r="AU2439" s="121"/>
      <c r="AV2439" s="121"/>
      <c r="AW2439" s="121"/>
      <c r="AX2439" s="121"/>
      <c r="AY2439" s="121"/>
      <c r="AZ2439" s="121"/>
      <c r="BA2439" s="121"/>
      <c r="BB2439" s="121"/>
      <c r="BC2439" s="121"/>
      <c r="BD2439" s="121"/>
      <c r="BE2439" s="121"/>
      <c r="BF2439" s="121"/>
      <c r="BG2439" s="121"/>
      <c r="BH2439" s="121"/>
      <c r="BI2439" s="121"/>
      <c r="BJ2439" s="121"/>
      <c r="BK2439" s="121"/>
      <c r="BL2439" s="121"/>
      <c r="BM2439" s="121"/>
      <c r="BN2439" s="121"/>
      <c r="BO2439" s="121"/>
      <c r="BP2439" s="121"/>
      <c r="BQ2439" s="121"/>
      <c r="BR2439" s="121"/>
      <c r="BS2439" s="121"/>
      <c r="BT2439" s="121"/>
      <c r="BU2439" s="121"/>
      <c r="BV2439" s="121"/>
      <c r="BW2439" s="121"/>
      <c r="BX2439" s="121"/>
      <c r="BY2439" s="121"/>
      <c r="BZ2439" s="121"/>
      <c r="CA2439" s="121"/>
      <c r="CB2439" s="121"/>
      <c r="CC2439" s="121"/>
      <c r="CD2439" s="121"/>
      <c r="CE2439" s="121"/>
      <c r="CF2439" s="121"/>
      <c r="CG2439" s="121"/>
      <c r="CH2439" s="121"/>
      <c r="CI2439" s="121"/>
      <c r="CJ2439" s="121"/>
      <c r="CK2439" s="121"/>
      <c r="CL2439" s="121"/>
      <c r="CM2439" s="121"/>
      <c r="CN2439" s="121"/>
      <c r="CO2439" s="121"/>
      <c r="CP2439" s="121"/>
      <c r="CQ2439" s="121"/>
      <c r="CR2439" s="121"/>
      <c r="CS2439" s="121"/>
      <c r="CT2439" s="121"/>
      <c r="CU2439" s="121"/>
      <c r="CV2439" s="121"/>
      <c r="CW2439" s="121"/>
      <c r="CX2439" s="121"/>
      <c r="CY2439" s="121"/>
      <c r="CZ2439" s="121"/>
      <c r="DA2439" s="121"/>
      <c r="DB2439" s="121"/>
      <c r="DC2439" s="121"/>
      <c r="DD2439" s="121"/>
      <c r="DE2439" s="121"/>
      <c r="DF2439" s="121"/>
      <c r="DG2439" s="121"/>
      <c r="DH2439" s="121"/>
      <c r="DI2439" s="121"/>
    </row>
    <row r="2440" spans="30:113" x14ac:dyDescent="0.35">
      <c r="AD2440" s="121"/>
      <c r="AE2440" s="121"/>
      <c r="AF2440" s="121"/>
      <c r="AG2440" s="121"/>
      <c r="AH2440" s="121"/>
      <c r="AI2440" s="121"/>
      <c r="AJ2440" s="121"/>
      <c r="AK2440" s="121"/>
      <c r="AL2440" s="121"/>
      <c r="AM2440" s="121"/>
      <c r="AN2440" s="121"/>
      <c r="AO2440" s="121"/>
      <c r="AP2440" s="121"/>
      <c r="AQ2440" s="121"/>
      <c r="AR2440" s="121"/>
      <c r="AS2440" s="121"/>
      <c r="AT2440" s="121"/>
      <c r="AU2440" s="121"/>
      <c r="AV2440" s="121"/>
      <c r="AW2440" s="121"/>
      <c r="AX2440" s="121"/>
      <c r="AY2440" s="121"/>
      <c r="AZ2440" s="121"/>
      <c r="BA2440" s="121"/>
      <c r="BB2440" s="121"/>
      <c r="BC2440" s="121"/>
      <c r="BD2440" s="121"/>
      <c r="BE2440" s="121"/>
      <c r="BF2440" s="121"/>
      <c r="BG2440" s="121"/>
      <c r="BH2440" s="121"/>
      <c r="BI2440" s="121"/>
      <c r="BJ2440" s="121"/>
      <c r="BK2440" s="121"/>
      <c r="BL2440" s="121"/>
      <c r="BM2440" s="121"/>
      <c r="BN2440" s="121"/>
      <c r="BO2440" s="121"/>
      <c r="BP2440" s="121"/>
      <c r="BQ2440" s="121"/>
      <c r="BR2440" s="121"/>
      <c r="BS2440" s="121"/>
      <c r="BT2440" s="121"/>
      <c r="BU2440" s="121"/>
      <c r="BV2440" s="121"/>
      <c r="BW2440" s="121"/>
      <c r="BX2440" s="121"/>
      <c r="BY2440" s="121"/>
      <c r="BZ2440" s="121"/>
      <c r="CA2440" s="121"/>
      <c r="CB2440" s="121"/>
      <c r="CC2440" s="121"/>
      <c r="CD2440" s="121"/>
      <c r="CE2440" s="121"/>
      <c r="CF2440" s="121"/>
      <c r="CG2440" s="121"/>
      <c r="CH2440" s="121"/>
      <c r="CI2440" s="121"/>
      <c r="CJ2440" s="121"/>
      <c r="CK2440" s="121"/>
      <c r="CL2440" s="121"/>
      <c r="CM2440" s="121"/>
      <c r="CN2440" s="121"/>
      <c r="CO2440" s="121"/>
      <c r="CP2440" s="121"/>
      <c r="CQ2440" s="121"/>
      <c r="CR2440" s="121"/>
      <c r="CS2440" s="121"/>
      <c r="CT2440" s="121"/>
      <c r="CU2440" s="121"/>
      <c r="CV2440" s="121"/>
      <c r="CW2440" s="121"/>
      <c r="CX2440" s="121"/>
      <c r="CY2440" s="121"/>
      <c r="CZ2440" s="121"/>
      <c r="DA2440" s="121"/>
      <c r="DB2440" s="121"/>
      <c r="DC2440" s="121"/>
      <c r="DD2440" s="121"/>
      <c r="DE2440" s="121"/>
      <c r="DF2440" s="121"/>
      <c r="DG2440" s="121"/>
      <c r="DH2440" s="121"/>
      <c r="DI2440" s="121"/>
    </row>
    <row r="2441" spans="30:113" x14ac:dyDescent="0.35">
      <c r="AD2441" s="121"/>
      <c r="AE2441" s="121"/>
      <c r="AF2441" s="121"/>
      <c r="AG2441" s="121"/>
      <c r="AH2441" s="121"/>
      <c r="AI2441" s="121"/>
      <c r="AJ2441" s="121"/>
      <c r="AK2441" s="121"/>
      <c r="AL2441" s="121"/>
      <c r="AM2441" s="121"/>
      <c r="AN2441" s="121"/>
      <c r="AO2441" s="121"/>
      <c r="AP2441" s="121"/>
      <c r="AQ2441" s="121"/>
      <c r="AR2441" s="121"/>
      <c r="AS2441" s="121"/>
      <c r="AT2441" s="121"/>
      <c r="AU2441" s="121"/>
      <c r="AV2441" s="121"/>
      <c r="AW2441" s="121"/>
      <c r="AX2441" s="121"/>
      <c r="AY2441" s="121"/>
      <c r="AZ2441" s="121"/>
      <c r="BA2441" s="121"/>
      <c r="BB2441" s="121"/>
      <c r="BC2441" s="121"/>
      <c r="BD2441" s="121"/>
      <c r="BE2441" s="121"/>
      <c r="BF2441" s="121"/>
      <c r="BG2441" s="121"/>
      <c r="BH2441" s="121"/>
      <c r="BI2441" s="121"/>
      <c r="BJ2441" s="121"/>
      <c r="BK2441" s="121"/>
      <c r="BL2441" s="121"/>
      <c r="BM2441" s="121"/>
      <c r="BN2441" s="121"/>
      <c r="BO2441" s="121"/>
      <c r="BP2441" s="121"/>
      <c r="BQ2441" s="121"/>
      <c r="BR2441" s="121"/>
      <c r="BS2441" s="121"/>
      <c r="BT2441" s="121"/>
      <c r="BU2441" s="121"/>
      <c r="BV2441" s="121"/>
      <c r="BW2441" s="121"/>
      <c r="BX2441" s="121"/>
      <c r="BY2441" s="121"/>
      <c r="BZ2441" s="121"/>
      <c r="CA2441" s="121"/>
      <c r="CB2441" s="121"/>
      <c r="CC2441" s="121"/>
      <c r="CD2441" s="121"/>
      <c r="CE2441" s="121"/>
      <c r="CF2441" s="121"/>
      <c r="CG2441" s="121"/>
      <c r="CH2441" s="121"/>
      <c r="CI2441" s="121"/>
      <c r="CJ2441" s="121"/>
      <c r="CK2441" s="121"/>
      <c r="CL2441" s="121"/>
      <c r="CM2441" s="121"/>
      <c r="CN2441" s="121"/>
      <c r="CO2441" s="121"/>
      <c r="CP2441" s="121"/>
      <c r="CQ2441" s="121"/>
      <c r="CR2441" s="121"/>
      <c r="CS2441" s="121"/>
      <c r="CT2441" s="121"/>
      <c r="CU2441" s="121"/>
      <c r="CV2441" s="121"/>
      <c r="CW2441" s="121"/>
      <c r="CX2441" s="121"/>
      <c r="CY2441" s="121"/>
      <c r="CZ2441" s="121"/>
      <c r="DA2441" s="121"/>
      <c r="DB2441" s="121"/>
      <c r="DC2441" s="121"/>
      <c r="DD2441" s="121"/>
      <c r="DE2441" s="121"/>
      <c r="DF2441" s="121"/>
      <c r="DG2441" s="121"/>
      <c r="DH2441" s="121"/>
      <c r="DI2441" s="121"/>
    </row>
    <row r="2442" spans="30:113" x14ac:dyDescent="0.35">
      <c r="AD2442" s="121"/>
      <c r="AE2442" s="121"/>
      <c r="AF2442" s="121"/>
      <c r="AG2442" s="121"/>
      <c r="AH2442" s="121"/>
      <c r="AI2442" s="121"/>
      <c r="AJ2442" s="121"/>
      <c r="AK2442" s="121"/>
      <c r="AL2442" s="121"/>
      <c r="AM2442" s="121"/>
      <c r="AN2442" s="121"/>
      <c r="AO2442" s="121"/>
      <c r="AP2442" s="121"/>
      <c r="AQ2442" s="121"/>
      <c r="AR2442" s="121"/>
      <c r="AS2442" s="121"/>
      <c r="AT2442" s="121"/>
      <c r="AU2442" s="121"/>
      <c r="AV2442" s="121"/>
      <c r="AW2442" s="121"/>
      <c r="AX2442" s="121"/>
      <c r="AY2442" s="121"/>
      <c r="AZ2442" s="121"/>
      <c r="BA2442" s="121"/>
      <c r="BB2442" s="121"/>
      <c r="BC2442" s="121"/>
      <c r="BD2442" s="121"/>
      <c r="BE2442" s="121"/>
      <c r="BF2442" s="121"/>
      <c r="BG2442" s="121"/>
      <c r="BH2442" s="121"/>
      <c r="BI2442" s="121"/>
      <c r="BJ2442" s="121"/>
      <c r="BK2442" s="121"/>
      <c r="BL2442" s="121"/>
      <c r="BM2442" s="121"/>
      <c r="BN2442" s="121"/>
      <c r="BO2442" s="121"/>
      <c r="BP2442" s="121"/>
      <c r="BQ2442" s="121"/>
      <c r="BR2442" s="121"/>
      <c r="BS2442" s="121"/>
      <c r="BT2442" s="121"/>
      <c r="BU2442" s="121"/>
      <c r="BV2442" s="121"/>
      <c r="BW2442" s="121"/>
      <c r="BX2442" s="121"/>
      <c r="BY2442" s="121"/>
      <c r="BZ2442" s="121"/>
      <c r="CA2442" s="121"/>
      <c r="CB2442" s="121"/>
      <c r="CC2442" s="121"/>
      <c r="CD2442" s="121"/>
      <c r="CE2442" s="121"/>
      <c r="CF2442" s="121"/>
      <c r="CG2442" s="121"/>
      <c r="CH2442" s="121"/>
      <c r="CI2442" s="121"/>
      <c r="CJ2442" s="121"/>
      <c r="CK2442" s="121"/>
      <c r="CL2442" s="121"/>
      <c r="CM2442" s="121"/>
      <c r="CN2442" s="121"/>
      <c r="CO2442" s="121"/>
      <c r="CP2442" s="121"/>
      <c r="CQ2442" s="121"/>
      <c r="CR2442" s="121"/>
      <c r="CS2442" s="121"/>
      <c r="CT2442" s="121"/>
      <c r="CU2442" s="121"/>
      <c r="CV2442" s="121"/>
      <c r="CW2442" s="121"/>
      <c r="CX2442" s="121"/>
      <c r="CY2442" s="121"/>
      <c r="CZ2442" s="121"/>
      <c r="DA2442" s="121"/>
      <c r="DB2442" s="121"/>
      <c r="DC2442" s="121"/>
      <c r="DD2442" s="121"/>
      <c r="DE2442" s="121"/>
      <c r="DF2442" s="121"/>
      <c r="DG2442" s="121"/>
      <c r="DH2442" s="121"/>
      <c r="DI2442" s="121"/>
    </row>
    <row r="2443" spans="30:113" x14ac:dyDescent="0.35">
      <c r="AD2443" s="121"/>
      <c r="AE2443" s="121"/>
      <c r="AF2443" s="121"/>
      <c r="AG2443" s="121"/>
      <c r="AH2443" s="121"/>
      <c r="AI2443" s="121"/>
      <c r="AJ2443" s="121"/>
      <c r="AK2443" s="121"/>
      <c r="AL2443" s="121"/>
      <c r="AM2443" s="121"/>
      <c r="AN2443" s="121"/>
      <c r="AO2443" s="121"/>
      <c r="AP2443" s="121"/>
      <c r="AQ2443" s="121"/>
      <c r="AR2443" s="121"/>
      <c r="AS2443" s="121"/>
      <c r="AT2443" s="121"/>
      <c r="AU2443" s="121"/>
      <c r="AV2443" s="121"/>
      <c r="AW2443" s="121"/>
      <c r="AX2443" s="121"/>
      <c r="AY2443" s="121"/>
      <c r="AZ2443" s="121"/>
      <c r="BA2443" s="121"/>
      <c r="BB2443" s="121"/>
      <c r="BC2443" s="121"/>
      <c r="BD2443" s="121"/>
      <c r="BE2443" s="121"/>
      <c r="BF2443" s="121"/>
      <c r="BG2443" s="121"/>
      <c r="BH2443" s="121"/>
      <c r="BI2443" s="121"/>
      <c r="BJ2443" s="121"/>
      <c r="BK2443" s="121"/>
      <c r="BL2443" s="121"/>
      <c r="BM2443" s="121"/>
      <c r="BN2443" s="121"/>
      <c r="BO2443" s="121"/>
      <c r="BP2443" s="121"/>
      <c r="BQ2443" s="121"/>
      <c r="BR2443" s="121"/>
      <c r="BS2443" s="121"/>
      <c r="BT2443" s="121"/>
      <c r="BU2443" s="121"/>
      <c r="BV2443" s="121"/>
      <c r="BW2443" s="121"/>
      <c r="BX2443" s="121"/>
      <c r="BY2443" s="121"/>
      <c r="BZ2443" s="121"/>
      <c r="CA2443" s="121"/>
      <c r="CB2443" s="121"/>
      <c r="CC2443" s="121"/>
      <c r="CD2443" s="121"/>
      <c r="CE2443" s="121"/>
      <c r="CF2443" s="121"/>
      <c r="CG2443" s="121"/>
      <c r="CH2443" s="121"/>
      <c r="CI2443" s="121"/>
      <c r="CJ2443" s="121"/>
      <c r="CK2443" s="121"/>
      <c r="CL2443" s="121"/>
      <c r="CM2443" s="121"/>
      <c r="CN2443" s="121"/>
      <c r="CO2443" s="121"/>
      <c r="CP2443" s="121"/>
      <c r="CQ2443" s="121"/>
      <c r="CR2443" s="121"/>
      <c r="CS2443" s="121"/>
      <c r="CT2443" s="121"/>
      <c r="CU2443" s="121"/>
      <c r="CV2443" s="121"/>
      <c r="CW2443" s="121"/>
      <c r="CX2443" s="121"/>
      <c r="CY2443" s="121"/>
      <c r="CZ2443" s="121"/>
      <c r="DA2443" s="121"/>
      <c r="DB2443" s="121"/>
      <c r="DC2443" s="121"/>
      <c r="DD2443" s="121"/>
      <c r="DE2443" s="121"/>
      <c r="DF2443" s="121"/>
      <c r="DG2443" s="121"/>
      <c r="DH2443" s="121"/>
      <c r="DI2443" s="121"/>
    </row>
    <row r="2444" spans="30:113" x14ac:dyDescent="0.35">
      <c r="AD2444" s="121"/>
      <c r="AE2444" s="121"/>
      <c r="AF2444" s="121"/>
      <c r="AG2444" s="121"/>
      <c r="AH2444" s="121"/>
      <c r="AI2444" s="121"/>
      <c r="AJ2444" s="121"/>
      <c r="AK2444" s="121"/>
      <c r="AL2444" s="121"/>
      <c r="AM2444" s="121"/>
      <c r="AN2444" s="121"/>
      <c r="AO2444" s="121"/>
      <c r="AP2444" s="121"/>
      <c r="AQ2444" s="121"/>
      <c r="AR2444" s="121"/>
      <c r="AS2444" s="121"/>
      <c r="AT2444" s="121"/>
      <c r="AU2444" s="121"/>
      <c r="AV2444" s="121"/>
      <c r="AW2444" s="121"/>
      <c r="AX2444" s="121"/>
      <c r="AY2444" s="121"/>
      <c r="AZ2444" s="121"/>
      <c r="BA2444" s="121"/>
      <c r="BB2444" s="121"/>
      <c r="BC2444" s="121"/>
      <c r="BD2444" s="121"/>
      <c r="BE2444" s="121"/>
      <c r="BF2444" s="121"/>
      <c r="BG2444" s="121"/>
      <c r="BH2444" s="121"/>
      <c r="BI2444" s="121"/>
      <c r="BJ2444" s="121"/>
      <c r="BK2444" s="121"/>
      <c r="BL2444" s="121"/>
      <c r="BM2444" s="121"/>
      <c r="BN2444" s="121"/>
      <c r="BO2444" s="121"/>
      <c r="BP2444" s="121"/>
      <c r="BQ2444" s="121"/>
      <c r="BR2444" s="121"/>
      <c r="BS2444" s="121"/>
      <c r="BT2444" s="121"/>
      <c r="BU2444" s="121"/>
      <c r="BV2444" s="121"/>
      <c r="BW2444" s="121"/>
      <c r="BX2444" s="121"/>
      <c r="BY2444" s="121"/>
      <c r="BZ2444" s="121"/>
      <c r="CA2444" s="121"/>
      <c r="CB2444" s="121"/>
      <c r="CC2444" s="121"/>
      <c r="CD2444" s="121"/>
      <c r="CE2444" s="121"/>
      <c r="CF2444" s="121"/>
      <c r="CG2444" s="121"/>
      <c r="CH2444" s="121"/>
      <c r="CI2444" s="121"/>
      <c r="CJ2444" s="121"/>
      <c r="CK2444" s="121"/>
      <c r="CL2444" s="121"/>
      <c r="CM2444" s="121"/>
      <c r="CN2444" s="121"/>
      <c r="CO2444" s="121"/>
      <c r="CP2444" s="121"/>
      <c r="CQ2444" s="121"/>
      <c r="CR2444" s="121"/>
      <c r="CS2444" s="121"/>
      <c r="CT2444" s="121"/>
      <c r="CU2444" s="121"/>
      <c r="CV2444" s="121"/>
      <c r="CW2444" s="121"/>
      <c r="CX2444" s="121"/>
      <c r="CY2444" s="121"/>
      <c r="CZ2444" s="121"/>
      <c r="DA2444" s="121"/>
      <c r="DB2444" s="121"/>
      <c r="DC2444" s="121"/>
      <c r="DD2444" s="121"/>
      <c r="DE2444" s="121"/>
      <c r="DF2444" s="121"/>
      <c r="DG2444" s="121"/>
      <c r="DH2444" s="121"/>
      <c r="DI2444" s="121"/>
    </row>
    <row r="2445" spans="30:113" x14ac:dyDescent="0.35">
      <c r="AD2445" s="121"/>
      <c r="AE2445" s="121"/>
      <c r="AF2445" s="121"/>
      <c r="AG2445" s="121"/>
      <c r="AH2445" s="121"/>
      <c r="AI2445" s="121"/>
      <c r="AJ2445" s="121"/>
      <c r="AK2445" s="121"/>
      <c r="AL2445" s="121"/>
      <c r="AM2445" s="121"/>
      <c r="AN2445" s="121"/>
      <c r="AO2445" s="121"/>
      <c r="AP2445" s="121"/>
      <c r="AQ2445" s="121"/>
      <c r="AR2445" s="121"/>
      <c r="AS2445" s="121"/>
      <c r="AT2445" s="121"/>
      <c r="AU2445" s="121"/>
      <c r="AV2445" s="121"/>
      <c r="AW2445" s="121"/>
      <c r="AX2445" s="121"/>
      <c r="AY2445" s="121"/>
      <c r="AZ2445" s="121"/>
      <c r="BA2445" s="121"/>
      <c r="BB2445" s="121"/>
      <c r="BC2445" s="121"/>
      <c r="BD2445" s="121"/>
      <c r="BE2445" s="121"/>
      <c r="BF2445" s="121"/>
      <c r="BG2445" s="121"/>
      <c r="BH2445" s="121"/>
      <c r="BI2445" s="121"/>
      <c r="BJ2445" s="121"/>
      <c r="BK2445" s="121"/>
      <c r="BL2445" s="121"/>
      <c r="BM2445" s="121"/>
      <c r="BN2445" s="121"/>
      <c r="BO2445" s="121"/>
      <c r="BP2445" s="121"/>
      <c r="BQ2445" s="121"/>
      <c r="BR2445" s="121"/>
      <c r="BS2445" s="121"/>
      <c r="BT2445" s="121"/>
      <c r="BU2445" s="121"/>
      <c r="BV2445" s="121"/>
      <c r="BW2445" s="121"/>
      <c r="BX2445" s="121"/>
      <c r="BY2445" s="121"/>
      <c r="BZ2445" s="121"/>
      <c r="CA2445" s="121"/>
      <c r="CB2445" s="121"/>
      <c r="CC2445" s="121"/>
      <c r="CD2445" s="121"/>
      <c r="CE2445" s="121"/>
      <c r="CF2445" s="121"/>
      <c r="CG2445" s="121"/>
      <c r="CH2445" s="121"/>
      <c r="CI2445" s="121"/>
      <c r="CJ2445" s="121"/>
      <c r="CK2445" s="121"/>
      <c r="CL2445" s="121"/>
      <c r="CM2445" s="121"/>
      <c r="CN2445" s="121"/>
      <c r="CO2445" s="121"/>
      <c r="CP2445" s="121"/>
      <c r="CQ2445" s="121"/>
      <c r="CR2445" s="121"/>
      <c r="CS2445" s="121"/>
      <c r="CT2445" s="121"/>
      <c r="CU2445" s="121"/>
      <c r="CV2445" s="121"/>
      <c r="CW2445" s="121"/>
      <c r="CX2445" s="121"/>
      <c r="CY2445" s="121"/>
      <c r="CZ2445" s="121"/>
      <c r="DA2445" s="121"/>
      <c r="DB2445" s="121"/>
      <c r="DC2445" s="121"/>
      <c r="DD2445" s="121"/>
      <c r="DE2445" s="121"/>
      <c r="DF2445" s="121"/>
      <c r="DG2445" s="121"/>
      <c r="DH2445" s="121"/>
      <c r="DI2445" s="121"/>
    </row>
    <row r="2446" spans="30:113" x14ac:dyDescent="0.35">
      <c r="AD2446" s="121"/>
      <c r="AE2446" s="121"/>
      <c r="AF2446" s="121"/>
      <c r="AG2446" s="121"/>
      <c r="AH2446" s="121"/>
      <c r="AI2446" s="121"/>
      <c r="AJ2446" s="121"/>
      <c r="AK2446" s="121"/>
      <c r="AL2446" s="121"/>
      <c r="AM2446" s="121"/>
      <c r="AN2446" s="121"/>
      <c r="AO2446" s="121"/>
      <c r="AP2446" s="121"/>
      <c r="AQ2446" s="121"/>
      <c r="AR2446" s="121"/>
      <c r="AS2446" s="121"/>
      <c r="AT2446" s="121"/>
      <c r="AU2446" s="121"/>
      <c r="AV2446" s="121"/>
      <c r="AW2446" s="121"/>
      <c r="AX2446" s="121"/>
      <c r="AY2446" s="121"/>
      <c r="AZ2446" s="121"/>
      <c r="BA2446" s="121"/>
      <c r="BB2446" s="121"/>
      <c r="BC2446" s="121"/>
      <c r="BD2446" s="121"/>
      <c r="BE2446" s="121"/>
      <c r="BF2446" s="121"/>
      <c r="BG2446" s="121"/>
      <c r="BH2446" s="121"/>
      <c r="BI2446" s="121"/>
      <c r="BJ2446" s="121"/>
      <c r="BK2446" s="121"/>
      <c r="BL2446" s="121"/>
      <c r="BM2446" s="121"/>
      <c r="BN2446" s="121"/>
      <c r="BO2446" s="121"/>
      <c r="BP2446" s="121"/>
      <c r="BQ2446" s="121"/>
      <c r="BR2446" s="121"/>
      <c r="BS2446" s="121"/>
      <c r="BT2446" s="121"/>
      <c r="BU2446" s="121"/>
      <c r="BV2446" s="121"/>
      <c r="BW2446" s="121"/>
      <c r="BX2446" s="121"/>
      <c r="BY2446" s="121"/>
      <c r="BZ2446" s="121"/>
      <c r="CA2446" s="121"/>
      <c r="CB2446" s="121"/>
      <c r="CC2446" s="121"/>
      <c r="CD2446" s="121"/>
      <c r="CE2446" s="121"/>
      <c r="CF2446" s="121"/>
      <c r="CG2446" s="121"/>
      <c r="CH2446" s="121"/>
      <c r="CI2446" s="121"/>
      <c r="CJ2446" s="121"/>
      <c r="CK2446" s="121"/>
      <c r="CL2446" s="121"/>
      <c r="CM2446" s="121"/>
      <c r="CN2446" s="121"/>
      <c r="CO2446" s="121"/>
      <c r="CP2446" s="121"/>
      <c r="CQ2446" s="121"/>
      <c r="CR2446" s="121"/>
      <c r="CS2446" s="121"/>
      <c r="CT2446" s="121"/>
      <c r="CU2446" s="121"/>
      <c r="CV2446" s="121"/>
      <c r="CW2446" s="121"/>
      <c r="CX2446" s="121"/>
      <c r="CY2446" s="121"/>
      <c r="CZ2446" s="121"/>
      <c r="DA2446" s="121"/>
      <c r="DB2446" s="121"/>
      <c r="DC2446" s="121"/>
      <c r="DD2446" s="121"/>
      <c r="DE2446" s="121"/>
      <c r="DF2446" s="121"/>
      <c r="DG2446" s="121"/>
      <c r="DH2446" s="121"/>
      <c r="DI2446" s="121"/>
    </row>
    <row r="2447" spans="30:113" x14ac:dyDescent="0.35">
      <c r="AD2447" s="121"/>
      <c r="AE2447" s="121"/>
      <c r="AF2447" s="121"/>
      <c r="AG2447" s="121"/>
      <c r="AH2447" s="121"/>
      <c r="AI2447" s="121"/>
      <c r="AJ2447" s="121"/>
      <c r="AK2447" s="121"/>
      <c r="AL2447" s="121"/>
      <c r="AM2447" s="121"/>
      <c r="AN2447" s="121"/>
      <c r="AO2447" s="121"/>
      <c r="AP2447" s="121"/>
      <c r="AQ2447" s="121"/>
      <c r="AR2447" s="121"/>
      <c r="AS2447" s="121"/>
      <c r="AT2447" s="121"/>
      <c r="AU2447" s="121"/>
      <c r="AV2447" s="121"/>
      <c r="AW2447" s="121"/>
      <c r="AX2447" s="121"/>
      <c r="AY2447" s="121"/>
      <c r="AZ2447" s="121"/>
      <c r="BA2447" s="121"/>
      <c r="BB2447" s="121"/>
      <c r="BC2447" s="121"/>
      <c r="BD2447" s="121"/>
      <c r="BE2447" s="121"/>
      <c r="BF2447" s="121"/>
      <c r="BG2447" s="121"/>
      <c r="BH2447" s="121"/>
      <c r="BI2447" s="121"/>
      <c r="BJ2447" s="121"/>
      <c r="BK2447" s="121"/>
      <c r="BL2447" s="121"/>
      <c r="BM2447" s="121"/>
      <c r="BN2447" s="121"/>
      <c r="BO2447" s="121"/>
      <c r="BP2447" s="121"/>
      <c r="BQ2447" s="121"/>
      <c r="BR2447" s="121"/>
      <c r="BS2447" s="121"/>
      <c r="BT2447" s="121"/>
      <c r="BU2447" s="121"/>
      <c r="BV2447" s="121"/>
      <c r="BW2447" s="121"/>
      <c r="BX2447" s="121"/>
      <c r="BY2447" s="121"/>
      <c r="BZ2447" s="121"/>
      <c r="CA2447" s="121"/>
      <c r="CB2447" s="121"/>
      <c r="CC2447" s="121"/>
      <c r="CD2447" s="121"/>
      <c r="CE2447" s="121"/>
      <c r="CF2447" s="121"/>
      <c r="CG2447" s="121"/>
      <c r="CH2447" s="121"/>
      <c r="CI2447" s="121"/>
      <c r="CJ2447" s="121"/>
      <c r="CK2447" s="121"/>
      <c r="CL2447" s="121"/>
      <c r="CM2447" s="121"/>
      <c r="CN2447" s="121"/>
      <c r="CO2447" s="121"/>
      <c r="CP2447" s="121"/>
      <c r="CQ2447" s="121"/>
      <c r="CR2447" s="121"/>
      <c r="CS2447" s="121"/>
      <c r="CT2447" s="121"/>
      <c r="CU2447" s="121"/>
      <c r="CV2447" s="121"/>
      <c r="CW2447" s="121"/>
      <c r="CX2447" s="121"/>
      <c r="CY2447" s="121"/>
      <c r="CZ2447" s="121"/>
      <c r="DA2447" s="121"/>
      <c r="DB2447" s="121"/>
      <c r="DC2447" s="121"/>
      <c r="DD2447" s="121"/>
      <c r="DE2447" s="121"/>
      <c r="DF2447" s="121"/>
      <c r="DG2447" s="121"/>
      <c r="DH2447" s="121"/>
      <c r="DI2447" s="121"/>
    </row>
    <row r="2448" spans="30:113" x14ac:dyDescent="0.35">
      <c r="AD2448" s="121"/>
      <c r="AE2448" s="121"/>
      <c r="AF2448" s="121"/>
      <c r="AG2448" s="121"/>
      <c r="AH2448" s="121"/>
      <c r="AI2448" s="121"/>
      <c r="AJ2448" s="121"/>
      <c r="AK2448" s="121"/>
      <c r="AL2448" s="121"/>
      <c r="AM2448" s="121"/>
      <c r="AN2448" s="121"/>
      <c r="AO2448" s="121"/>
      <c r="AP2448" s="121"/>
      <c r="AQ2448" s="121"/>
      <c r="AR2448" s="121"/>
      <c r="AS2448" s="121"/>
      <c r="AT2448" s="121"/>
      <c r="AU2448" s="121"/>
      <c r="AV2448" s="121"/>
      <c r="AW2448" s="121"/>
      <c r="AX2448" s="121"/>
      <c r="AY2448" s="121"/>
      <c r="AZ2448" s="121"/>
      <c r="BA2448" s="121"/>
      <c r="BB2448" s="121"/>
      <c r="BC2448" s="121"/>
      <c r="BD2448" s="121"/>
      <c r="BE2448" s="121"/>
      <c r="BF2448" s="121"/>
      <c r="BG2448" s="121"/>
      <c r="BH2448" s="121"/>
      <c r="BI2448" s="121"/>
      <c r="BJ2448" s="121"/>
      <c r="BK2448" s="121"/>
      <c r="BL2448" s="121"/>
      <c r="BM2448" s="121"/>
      <c r="BN2448" s="121"/>
      <c r="BO2448" s="121"/>
      <c r="BP2448" s="121"/>
      <c r="BQ2448" s="121"/>
      <c r="BR2448" s="121"/>
      <c r="BS2448" s="121"/>
      <c r="BT2448" s="121"/>
      <c r="BU2448" s="121"/>
      <c r="BV2448" s="121"/>
      <c r="BW2448" s="121"/>
      <c r="BX2448" s="121"/>
      <c r="BY2448" s="121"/>
      <c r="BZ2448" s="121"/>
      <c r="CA2448" s="121"/>
      <c r="CB2448" s="121"/>
      <c r="CC2448" s="121"/>
      <c r="CD2448" s="121"/>
      <c r="CE2448" s="121"/>
      <c r="CF2448" s="121"/>
      <c r="CG2448" s="121"/>
      <c r="CH2448" s="121"/>
      <c r="CI2448" s="121"/>
      <c r="CJ2448" s="121"/>
      <c r="CK2448" s="121"/>
      <c r="CL2448" s="121"/>
      <c r="CM2448" s="121"/>
      <c r="CN2448" s="121"/>
      <c r="CO2448" s="121"/>
      <c r="CP2448" s="121"/>
      <c r="CQ2448" s="121"/>
      <c r="CR2448" s="121"/>
      <c r="CS2448" s="121"/>
      <c r="CT2448" s="121"/>
      <c r="CU2448" s="121"/>
      <c r="CV2448" s="121"/>
      <c r="CW2448" s="121"/>
      <c r="CX2448" s="121"/>
      <c r="CY2448" s="121"/>
      <c r="CZ2448" s="121"/>
      <c r="DA2448" s="121"/>
      <c r="DB2448" s="121"/>
      <c r="DC2448" s="121"/>
      <c r="DD2448" s="121"/>
      <c r="DE2448" s="121"/>
      <c r="DF2448" s="121"/>
      <c r="DG2448" s="121"/>
      <c r="DH2448" s="121"/>
      <c r="DI2448" s="121"/>
    </row>
    <row r="2449" spans="30:113" x14ac:dyDescent="0.35">
      <c r="AD2449" s="121"/>
      <c r="AE2449" s="121"/>
      <c r="AF2449" s="121"/>
      <c r="AG2449" s="121"/>
      <c r="AH2449" s="121"/>
      <c r="AI2449" s="121"/>
      <c r="AJ2449" s="121"/>
      <c r="AK2449" s="121"/>
      <c r="AL2449" s="121"/>
      <c r="AM2449" s="121"/>
      <c r="AN2449" s="121"/>
      <c r="AO2449" s="121"/>
      <c r="AP2449" s="121"/>
      <c r="AQ2449" s="121"/>
      <c r="AR2449" s="121"/>
      <c r="AS2449" s="121"/>
      <c r="AT2449" s="121"/>
      <c r="AU2449" s="121"/>
      <c r="AV2449" s="121"/>
      <c r="AW2449" s="121"/>
      <c r="AX2449" s="121"/>
      <c r="AY2449" s="121"/>
      <c r="AZ2449" s="121"/>
      <c r="BA2449" s="121"/>
      <c r="BB2449" s="121"/>
      <c r="BC2449" s="121"/>
      <c r="BD2449" s="121"/>
      <c r="BE2449" s="121"/>
      <c r="BF2449" s="121"/>
      <c r="BG2449" s="121"/>
      <c r="BH2449" s="121"/>
      <c r="BI2449" s="121"/>
      <c r="BJ2449" s="121"/>
      <c r="BK2449" s="121"/>
      <c r="BL2449" s="121"/>
      <c r="BM2449" s="121"/>
      <c r="BN2449" s="121"/>
      <c r="BO2449" s="121"/>
      <c r="BP2449" s="121"/>
      <c r="BQ2449" s="121"/>
      <c r="BR2449" s="121"/>
      <c r="BS2449" s="121"/>
      <c r="BT2449" s="121"/>
      <c r="BU2449" s="121"/>
      <c r="BV2449" s="121"/>
      <c r="BW2449" s="121"/>
      <c r="BX2449" s="121"/>
      <c r="BY2449" s="121"/>
      <c r="BZ2449" s="121"/>
      <c r="CA2449" s="121"/>
      <c r="CB2449" s="121"/>
      <c r="CC2449" s="121"/>
      <c r="CD2449" s="121"/>
      <c r="CE2449" s="121"/>
      <c r="CF2449" s="121"/>
      <c r="CG2449" s="121"/>
      <c r="CH2449" s="121"/>
      <c r="CI2449" s="121"/>
      <c r="CJ2449" s="121"/>
      <c r="CK2449" s="121"/>
      <c r="CL2449" s="121"/>
      <c r="CM2449" s="121"/>
      <c r="CN2449" s="121"/>
      <c r="CO2449" s="121"/>
      <c r="CP2449" s="121"/>
      <c r="CQ2449" s="121"/>
      <c r="CR2449" s="121"/>
      <c r="CS2449" s="121"/>
      <c r="CT2449" s="121"/>
      <c r="CU2449" s="121"/>
      <c r="CV2449" s="121"/>
      <c r="CW2449" s="121"/>
      <c r="CX2449" s="121"/>
      <c r="CY2449" s="121"/>
      <c r="CZ2449" s="121"/>
      <c r="DA2449" s="121"/>
      <c r="DB2449" s="121"/>
      <c r="DC2449" s="121"/>
      <c r="DD2449" s="121"/>
      <c r="DE2449" s="121"/>
      <c r="DF2449" s="121"/>
      <c r="DG2449" s="121"/>
      <c r="DH2449" s="121"/>
      <c r="DI2449" s="121"/>
    </row>
    <row r="2450" spans="30:113" x14ac:dyDescent="0.35">
      <c r="AD2450" s="121"/>
      <c r="AE2450" s="121"/>
      <c r="AF2450" s="121"/>
      <c r="AG2450" s="121"/>
      <c r="AH2450" s="121"/>
      <c r="AI2450" s="121"/>
      <c r="AJ2450" s="121"/>
      <c r="AK2450" s="121"/>
      <c r="AL2450" s="121"/>
      <c r="AM2450" s="121"/>
      <c r="AN2450" s="121"/>
      <c r="AO2450" s="121"/>
      <c r="AP2450" s="121"/>
      <c r="AQ2450" s="121"/>
      <c r="AR2450" s="121"/>
      <c r="AS2450" s="121"/>
      <c r="AT2450" s="121"/>
      <c r="AU2450" s="121"/>
      <c r="AV2450" s="121"/>
      <c r="AW2450" s="121"/>
      <c r="AX2450" s="121"/>
      <c r="AY2450" s="121"/>
      <c r="AZ2450" s="121"/>
      <c r="BA2450" s="121"/>
      <c r="BB2450" s="121"/>
      <c r="BC2450" s="121"/>
      <c r="BD2450" s="121"/>
      <c r="BE2450" s="121"/>
      <c r="BF2450" s="121"/>
      <c r="BG2450" s="121"/>
      <c r="BH2450" s="121"/>
      <c r="BI2450" s="121"/>
      <c r="BJ2450" s="121"/>
      <c r="BK2450" s="121"/>
      <c r="BL2450" s="121"/>
      <c r="BM2450" s="121"/>
      <c r="BN2450" s="121"/>
      <c r="BO2450" s="121"/>
      <c r="BP2450" s="121"/>
      <c r="BQ2450" s="121"/>
      <c r="BR2450" s="121"/>
      <c r="BS2450" s="121"/>
      <c r="BT2450" s="121"/>
      <c r="BU2450" s="121"/>
      <c r="BV2450" s="121"/>
      <c r="BW2450" s="121"/>
      <c r="BX2450" s="121"/>
      <c r="BY2450" s="121"/>
      <c r="BZ2450" s="121"/>
      <c r="CA2450" s="121"/>
      <c r="CB2450" s="121"/>
      <c r="CC2450" s="121"/>
      <c r="CD2450" s="121"/>
      <c r="CE2450" s="121"/>
      <c r="CF2450" s="121"/>
      <c r="CG2450" s="121"/>
      <c r="CH2450" s="121"/>
      <c r="CI2450" s="121"/>
      <c r="CJ2450" s="121"/>
      <c r="CK2450" s="121"/>
      <c r="CL2450" s="121"/>
      <c r="CM2450" s="121"/>
      <c r="CN2450" s="121"/>
      <c r="CO2450" s="121"/>
      <c r="CP2450" s="121"/>
      <c r="CQ2450" s="121"/>
      <c r="CR2450" s="121"/>
      <c r="CS2450" s="121"/>
      <c r="CT2450" s="121"/>
      <c r="CU2450" s="121"/>
      <c r="CV2450" s="121"/>
      <c r="CW2450" s="121"/>
      <c r="CX2450" s="121"/>
      <c r="CY2450" s="121"/>
      <c r="CZ2450" s="121"/>
      <c r="DA2450" s="121"/>
      <c r="DB2450" s="121"/>
      <c r="DC2450" s="121"/>
      <c r="DD2450" s="121"/>
      <c r="DE2450" s="121"/>
      <c r="DF2450" s="121"/>
      <c r="DG2450" s="121"/>
      <c r="DH2450" s="121"/>
      <c r="DI2450" s="121"/>
    </row>
    <row r="2451" spans="30:113" x14ac:dyDescent="0.35">
      <c r="AD2451" s="121"/>
      <c r="AE2451" s="121"/>
      <c r="AF2451" s="121"/>
      <c r="AG2451" s="121"/>
      <c r="AH2451" s="121"/>
      <c r="AI2451" s="121"/>
      <c r="AJ2451" s="121"/>
      <c r="AK2451" s="121"/>
      <c r="AL2451" s="121"/>
      <c r="AM2451" s="121"/>
      <c r="AN2451" s="121"/>
      <c r="AO2451" s="121"/>
      <c r="AP2451" s="121"/>
      <c r="AQ2451" s="121"/>
      <c r="AR2451" s="121"/>
      <c r="AS2451" s="121"/>
      <c r="AT2451" s="121"/>
      <c r="AU2451" s="121"/>
      <c r="AV2451" s="121"/>
      <c r="AW2451" s="121"/>
      <c r="AX2451" s="121"/>
      <c r="AY2451" s="121"/>
      <c r="AZ2451" s="121"/>
      <c r="BA2451" s="121"/>
      <c r="BB2451" s="121"/>
      <c r="BC2451" s="121"/>
      <c r="BD2451" s="121"/>
      <c r="BE2451" s="121"/>
      <c r="BF2451" s="121"/>
      <c r="BG2451" s="121"/>
      <c r="BH2451" s="121"/>
      <c r="BI2451" s="121"/>
      <c r="BJ2451" s="121"/>
      <c r="BK2451" s="121"/>
      <c r="BL2451" s="121"/>
      <c r="BM2451" s="121"/>
      <c r="BN2451" s="121"/>
      <c r="BO2451" s="121"/>
      <c r="BP2451" s="121"/>
      <c r="BQ2451" s="121"/>
      <c r="BR2451" s="121"/>
      <c r="BS2451" s="121"/>
      <c r="BT2451" s="121"/>
      <c r="BU2451" s="121"/>
      <c r="BV2451" s="121"/>
      <c r="BW2451" s="121"/>
      <c r="BX2451" s="121"/>
      <c r="BY2451" s="121"/>
      <c r="BZ2451" s="121"/>
      <c r="CA2451" s="121"/>
      <c r="CB2451" s="121"/>
      <c r="CC2451" s="121"/>
      <c r="CD2451" s="121"/>
      <c r="CE2451" s="121"/>
      <c r="CF2451" s="121"/>
      <c r="CG2451" s="121"/>
      <c r="CH2451" s="121"/>
      <c r="CI2451" s="121"/>
      <c r="CJ2451" s="121"/>
      <c r="CK2451" s="121"/>
      <c r="CL2451" s="121"/>
      <c r="CM2451" s="121"/>
      <c r="CN2451" s="121"/>
      <c r="CO2451" s="121"/>
      <c r="CP2451" s="121"/>
      <c r="CQ2451" s="121"/>
      <c r="CR2451" s="121"/>
      <c r="CS2451" s="121"/>
      <c r="CT2451" s="121"/>
      <c r="CU2451" s="121"/>
      <c r="CV2451" s="121"/>
      <c r="CW2451" s="121"/>
      <c r="CX2451" s="121"/>
      <c r="CY2451" s="121"/>
      <c r="CZ2451" s="121"/>
      <c r="DA2451" s="121"/>
      <c r="DB2451" s="121"/>
      <c r="DC2451" s="121"/>
      <c r="DD2451" s="121"/>
      <c r="DE2451" s="121"/>
      <c r="DF2451" s="121"/>
      <c r="DG2451" s="121"/>
      <c r="DH2451" s="121"/>
      <c r="DI2451" s="121"/>
    </row>
    <row r="2452" spans="30:113" x14ac:dyDescent="0.35">
      <c r="AD2452" s="121"/>
      <c r="AE2452" s="121"/>
      <c r="AF2452" s="121"/>
      <c r="AG2452" s="121"/>
      <c r="AH2452" s="121"/>
      <c r="AI2452" s="121"/>
      <c r="AJ2452" s="121"/>
      <c r="AK2452" s="121"/>
      <c r="AL2452" s="121"/>
      <c r="AM2452" s="121"/>
      <c r="AN2452" s="121"/>
      <c r="AO2452" s="121"/>
      <c r="AP2452" s="121"/>
      <c r="AQ2452" s="121"/>
      <c r="AR2452" s="121"/>
      <c r="AS2452" s="121"/>
      <c r="AT2452" s="121"/>
      <c r="AU2452" s="121"/>
      <c r="AV2452" s="121"/>
      <c r="AW2452" s="121"/>
      <c r="AX2452" s="121"/>
      <c r="AY2452" s="121"/>
      <c r="AZ2452" s="121"/>
      <c r="BA2452" s="121"/>
      <c r="BB2452" s="121"/>
      <c r="BC2452" s="121"/>
      <c r="BD2452" s="121"/>
      <c r="BE2452" s="121"/>
      <c r="BF2452" s="121"/>
      <c r="BG2452" s="121"/>
      <c r="BH2452" s="121"/>
      <c r="BI2452" s="121"/>
      <c r="BJ2452" s="121"/>
      <c r="BK2452" s="121"/>
      <c r="BL2452" s="121"/>
      <c r="BM2452" s="121"/>
      <c r="BN2452" s="121"/>
      <c r="BO2452" s="121"/>
      <c r="BP2452" s="121"/>
      <c r="BQ2452" s="121"/>
      <c r="BR2452" s="121"/>
      <c r="BS2452" s="121"/>
      <c r="BT2452" s="121"/>
      <c r="BU2452" s="121"/>
      <c r="BV2452" s="121"/>
      <c r="BW2452" s="121"/>
      <c r="BX2452" s="121"/>
      <c r="BY2452" s="121"/>
      <c r="BZ2452" s="121"/>
      <c r="CA2452" s="121"/>
      <c r="CB2452" s="121"/>
      <c r="CC2452" s="121"/>
      <c r="CD2452" s="121"/>
      <c r="CE2452" s="121"/>
      <c r="CF2452" s="121"/>
      <c r="CG2452" s="121"/>
      <c r="CH2452" s="121"/>
      <c r="CI2452" s="121"/>
      <c r="CJ2452" s="121"/>
      <c r="CK2452" s="121"/>
      <c r="CL2452" s="121"/>
      <c r="CM2452" s="121"/>
      <c r="CN2452" s="121"/>
      <c r="CO2452" s="121"/>
      <c r="CP2452" s="121"/>
      <c r="CQ2452" s="121"/>
      <c r="CR2452" s="121"/>
      <c r="CS2452" s="121"/>
      <c r="CT2452" s="121"/>
      <c r="CU2452" s="121"/>
      <c r="CV2452" s="121"/>
      <c r="CW2452" s="121"/>
      <c r="CX2452" s="121"/>
      <c r="CY2452" s="121"/>
      <c r="CZ2452" s="121"/>
      <c r="DA2452" s="121"/>
      <c r="DB2452" s="121"/>
      <c r="DC2452" s="121"/>
      <c r="DD2452" s="121"/>
      <c r="DE2452" s="121"/>
      <c r="DF2452" s="121"/>
      <c r="DG2452" s="121"/>
      <c r="DH2452" s="121"/>
      <c r="DI2452" s="121"/>
    </row>
    <row r="2453" spans="30:113" x14ac:dyDescent="0.35">
      <c r="AD2453" s="121"/>
      <c r="AE2453" s="121"/>
      <c r="AF2453" s="121"/>
      <c r="AG2453" s="121"/>
      <c r="AH2453" s="121"/>
      <c r="AI2453" s="121"/>
      <c r="AJ2453" s="121"/>
      <c r="AK2453" s="121"/>
      <c r="AL2453" s="121"/>
      <c r="AM2453" s="121"/>
      <c r="AN2453" s="121"/>
      <c r="AO2453" s="121"/>
      <c r="AP2453" s="121"/>
      <c r="AQ2453" s="121"/>
      <c r="AR2453" s="121"/>
      <c r="AS2453" s="121"/>
      <c r="AT2453" s="121"/>
      <c r="AU2453" s="121"/>
      <c r="AV2453" s="121"/>
      <c r="AW2453" s="121"/>
      <c r="AX2453" s="121"/>
      <c r="AY2453" s="121"/>
      <c r="AZ2453" s="121"/>
      <c r="BA2453" s="121"/>
      <c r="BB2453" s="121"/>
      <c r="BC2453" s="121"/>
      <c r="BD2453" s="121"/>
      <c r="BE2453" s="121"/>
      <c r="BF2453" s="121"/>
      <c r="BG2453" s="121"/>
      <c r="BH2453" s="121"/>
      <c r="BI2453" s="121"/>
      <c r="BJ2453" s="121"/>
      <c r="BK2453" s="121"/>
      <c r="BL2453" s="121"/>
      <c r="BM2453" s="121"/>
      <c r="BN2453" s="121"/>
      <c r="BO2453" s="121"/>
      <c r="BP2453" s="121"/>
      <c r="BQ2453" s="121"/>
      <c r="BR2453" s="121"/>
      <c r="BS2453" s="121"/>
      <c r="BT2453" s="121"/>
      <c r="BU2453" s="121"/>
      <c r="BV2453" s="121"/>
      <c r="BW2453" s="121"/>
      <c r="BX2453" s="121"/>
      <c r="BY2453" s="121"/>
      <c r="BZ2453" s="121"/>
      <c r="CA2453" s="121"/>
      <c r="CB2453" s="121"/>
      <c r="CC2453" s="121"/>
      <c r="CD2453" s="121"/>
      <c r="CE2453" s="121"/>
      <c r="CF2453" s="121"/>
      <c r="CG2453" s="121"/>
      <c r="CH2453" s="121"/>
      <c r="CI2453" s="121"/>
      <c r="CJ2453" s="121"/>
      <c r="CK2453" s="121"/>
      <c r="CL2453" s="121"/>
      <c r="CM2453" s="121"/>
      <c r="CN2453" s="121"/>
      <c r="CO2453" s="121"/>
      <c r="CP2453" s="121"/>
      <c r="CQ2453" s="121"/>
      <c r="CR2453" s="121"/>
      <c r="CS2453" s="121"/>
      <c r="CT2453" s="121"/>
      <c r="CU2453" s="121"/>
      <c r="CV2453" s="121"/>
      <c r="CW2453" s="121"/>
      <c r="CX2453" s="121"/>
      <c r="CY2453" s="121"/>
      <c r="CZ2453" s="121"/>
      <c r="DA2453" s="121"/>
      <c r="DB2453" s="121"/>
      <c r="DC2453" s="121"/>
      <c r="DD2453" s="121"/>
      <c r="DE2453" s="121"/>
      <c r="DF2453" s="121"/>
      <c r="DG2453" s="121"/>
      <c r="DH2453" s="121"/>
      <c r="DI2453" s="121"/>
    </row>
    <row r="2454" spans="30:113" x14ac:dyDescent="0.35">
      <c r="AD2454" s="121"/>
      <c r="AE2454" s="121"/>
      <c r="AF2454" s="121"/>
      <c r="AG2454" s="121"/>
      <c r="AH2454" s="121"/>
      <c r="AI2454" s="121"/>
      <c r="AJ2454" s="121"/>
      <c r="AK2454" s="121"/>
      <c r="AL2454" s="121"/>
      <c r="AM2454" s="121"/>
      <c r="AN2454" s="121"/>
      <c r="AO2454" s="121"/>
      <c r="AP2454" s="121"/>
      <c r="AQ2454" s="121"/>
      <c r="AR2454" s="121"/>
      <c r="AS2454" s="121"/>
      <c r="AT2454" s="121"/>
      <c r="AU2454" s="121"/>
      <c r="AV2454" s="121"/>
      <c r="AW2454" s="121"/>
      <c r="AX2454" s="121"/>
      <c r="AY2454" s="121"/>
      <c r="AZ2454" s="121"/>
      <c r="BA2454" s="121"/>
      <c r="BB2454" s="121"/>
      <c r="BC2454" s="121"/>
      <c r="BD2454" s="121"/>
      <c r="BE2454" s="121"/>
      <c r="BF2454" s="121"/>
      <c r="BG2454" s="121"/>
      <c r="BH2454" s="121"/>
      <c r="BI2454" s="121"/>
      <c r="BJ2454" s="121"/>
      <c r="BK2454" s="121"/>
      <c r="BL2454" s="121"/>
      <c r="BM2454" s="121"/>
      <c r="BN2454" s="121"/>
      <c r="BO2454" s="121"/>
      <c r="BP2454" s="121"/>
      <c r="BQ2454" s="121"/>
      <c r="BR2454" s="121"/>
      <c r="BS2454" s="121"/>
      <c r="BT2454" s="121"/>
      <c r="BU2454" s="121"/>
      <c r="BV2454" s="121"/>
      <c r="BW2454" s="121"/>
      <c r="BX2454" s="121"/>
      <c r="BY2454" s="121"/>
      <c r="BZ2454" s="121"/>
      <c r="CA2454" s="121"/>
      <c r="CB2454" s="121"/>
      <c r="CC2454" s="121"/>
      <c r="CD2454" s="121"/>
      <c r="CE2454" s="121"/>
      <c r="CF2454" s="121"/>
      <c r="CG2454" s="121"/>
      <c r="CH2454" s="121"/>
      <c r="CI2454" s="121"/>
      <c r="CJ2454" s="121"/>
      <c r="CK2454" s="121"/>
      <c r="CL2454" s="121"/>
      <c r="CM2454" s="121"/>
      <c r="CN2454" s="121"/>
      <c r="CO2454" s="121"/>
      <c r="CP2454" s="121"/>
      <c r="CQ2454" s="121"/>
      <c r="CR2454" s="121"/>
      <c r="CS2454" s="121"/>
      <c r="CT2454" s="121"/>
      <c r="CU2454" s="121"/>
      <c r="CV2454" s="121"/>
      <c r="CW2454" s="121"/>
      <c r="CX2454" s="121"/>
      <c r="CY2454" s="121"/>
      <c r="CZ2454" s="121"/>
      <c r="DA2454" s="121"/>
      <c r="DB2454" s="121"/>
      <c r="DC2454" s="121"/>
      <c r="DD2454" s="121"/>
      <c r="DE2454" s="121"/>
      <c r="DF2454" s="121"/>
      <c r="DG2454" s="121"/>
      <c r="DH2454" s="121"/>
      <c r="DI2454" s="121"/>
    </row>
    <row r="2455" spans="30:113" x14ac:dyDescent="0.35">
      <c r="AD2455" s="121"/>
      <c r="AE2455" s="121"/>
      <c r="AF2455" s="121"/>
      <c r="AG2455" s="121"/>
      <c r="AH2455" s="121"/>
      <c r="AI2455" s="121"/>
      <c r="AJ2455" s="121"/>
      <c r="AK2455" s="121"/>
      <c r="AL2455" s="121"/>
      <c r="AM2455" s="121"/>
      <c r="AN2455" s="121"/>
      <c r="AO2455" s="121"/>
      <c r="AP2455" s="121"/>
      <c r="AQ2455" s="121"/>
      <c r="AR2455" s="121"/>
      <c r="AS2455" s="121"/>
      <c r="AT2455" s="121"/>
      <c r="AU2455" s="121"/>
      <c r="AV2455" s="121"/>
      <c r="AW2455" s="121"/>
      <c r="AX2455" s="121"/>
      <c r="AY2455" s="121"/>
      <c r="AZ2455" s="121"/>
      <c r="BA2455" s="121"/>
      <c r="BB2455" s="121"/>
      <c r="BC2455" s="121"/>
      <c r="BD2455" s="121"/>
      <c r="BE2455" s="121"/>
      <c r="BF2455" s="121"/>
      <c r="BG2455" s="121"/>
      <c r="BH2455" s="121"/>
      <c r="BI2455" s="121"/>
      <c r="BJ2455" s="121"/>
      <c r="BK2455" s="121"/>
      <c r="BL2455" s="121"/>
      <c r="BM2455" s="121"/>
      <c r="BN2455" s="121"/>
      <c r="BO2455" s="121"/>
      <c r="BP2455" s="121"/>
      <c r="BQ2455" s="121"/>
      <c r="BR2455" s="121"/>
      <c r="BS2455" s="121"/>
      <c r="BT2455" s="121"/>
      <c r="BU2455" s="121"/>
      <c r="BV2455" s="121"/>
      <c r="BW2455" s="121"/>
      <c r="BX2455" s="121"/>
      <c r="BY2455" s="121"/>
      <c r="BZ2455" s="121"/>
      <c r="CA2455" s="121"/>
      <c r="CB2455" s="121"/>
      <c r="CC2455" s="121"/>
      <c r="CD2455" s="121"/>
      <c r="CE2455" s="121"/>
      <c r="CF2455" s="121"/>
      <c r="CG2455" s="121"/>
      <c r="CH2455" s="121"/>
      <c r="CI2455" s="121"/>
      <c r="CJ2455" s="121"/>
      <c r="CK2455" s="121"/>
      <c r="CL2455" s="121"/>
      <c r="CM2455" s="121"/>
      <c r="CN2455" s="121"/>
      <c r="CO2455" s="121"/>
      <c r="CP2455" s="121"/>
      <c r="CQ2455" s="121"/>
      <c r="CR2455" s="121"/>
      <c r="CS2455" s="121"/>
      <c r="CT2455" s="121"/>
      <c r="CU2455" s="121"/>
      <c r="CV2455" s="121"/>
      <c r="CW2455" s="121"/>
      <c r="CX2455" s="121"/>
      <c r="CY2455" s="121"/>
      <c r="CZ2455" s="121"/>
      <c r="DA2455" s="121"/>
      <c r="DB2455" s="121"/>
      <c r="DC2455" s="121"/>
      <c r="DD2455" s="121"/>
      <c r="DE2455" s="121"/>
      <c r="DF2455" s="121"/>
      <c r="DG2455" s="121"/>
      <c r="DH2455" s="121"/>
      <c r="DI2455" s="121"/>
    </row>
    <row r="2456" spans="30:113" x14ac:dyDescent="0.35">
      <c r="AD2456" s="121"/>
      <c r="AE2456" s="121"/>
      <c r="AF2456" s="121"/>
      <c r="AG2456" s="121"/>
      <c r="AH2456" s="121"/>
      <c r="AI2456" s="121"/>
      <c r="AJ2456" s="121"/>
      <c r="AK2456" s="121"/>
      <c r="AL2456" s="121"/>
      <c r="AM2456" s="121"/>
      <c r="AN2456" s="121"/>
      <c r="AO2456" s="121"/>
      <c r="AP2456" s="121"/>
      <c r="AQ2456" s="121"/>
      <c r="AR2456" s="121"/>
      <c r="AS2456" s="121"/>
      <c r="AT2456" s="121"/>
      <c r="AU2456" s="121"/>
      <c r="AV2456" s="121"/>
      <c r="AW2456" s="121"/>
      <c r="AX2456" s="121"/>
      <c r="AY2456" s="121"/>
      <c r="AZ2456" s="121"/>
      <c r="BA2456" s="121"/>
      <c r="BB2456" s="121"/>
      <c r="BC2456" s="121"/>
      <c r="BD2456" s="121"/>
      <c r="BE2456" s="121"/>
      <c r="BF2456" s="121"/>
      <c r="BG2456" s="121"/>
      <c r="BH2456" s="121"/>
      <c r="BI2456" s="121"/>
      <c r="BJ2456" s="121"/>
      <c r="BK2456" s="121"/>
      <c r="BL2456" s="121"/>
      <c r="BM2456" s="121"/>
      <c r="BN2456" s="121"/>
      <c r="BO2456" s="121"/>
      <c r="BP2456" s="121"/>
      <c r="BQ2456" s="121"/>
      <c r="BR2456" s="121"/>
      <c r="BS2456" s="121"/>
      <c r="BT2456" s="121"/>
      <c r="BU2456" s="121"/>
      <c r="BV2456" s="121"/>
      <c r="BW2456" s="121"/>
      <c r="BX2456" s="121"/>
      <c r="BY2456" s="121"/>
      <c r="BZ2456" s="121"/>
      <c r="CA2456" s="121"/>
      <c r="CB2456" s="121"/>
      <c r="CC2456" s="121"/>
      <c r="CD2456" s="121"/>
      <c r="CE2456" s="121"/>
      <c r="CF2456" s="121"/>
      <c r="CG2456" s="121"/>
      <c r="CH2456" s="121"/>
      <c r="CI2456" s="121"/>
      <c r="CJ2456" s="121"/>
      <c r="CK2456" s="121"/>
      <c r="CL2456" s="121"/>
      <c r="CM2456" s="121"/>
      <c r="CN2456" s="121"/>
      <c r="CO2456" s="121"/>
      <c r="CP2456" s="121"/>
      <c r="CQ2456" s="121"/>
      <c r="CR2456" s="121"/>
      <c r="CS2456" s="121"/>
      <c r="CT2456" s="121"/>
      <c r="CU2456" s="121"/>
      <c r="CV2456" s="121"/>
      <c r="CW2456" s="121"/>
      <c r="CX2456" s="121"/>
      <c r="CY2456" s="121"/>
      <c r="CZ2456" s="121"/>
      <c r="DA2456" s="121"/>
      <c r="DB2456" s="121"/>
      <c r="DC2456" s="121"/>
      <c r="DD2456" s="121"/>
      <c r="DE2456" s="121"/>
      <c r="DF2456" s="121"/>
      <c r="DG2456" s="121"/>
      <c r="DH2456" s="121"/>
      <c r="DI2456" s="121"/>
    </row>
    <row r="2457" spans="30:113" x14ac:dyDescent="0.35">
      <c r="AD2457" s="121"/>
      <c r="AE2457" s="121"/>
      <c r="AF2457" s="121"/>
      <c r="AG2457" s="121"/>
      <c r="AH2457" s="121"/>
      <c r="AI2457" s="121"/>
      <c r="AJ2457" s="121"/>
      <c r="AK2457" s="121"/>
      <c r="AL2457" s="121"/>
      <c r="AM2457" s="121"/>
      <c r="AN2457" s="121"/>
      <c r="AO2457" s="121"/>
      <c r="AP2457" s="121"/>
      <c r="AQ2457" s="121"/>
      <c r="AR2457" s="121"/>
      <c r="AS2457" s="121"/>
      <c r="AT2457" s="121"/>
      <c r="AU2457" s="121"/>
      <c r="AV2457" s="121"/>
      <c r="AW2457" s="121"/>
      <c r="AX2457" s="121"/>
      <c r="AY2457" s="121"/>
      <c r="AZ2457" s="121"/>
      <c r="BA2457" s="121"/>
      <c r="BB2457" s="121"/>
      <c r="BC2457" s="121"/>
      <c r="BD2457" s="121"/>
      <c r="BE2457" s="121"/>
      <c r="BF2457" s="121"/>
      <c r="BG2457" s="121"/>
      <c r="BH2457" s="121"/>
      <c r="BI2457" s="121"/>
      <c r="BJ2457" s="121"/>
      <c r="BK2457" s="121"/>
      <c r="BL2457" s="121"/>
      <c r="BM2457" s="121"/>
      <c r="BN2457" s="121"/>
      <c r="BO2457" s="121"/>
      <c r="BP2457" s="121"/>
      <c r="BQ2457" s="121"/>
      <c r="BR2457" s="121"/>
      <c r="BS2457" s="121"/>
      <c r="BT2457" s="121"/>
      <c r="BU2457" s="121"/>
      <c r="BV2457" s="121"/>
      <c r="BW2457" s="121"/>
      <c r="BX2457" s="121"/>
      <c r="BY2457" s="121"/>
      <c r="BZ2457" s="121"/>
      <c r="CA2457" s="121"/>
      <c r="CB2457" s="121"/>
      <c r="CC2457" s="121"/>
      <c r="CD2457" s="121"/>
      <c r="CE2457" s="121"/>
      <c r="CF2457" s="121"/>
      <c r="CG2457" s="121"/>
      <c r="CH2457" s="121"/>
      <c r="CI2457" s="121"/>
      <c r="CJ2457" s="121"/>
      <c r="CK2457" s="121"/>
      <c r="CL2457" s="121"/>
      <c r="CM2457" s="121"/>
      <c r="CN2457" s="121"/>
      <c r="CO2457" s="121"/>
      <c r="CP2457" s="121"/>
      <c r="CQ2457" s="121"/>
      <c r="CR2457" s="121"/>
      <c r="CS2457" s="121"/>
      <c r="CT2457" s="121"/>
      <c r="CU2457" s="121"/>
      <c r="CV2457" s="121"/>
      <c r="CW2457" s="121"/>
      <c r="CX2457" s="121"/>
      <c r="CY2457" s="121"/>
      <c r="CZ2457" s="121"/>
      <c r="DA2457" s="121"/>
      <c r="DB2457" s="121"/>
      <c r="DC2457" s="121"/>
      <c r="DD2457" s="121"/>
      <c r="DE2457" s="121"/>
      <c r="DF2457" s="121"/>
      <c r="DG2457" s="121"/>
      <c r="DH2457" s="121"/>
      <c r="DI2457" s="121"/>
    </row>
    <row r="2458" spans="30:113" x14ac:dyDescent="0.35">
      <c r="AD2458" s="121"/>
      <c r="AE2458" s="121"/>
      <c r="AF2458" s="121"/>
      <c r="AG2458" s="121"/>
      <c r="AH2458" s="121"/>
      <c r="AI2458" s="121"/>
      <c r="AJ2458" s="121"/>
      <c r="AK2458" s="121"/>
      <c r="AL2458" s="121"/>
      <c r="AM2458" s="121"/>
      <c r="AN2458" s="121"/>
      <c r="AO2458" s="121"/>
      <c r="AP2458" s="121"/>
      <c r="AQ2458" s="121"/>
      <c r="AR2458" s="121"/>
      <c r="AS2458" s="121"/>
      <c r="AT2458" s="121"/>
      <c r="AU2458" s="121"/>
      <c r="AV2458" s="121"/>
      <c r="AW2458" s="121"/>
      <c r="AX2458" s="121"/>
      <c r="AY2458" s="121"/>
      <c r="AZ2458" s="121"/>
      <c r="BA2458" s="121"/>
      <c r="BB2458" s="121"/>
      <c r="BC2458" s="121"/>
      <c r="BD2458" s="121"/>
      <c r="BE2458" s="121"/>
      <c r="BF2458" s="121"/>
      <c r="BG2458" s="121"/>
      <c r="BH2458" s="121"/>
      <c r="BI2458" s="121"/>
      <c r="BJ2458" s="121"/>
      <c r="BK2458" s="121"/>
      <c r="BL2458" s="121"/>
      <c r="BM2458" s="121"/>
      <c r="BN2458" s="121"/>
      <c r="BO2458" s="121"/>
      <c r="BP2458" s="121"/>
      <c r="BQ2458" s="121"/>
      <c r="BR2458" s="121"/>
      <c r="BS2458" s="121"/>
      <c r="BT2458" s="121"/>
      <c r="BU2458" s="121"/>
      <c r="BV2458" s="121"/>
      <c r="BW2458" s="121"/>
      <c r="BX2458" s="121"/>
      <c r="BY2458" s="121"/>
      <c r="BZ2458" s="121"/>
      <c r="CA2458" s="121"/>
      <c r="CB2458" s="121"/>
      <c r="CC2458" s="121"/>
      <c r="CD2458" s="121"/>
      <c r="CE2458" s="121"/>
      <c r="CF2458" s="121"/>
      <c r="CG2458" s="121"/>
      <c r="CH2458" s="121"/>
      <c r="CI2458" s="121"/>
      <c r="CJ2458" s="121"/>
      <c r="CK2458" s="121"/>
      <c r="CL2458" s="121"/>
      <c r="CM2458" s="121"/>
      <c r="CN2458" s="121"/>
      <c r="CO2458" s="121"/>
      <c r="CP2458" s="121"/>
      <c r="CQ2458" s="121"/>
      <c r="CR2458" s="121"/>
      <c r="CS2458" s="121"/>
      <c r="CT2458" s="121"/>
      <c r="CU2458" s="121"/>
      <c r="CV2458" s="121"/>
      <c r="CW2458" s="121"/>
      <c r="CX2458" s="121"/>
      <c r="CY2458" s="121"/>
      <c r="CZ2458" s="121"/>
      <c r="DA2458" s="121"/>
      <c r="DB2458" s="121"/>
      <c r="DC2458" s="121"/>
      <c r="DD2458" s="121"/>
      <c r="DE2458" s="121"/>
      <c r="DF2458" s="121"/>
      <c r="DG2458" s="121"/>
      <c r="DH2458" s="121"/>
      <c r="DI2458" s="121"/>
    </row>
    <row r="2459" spans="30:113" x14ac:dyDescent="0.35">
      <c r="AD2459" s="121"/>
      <c r="AE2459" s="121"/>
      <c r="AF2459" s="121"/>
      <c r="AG2459" s="121"/>
      <c r="AH2459" s="121"/>
      <c r="AI2459" s="121"/>
      <c r="AJ2459" s="121"/>
      <c r="AK2459" s="121"/>
      <c r="AL2459" s="121"/>
      <c r="AM2459" s="121"/>
      <c r="AN2459" s="121"/>
      <c r="AO2459" s="121"/>
      <c r="AP2459" s="121"/>
      <c r="AQ2459" s="121"/>
      <c r="AR2459" s="121"/>
      <c r="AS2459" s="121"/>
      <c r="AT2459" s="121"/>
      <c r="AU2459" s="121"/>
      <c r="AV2459" s="121"/>
      <c r="AW2459" s="121"/>
      <c r="AX2459" s="121"/>
      <c r="AY2459" s="121"/>
      <c r="AZ2459" s="121"/>
      <c r="BA2459" s="121"/>
      <c r="BB2459" s="121"/>
      <c r="BC2459" s="121"/>
      <c r="BD2459" s="121"/>
      <c r="BE2459" s="121"/>
      <c r="BF2459" s="121"/>
      <c r="BG2459" s="121"/>
      <c r="BH2459" s="121"/>
      <c r="BI2459" s="121"/>
      <c r="BJ2459" s="121"/>
      <c r="BK2459" s="121"/>
      <c r="BL2459" s="121"/>
      <c r="BM2459" s="121"/>
      <c r="BN2459" s="121"/>
      <c r="BO2459" s="121"/>
      <c r="BP2459" s="121"/>
      <c r="BQ2459" s="121"/>
      <c r="BR2459" s="121"/>
      <c r="BS2459" s="121"/>
      <c r="BT2459" s="121"/>
      <c r="BU2459" s="121"/>
      <c r="BV2459" s="121"/>
      <c r="BW2459" s="121"/>
      <c r="BX2459" s="121"/>
      <c r="BY2459" s="121"/>
      <c r="BZ2459" s="121"/>
      <c r="CA2459" s="121"/>
      <c r="CB2459" s="121"/>
      <c r="CC2459" s="121"/>
      <c r="CD2459" s="121"/>
      <c r="CE2459" s="121"/>
      <c r="CF2459" s="121"/>
      <c r="CG2459" s="121"/>
      <c r="CH2459" s="121"/>
      <c r="CI2459" s="121"/>
      <c r="CJ2459" s="121"/>
      <c r="CK2459" s="121"/>
      <c r="CL2459" s="121"/>
      <c r="CM2459" s="121"/>
      <c r="CN2459" s="121"/>
      <c r="CO2459" s="121"/>
      <c r="CP2459" s="121"/>
      <c r="CQ2459" s="121"/>
      <c r="CR2459" s="121"/>
      <c r="CS2459" s="121"/>
      <c r="CT2459" s="121"/>
      <c r="CU2459" s="121"/>
      <c r="CV2459" s="121"/>
      <c r="CW2459" s="121"/>
      <c r="CX2459" s="121"/>
      <c r="CY2459" s="121"/>
      <c r="CZ2459" s="121"/>
      <c r="DA2459" s="121"/>
      <c r="DB2459" s="121"/>
      <c r="DC2459" s="121"/>
      <c r="DD2459" s="121"/>
      <c r="DE2459" s="121"/>
      <c r="DF2459" s="121"/>
      <c r="DG2459" s="121"/>
      <c r="DH2459" s="121"/>
      <c r="DI2459" s="121"/>
    </row>
    <row r="2460" spans="30:113" x14ac:dyDescent="0.35">
      <c r="AD2460" s="121"/>
      <c r="AE2460" s="121"/>
      <c r="AF2460" s="121"/>
      <c r="AG2460" s="121"/>
      <c r="AH2460" s="121"/>
      <c r="AI2460" s="121"/>
      <c r="AJ2460" s="121"/>
      <c r="AK2460" s="121"/>
      <c r="AL2460" s="121"/>
      <c r="AM2460" s="121"/>
      <c r="AN2460" s="121"/>
      <c r="AO2460" s="121"/>
      <c r="AP2460" s="121"/>
      <c r="AQ2460" s="121"/>
      <c r="AR2460" s="121"/>
      <c r="AS2460" s="121"/>
      <c r="AT2460" s="121"/>
      <c r="AU2460" s="121"/>
      <c r="AV2460" s="121"/>
      <c r="AW2460" s="121"/>
      <c r="AX2460" s="121"/>
      <c r="AY2460" s="121"/>
      <c r="AZ2460" s="121"/>
      <c r="BA2460" s="121"/>
      <c r="BB2460" s="121"/>
      <c r="BC2460" s="121"/>
      <c r="BD2460" s="121"/>
      <c r="BE2460" s="121"/>
      <c r="BF2460" s="121"/>
      <c r="BG2460" s="121"/>
      <c r="BH2460" s="121"/>
      <c r="BI2460" s="121"/>
      <c r="BJ2460" s="121"/>
      <c r="BK2460" s="121"/>
      <c r="BL2460" s="121"/>
      <c r="BM2460" s="121"/>
      <c r="BN2460" s="121"/>
      <c r="BO2460" s="121"/>
      <c r="BP2460" s="121"/>
      <c r="BQ2460" s="121"/>
      <c r="BR2460" s="121"/>
      <c r="BS2460" s="121"/>
      <c r="BT2460" s="121"/>
      <c r="BU2460" s="121"/>
      <c r="BV2460" s="121"/>
      <c r="BW2460" s="121"/>
      <c r="BX2460" s="121"/>
      <c r="BY2460" s="121"/>
      <c r="BZ2460" s="121"/>
      <c r="CA2460" s="121"/>
      <c r="CB2460" s="121"/>
      <c r="CC2460" s="121"/>
      <c r="CD2460" s="121"/>
      <c r="CE2460" s="121"/>
      <c r="CF2460" s="121"/>
      <c r="CG2460" s="121"/>
      <c r="CH2460" s="121"/>
      <c r="CI2460" s="121"/>
      <c r="CJ2460" s="121"/>
      <c r="CK2460" s="121"/>
      <c r="CL2460" s="121"/>
      <c r="CM2460" s="121"/>
      <c r="CN2460" s="121"/>
      <c r="CO2460" s="121"/>
      <c r="CP2460" s="121"/>
      <c r="CQ2460" s="121"/>
      <c r="CR2460" s="121"/>
      <c r="CS2460" s="121"/>
      <c r="CT2460" s="121"/>
      <c r="CU2460" s="121"/>
      <c r="CV2460" s="121"/>
      <c r="CW2460" s="121"/>
      <c r="CX2460" s="121"/>
      <c r="CY2460" s="121"/>
      <c r="CZ2460" s="121"/>
      <c r="DA2460" s="121"/>
      <c r="DB2460" s="121"/>
      <c r="DC2460" s="121"/>
      <c r="DD2460" s="121"/>
      <c r="DE2460" s="121"/>
      <c r="DF2460" s="121"/>
      <c r="DG2460" s="121"/>
      <c r="DH2460" s="121"/>
      <c r="DI2460" s="121"/>
    </row>
    <row r="2461" spans="30:113" x14ac:dyDescent="0.35">
      <c r="AD2461" s="121"/>
      <c r="AE2461" s="121"/>
      <c r="AF2461" s="121"/>
      <c r="AG2461" s="121"/>
      <c r="AH2461" s="121"/>
      <c r="AI2461" s="121"/>
      <c r="AJ2461" s="121"/>
      <c r="AK2461" s="121"/>
      <c r="AL2461" s="121"/>
      <c r="AM2461" s="121"/>
      <c r="AN2461" s="121"/>
      <c r="AO2461" s="121"/>
      <c r="AP2461" s="121"/>
      <c r="AQ2461" s="121"/>
      <c r="AR2461" s="121"/>
      <c r="AS2461" s="121"/>
      <c r="AT2461" s="121"/>
      <c r="AU2461" s="121"/>
      <c r="AV2461" s="121"/>
      <c r="AW2461" s="121"/>
      <c r="AX2461" s="121"/>
      <c r="AY2461" s="121"/>
      <c r="AZ2461" s="121"/>
      <c r="BA2461" s="121"/>
      <c r="BB2461" s="121"/>
      <c r="BC2461" s="121"/>
      <c r="BD2461" s="121"/>
      <c r="BE2461" s="121"/>
      <c r="BF2461" s="121"/>
      <c r="BG2461" s="121"/>
      <c r="BH2461" s="121"/>
      <c r="BI2461" s="121"/>
      <c r="BJ2461" s="121"/>
      <c r="BK2461" s="121"/>
      <c r="BL2461" s="121"/>
      <c r="BM2461" s="121"/>
      <c r="BN2461" s="121"/>
      <c r="BO2461" s="121"/>
      <c r="BP2461" s="121"/>
      <c r="BQ2461" s="121"/>
      <c r="BR2461" s="121"/>
      <c r="BS2461" s="121"/>
      <c r="BT2461" s="121"/>
      <c r="BU2461" s="121"/>
      <c r="BV2461" s="121"/>
      <c r="BW2461" s="121"/>
      <c r="BX2461" s="121"/>
      <c r="BY2461" s="121"/>
      <c r="BZ2461" s="121"/>
      <c r="CA2461" s="121"/>
      <c r="CB2461" s="121"/>
      <c r="CC2461" s="121"/>
      <c r="CD2461" s="121"/>
      <c r="CE2461" s="121"/>
      <c r="CF2461" s="121"/>
      <c r="CG2461" s="121"/>
      <c r="CH2461" s="121"/>
      <c r="CI2461" s="121"/>
      <c r="CJ2461" s="121"/>
      <c r="CK2461" s="121"/>
      <c r="CL2461" s="121"/>
      <c r="CM2461" s="121"/>
      <c r="CN2461" s="121"/>
      <c r="CO2461" s="121"/>
      <c r="CP2461" s="121"/>
      <c r="CQ2461" s="121"/>
      <c r="CR2461" s="121"/>
      <c r="CS2461" s="121"/>
      <c r="CT2461" s="121"/>
      <c r="CU2461" s="121"/>
      <c r="CV2461" s="121"/>
      <c r="CW2461" s="121"/>
      <c r="CX2461" s="121"/>
      <c r="CY2461" s="121"/>
      <c r="CZ2461" s="121"/>
      <c r="DA2461" s="121"/>
      <c r="DB2461" s="121"/>
      <c r="DC2461" s="121"/>
      <c r="DD2461" s="121"/>
      <c r="DE2461" s="121"/>
      <c r="DF2461" s="121"/>
      <c r="DG2461" s="121"/>
      <c r="DH2461" s="121"/>
      <c r="DI2461" s="121"/>
    </row>
    <row r="2462" spans="30:113" x14ac:dyDescent="0.35">
      <c r="AD2462" s="121"/>
      <c r="AE2462" s="121"/>
      <c r="AF2462" s="121"/>
      <c r="AG2462" s="121"/>
      <c r="AH2462" s="121"/>
      <c r="AI2462" s="121"/>
      <c r="AJ2462" s="121"/>
      <c r="AK2462" s="121"/>
      <c r="AL2462" s="121"/>
      <c r="AM2462" s="121"/>
      <c r="AN2462" s="121"/>
      <c r="AO2462" s="121"/>
      <c r="AP2462" s="121"/>
      <c r="AQ2462" s="121"/>
      <c r="AR2462" s="121"/>
      <c r="AS2462" s="121"/>
      <c r="AT2462" s="121"/>
      <c r="AU2462" s="121"/>
      <c r="AV2462" s="121"/>
      <c r="AW2462" s="121"/>
      <c r="AX2462" s="121"/>
      <c r="AY2462" s="121"/>
      <c r="AZ2462" s="121"/>
      <c r="BA2462" s="121"/>
      <c r="BB2462" s="121"/>
      <c r="BC2462" s="121"/>
      <c r="BD2462" s="121"/>
      <c r="BE2462" s="121"/>
      <c r="BF2462" s="121"/>
      <c r="BG2462" s="121"/>
      <c r="BH2462" s="121"/>
      <c r="BI2462" s="121"/>
      <c r="BJ2462" s="121"/>
      <c r="BK2462" s="121"/>
      <c r="BL2462" s="121"/>
      <c r="BM2462" s="121"/>
      <c r="BN2462" s="121"/>
      <c r="BO2462" s="121"/>
      <c r="BP2462" s="121"/>
      <c r="BQ2462" s="121"/>
      <c r="BR2462" s="121"/>
      <c r="BS2462" s="121"/>
      <c r="BT2462" s="121"/>
      <c r="BU2462" s="121"/>
      <c r="BV2462" s="121"/>
      <c r="BW2462" s="121"/>
      <c r="BX2462" s="121"/>
      <c r="BY2462" s="121"/>
      <c r="BZ2462" s="121"/>
      <c r="CA2462" s="121"/>
      <c r="CB2462" s="121"/>
      <c r="CC2462" s="121"/>
      <c r="CD2462" s="121"/>
      <c r="CE2462" s="121"/>
      <c r="CF2462" s="121"/>
      <c r="CG2462" s="121"/>
      <c r="CH2462" s="121"/>
      <c r="CI2462" s="121"/>
      <c r="CJ2462" s="121"/>
      <c r="CK2462" s="121"/>
      <c r="CL2462" s="121"/>
      <c r="CM2462" s="121"/>
      <c r="CN2462" s="121"/>
      <c r="CO2462" s="121"/>
      <c r="CP2462" s="121"/>
      <c r="CQ2462" s="121"/>
      <c r="CR2462" s="121"/>
      <c r="CS2462" s="121"/>
      <c r="CT2462" s="121"/>
      <c r="CU2462" s="121"/>
      <c r="CV2462" s="121"/>
      <c r="CW2462" s="121"/>
      <c r="CX2462" s="121"/>
      <c r="CY2462" s="121"/>
      <c r="CZ2462" s="121"/>
      <c r="DA2462" s="121"/>
      <c r="DB2462" s="121"/>
      <c r="DC2462" s="121"/>
      <c r="DD2462" s="121"/>
      <c r="DE2462" s="121"/>
      <c r="DF2462" s="121"/>
      <c r="DG2462" s="121"/>
      <c r="DH2462" s="121"/>
      <c r="DI2462" s="121"/>
    </row>
    <row r="2463" spans="30:113" x14ac:dyDescent="0.35">
      <c r="AD2463" s="121"/>
      <c r="AE2463" s="121"/>
      <c r="AF2463" s="121"/>
      <c r="AG2463" s="121"/>
      <c r="AH2463" s="121"/>
      <c r="AI2463" s="121"/>
      <c r="AJ2463" s="121"/>
      <c r="AK2463" s="121"/>
      <c r="AL2463" s="121"/>
      <c r="AM2463" s="121"/>
      <c r="AN2463" s="121"/>
      <c r="AO2463" s="121"/>
      <c r="AP2463" s="121"/>
      <c r="AQ2463" s="121"/>
      <c r="AR2463" s="121"/>
      <c r="AS2463" s="121"/>
      <c r="AT2463" s="121"/>
      <c r="AU2463" s="121"/>
      <c r="AV2463" s="121"/>
      <c r="AW2463" s="121"/>
      <c r="AX2463" s="121"/>
      <c r="AY2463" s="121"/>
      <c r="AZ2463" s="121"/>
      <c r="BA2463" s="121"/>
      <c r="BB2463" s="121"/>
      <c r="BC2463" s="121"/>
      <c r="BD2463" s="121"/>
      <c r="BE2463" s="121"/>
      <c r="BF2463" s="121"/>
      <c r="BG2463" s="121"/>
      <c r="BH2463" s="121"/>
      <c r="BI2463" s="121"/>
      <c r="BJ2463" s="121"/>
      <c r="BK2463" s="121"/>
      <c r="BL2463" s="121"/>
      <c r="BM2463" s="121"/>
      <c r="BN2463" s="121"/>
      <c r="BO2463" s="121"/>
      <c r="BP2463" s="121"/>
      <c r="BQ2463" s="121"/>
      <c r="BR2463" s="121"/>
      <c r="BS2463" s="121"/>
      <c r="BT2463" s="121"/>
      <c r="BU2463" s="121"/>
      <c r="BV2463" s="121"/>
      <c r="BW2463" s="121"/>
      <c r="BX2463" s="121"/>
      <c r="BY2463" s="121"/>
      <c r="BZ2463" s="121"/>
      <c r="CA2463" s="121"/>
      <c r="CB2463" s="121"/>
      <c r="CC2463" s="121"/>
      <c r="CD2463" s="121"/>
      <c r="CE2463" s="121"/>
      <c r="CF2463" s="121"/>
      <c r="CG2463" s="121"/>
      <c r="CH2463" s="121"/>
      <c r="CI2463" s="121"/>
      <c r="CJ2463" s="121"/>
      <c r="CK2463" s="121"/>
      <c r="CL2463" s="121"/>
      <c r="CM2463" s="121"/>
      <c r="CN2463" s="121"/>
      <c r="CO2463" s="121"/>
      <c r="CP2463" s="121"/>
      <c r="CQ2463" s="121"/>
      <c r="CR2463" s="121"/>
      <c r="CS2463" s="121"/>
      <c r="CT2463" s="121"/>
      <c r="CU2463" s="121"/>
      <c r="CV2463" s="121"/>
      <c r="CW2463" s="121"/>
      <c r="CX2463" s="121"/>
      <c r="CY2463" s="121"/>
      <c r="CZ2463" s="121"/>
      <c r="DA2463" s="121"/>
      <c r="DB2463" s="121"/>
      <c r="DC2463" s="121"/>
      <c r="DD2463" s="121"/>
      <c r="DE2463" s="121"/>
      <c r="DF2463" s="121"/>
      <c r="DG2463" s="121"/>
      <c r="DH2463" s="121"/>
      <c r="DI2463" s="121"/>
    </row>
    <row r="2464" spans="30:113" x14ac:dyDescent="0.35">
      <c r="AD2464" s="121"/>
      <c r="AE2464" s="121"/>
      <c r="AF2464" s="121"/>
      <c r="AG2464" s="121"/>
      <c r="AH2464" s="121"/>
      <c r="AI2464" s="121"/>
      <c r="AJ2464" s="121"/>
      <c r="AK2464" s="121"/>
      <c r="AL2464" s="121"/>
      <c r="AM2464" s="121"/>
      <c r="AN2464" s="121"/>
      <c r="AO2464" s="121"/>
      <c r="AP2464" s="121"/>
      <c r="AQ2464" s="121"/>
      <c r="AR2464" s="121"/>
      <c r="AS2464" s="121"/>
      <c r="AT2464" s="121"/>
      <c r="AU2464" s="121"/>
      <c r="AV2464" s="121"/>
      <c r="AW2464" s="121"/>
      <c r="AX2464" s="121"/>
      <c r="AY2464" s="121"/>
      <c r="AZ2464" s="121"/>
      <c r="BA2464" s="121"/>
      <c r="BB2464" s="121"/>
      <c r="BC2464" s="121"/>
      <c r="BD2464" s="121"/>
      <c r="BE2464" s="121"/>
      <c r="BF2464" s="121"/>
      <c r="BG2464" s="121"/>
      <c r="BH2464" s="121"/>
      <c r="BI2464" s="121"/>
      <c r="BJ2464" s="121"/>
      <c r="BK2464" s="121"/>
      <c r="BL2464" s="121"/>
      <c r="BM2464" s="121"/>
      <c r="BN2464" s="121"/>
      <c r="BO2464" s="121"/>
      <c r="BP2464" s="121"/>
      <c r="BQ2464" s="121"/>
      <c r="BR2464" s="121"/>
      <c r="BS2464" s="121"/>
      <c r="BT2464" s="121"/>
      <c r="BU2464" s="121"/>
      <c r="BV2464" s="121"/>
      <c r="BW2464" s="121"/>
      <c r="BX2464" s="121"/>
      <c r="BY2464" s="121"/>
      <c r="BZ2464" s="121"/>
      <c r="CA2464" s="121"/>
      <c r="CB2464" s="121"/>
      <c r="CC2464" s="121"/>
      <c r="CD2464" s="121"/>
      <c r="CE2464" s="121"/>
      <c r="CF2464" s="121"/>
      <c r="CG2464" s="121"/>
      <c r="CH2464" s="121"/>
      <c r="CI2464" s="121"/>
      <c r="CJ2464" s="121"/>
      <c r="CK2464" s="121"/>
      <c r="CL2464" s="121"/>
      <c r="CM2464" s="121"/>
      <c r="CN2464" s="121"/>
      <c r="CO2464" s="121"/>
      <c r="CP2464" s="121"/>
      <c r="CQ2464" s="121"/>
      <c r="CR2464" s="121"/>
      <c r="CS2464" s="121"/>
      <c r="CT2464" s="121"/>
      <c r="CU2464" s="121"/>
      <c r="CV2464" s="121"/>
      <c r="CW2464" s="121"/>
      <c r="CX2464" s="121"/>
      <c r="CY2464" s="121"/>
      <c r="CZ2464" s="121"/>
      <c r="DA2464" s="121"/>
      <c r="DB2464" s="121"/>
      <c r="DC2464" s="121"/>
      <c r="DD2464" s="121"/>
      <c r="DE2464" s="121"/>
      <c r="DF2464" s="121"/>
      <c r="DG2464" s="121"/>
      <c r="DH2464" s="121"/>
      <c r="DI2464" s="121"/>
    </row>
    <row r="2465" spans="30:113" x14ac:dyDescent="0.35">
      <c r="AD2465" s="121"/>
      <c r="AE2465" s="121"/>
      <c r="AF2465" s="121"/>
      <c r="AG2465" s="121"/>
      <c r="AH2465" s="121"/>
      <c r="AI2465" s="121"/>
      <c r="AJ2465" s="121"/>
      <c r="AK2465" s="121"/>
      <c r="AL2465" s="121"/>
      <c r="AM2465" s="121"/>
      <c r="AN2465" s="121"/>
      <c r="AO2465" s="121"/>
      <c r="AP2465" s="121"/>
      <c r="AQ2465" s="121"/>
      <c r="AR2465" s="121"/>
      <c r="AS2465" s="121"/>
      <c r="AT2465" s="121"/>
      <c r="AU2465" s="121"/>
      <c r="AV2465" s="121"/>
      <c r="AW2465" s="121"/>
      <c r="AX2465" s="121"/>
      <c r="AY2465" s="121"/>
      <c r="AZ2465" s="121"/>
      <c r="BA2465" s="121"/>
      <c r="BB2465" s="121"/>
      <c r="BC2465" s="121"/>
      <c r="BD2465" s="121"/>
      <c r="BE2465" s="121"/>
      <c r="BF2465" s="121"/>
      <c r="BG2465" s="121"/>
      <c r="BH2465" s="121"/>
      <c r="BI2465" s="121"/>
      <c r="BJ2465" s="121"/>
      <c r="BK2465" s="121"/>
      <c r="BL2465" s="121"/>
      <c r="BM2465" s="121"/>
      <c r="BN2465" s="121"/>
      <c r="BO2465" s="121"/>
      <c r="BP2465" s="121"/>
      <c r="BQ2465" s="121"/>
      <c r="BR2465" s="121"/>
      <c r="BS2465" s="121"/>
      <c r="BT2465" s="121"/>
      <c r="BU2465" s="121"/>
      <c r="BV2465" s="121"/>
      <c r="BW2465" s="121"/>
      <c r="BX2465" s="121"/>
      <c r="BY2465" s="121"/>
      <c r="BZ2465" s="121"/>
      <c r="CA2465" s="121"/>
      <c r="CB2465" s="121"/>
      <c r="CC2465" s="121"/>
      <c r="CD2465" s="121"/>
      <c r="CE2465" s="121"/>
      <c r="CF2465" s="121"/>
      <c r="CG2465" s="121"/>
      <c r="CH2465" s="121"/>
      <c r="CI2465" s="121"/>
      <c r="CJ2465" s="121"/>
      <c r="CK2465" s="121"/>
      <c r="CL2465" s="121"/>
      <c r="CM2465" s="121"/>
      <c r="CN2465" s="121"/>
      <c r="CO2465" s="121"/>
      <c r="CP2465" s="121"/>
      <c r="CQ2465" s="121"/>
      <c r="CR2465" s="121"/>
      <c r="CS2465" s="121"/>
      <c r="CT2465" s="121"/>
      <c r="CU2465" s="121"/>
      <c r="CV2465" s="121"/>
      <c r="CW2465" s="121"/>
      <c r="CX2465" s="121"/>
      <c r="CY2465" s="121"/>
      <c r="CZ2465" s="121"/>
      <c r="DA2465" s="121"/>
      <c r="DB2465" s="121"/>
      <c r="DC2465" s="121"/>
      <c r="DD2465" s="121"/>
      <c r="DE2465" s="121"/>
      <c r="DF2465" s="121"/>
      <c r="DG2465" s="121"/>
      <c r="DH2465" s="121"/>
      <c r="DI2465" s="121"/>
    </row>
    <row r="2466" spans="30:113" x14ac:dyDescent="0.35">
      <c r="AD2466" s="121"/>
      <c r="AE2466" s="121"/>
      <c r="AF2466" s="121"/>
      <c r="AG2466" s="121"/>
      <c r="AH2466" s="121"/>
      <c r="AI2466" s="121"/>
      <c r="AJ2466" s="121"/>
      <c r="AK2466" s="121"/>
      <c r="AL2466" s="121"/>
      <c r="AM2466" s="121"/>
      <c r="AN2466" s="121"/>
      <c r="AO2466" s="121"/>
      <c r="AP2466" s="121"/>
      <c r="AQ2466" s="121"/>
      <c r="AR2466" s="121"/>
      <c r="AS2466" s="121"/>
      <c r="AT2466" s="121"/>
      <c r="AU2466" s="121"/>
      <c r="AV2466" s="121"/>
      <c r="AW2466" s="121"/>
      <c r="AX2466" s="121"/>
      <c r="AY2466" s="121"/>
      <c r="AZ2466" s="121"/>
      <c r="BA2466" s="121"/>
      <c r="BB2466" s="121"/>
      <c r="BC2466" s="121"/>
      <c r="BD2466" s="121"/>
      <c r="BE2466" s="121"/>
      <c r="BF2466" s="121"/>
      <c r="BG2466" s="121"/>
      <c r="BH2466" s="121"/>
      <c r="BI2466" s="121"/>
      <c r="BJ2466" s="121"/>
      <c r="BK2466" s="121"/>
      <c r="BL2466" s="121"/>
      <c r="BM2466" s="121"/>
      <c r="BN2466" s="121"/>
      <c r="BO2466" s="121"/>
      <c r="BP2466" s="121"/>
      <c r="BQ2466" s="121"/>
      <c r="BR2466" s="121"/>
      <c r="BS2466" s="121"/>
      <c r="BT2466" s="121"/>
      <c r="BU2466" s="121"/>
      <c r="BV2466" s="121"/>
      <c r="BW2466" s="121"/>
      <c r="BX2466" s="121"/>
      <c r="BY2466" s="121"/>
      <c r="BZ2466" s="121"/>
      <c r="CA2466" s="121"/>
      <c r="CB2466" s="121"/>
      <c r="CC2466" s="121"/>
      <c r="CD2466" s="121"/>
      <c r="CE2466" s="121"/>
      <c r="CF2466" s="121"/>
      <c r="CG2466" s="121"/>
      <c r="CH2466" s="121"/>
      <c r="CI2466" s="121"/>
      <c r="CJ2466" s="121"/>
      <c r="CK2466" s="121"/>
      <c r="CL2466" s="121"/>
      <c r="CM2466" s="121"/>
      <c r="CN2466" s="121"/>
      <c r="CO2466" s="121"/>
      <c r="CP2466" s="121"/>
      <c r="CQ2466" s="121"/>
      <c r="CR2466" s="121"/>
      <c r="CS2466" s="121"/>
      <c r="CT2466" s="121"/>
      <c r="CU2466" s="121"/>
      <c r="CV2466" s="121"/>
      <c r="CW2466" s="121"/>
      <c r="CX2466" s="121"/>
      <c r="CY2466" s="121"/>
      <c r="CZ2466" s="121"/>
      <c r="DA2466" s="121"/>
      <c r="DB2466" s="121"/>
      <c r="DC2466" s="121"/>
      <c r="DD2466" s="121"/>
      <c r="DE2466" s="121"/>
      <c r="DF2466" s="121"/>
      <c r="DG2466" s="121"/>
      <c r="DH2466" s="121"/>
      <c r="DI2466" s="121"/>
    </row>
    <row r="2467" spans="30:113" x14ac:dyDescent="0.35">
      <c r="AD2467" s="121"/>
      <c r="AE2467" s="121"/>
      <c r="AF2467" s="121"/>
      <c r="AG2467" s="121"/>
      <c r="AH2467" s="121"/>
      <c r="AI2467" s="121"/>
      <c r="AJ2467" s="121"/>
      <c r="AK2467" s="121"/>
      <c r="AL2467" s="121"/>
      <c r="AM2467" s="121"/>
      <c r="AN2467" s="121"/>
      <c r="AO2467" s="121"/>
      <c r="AP2467" s="121"/>
      <c r="AQ2467" s="121"/>
      <c r="AR2467" s="121"/>
      <c r="AS2467" s="121"/>
      <c r="AT2467" s="121"/>
      <c r="AU2467" s="121"/>
      <c r="AV2467" s="121"/>
      <c r="AW2467" s="121"/>
      <c r="AX2467" s="121"/>
      <c r="AY2467" s="121"/>
      <c r="AZ2467" s="121"/>
      <c r="BA2467" s="121"/>
      <c r="BB2467" s="121"/>
      <c r="BC2467" s="121"/>
      <c r="BD2467" s="121"/>
      <c r="BE2467" s="121"/>
      <c r="BF2467" s="121"/>
      <c r="BG2467" s="121"/>
      <c r="BH2467" s="121"/>
      <c r="BI2467" s="121"/>
      <c r="BJ2467" s="121"/>
      <c r="BK2467" s="121"/>
      <c r="BL2467" s="121"/>
      <c r="BM2467" s="121"/>
      <c r="BN2467" s="121"/>
      <c r="BO2467" s="121"/>
      <c r="BP2467" s="121"/>
      <c r="BQ2467" s="121"/>
      <c r="BR2467" s="121"/>
      <c r="BS2467" s="121"/>
      <c r="BT2467" s="121"/>
      <c r="BU2467" s="121"/>
      <c r="BV2467" s="121"/>
      <c r="BW2467" s="121"/>
      <c r="BX2467" s="121"/>
      <c r="BY2467" s="121"/>
      <c r="BZ2467" s="121"/>
      <c r="CA2467" s="121"/>
      <c r="CB2467" s="121"/>
      <c r="CC2467" s="121"/>
      <c r="CD2467" s="121"/>
      <c r="CE2467" s="121"/>
      <c r="CF2467" s="121"/>
      <c r="CG2467" s="121"/>
      <c r="CH2467" s="121"/>
      <c r="CI2467" s="121"/>
      <c r="CJ2467" s="121"/>
      <c r="CK2467" s="121"/>
      <c r="CL2467" s="121"/>
      <c r="CM2467" s="121"/>
      <c r="CN2467" s="121"/>
      <c r="CO2467" s="121"/>
      <c r="CP2467" s="121"/>
      <c r="CQ2467" s="121"/>
      <c r="CR2467" s="121"/>
      <c r="CS2467" s="121"/>
      <c r="CT2467" s="121"/>
      <c r="CU2467" s="121"/>
      <c r="CV2467" s="121"/>
      <c r="CW2467" s="121"/>
      <c r="CX2467" s="121"/>
      <c r="CY2467" s="121"/>
      <c r="CZ2467" s="121"/>
      <c r="DA2467" s="121"/>
      <c r="DB2467" s="121"/>
      <c r="DC2467" s="121"/>
      <c r="DD2467" s="121"/>
      <c r="DE2467" s="121"/>
      <c r="DF2467" s="121"/>
      <c r="DG2467" s="121"/>
      <c r="DH2467" s="121"/>
      <c r="DI2467" s="121"/>
    </row>
    <row r="2468" spans="30:113" x14ac:dyDescent="0.35">
      <c r="AD2468" s="121"/>
      <c r="AE2468" s="121"/>
      <c r="AF2468" s="121"/>
      <c r="AG2468" s="121"/>
      <c r="AH2468" s="121"/>
      <c r="AI2468" s="121"/>
      <c r="AJ2468" s="121"/>
      <c r="AK2468" s="121"/>
      <c r="AL2468" s="121"/>
      <c r="AM2468" s="121"/>
      <c r="AN2468" s="121"/>
      <c r="AO2468" s="121"/>
      <c r="AP2468" s="121"/>
      <c r="AQ2468" s="121"/>
      <c r="AR2468" s="121"/>
      <c r="AS2468" s="121"/>
      <c r="AT2468" s="121"/>
      <c r="AU2468" s="121"/>
      <c r="AV2468" s="121"/>
      <c r="AW2468" s="121"/>
      <c r="AX2468" s="121"/>
      <c r="AY2468" s="121"/>
      <c r="AZ2468" s="121"/>
      <c r="BA2468" s="121"/>
      <c r="BB2468" s="121"/>
      <c r="BC2468" s="121"/>
      <c r="BD2468" s="121"/>
      <c r="BE2468" s="121"/>
      <c r="BF2468" s="121"/>
      <c r="BG2468" s="121"/>
      <c r="BH2468" s="121"/>
      <c r="BI2468" s="121"/>
      <c r="BJ2468" s="121"/>
      <c r="BK2468" s="121"/>
      <c r="BL2468" s="121"/>
      <c r="BM2468" s="121"/>
      <c r="BN2468" s="121"/>
      <c r="BO2468" s="121"/>
      <c r="BP2468" s="121"/>
      <c r="BQ2468" s="121"/>
      <c r="BR2468" s="121"/>
      <c r="BS2468" s="121"/>
      <c r="BT2468" s="121"/>
      <c r="BU2468" s="121"/>
      <c r="BV2468" s="121"/>
      <c r="BW2468" s="121"/>
      <c r="BX2468" s="121"/>
      <c r="BY2468" s="121"/>
      <c r="BZ2468" s="121"/>
      <c r="CA2468" s="121"/>
      <c r="CB2468" s="121"/>
      <c r="CC2468" s="121"/>
      <c r="CD2468" s="121"/>
      <c r="CE2468" s="121"/>
      <c r="CF2468" s="121"/>
      <c r="CG2468" s="121"/>
      <c r="CH2468" s="121"/>
      <c r="CI2468" s="121"/>
      <c r="CJ2468" s="121"/>
      <c r="CK2468" s="121"/>
      <c r="CL2468" s="121"/>
      <c r="CM2468" s="121"/>
      <c r="CN2468" s="121"/>
      <c r="CO2468" s="121"/>
      <c r="CP2468" s="121"/>
      <c r="CQ2468" s="121"/>
      <c r="CR2468" s="121"/>
      <c r="CS2468" s="121"/>
      <c r="CT2468" s="121"/>
      <c r="CU2468" s="121"/>
      <c r="CV2468" s="121"/>
      <c r="CW2468" s="121"/>
      <c r="CX2468" s="121"/>
      <c r="CY2468" s="121"/>
      <c r="CZ2468" s="121"/>
      <c r="DA2468" s="121"/>
      <c r="DB2468" s="121"/>
      <c r="DC2468" s="121"/>
      <c r="DD2468" s="121"/>
      <c r="DE2468" s="121"/>
      <c r="DF2468" s="121"/>
      <c r="DG2468" s="121"/>
      <c r="DH2468" s="121"/>
      <c r="DI2468" s="121"/>
    </row>
    <row r="2469" spans="30:113" x14ac:dyDescent="0.35">
      <c r="AD2469" s="121"/>
      <c r="AE2469" s="121"/>
      <c r="AF2469" s="121"/>
      <c r="AG2469" s="121"/>
      <c r="AH2469" s="121"/>
      <c r="AI2469" s="121"/>
      <c r="AJ2469" s="121"/>
      <c r="AK2469" s="121"/>
      <c r="AL2469" s="121"/>
      <c r="AM2469" s="121"/>
      <c r="AN2469" s="121"/>
      <c r="AO2469" s="121"/>
      <c r="AP2469" s="121"/>
      <c r="AQ2469" s="121"/>
      <c r="AR2469" s="121"/>
      <c r="AS2469" s="121"/>
      <c r="AT2469" s="121"/>
      <c r="AU2469" s="121"/>
      <c r="AV2469" s="121"/>
      <c r="AW2469" s="121"/>
      <c r="AX2469" s="121"/>
      <c r="AY2469" s="121"/>
      <c r="AZ2469" s="121"/>
      <c r="BA2469" s="121"/>
      <c r="BB2469" s="121"/>
      <c r="BC2469" s="121"/>
      <c r="BD2469" s="121"/>
      <c r="BE2469" s="121"/>
      <c r="BF2469" s="121"/>
      <c r="BG2469" s="121"/>
      <c r="BH2469" s="121"/>
      <c r="BI2469" s="121"/>
      <c r="BJ2469" s="121"/>
      <c r="BK2469" s="121"/>
      <c r="BL2469" s="121"/>
      <c r="BM2469" s="121"/>
      <c r="BN2469" s="121"/>
      <c r="BO2469" s="121"/>
      <c r="BP2469" s="121"/>
      <c r="BQ2469" s="121"/>
      <c r="BR2469" s="121"/>
      <c r="BS2469" s="121"/>
      <c r="BT2469" s="121"/>
      <c r="BU2469" s="121"/>
      <c r="BV2469" s="121"/>
      <c r="BW2469" s="121"/>
      <c r="BX2469" s="121"/>
      <c r="BY2469" s="121"/>
      <c r="BZ2469" s="121"/>
      <c r="CA2469" s="121"/>
      <c r="CB2469" s="121"/>
      <c r="CC2469" s="121"/>
      <c r="CD2469" s="121"/>
      <c r="CE2469" s="121"/>
      <c r="CF2469" s="121"/>
      <c r="CG2469" s="121"/>
      <c r="CH2469" s="121"/>
      <c r="CI2469" s="121"/>
      <c r="CJ2469" s="121"/>
      <c r="CK2469" s="121"/>
      <c r="CL2469" s="121"/>
      <c r="CM2469" s="121"/>
      <c r="CN2469" s="121"/>
      <c r="CO2469" s="121"/>
      <c r="CP2469" s="121"/>
      <c r="CQ2469" s="121"/>
      <c r="CR2469" s="121"/>
      <c r="CS2469" s="121"/>
      <c r="CT2469" s="121"/>
      <c r="CU2469" s="121"/>
      <c r="CV2469" s="121"/>
      <c r="CW2469" s="121"/>
      <c r="CX2469" s="121"/>
      <c r="CY2469" s="121"/>
      <c r="CZ2469" s="121"/>
      <c r="DA2469" s="121"/>
      <c r="DB2469" s="121"/>
      <c r="DC2469" s="121"/>
      <c r="DD2469" s="121"/>
      <c r="DE2469" s="121"/>
      <c r="DF2469" s="121"/>
      <c r="DG2469" s="121"/>
      <c r="DH2469" s="121"/>
      <c r="DI2469" s="121"/>
    </row>
    <row r="2470" spans="30:113" x14ac:dyDescent="0.35">
      <c r="AD2470" s="121"/>
      <c r="AE2470" s="121"/>
      <c r="AF2470" s="121"/>
      <c r="AG2470" s="121"/>
      <c r="AH2470" s="121"/>
      <c r="AI2470" s="121"/>
      <c r="AJ2470" s="121"/>
      <c r="AK2470" s="121"/>
      <c r="AL2470" s="121"/>
      <c r="AM2470" s="121"/>
      <c r="AN2470" s="121"/>
      <c r="AO2470" s="121"/>
      <c r="AP2470" s="121"/>
      <c r="AQ2470" s="121"/>
      <c r="AR2470" s="121"/>
      <c r="AS2470" s="121"/>
      <c r="AT2470" s="121"/>
      <c r="AU2470" s="121"/>
      <c r="AV2470" s="121"/>
      <c r="AW2470" s="121"/>
      <c r="AX2470" s="121"/>
      <c r="AY2470" s="121"/>
      <c r="AZ2470" s="121"/>
      <c r="BA2470" s="121"/>
      <c r="BB2470" s="121"/>
      <c r="BC2470" s="121"/>
      <c r="BD2470" s="121"/>
      <c r="BE2470" s="121"/>
      <c r="BF2470" s="121"/>
      <c r="BG2470" s="121"/>
      <c r="BH2470" s="121"/>
      <c r="BI2470" s="121"/>
      <c r="BJ2470" s="121"/>
      <c r="BK2470" s="121"/>
      <c r="BL2470" s="121"/>
      <c r="BM2470" s="121"/>
      <c r="BN2470" s="121"/>
      <c r="BO2470" s="121"/>
      <c r="BP2470" s="121"/>
      <c r="BQ2470" s="121"/>
      <c r="BR2470" s="121"/>
      <c r="BS2470" s="121"/>
      <c r="BT2470" s="121"/>
      <c r="BU2470" s="121"/>
      <c r="BV2470" s="121"/>
      <c r="BW2470" s="121"/>
      <c r="BX2470" s="121"/>
      <c r="BY2470" s="121"/>
      <c r="BZ2470" s="121"/>
      <c r="CA2470" s="121"/>
      <c r="CB2470" s="121"/>
      <c r="CC2470" s="121"/>
      <c r="CD2470" s="121"/>
      <c r="CE2470" s="121"/>
      <c r="CF2470" s="121"/>
      <c r="CG2470" s="121"/>
      <c r="CH2470" s="121"/>
      <c r="CI2470" s="121"/>
      <c r="CJ2470" s="121"/>
      <c r="CK2470" s="121"/>
      <c r="CL2470" s="121"/>
      <c r="CM2470" s="121"/>
      <c r="CN2470" s="121"/>
      <c r="CO2470" s="121"/>
      <c r="CP2470" s="121"/>
      <c r="CQ2470" s="121"/>
      <c r="CR2470" s="121"/>
      <c r="CS2470" s="121"/>
      <c r="CT2470" s="121"/>
      <c r="CU2470" s="121"/>
      <c r="CV2470" s="121"/>
      <c r="CW2470" s="121"/>
      <c r="CX2470" s="121"/>
      <c r="CY2470" s="121"/>
      <c r="CZ2470" s="121"/>
      <c r="DA2470" s="121"/>
      <c r="DB2470" s="121"/>
      <c r="DC2470" s="121"/>
      <c r="DD2470" s="121"/>
      <c r="DE2470" s="121"/>
      <c r="DF2470" s="121"/>
      <c r="DG2470" s="121"/>
      <c r="DH2470" s="121"/>
      <c r="DI2470" s="121"/>
    </row>
    <row r="2471" spans="30:113" x14ac:dyDescent="0.35">
      <c r="AD2471" s="121"/>
      <c r="AE2471" s="121"/>
      <c r="AF2471" s="121"/>
      <c r="AG2471" s="121"/>
      <c r="AH2471" s="121"/>
      <c r="AI2471" s="121"/>
      <c r="AJ2471" s="121"/>
      <c r="AK2471" s="121"/>
      <c r="AL2471" s="121"/>
      <c r="AM2471" s="121"/>
      <c r="AN2471" s="121"/>
      <c r="AO2471" s="121"/>
      <c r="AP2471" s="121"/>
      <c r="AQ2471" s="121"/>
      <c r="AR2471" s="121"/>
      <c r="AS2471" s="121"/>
      <c r="AT2471" s="121"/>
      <c r="AU2471" s="121"/>
      <c r="AV2471" s="121"/>
      <c r="AW2471" s="121"/>
      <c r="AX2471" s="121"/>
      <c r="AY2471" s="121"/>
      <c r="AZ2471" s="121"/>
      <c r="BA2471" s="121"/>
      <c r="BB2471" s="121"/>
      <c r="BC2471" s="121"/>
      <c r="BD2471" s="121"/>
      <c r="BE2471" s="121"/>
      <c r="BF2471" s="121"/>
      <c r="BG2471" s="121"/>
      <c r="BH2471" s="121"/>
      <c r="BI2471" s="121"/>
      <c r="BJ2471" s="121"/>
      <c r="BK2471" s="121"/>
      <c r="BL2471" s="121"/>
      <c r="BM2471" s="121"/>
      <c r="BN2471" s="121"/>
      <c r="BO2471" s="121"/>
      <c r="BP2471" s="121"/>
      <c r="BQ2471" s="121"/>
      <c r="BR2471" s="121"/>
      <c r="BS2471" s="121"/>
      <c r="BT2471" s="121"/>
      <c r="BU2471" s="121"/>
      <c r="BV2471" s="121"/>
      <c r="BW2471" s="121"/>
      <c r="BX2471" s="121"/>
      <c r="BY2471" s="121"/>
      <c r="BZ2471" s="121"/>
      <c r="CA2471" s="121"/>
      <c r="CB2471" s="121"/>
      <c r="CC2471" s="121"/>
      <c r="CD2471" s="121"/>
      <c r="CE2471" s="121"/>
      <c r="CF2471" s="121"/>
      <c r="CG2471" s="121"/>
      <c r="CH2471" s="121"/>
      <c r="CI2471" s="121"/>
      <c r="CJ2471" s="121"/>
      <c r="CK2471" s="121"/>
      <c r="CL2471" s="121"/>
      <c r="CM2471" s="121"/>
      <c r="CN2471" s="121"/>
      <c r="CO2471" s="121"/>
      <c r="CP2471" s="121"/>
      <c r="CQ2471" s="121"/>
      <c r="CR2471" s="121"/>
      <c r="CS2471" s="121"/>
      <c r="CT2471" s="121"/>
      <c r="CU2471" s="121"/>
      <c r="CV2471" s="121"/>
      <c r="CW2471" s="121"/>
      <c r="CX2471" s="121"/>
      <c r="CY2471" s="121"/>
      <c r="CZ2471" s="121"/>
      <c r="DA2471" s="121"/>
      <c r="DB2471" s="121"/>
      <c r="DC2471" s="121"/>
      <c r="DD2471" s="121"/>
      <c r="DE2471" s="121"/>
      <c r="DF2471" s="121"/>
      <c r="DG2471" s="121"/>
      <c r="DH2471" s="121"/>
      <c r="DI2471" s="121"/>
    </row>
    <row r="2472" spans="30:113" x14ac:dyDescent="0.35">
      <c r="AD2472" s="121"/>
      <c r="AE2472" s="121"/>
      <c r="AF2472" s="121"/>
      <c r="AG2472" s="121"/>
      <c r="AH2472" s="121"/>
      <c r="AI2472" s="121"/>
      <c r="AJ2472" s="121"/>
      <c r="AK2472" s="121"/>
      <c r="AL2472" s="121"/>
      <c r="AM2472" s="121"/>
      <c r="AN2472" s="121"/>
      <c r="AO2472" s="121"/>
      <c r="AP2472" s="121"/>
      <c r="AQ2472" s="121"/>
      <c r="AR2472" s="121"/>
      <c r="AS2472" s="121"/>
      <c r="AT2472" s="121"/>
      <c r="AU2472" s="121"/>
      <c r="AV2472" s="121"/>
      <c r="AW2472" s="121"/>
      <c r="AX2472" s="121"/>
      <c r="AY2472" s="121"/>
      <c r="AZ2472" s="121"/>
      <c r="BA2472" s="121"/>
      <c r="BB2472" s="121"/>
      <c r="BC2472" s="121"/>
      <c r="BD2472" s="121"/>
      <c r="BE2472" s="121"/>
      <c r="BF2472" s="121"/>
      <c r="BG2472" s="121"/>
      <c r="BH2472" s="121"/>
      <c r="BI2472" s="121"/>
      <c r="BJ2472" s="121"/>
      <c r="BK2472" s="121"/>
      <c r="BL2472" s="121"/>
      <c r="BM2472" s="121"/>
      <c r="BN2472" s="121"/>
      <c r="BO2472" s="121"/>
      <c r="BP2472" s="121"/>
      <c r="BQ2472" s="121"/>
      <c r="BR2472" s="121"/>
      <c r="BS2472" s="121"/>
      <c r="BT2472" s="121"/>
      <c r="BU2472" s="121"/>
      <c r="BV2472" s="121"/>
      <c r="BW2472" s="121"/>
      <c r="BX2472" s="121"/>
      <c r="BY2472" s="121"/>
      <c r="BZ2472" s="121"/>
      <c r="CA2472" s="121"/>
      <c r="CB2472" s="121"/>
      <c r="CC2472" s="121"/>
      <c r="CD2472" s="121"/>
      <c r="CE2472" s="121"/>
      <c r="CF2472" s="121"/>
      <c r="CG2472" s="121"/>
      <c r="CH2472" s="121"/>
      <c r="CI2472" s="121"/>
      <c r="CJ2472" s="121"/>
      <c r="CK2472" s="121"/>
      <c r="CL2472" s="121"/>
      <c r="CM2472" s="121"/>
      <c r="CN2472" s="121"/>
      <c r="CO2472" s="121"/>
      <c r="CP2472" s="121"/>
      <c r="CQ2472" s="121"/>
      <c r="CR2472" s="121"/>
      <c r="CS2472" s="121"/>
      <c r="CT2472" s="121"/>
      <c r="CU2472" s="121"/>
      <c r="CV2472" s="121"/>
      <c r="CW2472" s="121"/>
      <c r="CX2472" s="121"/>
      <c r="CY2472" s="121"/>
      <c r="CZ2472" s="121"/>
      <c r="DA2472" s="121"/>
      <c r="DB2472" s="121"/>
      <c r="DC2472" s="121"/>
      <c r="DD2472" s="121"/>
      <c r="DE2472" s="121"/>
      <c r="DF2472" s="121"/>
      <c r="DG2472" s="121"/>
      <c r="DH2472" s="121"/>
      <c r="DI2472" s="121"/>
    </row>
    <row r="2473" spans="30:113" x14ac:dyDescent="0.35">
      <c r="AD2473" s="121"/>
      <c r="AE2473" s="121"/>
      <c r="AF2473" s="121"/>
      <c r="AG2473" s="121"/>
      <c r="AH2473" s="121"/>
      <c r="AI2473" s="121"/>
      <c r="AJ2473" s="121"/>
      <c r="AK2473" s="121"/>
      <c r="AL2473" s="121"/>
      <c r="AM2473" s="121"/>
      <c r="AN2473" s="121"/>
      <c r="AO2473" s="121"/>
      <c r="AP2473" s="121"/>
      <c r="AQ2473" s="121"/>
      <c r="AR2473" s="121"/>
      <c r="AS2473" s="121"/>
      <c r="AT2473" s="121"/>
      <c r="AU2473" s="121"/>
      <c r="AV2473" s="121"/>
      <c r="AW2473" s="121"/>
      <c r="AX2473" s="121"/>
      <c r="AY2473" s="121"/>
      <c r="AZ2473" s="121"/>
      <c r="BA2473" s="121"/>
      <c r="BB2473" s="121"/>
      <c r="BC2473" s="121"/>
      <c r="BD2473" s="121"/>
      <c r="BE2473" s="121"/>
      <c r="BF2473" s="121"/>
      <c r="BG2473" s="121"/>
      <c r="BH2473" s="121"/>
      <c r="BI2473" s="121"/>
      <c r="BJ2473" s="121"/>
      <c r="BK2473" s="121"/>
      <c r="BL2473" s="121"/>
      <c r="BM2473" s="121"/>
      <c r="BN2473" s="121"/>
      <c r="BO2473" s="121"/>
      <c r="BP2473" s="121"/>
      <c r="BQ2473" s="121"/>
      <c r="BR2473" s="121"/>
      <c r="BS2473" s="121"/>
      <c r="BT2473" s="121"/>
      <c r="BU2473" s="121"/>
      <c r="BV2473" s="121"/>
      <c r="BW2473" s="121"/>
      <c r="BX2473" s="121"/>
      <c r="BY2473" s="121"/>
      <c r="BZ2473" s="121"/>
      <c r="CA2473" s="121"/>
      <c r="CB2473" s="121"/>
      <c r="CC2473" s="121"/>
      <c r="CD2473" s="121"/>
      <c r="CE2473" s="121"/>
      <c r="CF2473" s="121"/>
      <c r="CG2473" s="121"/>
      <c r="CH2473" s="121"/>
      <c r="CI2473" s="121"/>
      <c r="CJ2473" s="121"/>
      <c r="CK2473" s="121"/>
      <c r="CL2473" s="121"/>
      <c r="CM2473" s="121"/>
      <c r="CN2473" s="121"/>
      <c r="CO2473" s="121"/>
      <c r="CP2473" s="121"/>
      <c r="CQ2473" s="121"/>
      <c r="CR2473" s="121"/>
      <c r="CS2473" s="121"/>
      <c r="CT2473" s="121"/>
      <c r="CU2473" s="121"/>
      <c r="CV2473" s="121"/>
      <c r="CW2473" s="121"/>
      <c r="CX2473" s="121"/>
      <c r="CY2473" s="121"/>
      <c r="CZ2473" s="121"/>
      <c r="DA2473" s="121"/>
      <c r="DB2473" s="121"/>
      <c r="DC2473" s="121"/>
      <c r="DD2473" s="121"/>
      <c r="DE2473" s="121"/>
      <c r="DF2473" s="121"/>
      <c r="DG2473" s="121"/>
      <c r="DH2473" s="121"/>
      <c r="DI2473" s="121"/>
    </row>
    <row r="2474" spans="30:113" x14ac:dyDescent="0.35">
      <c r="AD2474" s="121"/>
      <c r="AE2474" s="121"/>
      <c r="AF2474" s="121"/>
      <c r="AG2474" s="121"/>
      <c r="AH2474" s="121"/>
      <c r="AI2474" s="121"/>
      <c r="AJ2474" s="121"/>
      <c r="AK2474" s="121"/>
      <c r="AL2474" s="121"/>
      <c r="AM2474" s="121"/>
      <c r="AN2474" s="121"/>
      <c r="AO2474" s="121"/>
      <c r="AP2474" s="121"/>
      <c r="AQ2474" s="121"/>
      <c r="AR2474" s="121"/>
      <c r="AS2474" s="121"/>
      <c r="AT2474" s="121"/>
      <c r="AU2474" s="121"/>
      <c r="AV2474" s="121"/>
      <c r="AW2474" s="121"/>
      <c r="AX2474" s="121"/>
      <c r="AY2474" s="121"/>
      <c r="AZ2474" s="121"/>
      <c r="BA2474" s="121"/>
      <c r="BB2474" s="121"/>
      <c r="BC2474" s="121"/>
      <c r="BD2474" s="121"/>
      <c r="BE2474" s="121"/>
      <c r="BF2474" s="121"/>
      <c r="BG2474" s="121"/>
      <c r="BH2474" s="121"/>
      <c r="BI2474" s="121"/>
      <c r="BJ2474" s="121"/>
      <c r="BK2474" s="121"/>
      <c r="BL2474" s="121"/>
      <c r="BM2474" s="121"/>
      <c r="BN2474" s="121"/>
      <c r="BO2474" s="121"/>
      <c r="BP2474" s="121"/>
      <c r="BQ2474" s="121"/>
      <c r="BR2474" s="121"/>
      <c r="BS2474" s="121"/>
      <c r="BT2474" s="121"/>
      <c r="BU2474" s="121"/>
      <c r="BV2474" s="121"/>
      <c r="BW2474" s="121"/>
      <c r="BX2474" s="121"/>
      <c r="BY2474" s="121"/>
      <c r="BZ2474" s="121"/>
      <c r="CA2474" s="121"/>
      <c r="CB2474" s="121"/>
      <c r="CC2474" s="121"/>
      <c r="CD2474" s="121"/>
      <c r="CE2474" s="121"/>
      <c r="CF2474" s="121"/>
      <c r="CG2474" s="121"/>
      <c r="CH2474" s="121"/>
      <c r="CI2474" s="121"/>
      <c r="CJ2474" s="121"/>
      <c r="CK2474" s="121"/>
      <c r="CL2474" s="121"/>
      <c r="CM2474" s="121"/>
      <c r="CN2474" s="121"/>
      <c r="CO2474" s="121"/>
      <c r="CP2474" s="121"/>
      <c r="CQ2474" s="121"/>
      <c r="CR2474" s="121"/>
      <c r="CS2474" s="121"/>
      <c r="CT2474" s="121"/>
      <c r="CU2474" s="121"/>
      <c r="CV2474" s="121"/>
      <c r="CW2474" s="121"/>
      <c r="CX2474" s="121"/>
      <c r="CY2474" s="121"/>
      <c r="CZ2474" s="121"/>
      <c r="DA2474" s="121"/>
      <c r="DB2474" s="121"/>
      <c r="DC2474" s="121"/>
      <c r="DD2474" s="121"/>
      <c r="DE2474" s="121"/>
      <c r="DF2474" s="121"/>
      <c r="DG2474" s="121"/>
      <c r="DH2474" s="121"/>
      <c r="DI2474" s="121"/>
    </row>
    <row r="2475" spans="30:113" x14ac:dyDescent="0.35">
      <c r="AD2475" s="121"/>
      <c r="AE2475" s="121"/>
      <c r="AF2475" s="121"/>
      <c r="AG2475" s="121"/>
      <c r="AH2475" s="121"/>
      <c r="AI2475" s="121"/>
      <c r="AJ2475" s="121"/>
      <c r="AK2475" s="121"/>
      <c r="AL2475" s="121"/>
      <c r="AM2475" s="121"/>
      <c r="AN2475" s="121"/>
      <c r="AO2475" s="121"/>
      <c r="AP2475" s="121"/>
      <c r="AQ2475" s="121"/>
      <c r="AR2475" s="121"/>
      <c r="AS2475" s="121"/>
      <c r="AT2475" s="121"/>
      <c r="AU2475" s="121"/>
      <c r="AV2475" s="121"/>
      <c r="AW2475" s="121"/>
      <c r="AX2475" s="121"/>
      <c r="AY2475" s="121"/>
      <c r="AZ2475" s="121"/>
      <c r="BA2475" s="121"/>
      <c r="BB2475" s="121"/>
      <c r="BC2475" s="121"/>
      <c r="BD2475" s="121"/>
      <c r="BE2475" s="121"/>
      <c r="BF2475" s="121"/>
      <c r="BG2475" s="121"/>
      <c r="BH2475" s="121"/>
      <c r="BI2475" s="121"/>
      <c r="BJ2475" s="121"/>
      <c r="BK2475" s="121"/>
      <c r="BL2475" s="121"/>
      <c r="BM2475" s="121"/>
      <c r="BN2475" s="121"/>
      <c r="BO2475" s="121"/>
      <c r="BP2475" s="121"/>
      <c r="BQ2475" s="121"/>
      <c r="BR2475" s="121"/>
      <c r="BS2475" s="121"/>
      <c r="BT2475" s="121"/>
      <c r="BU2475" s="121"/>
      <c r="BV2475" s="121"/>
      <c r="BW2475" s="121"/>
      <c r="BX2475" s="121"/>
      <c r="BY2475" s="121"/>
      <c r="BZ2475" s="121"/>
      <c r="CA2475" s="121"/>
      <c r="CB2475" s="121"/>
      <c r="CC2475" s="121"/>
      <c r="CD2475" s="121"/>
      <c r="CE2475" s="121"/>
      <c r="CF2475" s="121"/>
      <c r="CG2475" s="121"/>
      <c r="CH2475" s="121"/>
      <c r="CI2475" s="121"/>
      <c r="CJ2475" s="121"/>
      <c r="CK2475" s="121"/>
      <c r="CL2475" s="121"/>
      <c r="CM2475" s="121"/>
      <c r="CN2475" s="121"/>
      <c r="CO2475" s="121"/>
      <c r="CP2475" s="121"/>
      <c r="CQ2475" s="121"/>
      <c r="CR2475" s="121"/>
      <c r="CS2475" s="121"/>
      <c r="CT2475" s="121"/>
      <c r="CU2475" s="121"/>
      <c r="CV2475" s="121"/>
      <c r="CW2475" s="121"/>
      <c r="CX2475" s="121"/>
      <c r="CY2475" s="121"/>
      <c r="CZ2475" s="121"/>
      <c r="DA2475" s="121"/>
      <c r="DB2475" s="121"/>
      <c r="DC2475" s="121"/>
      <c r="DD2475" s="121"/>
      <c r="DE2475" s="121"/>
      <c r="DF2475" s="121"/>
      <c r="DG2475" s="121"/>
      <c r="DH2475" s="121"/>
      <c r="DI2475" s="121"/>
    </row>
    <row r="2476" spans="30:113" x14ac:dyDescent="0.35">
      <c r="AD2476" s="121"/>
      <c r="AE2476" s="121"/>
      <c r="AF2476" s="121"/>
      <c r="AG2476" s="121"/>
      <c r="AH2476" s="121"/>
      <c r="AI2476" s="121"/>
      <c r="AJ2476" s="121"/>
      <c r="AK2476" s="121"/>
      <c r="AL2476" s="121"/>
      <c r="AM2476" s="121"/>
      <c r="AN2476" s="121"/>
      <c r="AO2476" s="121"/>
      <c r="AP2476" s="121"/>
      <c r="AQ2476" s="121"/>
      <c r="AR2476" s="121"/>
      <c r="AS2476" s="121"/>
      <c r="AT2476" s="121"/>
      <c r="AU2476" s="121"/>
      <c r="AV2476" s="121"/>
      <c r="AW2476" s="121"/>
      <c r="AX2476" s="121"/>
      <c r="AY2476" s="121"/>
      <c r="AZ2476" s="121"/>
      <c r="BA2476" s="121"/>
      <c r="BB2476" s="121"/>
      <c r="BC2476" s="121"/>
      <c r="BD2476" s="121"/>
      <c r="BE2476" s="121"/>
      <c r="BF2476" s="121"/>
      <c r="BG2476" s="121"/>
      <c r="BH2476" s="121"/>
      <c r="BI2476" s="121"/>
      <c r="BJ2476" s="121"/>
      <c r="BK2476" s="121"/>
      <c r="BL2476" s="121"/>
      <c r="BM2476" s="121"/>
      <c r="BN2476" s="121"/>
      <c r="BO2476" s="121"/>
      <c r="BP2476" s="121"/>
      <c r="BQ2476" s="121"/>
      <c r="BR2476" s="121"/>
      <c r="BS2476" s="121"/>
      <c r="BT2476" s="121"/>
      <c r="BU2476" s="121"/>
      <c r="BV2476" s="121"/>
      <c r="BW2476" s="121"/>
      <c r="BX2476" s="121"/>
      <c r="BY2476" s="121"/>
      <c r="BZ2476" s="121"/>
      <c r="CA2476" s="121"/>
      <c r="CB2476" s="121"/>
      <c r="CC2476" s="121"/>
      <c r="CD2476" s="121"/>
      <c r="CE2476" s="121"/>
      <c r="CF2476" s="121"/>
      <c r="CG2476" s="121"/>
      <c r="CH2476" s="121"/>
      <c r="CI2476" s="121"/>
      <c r="CJ2476" s="121"/>
      <c r="CK2476" s="121"/>
      <c r="CL2476" s="121"/>
      <c r="CM2476" s="121"/>
      <c r="CN2476" s="121"/>
      <c r="CO2476" s="121"/>
      <c r="CP2476" s="121"/>
      <c r="CQ2476" s="121"/>
      <c r="CR2476" s="121"/>
      <c r="CS2476" s="121"/>
      <c r="CT2476" s="121"/>
      <c r="CU2476" s="121"/>
      <c r="CV2476" s="121"/>
      <c r="CW2476" s="121"/>
      <c r="CX2476" s="121"/>
      <c r="CY2476" s="121"/>
      <c r="CZ2476" s="121"/>
      <c r="DA2476" s="121"/>
      <c r="DB2476" s="121"/>
      <c r="DC2476" s="121"/>
      <c r="DD2476" s="121"/>
      <c r="DE2476" s="121"/>
      <c r="DF2476" s="121"/>
      <c r="DG2476" s="121"/>
      <c r="DH2476" s="121"/>
      <c r="DI2476" s="121"/>
    </row>
    <row r="2477" spans="30:113" x14ac:dyDescent="0.35">
      <c r="AD2477" s="121"/>
      <c r="AE2477" s="121"/>
      <c r="AF2477" s="121"/>
      <c r="AG2477" s="121"/>
      <c r="AH2477" s="121"/>
      <c r="AI2477" s="121"/>
      <c r="AJ2477" s="121"/>
      <c r="AK2477" s="121"/>
      <c r="AL2477" s="121"/>
      <c r="AM2477" s="121"/>
      <c r="AN2477" s="121"/>
      <c r="AO2477" s="121"/>
      <c r="AP2477" s="121"/>
      <c r="AQ2477" s="121"/>
      <c r="AR2477" s="121"/>
      <c r="AS2477" s="121"/>
      <c r="AT2477" s="121"/>
      <c r="AU2477" s="121"/>
      <c r="AV2477" s="121"/>
      <c r="AW2477" s="121"/>
      <c r="AX2477" s="121"/>
      <c r="AY2477" s="121"/>
      <c r="AZ2477" s="121"/>
      <c r="BA2477" s="121"/>
      <c r="BB2477" s="121"/>
      <c r="BC2477" s="121"/>
      <c r="BD2477" s="121"/>
      <c r="BE2477" s="121"/>
      <c r="BF2477" s="121"/>
      <c r="BG2477" s="121"/>
      <c r="BH2477" s="121"/>
      <c r="BI2477" s="121"/>
      <c r="BJ2477" s="121"/>
      <c r="BK2477" s="121"/>
      <c r="BL2477" s="121"/>
      <c r="BM2477" s="121"/>
      <c r="BN2477" s="121"/>
      <c r="BO2477" s="121"/>
      <c r="BP2477" s="121"/>
      <c r="BQ2477" s="121"/>
      <c r="BR2477" s="121"/>
      <c r="BS2477" s="121"/>
      <c r="BT2477" s="121"/>
      <c r="BU2477" s="121"/>
      <c r="BV2477" s="121"/>
      <c r="BW2477" s="121"/>
      <c r="BX2477" s="121"/>
      <c r="BY2477" s="121"/>
      <c r="BZ2477" s="121"/>
      <c r="CA2477" s="121"/>
      <c r="CB2477" s="121"/>
      <c r="CC2477" s="121"/>
      <c r="CD2477" s="121"/>
      <c r="CE2477" s="121"/>
      <c r="CF2477" s="121"/>
      <c r="CG2477" s="121"/>
      <c r="CH2477" s="121"/>
      <c r="CI2477" s="121"/>
      <c r="CJ2477" s="121"/>
      <c r="CK2477" s="121"/>
      <c r="CL2477" s="121"/>
      <c r="CM2477" s="121"/>
      <c r="CN2477" s="121"/>
      <c r="CO2477" s="121"/>
      <c r="CP2477" s="121"/>
      <c r="CQ2477" s="121"/>
      <c r="CR2477" s="121"/>
      <c r="CS2477" s="121"/>
      <c r="CT2477" s="121"/>
      <c r="CU2477" s="121"/>
      <c r="CV2477" s="121"/>
      <c r="CW2477" s="121"/>
      <c r="CX2477" s="121"/>
      <c r="CY2477" s="121"/>
      <c r="CZ2477" s="121"/>
      <c r="DA2477" s="121"/>
      <c r="DB2477" s="121"/>
      <c r="DC2477" s="121"/>
      <c r="DD2477" s="121"/>
      <c r="DE2477" s="121"/>
      <c r="DF2477" s="121"/>
      <c r="DG2477" s="121"/>
      <c r="DH2477" s="121"/>
      <c r="DI2477" s="121"/>
    </row>
    <row r="2478" spans="30:113" x14ac:dyDescent="0.35">
      <c r="AD2478" s="121"/>
      <c r="AE2478" s="121"/>
      <c r="AF2478" s="121"/>
      <c r="AG2478" s="121"/>
      <c r="AH2478" s="121"/>
      <c r="AI2478" s="121"/>
      <c r="AJ2478" s="121"/>
      <c r="AK2478" s="121"/>
      <c r="AL2478" s="121"/>
      <c r="AM2478" s="121"/>
      <c r="AN2478" s="121"/>
      <c r="AO2478" s="121"/>
      <c r="AP2478" s="121"/>
      <c r="AQ2478" s="121"/>
      <c r="AR2478" s="121"/>
      <c r="AS2478" s="121"/>
      <c r="AT2478" s="121"/>
      <c r="AU2478" s="121"/>
      <c r="AV2478" s="121"/>
      <c r="AW2478" s="121"/>
      <c r="AX2478" s="121"/>
      <c r="AY2478" s="121"/>
      <c r="AZ2478" s="121"/>
      <c r="BA2478" s="121"/>
      <c r="BB2478" s="121"/>
      <c r="BC2478" s="121"/>
      <c r="BD2478" s="121"/>
      <c r="BE2478" s="121"/>
      <c r="BF2478" s="121"/>
      <c r="BG2478" s="121"/>
      <c r="BH2478" s="121"/>
      <c r="BI2478" s="121"/>
      <c r="BJ2478" s="121"/>
      <c r="BK2478" s="121"/>
      <c r="BL2478" s="121"/>
      <c r="BM2478" s="121"/>
      <c r="BN2478" s="121"/>
      <c r="BO2478" s="121"/>
      <c r="BP2478" s="121"/>
      <c r="BQ2478" s="121"/>
      <c r="BR2478" s="121"/>
      <c r="BS2478" s="121"/>
      <c r="BT2478" s="121"/>
      <c r="BU2478" s="121"/>
      <c r="BV2478" s="121"/>
      <c r="BW2478" s="121"/>
      <c r="BX2478" s="121"/>
      <c r="BY2478" s="121"/>
      <c r="BZ2478" s="121"/>
      <c r="CA2478" s="121"/>
      <c r="CB2478" s="121"/>
      <c r="CC2478" s="121"/>
      <c r="CD2478" s="121"/>
      <c r="CE2478" s="121"/>
      <c r="CF2478" s="121"/>
      <c r="CG2478" s="121"/>
      <c r="CH2478" s="121"/>
      <c r="CI2478" s="121"/>
      <c r="CJ2478" s="121"/>
      <c r="CK2478" s="121"/>
      <c r="CL2478" s="121"/>
      <c r="CM2478" s="121"/>
      <c r="CN2478" s="121"/>
      <c r="CO2478" s="121"/>
      <c r="CP2478" s="121"/>
      <c r="CQ2478" s="121"/>
      <c r="CR2478" s="121"/>
      <c r="CS2478" s="121"/>
      <c r="CT2478" s="121"/>
      <c r="CU2478" s="121"/>
      <c r="CV2478" s="121"/>
      <c r="CW2478" s="121"/>
      <c r="CX2478" s="121"/>
      <c r="CY2478" s="121"/>
      <c r="CZ2478" s="121"/>
      <c r="DA2478" s="121"/>
      <c r="DB2478" s="121"/>
      <c r="DC2478" s="121"/>
      <c r="DD2478" s="121"/>
      <c r="DE2478" s="121"/>
      <c r="DF2478" s="121"/>
      <c r="DG2478" s="121"/>
      <c r="DH2478" s="121"/>
      <c r="DI2478" s="121"/>
    </row>
    <row r="2479" spans="30:113" x14ac:dyDescent="0.35">
      <c r="AD2479" s="121"/>
      <c r="AE2479" s="121"/>
      <c r="AF2479" s="121"/>
      <c r="AG2479" s="121"/>
      <c r="AH2479" s="121"/>
      <c r="AI2479" s="121"/>
      <c r="AJ2479" s="121"/>
      <c r="AK2479" s="121"/>
      <c r="AL2479" s="121"/>
      <c r="AM2479" s="121"/>
      <c r="AN2479" s="121"/>
      <c r="AO2479" s="121"/>
      <c r="AP2479" s="121"/>
      <c r="AQ2479" s="121"/>
      <c r="AR2479" s="121"/>
      <c r="AS2479" s="121"/>
      <c r="AT2479" s="121"/>
      <c r="AU2479" s="121"/>
      <c r="AV2479" s="121"/>
      <c r="AW2479" s="121"/>
      <c r="AX2479" s="121"/>
      <c r="AY2479" s="121"/>
      <c r="AZ2479" s="121"/>
      <c r="BA2479" s="121"/>
      <c r="BB2479" s="121"/>
      <c r="BC2479" s="121"/>
      <c r="BD2479" s="121"/>
      <c r="BE2479" s="121"/>
      <c r="BF2479" s="121"/>
      <c r="BG2479" s="121"/>
      <c r="BH2479" s="121"/>
      <c r="BI2479" s="121"/>
      <c r="BJ2479" s="121"/>
      <c r="BK2479" s="121"/>
      <c r="BL2479" s="121"/>
      <c r="BM2479" s="121"/>
      <c r="BN2479" s="121"/>
      <c r="BO2479" s="121"/>
      <c r="BP2479" s="121"/>
      <c r="BQ2479" s="121"/>
      <c r="BR2479" s="121"/>
      <c r="BS2479" s="121"/>
      <c r="BT2479" s="121"/>
      <c r="BU2479" s="121"/>
      <c r="BV2479" s="121"/>
      <c r="BW2479" s="121"/>
      <c r="BX2479" s="121"/>
      <c r="BY2479" s="121"/>
      <c r="BZ2479" s="121"/>
      <c r="CA2479" s="121"/>
      <c r="CB2479" s="121"/>
      <c r="CC2479" s="121"/>
      <c r="CD2479" s="121"/>
      <c r="CE2479" s="121"/>
      <c r="CF2479" s="121"/>
      <c r="CG2479" s="121"/>
      <c r="CH2479" s="121"/>
      <c r="CI2479" s="121"/>
      <c r="CJ2479" s="121"/>
      <c r="CK2479" s="121"/>
      <c r="CL2479" s="121"/>
      <c r="CM2479" s="121"/>
      <c r="CN2479" s="121"/>
      <c r="CO2479" s="121"/>
      <c r="CP2479" s="121"/>
      <c r="CQ2479" s="121"/>
      <c r="CR2479" s="121"/>
      <c r="CS2479" s="121"/>
      <c r="CT2479" s="121"/>
      <c r="CU2479" s="121"/>
      <c r="CV2479" s="121"/>
      <c r="CW2479" s="121"/>
      <c r="CX2479" s="121"/>
      <c r="CY2479" s="121"/>
      <c r="CZ2479" s="121"/>
      <c r="DA2479" s="121"/>
      <c r="DB2479" s="121"/>
      <c r="DC2479" s="121"/>
      <c r="DD2479" s="121"/>
      <c r="DE2479" s="121"/>
      <c r="DF2479" s="121"/>
      <c r="DG2479" s="121"/>
      <c r="DH2479" s="121"/>
      <c r="DI2479" s="121"/>
    </row>
    <row r="2480" spans="30:113" x14ac:dyDescent="0.35">
      <c r="AD2480" s="121"/>
      <c r="AE2480" s="121"/>
      <c r="AF2480" s="121"/>
      <c r="AG2480" s="121"/>
      <c r="AH2480" s="121"/>
      <c r="AI2480" s="121"/>
      <c r="AJ2480" s="121"/>
      <c r="AK2480" s="121"/>
      <c r="AL2480" s="121"/>
      <c r="AM2480" s="121"/>
      <c r="AN2480" s="121"/>
      <c r="AO2480" s="121"/>
      <c r="AP2480" s="121"/>
      <c r="AQ2480" s="121"/>
      <c r="AR2480" s="121"/>
      <c r="AS2480" s="121"/>
      <c r="AT2480" s="121"/>
      <c r="AU2480" s="121"/>
      <c r="AV2480" s="121"/>
      <c r="AW2480" s="121"/>
      <c r="AX2480" s="121"/>
      <c r="AY2480" s="121"/>
      <c r="AZ2480" s="121"/>
      <c r="BA2480" s="121"/>
      <c r="BB2480" s="121"/>
      <c r="BC2480" s="121"/>
      <c r="BD2480" s="121"/>
      <c r="BE2480" s="121"/>
      <c r="BF2480" s="121"/>
      <c r="BG2480" s="121"/>
      <c r="BH2480" s="121"/>
      <c r="BI2480" s="121"/>
      <c r="BJ2480" s="121"/>
      <c r="BK2480" s="121"/>
      <c r="BL2480" s="121"/>
      <c r="BM2480" s="121"/>
      <c r="BN2480" s="121"/>
      <c r="BO2480" s="121"/>
      <c r="BP2480" s="121"/>
      <c r="BQ2480" s="121"/>
      <c r="BR2480" s="121"/>
      <c r="BS2480" s="121"/>
      <c r="BT2480" s="121"/>
      <c r="BU2480" s="121"/>
      <c r="BV2480" s="121"/>
      <c r="BW2480" s="121"/>
      <c r="BX2480" s="121"/>
      <c r="BY2480" s="121"/>
      <c r="BZ2480" s="121"/>
      <c r="CA2480" s="121"/>
      <c r="CB2480" s="121"/>
      <c r="CC2480" s="121"/>
      <c r="CD2480" s="121"/>
      <c r="CE2480" s="121"/>
      <c r="CF2480" s="121"/>
      <c r="CG2480" s="121"/>
      <c r="CH2480" s="121"/>
      <c r="CI2480" s="121"/>
      <c r="CJ2480" s="121"/>
      <c r="CK2480" s="121"/>
      <c r="CL2480" s="121"/>
      <c r="CM2480" s="121"/>
      <c r="CN2480" s="121"/>
      <c r="CO2480" s="121"/>
      <c r="CP2480" s="121"/>
      <c r="CQ2480" s="121"/>
      <c r="CR2480" s="121"/>
      <c r="CS2480" s="121"/>
      <c r="CT2480" s="121"/>
      <c r="CU2480" s="121"/>
      <c r="CV2480" s="121"/>
      <c r="CW2480" s="121"/>
      <c r="CX2480" s="121"/>
      <c r="CY2480" s="121"/>
      <c r="CZ2480" s="121"/>
      <c r="DA2480" s="121"/>
      <c r="DB2480" s="121"/>
      <c r="DC2480" s="121"/>
      <c r="DD2480" s="121"/>
      <c r="DE2480" s="121"/>
      <c r="DF2480" s="121"/>
      <c r="DG2480" s="121"/>
      <c r="DH2480" s="121"/>
      <c r="DI2480" s="121"/>
    </row>
    <row r="2481" spans="30:113" x14ac:dyDescent="0.35">
      <c r="AD2481" s="121"/>
      <c r="AE2481" s="121"/>
      <c r="AF2481" s="121"/>
      <c r="AG2481" s="121"/>
      <c r="AH2481" s="121"/>
      <c r="AI2481" s="121"/>
      <c r="AJ2481" s="121"/>
      <c r="AK2481" s="121"/>
      <c r="AL2481" s="121"/>
      <c r="AM2481" s="121"/>
      <c r="AN2481" s="121"/>
      <c r="AO2481" s="121"/>
      <c r="AP2481" s="121"/>
      <c r="AQ2481" s="121"/>
      <c r="AR2481" s="121"/>
      <c r="AS2481" s="121"/>
      <c r="AT2481" s="121"/>
      <c r="AU2481" s="121"/>
      <c r="AV2481" s="121"/>
      <c r="AW2481" s="121"/>
      <c r="AX2481" s="121"/>
      <c r="AY2481" s="121"/>
      <c r="AZ2481" s="121"/>
      <c r="BA2481" s="121"/>
      <c r="BB2481" s="121"/>
      <c r="BC2481" s="121"/>
      <c r="BD2481" s="121"/>
      <c r="BE2481" s="121"/>
      <c r="BF2481" s="121"/>
      <c r="BG2481" s="121"/>
      <c r="BH2481" s="121"/>
      <c r="BI2481" s="121"/>
      <c r="BJ2481" s="121"/>
      <c r="BK2481" s="121"/>
      <c r="BL2481" s="121"/>
      <c r="BM2481" s="121"/>
      <c r="BN2481" s="121"/>
      <c r="BO2481" s="121"/>
      <c r="BP2481" s="121"/>
      <c r="BQ2481" s="121"/>
      <c r="BR2481" s="121"/>
      <c r="BS2481" s="121"/>
      <c r="BT2481" s="121"/>
      <c r="BU2481" s="121"/>
      <c r="BV2481" s="121"/>
      <c r="BW2481" s="121"/>
      <c r="BX2481" s="121"/>
      <c r="BY2481" s="121"/>
      <c r="BZ2481" s="121"/>
      <c r="CA2481" s="121"/>
      <c r="CB2481" s="121"/>
      <c r="CC2481" s="121"/>
      <c r="CD2481" s="121"/>
      <c r="CE2481" s="121"/>
      <c r="CF2481" s="121"/>
      <c r="CG2481" s="121"/>
      <c r="CH2481" s="121"/>
      <c r="CI2481" s="121"/>
      <c r="CJ2481" s="121"/>
      <c r="CK2481" s="121"/>
      <c r="CL2481" s="121"/>
      <c r="CM2481" s="121"/>
      <c r="CN2481" s="121"/>
      <c r="CO2481" s="121"/>
      <c r="CP2481" s="121"/>
      <c r="CQ2481" s="121"/>
      <c r="CR2481" s="121"/>
      <c r="CS2481" s="121"/>
      <c r="CT2481" s="121"/>
      <c r="CU2481" s="121"/>
      <c r="CV2481" s="121"/>
      <c r="CW2481" s="121"/>
      <c r="CX2481" s="121"/>
      <c r="CY2481" s="121"/>
      <c r="CZ2481" s="121"/>
      <c r="DA2481" s="121"/>
      <c r="DB2481" s="121"/>
      <c r="DC2481" s="121"/>
      <c r="DD2481" s="121"/>
      <c r="DE2481" s="121"/>
      <c r="DF2481" s="121"/>
      <c r="DG2481" s="121"/>
      <c r="DH2481" s="121"/>
      <c r="DI2481" s="121"/>
    </row>
    <row r="2482" spans="30:113" x14ac:dyDescent="0.35">
      <c r="AD2482" s="121"/>
      <c r="AE2482" s="121"/>
      <c r="AF2482" s="121"/>
      <c r="AG2482" s="121"/>
      <c r="AH2482" s="121"/>
      <c r="AI2482" s="121"/>
      <c r="AJ2482" s="121"/>
      <c r="AK2482" s="121"/>
      <c r="AL2482" s="121"/>
      <c r="AM2482" s="121"/>
      <c r="AN2482" s="121"/>
      <c r="AO2482" s="121"/>
      <c r="AP2482" s="121"/>
      <c r="AQ2482" s="121"/>
      <c r="AR2482" s="121"/>
      <c r="AS2482" s="121"/>
      <c r="AT2482" s="121"/>
      <c r="AU2482" s="121"/>
      <c r="AV2482" s="121"/>
      <c r="AW2482" s="121"/>
      <c r="AX2482" s="121"/>
      <c r="AY2482" s="121"/>
      <c r="AZ2482" s="121"/>
      <c r="BA2482" s="121"/>
      <c r="BB2482" s="121"/>
      <c r="BC2482" s="121"/>
      <c r="BD2482" s="121"/>
      <c r="BE2482" s="121"/>
      <c r="BF2482" s="121"/>
      <c r="BG2482" s="121"/>
      <c r="BH2482" s="121"/>
      <c r="BI2482" s="121"/>
      <c r="BJ2482" s="121"/>
      <c r="BK2482" s="121"/>
      <c r="BL2482" s="121"/>
      <c r="BM2482" s="121"/>
      <c r="BN2482" s="121"/>
      <c r="BO2482" s="121"/>
      <c r="BP2482" s="121"/>
      <c r="BQ2482" s="121"/>
      <c r="BR2482" s="121"/>
      <c r="BS2482" s="121"/>
      <c r="BT2482" s="121"/>
      <c r="BU2482" s="121"/>
      <c r="BV2482" s="121"/>
      <c r="BW2482" s="121"/>
      <c r="BX2482" s="121"/>
      <c r="BY2482" s="121"/>
      <c r="BZ2482" s="121"/>
      <c r="CA2482" s="121"/>
      <c r="CB2482" s="121"/>
      <c r="CC2482" s="121"/>
      <c r="CD2482" s="121"/>
      <c r="CE2482" s="121"/>
      <c r="CF2482" s="121"/>
      <c r="CG2482" s="121"/>
      <c r="CH2482" s="121"/>
      <c r="CI2482" s="121"/>
      <c r="CJ2482" s="121"/>
      <c r="CK2482" s="121"/>
      <c r="CL2482" s="121"/>
      <c r="CM2482" s="121"/>
      <c r="CN2482" s="121"/>
      <c r="CO2482" s="121"/>
      <c r="CP2482" s="121"/>
      <c r="CQ2482" s="121"/>
      <c r="CR2482" s="121"/>
      <c r="CS2482" s="121"/>
      <c r="CT2482" s="121"/>
      <c r="CU2482" s="121"/>
      <c r="CV2482" s="121"/>
      <c r="CW2482" s="121"/>
      <c r="CX2482" s="121"/>
      <c r="CY2482" s="121"/>
      <c r="CZ2482" s="121"/>
      <c r="DA2482" s="121"/>
      <c r="DB2482" s="121"/>
      <c r="DC2482" s="121"/>
      <c r="DD2482" s="121"/>
      <c r="DE2482" s="121"/>
      <c r="DF2482" s="121"/>
      <c r="DG2482" s="121"/>
      <c r="DH2482" s="121"/>
      <c r="DI2482" s="121"/>
    </row>
    <row r="2483" spans="30:113" x14ac:dyDescent="0.35">
      <c r="AD2483" s="121"/>
      <c r="AE2483" s="121"/>
      <c r="AF2483" s="121"/>
      <c r="AG2483" s="121"/>
      <c r="AH2483" s="121"/>
      <c r="AI2483" s="121"/>
      <c r="AJ2483" s="121"/>
      <c r="AK2483" s="121"/>
      <c r="AL2483" s="121"/>
      <c r="AM2483" s="121"/>
      <c r="AN2483" s="121"/>
      <c r="AO2483" s="121"/>
      <c r="AP2483" s="121"/>
      <c r="AQ2483" s="121"/>
      <c r="AR2483" s="121"/>
      <c r="AS2483" s="121"/>
      <c r="AT2483" s="121"/>
      <c r="AU2483" s="121"/>
      <c r="AV2483" s="121"/>
      <c r="AW2483" s="121"/>
      <c r="AX2483" s="121"/>
      <c r="AY2483" s="121"/>
      <c r="AZ2483" s="121"/>
      <c r="BA2483" s="121"/>
      <c r="BB2483" s="121"/>
      <c r="BC2483" s="121"/>
      <c r="BD2483" s="121"/>
      <c r="BE2483" s="121"/>
      <c r="BF2483" s="121"/>
      <c r="BG2483" s="121"/>
      <c r="BH2483" s="121"/>
      <c r="BI2483" s="121"/>
      <c r="BJ2483" s="121"/>
      <c r="BK2483" s="121"/>
      <c r="BL2483" s="121"/>
      <c r="BM2483" s="121"/>
      <c r="BN2483" s="121"/>
      <c r="BO2483" s="121"/>
      <c r="BP2483" s="121"/>
      <c r="BQ2483" s="121"/>
      <c r="BR2483" s="121"/>
      <c r="BS2483" s="121"/>
      <c r="BT2483" s="121"/>
      <c r="BU2483" s="121"/>
      <c r="BV2483" s="121"/>
      <c r="BW2483" s="121"/>
      <c r="BX2483" s="121"/>
      <c r="BY2483" s="121"/>
      <c r="BZ2483" s="121"/>
      <c r="CA2483" s="121"/>
      <c r="CB2483" s="121"/>
      <c r="CC2483" s="121"/>
      <c r="CD2483" s="121"/>
      <c r="CE2483" s="121"/>
      <c r="CF2483" s="121"/>
      <c r="CG2483" s="121"/>
      <c r="CH2483" s="121"/>
      <c r="CI2483" s="121"/>
      <c r="CJ2483" s="121"/>
      <c r="CK2483" s="121"/>
      <c r="CL2483" s="121"/>
      <c r="CM2483" s="121"/>
      <c r="CN2483" s="121"/>
      <c r="CO2483" s="121"/>
      <c r="CP2483" s="121"/>
      <c r="CQ2483" s="121"/>
      <c r="CR2483" s="121"/>
      <c r="CS2483" s="121"/>
      <c r="CT2483" s="121"/>
      <c r="CU2483" s="121"/>
      <c r="CV2483" s="121"/>
      <c r="CW2483" s="121"/>
      <c r="CX2483" s="121"/>
      <c r="CY2483" s="121"/>
      <c r="CZ2483" s="121"/>
      <c r="DA2483" s="121"/>
      <c r="DB2483" s="121"/>
      <c r="DC2483" s="121"/>
      <c r="DD2483" s="121"/>
      <c r="DE2483" s="121"/>
      <c r="DF2483" s="121"/>
      <c r="DG2483" s="121"/>
      <c r="DH2483" s="121"/>
      <c r="DI2483" s="121"/>
    </row>
    <row r="2484" spans="30:113" x14ac:dyDescent="0.35">
      <c r="AD2484" s="121"/>
      <c r="AE2484" s="121"/>
      <c r="AF2484" s="121"/>
      <c r="AG2484" s="121"/>
      <c r="AH2484" s="121"/>
      <c r="AI2484" s="121"/>
      <c r="AJ2484" s="121"/>
      <c r="AK2484" s="121"/>
      <c r="AL2484" s="121"/>
      <c r="AM2484" s="121"/>
      <c r="AN2484" s="121"/>
      <c r="AO2484" s="121"/>
      <c r="AP2484" s="121"/>
      <c r="AQ2484" s="121"/>
      <c r="AR2484" s="121"/>
      <c r="AS2484" s="121"/>
      <c r="AT2484" s="121"/>
      <c r="AU2484" s="121"/>
      <c r="AV2484" s="121"/>
      <c r="AW2484" s="121"/>
      <c r="AX2484" s="121"/>
      <c r="AY2484" s="121"/>
      <c r="AZ2484" s="121"/>
      <c r="BA2484" s="121"/>
      <c r="BB2484" s="121"/>
      <c r="BC2484" s="121"/>
      <c r="BD2484" s="121"/>
      <c r="BE2484" s="121"/>
      <c r="BF2484" s="121"/>
      <c r="BG2484" s="121"/>
      <c r="BH2484" s="121"/>
      <c r="BI2484" s="121"/>
      <c r="BJ2484" s="121"/>
      <c r="BK2484" s="121"/>
      <c r="BL2484" s="121"/>
      <c r="BM2484" s="121"/>
      <c r="BN2484" s="121"/>
      <c r="BO2484" s="121"/>
      <c r="BP2484" s="121"/>
      <c r="BQ2484" s="121"/>
      <c r="BR2484" s="121"/>
      <c r="BS2484" s="121"/>
      <c r="BT2484" s="121"/>
      <c r="BU2484" s="121"/>
      <c r="BV2484" s="121"/>
      <c r="BW2484" s="121"/>
      <c r="BX2484" s="121"/>
      <c r="BY2484" s="121"/>
      <c r="BZ2484" s="121"/>
      <c r="CA2484" s="121"/>
      <c r="CB2484" s="121"/>
      <c r="CC2484" s="121"/>
      <c r="CD2484" s="121"/>
      <c r="CE2484" s="121"/>
      <c r="CF2484" s="121"/>
      <c r="CG2484" s="121"/>
      <c r="CH2484" s="121"/>
      <c r="CI2484" s="121"/>
      <c r="CJ2484" s="121"/>
      <c r="CK2484" s="121"/>
      <c r="CL2484" s="121"/>
      <c r="CM2484" s="121"/>
      <c r="CN2484" s="121"/>
      <c r="CO2484" s="121"/>
      <c r="CP2484" s="121"/>
      <c r="CQ2484" s="121"/>
      <c r="CR2484" s="121"/>
      <c r="CS2484" s="121"/>
      <c r="CT2484" s="121"/>
      <c r="CU2484" s="121"/>
      <c r="CV2484" s="121"/>
      <c r="CW2484" s="121"/>
      <c r="CX2484" s="121"/>
      <c r="CY2484" s="121"/>
      <c r="CZ2484" s="121"/>
      <c r="DA2484" s="121"/>
      <c r="DB2484" s="121"/>
      <c r="DC2484" s="121"/>
      <c r="DD2484" s="121"/>
      <c r="DE2484" s="121"/>
      <c r="DF2484" s="121"/>
      <c r="DG2484" s="121"/>
      <c r="DH2484" s="121"/>
      <c r="DI2484" s="121"/>
    </row>
    <row r="2485" spans="30:113" x14ac:dyDescent="0.35">
      <c r="AD2485" s="121"/>
      <c r="AE2485" s="121"/>
      <c r="AF2485" s="121"/>
      <c r="AG2485" s="121"/>
      <c r="AH2485" s="121"/>
      <c r="AI2485" s="121"/>
      <c r="AJ2485" s="121"/>
      <c r="AK2485" s="121"/>
      <c r="AL2485" s="121"/>
      <c r="AM2485" s="121"/>
      <c r="AN2485" s="121"/>
      <c r="AO2485" s="121"/>
      <c r="AP2485" s="121"/>
      <c r="AQ2485" s="121"/>
      <c r="AR2485" s="121"/>
      <c r="AS2485" s="121"/>
      <c r="AT2485" s="121"/>
      <c r="AU2485" s="121"/>
      <c r="AV2485" s="121"/>
      <c r="AW2485" s="121"/>
      <c r="AX2485" s="121"/>
      <c r="AY2485" s="121"/>
      <c r="AZ2485" s="121"/>
      <c r="BA2485" s="121"/>
      <c r="BB2485" s="121"/>
      <c r="BC2485" s="121"/>
      <c r="BD2485" s="121"/>
      <c r="BE2485" s="121"/>
      <c r="BF2485" s="121"/>
      <c r="BG2485" s="121"/>
      <c r="BH2485" s="121"/>
      <c r="BI2485" s="121"/>
      <c r="BJ2485" s="121"/>
      <c r="BK2485" s="121"/>
      <c r="BL2485" s="121"/>
      <c r="BM2485" s="121"/>
      <c r="BN2485" s="121"/>
      <c r="BO2485" s="121"/>
      <c r="BP2485" s="121"/>
      <c r="BQ2485" s="121"/>
      <c r="BR2485" s="121"/>
      <c r="BS2485" s="121"/>
      <c r="BT2485" s="121"/>
      <c r="BU2485" s="121"/>
      <c r="BV2485" s="121"/>
      <c r="BW2485" s="121"/>
      <c r="BX2485" s="121"/>
      <c r="BY2485" s="121"/>
      <c r="BZ2485" s="121"/>
      <c r="CA2485" s="121"/>
      <c r="CB2485" s="121"/>
      <c r="CC2485" s="121"/>
      <c r="CD2485" s="121"/>
      <c r="CE2485" s="121"/>
      <c r="CF2485" s="121"/>
      <c r="CG2485" s="121"/>
      <c r="CH2485" s="121"/>
      <c r="CI2485" s="121"/>
      <c r="CJ2485" s="121"/>
      <c r="CK2485" s="121"/>
      <c r="CL2485" s="121"/>
      <c r="CM2485" s="121"/>
      <c r="CN2485" s="121"/>
      <c r="CO2485" s="121"/>
      <c r="CP2485" s="121"/>
      <c r="CQ2485" s="121"/>
      <c r="CR2485" s="121"/>
      <c r="CS2485" s="121"/>
      <c r="CT2485" s="121"/>
      <c r="CU2485" s="121"/>
      <c r="CV2485" s="121"/>
      <c r="CW2485" s="121"/>
      <c r="CX2485" s="121"/>
      <c r="CY2485" s="121"/>
      <c r="CZ2485" s="121"/>
      <c r="DA2485" s="121"/>
      <c r="DB2485" s="121"/>
      <c r="DC2485" s="121"/>
      <c r="DD2485" s="121"/>
      <c r="DE2485" s="121"/>
      <c r="DF2485" s="121"/>
      <c r="DG2485" s="121"/>
      <c r="DH2485" s="121"/>
      <c r="DI2485" s="121"/>
    </row>
    <row r="2486" spans="30:113" x14ac:dyDescent="0.35">
      <c r="AD2486" s="121"/>
      <c r="AE2486" s="121"/>
      <c r="AF2486" s="121"/>
      <c r="AG2486" s="121"/>
      <c r="AH2486" s="121"/>
      <c r="AI2486" s="121"/>
      <c r="AJ2486" s="121"/>
      <c r="AK2486" s="121"/>
      <c r="AL2486" s="121"/>
      <c r="AM2486" s="121"/>
      <c r="AN2486" s="121"/>
      <c r="AO2486" s="121"/>
      <c r="AP2486" s="121"/>
      <c r="AQ2486" s="121"/>
      <c r="AR2486" s="121"/>
      <c r="AS2486" s="121"/>
      <c r="AT2486" s="121"/>
      <c r="AU2486" s="121"/>
      <c r="AV2486" s="121"/>
      <c r="AW2486" s="121"/>
      <c r="AX2486" s="121"/>
      <c r="AY2486" s="121"/>
      <c r="AZ2486" s="121"/>
      <c r="BA2486" s="121"/>
      <c r="BB2486" s="121"/>
      <c r="BC2486" s="121"/>
      <c r="BD2486" s="121"/>
      <c r="BE2486" s="121"/>
      <c r="BF2486" s="121"/>
      <c r="BG2486" s="121"/>
      <c r="BH2486" s="121"/>
      <c r="BI2486" s="121"/>
      <c r="BJ2486" s="121"/>
      <c r="BK2486" s="121"/>
      <c r="BL2486" s="121"/>
      <c r="BM2486" s="121"/>
      <c r="BN2486" s="121"/>
      <c r="BO2486" s="121"/>
      <c r="BP2486" s="121"/>
      <c r="BQ2486" s="121"/>
      <c r="BR2486" s="121"/>
      <c r="BS2486" s="121"/>
      <c r="BT2486" s="121"/>
      <c r="BU2486" s="121"/>
      <c r="BV2486" s="121"/>
      <c r="BW2486" s="121"/>
      <c r="BX2486" s="121"/>
      <c r="BY2486" s="121"/>
      <c r="BZ2486" s="121"/>
      <c r="CA2486" s="121"/>
      <c r="CB2486" s="121"/>
      <c r="CC2486" s="121"/>
      <c r="CD2486" s="121"/>
      <c r="CE2486" s="121"/>
      <c r="CF2486" s="121"/>
      <c r="CG2486" s="121"/>
      <c r="CH2486" s="121"/>
      <c r="CI2486" s="121"/>
      <c r="CJ2486" s="121"/>
      <c r="CK2486" s="121"/>
      <c r="CL2486" s="121"/>
      <c r="CM2486" s="121"/>
      <c r="CN2486" s="121"/>
      <c r="CO2486" s="121"/>
      <c r="CP2486" s="121"/>
      <c r="CQ2486" s="121"/>
      <c r="CR2486" s="121"/>
      <c r="CS2486" s="121"/>
      <c r="CT2486" s="121"/>
      <c r="CU2486" s="121"/>
      <c r="CV2486" s="121"/>
      <c r="CW2486" s="121"/>
      <c r="CX2486" s="121"/>
      <c r="CY2486" s="121"/>
      <c r="CZ2486" s="121"/>
      <c r="DA2486" s="121"/>
      <c r="DB2486" s="121"/>
      <c r="DC2486" s="121"/>
      <c r="DD2486" s="121"/>
      <c r="DE2486" s="121"/>
      <c r="DF2486" s="121"/>
      <c r="DG2486" s="121"/>
      <c r="DH2486" s="121"/>
      <c r="DI2486" s="121"/>
    </row>
    <row r="2487" spans="30:113" x14ac:dyDescent="0.35">
      <c r="AD2487" s="121"/>
      <c r="AE2487" s="121"/>
      <c r="AF2487" s="121"/>
      <c r="AG2487" s="121"/>
      <c r="AH2487" s="121"/>
      <c r="AI2487" s="121"/>
      <c r="AJ2487" s="121"/>
      <c r="AK2487" s="121"/>
      <c r="AL2487" s="121"/>
      <c r="AM2487" s="121"/>
      <c r="AN2487" s="121"/>
      <c r="AO2487" s="121"/>
      <c r="AP2487" s="121"/>
      <c r="AQ2487" s="121"/>
      <c r="AR2487" s="121"/>
      <c r="AS2487" s="121"/>
      <c r="AT2487" s="121"/>
      <c r="AU2487" s="121"/>
      <c r="AV2487" s="121"/>
      <c r="AW2487" s="121"/>
      <c r="AX2487" s="121"/>
      <c r="AY2487" s="121"/>
      <c r="AZ2487" s="121"/>
      <c r="BA2487" s="121"/>
      <c r="BB2487" s="121"/>
      <c r="BC2487" s="121"/>
      <c r="BD2487" s="121"/>
      <c r="BE2487" s="121"/>
      <c r="BF2487" s="121"/>
      <c r="BG2487" s="121"/>
      <c r="BH2487" s="121"/>
      <c r="BI2487" s="121"/>
      <c r="BJ2487" s="121"/>
      <c r="BK2487" s="121"/>
      <c r="BL2487" s="121"/>
      <c r="BM2487" s="121"/>
      <c r="BN2487" s="121"/>
      <c r="BO2487" s="121"/>
      <c r="BP2487" s="121"/>
      <c r="BQ2487" s="121"/>
      <c r="BR2487" s="121"/>
      <c r="BS2487" s="121"/>
      <c r="BT2487" s="121"/>
      <c r="BU2487" s="121"/>
      <c r="BV2487" s="121"/>
      <c r="BW2487" s="121"/>
      <c r="BX2487" s="121"/>
      <c r="BY2487" s="121"/>
      <c r="BZ2487" s="121"/>
      <c r="CA2487" s="121"/>
      <c r="CB2487" s="121"/>
      <c r="CC2487" s="121"/>
      <c r="CD2487" s="121"/>
      <c r="CE2487" s="121"/>
      <c r="CF2487" s="121"/>
      <c r="CG2487" s="121"/>
      <c r="CH2487" s="121"/>
      <c r="CI2487" s="121"/>
      <c r="CJ2487" s="121"/>
      <c r="CK2487" s="121"/>
      <c r="CL2487" s="121"/>
      <c r="CM2487" s="121"/>
      <c r="CN2487" s="121"/>
      <c r="CO2487" s="121"/>
      <c r="CP2487" s="121"/>
      <c r="CQ2487" s="121"/>
      <c r="CR2487" s="121"/>
      <c r="CS2487" s="121"/>
      <c r="CT2487" s="121"/>
      <c r="CU2487" s="121"/>
      <c r="CV2487" s="121"/>
      <c r="CW2487" s="121"/>
      <c r="CX2487" s="121"/>
      <c r="CY2487" s="121"/>
      <c r="CZ2487" s="121"/>
      <c r="DA2487" s="121"/>
      <c r="DB2487" s="121"/>
      <c r="DC2487" s="121"/>
      <c r="DD2487" s="121"/>
      <c r="DE2487" s="121"/>
      <c r="DF2487" s="121"/>
      <c r="DG2487" s="121"/>
      <c r="DH2487" s="121"/>
      <c r="DI2487" s="121"/>
    </row>
    <row r="2488" spans="30:113" x14ac:dyDescent="0.35">
      <c r="AD2488" s="121"/>
      <c r="AE2488" s="121"/>
      <c r="AF2488" s="121"/>
      <c r="AG2488" s="121"/>
      <c r="AH2488" s="121"/>
      <c r="AI2488" s="121"/>
      <c r="AJ2488" s="121"/>
      <c r="AK2488" s="121"/>
      <c r="AL2488" s="121"/>
      <c r="AM2488" s="121"/>
      <c r="AN2488" s="121"/>
      <c r="AO2488" s="121"/>
      <c r="AP2488" s="121"/>
      <c r="AQ2488" s="121"/>
      <c r="AR2488" s="121"/>
      <c r="AS2488" s="121"/>
      <c r="AT2488" s="121"/>
      <c r="AU2488" s="121"/>
      <c r="AV2488" s="121"/>
      <c r="AW2488" s="121"/>
      <c r="AX2488" s="121"/>
      <c r="AY2488" s="121"/>
      <c r="AZ2488" s="121"/>
      <c r="BA2488" s="121"/>
      <c r="BB2488" s="121"/>
      <c r="BC2488" s="121"/>
      <c r="BD2488" s="121"/>
      <c r="BE2488" s="121"/>
      <c r="BF2488" s="121"/>
      <c r="BG2488" s="121"/>
      <c r="BH2488" s="121"/>
      <c r="BI2488" s="121"/>
      <c r="BJ2488" s="121"/>
      <c r="BK2488" s="121"/>
      <c r="BL2488" s="121"/>
      <c r="BM2488" s="121"/>
      <c r="BN2488" s="121"/>
      <c r="BO2488" s="121"/>
      <c r="BP2488" s="121"/>
      <c r="BQ2488" s="121"/>
      <c r="BR2488" s="121"/>
      <c r="BS2488" s="121"/>
      <c r="BT2488" s="121"/>
      <c r="BU2488" s="121"/>
      <c r="BV2488" s="121"/>
      <c r="BW2488" s="121"/>
      <c r="BX2488" s="121"/>
      <c r="BY2488" s="121"/>
      <c r="BZ2488" s="121"/>
      <c r="CA2488" s="121"/>
      <c r="CB2488" s="121"/>
      <c r="CC2488" s="121"/>
      <c r="CD2488" s="121"/>
      <c r="CE2488" s="121"/>
      <c r="CF2488" s="121"/>
      <c r="CG2488" s="121"/>
      <c r="CH2488" s="121"/>
      <c r="CI2488" s="121"/>
      <c r="CJ2488" s="121"/>
      <c r="CK2488" s="121"/>
      <c r="CL2488" s="121"/>
      <c r="CM2488" s="121"/>
      <c r="CN2488" s="121"/>
      <c r="CO2488" s="121"/>
      <c r="CP2488" s="121"/>
      <c r="CQ2488" s="121"/>
      <c r="CR2488" s="121"/>
      <c r="CS2488" s="121"/>
      <c r="CT2488" s="121"/>
      <c r="CU2488" s="121"/>
      <c r="CV2488" s="121"/>
      <c r="CW2488" s="121"/>
      <c r="CX2488" s="121"/>
      <c r="CY2488" s="121"/>
      <c r="CZ2488" s="121"/>
      <c r="DA2488" s="121"/>
      <c r="DB2488" s="121"/>
      <c r="DC2488" s="121"/>
      <c r="DD2488" s="121"/>
      <c r="DE2488" s="121"/>
      <c r="DF2488" s="121"/>
      <c r="DG2488" s="121"/>
      <c r="DH2488" s="121"/>
      <c r="DI2488" s="121"/>
    </row>
    <row r="2489" spans="30:113" x14ac:dyDescent="0.35">
      <c r="AD2489" s="121"/>
      <c r="AE2489" s="121"/>
      <c r="AF2489" s="121"/>
      <c r="AG2489" s="121"/>
      <c r="AH2489" s="121"/>
      <c r="AI2489" s="121"/>
      <c r="AJ2489" s="121"/>
      <c r="AK2489" s="121"/>
      <c r="AL2489" s="121"/>
      <c r="AM2489" s="121"/>
      <c r="AN2489" s="121"/>
      <c r="AO2489" s="121"/>
      <c r="AP2489" s="121"/>
      <c r="AQ2489" s="121"/>
      <c r="AR2489" s="121"/>
      <c r="AS2489" s="121"/>
      <c r="AT2489" s="121"/>
      <c r="AU2489" s="121"/>
      <c r="AV2489" s="121"/>
      <c r="AW2489" s="121"/>
      <c r="AX2489" s="121"/>
      <c r="AY2489" s="121"/>
      <c r="AZ2489" s="121"/>
      <c r="BA2489" s="121"/>
      <c r="BB2489" s="121"/>
      <c r="BC2489" s="121"/>
      <c r="BD2489" s="121"/>
      <c r="BE2489" s="121"/>
      <c r="BF2489" s="121"/>
      <c r="BG2489" s="121"/>
      <c r="BH2489" s="121"/>
      <c r="BI2489" s="121"/>
      <c r="BJ2489" s="121"/>
      <c r="BK2489" s="121"/>
      <c r="BL2489" s="121"/>
      <c r="BM2489" s="121"/>
      <c r="BN2489" s="121"/>
      <c r="BO2489" s="121"/>
      <c r="BP2489" s="121"/>
      <c r="BQ2489" s="121"/>
      <c r="BR2489" s="121"/>
      <c r="BS2489" s="121"/>
      <c r="BT2489" s="121"/>
      <c r="BU2489" s="121"/>
      <c r="BV2489" s="121"/>
      <c r="BW2489" s="121"/>
      <c r="BX2489" s="121"/>
      <c r="BY2489" s="121"/>
      <c r="BZ2489" s="121"/>
      <c r="CA2489" s="121"/>
      <c r="CB2489" s="121"/>
      <c r="CC2489" s="121"/>
      <c r="CD2489" s="121"/>
      <c r="CE2489" s="121"/>
      <c r="CF2489" s="121"/>
      <c r="CG2489" s="121"/>
      <c r="CH2489" s="121"/>
      <c r="CI2489" s="121"/>
      <c r="CJ2489" s="121"/>
      <c r="CK2489" s="121"/>
      <c r="CL2489" s="121"/>
      <c r="CM2489" s="121"/>
      <c r="CN2489" s="121"/>
      <c r="CO2489" s="121"/>
      <c r="CP2489" s="121"/>
      <c r="CQ2489" s="121"/>
      <c r="CR2489" s="121"/>
      <c r="CS2489" s="121"/>
      <c r="CT2489" s="121"/>
      <c r="CU2489" s="121"/>
      <c r="CV2489" s="121"/>
      <c r="CW2489" s="121"/>
      <c r="CX2489" s="121"/>
      <c r="CY2489" s="121"/>
      <c r="CZ2489" s="121"/>
      <c r="DA2489" s="121"/>
      <c r="DB2489" s="121"/>
      <c r="DC2489" s="121"/>
      <c r="DD2489" s="121"/>
      <c r="DE2489" s="121"/>
      <c r="DF2489" s="121"/>
      <c r="DG2489" s="121"/>
      <c r="DH2489" s="121"/>
      <c r="DI2489" s="121"/>
    </row>
    <row r="2490" spans="30:113" x14ac:dyDescent="0.35">
      <c r="AD2490" s="121"/>
      <c r="AE2490" s="121"/>
      <c r="AF2490" s="121"/>
      <c r="AG2490" s="121"/>
      <c r="AH2490" s="121"/>
      <c r="AI2490" s="121"/>
      <c r="AJ2490" s="121"/>
      <c r="AK2490" s="121"/>
      <c r="AL2490" s="121"/>
      <c r="AM2490" s="121"/>
      <c r="AN2490" s="121"/>
      <c r="AO2490" s="121"/>
      <c r="AP2490" s="121"/>
      <c r="AQ2490" s="121"/>
      <c r="AR2490" s="121"/>
      <c r="AS2490" s="121"/>
      <c r="AT2490" s="121"/>
      <c r="AU2490" s="121"/>
      <c r="AV2490" s="121"/>
      <c r="AW2490" s="121"/>
      <c r="AX2490" s="121"/>
      <c r="AY2490" s="121"/>
      <c r="AZ2490" s="121"/>
      <c r="BA2490" s="121"/>
      <c r="BB2490" s="121"/>
      <c r="BC2490" s="121"/>
      <c r="BD2490" s="121"/>
      <c r="BE2490" s="121"/>
      <c r="BF2490" s="121"/>
      <c r="BG2490" s="121"/>
      <c r="BH2490" s="121"/>
      <c r="BI2490" s="121"/>
      <c r="BJ2490" s="121"/>
      <c r="BK2490" s="121"/>
      <c r="BL2490" s="121"/>
      <c r="BM2490" s="121"/>
      <c r="BN2490" s="121"/>
      <c r="BO2490" s="121"/>
      <c r="BP2490" s="121"/>
      <c r="BQ2490" s="121"/>
      <c r="BR2490" s="121"/>
      <c r="BS2490" s="121"/>
      <c r="BT2490" s="121"/>
      <c r="BU2490" s="121"/>
      <c r="BV2490" s="121"/>
      <c r="BW2490" s="121"/>
      <c r="BX2490" s="121"/>
      <c r="BY2490" s="121"/>
      <c r="BZ2490" s="121"/>
      <c r="CA2490" s="121"/>
      <c r="CB2490" s="121"/>
      <c r="CC2490" s="121"/>
      <c r="CD2490" s="121"/>
      <c r="CE2490" s="121"/>
      <c r="CF2490" s="121"/>
      <c r="CG2490" s="121"/>
      <c r="CH2490" s="121"/>
      <c r="CI2490" s="121"/>
      <c r="CJ2490" s="121"/>
      <c r="CK2490" s="121"/>
      <c r="CL2490" s="121"/>
      <c r="CM2490" s="121"/>
      <c r="CN2490" s="121"/>
      <c r="CO2490" s="121"/>
      <c r="CP2490" s="121"/>
      <c r="CQ2490" s="121"/>
      <c r="CR2490" s="121"/>
      <c r="CS2490" s="121"/>
      <c r="CT2490" s="121"/>
      <c r="CU2490" s="121"/>
      <c r="CV2490" s="121"/>
      <c r="CW2490" s="121"/>
      <c r="CX2490" s="121"/>
      <c r="CY2490" s="121"/>
      <c r="CZ2490" s="121"/>
      <c r="DA2490" s="121"/>
      <c r="DB2490" s="121"/>
      <c r="DC2490" s="121"/>
      <c r="DD2490" s="121"/>
      <c r="DE2490" s="121"/>
      <c r="DF2490" s="121"/>
      <c r="DG2490" s="121"/>
      <c r="DH2490" s="121"/>
      <c r="DI2490" s="121"/>
    </row>
    <row r="2491" spans="30:113" x14ac:dyDescent="0.35">
      <c r="AD2491" s="121"/>
      <c r="AE2491" s="121"/>
      <c r="AF2491" s="121"/>
      <c r="AG2491" s="121"/>
      <c r="AH2491" s="121"/>
      <c r="AI2491" s="121"/>
      <c r="AJ2491" s="121"/>
      <c r="AK2491" s="121"/>
      <c r="AL2491" s="121"/>
      <c r="AM2491" s="121"/>
      <c r="AN2491" s="121"/>
      <c r="AO2491" s="121"/>
      <c r="AP2491" s="121"/>
      <c r="AQ2491" s="121"/>
      <c r="AR2491" s="121"/>
      <c r="AS2491" s="121"/>
      <c r="AT2491" s="121"/>
      <c r="AU2491" s="121"/>
      <c r="AV2491" s="121"/>
      <c r="AW2491" s="121"/>
      <c r="AX2491" s="121"/>
      <c r="AY2491" s="121"/>
      <c r="AZ2491" s="121"/>
      <c r="BA2491" s="121"/>
      <c r="BB2491" s="121"/>
      <c r="BC2491" s="121"/>
      <c r="BD2491" s="121"/>
      <c r="BE2491" s="121"/>
      <c r="BF2491" s="121"/>
      <c r="BG2491" s="121"/>
      <c r="BH2491" s="121"/>
      <c r="BI2491" s="121"/>
      <c r="BJ2491" s="121"/>
      <c r="BK2491" s="121"/>
      <c r="BL2491" s="121"/>
      <c r="BM2491" s="121"/>
      <c r="BN2491" s="121"/>
      <c r="BO2491" s="121"/>
      <c r="BP2491" s="121"/>
      <c r="BQ2491" s="121"/>
      <c r="BR2491" s="121"/>
      <c r="BS2491" s="121"/>
      <c r="BT2491" s="121"/>
      <c r="BU2491" s="121"/>
      <c r="BV2491" s="121"/>
      <c r="BW2491" s="121"/>
      <c r="BX2491" s="121"/>
      <c r="BY2491" s="121"/>
      <c r="BZ2491" s="121"/>
      <c r="CA2491" s="121"/>
      <c r="CB2491" s="121"/>
      <c r="CC2491" s="121"/>
      <c r="CD2491" s="121"/>
      <c r="CE2491" s="121"/>
      <c r="CF2491" s="121"/>
      <c r="CG2491" s="121"/>
      <c r="CH2491" s="121"/>
      <c r="CI2491" s="121"/>
      <c r="CJ2491" s="121"/>
      <c r="CK2491" s="121"/>
      <c r="CL2491" s="121"/>
      <c r="CM2491" s="121"/>
      <c r="CN2491" s="121"/>
      <c r="CO2491" s="121"/>
      <c r="CP2491" s="121"/>
      <c r="CQ2491" s="121"/>
      <c r="CR2491" s="121"/>
      <c r="CS2491" s="121"/>
      <c r="CT2491" s="121"/>
      <c r="CU2491" s="121"/>
      <c r="CV2491" s="121"/>
      <c r="CW2491" s="121"/>
      <c r="CX2491" s="121"/>
      <c r="CY2491" s="121"/>
      <c r="CZ2491" s="121"/>
      <c r="DA2491" s="121"/>
      <c r="DB2491" s="121"/>
      <c r="DC2491" s="121"/>
      <c r="DD2491" s="121"/>
      <c r="DE2491" s="121"/>
      <c r="DF2491" s="121"/>
      <c r="DG2491" s="121"/>
      <c r="DH2491" s="121"/>
      <c r="DI2491" s="121"/>
    </row>
    <row r="2492" spans="30:113" x14ac:dyDescent="0.35">
      <c r="AD2492" s="121"/>
      <c r="AE2492" s="121"/>
      <c r="AF2492" s="121"/>
      <c r="AG2492" s="121"/>
      <c r="AH2492" s="121"/>
      <c r="AI2492" s="121"/>
      <c r="AJ2492" s="121"/>
      <c r="AK2492" s="121"/>
      <c r="AL2492" s="121"/>
      <c r="AM2492" s="121"/>
      <c r="AN2492" s="121"/>
      <c r="AO2492" s="121"/>
      <c r="AP2492" s="121"/>
      <c r="AQ2492" s="121"/>
      <c r="AR2492" s="121"/>
      <c r="AS2492" s="121"/>
      <c r="AT2492" s="121"/>
      <c r="AU2492" s="121"/>
      <c r="AV2492" s="121"/>
      <c r="AW2492" s="121"/>
      <c r="AX2492" s="121"/>
      <c r="AY2492" s="121"/>
      <c r="AZ2492" s="121"/>
      <c r="BA2492" s="121"/>
      <c r="BB2492" s="121"/>
      <c r="BC2492" s="121"/>
      <c r="BD2492" s="121"/>
      <c r="BE2492" s="121"/>
      <c r="BF2492" s="121"/>
      <c r="BG2492" s="121"/>
      <c r="BH2492" s="121"/>
      <c r="BI2492" s="121"/>
      <c r="BJ2492" s="121"/>
      <c r="BK2492" s="121"/>
      <c r="BL2492" s="121"/>
      <c r="BM2492" s="121"/>
      <c r="BN2492" s="121"/>
      <c r="BO2492" s="121"/>
      <c r="BP2492" s="121"/>
      <c r="BQ2492" s="121"/>
      <c r="BR2492" s="121"/>
      <c r="BS2492" s="121"/>
      <c r="BT2492" s="121"/>
      <c r="BU2492" s="121"/>
      <c r="BV2492" s="121"/>
      <c r="BW2492" s="121"/>
      <c r="BX2492" s="121"/>
      <c r="BY2492" s="121"/>
      <c r="BZ2492" s="121"/>
      <c r="CA2492" s="121"/>
      <c r="CB2492" s="121"/>
      <c r="CC2492" s="121"/>
      <c r="CD2492" s="121"/>
      <c r="CE2492" s="121"/>
      <c r="CF2492" s="121"/>
      <c r="CG2492" s="121"/>
      <c r="CH2492" s="121"/>
      <c r="CI2492" s="121"/>
      <c r="CJ2492" s="121"/>
      <c r="CK2492" s="121"/>
      <c r="CL2492" s="121"/>
      <c r="CM2492" s="121"/>
      <c r="CN2492" s="121"/>
      <c r="CO2492" s="121"/>
      <c r="CP2492" s="121"/>
      <c r="CQ2492" s="121"/>
      <c r="CR2492" s="121"/>
      <c r="CS2492" s="121"/>
      <c r="CT2492" s="121"/>
      <c r="CU2492" s="121"/>
      <c r="CV2492" s="121"/>
      <c r="CW2492" s="121"/>
      <c r="CX2492" s="121"/>
      <c r="CY2492" s="121"/>
      <c r="CZ2492" s="121"/>
      <c r="DA2492" s="121"/>
      <c r="DB2492" s="121"/>
      <c r="DC2492" s="121"/>
      <c r="DD2492" s="121"/>
      <c r="DE2492" s="121"/>
      <c r="DF2492" s="121"/>
      <c r="DG2492" s="121"/>
      <c r="DH2492" s="121"/>
      <c r="DI2492" s="121"/>
    </row>
    <row r="2493" spans="30:113" x14ac:dyDescent="0.35">
      <c r="AD2493" s="121"/>
      <c r="AE2493" s="121"/>
      <c r="AF2493" s="121"/>
      <c r="AG2493" s="121"/>
      <c r="AH2493" s="121"/>
      <c r="AI2493" s="121"/>
      <c r="AJ2493" s="121"/>
      <c r="AK2493" s="121"/>
      <c r="AL2493" s="121"/>
      <c r="AM2493" s="121"/>
      <c r="AN2493" s="121"/>
      <c r="AO2493" s="121"/>
      <c r="AP2493" s="121"/>
      <c r="AQ2493" s="121"/>
      <c r="AR2493" s="121"/>
      <c r="AS2493" s="121"/>
      <c r="AT2493" s="121"/>
      <c r="AU2493" s="121"/>
      <c r="AV2493" s="121"/>
      <c r="AW2493" s="121"/>
      <c r="AX2493" s="121"/>
      <c r="AY2493" s="121"/>
      <c r="AZ2493" s="121"/>
      <c r="BA2493" s="121"/>
      <c r="BB2493" s="121"/>
      <c r="BC2493" s="121"/>
      <c r="BD2493" s="121"/>
      <c r="BE2493" s="121"/>
      <c r="BF2493" s="121"/>
      <c r="BG2493" s="121"/>
      <c r="BH2493" s="121"/>
      <c r="BI2493" s="121"/>
      <c r="BJ2493" s="121"/>
      <c r="BK2493" s="121"/>
      <c r="BL2493" s="121"/>
      <c r="BM2493" s="121"/>
      <c r="BN2493" s="121"/>
      <c r="BO2493" s="121"/>
      <c r="BP2493" s="121"/>
      <c r="BQ2493" s="121"/>
      <c r="BR2493" s="121"/>
      <c r="BS2493" s="121"/>
      <c r="BT2493" s="121"/>
      <c r="BU2493" s="121"/>
      <c r="BV2493" s="121"/>
      <c r="BW2493" s="121"/>
      <c r="BX2493" s="121"/>
      <c r="BY2493" s="121"/>
      <c r="BZ2493" s="121"/>
      <c r="CA2493" s="121"/>
      <c r="CB2493" s="121"/>
      <c r="CC2493" s="121"/>
      <c r="CD2493" s="121"/>
      <c r="CE2493" s="121"/>
      <c r="CF2493" s="121"/>
      <c r="CG2493" s="121"/>
      <c r="CH2493" s="121"/>
      <c r="CI2493" s="121"/>
      <c r="CJ2493" s="121"/>
      <c r="CK2493" s="121"/>
      <c r="CL2493" s="121"/>
      <c r="CM2493" s="121"/>
      <c r="CN2493" s="121"/>
      <c r="CO2493" s="121"/>
      <c r="CP2493" s="121"/>
      <c r="CQ2493" s="121"/>
      <c r="CR2493" s="121"/>
      <c r="CS2493" s="121"/>
      <c r="CT2493" s="121"/>
      <c r="CU2493" s="121"/>
      <c r="CV2493" s="121"/>
      <c r="CW2493" s="121"/>
      <c r="CX2493" s="121"/>
      <c r="CY2493" s="121"/>
      <c r="CZ2493" s="121"/>
      <c r="DA2493" s="121"/>
      <c r="DB2493" s="121"/>
      <c r="DC2493" s="121"/>
      <c r="DD2493" s="121"/>
      <c r="DE2493" s="121"/>
      <c r="DF2493" s="121"/>
      <c r="DG2493" s="121"/>
      <c r="DH2493" s="121"/>
      <c r="DI2493" s="121"/>
    </row>
    <row r="2494" spans="30:113" x14ac:dyDescent="0.35">
      <c r="AD2494" s="121"/>
      <c r="AE2494" s="121"/>
      <c r="AF2494" s="121"/>
      <c r="AG2494" s="121"/>
      <c r="AH2494" s="121"/>
      <c r="AI2494" s="121"/>
      <c r="AJ2494" s="121"/>
      <c r="AK2494" s="121"/>
      <c r="AL2494" s="121"/>
      <c r="AM2494" s="121"/>
      <c r="AN2494" s="121"/>
      <c r="AO2494" s="121"/>
      <c r="AP2494" s="121"/>
      <c r="AQ2494" s="121"/>
      <c r="AR2494" s="121"/>
      <c r="AS2494" s="121"/>
      <c r="AT2494" s="121"/>
      <c r="AU2494" s="121"/>
      <c r="AV2494" s="121"/>
      <c r="AW2494" s="121"/>
      <c r="AX2494" s="121"/>
      <c r="AY2494" s="121"/>
      <c r="AZ2494" s="121"/>
      <c r="BA2494" s="121"/>
      <c r="BB2494" s="121"/>
      <c r="BC2494" s="121"/>
      <c r="BD2494" s="121"/>
      <c r="BE2494" s="121"/>
      <c r="BF2494" s="121"/>
      <c r="BG2494" s="121"/>
      <c r="BH2494" s="121"/>
      <c r="BI2494" s="121"/>
      <c r="BJ2494" s="121"/>
      <c r="BK2494" s="121"/>
      <c r="BL2494" s="121"/>
      <c r="BM2494" s="121"/>
      <c r="BN2494" s="121"/>
      <c r="BO2494" s="121"/>
      <c r="BP2494" s="121"/>
      <c r="BQ2494" s="121"/>
      <c r="BR2494" s="121"/>
      <c r="BS2494" s="121"/>
      <c r="BT2494" s="121"/>
      <c r="BU2494" s="121"/>
      <c r="BV2494" s="121"/>
      <c r="BW2494" s="121"/>
      <c r="BX2494" s="121"/>
      <c r="BY2494" s="121"/>
      <c r="BZ2494" s="121"/>
      <c r="CA2494" s="121"/>
      <c r="CB2494" s="121"/>
      <c r="CC2494" s="121"/>
      <c r="CD2494" s="121"/>
      <c r="CE2494" s="121"/>
      <c r="CF2494" s="121"/>
      <c r="CG2494" s="121"/>
      <c r="CH2494" s="121"/>
      <c r="CI2494" s="121"/>
      <c r="CJ2494" s="121"/>
      <c r="CK2494" s="121"/>
      <c r="CL2494" s="121"/>
      <c r="CM2494" s="121"/>
      <c r="CN2494" s="121"/>
      <c r="CO2494" s="121"/>
      <c r="CP2494" s="121"/>
      <c r="CQ2494" s="121"/>
      <c r="CR2494" s="121"/>
      <c r="CS2494" s="121"/>
      <c r="CT2494" s="121"/>
      <c r="CU2494" s="121"/>
      <c r="CV2494" s="121"/>
      <c r="CW2494" s="121"/>
      <c r="CX2494" s="121"/>
      <c r="CY2494" s="121"/>
      <c r="CZ2494" s="121"/>
      <c r="DA2494" s="121"/>
      <c r="DB2494" s="121"/>
      <c r="DC2494" s="121"/>
      <c r="DD2494" s="121"/>
      <c r="DE2494" s="121"/>
      <c r="DF2494" s="121"/>
      <c r="DG2494" s="121"/>
      <c r="DH2494" s="121"/>
      <c r="DI2494" s="121"/>
    </row>
    <row r="2495" spans="30:113" x14ac:dyDescent="0.35">
      <c r="AD2495" s="121"/>
      <c r="AE2495" s="121"/>
      <c r="AF2495" s="121"/>
      <c r="AG2495" s="121"/>
      <c r="AH2495" s="121"/>
      <c r="AI2495" s="121"/>
      <c r="AJ2495" s="121"/>
      <c r="AK2495" s="121"/>
      <c r="AL2495" s="121"/>
      <c r="AM2495" s="121"/>
      <c r="AN2495" s="121"/>
      <c r="AO2495" s="121"/>
      <c r="AP2495" s="121"/>
      <c r="AQ2495" s="121"/>
      <c r="AR2495" s="121"/>
      <c r="AS2495" s="121"/>
      <c r="AT2495" s="121"/>
      <c r="AU2495" s="121"/>
      <c r="AV2495" s="121"/>
      <c r="AW2495" s="121"/>
      <c r="AX2495" s="121"/>
      <c r="AY2495" s="121"/>
      <c r="AZ2495" s="121"/>
      <c r="BA2495" s="121"/>
      <c r="BB2495" s="121"/>
      <c r="BC2495" s="121"/>
      <c r="BD2495" s="121"/>
      <c r="BE2495" s="121"/>
      <c r="BF2495" s="121"/>
      <c r="BG2495" s="121"/>
      <c r="BH2495" s="121"/>
      <c r="BI2495" s="121"/>
      <c r="BJ2495" s="121"/>
      <c r="BK2495" s="121"/>
      <c r="BL2495" s="121"/>
      <c r="BM2495" s="121"/>
      <c r="BN2495" s="121"/>
      <c r="BO2495" s="121"/>
      <c r="BP2495" s="121"/>
      <c r="BQ2495" s="121"/>
      <c r="BR2495" s="121"/>
      <c r="BS2495" s="121"/>
      <c r="BT2495" s="121"/>
      <c r="BU2495" s="121"/>
      <c r="BV2495" s="121"/>
      <c r="BW2495" s="121"/>
      <c r="BX2495" s="121"/>
      <c r="BY2495" s="121"/>
      <c r="BZ2495" s="121"/>
      <c r="CA2495" s="121"/>
      <c r="CB2495" s="121"/>
      <c r="CC2495" s="121"/>
      <c r="CD2495" s="121"/>
      <c r="CE2495" s="121"/>
      <c r="CF2495" s="121"/>
      <c r="CG2495" s="121"/>
      <c r="CH2495" s="121"/>
      <c r="CI2495" s="121"/>
      <c r="CJ2495" s="121"/>
      <c r="CK2495" s="121"/>
      <c r="CL2495" s="121"/>
      <c r="CM2495" s="121"/>
      <c r="CN2495" s="121"/>
      <c r="CO2495" s="121"/>
      <c r="CP2495" s="121"/>
      <c r="CQ2495" s="121"/>
      <c r="CR2495" s="121"/>
      <c r="CS2495" s="121"/>
      <c r="CT2495" s="121"/>
      <c r="CU2495" s="121"/>
      <c r="CV2495" s="121"/>
      <c r="CW2495" s="121"/>
      <c r="CX2495" s="121"/>
      <c r="CY2495" s="121"/>
      <c r="CZ2495" s="121"/>
      <c r="DA2495" s="121"/>
      <c r="DB2495" s="121"/>
      <c r="DC2495" s="121"/>
      <c r="DD2495" s="121"/>
      <c r="DE2495" s="121"/>
      <c r="DF2495" s="121"/>
      <c r="DG2495" s="121"/>
      <c r="DH2495" s="121"/>
      <c r="DI2495" s="121"/>
    </row>
    <row r="2496" spans="30:113" x14ac:dyDescent="0.35">
      <c r="AD2496" s="121"/>
      <c r="AE2496" s="121"/>
      <c r="AF2496" s="121"/>
      <c r="AG2496" s="121"/>
      <c r="AH2496" s="121"/>
      <c r="AI2496" s="121"/>
      <c r="AJ2496" s="121"/>
      <c r="AK2496" s="121"/>
      <c r="AL2496" s="121"/>
      <c r="AM2496" s="121"/>
      <c r="AN2496" s="121"/>
      <c r="AO2496" s="121"/>
      <c r="AP2496" s="121"/>
      <c r="AQ2496" s="121"/>
      <c r="AR2496" s="121"/>
      <c r="AS2496" s="121"/>
      <c r="AT2496" s="121"/>
      <c r="AU2496" s="121"/>
      <c r="AV2496" s="121"/>
      <c r="AW2496" s="121"/>
      <c r="AX2496" s="121"/>
      <c r="AY2496" s="121"/>
      <c r="AZ2496" s="121"/>
      <c r="BA2496" s="121"/>
      <c r="BB2496" s="121"/>
      <c r="BC2496" s="121"/>
      <c r="BD2496" s="121"/>
      <c r="BE2496" s="121"/>
      <c r="BF2496" s="121"/>
      <c r="BG2496" s="121"/>
      <c r="BH2496" s="121"/>
      <c r="BI2496" s="121"/>
      <c r="BJ2496" s="121"/>
      <c r="BK2496" s="121"/>
      <c r="BL2496" s="121"/>
      <c r="BM2496" s="121"/>
      <c r="BN2496" s="121"/>
      <c r="BO2496" s="121"/>
      <c r="BP2496" s="121"/>
      <c r="BQ2496" s="121"/>
      <c r="BR2496" s="121"/>
      <c r="BS2496" s="121"/>
      <c r="BT2496" s="121"/>
      <c r="BU2496" s="121"/>
      <c r="BV2496" s="121"/>
      <c r="BW2496" s="121"/>
      <c r="BX2496" s="121"/>
      <c r="BY2496" s="121"/>
      <c r="BZ2496" s="121"/>
      <c r="CA2496" s="121"/>
      <c r="CB2496" s="121"/>
      <c r="CC2496" s="121"/>
      <c r="CD2496" s="121"/>
      <c r="CE2496" s="121"/>
      <c r="CF2496" s="121"/>
      <c r="CG2496" s="121"/>
      <c r="CH2496" s="121"/>
      <c r="CI2496" s="121"/>
      <c r="CJ2496" s="121"/>
      <c r="CK2496" s="121"/>
      <c r="CL2496" s="121"/>
      <c r="CM2496" s="121"/>
      <c r="CN2496" s="121"/>
      <c r="CO2496" s="121"/>
      <c r="CP2496" s="121"/>
      <c r="CQ2496" s="121"/>
      <c r="CR2496" s="121"/>
      <c r="CS2496" s="121"/>
      <c r="CT2496" s="121"/>
      <c r="CU2496" s="121"/>
      <c r="CV2496" s="121"/>
      <c r="CW2496" s="121"/>
      <c r="CX2496" s="121"/>
      <c r="CY2496" s="121"/>
      <c r="CZ2496" s="121"/>
      <c r="DA2496" s="121"/>
      <c r="DB2496" s="121"/>
      <c r="DC2496" s="121"/>
      <c r="DD2496" s="121"/>
      <c r="DE2496" s="121"/>
      <c r="DF2496" s="121"/>
      <c r="DG2496" s="121"/>
      <c r="DH2496" s="121"/>
      <c r="DI2496" s="121"/>
    </row>
    <row r="2497" spans="30:113" x14ac:dyDescent="0.35">
      <c r="AD2497" s="121"/>
      <c r="AE2497" s="121"/>
      <c r="AF2497" s="121"/>
      <c r="AG2497" s="121"/>
      <c r="AH2497" s="121"/>
      <c r="AI2497" s="121"/>
      <c r="AJ2497" s="121"/>
      <c r="AK2497" s="121"/>
      <c r="AL2497" s="121"/>
      <c r="AM2497" s="121"/>
      <c r="AN2497" s="121"/>
      <c r="AO2497" s="121"/>
      <c r="AP2497" s="121"/>
      <c r="AQ2497" s="121"/>
      <c r="AR2497" s="121"/>
      <c r="AS2497" s="121"/>
      <c r="AT2497" s="121"/>
      <c r="AU2497" s="121"/>
      <c r="AV2497" s="121"/>
      <c r="AW2497" s="121"/>
      <c r="AX2497" s="121"/>
      <c r="AY2497" s="121"/>
      <c r="AZ2497" s="121"/>
      <c r="BA2497" s="121"/>
      <c r="BB2497" s="121"/>
      <c r="BC2497" s="121"/>
      <c r="BD2497" s="121"/>
      <c r="BE2497" s="121"/>
      <c r="BF2497" s="121"/>
      <c r="BG2497" s="121"/>
      <c r="BH2497" s="121"/>
      <c r="BI2497" s="121"/>
      <c r="BJ2497" s="121"/>
      <c r="BK2497" s="121"/>
      <c r="BL2497" s="121"/>
      <c r="BM2497" s="121"/>
      <c r="BN2497" s="121"/>
      <c r="BO2497" s="121"/>
      <c r="BP2497" s="121"/>
      <c r="BQ2497" s="121"/>
      <c r="BR2497" s="121"/>
      <c r="BS2497" s="121"/>
      <c r="BT2497" s="121"/>
      <c r="BU2497" s="121"/>
      <c r="BV2497" s="121"/>
      <c r="BW2497" s="121"/>
      <c r="BX2497" s="121"/>
      <c r="BY2497" s="121"/>
      <c r="BZ2497" s="121"/>
      <c r="CA2497" s="121"/>
      <c r="CB2497" s="121"/>
      <c r="CC2497" s="121"/>
      <c r="CD2497" s="121"/>
      <c r="CE2497" s="121"/>
      <c r="CF2497" s="121"/>
      <c r="CG2497" s="121"/>
      <c r="CH2497" s="121"/>
      <c r="CI2497" s="121"/>
      <c r="CJ2497" s="121"/>
      <c r="CK2497" s="121"/>
      <c r="CL2497" s="121"/>
      <c r="CM2497" s="121"/>
      <c r="CN2497" s="121"/>
      <c r="CO2497" s="121"/>
      <c r="CP2497" s="121"/>
      <c r="CQ2497" s="121"/>
      <c r="CR2497" s="121"/>
      <c r="CS2497" s="121"/>
      <c r="CT2497" s="121"/>
      <c r="CU2497" s="121"/>
      <c r="CV2497" s="121"/>
      <c r="CW2497" s="121"/>
      <c r="CX2497" s="121"/>
      <c r="CY2497" s="121"/>
      <c r="CZ2497" s="121"/>
      <c r="DA2497" s="121"/>
      <c r="DB2497" s="121"/>
      <c r="DC2497" s="121"/>
      <c r="DD2497" s="121"/>
      <c r="DE2497" s="121"/>
      <c r="DF2497" s="121"/>
      <c r="DG2497" s="121"/>
      <c r="DH2497" s="121"/>
      <c r="DI2497" s="121"/>
    </row>
    <row r="2498" spans="30:113" x14ac:dyDescent="0.35">
      <c r="AD2498" s="121"/>
      <c r="AE2498" s="121"/>
      <c r="AF2498" s="121"/>
      <c r="AG2498" s="121"/>
      <c r="AH2498" s="121"/>
      <c r="AI2498" s="121"/>
      <c r="AJ2498" s="121"/>
      <c r="AK2498" s="121"/>
      <c r="AL2498" s="121"/>
      <c r="AM2498" s="121"/>
      <c r="AN2498" s="121"/>
      <c r="AO2498" s="121"/>
      <c r="AP2498" s="121"/>
      <c r="AQ2498" s="121"/>
      <c r="AR2498" s="121"/>
      <c r="AS2498" s="121"/>
      <c r="AT2498" s="121"/>
      <c r="AU2498" s="121"/>
      <c r="AV2498" s="121"/>
      <c r="AW2498" s="121"/>
      <c r="AX2498" s="121"/>
      <c r="AY2498" s="121"/>
      <c r="AZ2498" s="121"/>
      <c r="BA2498" s="121"/>
      <c r="BB2498" s="121"/>
      <c r="BC2498" s="121"/>
      <c r="BD2498" s="121"/>
      <c r="BE2498" s="121"/>
      <c r="BF2498" s="121"/>
      <c r="BG2498" s="121"/>
      <c r="BH2498" s="121"/>
      <c r="BI2498" s="121"/>
      <c r="BJ2498" s="121"/>
      <c r="BK2498" s="121"/>
      <c r="BL2498" s="121"/>
      <c r="BM2498" s="121"/>
      <c r="BN2498" s="121"/>
      <c r="BO2498" s="121"/>
      <c r="BP2498" s="121"/>
      <c r="BQ2498" s="121"/>
      <c r="BR2498" s="121"/>
      <c r="BS2498" s="121"/>
      <c r="BT2498" s="121"/>
      <c r="BU2498" s="121"/>
      <c r="BV2498" s="121"/>
      <c r="BW2498" s="121"/>
      <c r="BX2498" s="121"/>
      <c r="BY2498" s="121"/>
      <c r="BZ2498" s="121"/>
      <c r="CA2498" s="121"/>
      <c r="CB2498" s="121"/>
      <c r="CC2498" s="121"/>
      <c r="CD2498" s="121"/>
      <c r="CE2498" s="121"/>
      <c r="CF2498" s="121"/>
      <c r="CG2498" s="121"/>
      <c r="CH2498" s="121"/>
      <c r="CI2498" s="121"/>
      <c r="CJ2498" s="121"/>
      <c r="CK2498" s="121"/>
      <c r="CL2498" s="121"/>
      <c r="CM2498" s="121"/>
      <c r="CN2498" s="121"/>
      <c r="CO2498" s="121"/>
      <c r="CP2498" s="121"/>
      <c r="CQ2498" s="121"/>
      <c r="CR2498" s="121"/>
      <c r="CS2498" s="121"/>
      <c r="CT2498" s="121"/>
      <c r="CU2498" s="121"/>
      <c r="CV2498" s="121"/>
      <c r="CW2498" s="121"/>
      <c r="CX2498" s="121"/>
      <c r="CY2498" s="121"/>
      <c r="CZ2498" s="121"/>
      <c r="DA2498" s="121"/>
      <c r="DB2498" s="121"/>
      <c r="DC2498" s="121"/>
      <c r="DD2498" s="121"/>
      <c r="DE2498" s="121"/>
      <c r="DF2498" s="121"/>
      <c r="DG2498" s="121"/>
      <c r="DH2498" s="121"/>
      <c r="DI2498" s="121"/>
    </row>
    <row r="2499" spans="30:113" x14ac:dyDescent="0.35">
      <c r="AD2499" s="121"/>
      <c r="AE2499" s="121"/>
      <c r="AF2499" s="121"/>
      <c r="AG2499" s="121"/>
      <c r="AH2499" s="121"/>
      <c r="AI2499" s="121"/>
      <c r="AJ2499" s="121"/>
      <c r="AK2499" s="121"/>
      <c r="AL2499" s="121"/>
      <c r="AM2499" s="121"/>
      <c r="AN2499" s="121"/>
      <c r="AO2499" s="121"/>
      <c r="AP2499" s="121"/>
      <c r="AQ2499" s="121"/>
      <c r="AR2499" s="121"/>
      <c r="AS2499" s="121"/>
      <c r="AT2499" s="121"/>
      <c r="AU2499" s="121"/>
      <c r="AV2499" s="121"/>
      <c r="AW2499" s="121"/>
      <c r="AX2499" s="121"/>
      <c r="AY2499" s="121"/>
      <c r="AZ2499" s="121"/>
      <c r="BA2499" s="121"/>
      <c r="BB2499" s="121"/>
      <c r="BC2499" s="121"/>
      <c r="BD2499" s="121"/>
      <c r="BE2499" s="121"/>
      <c r="BF2499" s="121"/>
      <c r="BG2499" s="121"/>
      <c r="BH2499" s="121"/>
      <c r="BI2499" s="121"/>
      <c r="BJ2499" s="121"/>
      <c r="BK2499" s="121"/>
      <c r="BL2499" s="121"/>
      <c r="BM2499" s="121"/>
      <c r="BN2499" s="121"/>
      <c r="BO2499" s="121"/>
      <c r="BP2499" s="121"/>
      <c r="BQ2499" s="121"/>
      <c r="BR2499" s="121"/>
      <c r="BS2499" s="121"/>
      <c r="BT2499" s="121"/>
      <c r="BU2499" s="121"/>
      <c r="BV2499" s="121"/>
      <c r="BW2499" s="121"/>
      <c r="BX2499" s="121"/>
      <c r="BY2499" s="121"/>
      <c r="BZ2499" s="121"/>
      <c r="CA2499" s="121"/>
      <c r="CB2499" s="121"/>
      <c r="CC2499" s="121"/>
      <c r="CD2499" s="121"/>
      <c r="CE2499" s="121"/>
      <c r="CF2499" s="121"/>
      <c r="CG2499" s="121"/>
      <c r="CH2499" s="121"/>
      <c r="CI2499" s="121"/>
      <c r="CJ2499" s="121"/>
      <c r="CK2499" s="121"/>
      <c r="CL2499" s="121"/>
      <c r="CM2499" s="121"/>
      <c r="CN2499" s="121"/>
      <c r="CO2499" s="121"/>
      <c r="CP2499" s="121"/>
      <c r="CQ2499" s="121"/>
      <c r="CR2499" s="121"/>
      <c r="CS2499" s="121"/>
      <c r="CT2499" s="121"/>
      <c r="CU2499" s="121"/>
      <c r="CV2499" s="121"/>
      <c r="CW2499" s="121"/>
      <c r="CX2499" s="121"/>
      <c r="CY2499" s="121"/>
      <c r="CZ2499" s="121"/>
      <c r="DA2499" s="121"/>
      <c r="DB2499" s="121"/>
      <c r="DC2499" s="121"/>
      <c r="DD2499" s="121"/>
      <c r="DE2499" s="121"/>
      <c r="DF2499" s="121"/>
      <c r="DG2499" s="121"/>
      <c r="DH2499" s="121"/>
      <c r="DI2499" s="121"/>
    </row>
    <row r="2500" spans="30:113" x14ac:dyDescent="0.35">
      <c r="AD2500" s="121"/>
      <c r="AE2500" s="121"/>
      <c r="AF2500" s="121"/>
      <c r="AG2500" s="121"/>
      <c r="AH2500" s="121"/>
      <c r="AI2500" s="121"/>
      <c r="AJ2500" s="121"/>
      <c r="AK2500" s="121"/>
      <c r="AL2500" s="121"/>
      <c r="AM2500" s="121"/>
      <c r="AN2500" s="121"/>
      <c r="AO2500" s="121"/>
      <c r="AP2500" s="121"/>
      <c r="AQ2500" s="121"/>
      <c r="AR2500" s="121"/>
      <c r="AS2500" s="121"/>
      <c r="AT2500" s="121"/>
      <c r="AU2500" s="121"/>
      <c r="AV2500" s="121"/>
      <c r="AW2500" s="121"/>
      <c r="AX2500" s="121"/>
      <c r="AY2500" s="121"/>
      <c r="AZ2500" s="121"/>
      <c r="BA2500" s="121"/>
      <c r="BB2500" s="121"/>
      <c r="BC2500" s="121"/>
      <c r="BD2500" s="121"/>
      <c r="BE2500" s="121"/>
      <c r="BF2500" s="121"/>
      <c r="BG2500" s="121"/>
      <c r="BH2500" s="121"/>
      <c r="BI2500" s="121"/>
      <c r="BJ2500" s="121"/>
      <c r="BK2500" s="121"/>
      <c r="BL2500" s="121"/>
      <c r="BM2500" s="121"/>
      <c r="BN2500" s="121"/>
      <c r="BO2500" s="121"/>
      <c r="BP2500" s="121"/>
      <c r="BQ2500" s="121"/>
      <c r="BR2500" s="121"/>
      <c r="BS2500" s="121"/>
      <c r="BT2500" s="121"/>
      <c r="BU2500" s="121"/>
      <c r="BV2500" s="121"/>
      <c r="BW2500" s="121"/>
      <c r="BX2500" s="121"/>
      <c r="BY2500" s="121"/>
      <c r="BZ2500" s="121"/>
      <c r="CA2500" s="121"/>
      <c r="CB2500" s="121"/>
      <c r="CC2500" s="121"/>
      <c r="CD2500" s="121"/>
      <c r="CE2500" s="121"/>
      <c r="CF2500" s="121"/>
      <c r="CG2500" s="121"/>
      <c r="CH2500" s="121"/>
      <c r="CI2500" s="121"/>
      <c r="CJ2500" s="121"/>
      <c r="CK2500" s="121"/>
      <c r="CL2500" s="121"/>
      <c r="CM2500" s="121"/>
      <c r="CN2500" s="121"/>
      <c r="CO2500" s="121"/>
      <c r="CP2500" s="121"/>
      <c r="CQ2500" s="121"/>
      <c r="CR2500" s="121"/>
      <c r="CS2500" s="121"/>
      <c r="CT2500" s="121"/>
      <c r="CU2500" s="121"/>
      <c r="CV2500" s="121"/>
      <c r="CW2500" s="121"/>
      <c r="CX2500" s="121"/>
      <c r="CY2500" s="121"/>
      <c r="CZ2500" s="121"/>
      <c r="DA2500" s="121"/>
      <c r="DB2500" s="121"/>
      <c r="DC2500" s="121"/>
      <c r="DD2500" s="121"/>
      <c r="DE2500" s="121"/>
      <c r="DF2500" s="121"/>
      <c r="DG2500" s="121"/>
      <c r="DH2500" s="121"/>
      <c r="DI2500" s="121"/>
    </row>
    <row r="2501" spans="30:113" x14ac:dyDescent="0.35">
      <c r="AD2501" s="121"/>
      <c r="AE2501" s="121"/>
      <c r="AF2501" s="121"/>
      <c r="AG2501" s="121"/>
      <c r="AH2501" s="121"/>
      <c r="AI2501" s="121"/>
      <c r="AJ2501" s="121"/>
      <c r="AK2501" s="121"/>
      <c r="AL2501" s="121"/>
      <c r="AM2501" s="121"/>
      <c r="AN2501" s="121"/>
      <c r="AO2501" s="121"/>
      <c r="AP2501" s="121"/>
      <c r="AQ2501" s="121"/>
      <c r="AR2501" s="121"/>
      <c r="AS2501" s="121"/>
      <c r="AT2501" s="121"/>
      <c r="AU2501" s="121"/>
      <c r="AV2501" s="121"/>
      <c r="AW2501" s="121"/>
      <c r="AX2501" s="121"/>
      <c r="AY2501" s="121"/>
      <c r="AZ2501" s="121"/>
      <c r="BA2501" s="121"/>
      <c r="BB2501" s="121"/>
      <c r="BC2501" s="121"/>
      <c r="BD2501" s="121"/>
      <c r="BE2501" s="121"/>
      <c r="BF2501" s="121"/>
      <c r="BG2501" s="121"/>
      <c r="BH2501" s="121"/>
      <c r="BI2501" s="121"/>
      <c r="BJ2501" s="121"/>
      <c r="BK2501" s="121"/>
      <c r="BL2501" s="121"/>
      <c r="BM2501" s="121"/>
      <c r="BN2501" s="121"/>
      <c r="BO2501" s="121"/>
      <c r="BP2501" s="121"/>
      <c r="BQ2501" s="121"/>
      <c r="BR2501" s="121"/>
      <c r="BS2501" s="121"/>
      <c r="BT2501" s="121"/>
      <c r="BU2501" s="121"/>
      <c r="BV2501" s="121"/>
      <c r="BW2501" s="121"/>
      <c r="BX2501" s="121"/>
      <c r="BY2501" s="121"/>
      <c r="BZ2501" s="121"/>
      <c r="CA2501" s="121"/>
      <c r="CB2501" s="121"/>
      <c r="CC2501" s="121"/>
      <c r="CD2501" s="121"/>
      <c r="CE2501" s="121"/>
      <c r="CF2501" s="121"/>
      <c r="CG2501" s="121"/>
      <c r="CH2501" s="121"/>
      <c r="CI2501" s="121"/>
      <c r="CJ2501" s="121"/>
      <c r="CK2501" s="121"/>
      <c r="CL2501" s="121"/>
      <c r="CM2501" s="121"/>
      <c r="CN2501" s="121"/>
      <c r="CO2501" s="121"/>
      <c r="CP2501" s="121"/>
      <c r="CQ2501" s="121"/>
      <c r="CR2501" s="121"/>
      <c r="CS2501" s="121"/>
      <c r="CT2501" s="121"/>
      <c r="CU2501" s="121"/>
      <c r="CV2501" s="121"/>
      <c r="CW2501" s="121"/>
      <c r="CX2501" s="121"/>
      <c r="CY2501" s="121"/>
      <c r="CZ2501" s="121"/>
      <c r="DA2501" s="121"/>
      <c r="DB2501" s="121"/>
      <c r="DC2501" s="121"/>
      <c r="DD2501" s="121"/>
      <c r="DE2501" s="121"/>
      <c r="DF2501" s="121"/>
      <c r="DG2501" s="121"/>
      <c r="DH2501" s="121"/>
      <c r="DI2501" s="121"/>
    </row>
    <row r="2502" spans="30:113" x14ac:dyDescent="0.35">
      <c r="AD2502" s="121"/>
      <c r="AE2502" s="121"/>
      <c r="AF2502" s="121"/>
      <c r="AG2502" s="121"/>
      <c r="AH2502" s="121"/>
      <c r="AI2502" s="121"/>
      <c r="AJ2502" s="121"/>
      <c r="AK2502" s="121"/>
      <c r="AL2502" s="121"/>
      <c r="AM2502" s="121"/>
      <c r="AN2502" s="121"/>
      <c r="AO2502" s="121"/>
      <c r="AP2502" s="121"/>
      <c r="AQ2502" s="121"/>
      <c r="AR2502" s="121"/>
      <c r="AS2502" s="121"/>
      <c r="AT2502" s="121"/>
      <c r="AU2502" s="121"/>
      <c r="AV2502" s="121"/>
      <c r="AW2502" s="121"/>
      <c r="AX2502" s="121"/>
      <c r="AY2502" s="121"/>
      <c r="AZ2502" s="121"/>
      <c r="BA2502" s="121"/>
      <c r="BB2502" s="121"/>
      <c r="BC2502" s="121"/>
      <c r="BD2502" s="121"/>
      <c r="BE2502" s="121"/>
      <c r="BF2502" s="121"/>
      <c r="BG2502" s="121"/>
      <c r="BH2502" s="121"/>
      <c r="BI2502" s="121"/>
      <c r="BJ2502" s="121"/>
      <c r="BK2502" s="121"/>
      <c r="BL2502" s="121"/>
      <c r="BM2502" s="121"/>
      <c r="BN2502" s="121"/>
      <c r="BO2502" s="121"/>
      <c r="BP2502" s="121"/>
      <c r="BQ2502" s="121"/>
      <c r="BR2502" s="121"/>
      <c r="BS2502" s="121"/>
      <c r="BT2502" s="121"/>
      <c r="BU2502" s="121"/>
      <c r="BV2502" s="121"/>
      <c r="BW2502" s="121"/>
      <c r="BX2502" s="121"/>
      <c r="BY2502" s="121"/>
      <c r="BZ2502" s="121"/>
      <c r="CA2502" s="121"/>
      <c r="CB2502" s="121"/>
      <c r="CC2502" s="121"/>
      <c r="CD2502" s="121"/>
      <c r="CE2502" s="121"/>
      <c r="CF2502" s="121"/>
      <c r="CG2502" s="121"/>
      <c r="CH2502" s="121"/>
      <c r="CI2502" s="121"/>
      <c r="CJ2502" s="121"/>
      <c r="CK2502" s="121"/>
      <c r="CL2502" s="121"/>
      <c r="CM2502" s="121"/>
      <c r="CN2502" s="121"/>
      <c r="CO2502" s="121"/>
      <c r="CP2502" s="121"/>
      <c r="CQ2502" s="121"/>
      <c r="CR2502" s="121"/>
      <c r="CS2502" s="121"/>
      <c r="CT2502" s="121"/>
      <c r="CU2502" s="121"/>
      <c r="CV2502" s="121"/>
      <c r="CW2502" s="121"/>
      <c r="CX2502" s="121"/>
      <c r="CY2502" s="121"/>
      <c r="CZ2502" s="121"/>
      <c r="DA2502" s="121"/>
      <c r="DB2502" s="121"/>
      <c r="DC2502" s="121"/>
      <c r="DD2502" s="121"/>
      <c r="DE2502" s="121"/>
      <c r="DF2502" s="121"/>
      <c r="DG2502" s="121"/>
      <c r="DH2502" s="121"/>
      <c r="DI2502" s="121"/>
    </row>
    <row r="2503" spans="30:113" x14ac:dyDescent="0.35">
      <c r="AD2503" s="121"/>
      <c r="AE2503" s="121"/>
      <c r="AF2503" s="121"/>
      <c r="AG2503" s="121"/>
      <c r="AH2503" s="121"/>
      <c r="AI2503" s="121"/>
      <c r="AJ2503" s="121"/>
      <c r="AK2503" s="121"/>
      <c r="AL2503" s="121"/>
      <c r="AM2503" s="121"/>
      <c r="AN2503" s="121"/>
      <c r="AO2503" s="121"/>
      <c r="AP2503" s="121"/>
      <c r="AQ2503" s="121"/>
      <c r="AR2503" s="121"/>
      <c r="AS2503" s="121"/>
      <c r="AT2503" s="121"/>
      <c r="AU2503" s="121"/>
      <c r="AV2503" s="121"/>
      <c r="AW2503" s="121"/>
      <c r="AX2503" s="121"/>
      <c r="AY2503" s="121"/>
      <c r="AZ2503" s="121"/>
      <c r="BA2503" s="121"/>
      <c r="BB2503" s="121"/>
      <c r="BC2503" s="121"/>
      <c r="BD2503" s="121"/>
      <c r="BE2503" s="121"/>
      <c r="BF2503" s="121"/>
      <c r="BG2503" s="121"/>
      <c r="BH2503" s="121"/>
      <c r="BI2503" s="121"/>
      <c r="BJ2503" s="121"/>
      <c r="BK2503" s="121"/>
      <c r="BL2503" s="121"/>
      <c r="BM2503" s="121"/>
      <c r="BN2503" s="121"/>
      <c r="BO2503" s="121"/>
      <c r="BP2503" s="121"/>
      <c r="BQ2503" s="121"/>
      <c r="BR2503" s="121"/>
      <c r="BS2503" s="121"/>
      <c r="BT2503" s="121"/>
      <c r="BU2503" s="121"/>
      <c r="BV2503" s="121"/>
      <c r="BW2503" s="121"/>
      <c r="BX2503" s="121"/>
      <c r="BY2503" s="121"/>
      <c r="BZ2503" s="121"/>
      <c r="CA2503" s="121"/>
      <c r="CB2503" s="121"/>
      <c r="CC2503" s="121"/>
      <c r="CD2503" s="121"/>
      <c r="CE2503" s="121"/>
      <c r="CF2503" s="121"/>
      <c r="CG2503" s="121"/>
      <c r="CH2503" s="121"/>
      <c r="CI2503" s="121"/>
      <c r="CJ2503" s="121"/>
      <c r="CK2503" s="121"/>
      <c r="CL2503" s="121"/>
      <c r="CM2503" s="121"/>
      <c r="CN2503" s="121"/>
      <c r="CO2503" s="121"/>
      <c r="CP2503" s="121"/>
      <c r="CQ2503" s="121"/>
      <c r="CR2503" s="121"/>
      <c r="CS2503" s="121"/>
      <c r="CT2503" s="121"/>
      <c r="CU2503" s="121"/>
      <c r="CV2503" s="121"/>
      <c r="CW2503" s="121"/>
      <c r="CX2503" s="121"/>
      <c r="CY2503" s="121"/>
      <c r="CZ2503" s="121"/>
      <c r="DA2503" s="121"/>
      <c r="DB2503" s="121"/>
      <c r="DC2503" s="121"/>
      <c r="DD2503" s="121"/>
      <c r="DE2503" s="121"/>
      <c r="DF2503" s="121"/>
      <c r="DG2503" s="121"/>
      <c r="DH2503" s="121"/>
      <c r="DI2503" s="121"/>
    </row>
    <row r="2504" spans="30:113" x14ac:dyDescent="0.35">
      <c r="AD2504" s="121"/>
      <c r="AE2504" s="121"/>
      <c r="AF2504" s="121"/>
      <c r="AG2504" s="121"/>
      <c r="AH2504" s="121"/>
      <c r="AI2504" s="121"/>
      <c r="AJ2504" s="121"/>
      <c r="AK2504" s="121"/>
      <c r="AL2504" s="121"/>
      <c r="AM2504" s="121"/>
      <c r="AN2504" s="121"/>
      <c r="AO2504" s="121"/>
      <c r="AP2504" s="121"/>
      <c r="AQ2504" s="121"/>
      <c r="AR2504" s="121"/>
      <c r="AS2504" s="121"/>
      <c r="AT2504" s="121"/>
      <c r="AU2504" s="121"/>
      <c r="AV2504" s="121"/>
      <c r="AW2504" s="121"/>
      <c r="AX2504" s="121"/>
      <c r="AY2504" s="121"/>
      <c r="AZ2504" s="121"/>
      <c r="BA2504" s="121"/>
      <c r="BB2504" s="121"/>
      <c r="BC2504" s="121"/>
      <c r="BD2504" s="121"/>
      <c r="BE2504" s="121"/>
      <c r="BF2504" s="121"/>
      <c r="BG2504" s="121"/>
      <c r="BH2504" s="121"/>
      <c r="BI2504" s="121"/>
      <c r="BJ2504" s="121"/>
      <c r="BK2504" s="121"/>
      <c r="BL2504" s="121"/>
      <c r="BM2504" s="121"/>
      <c r="BN2504" s="121"/>
      <c r="BO2504" s="121"/>
      <c r="BP2504" s="121"/>
      <c r="BQ2504" s="121"/>
      <c r="BR2504" s="121"/>
      <c r="BS2504" s="121"/>
      <c r="BT2504" s="121"/>
      <c r="BU2504" s="121"/>
      <c r="BV2504" s="121"/>
      <c r="BW2504" s="121"/>
      <c r="BX2504" s="121"/>
      <c r="BY2504" s="121"/>
      <c r="BZ2504" s="121"/>
      <c r="CA2504" s="121"/>
      <c r="CB2504" s="121"/>
      <c r="CC2504" s="121"/>
      <c r="CD2504" s="121"/>
      <c r="CE2504" s="121"/>
      <c r="CF2504" s="121"/>
      <c r="CG2504" s="121"/>
      <c r="CH2504" s="121"/>
      <c r="CI2504" s="121"/>
      <c r="CJ2504" s="121"/>
      <c r="CK2504" s="121"/>
      <c r="CL2504" s="121"/>
      <c r="CM2504" s="121"/>
      <c r="CN2504" s="121"/>
      <c r="CO2504" s="121"/>
      <c r="CP2504" s="121"/>
      <c r="CQ2504" s="121"/>
      <c r="CR2504" s="121"/>
      <c r="CS2504" s="121"/>
      <c r="CT2504" s="121"/>
      <c r="CU2504" s="121"/>
      <c r="CV2504" s="121"/>
      <c r="CW2504" s="121"/>
      <c r="CX2504" s="121"/>
      <c r="CY2504" s="121"/>
      <c r="CZ2504" s="121"/>
      <c r="DA2504" s="121"/>
      <c r="DB2504" s="121"/>
      <c r="DC2504" s="121"/>
      <c r="DD2504" s="121"/>
      <c r="DE2504" s="121"/>
      <c r="DF2504" s="121"/>
      <c r="DG2504" s="121"/>
      <c r="DH2504" s="121"/>
      <c r="DI2504" s="121"/>
    </row>
    <row r="2505" spans="30:113" x14ac:dyDescent="0.35">
      <c r="AD2505" s="121"/>
      <c r="AE2505" s="121"/>
      <c r="AF2505" s="121"/>
      <c r="AG2505" s="121"/>
      <c r="AH2505" s="121"/>
      <c r="AI2505" s="121"/>
      <c r="AJ2505" s="121"/>
      <c r="AK2505" s="121"/>
      <c r="AL2505" s="121"/>
      <c r="AM2505" s="121"/>
      <c r="AN2505" s="121"/>
      <c r="AO2505" s="121"/>
      <c r="AP2505" s="121"/>
      <c r="AQ2505" s="121"/>
      <c r="AR2505" s="121"/>
      <c r="AS2505" s="121"/>
      <c r="AT2505" s="121"/>
      <c r="AU2505" s="121"/>
      <c r="AV2505" s="121"/>
      <c r="AW2505" s="121"/>
      <c r="AX2505" s="121"/>
      <c r="AY2505" s="121"/>
      <c r="AZ2505" s="121"/>
      <c r="BA2505" s="121"/>
      <c r="BB2505" s="121"/>
      <c r="BC2505" s="121"/>
      <c r="BD2505" s="121"/>
      <c r="BE2505" s="121"/>
      <c r="BF2505" s="121"/>
      <c r="BG2505" s="121"/>
      <c r="BH2505" s="121"/>
      <c r="BI2505" s="121"/>
      <c r="BJ2505" s="121"/>
      <c r="BK2505" s="121"/>
      <c r="BL2505" s="121"/>
      <c r="BM2505" s="121"/>
      <c r="BN2505" s="121"/>
      <c r="BO2505" s="121"/>
      <c r="BP2505" s="121"/>
      <c r="BQ2505" s="121"/>
      <c r="BR2505" s="121"/>
      <c r="BS2505" s="121"/>
      <c r="BT2505" s="121"/>
      <c r="BU2505" s="121"/>
      <c r="BV2505" s="121"/>
      <c r="BW2505" s="121"/>
      <c r="BX2505" s="121"/>
      <c r="BY2505" s="121"/>
      <c r="BZ2505" s="121"/>
      <c r="CA2505" s="121"/>
      <c r="CB2505" s="121"/>
      <c r="CC2505" s="121"/>
      <c r="CD2505" s="121"/>
      <c r="CE2505" s="121"/>
      <c r="CF2505" s="121"/>
      <c r="CG2505" s="121"/>
      <c r="CH2505" s="121"/>
      <c r="CI2505" s="121"/>
      <c r="CJ2505" s="121"/>
      <c r="CK2505" s="121"/>
      <c r="CL2505" s="121"/>
      <c r="CM2505" s="121"/>
      <c r="CN2505" s="121"/>
      <c r="CO2505" s="121"/>
      <c r="CP2505" s="121"/>
      <c r="CQ2505" s="121"/>
      <c r="CR2505" s="121"/>
      <c r="CS2505" s="121"/>
      <c r="CT2505" s="121"/>
      <c r="CU2505" s="121"/>
      <c r="CV2505" s="121"/>
      <c r="CW2505" s="121"/>
      <c r="CX2505" s="121"/>
      <c r="CY2505" s="121"/>
      <c r="CZ2505" s="121"/>
      <c r="DA2505" s="121"/>
      <c r="DB2505" s="121"/>
      <c r="DC2505" s="121"/>
      <c r="DD2505" s="121"/>
      <c r="DE2505" s="121"/>
      <c r="DF2505" s="121"/>
      <c r="DG2505" s="121"/>
      <c r="DH2505" s="121"/>
      <c r="DI2505" s="121"/>
    </row>
    <row r="2506" spans="30:113" x14ac:dyDescent="0.35">
      <c r="AD2506" s="121"/>
      <c r="AE2506" s="121"/>
      <c r="AF2506" s="121"/>
      <c r="AG2506" s="121"/>
      <c r="AH2506" s="121"/>
      <c r="AI2506" s="121"/>
      <c r="AJ2506" s="121"/>
      <c r="AK2506" s="121"/>
      <c r="AL2506" s="121"/>
      <c r="AM2506" s="121"/>
      <c r="AN2506" s="121"/>
      <c r="AO2506" s="121"/>
      <c r="AP2506" s="121"/>
      <c r="AQ2506" s="121"/>
      <c r="AR2506" s="121"/>
      <c r="AS2506" s="121"/>
      <c r="AT2506" s="121"/>
      <c r="AU2506" s="121"/>
      <c r="AV2506" s="121"/>
      <c r="AW2506" s="121"/>
      <c r="AX2506" s="121"/>
      <c r="AY2506" s="121"/>
      <c r="AZ2506" s="121"/>
      <c r="BA2506" s="121"/>
      <c r="BB2506" s="121"/>
      <c r="BC2506" s="121"/>
      <c r="BD2506" s="121"/>
      <c r="BE2506" s="121"/>
      <c r="BF2506" s="121"/>
      <c r="BG2506" s="121"/>
      <c r="BH2506" s="121"/>
      <c r="BI2506" s="121"/>
      <c r="BJ2506" s="121"/>
      <c r="BK2506" s="121"/>
      <c r="BL2506" s="121"/>
      <c r="BM2506" s="121"/>
      <c r="BN2506" s="121"/>
      <c r="BO2506" s="121"/>
      <c r="BP2506" s="121"/>
      <c r="BQ2506" s="121"/>
      <c r="BR2506" s="121"/>
      <c r="BS2506" s="121"/>
      <c r="BT2506" s="121"/>
      <c r="BU2506" s="121"/>
      <c r="BV2506" s="121"/>
      <c r="BW2506" s="121"/>
      <c r="BX2506" s="121"/>
      <c r="BY2506" s="121"/>
      <c r="BZ2506" s="121"/>
      <c r="CA2506" s="121"/>
      <c r="CB2506" s="121"/>
      <c r="CC2506" s="121"/>
      <c r="CD2506" s="121"/>
      <c r="CE2506" s="121"/>
      <c r="CF2506" s="121"/>
      <c r="CG2506" s="121"/>
      <c r="CH2506" s="121"/>
      <c r="CI2506" s="121"/>
      <c r="CJ2506" s="121"/>
      <c r="CK2506" s="121"/>
      <c r="CL2506" s="121"/>
      <c r="CM2506" s="121"/>
      <c r="CN2506" s="121"/>
      <c r="CO2506" s="121"/>
      <c r="CP2506" s="121"/>
      <c r="CQ2506" s="121"/>
      <c r="CR2506" s="121"/>
      <c r="CS2506" s="121"/>
      <c r="CT2506" s="121"/>
      <c r="CU2506" s="121"/>
      <c r="CV2506" s="121"/>
      <c r="CW2506" s="121"/>
      <c r="CX2506" s="121"/>
      <c r="CY2506" s="121"/>
      <c r="CZ2506" s="121"/>
      <c r="DA2506" s="121"/>
      <c r="DB2506" s="121"/>
      <c r="DC2506" s="121"/>
      <c r="DD2506" s="121"/>
      <c r="DE2506" s="121"/>
      <c r="DF2506" s="121"/>
      <c r="DG2506" s="121"/>
      <c r="DH2506" s="121"/>
      <c r="DI2506" s="121"/>
    </row>
    <row r="2507" spans="30:113" x14ac:dyDescent="0.35">
      <c r="AD2507" s="121"/>
      <c r="AE2507" s="121"/>
      <c r="AF2507" s="121"/>
      <c r="AG2507" s="121"/>
      <c r="AH2507" s="121"/>
      <c r="AI2507" s="121"/>
      <c r="AJ2507" s="121"/>
      <c r="AK2507" s="121"/>
      <c r="AL2507" s="121"/>
      <c r="AM2507" s="121"/>
      <c r="AN2507" s="121"/>
      <c r="AO2507" s="121"/>
      <c r="AP2507" s="121"/>
      <c r="AQ2507" s="121"/>
      <c r="AR2507" s="121"/>
      <c r="AS2507" s="121"/>
      <c r="AT2507" s="121"/>
      <c r="AU2507" s="121"/>
      <c r="AV2507" s="121"/>
      <c r="AW2507" s="121"/>
      <c r="AX2507" s="121"/>
      <c r="AY2507" s="121"/>
      <c r="AZ2507" s="121"/>
      <c r="BA2507" s="121"/>
      <c r="BB2507" s="121"/>
      <c r="BC2507" s="121"/>
      <c r="BD2507" s="121"/>
      <c r="BE2507" s="121"/>
      <c r="BF2507" s="121"/>
      <c r="BG2507" s="121"/>
      <c r="BH2507" s="121"/>
      <c r="BI2507" s="121"/>
      <c r="BJ2507" s="121"/>
      <c r="BK2507" s="121"/>
      <c r="BL2507" s="121"/>
      <c r="BM2507" s="121"/>
      <c r="BN2507" s="121"/>
      <c r="BO2507" s="121"/>
      <c r="BP2507" s="121"/>
      <c r="BQ2507" s="121"/>
      <c r="BR2507" s="121"/>
      <c r="BS2507" s="121"/>
      <c r="BT2507" s="121"/>
      <c r="BU2507" s="121"/>
      <c r="BV2507" s="121"/>
      <c r="BW2507" s="121"/>
      <c r="BX2507" s="121"/>
      <c r="BY2507" s="121"/>
      <c r="BZ2507" s="121"/>
      <c r="CA2507" s="121"/>
      <c r="CB2507" s="121"/>
      <c r="CC2507" s="121"/>
      <c r="CD2507" s="121"/>
      <c r="CE2507" s="121"/>
      <c r="CF2507" s="121"/>
      <c r="CG2507" s="121"/>
      <c r="CH2507" s="121"/>
      <c r="CI2507" s="121"/>
      <c r="CJ2507" s="121"/>
      <c r="CK2507" s="121"/>
      <c r="CL2507" s="121"/>
      <c r="CM2507" s="121"/>
      <c r="CN2507" s="121"/>
      <c r="CO2507" s="121"/>
      <c r="CP2507" s="121"/>
      <c r="CQ2507" s="121"/>
      <c r="CR2507" s="121"/>
      <c r="CS2507" s="121"/>
      <c r="CT2507" s="121"/>
      <c r="CU2507" s="121"/>
      <c r="CV2507" s="121"/>
      <c r="CW2507" s="121"/>
      <c r="CX2507" s="121"/>
      <c r="CY2507" s="121"/>
      <c r="CZ2507" s="121"/>
      <c r="DA2507" s="121"/>
      <c r="DB2507" s="121"/>
      <c r="DC2507" s="121"/>
      <c r="DD2507" s="121"/>
      <c r="DE2507" s="121"/>
      <c r="DF2507" s="121"/>
      <c r="DG2507" s="121"/>
      <c r="DH2507" s="121"/>
      <c r="DI2507" s="121"/>
    </row>
    <row r="2508" spans="30:113" x14ac:dyDescent="0.35">
      <c r="AD2508" s="121"/>
      <c r="AE2508" s="121"/>
      <c r="AF2508" s="121"/>
      <c r="AG2508" s="121"/>
      <c r="AH2508" s="121"/>
      <c r="AI2508" s="121"/>
      <c r="AJ2508" s="121"/>
      <c r="AK2508" s="121"/>
      <c r="AL2508" s="121"/>
      <c r="AM2508" s="121"/>
      <c r="AN2508" s="121"/>
      <c r="AO2508" s="121"/>
      <c r="AP2508" s="121"/>
      <c r="AQ2508" s="121"/>
      <c r="AR2508" s="121"/>
      <c r="AS2508" s="121"/>
      <c r="AT2508" s="121"/>
      <c r="AU2508" s="121"/>
      <c r="AV2508" s="121"/>
      <c r="AW2508" s="121"/>
      <c r="AX2508" s="121"/>
      <c r="AY2508" s="121"/>
      <c r="AZ2508" s="121"/>
      <c r="BA2508" s="121"/>
      <c r="BB2508" s="121"/>
      <c r="BC2508" s="121"/>
      <c r="BD2508" s="121"/>
      <c r="BE2508" s="121"/>
      <c r="BF2508" s="121"/>
      <c r="BG2508" s="121"/>
      <c r="BH2508" s="121"/>
      <c r="BI2508" s="121"/>
      <c r="BJ2508" s="121"/>
      <c r="BK2508" s="121"/>
      <c r="BL2508" s="121"/>
      <c r="BM2508" s="121"/>
      <c r="BN2508" s="121"/>
      <c r="BO2508" s="121"/>
      <c r="BP2508" s="121"/>
      <c r="BQ2508" s="121"/>
      <c r="BR2508" s="121"/>
      <c r="BS2508" s="121"/>
      <c r="BT2508" s="121"/>
      <c r="BU2508" s="121"/>
      <c r="BV2508" s="121"/>
      <c r="BW2508" s="121"/>
      <c r="BX2508" s="121"/>
      <c r="BY2508" s="121"/>
      <c r="BZ2508" s="121"/>
      <c r="CA2508" s="121"/>
      <c r="CB2508" s="121"/>
      <c r="CC2508" s="121"/>
      <c r="CD2508" s="121"/>
      <c r="CE2508" s="121"/>
      <c r="CF2508" s="121"/>
      <c r="CG2508" s="121"/>
      <c r="CH2508" s="121"/>
      <c r="CI2508" s="121"/>
      <c r="CJ2508" s="121"/>
      <c r="CK2508" s="121"/>
      <c r="CL2508" s="121"/>
      <c r="CM2508" s="121"/>
      <c r="CN2508" s="121"/>
      <c r="CO2508" s="121"/>
      <c r="CP2508" s="121"/>
      <c r="CQ2508" s="121"/>
      <c r="CR2508" s="121"/>
      <c r="CS2508" s="121"/>
      <c r="CT2508" s="121"/>
      <c r="CU2508" s="121"/>
      <c r="CV2508" s="121"/>
      <c r="CW2508" s="121"/>
      <c r="CX2508" s="121"/>
      <c r="CY2508" s="121"/>
      <c r="CZ2508" s="121"/>
      <c r="DA2508" s="121"/>
      <c r="DB2508" s="121"/>
      <c r="DC2508" s="121"/>
      <c r="DD2508" s="121"/>
      <c r="DE2508" s="121"/>
      <c r="DF2508" s="121"/>
      <c r="DG2508" s="121"/>
      <c r="DH2508" s="121"/>
      <c r="DI2508" s="121"/>
    </row>
    <row r="2509" spans="30:113" x14ac:dyDescent="0.35">
      <c r="AD2509" s="121"/>
      <c r="AE2509" s="121"/>
      <c r="AF2509" s="121"/>
      <c r="AG2509" s="121"/>
      <c r="AH2509" s="121"/>
      <c r="AI2509" s="121"/>
      <c r="AJ2509" s="121"/>
      <c r="AK2509" s="121"/>
      <c r="AL2509" s="121"/>
      <c r="AM2509" s="121"/>
      <c r="AN2509" s="121"/>
      <c r="AO2509" s="121"/>
      <c r="AP2509" s="121"/>
      <c r="AQ2509" s="121"/>
      <c r="AR2509" s="121"/>
      <c r="AS2509" s="121"/>
      <c r="AT2509" s="121"/>
      <c r="AU2509" s="121"/>
      <c r="AV2509" s="121"/>
      <c r="AW2509" s="121"/>
      <c r="AX2509" s="121"/>
      <c r="AY2509" s="121"/>
      <c r="AZ2509" s="121"/>
      <c r="BA2509" s="121"/>
      <c r="BB2509" s="121"/>
      <c r="BC2509" s="121"/>
      <c r="BD2509" s="121"/>
      <c r="BE2509" s="121"/>
      <c r="BF2509" s="121"/>
      <c r="BG2509" s="121"/>
      <c r="BH2509" s="121"/>
      <c r="BI2509" s="121"/>
      <c r="BJ2509" s="121"/>
      <c r="BK2509" s="121"/>
      <c r="BL2509" s="121"/>
      <c r="BM2509" s="121"/>
      <c r="BN2509" s="121"/>
      <c r="BO2509" s="121"/>
      <c r="BP2509" s="121"/>
      <c r="BQ2509" s="121"/>
      <c r="BR2509" s="121"/>
      <c r="BS2509" s="121"/>
      <c r="BT2509" s="121"/>
      <c r="BU2509" s="121"/>
      <c r="BV2509" s="121"/>
      <c r="BW2509" s="121"/>
      <c r="BX2509" s="121"/>
      <c r="BY2509" s="121"/>
      <c r="BZ2509" s="121"/>
      <c r="CA2509" s="121"/>
      <c r="CB2509" s="121"/>
      <c r="CC2509" s="121"/>
      <c r="CD2509" s="121"/>
      <c r="CE2509" s="121"/>
      <c r="CF2509" s="121"/>
      <c r="CG2509" s="121"/>
      <c r="CH2509" s="121"/>
      <c r="CI2509" s="121"/>
      <c r="CJ2509" s="121"/>
      <c r="CK2509" s="121"/>
      <c r="CL2509" s="121"/>
      <c r="CM2509" s="121"/>
      <c r="CN2509" s="121"/>
      <c r="CO2509" s="121"/>
      <c r="CP2509" s="121"/>
      <c r="CQ2509" s="121"/>
      <c r="CR2509" s="121"/>
      <c r="CS2509" s="121"/>
      <c r="CT2509" s="121"/>
      <c r="CU2509" s="121"/>
      <c r="CV2509" s="121"/>
      <c r="CW2509" s="121"/>
      <c r="CX2509" s="121"/>
      <c r="CY2509" s="121"/>
      <c r="CZ2509" s="121"/>
      <c r="DA2509" s="121"/>
      <c r="DB2509" s="121"/>
      <c r="DC2509" s="121"/>
      <c r="DD2509" s="121"/>
      <c r="DE2509" s="121"/>
      <c r="DF2509" s="121"/>
      <c r="DG2509" s="121"/>
      <c r="DH2509" s="121"/>
      <c r="DI2509" s="121"/>
    </row>
    <row r="2510" spans="30:113" x14ac:dyDescent="0.35">
      <c r="AD2510" s="121"/>
      <c r="AE2510" s="121"/>
      <c r="AF2510" s="121"/>
      <c r="AG2510" s="121"/>
      <c r="AH2510" s="121"/>
      <c r="AI2510" s="121"/>
      <c r="AJ2510" s="121"/>
      <c r="AK2510" s="121"/>
      <c r="AL2510" s="121"/>
      <c r="AM2510" s="121"/>
      <c r="AN2510" s="121"/>
      <c r="AO2510" s="121"/>
      <c r="AP2510" s="121"/>
      <c r="AQ2510" s="121"/>
      <c r="AR2510" s="121"/>
      <c r="AS2510" s="121"/>
      <c r="AT2510" s="121"/>
      <c r="AU2510" s="121"/>
      <c r="AV2510" s="121"/>
      <c r="AW2510" s="121"/>
      <c r="AX2510" s="121"/>
      <c r="AY2510" s="121"/>
      <c r="AZ2510" s="121"/>
      <c r="BA2510" s="121"/>
      <c r="BB2510" s="121"/>
      <c r="BC2510" s="121"/>
      <c r="BD2510" s="121"/>
      <c r="BE2510" s="121"/>
      <c r="BF2510" s="121"/>
      <c r="BG2510" s="121"/>
      <c r="BH2510" s="121"/>
      <c r="BI2510" s="121"/>
      <c r="BJ2510" s="121"/>
      <c r="BK2510" s="121"/>
      <c r="BL2510" s="121"/>
      <c r="BM2510" s="121"/>
      <c r="BN2510" s="121"/>
      <c r="BO2510" s="121"/>
      <c r="BP2510" s="121"/>
      <c r="BQ2510" s="121"/>
      <c r="BR2510" s="121"/>
      <c r="BS2510" s="121"/>
      <c r="BT2510" s="121"/>
      <c r="BU2510" s="121"/>
      <c r="BV2510" s="121"/>
      <c r="BW2510" s="121"/>
      <c r="BX2510" s="121"/>
      <c r="BY2510" s="121"/>
      <c r="BZ2510" s="121"/>
      <c r="CA2510" s="121"/>
      <c r="CB2510" s="121"/>
      <c r="CC2510" s="121"/>
      <c r="CD2510" s="121"/>
      <c r="CE2510" s="121"/>
      <c r="CF2510" s="121"/>
      <c r="CG2510" s="121"/>
      <c r="CH2510" s="121"/>
      <c r="CI2510" s="121"/>
      <c r="CJ2510" s="121"/>
      <c r="CK2510" s="121"/>
      <c r="CL2510" s="121"/>
      <c r="CM2510" s="121"/>
      <c r="CN2510" s="121"/>
      <c r="CO2510" s="121"/>
      <c r="CP2510" s="121"/>
      <c r="CQ2510" s="121"/>
      <c r="CR2510" s="121"/>
      <c r="CS2510" s="121"/>
      <c r="CT2510" s="121"/>
      <c r="CU2510" s="121"/>
      <c r="CV2510" s="121"/>
      <c r="CW2510" s="121"/>
      <c r="CX2510" s="121"/>
      <c r="CY2510" s="121"/>
      <c r="CZ2510" s="121"/>
      <c r="DA2510" s="121"/>
      <c r="DB2510" s="121"/>
      <c r="DC2510" s="121"/>
      <c r="DD2510" s="121"/>
      <c r="DE2510" s="121"/>
      <c r="DF2510" s="121"/>
      <c r="DG2510" s="121"/>
      <c r="DH2510" s="121"/>
      <c r="DI2510" s="121"/>
    </row>
    <row r="2511" spans="30:113" x14ac:dyDescent="0.35">
      <c r="AD2511" s="121"/>
      <c r="AE2511" s="121"/>
      <c r="AF2511" s="121"/>
      <c r="AG2511" s="121"/>
      <c r="AH2511" s="121"/>
      <c r="AI2511" s="121"/>
      <c r="AJ2511" s="121"/>
      <c r="AK2511" s="121"/>
      <c r="AL2511" s="121"/>
      <c r="AM2511" s="121"/>
      <c r="AN2511" s="121"/>
      <c r="AO2511" s="121"/>
      <c r="AP2511" s="121"/>
      <c r="AQ2511" s="121"/>
      <c r="AR2511" s="121"/>
      <c r="AS2511" s="121"/>
      <c r="AT2511" s="121"/>
      <c r="AU2511" s="121"/>
      <c r="AV2511" s="121"/>
      <c r="AW2511" s="121"/>
      <c r="AX2511" s="121"/>
      <c r="AY2511" s="121"/>
      <c r="AZ2511" s="121"/>
      <c r="BA2511" s="121"/>
      <c r="BB2511" s="121"/>
      <c r="BC2511" s="121"/>
      <c r="BD2511" s="121"/>
      <c r="BE2511" s="121"/>
      <c r="BF2511" s="121"/>
      <c r="BG2511" s="121"/>
      <c r="BH2511" s="121"/>
      <c r="BI2511" s="121"/>
      <c r="BJ2511" s="121"/>
      <c r="BK2511" s="121"/>
      <c r="BL2511" s="121"/>
      <c r="BM2511" s="121"/>
      <c r="BN2511" s="121"/>
      <c r="BO2511" s="121"/>
      <c r="BP2511" s="121"/>
      <c r="BQ2511" s="121"/>
      <c r="BR2511" s="121"/>
      <c r="BS2511" s="121"/>
      <c r="BT2511" s="121"/>
      <c r="BU2511" s="121"/>
      <c r="BV2511" s="121"/>
      <c r="BW2511" s="121"/>
      <c r="BX2511" s="121"/>
      <c r="BY2511" s="121"/>
      <c r="BZ2511" s="121"/>
      <c r="CA2511" s="121"/>
      <c r="CB2511" s="121"/>
      <c r="CC2511" s="121"/>
      <c r="CD2511" s="121"/>
      <c r="CE2511" s="121"/>
      <c r="CF2511" s="121"/>
      <c r="CG2511" s="121"/>
      <c r="CH2511" s="121"/>
      <c r="CI2511" s="121"/>
      <c r="CJ2511" s="121"/>
      <c r="CK2511" s="121"/>
      <c r="CL2511" s="121"/>
      <c r="CM2511" s="121"/>
      <c r="CN2511" s="121"/>
      <c r="CO2511" s="121"/>
      <c r="CP2511" s="121"/>
      <c r="CQ2511" s="121"/>
      <c r="CR2511" s="121"/>
      <c r="CS2511" s="121"/>
      <c r="CT2511" s="121"/>
      <c r="CU2511" s="121"/>
      <c r="CV2511" s="121"/>
      <c r="CW2511" s="121"/>
      <c r="CX2511" s="121"/>
      <c r="CY2511" s="121"/>
      <c r="CZ2511" s="121"/>
      <c r="DA2511" s="121"/>
      <c r="DB2511" s="121"/>
      <c r="DC2511" s="121"/>
      <c r="DD2511" s="121"/>
      <c r="DE2511" s="121"/>
      <c r="DF2511" s="121"/>
      <c r="DG2511" s="121"/>
      <c r="DH2511" s="121"/>
      <c r="DI2511" s="121"/>
    </row>
    <row r="2512" spans="30:113" x14ac:dyDescent="0.35">
      <c r="AD2512" s="121"/>
      <c r="AE2512" s="121"/>
      <c r="AF2512" s="121"/>
      <c r="AG2512" s="121"/>
      <c r="AH2512" s="121"/>
      <c r="AI2512" s="121"/>
      <c r="AJ2512" s="121"/>
      <c r="AK2512" s="121"/>
      <c r="AL2512" s="121"/>
      <c r="AM2512" s="121"/>
      <c r="AN2512" s="121"/>
      <c r="AO2512" s="121"/>
      <c r="AP2512" s="121"/>
      <c r="AQ2512" s="121"/>
      <c r="AR2512" s="121"/>
      <c r="AS2512" s="121"/>
      <c r="AT2512" s="121"/>
      <c r="AU2512" s="121"/>
      <c r="AV2512" s="121"/>
      <c r="AW2512" s="121"/>
      <c r="AX2512" s="121"/>
      <c r="AY2512" s="121"/>
      <c r="AZ2512" s="121"/>
      <c r="BA2512" s="121"/>
      <c r="BB2512" s="121"/>
      <c r="BC2512" s="121"/>
      <c r="BD2512" s="121"/>
      <c r="BE2512" s="121"/>
      <c r="BF2512" s="121"/>
      <c r="BG2512" s="121"/>
      <c r="BH2512" s="121"/>
      <c r="BI2512" s="121"/>
      <c r="BJ2512" s="121"/>
      <c r="BK2512" s="121"/>
      <c r="BL2512" s="121"/>
      <c r="BM2512" s="121"/>
      <c r="BN2512" s="121"/>
      <c r="BO2512" s="121"/>
      <c r="BP2512" s="121"/>
      <c r="BQ2512" s="121"/>
      <c r="BR2512" s="121"/>
      <c r="BS2512" s="121"/>
      <c r="BT2512" s="121"/>
      <c r="BU2512" s="121"/>
      <c r="BV2512" s="121"/>
      <c r="BW2512" s="121"/>
      <c r="BX2512" s="121"/>
      <c r="BY2512" s="121"/>
      <c r="BZ2512" s="121"/>
      <c r="CA2512" s="121"/>
      <c r="CB2512" s="121"/>
      <c r="CC2512" s="121"/>
      <c r="CD2512" s="121"/>
      <c r="CE2512" s="121"/>
      <c r="CF2512" s="121"/>
      <c r="CG2512" s="121"/>
      <c r="CH2512" s="121"/>
      <c r="CI2512" s="121"/>
      <c r="CJ2512" s="121"/>
      <c r="CK2512" s="121"/>
      <c r="CL2512" s="121"/>
      <c r="CM2512" s="121"/>
      <c r="CN2512" s="121"/>
      <c r="CO2512" s="121"/>
      <c r="CP2512" s="121"/>
      <c r="CQ2512" s="121"/>
      <c r="CR2512" s="121"/>
      <c r="CS2512" s="121"/>
      <c r="CT2512" s="121"/>
      <c r="CU2512" s="121"/>
      <c r="CV2512" s="121"/>
      <c r="CW2512" s="121"/>
      <c r="CX2512" s="121"/>
      <c r="CY2512" s="121"/>
      <c r="CZ2512" s="121"/>
      <c r="DA2512" s="121"/>
      <c r="DB2512" s="121"/>
      <c r="DC2512" s="121"/>
      <c r="DD2512" s="121"/>
      <c r="DE2512" s="121"/>
      <c r="DF2512" s="121"/>
      <c r="DG2512" s="121"/>
      <c r="DH2512" s="121"/>
      <c r="DI2512" s="121"/>
    </row>
    <row r="2513" spans="30:113" x14ac:dyDescent="0.35">
      <c r="AD2513" s="121"/>
      <c r="AE2513" s="121"/>
      <c r="AF2513" s="121"/>
      <c r="AG2513" s="121"/>
      <c r="AH2513" s="121"/>
      <c r="AI2513" s="121"/>
      <c r="AJ2513" s="121"/>
      <c r="AK2513" s="121"/>
      <c r="AL2513" s="121"/>
      <c r="AM2513" s="121"/>
      <c r="AN2513" s="121"/>
      <c r="AO2513" s="121"/>
      <c r="AP2513" s="121"/>
      <c r="AQ2513" s="121"/>
      <c r="AR2513" s="121"/>
      <c r="AS2513" s="121"/>
      <c r="AT2513" s="121"/>
      <c r="AU2513" s="121"/>
      <c r="AV2513" s="121"/>
      <c r="AW2513" s="121"/>
      <c r="AX2513" s="121"/>
      <c r="AY2513" s="121"/>
      <c r="AZ2513" s="121"/>
      <c r="BA2513" s="121"/>
      <c r="BB2513" s="121"/>
      <c r="BC2513" s="121"/>
      <c r="BD2513" s="121"/>
      <c r="BE2513" s="121"/>
      <c r="BF2513" s="121"/>
      <c r="BG2513" s="121"/>
      <c r="BH2513" s="121"/>
      <c r="BI2513" s="121"/>
      <c r="BJ2513" s="121"/>
      <c r="BK2513" s="121"/>
      <c r="BL2513" s="121"/>
      <c r="BM2513" s="121"/>
      <c r="BN2513" s="121"/>
      <c r="BO2513" s="121"/>
      <c r="BP2513" s="121"/>
      <c r="BQ2513" s="121"/>
      <c r="BR2513" s="121"/>
      <c r="BS2513" s="121"/>
      <c r="BT2513" s="121"/>
      <c r="BU2513" s="121"/>
      <c r="BV2513" s="121"/>
      <c r="BW2513" s="121"/>
      <c r="BX2513" s="121"/>
      <c r="BY2513" s="121"/>
      <c r="BZ2513" s="121"/>
      <c r="CA2513" s="121"/>
      <c r="CB2513" s="121"/>
      <c r="CC2513" s="121"/>
      <c r="CD2513" s="121"/>
      <c r="CE2513" s="121"/>
      <c r="CF2513" s="121"/>
      <c r="CG2513" s="121"/>
      <c r="CH2513" s="121"/>
      <c r="CI2513" s="121"/>
      <c r="CJ2513" s="121"/>
      <c r="CK2513" s="121"/>
      <c r="CL2513" s="121"/>
      <c r="CM2513" s="121"/>
      <c r="CN2513" s="121"/>
      <c r="CO2513" s="121"/>
      <c r="CP2513" s="121"/>
      <c r="CQ2513" s="121"/>
      <c r="CR2513" s="121"/>
      <c r="CS2513" s="121"/>
      <c r="CT2513" s="121"/>
      <c r="CU2513" s="121"/>
      <c r="CV2513" s="121"/>
      <c r="CW2513" s="121"/>
      <c r="CX2513" s="121"/>
      <c r="CY2513" s="121"/>
      <c r="CZ2513" s="121"/>
      <c r="DA2513" s="121"/>
      <c r="DB2513" s="121"/>
      <c r="DC2513" s="121"/>
      <c r="DD2513" s="121"/>
      <c r="DE2513" s="121"/>
      <c r="DF2513" s="121"/>
      <c r="DG2513" s="121"/>
      <c r="DH2513" s="121"/>
      <c r="DI2513" s="121"/>
    </row>
    <row r="2514" spans="30:113" x14ac:dyDescent="0.35">
      <c r="AD2514" s="121"/>
      <c r="AE2514" s="121"/>
      <c r="AF2514" s="121"/>
      <c r="AG2514" s="121"/>
      <c r="AH2514" s="121"/>
      <c r="AI2514" s="121"/>
      <c r="AJ2514" s="121"/>
      <c r="AK2514" s="121"/>
      <c r="AL2514" s="121"/>
      <c r="AM2514" s="121"/>
      <c r="AN2514" s="121"/>
      <c r="AO2514" s="121"/>
      <c r="AP2514" s="121"/>
      <c r="AQ2514" s="121"/>
      <c r="AR2514" s="121"/>
      <c r="AS2514" s="121"/>
      <c r="AT2514" s="121"/>
      <c r="AU2514" s="121"/>
      <c r="AV2514" s="121"/>
      <c r="AW2514" s="121"/>
      <c r="AX2514" s="121"/>
      <c r="AY2514" s="121"/>
      <c r="AZ2514" s="121"/>
      <c r="BA2514" s="121"/>
      <c r="BB2514" s="121"/>
      <c r="BC2514" s="121"/>
      <c r="BD2514" s="121"/>
      <c r="BE2514" s="121"/>
      <c r="BF2514" s="121"/>
      <c r="BG2514" s="121"/>
      <c r="BH2514" s="121"/>
      <c r="BI2514" s="121"/>
      <c r="BJ2514" s="121"/>
      <c r="BK2514" s="121"/>
      <c r="BL2514" s="121"/>
      <c r="BM2514" s="121"/>
      <c r="BN2514" s="121"/>
      <c r="BO2514" s="121"/>
      <c r="BP2514" s="121"/>
      <c r="BQ2514" s="121"/>
      <c r="BR2514" s="121"/>
      <c r="BS2514" s="121"/>
      <c r="BT2514" s="121"/>
      <c r="BU2514" s="121"/>
      <c r="BV2514" s="121"/>
      <c r="BW2514" s="121"/>
      <c r="BX2514" s="121"/>
      <c r="BY2514" s="121"/>
      <c r="BZ2514" s="121"/>
      <c r="CA2514" s="121"/>
      <c r="CB2514" s="121"/>
      <c r="CC2514" s="121"/>
      <c r="CD2514" s="121"/>
      <c r="CE2514" s="121"/>
      <c r="CF2514" s="121"/>
      <c r="CG2514" s="121"/>
      <c r="CH2514" s="121"/>
      <c r="CI2514" s="121"/>
      <c r="CJ2514" s="121"/>
      <c r="CK2514" s="121"/>
      <c r="CL2514" s="121"/>
      <c r="CM2514" s="121"/>
      <c r="CN2514" s="121"/>
      <c r="CO2514" s="121"/>
      <c r="CP2514" s="121"/>
      <c r="CQ2514" s="121"/>
      <c r="CR2514" s="121"/>
      <c r="CS2514" s="121"/>
      <c r="CT2514" s="121"/>
      <c r="CU2514" s="121"/>
      <c r="CV2514" s="121"/>
      <c r="CW2514" s="121"/>
      <c r="CX2514" s="121"/>
      <c r="CY2514" s="121"/>
      <c r="CZ2514" s="121"/>
      <c r="DA2514" s="121"/>
      <c r="DB2514" s="121"/>
      <c r="DC2514" s="121"/>
      <c r="DD2514" s="121"/>
      <c r="DE2514" s="121"/>
      <c r="DF2514" s="121"/>
      <c r="DG2514" s="121"/>
      <c r="DH2514" s="121"/>
      <c r="DI2514" s="121"/>
    </row>
    <row r="2515" spans="30:113" x14ac:dyDescent="0.35">
      <c r="AD2515" s="121"/>
      <c r="AE2515" s="121"/>
      <c r="AF2515" s="121"/>
      <c r="AG2515" s="121"/>
      <c r="AH2515" s="121"/>
      <c r="AI2515" s="121"/>
      <c r="AJ2515" s="121"/>
      <c r="AK2515" s="121"/>
      <c r="AL2515" s="121"/>
      <c r="AM2515" s="121"/>
      <c r="AN2515" s="121"/>
      <c r="AO2515" s="121"/>
      <c r="AP2515" s="121"/>
      <c r="AQ2515" s="121"/>
      <c r="AR2515" s="121"/>
      <c r="AS2515" s="121"/>
      <c r="AT2515" s="121"/>
      <c r="AU2515" s="121"/>
      <c r="AV2515" s="121"/>
      <c r="AW2515" s="121"/>
      <c r="AX2515" s="121"/>
      <c r="AY2515" s="121"/>
      <c r="AZ2515" s="121"/>
      <c r="BA2515" s="121"/>
      <c r="BB2515" s="121"/>
      <c r="BC2515" s="121"/>
      <c r="BD2515" s="121"/>
      <c r="BE2515" s="121"/>
      <c r="BF2515" s="121"/>
      <c r="BG2515" s="121"/>
      <c r="BH2515" s="121"/>
      <c r="BI2515" s="121"/>
      <c r="BJ2515" s="121"/>
      <c r="BK2515" s="121"/>
      <c r="BL2515" s="121"/>
      <c r="BM2515" s="121"/>
      <c r="BN2515" s="121"/>
      <c r="BO2515" s="121"/>
      <c r="BP2515" s="121"/>
      <c r="BQ2515" s="121"/>
      <c r="BR2515" s="121"/>
      <c r="BS2515" s="121"/>
      <c r="BT2515" s="121"/>
      <c r="BU2515" s="121"/>
      <c r="BV2515" s="121"/>
      <c r="BW2515" s="121"/>
      <c r="BX2515" s="121"/>
      <c r="BY2515" s="121"/>
      <c r="BZ2515" s="121"/>
      <c r="CA2515" s="121"/>
      <c r="CB2515" s="121"/>
      <c r="CC2515" s="121"/>
      <c r="CD2515" s="121"/>
      <c r="CE2515" s="121"/>
      <c r="CF2515" s="121"/>
      <c r="CG2515" s="121"/>
      <c r="CH2515" s="121"/>
      <c r="CI2515" s="121"/>
      <c r="CJ2515" s="121"/>
      <c r="CK2515" s="121"/>
      <c r="CL2515" s="121"/>
      <c r="CM2515" s="121"/>
      <c r="CN2515" s="121"/>
      <c r="CO2515" s="121"/>
      <c r="CP2515" s="121"/>
      <c r="CQ2515" s="121"/>
      <c r="CR2515" s="121"/>
      <c r="CS2515" s="121"/>
      <c r="CT2515" s="121"/>
      <c r="CU2515" s="121"/>
      <c r="CV2515" s="121"/>
      <c r="CW2515" s="121"/>
      <c r="CX2515" s="121"/>
      <c r="CY2515" s="121"/>
      <c r="CZ2515" s="121"/>
      <c r="DA2515" s="121"/>
      <c r="DB2515" s="121"/>
      <c r="DC2515" s="121"/>
      <c r="DD2515" s="121"/>
      <c r="DE2515" s="121"/>
      <c r="DF2515" s="121"/>
      <c r="DG2515" s="121"/>
      <c r="DH2515" s="121"/>
      <c r="DI2515" s="121"/>
    </row>
    <row r="2516" spans="30:113" x14ac:dyDescent="0.35">
      <c r="AD2516" s="121"/>
      <c r="AE2516" s="121"/>
      <c r="AF2516" s="121"/>
      <c r="AG2516" s="121"/>
      <c r="AH2516" s="121"/>
      <c r="AI2516" s="121"/>
      <c r="AJ2516" s="121"/>
      <c r="AK2516" s="121"/>
      <c r="AL2516" s="121"/>
      <c r="AM2516" s="121"/>
      <c r="AN2516" s="121"/>
      <c r="AO2516" s="121"/>
      <c r="AP2516" s="121"/>
      <c r="AQ2516" s="121"/>
      <c r="AR2516" s="121"/>
      <c r="AS2516" s="121"/>
      <c r="AT2516" s="121"/>
      <c r="AU2516" s="121"/>
      <c r="AV2516" s="121"/>
      <c r="AW2516" s="121"/>
      <c r="AX2516" s="121"/>
      <c r="AY2516" s="121"/>
      <c r="AZ2516" s="121"/>
      <c r="BA2516" s="121"/>
      <c r="BB2516" s="121"/>
      <c r="BC2516" s="121"/>
      <c r="BD2516" s="121"/>
      <c r="BE2516" s="121"/>
      <c r="BF2516" s="121"/>
      <c r="BG2516" s="121"/>
      <c r="BH2516" s="121"/>
      <c r="BI2516" s="121"/>
      <c r="BJ2516" s="121"/>
      <c r="BK2516" s="121"/>
      <c r="BL2516" s="121"/>
      <c r="BM2516" s="121"/>
      <c r="BN2516" s="121"/>
      <c r="BO2516" s="121"/>
      <c r="BP2516" s="121"/>
      <c r="BQ2516" s="121"/>
      <c r="BR2516" s="121"/>
      <c r="BS2516" s="121"/>
      <c r="BT2516" s="121"/>
      <c r="BU2516" s="121"/>
      <c r="BV2516" s="121"/>
      <c r="BW2516" s="121"/>
      <c r="BX2516" s="121"/>
      <c r="BY2516" s="121"/>
      <c r="BZ2516" s="121"/>
      <c r="CA2516" s="121"/>
      <c r="CB2516" s="121"/>
      <c r="CC2516" s="121"/>
      <c r="CD2516" s="121"/>
      <c r="CE2516" s="121"/>
      <c r="CF2516" s="121"/>
      <c r="CG2516" s="121"/>
      <c r="CH2516" s="121"/>
      <c r="CI2516" s="121"/>
      <c r="CJ2516" s="121"/>
      <c r="CK2516" s="121"/>
      <c r="CL2516" s="121"/>
      <c r="CM2516" s="121"/>
      <c r="CN2516" s="121"/>
      <c r="CO2516" s="121"/>
      <c r="CP2516" s="121"/>
      <c r="CQ2516" s="121"/>
      <c r="CR2516" s="121"/>
      <c r="CS2516" s="121"/>
      <c r="CT2516" s="121"/>
      <c r="CU2516" s="121"/>
      <c r="CV2516" s="121"/>
      <c r="CW2516" s="121"/>
      <c r="CX2516" s="121"/>
      <c r="CY2516" s="121"/>
      <c r="CZ2516" s="121"/>
      <c r="DA2516" s="121"/>
      <c r="DB2516" s="121"/>
      <c r="DC2516" s="121"/>
      <c r="DD2516" s="121"/>
      <c r="DE2516" s="121"/>
      <c r="DF2516" s="121"/>
      <c r="DG2516" s="121"/>
      <c r="DH2516" s="121"/>
      <c r="DI2516" s="121"/>
    </row>
    <row r="2517" spans="30:113" x14ac:dyDescent="0.35">
      <c r="AD2517" s="121"/>
      <c r="AE2517" s="121"/>
      <c r="AF2517" s="121"/>
      <c r="AG2517" s="121"/>
      <c r="AH2517" s="121"/>
      <c r="AI2517" s="121"/>
      <c r="AJ2517" s="121"/>
      <c r="AK2517" s="121"/>
      <c r="AL2517" s="121"/>
      <c r="AM2517" s="121"/>
      <c r="AN2517" s="121"/>
      <c r="AO2517" s="121"/>
      <c r="AP2517" s="121"/>
      <c r="AQ2517" s="121"/>
      <c r="AR2517" s="121"/>
      <c r="AS2517" s="121"/>
      <c r="AT2517" s="121"/>
      <c r="AU2517" s="121"/>
      <c r="AV2517" s="121"/>
      <c r="AW2517" s="121"/>
      <c r="AX2517" s="121"/>
      <c r="AY2517" s="121"/>
      <c r="AZ2517" s="121"/>
      <c r="BA2517" s="121"/>
      <c r="BB2517" s="121"/>
      <c r="BC2517" s="121"/>
      <c r="BD2517" s="121"/>
      <c r="BE2517" s="121"/>
      <c r="BF2517" s="121"/>
      <c r="BG2517" s="121"/>
      <c r="BH2517" s="121"/>
      <c r="BI2517" s="121"/>
      <c r="BJ2517" s="121"/>
      <c r="BK2517" s="121"/>
      <c r="BL2517" s="121"/>
      <c r="BM2517" s="121"/>
      <c r="BN2517" s="121"/>
      <c r="BO2517" s="121"/>
      <c r="BP2517" s="121"/>
      <c r="BQ2517" s="121"/>
      <c r="BR2517" s="121"/>
      <c r="BS2517" s="121"/>
      <c r="BT2517" s="121"/>
      <c r="BU2517" s="121"/>
      <c r="BV2517" s="121"/>
      <c r="BW2517" s="121"/>
      <c r="BX2517" s="121"/>
      <c r="BY2517" s="121"/>
      <c r="BZ2517" s="121"/>
      <c r="CA2517" s="121"/>
      <c r="CB2517" s="121"/>
      <c r="CC2517" s="121"/>
      <c r="CD2517" s="121"/>
      <c r="CE2517" s="121"/>
      <c r="CF2517" s="121"/>
      <c r="CG2517" s="121"/>
      <c r="CH2517" s="121"/>
      <c r="CI2517" s="121"/>
      <c r="CJ2517" s="121"/>
      <c r="CK2517" s="121"/>
      <c r="CL2517" s="121"/>
      <c r="CM2517" s="121"/>
      <c r="CN2517" s="121"/>
      <c r="CO2517" s="121"/>
      <c r="CP2517" s="121"/>
      <c r="CQ2517" s="121"/>
      <c r="CR2517" s="121"/>
      <c r="CS2517" s="121"/>
      <c r="CT2517" s="121"/>
      <c r="CU2517" s="121"/>
      <c r="CV2517" s="121"/>
      <c r="CW2517" s="121"/>
      <c r="CX2517" s="121"/>
      <c r="CY2517" s="121"/>
      <c r="CZ2517" s="121"/>
      <c r="DA2517" s="121"/>
      <c r="DB2517" s="121"/>
      <c r="DC2517" s="121"/>
      <c r="DD2517" s="121"/>
      <c r="DE2517" s="121"/>
      <c r="DF2517" s="121"/>
      <c r="DG2517" s="121"/>
      <c r="DH2517" s="121"/>
      <c r="DI2517" s="121"/>
    </row>
    <row r="2518" spans="30:113" x14ac:dyDescent="0.35">
      <c r="AD2518" s="121"/>
      <c r="AE2518" s="121"/>
      <c r="AF2518" s="121"/>
      <c r="AG2518" s="121"/>
      <c r="AH2518" s="121"/>
      <c r="AI2518" s="121"/>
      <c r="AJ2518" s="121"/>
      <c r="AK2518" s="121"/>
      <c r="AL2518" s="121"/>
      <c r="AM2518" s="121"/>
      <c r="AN2518" s="121"/>
      <c r="AO2518" s="121"/>
      <c r="AP2518" s="121"/>
      <c r="AQ2518" s="121"/>
      <c r="AR2518" s="121"/>
      <c r="AS2518" s="121"/>
      <c r="AT2518" s="121"/>
      <c r="AU2518" s="121"/>
      <c r="AV2518" s="121"/>
      <c r="AW2518" s="121"/>
      <c r="AX2518" s="121"/>
      <c r="AY2518" s="121"/>
      <c r="AZ2518" s="121"/>
      <c r="BA2518" s="121"/>
      <c r="BB2518" s="121"/>
      <c r="BC2518" s="121"/>
      <c r="BD2518" s="121"/>
      <c r="BE2518" s="121"/>
      <c r="BF2518" s="121"/>
      <c r="BG2518" s="121"/>
      <c r="BH2518" s="121"/>
      <c r="BI2518" s="121"/>
      <c r="BJ2518" s="121"/>
      <c r="BK2518" s="121"/>
      <c r="BL2518" s="121"/>
      <c r="BM2518" s="121"/>
      <c r="BN2518" s="121"/>
      <c r="BO2518" s="121"/>
      <c r="BP2518" s="121"/>
      <c r="BQ2518" s="121"/>
      <c r="BR2518" s="121"/>
      <c r="BS2518" s="121"/>
      <c r="BT2518" s="121"/>
      <c r="BU2518" s="121"/>
      <c r="BV2518" s="121"/>
      <c r="BW2518" s="121"/>
      <c r="BX2518" s="121"/>
      <c r="BY2518" s="121"/>
      <c r="BZ2518" s="121"/>
      <c r="CA2518" s="121"/>
      <c r="CB2518" s="121"/>
      <c r="CC2518" s="121"/>
      <c r="CD2518" s="121"/>
      <c r="CE2518" s="121"/>
      <c r="CF2518" s="121"/>
      <c r="CG2518" s="121"/>
      <c r="CH2518" s="121"/>
      <c r="CI2518" s="121"/>
      <c r="CJ2518" s="121"/>
      <c r="CK2518" s="121"/>
      <c r="CL2518" s="121"/>
      <c r="CM2518" s="121"/>
      <c r="CN2518" s="121"/>
      <c r="CO2518" s="121"/>
      <c r="CP2518" s="121"/>
      <c r="CQ2518" s="121"/>
      <c r="CR2518" s="121"/>
      <c r="CS2518" s="121"/>
      <c r="CT2518" s="121"/>
      <c r="CU2518" s="121"/>
      <c r="CV2518" s="121"/>
      <c r="CW2518" s="121"/>
      <c r="CX2518" s="121"/>
      <c r="CY2518" s="121"/>
      <c r="CZ2518" s="121"/>
      <c r="DA2518" s="121"/>
      <c r="DB2518" s="121"/>
      <c r="DC2518" s="121"/>
      <c r="DD2518" s="121"/>
      <c r="DE2518" s="121"/>
      <c r="DF2518" s="121"/>
      <c r="DG2518" s="121"/>
      <c r="DH2518" s="121"/>
      <c r="DI2518" s="121"/>
    </row>
    <row r="2519" spans="30:113" x14ac:dyDescent="0.35">
      <c r="AD2519" s="121"/>
      <c r="AE2519" s="121"/>
      <c r="AF2519" s="121"/>
      <c r="AG2519" s="121"/>
      <c r="AH2519" s="121"/>
      <c r="AI2519" s="121"/>
      <c r="AJ2519" s="121"/>
      <c r="AK2519" s="121"/>
      <c r="AL2519" s="121"/>
      <c r="AM2519" s="121"/>
      <c r="AN2519" s="121"/>
      <c r="AO2519" s="121"/>
      <c r="AP2519" s="121"/>
      <c r="AQ2519" s="121"/>
      <c r="AR2519" s="121"/>
      <c r="AS2519" s="121"/>
      <c r="AT2519" s="121"/>
      <c r="AU2519" s="121"/>
      <c r="AV2519" s="121"/>
      <c r="AW2519" s="121"/>
      <c r="AX2519" s="121"/>
      <c r="AY2519" s="121"/>
      <c r="AZ2519" s="121"/>
      <c r="BA2519" s="121"/>
      <c r="BB2519" s="121"/>
      <c r="BC2519" s="121"/>
      <c r="BD2519" s="121"/>
      <c r="BE2519" s="121"/>
      <c r="BF2519" s="121"/>
      <c r="BG2519" s="121"/>
      <c r="BH2519" s="121"/>
      <c r="BI2519" s="121"/>
      <c r="BJ2519" s="121"/>
      <c r="BK2519" s="121"/>
      <c r="BL2519" s="121"/>
      <c r="BM2519" s="121"/>
      <c r="BN2519" s="121"/>
      <c r="BO2519" s="121"/>
      <c r="BP2519" s="121"/>
      <c r="BQ2519" s="121"/>
      <c r="BR2519" s="121"/>
      <c r="BS2519" s="121"/>
      <c r="BT2519" s="121"/>
      <c r="BU2519" s="121"/>
      <c r="BV2519" s="121"/>
      <c r="BW2519" s="121"/>
      <c r="BX2519" s="121"/>
      <c r="BY2519" s="121"/>
      <c r="BZ2519" s="121"/>
      <c r="CA2519" s="121"/>
      <c r="CB2519" s="121"/>
      <c r="CC2519" s="121"/>
      <c r="CD2519" s="121"/>
      <c r="CE2519" s="121"/>
      <c r="CF2519" s="121"/>
      <c r="CG2519" s="121"/>
      <c r="CH2519" s="121"/>
      <c r="CI2519" s="121"/>
      <c r="CJ2519" s="121"/>
      <c r="CK2519" s="121"/>
      <c r="CL2519" s="121"/>
      <c r="CM2519" s="121"/>
      <c r="CN2519" s="121"/>
      <c r="CO2519" s="121"/>
      <c r="CP2519" s="121"/>
      <c r="CQ2519" s="121"/>
      <c r="CR2519" s="121"/>
      <c r="CS2519" s="121"/>
      <c r="CT2519" s="121"/>
      <c r="CU2519" s="121"/>
      <c r="CV2519" s="121"/>
      <c r="CW2519" s="121"/>
      <c r="CX2519" s="121"/>
      <c r="CY2519" s="121"/>
      <c r="CZ2519" s="121"/>
      <c r="DA2519" s="121"/>
      <c r="DB2519" s="121"/>
      <c r="DC2519" s="121"/>
      <c r="DD2519" s="121"/>
      <c r="DE2519" s="121"/>
      <c r="DF2519" s="121"/>
      <c r="DG2519" s="121"/>
      <c r="DH2519" s="121"/>
      <c r="DI2519" s="121"/>
    </row>
    <row r="2520" spans="30:113" x14ac:dyDescent="0.35">
      <c r="AD2520" s="121"/>
      <c r="AE2520" s="121"/>
      <c r="AF2520" s="121"/>
      <c r="AG2520" s="121"/>
      <c r="AH2520" s="121"/>
      <c r="AI2520" s="121"/>
      <c r="AJ2520" s="121"/>
      <c r="AK2520" s="121"/>
      <c r="AL2520" s="121"/>
      <c r="AM2520" s="121"/>
      <c r="AN2520" s="121"/>
      <c r="AO2520" s="121"/>
      <c r="AP2520" s="121"/>
      <c r="AQ2520" s="121"/>
      <c r="AR2520" s="121"/>
      <c r="AS2520" s="121"/>
      <c r="AT2520" s="121"/>
      <c r="AU2520" s="121"/>
      <c r="AV2520" s="121"/>
      <c r="AW2520" s="121"/>
      <c r="AX2520" s="121"/>
      <c r="AY2520" s="121"/>
      <c r="AZ2520" s="121"/>
      <c r="BA2520" s="121"/>
      <c r="BB2520" s="121"/>
      <c r="BC2520" s="121"/>
      <c r="BD2520" s="121"/>
      <c r="BE2520" s="121"/>
      <c r="BF2520" s="121"/>
      <c r="BG2520" s="121"/>
      <c r="BH2520" s="121"/>
      <c r="BI2520" s="121"/>
      <c r="BJ2520" s="121"/>
      <c r="BK2520" s="121"/>
      <c r="BL2520" s="121"/>
      <c r="BM2520" s="121"/>
      <c r="BN2520" s="121"/>
      <c r="BO2520" s="121"/>
      <c r="BP2520" s="121"/>
      <c r="BQ2520" s="121"/>
      <c r="BR2520" s="121"/>
      <c r="BS2520" s="121"/>
      <c r="BT2520" s="121"/>
      <c r="BU2520" s="121"/>
      <c r="BV2520" s="121"/>
      <c r="BW2520" s="121"/>
      <c r="BX2520" s="121"/>
      <c r="BY2520" s="121"/>
      <c r="BZ2520" s="121"/>
      <c r="CA2520" s="121"/>
      <c r="CB2520" s="121"/>
      <c r="CC2520" s="121"/>
      <c r="CD2520" s="121"/>
      <c r="CE2520" s="121"/>
      <c r="CF2520" s="121"/>
      <c r="CG2520" s="121"/>
      <c r="CH2520" s="121"/>
      <c r="CI2520" s="121"/>
      <c r="CJ2520" s="121"/>
      <c r="CK2520" s="121"/>
      <c r="CL2520" s="121"/>
      <c r="CM2520" s="121"/>
      <c r="CN2520" s="121"/>
      <c r="CO2520" s="121"/>
      <c r="CP2520" s="121"/>
      <c r="CQ2520" s="121"/>
      <c r="CR2520" s="121"/>
      <c r="CS2520" s="121"/>
      <c r="CT2520" s="121"/>
      <c r="CU2520" s="121"/>
      <c r="CV2520" s="121"/>
      <c r="CW2520" s="121"/>
      <c r="CX2520" s="121"/>
      <c r="CY2520" s="121"/>
      <c r="CZ2520" s="121"/>
      <c r="DA2520" s="121"/>
      <c r="DB2520" s="121"/>
      <c r="DC2520" s="121"/>
      <c r="DD2520" s="121"/>
      <c r="DE2520" s="121"/>
      <c r="DF2520" s="121"/>
      <c r="DG2520" s="121"/>
      <c r="DH2520" s="121"/>
      <c r="DI2520" s="121"/>
    </row>
    <row r="2521" spans="30:113" x14ac:dyDescent="0.35">
      <c r="AD2521" s="121"/>
      <c r="AE2521" s="121"/>
      <c r="AF2521" s="121"/>
      <c r="AG2521" s="121"/>
      <c r="AH2521" s="121"/>
      <c r="AI2521" s="121"/>
      <c r="AJ2521" s="121"/>
      <c r="AK2521" s="121"/>
      <c r="AL2521" s="121"/>
      <c r="AM2521" s="121"/>
      <c r="AN2521" s="121"/>
      <c r="AO2521" s="121"/>
      <c r="AP2521" s="121"/>
      <c r="AQ2521" s="121"/>
      <c r="AR2521" s="121"/>
      <c r="AS2521" s="121"/>
      <c r="AT2521" s="121"/>
      <c r="AU2521" s="121"/>
      <c r="AV2521" s="121"/>
      <c r="AW2521" s="121"/>
      <c r="AX2521" s="121"/>
      <c r="AY2521" s="121"/>
      <c r="AZ2521" s="121"/>
      <c r="BA2521" s="121"/>
      <c r="BB2521" s="121"/>
      <c r="BC2521" s="121"/>
      <c r="BD2521" s="121"/>
      <c r="BE2521" s="121"/>
      <c r="BF2521" s="121"/>
      <c r="BG2521" s="121"/>
      <c r="BH2521" s="121"/>
      <c r="BI2521" s="121"/>
      <c r="BJ2521" s="121"/>
      <c r="BK2521" s="121"/>
      <c r="BL2521" s="121"/>
      <c r="BM2521" s="121"/>
      <c r="BN2521" s="121"/>
      <c r="BO2521" s="121"/>
      <c r="BP2521" s="121"/>
      <c r="BQ2521" s="121"/>
      <c r="BR2521" s="121"/>
      <c r="BS2521" s="121"/>
      <c r="BT2521" s="121"/>
      <c r="BU2521" s="121"/>
      <c r="BV2521" s="121"/>
      <c r="BW2521" s="121"/>
      <c r="BX2521" s="121"/>
      <c r="BY2521" s="121"/>
      <c r="BZ2521" s="121"/>
      <c r="CA2521" s="121"/>
      <c r="CB2521" s="121"/>
      <c r="CC2521" s="121"/>
      <c r="CD2521" s="121"/>
      <c r="CE2521" s="121"/>
      <c r="CF2521" s="121"/>
      <c r="CG2521" s="121"/>
      <c r="CH2521" s="121"/>
      <c r="CI2521" s="121"/>
      <c r="CJ2521" s="121"/>
      <c r="CK2521" s="121"/>
      <c r="CL2521" s="121"/>
      <c r="CM2521" s="121"/>
      <c r="CN2521" s="121"/>
      <c r="CO2521" s="121"/>
      <c r="CP2521" s="121"/>
      <c r="CQ2521" s="121"/>
      <c r="CR2521" s="121"/>
      <c r="CS2521" s="121"/>
      <c r="CT2521" s="121"/>
      <c r="CU2521" s="121"/>
      <c r="CV2521" s="121"/>
      <c r="CW2521" s="121"/>
      <c r="CX2521" s="121"/>
      <c r="CY2521" s="121"/>
      <c r="CZ2521" s="121"/>
      <c r="DA2521" s="121"/>
      <c r="DB2521" s="121"/>
      <c r="DC2521" s="121"/>
      <c r="DD2521" s="121"/>
      <c r="DE2521" s="121"/>
      <c r="DF2521" s="121"/>
      <c r="DG2521" s="121"/>
      <c r="DH2521" s="121"/>
      <c r="DI2521" s="121"/>
    </row>
    <row r="2522" spans="30:113" x14ac:dyDescent="0.35">
      <c r="AD2522" s="121"/>
      <c r="AE2522" s="121"/>
      <c r="AF2522" s="121"/>
      <c r="AG2522" s="121"/>
      <c r="AH2522" s="121"/>
      <c r="AI2522" s="121"/>
      <c r="AJ2522" s="121"/>
      <c r="AK2522" s="121"/>
      <c r="AL2522" s="121"/>
      <c r="AM2522" s="121"/>
      <c r="AN2522" s="121"/>
      <c r="AO2522" s="121"/>
      <c r="AP2522" s="121"/>
      <c r="AQ2522" s="121"/>
      <c r="AR2522" s="121"/>
      <c r="AS2522" s="121"/>
      <c r="AT2522" s="121"/>
      <c r="AU2522" s="121"/>
      <c r="AV2522" s="121"/>
      <c r="AW2522" s="121"/>
      <c r="AX2522" s="121"/>
      <c r="AY2522" s="121"/>
      <c r="AZ2522" s="121"/>
      <c r="BA2522" s="121"/>
      <c r="BB2522" s="121"/>
      <c r="BC2522" s="121"/>
      <c r="BD2522" s="121"/>
      <c r="BE2522" s="121"/>
      <c r="BF2522" s="121"/>
      <c r="BG2522" s="121"/>
      <c r="BH2522" s="121"/>
      <c r="BI2522" s="121"/>
      <c r="BJ2522" s="121"/>
      <c r="BK2522" s="121"/>
      <c r="BL2522" s="121"/>
      <c r="BM2522" s="121"/>
      <c r="BN2522" s="121"/>
      <c r="BO2522" s="121"/>
      <c r="BP2522" s="121"/>
      <c r="BQ2522" s="121"/>
      <c r="BR2522" s="121"/>
      <c r="BS2522" s="121"/>
      <c r="BT2522" s="121"/>
      <c r="BU2522" s="121"/>
      <c r="BV2522" s="121"/>
      <c r="BW2522" s="121"/>
      <c r="BX2522" s="121"/>
      <c r="BY2522" s="121"/>
      <c r="BZ2522" s="121"/>
      <c r="CA2522" s="121"/>
      <c r="CB2522" s="121"/>
      <c r="CC2522" s="121"/>
      <c r="CD2522" s="121"/>
      <c r="CE2522" s="121"/>
      <c r="CF2522" s="121"/>
      <c r="CG2522" s="121"/>
      <c r="CH2522" s="121"/>
      <c r="CI2522" s="121"/>
      <c r="CJ2522" s="121"/>
      <c r="CK2522" s="121"/>
      <c r="CL2522" s="121"/>
      <c r="CM2522" s="121"/>
      <c r="CN2522" s="121"/>
      <c r="CO2522" s="121"/>
      <c r="CP2522" s="121"/>
      <c r="CQ2522" s="121"/>
      <c r="CR2522" s="121"/>
      <c r="CS2522" s="121"/>
      <c r="CT2522" s="121"/>
      <c r="CU2522" s="121"/>
      <c r="CV2522" s="121"/>
      <c r="CW2522" s="121"/>
      <c r="CX2522" s="121"/>
      <c r="CY2522" s="121"/>
      <c r="CZ2522" s="121"/>
      <c r="DA2522" s="121"/>
      <c r="DB2522" s="121"/>
      <c r="DC2522" s="121"/>
      <c r="DD2522" s="121"/>
      <c r="DE2522" s="121"/>
      <c r="DF2522" s="121"/>
      <c r="DG2522" s="121"/>
      <c r="DH2522" s="121"/>
      <c r="DI2522" s="121"/>
    </row>
    <row r="2523" spans="30:113" x14ac:dyDescent="0.35">
      <c r="AD2523" s="121"/>
      <c r="AE2523" s="121"/>
      <c r="AF2523" s="121"/>
      <c r="AG2523" s="121"/>
      <c r="AH2523" s="121"/>
      <c r="AI2523" s="121"/>
      <c r="AJ2523" s="121"/>
      <c r="AK2523" s="121"/>
      <c r="AL2523" s="121"/>
      <c r="AM2523" s="121"/>
      <c r="AN2523" s="121"/>
      <c r="AO2523" s="121"/>
      <c r="AP2523" s="121"/>
      <c r="AQ2523" s="121"/>
      <c r="AR2523" s="121"/>
      <c r="AS2523" s="121"/>
      <c r="AT2523" s="121"/>
      <c r="AU2523" s="121"/>
      <c r="AV2523" s="121"/>
      <c r="AW2523" s="121"/>
      <c r="AX2523" s="121"/>
      <c r="AY2523" s="121"/>
      <c r="AZ2523" s="121"/>
      <c r="BA2523" s="121"/>
      <c r="BB2523" s="121"/>
      <c r="BC2523" s="121"/>
      <c r="BD2523" s="121"/>
      <c r="BE2523" s="121"/>
      <c r="BF2523" s="121"/>
      <c r="BG2523" s="121"/>
      <c r="BH2523" s="121"/>
      <c r="BI2523" s="121"/>
      <c r="BJ2523" s="121"/>
      <c r="BK2523" s="121"/>
      <c r="BL2523" s="121"/>
      <c r="BM2523" s="121"/>
      <c r="BN2523" s="121"/>
      <c r="BO2523" s="121"/>
      <c r="BP2523" s="121"/>
      <c r="BQ2523" s="121"/>
      <c r="BR2523" s="121"/>
      <c r="BS2523" s="121"/>
      <c r="BT2523" s="121"/>
      <c r="BU2523" s="121"/>
      <c r="BV2523" s="121"/>
      <c r="BW2523" s="121"/>
      <c r="BX2523" s="121"/>
      <c r="BY2523" s="121"/>
      <c r="BZ2523" s="121"/>
      <c r="CA2523" s="121"/>
      <c r="CB2523" s="121"/>
      <c r="CC2523" s="121"/>
      <c r="CD2523" s="121"/>
      <c r="CE2523" s="121"/>
      <c r="CF2523" s="121"/>
      <c r="CG2523" s="121"/>
      <c r="CH2523" s="121"/>
      <c r="CI2523" s="121"/>
      <c r="CJ2523" s="121"/>
      <c r="CK2523" s="121"/>
      <c r="CL2523" s="121"/>
      <c r="CM2523" s="121"/>
      <c r="CN2523" s="121"/>
      <c r="CO2523" s="121"/>
      <c r="CP2523" s="121"/>
      <c r="CQ2523" s="121"/>
      <c r="CR2523" s="121"/>
      <c r="CS2523" s="121"/>
      <c r="CT2523" s="121"/>
      <c r="CU2523" s="121"/>
      <c r="CV2523" s="121"/>
      <c r="CW2523" s="121"/>
      <c r="CX2523" s="121"/>
      <c r="CY2523" s="121"/>
      <c r="CZ2523" s="121"/>
      <c r="DA2523" s="121"/>
      <c r="DB2523" s="121"/>
      <c r="DC2523" s="121"/>
      <c r="DD2523" s="121"/>
      <c r="DE2523" s="121"/>
      <c r="DF2523" s="121"/>
      <c r="DG2523" s="121"/>
      <c r="DH2523" s="121"/>
      <c r="DI2523" s="121"/>
    </row>
    <row r="2524" spans="30:113" x14ac:dyDescent="0.35">
      <c r="AD2524" s="121"/>
      <c r="AE2524" s="121"/>
      <c r="AF2524" s="121"/>
      <c r="AG2524" s="121"/>
      <c r="AH2524" s="121"/>
      <c r="AI2524" s="121"/>
      <c r="AJ2524" s="121"/>
      <c r="AK2524" s="121"/>
      <c r="AL2524" s="121"/>
      <c r="AM2524" s="121"/>
      <c r="AN2524" s="121"/>
      <c r="AO2524" s="121"/>
      <c r="AP2524" s="121"/>
      <c r="AQ2524" s="121"/>
      <c r="AR2524" s="121"/>
      <c r="AS2524" s="121"/>
      <c r="AT2524" s="121"/>
      <c r="AU2524" s="121"/>
      <c r="AV2524" s="121"/>
      <c r="AW2524" s="121"/>
      <c r="AX2524" s="121"/>
      <c r="AY2524" s="121"/>
      <c r="AZ2524" s="121"/>
      <c r="BA2524" s="121"/>
      <c r="BB2524" s="121"/>
      <c r="BC2524" s="121"/>
      <c r="BD2524" s="121"/>
      <c r="BE2524" s="121"/>
      <c r="BF2524" s="121"/>
      <c r="BG2524" s="121"/>
      <c r="BH2524" s="121"/>
      <c r="BI2524" s="121"/>
      <c r="BJ2524" s="121"/>
      <c r="BK2524" s="121"/>
      <c r="BL2524" s="121"/>
      <c r="BM2524" s="121"/>
      <c r="BN2524" s="121"/>
      <c r="BO2524" s="121"/>
      <c r="BP2524" s="121"/>
      <c r="BQ2524" s="121"/>
      <c r="BR2524" s="121"/>
      <c r="BS2524" s="121"/>
      <c r="BT2524" s="121"/>
      <c r="BU2524" s="121"/>
      <c r="BV2524" s="121"/>
      <c r="BW2524" s="121"/>
      <c r="BX2524" s="121"/>
      <c r="BY2524" s="121"/>
      <c r="BZ2524" s="121"/>
      <c r="CA2524" s="121"/>
      <c r="CB2524" s="121"/>
      <c r="CC2524" s="121"/>
      <c r="CD2524" s="121"/>
      <c r="CE2524" s="121"/>
      <c r="CF2524" s="121"/>
      <c r="CG2524" s="121"/>
      <c r="CH2524" s="121"/>
      <c r="CI2524" s="121"/>
      <c r="CJ2524" s="121"/>
      <c r="CK2524" s="121"/>
      <c r="CL2524" s="121"/>
      <c r="CM2524" s="121"/>
      <c r="CN2524" s="121"/>
      <c r="CO2524" s="121"/>
      <c r="CP2524" s="121"/>
      <c r="CQ2524" s="121"/>
      <c r="CR2524" s="121"/>
      <c r="CS2524" s="121"/>
      <c r="CT2524" s="121"/>
      <c r="CU2524" s="121"/>
      <c r="CV2524" s="121"/>
      <c r="CW2524" s="121"/>
      <c r="CX2524" s="121"/>
      <c r="CY2524" s="121"/>
      <c r="CZ2524" s="121"/>
      <c r="DA2524" s="121"/>
      <c r="DB2524" s="121"/>
      <c r="DC2524" s="121"/>
      <c r="DD2524" s="121"/>
      <c r="DE2524" s="121"/>
      <c r="DF2524" s="121"/>
      <c r="DG2524" s="121"/>
      <c r="DH2524" s="121"/>
      <c r="DI2524" s="121"/>
    </row>
    <row r="2525" spans="30:113" x14ac:dyDescent="0.35">
      <c r="AD2525" s="121"/>
      <c r="AE2525" s="121"/>
      <c r="AF2525" s="121"/>
      <c r="AG2525" s="121"/>
      <c r="AH2525" s="121"/>
      <c r="AI2525" s="121"/>
      <c r="AJ2525" s="121"/>
      <c r="AK2525" s="121"/>
      <c r="AL2525" s="121"/>
      <c r="AM2525" s="121"/>
      <c r="AN2525" s="121"/>
      <c r="AO2525" s="121"/>
      <c r="AP2525" s="121"/>
      <c r="AQ2525" s="121"/>
      <c r="AR2525" s="121"/>
      <c r="AS2525" s="121"/>
      <c r="AT2525" s="121"/>
      <c r="AU2525" s="121"/>
      <c r="AV2525" s="121"/>
      <c r="AW2525" s="121"/>
      <c r="AX2525" s="121"/>
      <c r="AY2525" s="121"/>
      <c r="AZ2525" s="121"/>
      <c r="BA2525" s="121"/>
      <c r="BB2525" s="121"/>
      <c r="BC2525" s="121"/>
      <c r="BD2525" s="121"/>
      <c r="BE2525" s="121"/>
      <c r="BF2525" s="121"/>
      <c r="BG2525" s="121"/>
      <c r="BH2525" s="121"/>
      <c r="BI2525" s="121"/>
      <c r="BJ2525" s="121"/>
      <c r="BK2525" s="121"/>
      <c r="BL2525" s="121"/>
      <c r="BM2525" s="121"/>
      <c r="BN2525" s="121"/>
      <c r="BO2525" s="121"/>
      <c r="BP2525" s="121"/>
      <c r="BQ2525" s="121"/>
      <c r="BR2525" s="121"/>
      <c r="BS2525" s="121"/>
      <c r="BT2525" s="121"/>
      <c r="BU2525" s="121"/>
      <c r="BV2525" s="121"/>
      <c r="BW2525" s="121"/>
      <c r="BX2525" s="121"/>
      <c r="BY2525" s="121"/>
      <c r="BZ2525" s="121"/>
      <c r="CA2525" s="121"/>
      <c r="CB2525" s="121"/>
      <c r="CC2525" s="121"/>
      <c r="CD2525" s="121"/>
      <c r="CE2525" s="121"/>
      <c r="CF2525" s="121"/>
      <c r="CG2525" s="121"/>
      <c r="CH2525" s="121"/>
      <c r="CI2525" s="121"/>
      <c r="CJ2525" s="121"/>
      <c r="CK2525" s="121"/>
      <c r="CL2525" s="121"/>
      <c r="CM2525" s="121"/>
      <c r="CN2525" s="121"/>
      <c r="CO2525" s="121"/>
      <c r="CP2525" s="121"/>
      <c r="CQ2525" s="121"/>
      <c r="CR2525" s="121"/>
      <c r="CS2525" s="121"/>
      <c r="CT2525" s="121"/>
      <c r="CU2525" s="121"/>
      <c r="CV2525" s="121"/>
      <c r="CW2525" s="121"/>
      <c r="CX2525" s="121"/>
      <c r="CY2525" s="121"/>
      <c r="CZ2525" s="121"/>
      <c r="DA2525" s="121"/>
      <c r="DB2525" s="121"/>
      <c r="DC2525" s="121"/>
      <c r="DD2525" s="121"/>
      <c r="DE2525" s="121"/>
      <c r="DF2525" s="121"/>
      <c r="DG2525" s="121"/>
      <c r="DH2525" s="121"/>
      <c r="DI2525" s="121"/>
    </row>
    <row r="2526" spans="30:113" x14ac:dyDescent="0.35">
      <c r="AD2526" s="121"/>
      <c r="AE2526" s="121"/>
      <c r="AF2526" s="121"/>
      <c r="AG2526" s="121"/>
      <c r="AH2526" s="121"/>
      <c r="AI2526" s="121"/>
      <c r="AJ2526" s="121"/>
      <c r="AK2526" s="121"/>
      <c r="AL2526" s="121"/>
      <c r="AM2526" s="121"/>
      <c r="AN2526" s="121"/>
      <c r="AO2526" s="121"/>
      <c r="AP2526" s="121"/>
      <c r="AQ2526" s="121"/>
      <c r="AR2526" s="121"/>
      <c r="AS2526" s="121"/>
      <c r="AT2526" s="121"/>
      <c r="AU2526" s="121"/>
      <c r="AV2526" s="121"/>
      <c r="AW2526" s="121"/>
      <c r="AX2526" s="121"/>
      <c r="AY2526" s="121"/>
      <c r="AZ2526" s="121"/>
      <c r="BA2526" s="121"/>
      <c r="BB2526" s="121"/>
      <c r="BC2526" s="121"/>
      <c r="BD2526" s="121"/>
      <c r="BE2526" s="121"/>
      <c r="BF2526" s="121"/>
      <c r="BG2526" s="121"/>
      <c r="BH2526" s="121"/>
      <c r="BI2526" s="121"/>
      <c r="BJ2526" s="121"/>
      <c r="BK2526" s="121"/>
      <c r="BL2526" s="121"/>
      <c r="BM2526" s="121"/>
      <c r="BN2526" s="121"/>
      <c r="BO2526" s="121"/>
      <c r="BP2526" s="121"/>
      <c r="BQ2526" s="121"/>
      <c r="BR2526" s="121"/>
      <c r="BS2526" s="121"/>
      <c r="BT2526" s="121"/>
      <c r="BU2526" s="121"/>
      <c r="BV2526" s="121"/>
      <c r="BW2526" s="121"/>
      <c r="BX2526" s="121"/>
      <c r="BY2526" s="121"/>
      <c r="BZ2526" s="121"/>
      <c r="CA2526" s="121"/>
      <c r="CB2526" s="121"/>
      <c r="CC2526" s="121"/>
      <c r="CD2526" s="121"/>
      <c r="CE2526" s="121"/>
      <c r="CF2526" s="121"/>
      <c r="CG2526" s="121"/>
      <c r="CH2526" s="121"/>
      <c r="CI2526" s="121"/>
      <c r="CJ2526" s="121"/>
      <c r="CK2526" s="121"/>
      <c r="CL2526" s="121"/>
      <c r="CM2526" s="121"/>
      <c r="CN2526" s="121"/>
      <c r="CO2526" s="121"/>
      <c r="CP2526" s="121"/>
      <c r="CQ2526" s="121"/>
      <c r="CR2526" s="121"/>
      <c r="CS2526" s="121"/>
      <c r="CT2526" s="121"/>
      <c r="CU2526" s="121"/>
      <c r="CV2526" s="121"/>
      <c r="CW2526" s="121"/>
      <c r="CX2526" s="121"/>
      <c r="CY2526" s="121"/>
      <c r="CZ2526" s="121"/>
      <c r="DA2526" s="121"/>
      <c r="DB2526" s="121"/>
      <c r="DC2526" s="121"/>
      <c r="DD2526" s="121"/>
      <c r="DE2526" s="121"/>
      <c r="DF2526" s="121"/>
      <c r="DG2526" s="121"/>
      <c r="DH2526" s="121"/>
      <c r="DI2526" s="121"/>
    </row>
    <row r="2527" spans="30:113" x14ac:dyDescent="0.35">
      <c r="AD2527" s="121"/>
      <c r="AE2527" s="121"/>
      <c r="AF2527" s="121"/>
      <c r="AG2527" s="121"/>
      <c r="AH2527" s="121"/>
      <c r="AI2527" s="121"/>
      <c r="AJ2527" s="121"/>
      <c r="AK2527" s="121"/>
      <c r="AL2527" s="121"/>
      <c r="AM2527" s="121"/>
      <c r="AN2527" s="121"/>
      <c r="AO2527" s="121"/>
      <c r="AP2527" s="121"/>
      <c r="AQ2527" s="121"/>
      <c r="AR2527" s="121"/>
      <c r="AS2527" s="121"/>
      <c r="AT2527" s="121"/>
      <c r="AU2527" s="121"/>
      <c r="AV2527" s="121"/>
      <c r="AW2527" s="121"/>
      <c r="AX2527" s="121"/>
      <c r="AY2527" s="121"/>
      <c r="AZ2527" s="121"/>
      <c r="BA2527" s="121"/>
      <c r="BB2527" s="121"/>
      <c r="BC2527" s="121"/>
      <c r="BD2527" s="121"/>
      <c r="BE2527" s="121"/>
      <c r="BF2527" s="121"/>
      <c r="BG2527" s="121"/>
      <c r="BH2527" s="121"/>
      <c r="BI2527" s="121"/>
      <c r="BJ2527" s="121"/>
      <c r="BK2527" s="121"/>
      <c r="BL2527" s="121"/>
      <c r="BM2527" s="121"/>
      <c r="BN2527" s="121"/>
      <c r="BO2527" s="121"/>
      <c r="BP2527" s="121"/>
      <c r="BQ2527" s="121"/>
      <c r="BR2527" s="121"/>
      <c r="BS2527" s="121"/>
      <c r="BT2527" s="121"/>
      <c r="BU2527" s="121"/>
      <c r="BV2527" s="121"/>
      <c r="BW2527" s="121"/>
      <c r="BX2527" s="121"/>
      <c r="BY2527" s="121"/>
      <c r="BZ2527" s="121"/>
      <c r="CA2527" s="121"/>
      <c r="CB2527" s="121"/>
      <c r="CC2527" s="121"/>
      <c r="CD2527" s="121"/>
      <c r="CE2527" s="121"/>
      <c r="CF2527" s="121"/>
      <c r="CG2527" s="121"/>
      <c r="CH2527" s="121"/>
      <c r="CI2527" s="121"/>
      <c r="CJ2527" s="121"/>
      <c r="CK2527" s="121"/>
      <c r="CL2527" s="121"/>
      <c r="CM2527" s="121"/>
      <c r="CN2527" s="121"/>
      <c r="CO2527" s="121"/>
      <c r="CP2527" s="121"/>
      <c r="CQ2527" s="121"/>
      <c r="CR2527" s="121"/>
      <c r="CS2527" s="121"/>
      <c r="CT2527" s="121"/>
      <c r="CU2527" s="121"/>
      <c r="CV2527" s="121"/>
      <c r="CW2527" s="121"/>
      <c r="CX2527" s="121"/>
      <c r="CY2527" s="121"/>
      <c r="CZ2527" s="121"/>
      <c r="DA2527" s="121"/>
      <c r="DB2527" s="121"/>
      <c r="DC2527" s="121"/>
      <c r="DD2527" s="121"/>
      <c r="DE2527" s="121"/>
      <c r="DF2527" s="121"/>
      <c r="DG2527" s="121"/>
      <c r="DH2527" s="121"/>
      <c r="DI2527" s="121"/>
    </row>
    <row r="2528" spans="30:113" x14ac:dyDescent="0.35">
      <c r="AD2528" s="121"/>
      <c r="AE2528" s="121"/>
      <c r="AF2528" s="121"/>
      <c r="AG2528" s="121"/>
      <c r="AH2528" s="121"/>
      <c r="AI2528" s="121"/>
      <c r="AJ2528" s="121"/>
      <c r="AK2528" s="121"/>
      <c r="AL2528" s="121"/>
      <c r="AM2528" s="121"/>
      <c r="AN2528" s="121"/>
      <c r="AO2528" s="121"/>
      <c r="AP2528" s="121"/>
      <c r="AQ2528" s="121"/>
      <c r="AR2528" s="121"/>
      <c r="AS2528" s="121"/>
      <c r="AT2528" s="121"/>
      <c r="AU2528" s="121"/>
      <c r="AV2528" s="121"/>
      <c r="AW2528" s="121"/>
      <c r="AX2528" s="121"/>
      <c r="AY2528" s="121"/>
      <c r="AZ2528" s="121"/>
      <c r="BA2528" s="121"/>
      <c r="BB2528" s="121"/>
      <c r="BC2528" s="121"/>
      <c r="BD2528" s="121"/>
      <c r="BE2528" s="121"/>
      <c r="BF2528" s="121"/>
      <c r="BG2528" s="121"/>
      <c r="BH2528" s="121"/>
      <c r="BI2528" s="121"/>
      <c r="BJ2528" s="121"/>
      <c r="BK2528" s="121"/>
      <c r="BL2528" s="121"/>
      <c r="BM2528" s="121"/>
      <c r="BN2528" s="121"/>
      <c r="BO2528" s="121"/>
      <c r="BP2528" s="121"/>
      <c r="BQ2528" s="121"/>
      <c r="BR2528" s="121"/>
      <c r="BS2528" s="121"/>
      <c r="BT2528" s="121"/>
      <c r="BU2528" s="121"/>
      <c r="BV2528" s="121"/>
      <c r="BW2528" s="121"/>
      <c r="BX2528" s="121"/>
      <c r="BY2528" s="121"/>
      <c r="BZ2528" s="121"/>
      <c r="CA2528" s="121"/>
      <c r="CB2528" s="121"/>
      <c r="CC2528" s="121"/>
      <c r="CD2528" s="121"/>
      <c r="CE2528" s="121"/>
      <c r="CF2528" s="121"/>
      <c r="CG2528" s="121"/>
      <c r="CH2528" s="121"/>
      <c r="CI2528" s="121"/>
      <c r="CJ2528" s="121"/>
      <c r="CK2528" s="121"/>
      <c r="CL2528" s="121"/>
      <c r="CM2528" s="121"/>
      <c r="CN2528" s="121"/>
      <c r="CO2528" s="121"/>
      <c r="CP2528" s="121"/>
      <c r="CQ2528" s="121"/>
      <c r="CR2528" s="121"/>
      <c r="CS2528" s="121"/>
      <c r="CT2528" s="121"/>
      <c r="CU2528" s="121"/>
      <c r="CV2528" s="121"/>
      <c r="CW2528" s="121"/>
      <c r="CX2528" s="121"/>
      <c r="CY2528" s="121"/>
      <c r="CZ2528" s="121"/>
      <c r="DA2528" s="121"/>
      <c r="DB2528" s="121"/>
      <c r="DC2528" s="121"/>
      <c r="DD2528" s="121"/>
      <c r="DE2528" s="121"/>
      <c r="DF2528" s="121"/>
      <c r="DG2528" s="121"/>
      <c r="DH2528" s="121"/>
      <c r="DI2528" s="121"/>
    </row>
    <row r="2529" spans="30:113" x14ac:dyDescent="0.35">
      <c r="AD2529" s="121"/>
      <c r="AE2529" s="121"/>
      <c r="AF2529" s="121"/>
      <c r="AG2529" s="121"/>
      <c r="AH2529" s="121"/>
      <c r="AI2529" s="121"/>
      <c r="AJ2529" s="121"/>
      <c r="AK2529" s="121"/>
      <c r="AL2529" s="121"/>
      <c r="AM2529" s="121"/>
      <c r="AN2529" s="121"/>
      <c r="AO2529" s="121"/>
      <c r="AP2529" s="121"/>
      <c r="AQ2529" s="121"/>
      <c r="AR2529" s="121"/>
      <c r="AS2529" s="121"/>
      <c r="AT2529" s="121"/>
      <c r="AU2529" s="121"/>
      <c r="AV2529" s="121"/>
      <c r="AW2529" s="121"/>
      <c r="AX2529" s="121"/>
      <c r="AY2529" s="121"/>
      <c r="AZ2529" s="121"/>
      <c r="BA2529" s="121"/>
      <c r="BB2529" s="121"/>
      <c r="BC2529" s="121"/>
      <c r="BD2529" s="121"/>
      <c r="BE2529" s="121"/>
      <c r="BF2529" s="121"/>
      <c r="BG2529" s="121"/>
      <c r="BH2529" s="121"/>
      <c r="BI2529" s="121"/>
      <c r="BJ2529" s="121"/>
      <c r="BK2529" s="121"/>
      <c r="BL2529" s="121"/>
      <c r="BM2529" s="121"/>
      <c r="BN2529" s="121"/>
      <c r="BO2529" s="121"/>
      <c r="BP2529" s="121"/>
      <c r="BQ2529" s="121"/>
      <c r="BR2529" s="121"/>
      <c r="BS2529" s="121"/>
      <c r="BT2529" s="121"/>
      <c r="BU2529" s="121"/>
      <c r="BV2529" s="121"/>
      <c r="BW2529" s="121"/>
      <c r="BX2529" s="121"/>
      <c r="BY2529" s="121"/>
      <c r="BZ2529" s="121"/>
      <c r="CA2529" s="121"/>
      <c r="CB2529" s="121"/>
      <c r="CC2529" s="121"/>
      <c r="CD2529" s="121"/>
      <c r="CE2529" s="121"/>
      <c r="CF2529" s="121"/>
      <c r="CG2529" s="121"/>
      <c r="CH2529" s="121"/>
      <c r="CI2529" s="121"/>
      <c r="CJ2529" s="121"/>
      <c r="CK2529" s="121"/>
      <c r="CL2529" s="121"/>
      <c r="CM2529" s="121"/>
      <c r="CN2529" s="121"/>
      <c r="CO2529" s="121"/>
      <c r="CP2529" s="121"/>
      <c r="CQ2529" s="121"/>
      <c r="CR2529" s="121"/>
      <c r="CS2529" s="121"/>
      <c r="CT2529" s="121"/>
      <c r="CU2529" s="121"/>
      <c r="CV2529" s="121"/>
      <c r="CW2529" s="121"/>
      <c r="CX2529" s="121"/>
      <c r="CY2529" s="121"/>
      <c r="CZ2529" s="121"/>
      <c r="DA2529" s="121"/>
      <c r="DB2529" s="121"/>
      <c r="DC2529" s="121"/>
      <c r="DD2529" s="121"/>
      <c r="DE2529" s="121"/>
      <c r="DF2529" s="121"/>
      <c r="DG2529" s="121"/>
      <c r="DH2529" s="121"/>
      <c r="DI2529" s="121"/>
    </row>
    <row r="2530" spans="30:113" x14ac:dyDescent="0.35">
      <c r="AD2530" s="121"/>
      <c r="AE2530" s="121"/>
      <c r="AF2530" s="121"/>
      <c r="AG2530" s="121"/>
      <c r="AH2530" s="121"/>
      <c r="AI2530" s="121"/>
      <c r="AJ2530" s="121"/>
      <c r="AK2530" s="121"/>
      <c r="AL2530" s="121"/>
      <c r="AM2530" s="121"/>
      <c r="AN2530" s="121"/>
      <c r="AO2530" s="121"/>
      <c r="AP2530" s="121"/>
      <c r="AQ2530" s="121"/>
      <c r="AR2530" s="121"/>
      <c r="AS2530" s="121"/>
      <c r="AT2530" s="121"/>
      <c r="AU2530" s="121"/>
      <c r="AV2530" s="121"/>
      <c r="AW2530" s="121"/>
      <c r="AX2530" s="121"/>
      <c r="AY2530" s="121"/>
      <c r="AZ2530" s="121"/>
      <c r="BA2530" s="121"/>
      <c r="BB2530" s="121"/>
      <c r="BC2530" s="121"/>
      <c r="BD2530" s="121"/>
      <c r="BE2530" s="121"/>
      <c r="BF2530" s="121"/>
      <c r="BG2530" s="121"/>
      <c r="BH2530" s="121"/>
      <c r="BI2530" s="121"/>
      <c r="BJ2530" s="121"/>
      <c r="BK2530" s="121"/>
      <c r="BL2530" s="121"/>
      <c r="BM2530" s="121"/>
      <c r="BN2530" s="121"/>
      <c r="BO2530" s="121"/>
      <c r="BP2530" s="121"/>
      <c r="BQ2530" s="121"/>
      <c r="BR2530" s="121"/>
      <c r="BS2530" s="121"/>
      <c r="BT2530" s="121"/>
      <c r="BU2530" s="121"/>
      <c r="BV2530" s="121"/>
      <c r="BW2530" s="121"/>
      <c r="BX2530" s="121"/>
      <c r="BY2530" s="121"/>
      <c r="BZ2530" s="121"/>
      <c r="CA2530" s="121"/>
      <c r="CB2530" s="121"/>
      <c r="CC2530" s="121"/>
      <c r="CD2530" s="121"/>
      <c r="CE2530" s="121"/>
      <c r="CF2530" s="121"/>
      <c r="CG2530" s="121"/>
      <c r="CH2530" s="121"/>
      <c r="CI2530" s="121"/>
      <c r="CJ2530" s="121"/>
      <c r="CK2530" s="121"/>
      <c r="CL2530" s="121"/>
      <c r="CM2530" s="121"/>
      <c r="CN2530" s="121"/>
      <c r="CO2530" s="121"/>
      <c r="CP2530" s="121"/>
      <c r="CQ2530" s="121"/>
      <c r="CR2530" s="121"/>
      <c r="CS2530" s="121"/>
      <c r="CT2530" s="121"/>
      <c r="CU2530" s="121"/>
      <c r="CV2530" s="121"/>
      <c r="CW2530" s="121"/>
      <c r="CX2530" s="121"/>
      <c r="CY2530" s="121"/>
      <c r="CZ2530" s="121"/>
      <c r="DA2530" s="121"/>
      <c r="DB2530" s="121"/>
      <c r="DC2530" s="121"/>
      <c r="DD2530" s="121"/>
      <c r="DE2530" s="121"/>
      <c r="DF2530" s="121"/>
      <c r="DG2530" s="121"/>
      <c r="DH2530" s="121"/>
      <c r="DI2530" s="121"/>
    </row>
    <row r="2531" spans="30:113" x14ac:dyDescent="0.35">
      <c r="AD2531" s="121"/>
      <c r="AE2531" s="121"/>
      <c r="AF2531" s="121"/>
      <c r="AG2531" s="121"/>
      <c r="AH2531" s="121"/>
      <c r="AI2531" s="121"/>
      <c r="AJ2531" s="121"/>
      <c r="AK2531" s="121"/>
      <c r="AL2531" s="121"/>
      <c r="AM2531" s="121"/>
      <c r="AN2531" s="121"/>
      <c r="AO2531" s="121"/>
      <c r="AP2531" s="121"/>
      <c r="AQ2531" s="121"/>
      <c r="AR2531" s="121"/>
      <c r="AS2531" s="121"/>
      <c r="AT2531" s="121"/>
      <c r="AU2531" s="121"/>
      <c r="AV2531" s="121"/>
      <c r="AW2531" s="121"/>
      <c r="AX2531" s="121"/>
      <c r="AY2531" s="121"/>
      <c r="AZ2531" s="121"/>
      <c r="BA2531" s="121"/>
      <c r="BB2531" s="121"/>
      <c r="BC2531" s="121"/>
      <c r="BD2531" s="121"/>
      <c r="BE2531" s="121"/>
      <c r="BF2531" s="121"/>
      <c r="BG2531" s="121"/>
      <c r="BH2531" s="121"/>
      <c r="BI2531" s="121"/>
      <c r="BJ2531" s="121"/>
      <c r="BK2531" s="121"/>
      <c r="BL2531" s="121"/>
      <c r="BM2531" s="121"/>
      <c r="BN2531" s="121"/>
      <c r="BO2531" s="121"/>
      <c r="BP2531" s="121"/>
      <c r="BQ2531" s="121"/>
      <c r="BR2531" s="121"/>
      <c r="BS2531" s="121"/>
      <c r="BT2531" s="121"/>
      <c r="BU2531" s="121"/>
      <c r="BV2531" s="121"/>
      <c r="BW2531" s="121"/>
      <c r="BX2531" s="121"/>
      <c r="BY2531" s="121"/>
      <c r="BZ2531" s="121"/>
      <c r="CA2531" s="121"/>
      <c r="CB2531" s="121"/>
      <c r="CC2531" s="121"/>
      <c r="CD2531" s="121"/>
      <c r="CE2531" s="121"/>
      <c r="CF2531" s="121"/>
      <c r="CG2531" s="121"/>
      <c r="CH2531" s="121"/>
      <c r="CI2531" s="121"/>
      <c r="CJ2531" s="121"/>
      <c r="CK2531" s="121"/>
      <c r="CL2531" s="121"/>
      <c r="CM2531" s="121"/>
      <c r="CN2531" s="121"/>
      <c r="CO2531" s="121"/>
      <c r="CP2531" s="121"/>
      <c r="CQ2531" s="121"/>
      <c r="CR2531" s="121"/>
      <c r="CS2531" s="121"/>
      <c r="CT2531" s="121"/>
      <c r="CU2531" s="121"/>
      <c r="CV2531" s="121"/>
      <c r="CW2531" s="121"/>
      <c r="CX2531" s="121"/>
      <c r="CY2531" s="121"/>
      <c r="CZ2531" s="121"/>
      <c r="DA2531" s="121"/>
      <c r="DB2531" s="121"/>
      <c r="DC2531" s="121"/>
      <c r="DD2531" s="121"/>
      <c r="DE2531" s="121"/>
      <c r="DF2531" s="121"/>
      <c r="DG2531" s="121"/>
      <c r="DH2531" s="121"/>
      <c r="DI2531" s="121"/>
    </row>
    <row r="2532" spans="30:113" x14ac:dyDescent="0.35">
      <c r="AD2532" s="121"/>
      <c r="AE2532" s="121"/>
      <c r="AF2532" s="121"/>
      <c r="AG2532" s="121"/>
      <c r="AH2532" s="121"/>
      <c r="AI2532" s="121"/>
      <c r="AJ2532" s="121"/>
      <c r="AK2532" s="121"/>
      <c r="AL2532" s="121"/>
      <c r="AM2532" s="121"/>
      <c r="AN2532" s="121"/>
      <c r="AO2532" s="121"/>
      <c r="AP2532" s="121"/>
      <c r="AQ2532" s="121"/>
      <c r="AR2532" s="121"/>
      <c r="AS2532" s="121"/>
      <c r="AT2532" s="121"/>
      <c r="AU2532" s="121"/>
      <c r="AV2532" s="121"/>
      <c r="AW2532" s="121"/>
      <c r="AX2532" s="121"/>
      <c r="AY2532" s="121"/>
      <c r="AZ2532" s="121"/>
      <c r="BA2532" s="121"/>
      <c r="BB2532" s="121"/>
      <c r="BC2532" s="121"/>
      <c r="BD2532" s="121"/>
      <c r="BE2532" s="121"/>
      <c r="BF2532" s="121"/>
      <c r="BG2532" s="121"/>
      <c r="BH2532" s="121"/>
      <c r="BI2532" s="121"/>
      <c r="BJ2532" s="121"/>
      <c r="BK2532" s="121"/>
      <c r="BL2532" s="121"/>
      <c r="BM2532" s="121"/>
      <c r="BN2532" s="121"/>
      <c r="BO2532" s="121"/>
      <c r="BP2532" s="121"/>
      <c r="BQ2532" s="121"/>
      <c r="BR2532" s="121"/>
      <c r="BS2532" s="121"/>
      <c r="BT2532" s="121"/>
      <c r="BU2532" s="121"/>
      <c r="BV2532" s="121"/>
      <c r="BW2532" s="121"/>
      <c r="BX2532" s="121"/>
      <c r="BY2532" s="121"/>
      <c r="BZ2532" s="121"/>
      <c r="CA2532" s="121"/>
      <c r="CB2532" s="121"/>
      <c r="CC2532" s="121"/>
      <c r="CD2532" s="121"/>
      <c r="CE2532" s="121"/>
      <c r="CF2532" s="121"/>
      <c r="CG2532" s="121"/>
      <c r="CH2532" s="121"/>
      <c r="CI2532" s="121"/>
      <c r="CJ2532" s="121"/>
      <c r="CK2532" s="121"/>
      <c r="CL2532" s="121"/>
      <c r="CM2532" s="121"/>
      <c r="CN2532" s="121"/>
      <c r="CO2532" s="121"/>
      <c r="CP2532" s="121"/>
      <c r="CQ2532" s="121"/>
      <c r="CR2532" s="121"/>
      <c r="CS2532" s="121"/>
      <c r="CT2532" s="121"/>
      <c r="CU2532" s="121"/>
      <c r="CV2532" s="121"/>
      <c r="CW2532" s="121"/>
      <c r="CX2532" s="121"/>
      <c r="CY2532" s="121"/>
      <c r="CZ2532" s="121"/>
      <c r="DA2532" s="121"/>
      <c r="DB2532" s="121"/>
      <c r="DC2532" s="121"/>
      <c r="DD2532" s="121"/>
      <c r="DE2532" s="121"/>
      <c r="DF2532" s="121"/>
      <c r="DG2532" s="121"/>
      <c r="DH2532" s="121"/>
      <c r="DI2532" s="121"/>
    </row>
    <row r="2533" spans="30:113" x14ac:dyDescent="0.35">
      <c r="AD2533" s="121"/>
      <c r="AE2533" s="121"/>
      <c r="AF2533" s="121"/>
      <c r="AG2533" s="121"/>
      <c r="AH2533" s="121"/>
      <c r="AI2533" s="121"/>
      <c r="AJ2533" s="121"/>
      <c r="AK2533" s="121"/>
      <c r="AL2533" s="121"/>
      <c r="AM2533" s="121"/>
      <c r="AN2533" s="121"/>
      <c r="AO2533" s="121"/>
      <c r="AP2533" s="121"/>
      <c r="AQ2533" s="121"/>
      <c r="AR2533" s="121"/>
      <c r="AS2533" s="121"/>
      <c r="AT2533" s="121"/>
      <c r="AU2533" s="121"/>
      <c r="AV2533" s="121"/>
      <c r="AW2533" s="121"/>
      <c r="AX2533" s="121"/>
      <c r="AY2533" s="121"/>
      <c r="AZ2533" s="121"/>
      <c r="BA2533" s="121"/>
      <c r="BB2533" s="121"/>
      <c r="BC2533" s="121"/>
      <c r="BD2533" s="121"/>
      <c r="BE2533" s="121"/>
      <c r="BF2533" s="121"/>
      <c r="BG2533" s="121"/>
      <c r="BH2533" s="121"/>
      <c r="BI2533" s="121"/>
      <c r="BJ2533" s="121"/>
      <c r="BK2533" s="121"/>
      <c r="BL2533" s="121"/>
      <c r="BM2533" s="121"/>
      <c r="BN2533" s="121"/>
      <c r="BO2533" s="121"/>
      <c r="BP2533" s="121"/>
      <c r="BQ2533" s="121"/>
      <c r="BR2533" s="121"/>
      <c r="BS2533" s="121"/>
      <c r="BT2533" s="121"/>
      <c r="BU2533" s="121"/>
      <c r="BV2533" s="121"/>
      <c r="BW2533" s="121"/>
      <c r="BX2533" s="121"/>
      <c r="BY2533" s="121"/>
      <c r="BZ2533" s="121"/>
      <c r="CA2533" s="121"/>
      <c r="CB2533" s="121"/>
      <c r="CC2533" s="121"/>
      <c r="CD2533" s="121"/>
      <c r="CE2533" s="121"/>
      <c r="CF2533" s="121"/>
      <c r="CG2533" s="121"/>
      <c r="CH2533" s="121"/>
      <c r="CI2533" s="121"/>
      <c r="CJ2533" s="121"/>
      <c r="CK2533" s="121"/>
      <c r="CL2533" s="121"/>
      <c r="CM2533" s="121"/>
      <c r="CN2533" s="121"/>
      <c r="CO2533" s="121"/>
      <c r="CP2533" s="121"/>
      <c r="CQ2533" s="121"/>
      <c r="CR2533" s="121"/>
      <c r="CS2533" s="121"/>
      <c r="CT2533" s="121"/>
      <c r="CU2533" s="121"/>
      <c r="CV2533" s="121"/>
      <c r="CW2533" s="121"/>
      <c r="CX2533" s="121"/>
      <c r="CY2533" s="121"/>
      <c r="CZ2533" s="121"/>
      <c r="DA2533" s="121"/>
      <c r="DB2533" s="121"/>
      <c r="DC2533" s="121"/>
      <c r="DD2533" s="121"/>
      <c r="DE2533" s="121"/>
      <c r="DF2533" s="121"/>
      <c r="DG2533" s="121"/>
      <c r="DH2533" s="121"/>
      <c r="DI2533" s="121"/>
    </row>
    <row r="2534" spans="30:113" x14ac:dyDescent="0.35">
      <c r="AD2534" s="121"/>
      <c r="AE2534" s="121"/>
      <c r="AF2534" s="121"/>
      <c r="AG2534" s="121"/>
      <c r="AH2534" s="121"/>
      <c r="AI2534" s="121"/>
      <c r="AJ2534" s="121"/>
      <c r="AK2534" s="121"/>
      <c r="AL2534" s="121"/>
      <c r="AM2534" s="121"/>
      <c r="AN2534" s="121"/>
      <c r="AO2534" s="121"/>
      <c r="AP2534" s="121"/>
      <c r="AQ2534" s="121"/>
      <c r="AR2534" s="121"/>
      <c r="AS2534" s="121"/>
      <c r="AT2534" s="121"/>
      <c r="AU2534" s="121"/>
      <c r="AV2534" s="121"/>
      <c r="AW2534" s="121"/>
      <c r="AX2534" s="121"/>
      <c r="AY2534" s="121"/>
      <c r="AZ2534" s="121"/>
      <c r="BA2534" s="121"/>
      <c r="BB2534" s="121"/>
      <c r="BC2534" s="121"/>
      <c r="BD2534" s="121"/>
      <c r="BE2534" s="121"/>
      <c r="BF2534" s="121"/>
      <c r="BG2534" s="121"/>
      <c r="BH2534" s="121"/>
      <c r="BI2534" s="121"/>
      <c r="BJ2534" s="121"/>
      <c r="BK2534" s="121"/>
      <c r="BL2534" s="121"/>
      <c r="BM2534" s="121"/>
      <c r="BN2534" s="121"/>
      <c r="BO2534" s="121"/>
      <c r="BP2534" s="121"/>
      <c r="BQ2534" s="121"/>
      <c r="BR2534" s="121"/>
      <c r="BS2534" s="121"/>
      <c r="BT2534" s="121"/>
      <c r="BU2534" s="121"/>
      <c r="BV2534" s="121"/>
      <c r="BW2534" s="121"/>
      <c r="BX2534" s="121"/>
      <c r="BY2534" s="121"/>
      <c r="BZ2534" s="121"/>
      <c r="CA2534" s="121"/>
      <c r="CB2534" s="121"/>
      <c r="CC2534" s="121"/>
      <c r="CD2534" s="121"/>
      <c r="CE2534" s="121"/>
      <c r="CF2534" s="121"/>
      <c r="CG2534" s="121"/>
      <c r="CH2534" s="121"/>
      <c r="CI2534" s="121"/>
      <c r="CJ2534" s="121"/>
      <c r="CK2534" s="121"/>
      <c r="CL2534" s="121"/>
      <c r="CM2534" s="121"/>
      <c r="CN2534" s="121"/>
      <c r="CO2534" s="121"/>
      <c r="CP2534" s="121"/>
      <c r="CQ2534" s="121"/>
      <c r="CR2534" s="121"/>
      <c r="CS2534" s="121"/>
      <c r="CT2534" s="121"/>
      <c r="CU2534" s="121"/>
      <c r="CV2534" s="121"/>
      <c r="CW2534" s="121"/>
      <c r="CX2534" s="121"/>
      <c r="CY2534" s="121"/>
      <c r="CZ2534" s="121"/>
      <c r="DA2534" s="121"/>
      <c r="DB2534" s="121"/>
      <c r="DC2534" s="121"/>
      <c r="DD2534" s="121"/>
      <c r="DE2534" s="121"/>
      <c r="DF2534" s="121"/>
      <c r="DG2534" s="121"/>
      <c r="DH2534" s="121"/>
      <c r="DI2534" s="121"/>
    </row>
    <row r="2535" spans="30:113" x14ac:dyDescent="0.35">
      <c r="AD2535" s="121"/>
      <c r="AE2535" s="121"/>
      <c r="AF2535" s="121"/>
      <c r="AG2535" s="121"/>
      <c r="AH2535" s="121"/>
      <c r="AI2535" s="121"/>
      <c r="AJ2535" s="121"/>
      <c r="AK2535" s="121"/>
      <c r="AL2535" s="121"/>
      <c r="AM2535" s="121"/>
      <c r="AN2535" s="121"/>
      <c r="AO2535" s="121"/>
      <c r="AP2535" s="121"/>
      <c r="AQ2535" s="121"/>
      <c r="AR2535" s="121"/>
      <c r="AS2535" s="121"/>
      <c r="AT2535" s="121"/>
      <c r="AU2535" s="121"/>
      <c r="AV2535" s="121"/>
      <c r="AW2535" s="121"/>
      <c r="AX2535" s="121"/>
      <c r="AY2535" s="121"/>
      <c r="AZ2535" s="121"/>
      <c r="BA2535" s="121"/>
      <c r="BB2535" s="121"/>
      <c r="BC2535" s="121"/>
      <c r="BD2535" s="121"/>
      <c r="BE2535" s="121"/>
      <c r="BF2535" s="121"/>
      <c r="BG2535" s="121"/>
      <c r="BH2535" s="121"/>
      <c r="BI2535" s="121"/>
      <c r="BJ2535" s="121"/>
      <c r="BK2535" s="121"/>
      <c r="BL2535" s="121"/>
      <c r="BM2535" s="121"/>
      <c r="BN2535" s="121"/>
      <c r="BO2535" s="121"/>
      <c r="BP2535" s="121"/>
      <c r="BQ2535" s="121"/>
      <c r="BR2535" s="121"/>
      <c r="BS2535" s="121"/>
      <c r="BT2535" s="121"/>
      <c r="BU2535" s="121"/>
      <c r="BV2535" s="121"/>
      <c r="BW2535" s="121"/>
      <c r="BX2535" s="121"/>
      <c r="BY2535" s="121"/>
      <c r="BZ2535" s="121"/>
      <c r="CA2535" s="121"/>
      <c r="CB2535" s="121"/>
      <c r="CC2535" s="121"/>
      <c r="CD2535" s="121"/>
      <c r="CE2535" s="121"/>
      <c r="CF2535" s="121"/>
      <c r="CG2535" s="121"/>
      <c r="CH2535" s="121"/>
      <c r="CI2535" s="121"/>
      <c r="CJ2535" s="121"/>
      <c r="CK2535" s="121"/>
      <c r="CL2535" s="121"/>
      <c r="CM2535" s="121"/>
      <c r="CN2535" s="121"/>
      <c r="CO2535" s="121"/>
      <c r="CP2535" s="121"/>
      <c r="CQ2535" s="121"/>
      <c r="CR2535" s="121"/>
      <c r="CS2535" s="121"/>
      <c r="CT2535" s="121"/>
      <c r="CU2535" s="121"/>
      <c r="CV2535" s="121"/>
      <c r="CW2535" s="121"/>
      <c r="CX2535" s="121"/>
      <c r="CY2535" s="121"/>
      <c r="CZ2535" s="121"/>
      <c r="DA2535" s="121"/>
      <c r="DB2535" s="121"/>
      <c r="DC2535" s="121"/>
      <c r="DD2535" s="121"/>
      <c r="DE2535" s="121"/>
      <c r="DF2535" s="121"/>
      <c r="DG2535" s="121"/>
      <c r="DH2535" s="121"/>
      <c r="DI2535" s="121"/>
    </row>
    <row r="2536" spans="30:113" x14ac:dyDescent="0.35">
      <c r="AD2536" s="121"/>
      <c r="AE2536" s="121"/>
      <c r="AF2536" s="121"/>
      <c r="AG2536" s="121"/>
      <c r="AH2536" s="121"/>
      <c r="AI2536" s="121"/>
      <c r="AJ2536" s="121"/>
      <c r="AK2536" s="121"/>
      <c r="AL2536" s="121"/>
      <c r="AM2536" s="121"/>
      <c r="AN2536" s="121"/>
      <c r="AO2536" s="121"/>
      <c r="AP2536" s="121"/>
      <c r="AQ2536" s="121"/>
      <c r="AR2536" s="121"/>
      <c r="AS2536" s="121"/>
      <c r="AT2536" s="121"/>
      <c r="AU2536" s="121"/>
      <c r="AV2536" s="121"/>
      <c r="AW2536" s="121"/>
      <c r="AX2536" s="121"/>
      <c r="AY2536" s="121"/>
      <c r="AZ2536" s="121"/>
      <c r="BA2536" s="121"/>
      <c r="BB2536" s="121"/>
      <c r="BC2536" s="121"/>
      <c r="BD2536" s="121"/>
      <c r="BE2536" s="121"/>
      <c r="BF2536" s="121"/>
      <c r="BG2536" s="121"/>
      <c r="BH2536" s="121"/>
      <c r="BI2536" s="121"/>
      <c r="BJ2536" s="121"/>
      <c r="BK2536" s="121"/>
      <c r="BL2536" s="121"/>
      <c r="BM2536" s="121"/>
      <c r="BN2536" s="121"/>
      <c r="BO2536" s="121"/>
      <c r="BP2536" s="121"/>
      <c r="BQ2536" s="121"/>
      <c r="BR2536" s="121"/>
      <c r="BS2536" s="121"/>
      <c r="BT2536" s="121"/>
      <c r="BU2536" s="121"/>
      <c r="BV2536" s="121"/>
      <c r="BW2536" s="121"/>
      <c r="BX2536" s="121"/>
      <c r="BY2536" s="121"/>
      <c r="BZ2536" s="121"/>
      <c r="CA2536" s="121"/>
      <c r="CB2536" s="121"/>
      <c r="CC2536" s="121"/>
      <c r="CD2536" s="121"/>
      <c r="CE2536" s="121"/>
      <c r="CF2536" s="121"/>
      <c r="CG2536" s="121"/>
      <c r="CH2536" s="121"/>
      <c r="CI2536" s="121"/>
      <c r="CJ2536" s="121"/>
      <c r="CK2536" s="121"/>
      <c r="CL2536" s="121"/>
      <c r="CM2536" s="121"/>
      <c r="CN2536" s="121"/>
      <c r="CO2536" s="121"/>
      <c r="CP2536" s="121"/>
      <c r="CQ2536" s="121"/>
      <c r="CR2536" s="121"/>
      <c r="CS2536" s="121"/>
      <c r="CT2536" s="121"/>
      <c r="CU2536" s="121"/>
      <c r="CV2536" s="121"/>
      <c r="CW2536" s="121"/>
      <c r="CX2536" s="121"/>
      <c r="CY2536" s="121"/>
      <c r="CZ2536" s="121"/>
      <c r="DA2536" s="121"/>
      <c r="DB2536" s="121"/>
      <c r="DC2536" s="121"/>
      <c r="DD2536" s="121"/>
      <c r="DE2536" s="121"/>
      <c r="DF2536" s="121"/>
      <c r="DG2536" s="121"/>
      <c r="DH2536" s="121"/>
      <c r="DI2536" s="121"/>
    </row>
    <row r="2537" spans="30:113" x14ac:dyDescent="0.35">
      <c r="AD2537" s="121"/>
      <c r="AE2537" s="121"/>
      <c r="AF2537" s="121"/>
      <c r="AG2537" s="121"/>
      <c r="AH2537" s="121"/>
      <c r="AI2537" s="121"/>
      <c r="AJ2537" s="121"/>
      <c r="AK2537" s="121"/>
      <c r="AL2537" s="121"/>
      <c r="AM2537" s="121"/>
      <c r="AN2537" s="121"/>
      <c r="AO2537" s="121"/>
      <c r="AP2537" s="121"/>
      <c r="AQ2537" s="121"/>
      <c r="AR2537" s="121"/>
      <c r="AS2537" s="121"/>
      <c r="AT2537" s="121"/>
      <c r="AU2537" s="121"/>
      <c r="AV2537" s="121"/>
      <c r="AW2537" s="121"/>
      <c r="AX2537" s="121"/>
      <c r="AY2537" s="121"/>
      <c r="AZ2537" s="121"/>
      <c r="BA2537" s="121"/>
      <c r="BB2537" s="121"/>
      <c r="BC2537" s="121"/>
      <c r="BD2537" s="121"/>
      <c r="BE2537" s="121"/>
      <c r="BF2537" s="121"/>
      <c r="BG2537" s="121"/>
      <c r="BH2537" s="121"/>
      <c r="BI2537" s="121"/>
      <c r="BJ2537" s="121"/>
      <c r="BK2537" s="121"/>
      <c r="BL2537" s="121"/>
      <c r="BM2537" s="121"/>
      <c r="BN2537" s="121"/>
      <c r="BO2537" s="121"/>
      <c r="BP2537" s="121"/>
      <c r="BQ2537" s="121"/>
      <c r="BR2537" s="121"/>
      <c r="BS2537" s="121"/>
      <c r="BT2537" s="121"/>
      <c r="BU2537" s="121"/>
      <c r="BV2537" s="121"/>
      <c r="BW2537" s="121"/>
      <c r="BX2537" s="121"/>
      <c r="BY2537" s="121"/>
      <c r="BZ2537" s="121"/>
      <c r="CA2537" s="121"/>
      <c r="CB2537" s="121"/>
      <c r="CC2537" s="121"/>
      <c r="CD2537" s="121"/>
      <c r="CE2537" s="121"/>
      <c r="CF2537" s="121"/>
      <c r="CG2537" s="121"/>
      <c r="CH2537" s="121"/>
      <c r="CI2537" s="121"/>
      <c r="CJ2537" s="121"/>
      <c r="CK2537" s="121"/>
      <c r="CL2537" s="121"/>
      <c r="CM2537" s="121"/>
      <c r="CN2537" s="121"/>
      <c r="CO2537" s="121"/>
      <c r="CP2537" s="121"/>
      <c r="CQ2537" s="121"/>
      <c r="CR2537" s="121"/>
      <c r="CS2537" s="121"/>
      <c r="CT2537" s="121"/>
      <c r="CU2537" s="121"/>
      <c r="CV2537" s="121"/>
      <c r="CW2537" s="121"/>
      <c r="CX2537" s="121"/>
      <c r="CY2537" s="121"/>
      <c r="CZ2537" s="121"/>
      <c r="DA2537" s="121"/>
      <c r="DB2537" s="121"/>
      <c r="DC2537" s="121"/>
      <c r="DD2537" s="121"/>
      <c r="DE2537" s="121"/>
      <c r="DF2537" s="121"/>
      <c r="DG2537" s="121"/>
      <c r="DH2537" s="121"/>
      <c r="DI2537" s="121"/>
    </row>
    <row r="2538" spans="30:113" x14ac:dyDescent="0.35">
      <c r="AD2538" s="121"/>
      <c r="AE2538" s="121"/>
      <c r="AF2538" s="121"/>
      <c r="AG2538" s="121"/>
      <c r="AH2538" s="121"/>
      <c r="AI2538" s="121"/>
      <c r="AJ2538" s="121"/>
      <c r="AK2538" s="121"/>
      <c r="AL2538" s="121"/>
      <c r="AM2538" s="121"/>
      <c r="AN2538" s="121"/>
      <c r="AO2538" s="121"/>
      <c r="AP2538" s="121"/>
      <c r="AQ2538" s="121"/>
      <c r="AR2538" s="121"/>
      <c r="AS2538" s="121"/>
      <c r="AT2538" s="121"/>
      <c r="AU2538" s="121"/>
      <c r="AV2538" s="121"/>
      <c r="AW2538" s="121"/>
      <c r="AX2538" s="121"/>
      <c r="AY2538" s="121"/>
      <c r="AZ2538" s="121"/>
      <c r="BA2538" s="121"/>
      <c r="BB2538" s="121"/>
      <c r="BC2538" s="121"/>
      <c r="BD2538" s="121"/>
      <c r="BE2538" s="121"/>
      <c r="BF2538" s="121"/>
      <c r="BG2538" s="121"/>
      <c r="BH2538" s="121"/>
      <c r="BI2538" s="121"/>
      <c r="BJ2538" s="121"/>
      <c r="BK2538" s="121"/>
      <c r="BL2538" s="121"/>
      <c r="BM2538" s="121"/>
      <c r="BN2538" s="121"/>
      <c r="BO2538" s="121"/>
      <c r="BP2538" s="121"/>
      <c r="BQ2538" s="121"/>
      <c r="BR2538" s="121"/>
      <c r="BS2538" s="121"/>
      <c r="BT2538" s="121"/>
      <c r="BU2538" s="121"/>
      <c r="BV2538" s="121"/>
      <c r="BW2538" s="121"/>
      <c r="BX2538" s="121"/>
      <c r="BY2538" s="121"/>
      <c r="BZ2538" s="121"/>
      <c r="CA2538" s="121"/>
      <c r="CB2538" s="121"/>
      <c r="CC2538" s="121"/>
      <c r="CD2538" s="121"/>
      <c r="CE2538" s="121"/>
      <c r="CF2538" s="121"/>
      <c r="CG2538" s="121"/>
      <c r="CH2538" s="121"/>
      <c r="CI2538" s="121"/>
      <c r="CJ2538" s="121"/>
      <c r="CK2538" s="121"/>
      <c r="CL2538" s="121"/>
      <c r="CM2538" s="121"/>
      <c r="CN2538" s="121"/>
      <c r="CO2538" s="121"/>
      <c r="CP2538" s="121"/>
      <c r="CQ2538" s="121"/>
      <c r="CR2538" s="121"/>
      <c r="CS2538" s="121"/>
      <c r="CT2538" s="121"/>
      <c r="CU2538" s="121"/>
      <c r="CV2538" s="121"/>
      <c r="CW2538" s="121"/>
      <c r="CX2538" s="121"/>
      <c r="CY2538" s="121"/>
      <c r="CZ2538" s="121"/>
      <c r="DA2538" s="121"/>
      <c r="DB2538" s="121"/>
      <c r="DC2538" s="121"/>
      <c r="DD2538" s="121"/>
      <c r="DE2538" s="121"/>
      <c r="DF2538" s="121"/>
      <c r="DG2538" s="121"/>
      <c r="DH2538" s="121"/>
      <c r="DI2538" s="121"/>
    </row>
    <row r="2539" spans="30:113" x14ac:dyDescent="0.35">
      <c r="AD2539" s="121"/>
      <c r="AE2539" s="121"/>
      <c r="AF2539" s="121"/>
      <c r="AG2539" s="121"/>
      <c r="AH2539" s="121"/>
      <c r="AI2539" s="121"/>
      <c r="AJ2539" s="121"/>
      <c r="AK2539" s="121"/>
      <c r="AL2539" s="121"/>
      <c r="AM2539" s="121"/>
      <c r="AN2539" s="121"/>
      <c r="AO2539" s="121"/>
      <c r="AP2539" s="121"/>
      <c r="AQ2539" s="121"/>
      <c r="AR2539" s="121"/>
      <c r="AS2539" s="121"/>
      <c r="AT2539" s="121"/>
      <c r="AU2539" s="121"/>
      <c r="AV2539" s="121"/>
      <c r="AW2539" s="121"/>
      <c r="AX2539" s="121"/>
      <c r="AY2539" s="121"/>
      <c r="AZ2539" s="121"/>
      <c r="BA2539" s="121"/>
      <c r="BB2539" s="121"/>
      <c r="BC2539" s="121"/>
      <c r="BD2539" s="121"/>
      <c r="BE2539" s="121"/>
      <c r="BF2539" s="121"/>
      <c r="BG2539" s="121"/>
      <c r="BH2539" s="121"/>
      <c r="BI2539" s="121"/>
      <c r="BJ2539" s="121"/>
      <c r="BK2539" s="121"/>
      <c r="BL2539" s="121"/>
      <c r="BM2539" s="121"/>
      <c r="BN2539" s="121"/>
      <c r="BO2539" s="121"/>
      <c r="BP2539" s="121"/>
      <c r="BQ2539" s="121"/>
      <c r="BR2539" s="121"/>
      <c r="BS2539" s="121"/>
      <c r="BT2539" s="121"/>
      <c r="BU2539" s="121"/>
      <c r="BV2539" s="121"/>
      <c r="BW2539" s="121"/>
      <c r="BX2539" s="121"/>
      <c r="BY2539" s="121"/>
      <c r="BZ2539" s="121"/>
      <c r="CA2539" s="121"/>
      <c r="CB2539" s="121"/>
      <c r="CC2539" s="121"/>
      <c r="CD2539" s="121"/>
      <c r="CE2539" s="121"/>
      <c r="CF2539" s="121"/>
      <c r="CG2539" s="121"/>
      <c r="CH2539" s="121"/>
      <c r="CI2539" s="121"/>
      <c r="CJ2539" s="121"/>
      <c r="CK2539" s="121"/>
      <c r="CL2539" s="121"/>
      <c r="CM2539" s="121"/>
      <c r="CN2539" s="121"/>
      <c r="CO2539" s="121"/>
      <c r="CP2539" s="121"/>
      <c r="CQ2539" s="121"/>
      <c r="CR2539" s="121"/>
      <c r="CS2539" s="121"/>
      <c r="CT2539" s="121"/>
      <c r="CU2539" s="121"/>
      <c r="CV2539" s="121"/>
      <c r="CW2539" s="121"/>
      <c r="CX2539" s="121"/>
      <c r="CY2539" s="121"/>
      <c r="CZ2539" s="121"/>
      <c r="DA2539" s="121"/>
      <c r="DB2539" s="121"/>
      <c r="DC2539" s="121"/>
      <c r="DD2539" s="121"/>
      <c r="DE2539" s="121"/>
      <c r="DF2539" s="121"/>
      <c r="DG2539" s="121"/>
      <c r="DH2539" s="121"/>
      <c r="DI2539" s="121"/>
    </row>
    <row r="2540" spans="30:113" x14ac:dyDescent="0.35">
      <c r="AD2540" s="121"/>
      <c r="AE2540" s="121"/>
      <c r="AF2540" s="121"/>
      <c r="AG2540" s="121"/>
      <c r="AH2540" s="121"/>
      <c r="AI2540" s="121"/>
      <c r="AJ2540" s="121"/>
      <c r="AK2540" s="121"/>
      <c r="AL2540" s="121"/>
      <c r="AM2540" s="121"/>
      <c r="AN2540" s="121"/>
      <c r="AO2540" s="121"/>
      <c r="AP2540" s="121"/>
      <c r="AQ2540" s="121"/>
      <c r="AR2540" s="121"/>
      <c r="AS2540" s="121"/>
      <c r="AT2540" s="121"/>
      <c r="AU2540" s="121"/>
      <c r="AV2540" s="121"/>
      <c r="AW2540" s="121"/>
      <c r="AX2540" s="121"/>
      <c r="AY2540" s="121"/>
      <c r="AZ2540" s="121"/>
      <c r="BA2540" s="121"/>
      <c r="BB2540" s="121"/>
      <c r="BC2540" s="121"/>
      <c r="BD2540" s="121"/>
      <c r="BE2540" s="121"/>
      <c r="BF2540" s="121"/>
      <c r="BG2540" s="121"/>
      <c r="BH2540" s="121"/>
      <c r="BI2540" s="121"/>
      <c r="BJ2540" s="121"/>
      <c r="BK2540" s="121"/>
      <c r="BL2540" s="121"/>
      <c r="BM2540" s="121"/>
      <c r="BN2540" s="121"/>
      <c r="BO2540" s="121"/>
      <c r="BP2540" s="121"/>
      <c r="BQ2540" s="121"/>
      <c r="BR2540" s="121"/>
      <c r="BS2540" s="121"/>
      <c r="BT2540" s="121"/>
      <c r="BU2540" s="121"/>
      <c r="BV2540" s="121"/>
      <c r="BW2540" s="121"/>
      <c r="BX2540" s="121"/>
      <c r="BY2540" s="121"/>
      <c r="BZ2540" s="121"/>
      <c r="CA2540" s="121"/>
      <c r="CB2540" s="121"/>
      <c r="CC2540" s="121"/>
      <c r="CD2540" s="121"/>
      <c r="CE2540" s="121"/>
      <c r="CF2540" s="121"/>
      <c r="CG2540" s="121"/>
      <c r="CH2540" s="121"/>
      <c r="CI2540" s="121"/>
      <c r="CJ2540" s="121"/>
      <c r="CK2540" s="121"/>
      <c r="CL2540" s="121"/>
      <c r="CM2540" s="121"/>
      <c r="CN2540" s="121"/>
      <c r="CO2540" s="121"/>
      <c r="CP2540" s="121"/>
      <c r="CQ2540" s="121"/>
      <c r="CR2540" s="121"/>
      <c r="CS2540" s="121"/>
      <c r="CT2540" s="121"/>
      <c r="CU2540" s="121"/>
      <c r="CV2540" s="121"/>
      <c r="CW2540" s="121"/>
      <c r="CX2540" s="121"/>
      <c r="CY2540" s="121"/>
      <c r="CZ2540" s="121"/>
      <c r="DA2540" s="121"/>
      <c r="DB2540" s="121"/>
      <c r="DC2540" s="121"/>
      <c r="DD2540" s="121"/>
      <c r="DE2540" s="121"/>
      <c r="DF2540" s="121"/>
      <c r="DG2540" s="121"/>
      <c r="DH2540" s="121"/>
      <c r="DI2540" s="121"/>
    </row>
    <row r="2541" spans="30:113" x14ac:dyDescent="0.35">
      <c r="AD2541" s="121"/>
      <c r="AE2541" s="121"/>
      <c r="AF2541" s="121"/>
      <c r="AG2541" s="121"/>
      <c r="AH2541" s="121"/>
      <c r="AI2541" s="121"/>
      <c r="AJ2541" s="121"/>
      <c r="AK2541" s="121"/>
      <c r="AL2541" s="121"/>
      <c r="AM2541" s="121"/>
      <c r="AN2541" s="121"/>
      <c r="AO2541" s="121"/>
      <c r="AP2541" s="121"/>
      <c r="AQ2541" s="121"/>
      <c r="AR2541" s="121"/>
      <c r="AS2541" s="121"/>
      <c r="AT2541" s="121"/>
      <c r="AU2541" s="121"/>
      <c r="AV2541" s="121"/>
      <c r="AW2541" s="121"/>
      <c r="AX2541" s="121"/>
      <c r="AY2541" s="121"/>
      <c r="AZ2541" s="121"/>
      <c r="BA2541" s="121"/>
      <c r="BB2541" s="121"/>
      <c r="BC2541" s="121"/>
      <c r="BD2541" s="121"/>
      <c r="BE2541" s="121"/>
      <c r="BF2541" s="121"/>
      <c r="BG2541" s="121"/>
      <c r="BH2541" s="121"/>
      <c r="BI2541" s="121"/>
      <c r="BJ2541" s="121"/>
      <c r="BK2541" s="121"/>
      <c r="BL2541" s="121"/>
      <c r="BM2541" s="121"/>
      <c r="BN2541" s="121"/>
      <c r="BO2541" s="121"/>
      <c r="BP2541" s="121"/>
      <c r="BQ2541" s="121"/>
      <c r="BR2541" s="121"/>
      <c r="BS2541" s="121"/>
      <c r="BT2541" s="121"/>
      <c r="BU2541" s="121"/>
      <c r="BV2541" s="121"/>
      <c r="BW2541" s="121"/>
      <c r="BX2541" s="121"/>
      <c r="BY2541" s="121"/>
      <c r="BZ2541" s="121"/>
      <c r="CA2541" s="121"/>
      <c r="CB2541" s="121"/>
      <c r="CC2541" s="121"/>
      <c r="CD2541" s="121"/>
      <c r="CE2541" s="121"/>
      <c r="CF2541" s="121"/>
      <c r="CG2541" s="121"/>
      <c r="CH2541" s="121"/>
      <c r="CI2541" s="121"/>
      <c r="CJ2541" s="121"/>
      <c r="CK2541" s="121"/>
      <c r="CL2541" s="121"/>
      <c r="CM2541" s="121"/>
      <c r="CN2541" s="121"/>
      <c r="CO2541" s="121"/>
      <c r="CP2541" s="121"/>
      <c r="CQ2541" s="121"/>
      <c r="CR2541" s="121"/>
      <c r="CS2541" s="121"/>
      <c r="CT2541" s="121"/>
      <c r="CU2541" s="121"/>
      <c r="CV2541" s="121"/>
      <c r="CW2541" s="121"/>
      <c r="CX2541" s="121"/>
      <c r="CY2541" s="121"/>
      <c r="CZ2541" s="121"/>
      <c r="DA2541" s="121"/>
      <c r="DB2541" s="121"/>
      <c r="DC2541" s="121"/>
      <c r="DD2541" s="121"/>
      <c r="DE2541" s="121"/>
      <c r="DF2541" s="121"/>
      <c r="DG2541" s="121"/>
      <c r="DH2541" s="121"/>
      <c r="DI2541" s="121"/>
    </row>
    <row r="2542" spans="30:113" x14ac:dyDescent="0.35">
      <c r="AD2542" s="121"/>
      <c r="AE2542" s="121"/>
      <c r="AF2542" s="121"/>
      <c r="AG2542" s="121"/>
      <c r="AH2542" s="121"/>
      <c r="AI2542" s="121"/>
      <c r="AJ2542" s="121"/>
      <c r="AK2542" s="121"/>
      <c r="AL2542" s="121"/>
      <c r="AM2542" s="121"/>
      <c r="AN2542" s="121"/>
      <c r="AO2542" s="121"/>
      <c r="AP2542" s="121"/>
      <c r="AQ2542" s="121"/>
      <c r="AR2542" s="121"/>
      <c r="AS2542" s="121"/>
      <c r="AT2542" s="121"/>
      <c r="AU2542" s="121"/>
      <c r="AV2542" s="121"/>
      <c r="AW2542" s="121"/>
      <c r="AX2542" s="121"/>
      <c r="AY2542" s="121"/>
      <c r="AZ2542" s="121"/>
      <c r="BA2542" s="121"/>
      <c r="BB2542" s="121"/>
      <c r="BC2542" s="121"/>
      <c r="BD2542" s="121"/>
      <c r="BE2542" s="121"/>
      <c r="BF2542" s="121"/>
      <c r="BG2542" s="121"/>
      <c r="BH2542" s="121"/>
      <c r="BI2542" s="121"/>
      <c r="BJ2542" s="121"/>
      <c r="BK2542" s="121"/>
      <c r="BL2542" s="121"/>
      <c r="BM2542" s="121"/>
      <c r="BN2542" s="121"/>
      <c r="BO2542" s="121"/>
      <c r="BP2542" s="121"/>
      <c r="BQ2542" s="121"/>
      <c r="BR2542" s="121"/>
      <c r="BS2542" s="121"/>
      <c r="BT2542" s="121"/>
      <c r="BU2542" s="121"/>
      <c r="BV2542" s="121"/>
      <c r="BW2542" s="121"/>
      <c r="BX2542" s="121"/>
      <c r="BY2542" s="121"/>
      <c r="BZ2542" s="121"/>
      <c r="CA2542" s="121"/>
      <c r="CB2542" s="121"/>
      <c r="CC2542" s="121"/>
      <c r="CD2542" s="121"/>
      <c r="CE2542" s="121"/>
      <c r="CF2542" s="121"/>
      <c r="CG2542" s="121"/>
      <c r="CH2542" s="121"/>
      <c r="CI2542" s="121"/>
      <c r="CJ2542" s="121"/>
      <c r="CK2542" s="121"/>
      <c r="CL2542" s="121"/>
      <c r="CM2542" s="121"/>
      <c r="CN2542" s="121"/>
      <c r="CO2542" s="121"/>
      <c r="CP2542" s="121"/>
      <c r="CQ2542" s="121"/>
      <c r="CR2542" s="121"/>
      <c r="CS2542" s="121"/>
      <c r="CT2542" s="121"/>
      <c r="CU2542" s="121"/>
      <c r="CV2542" s="121"/>
      <c r="CW2542" s="121"/>
      <c r="CX2542" s="121"/>
      <c r="CY2542" s="121"/>
      <c r="CZ2542" s="121"/>
      <c r="DA2542" s="121"/>
      <c r="DB2542" s="121"/>
      <c r="DC2542" s="121"/>
      <c r="DD2542" s="121"/>
      <c r="DE2542" s="121"/>
      <c r="DF2542" s="121"/>
      <c r="DG2542" s="121"/>
      <c r="DH2542" s="121"/>
      <c r="DI2542" s="121"/>
    </row>
    <row r="2543" spans="30:113" x14ac:dyDescent="0.35">
      <c r="AD2543" s="121"/>
      <c r="AE2543" s="121"/>
      <c r="AF2543" s="121"/>
      <c r="AG2543" s="121"/>
      <c r="AH2543" s="121"/>
      <c r="AI2543" s="121"/>
      <c r="AJ2543" s="121"/>
      <c r="AK2543" s="121"/>
      <c r="AL2543" s="121"/>
      <c r="AM2543" s="121"/>
      <c r="AN2543" s="121"/>
      <c r="AO2543" s="121"/>
      <c r="AP2543" s="121"/>
      <c r="AQ2543" s="121"/>
      <c r="AR2543" s="121"/>
      <c r="AS2543" s="121"/>
      <c r="AT2543" s="121"/>
      <c r="AU2543" s="121"/>
      <c r="AV2543" s="121"/>
      <c r="AW2543" s="121"/>
      <c r="AX2543" s="121"/>
      <c r="AY2543" s="121"/>
      <c r="AZ2543" s="121"/>
      <c r="BA2543" s="121"/>
      <c r="BB2543" s="121"/>
      <c r="BC2543" s="121"/>
      <c r="BD2543" s="121"/>
      <c r="BE2543" s="121"/>
      <c r="BF2543" s="121"/>
      <c r="BG2543" s="121"/>
      <c r="BH2543" s="121"/>
      <c r="BI2543" s="121"/>
      <c r="BJ2543" s="121"/>
      <c r="BK2543" s="121"/>
      <c r="BL2543" s="121"/>
      <c r="BM2543" s="121"/>
      <c r="BN2543" s="121"/>
      <c r="BO2543" s="121"/>
      <c r="BP2543" s="121"/>
      <c r="BQ2543" s="121"/>
      <c r="BR2543" s="121"/>
      <c r="BS2543" s="121"/>
      <c r="BT2543" s="121"/>
      <c r="BU2543" s="121"/>
      <c r="BV2543" s="121"/>
      <c r="BW2543" s="121"/>
      <c r="BX2543" s="121"/>
      <c r="BY2543" s="121"/>
      <c r="BZ2543" s="121"/>
      <c r="CA2543" s="121"/>
      <c r="CB2543" s="121"/>
      <c r="CC2543" s="121"/>
      <c r="CD2543" s="121"/>
      <c r="CE2543" s="121"/>
      <c r="CF2543" s="121"/>
      <c r="CG2543" s="121"/>
      <c r="CH2543" s="121"/>
      <c r="CI2543" s="121"/>
      <c r="CJ2543" s="121"/>
      <c r="CK2543" s="121"/>
      <c r="CL2543" s="121"/>
      <c r="CM2543" s="121"/>
      <c r="CN2543" s="121"/>
      <c r="CO2543" s="121"/>
      <c r="CP2543" s="121"/>
      <c r="CQ2543" s="121"/>
      <c r="CR2543" s="121"/>
      <c r="CS2543" s="121"/>
      <c r="CT2543" s="121"/>
      <c r="CU2543" s="121"/>
      <c r="CV2543" s="121"/>
      <c r="CW2543" s="121"/>
      <c r="CX2543" s="121"/>
      <c r="CY2543" s="121"/>
      <c r="CZ2543" s="121"/>
      <c r="DA2543" s="121"/>
      <c r="DB2543" s="121"/>
      <c r="DC2543" s="121"/>
      <c r="DD2543" s="121"/>
      <c r="DE2543" s="121"/>
      <c r="DF2543" s="121"/>
      <c r="DG2543" s="121"/>
      <c r="DH2543" s="121"/>
      <c r="DI2543" s="121"/>
    </row>
    <row r="2544" spans="30:113" x14ac:dyDescent="0.35">
      <c r="AD2544" s="121"/>
      <c r="AE2544" s="121"/>
      <c r="AF2544" s="121"/>
      <c r="AG2544" s="121"/>
      <c r="AH2544" s="121"/>
      <c r="AI2544" s="121"/>
      <c r="AJ2544" s="121"/>
      <c r="AK2544" s="121"/>
      <c r="AL2544" s="121"/>
      <c r="AM2544" s="121"/>
      <c r="AN2544" s="121"/>
      <c r="AO2544" s="121"/>
      <c r="AP2544" s="121"/>
      <c r="AQ2544" s="121"/>
      <c r="AR2544" s="121"/>
      <c r="AS2544" s="121"/>
      <c r="AT2544" s="121"/>
      <c r="AU2544" s="121"/>
      <c r="AV2544" s="121"/>
      <c r="AW2544" s="121"/>
      <c r="AX2544" s="121"/>
      <c r="AY2544" s="121"/>
      <c r="AZ2544" s="121"/>
      <c r="BA2544" s="121"/>
      <c r="BB2544" s="121"/>
      <c r="BC2544" s="121"/>
      <c r="BD2544" s="121"/>
      <c r="BE2544" s="121"/>
      <c r="BF2544" s="121"/>
      <c r="BG2544" s="121"/>
      <c r="BH2544" s="121"/>
      <c r="BI2544" s="121"/>
      <c r="BJ2544" s="121"/>
      <c r="BK2544" s="121"/>
      <c r="BL2544" s="121"/>
      <c r="BM2544" s="121"/>
      <c r="BN2544" s="121"/>
      <c r="BO2544" s="121"/>
      <c r="BP2544" s="121"/>
      <c r="BQ2544" s="121"/>
      <c r="BR2544" s="121"/>
      <c r="BS2544" s="121"/>
      <c r="BT2544" s="121"/>
      <c r="BU2544" s="121"/>
      <c r="BV2544" s="121"/>
      <c r="BW2544" s="121"/>
      <c r="BX2544" s="121"/>
      <c r="BY2544" s="121"/>
      <c r="BZ2544" s="121"/>
      <c r="CA2544" s="121"/>
      <c r="CB2544" s="121"/>
      <c r="CC2544" s="121"/>
      <c r="CD2544" s="121"/>
      <c r="CE2544" s="121"/>
      <c r="CF2544" s="121"/>
      <c r="CG2544" s="121"/>
      <c r="CH2544" s="121"/>
      <c r="CI2544" s="121"/>
      <c r="CJ2544" s="121"/>
      <c r="CK2544" s="121"/>
      <c r="CL2544" s="121"/>
      <c r="CM2544" s="121"/>
      <c r="CN2544" s="121"/>
      <c r="CO2544" s="121"/>
      <c r="CP2544" s="121"/>
      <c r="CQ2544" s="121"/>
      <c r="CR2544" s="121"/>
      <c r="CS2544" s="121"/>
      <c r="CT2544" s="121"/>
      <c r="CU2544" s="121"/>
      <c r="CV2544" s="121"/>
      <c r="CW2544" s="121"/>
      <c r="CX2544" s="121"/>
      <c r="CY2544" s="121"/>
      <c r="CZ2544" s="121"/>
      <c r="DA2544" s="121"/>
      <c r="DB2544" s="121"/>
      <c r="DC2544" s="121"/>
      <c r="DD2544" s="121"/>
      <c r="DE2544" s="121"/>
      <c r="DF2544" s="121"/>
      <c r="DG2544" s="121"/>
      <c r="DH2544" s="121"/>
      <c r="DI2544" s="121"/>
    </row>
    <row r="2545" spans="30:113" x14ac:dyDescent="0.35">
      <c r="AD2545" s="121"/>
      <c r="AE2545" s="121"/>
      <c r="AF2545" s="121"/>
      <c r="AG2545" s="121"/>
      <c r="AH2545" s="121"/>
      <c r="AI2545" s="121"/>
      <c r="AJ2545" s="121"/>
      <c r="AK2545" s="121"/>
      <c r="AL2545" s="121"/>
      <c r="AM2545" s="121"/>
      <c r="AN2545" s="121"/>
      <c r="AO2545" s="121"/>
      <c r="AP2545" s="121"/>
      <c r="AQ2545" s="121"/>
      <c r="AR2545" s="121"/>
      <c r="AS2545" s="121"/>
      <c r="AT2545" s="121"/>
      <c r="AU2545" s="121"/>
      <c r="AV2545" s="121"/>
      <c r="AW2545" s="121"/>
      <c r="AX2545" s="121"/>
      <c r="AY2545" s="121"/>
      <c r="AZ2545" s="121"/>
      <c r="BA2545" s="121"/>
      <c r="BB2545" s="121"/>
      <c r="BC2545" s="121"/>
      <c r="BD2545" s="121"/>
      <c r="BE2545" s="121"/>
      <c r="BF2545" s="121"/>
      <c r="BG2545" s="121"/>
      <c r="BH2545" s="121"/>
      <c r="BI2545" s="121"/>
      <c r="BJ2545" s="121"/>
      <c r="BK2545" s="121"/>
      <c r="BL2545" s="121"/>
      <c r="BM2545" s="121"/>
      <c r="BN2545" s="121"/>
      <c r="BO2545" s="121"/>
      <c r="BP2545" s="121"/>
      <c r="BQ2545" s="121"/>
      <c r="BR2545" s="121"/>
      <c r="BS2545" s="121"/>
      <c r="BT2545" s="121"/>
      <c r="BU2545" s="121"/>
      <c r="BV2545" s="121"/>
      <c r="BW2545" s="121"/>
      <c r="BX2545" s="121"/>
      <c r="BY2545" s="121"/>
      <c r="BZ2545" s="121"/>
      <c r="CA2545" s="121"/>
      <c r="CB2545" s="121"/>
      <c r="CC2545" s="121"/>
      <c r="CD2545" s="121"/>
      <c r="CE2545" s="121"/>
      <c r="CF2545" s="121"/>
      <c r="CG2545" s="121"/>
      <c r="CH2545" s="121"/>
      <c r="CI2545" s="121"/>
      <c r="CJ2545" s="121"/>
      <c r="CK2545" s="121"/>
      <c r="CL2545" s="121"/>
      <c r="CM2545" s="121"/>
      <c r="CN2545" s="121"/>
      <c r="CO2545" s="121"/>
      <c r="CP2545" s="121"/>
      <c r="CQ2545" s="121"/>
      <c r="CR2545" s="121"/>
      <c r="CS2545" s="121"/>
      <c r="CT2545" s="121"/>
      <c r="CU2545" s="121"/>
      <c r="CV2545" s="121"/>
      <c r="CW2545" s="121"/>
      <c r="CX2545" s="121"/>
      <c r="CY2545" s="121"/>
      <c r="CZ2545" s="121"/>
      <c r="DA2545" s="121"/>
      <c r="DB2545" s="121"/>
      <c r="DC2545" s="121"/>
      <c r="DD2545" s="121"/>
      <c r="DE2545" s="121"/>
      <c r="DF2545" s="121"/>
      <c r="DG2545" s="121"/>
      <c r="DH2545" s="121"/>
      <c r="DI2545" s="121"/>
    </row>
    <row r="2546" spans="30:113" x14ac:dyDescent="0.35">
      <c r="AD2546" s="121"/>
      <c r="AE2546" s="121"/>
      <c r="AF2546" s="121"/>
      <c r="AG2546" s="121"/>
      <c r="AH2546" s="121"/>
      <c r="AI2546" s="121"/>
      <c r="AJ2546" s="121"/>
      <c r="AK2546" s="121"/>
      <c r="AL2546" s="121"/>
      <c r="AM2546" s="121"/>
      <c r="AN2546" s="121"/>
      <c r="AO2546" s="121"/>
      <c r="AP2546" s="121"/>
      <c r="AQ2546" s="121"/>
      <c r="AR2546" s="121"/>
      <c r="AS2546" s="121"/>
      <c r="AT2546" s="121"/>
      <c r="AU2546" s="121"/>
      <c r="AV2546" s="121"/>
      <c r="AW2546" s="121"/>
      <c r="AX2546" s="121"/>
      <c r="AY2546" s="121"/>
      <c r="AZ2546" s="121"/>
      <c r="BA2546" s="121"/>
      <c r="BB2546" s="121"/>
      <c r="BC2546" s="121"/>
      <c r="BD2546" s="121"/>
      <c r="BE2546" s="121"/>
      <c r="BF2546" s="121"/>
      <c r="BG2546" s="121"/>
      <c r="BH2546" s="121"/>
      <c r="BI2546" s="121"/>
      <c r="BJ2546" s="121"/>
      <c r="BK2546" s="121"/>
      <c r="BL2546" s="121"/>
      <c r="BM2546" s="121"/>
      <c r="BN2546" s="121"/>
      <c r="BO2546" s="121"/>
      <c r="BP2546" s="121"/>
      <c r="BQ2546" s="121"/>
      <c r="BR2546" s="121"/>
      <c r="BS2546" s="121"/>
      <c r="BT2546" s="121"/>
      <c r="BU2546" s="121"/>
      <c r="BV2546" s="121"/>
      <c r="BW2546" s="121"/>
      <c r="BX2546" s="121"/>
      <c r="BY2546" s="121"/>
      <c r="BZ2546" s="121"/>
      <c r="CA2546" s="121"/>
      <c r="CB2546" s="121"/>
      <c r="CC2546" s="121"/>
      <c r="CD2546" s="121"/>
      <c r="CE2546" s="121"/>
      <c r="CF2546" s="121"/>
      <c r="CG2546" s="121"/>
      <c r="CH2546" s="121"/>
      <c r="CI2546" s="121"/>
      <c r="CJ2546" s="121"/>
      <c r="CK2546" s="121"/>
      <c r="CL2546" s="121"/>
      <c r="CM2546" s="121"/>
      <c r="CN2546" s="121"/>
      <c r="CO2546" s="121"/>
      <c r="CP2546" s="121"/>
      <c r="CQ2546" s="121"/>
      <c r="CR2546" s="121"/>
      <c r="CS2546" s="121"/>
      <c r="CT2546" s="121"/>
      <c r="CU2546" s="121"/>
      <c r="CV2546" s="121"/>
      <c r="CW2546" s="121"/>
      <c r="CX2546" s="121"/>
      <c r="CY2546" s="121"/>
      <c r="CZ2546" s="121"/>
      <c r="DA2546" s="121"/>
      <c r="DB2546" s="121"/>
      <c r="DC2546" s="121"/>
      <c r="DD2546" s="121"/>
      <c r="DE2546" s="121"/>
      <c r="DF2546" s="121"/>
      <c r="DG2546" s="121"/>
      <c r="DH2546" s="121"/>
      <c r="DI2546" s="121"/>
    </row>
    <row r="2547" spans="30:113" x14ac:dyDescent="0.35">
      <c r="AD2547" s="121"/>
      <c r="AE2547" s="121"/>
      <c r="AF2547" s="121"/>
      <c r="AG2547" s="121"/>
      <c r="AH2547" s="121"/>
      <c r="AI2547" s="121"/>
      <c r="AJ2547" s="121"/>
      <c r="AK2547" s="121"/>
      <c r="AL2547" s="121"/>
      <c r="AM2547" s="121"/>
      <c r="AN2547" s="121"/>
      <c r="AO2547" s="121"/>
      <c r="AP2547" s="121"/>
      <c r="AQ2547" s="121"/>
      <c r="AR2547" s="121"/>
      <c r="AS2547" s="121"/>
      <c r="AT2547" s="121"/>
      <c r="AU2547" s="121"/>
      <c r="AV2547" s="121"/>
      <c r="AW2547" s="121"/>
      <c r="AX2547" s="121"/>
      <c r="AY2547" s="121"/>
      <c r="AZ2547" s="121"/>
      <c r="BA2547" s="121"/>
      <c r="BB2547" s="121"/>
      <c r="BC2547" s="121"/>
      <c r="BD2547" s="121"/>
      <c r="BE2547" s="121"/>
      <c r="BF2547" s="121"/>
      <c r="BG2547" s="121"/>
      <c r="BH2547" s="121"/>
      <c r="BI2547" s="121"/>
      <c r="BJ2547" s="121"/>
      <c r="BK2547" s="121"/>
      <c r="BL2547" s="121"/>
      <c r="BM2547" s="121"/>
      <c r="BN2547" s="121"/>
      <c r="BO2547" s="121"/>
      <c r="BP2547" s="121"/>
      <c r="BQ2547" s="121"/>
      <c r="BR2547" s="121"/>
      <c r="BS2547" s="121"/>
      <c r="BT2547" s="121"/>
      <c r="BU2547" s="121"/>
      <c r="BV2547" s="121"/>
      <c r="BW2547" s="121"/>
      <c r="BX2547" s="121"/>
      <c r="BY2547" s="121"/>
      <c r="BZ2547" s="121"/>
      <c r="CA2547" s="121"/>
      <c r="CB2547" s="121"/>
      <c r="CC2547" s="121"/>
      <c r="CD2547" s="121"/>
      <c r="CE2547" s="121"/>
      <c r="CF2547" s="121"/>
      <c r="CG2547" s="121"/>
      <c r="CH2547" s="121"/>
      <c r="CI2547" s="121"/>
      <c r="CJ2547" s="121"/>
      <c r="CK2547" s="121"/>
      <c r="CL2547" s="121"/>
      <c r="CM2547" s="121"/>
      <c r="CN2547" s="121"/>
      <c r="CO2547" s="121"/>
      <c r="CP2547" s="121"/>
      <c r="CQ2547" s="121"/>
      <c r="CR2547" s="121"/>
      <c r="CS2547" s="121"/>
      <c r="CT2547" s="121"/>
      <c r="CU2547" s="121"/>
      <c r="CV2547" s="121"/>
      <c r="CW2547" s="121"/>
      <c r="CX2547" s="121"/>
      <c r="CY2547" s="121"/>
      <c r="CZ2547" s="121"/>
      <c r="DA2547" s="121"/>
      <c r="DB2547" s="121"/>
      <c r="DC2547" s="121"/>
      <c r="DD2547" s="121"/>
      <c r="DE2547" s="121"/>
      <c r="DF2547" s="121"/>
      <c r="DG2547" s="121"/>
      <c r="DH2547" s="121"/>
      <c r="DI2547" s="121"/>
    </row>
    <row r="2548" spans="30:113" x14ac:dyDescent="0.35">
      <c r="AD2548" s="121"/>
      <c r="AE2548" s="121"/>
      <c r="AF2548" s="121"/>
      <c r="AG2548" s="121"/>
      <c r="AH2548" s="121"/>
      <c r="AI2548" s="121"/>
      <c r="AJ2548" s="121"/>
      <c r="AK2548" s="121"/>
      <c r="AL2548" s="121"/>
      <c r="AM2548" s="121"/>
      <c r="AN2548" s="121"/>
      <c r="AO2548" s="121"/>
      <c r="AP2548" s="121"/>
      <c r="AQ2548" s="121"/>
      <c r="AR2548" s="121"/>
      <c r="AS2548" s="121"/>
      <c r="AT2548" s="121"/>
      <c r="AU2548" s="121"/>
      <c r="AV2548" s="121"/>
      <c r="AW2548" s="121"/>
      <c r="AX2548" s="121"/>
      <c r="AY2548" s="121"/>
      <c r="AZ2548" s="121"/>
      <c r="BA2548" s="121"/>
      <c r="BB2548" s="121"/>
      <c r="BC2548" s="121"/>
      <c r="BD2548" s="121"/>
      <c r="BE2548" s="121"/>
      <c r="BF2548" s="121"/>
      <c r="BG2548" s="121"/>
      <c r="BH2548" s="121"/>
      <c r="BI2548" s="121"/>
      <c r="BJ2548" s="121"/>
      <c r="BK2548" s="121"/>
      <c r="BL2548" s="121"/>
      <c r="BM2548" s="121"/>
      <c r="BN2548" s="121"/>
      <c r="BO2548" s="121"/>
      <c r="BP2548" s="121"/>
      <c r="BQ2548" s="121"/>
      <c r="BR2548" s="121"/>
      <c r="BS2548" s="121"/>
      <c r="BT2548" s="121"/>
      <c r="BU2548" s="121"/>
      <c r="BV2548" s="121"/>
      <c r="BW2548" s="121"/>
      <c r="BX2548" s="121"/>
      <c r="BY2548" s="121"/>
      <c r="BZ2548" s="121"/>
      <c r="CA2548" s="121"/>
      <c r="CB2548" s="121"/>
      <c r="CC2548" s="121"/>
      <c r="CD2548" s="121"/>
      <c r="CE2548" s="121"/>
      <c r="CF2548" s="121"/>
      <c r="CG2548" s="121"/>
      <c r="CH2548" s="121"/>
      <c r="CI2548" s="121"/>
      <c r="CJ2548" s="121"/>
      <c r="CK2548" s="121"/>
      <c r="CL2548" s="121"/>
      <c r="CM2548" s="121"/>
      <c r="CN2548" s="121"/>
      <c r="CO2548" s="121"/>
      <c r="CP2548" s="121"/>
      <c r="CQ2548" s="121"/>
      <c r="CR2548" s="121"/>
      <c r="CS2548" s="121"/>
      <c r="CT2548" s="121"/>
      <c r="CU2548" s="121"/>
      <c r="CV2548" s="121"/>
      <c r="CW2548" s="121"/>
      <c r="CX2548" s="121"/>
      <c r="CY2548" s="121"/>
      <c r="CZ2548" s="121"/>
      <c r="DA2548" s="121"/>
      <c r="DB2548" s="121"/>
      <c r="DC2548" s="121"/>
      <c r="DD2548" s="121"/>
      <c r="DE2548" s="121"/>
      <c r="DF2548" s="121"/>
      <c r="DG2548" s="121"/>
      <c r="DH2548" s="121"/>
      <c r="DI2548" s="121"/>
    </row>
    <row r="2549" spans="30:113" x14ac:dyDescent="0.35">
      <c r="AD2549" s="121"/>
      <c r="AE2549" s="121"/>
      <c r="AF2549" s="121"/>
      <c r="AG2549" s="121"/>
      <c r="AH2549" s="121"/>
      <c r="AI2549" s="121"/>
      <c r="AJ2549" s="121"/>
      <c r="AK2549" s="121"/>
      <c r="AL2549" s="121"/>
      <c r="AM2549" s="121"/>
      <c r="AN2549" s="121"/>
      <c r="AO2549" s="121"/>
      <c r="AP2549" s="121"/>
      <c r="AQ2549" s="121"/>
      <c r="AR2549" s="121"/>
      <c r="AS2549" s="121"/>
      <c r="AT2549" s="121"/>
      <c r="AU2549" s="121"/>
      <c r="AV2549" s="121"/>
      <c r="AW2549" s="121"/>
      <c r="AX2549" s="121"/>
      <c r="AY2549" s="121"/>
      <c r="AZ2549" s="121"/>
      <c r="BA2549" s="121"/>
      <c r="BB2549" s="121"/>
      <c r="BC2549" s="121"/>
      <c r="BD2549" s="121"/>
      <c r="BE2549" s="121"/>
      <c r="BF2549" s="121"/>
      <c r="BG2549" s="121"/>
      <c r="BH2549" s="121"/>
      <c r="BI2549" s="121"/>
      <c r="BJ2549" s="121"/>
      <c r="BK2549" s="121"/>
      <c r="BL2549" s="121"/>
      <c r="BM2549" s="121"/>
      <c r="BN2549" s="121"/>
      <c r="BO2549" s="121"/>
      <c r="BP2549" s="121"/>
      <c r="BQ2549" s="121"/>
      <c r="BR2549" s="121"/>
      <c r="BS2549" s="121"/>
      <c r="BT2549" s="121"/>
      <c r="BU2549" s="121"/>
      <c r="BV2549" s="121"/>
      <c r="BW2549" s="121"/>
      <c r="BX2549" s="121"/>
      <c r="BY2549" s="121"/>
      <c r="BZ2549" s="121"/>
      <c r="CA2549" s="121"/>
      <c r="CB2549" s="121"/>
      <c r="CC2549" s="121"/>
      <c r="CD2549" s="121"/>
      <c r="CE2549" s="121"/>
      <c r="CF2549" s="121"/>
      <c r="CG2549" s="121"/>
      <c r="CH2549" s="121"/>
      <c r="CI2549" s="121"/>
      <c r="CJ2549" s="121"/>
      <c r="CK2549" s="121"/>
      <c r="CL2549" s="121"/>
      <c r="CM2549" s="121"/>
      <c r="CN2549" s="121"/>
      <c r="CO2549" s="121"/>
      <c r="CP2549" s="121"/>
      <c r="CQ2549" s="121"/>
      <c r="CR2549" s="121"/>
      <c r="CS2549" s="121"/>
      <c r="CT2549" s="121"/>
      <c r="CU2549" s="121"/>
      <c r="CV2549" s="121"/>
      <c r="CW2549" s="121"/>
      <c r="CX2549" s="121"/>
      <c r="CY2549" s="121"/>
      <c r="CZ2549" s="121"/>
      <c r="DA2549" s="121"/>
      <c r="DB2549" s="121"/>
      <c r="DC2549" s="121"/>
      <c r="DD2549" s="121"/>
      <c r="DE2549" s="121"/>
      <c r="DF2549" s="121"/>
      <c r="DG2549" s="121"/>
      <c r="DH2549" s="121"/>
      <c r="DI2549" s="121"/>
    </row>
    <row r="2550" spans="30:113" x14ac:dyDescent="0.35">
      <c r="AD2550" s="121"/>
      <c r="AE2550" s="121"/>
      <c r="AF2550" s="121"/>
      <c r="AG2550" s="121"/>
      <c r="AH2550" s="121"/>
      <c r="AI2550" s="121"/>
      <c r="AJ2550" s="121"/>
      <c r="AK2550" s="121"/>
      <c r="AL2550" s="121"/>
      <c r="AM2550" s="121"/>
      <c r="AN2550" s="121"/>
      <c r="AO2550" s="121"/>
      <c r="AP2550" s="121"/>
      <c r="AQ2550" s="121"/>
      <c r="AR2550" s="121"/>
      <c r="AS2550" s="121"/>
      <c r="AT2550" s="121"/>
      <c r="AU2550" s="121"/>
      <c r="AV2550" s="121"/>
      <c r="AW2550" s="121"/>
      <c r="AX2550" s="121"/>
      <c r="AY2550" s="121"/>
      <c r="AZ2550" s="121"/>
      <c r="BA2550" s="121"/>
      <c r="BB2550" s="121"/>
      <c r="BC2550" s="121"/>
      <c r="BD2550" s="121"/>
      <c r="BE2550" s="121"/>
      <c r="BF2550" s="121"/>
      <c r="BG2550" s="121"/>
      <c r="BH2550" s="121"/>
      <c r="BI2550" s="121"/>
      <c r="BJ2550" s="121"/>
      <c r="BK2550" s="121"/>
      <c r="BL2550" s="121"/>
      <c r="BM2550" s="121"/>
      <c r="BN2550" s="121"/>
      <c r="BO2550" s="121"/>
      <c r="BP2550" s="121"/>
      <c r="BQ2550" s="121"/>
      <c r="BR2550" s="121"/>
      <c r="BS2550" s="121"/>
      <c r="BT2550" s="121"/>
      <c r="BU2550" s="121"/>
      <c r="BV2550" s="121"/>
      <c r="BW2550" s="121"/>
      <c r="BX2550" s="121"/>
      <c r="BY2550" s="121"/>
      <c r="BZ2550" s="121"/>
      <c r="CA2550" s="121"/>
      <c r="CB2550" s="121"/>
      <c r="CC2550" s="121"/>
      <c r="CD2550" s="121"/>
      <c r="CE2550" s="121"/>
      <c r="CF2550" s="121"/>
      <c r="CG2550" s="121"/>
      <c r="CH2550" s="121"/>
      <c r="CI2550" s="121"/>
      <c r="CJ2550" s="121"/>
      <c r="CK2550" s="121"/>
      <c r="CL2550" s="121"/>
      <c r="CM2550" s="121"/>
      <c r="CN2550" s="121"/>
      <c r="CO2550" s="121"/>
      <c r="CP2550" s="121"/>
      <c r="CQ2550" s="121"/>
      <c r="CR2550" s="121"/>
      <c r="CS2550" s="121"/>
      <c r="CT2550" s="121"/>
      <c r="CU2550" s="121"/>
      <c r="CV2550" s="121"/>
      <c r="CW2550" s="121"/>
      <c r="CX2550" s="121"/>
      <c r="CY2550" s="121"/>
      <c r="CZ2550" s="121"/>
      <c r="DA2550" s="121"/>
      <c r="DB2550" s="121"/>
      <c r="DC2550" s="121"/>
      <c r="DD2550" s="121"/>
      <c r="DE2550" s="121"/>
      <c r="DF2550" s="121"/>
      <c r="DG2550" s="121"/>
      <c r="DH2550" s="121"/>
      <c r="DI2550" s="121"/>
    </row>
    <row r="2551" spans="30:113" x14ac:dyDescent="0.35">
      <c r="AD2551" s="121"/>
      <c r="AE2551" s="121"/>
      <c r="AF2551" s="121"/>
      <c r="AG2551" s="121"/>
      <c r="AH2551" s="121"/>
      <c r="AI2551" s="121"/>
      <c r="AJ2551" s="121"/>
      <c r="AK2551" s="121"/>
      <c r="AL2551" s="121"/>
      <c r="AM2551" s="121"/>
      <c r="AN2551" s="121"/>
      <c r="AO2551" s="121"/>
      <c r="AP2551" s="121"/>
      <c r="AQ2551" s="121"/>
      <c r="AR2551" s="121"/>
      <c r="AS2551" s="121"/>
      <c r="AT2551" s="121"/>
      <c r="AU2551" s="121"/>
      <c r="AV2551" s="121"/>
      <c r="AW2551" s="121"/>
      <c r="AX2551" s="121"/>
      <c r="AY2551" s="121"/>
      <c r="AZ2551" s="121"/>
      <c r="BA2551" s="121"/>
      <c r="BB2551" s="121"/>
      <c r="BC2551" s="121"/>
      <c r="BD2551" s="121"/>
      <c r="BE2551" s="121"/>
      <c r="BF2551" s="121"/>
      <c r="BG2551" s="121"/>
      <c r="BH2551" s="121"/>
      <c r="BI2551" s="121"/>
      <c r="BJ2551" s="121"/>
      <c r="BK2551" s="121"/>
      <c r="BL2551" s="121"/>
      <c r="BM2551" s="121"/>
      <c r="BN2551" s="121"/>
      <c r="BO2551" s="121"/>
      <c r="BP2551" s="121"/>
      <c r="BQ2551" s="121"/>
      <c r="BR2551" s="121"/>
      <c r="BS2551" s="121"/>
      <c r="BT2551" s="121"/>
      <c r="BU2551" s="121"/>
      <c r="BV2551" s="121"/>
      <c r="BW2551" s="121"/>
      <c r="BX2551" s="121"/>
      <c r="BY2551" s="121"/>
      <c r="BZ2551" s="121"/>
      <c r="CA2551" s="121"/>
      <c r="CB2551" s="121"/>
      <c r="CC2551" s="121"/>
      <c r="CD2551" s="121"/>
      <c r="CE2551" s="121"/>
      <c r="CF2551" s="121"/>
      <c r="CG2551" s="121"/>
      <c r="CH2551" s="121"/>
      <c r="CI2551" s="121"/>
      <c r="CJ2551" s="121"/>
      <c r="CK2551" s="121"/>
      <c r="CL2551" s="121"/>
      <c r="CM2551" s="121"/>
      <c r="CN2551" s="121"/>
      <c r="CO2551" s="121"/>
      <c r="CP2551" s="121"/>
      <c r="CQ2551" s="121"/>
      <c r="CR2551" s="121"/>
      <c r="CS2551" s="121"/>
      <c r="CT2551" s="121"/>
      <c r="CU2551" s="121"/>
      <c r="CV2551" s="121"/>
      <c r="CW2551" s="121"/>
      <c r="CX2551" s="121"/>
      <c r="CY2551" s="121"/>
      <c r="CZ2551" s="121"/>
      <c r="DA2551" s="121"/>
      <c r="DB2551" s="121"/>
      <c r="DC2551" s="121"/>
      <c r="DD2551" s="121"/>
      <c r="DE2551" s="121"/>
      <c r="DF2551" s="121"/>
      <c r="DG2551" s="121"/>
      <c r="DH2551" s="121"/>
      <c r="DI2551" s="121"/>
    </row>
    <row r="2552" spans="30:113" x14ac:dyDescent="0.35">
      <c r="AD2552" s="121"/>
      <c r="AE2552" s="121"/>
      <c r="AF2552" s="121"/>
      <c r="AG2552" s="121"/>
      <c r="AH2552" s="121"/>
      <c r="AI2552" s="121"/>
      <c r="AJ2552" s="121"/>
      <c r="AK2552" s="121"/>
      <c r="AL2552" s="121"/>
      <c r="AM2552" s="121"/>
      <c r="AN2552" s="121"/>
      <c r="AO2552" s="121"/>
      <c r="AP2552" s="121"/>
      <c r="AQ2552" s="121"/>
      <c r="AR2552" s="121"/>
      <c r="AS2552" s="121"/>
      <c r="AT2552" s="121"/>
      <c r="AU2552" s="121"/>
      <c r="AV2552" s="121"/>
      <c r="AW2552" s="121"/>
      <c r="AX2552" s="121"/>
      <c r="AY2552" s="121"/>
      <c r="AZ2552" s="121"/>
      <c r="BA2552" s="121"/>
      <c r="BB2552" s="121"/>
      <c r="BC2552" s="121"/>
      <c r="BD2552" s="121"/>
      <c r="BE2552" s="121"/>
      <c r="BF2552" s="121"/>
      <c r="BG2552" s="121"/>
      <c r="BH2552" s="121"/>
      <c r="BI2552" s="121"/>
      <c r="BJ2552" s="121"/>
      <c r="BK2552" s="121"/>
      <c r="BL2552" s="121"/>
      <c r="BM2552" s="121"/>
      <c r="BN2552" s="121"/>
      <c r="BO2552" s="121"/>
      <c r="BP2552" s="121"/>
      <c r="BQ2552" s="121"/>
      <c r="BR2552" s="121"/>
      <c r="BS2552" s="121"/>
      <c r="BT2552" s="121"/>
      <c r="BU2552" s="121"/>
      <c r="BV2552" s="121"/>
      <c r="BW2552" s="121"/>
      <c r="BX2552" s="121"/>
      <c r="BY2552" s="121"/>
      <c r="BZ2552" s="121"/>
      <c r="CA2552" s="121"/>
      <c r="CB2552" s="121"/>
      <c r="CC2552" s="121"/>
      <c r="CD2552" s="121"/>
      <c r="CE2552" s="121"/>
      <c r="CF2552" s="121"/>
      <c r="CG2552" s="121"/>
      <c r="CH2552" s="121"/>
      <c r="CI2552" s="121"/>
      <c r="CJ2552" s="121"/>
      <c r="CK2552" s="121"/>
      <c r="CL2552" s="121"/>
      <c r="CM2552" s="121"/>
      <c r="CN2552" s="121"/>
      <c r="CO2552" s="121"/>
      <c r="CP2552" s="121"/>
      <c r="CQ2552" s="121"/>
      <c r="CR2552" s="121"/>
      <c r="CS2552" s="121"/>
      <c r="CT2552" s="121"/>
      <c r="CU2552" s="121"/>
      <c r="CV2552" s="121"/>
      <c r="CW2552" s="121"/>
      <c r="CX2552" s="121"/>
      <c r="CY2552" s="121"/>
      <c r="CZ2552" s="121"/>
      <c r="DA2552" s="121"/>
      <c r="DB2552" s="121"/>
      <c r="DC2552" s="121"/>
      <c r="DD2552" s="121"/>
      <c r="DE2552" s="121"/>
      <c r="DF2552" s="121"/>
      <c r="DG2552" s="121"/>
      <c r="DH2552" s="121"/>
      <c r="DI2552" s="121"/>
    </row>
    <row r="2553" spans="30:113" x14ac:dyDescent="0.35">
      <c r="AD2553" s="121"/>
      <c r="AE2553" s="121"/>
      <c r="AF2553" s="121"/>
      <c r="AG2553" s="121"/>
      <c r="AH2553" s="121"/>
      <c r="AI2553" s="121"/>
      <c r="AJ2553" s="121"/>
      <c r="AK2553" s="121"/>
      <c r="AL2553" s="121"/>
      <c r="AM2553" s="121"/>
      <c r="AN2553" s="121"/>
      <c r="AO2553" s="121"/>
      <c r="AP2553" s="121"/>
      <c r="AQ2553" s="121"/>
      <c r="AR2553" s="121"/>
      <c r="AS2553" s="121"/>
      <c r="AT2553" s="121"/>
      <c r="AU2553" s="121"/>
      <c r="AV2553" s="121"/>
      <c r="AW2553" s="121"/>
      <c r="AX2553" s="121"/>
      <c r="AY2553" s="121"/>
      <c r="AZ2553" s="121"/>
      <c r="BA2553" s="121"/>
      <c r="BB2553" s="121"/>
      <c r="BC2553" s="121"/>
      <c r="BD2553" s="121"/>
      <c r="BE2553" s="121"/>
      <c r="BF2553" s="121"/>
      <c r="BG2553" s="121"/>
      <c r="BH2553" s="121"/>
      <c r="BI2553" s="121"/>
      <c r="BJ2553" s="121"/>
      <c r="BK2553" s="121"/>
      <c r="BL2553" s="121"/>
      <c r="BM2553" s="121"/>
      <c r="BN2553" s="121"/>
      <c r="BO2553" s="121"/>
      <c r="BP2553" s="121"/>
      <c r="BQ2553" s="121"/>
      <c r="BR2553" s="121"/>
      <c r="BS2553" s="121"/>
      <c r="BT2553" s="121"/>
      <c r="BU2553" s="121"/>
      <c r="BV2553" s="121"/>
      <c r="BW2553" s="121"/>
      <c r="BX2553" s="121"/>
      <c r="BY2553" s="121"/>
      <c r="BZ2553" s="121"/>
      <c r="CA2553" s="121"/>
      <c r="CB2553" s="121"/>
      <c r="CC2553" s="121"/>
      <c r="CD2553" s="121"/>
      <c r="CE2553" s="121"/>
      <c r="CF2553" s="121"/>
      <c r="CG2553" s="121"/>
      <c r="CH2553" s="121"/>
      <c r="CI2553" s="121"/>
      <c r="CJ2553" s="121"/>
      <c r="CK2553" s="121"/>
      <c r="CL2553" s="121"/>
      <c r="CM2553" s="121"/>
      <c r="CN2553" s="121"/>
      <c r="CO2553" s="121"/>
      <c r="CP2553" s="121"/>
      <c r="CQ2553" s="121"/>
      <c r="CR2553" s="121"/>
      <c r="CS2553" s="121"/>
      <c r="CT2553" s="121"/>
      <c r="CU2553" s="121"/>
      <c r="CV2553" s="121"/>
      <c r="CW2553" s="121"/>
      <c r="CX2553" s="121"/>
      <c r="CY2553" s="121"/>
      <c r="CZ2553" s="121"/>
      <c r="DA2553" s="121"/>
      <c r="DB2553" s="121"/>
      <c r="DC2553" s="121"/>
      <c r="DD2553" s="121"/>
      <c r="DE2553" s="121"/>
      <c r="DF2553" s="121"/>
      <c r="DG2553" s="121"/>
      <c r="DH2553" s="121"/>
      <c r="DI2553" s="121"/>
    </row>
    <row r="2554" spans="30:113" x14ac:dyDescent="0.35">
      <c r="AD2554" s="121"/>
      <c r="AE2554" s="121"/>
      <c r="AF2554" s="121"/>
      <c r="AG2554" s="121"/>
      <c r="AH2554" s="121"/>
      <c r="AI2554" s="121"/>
      <c r="AJ2554" s="121"/>
      <c r="AK2554" s="121"/>
      <c r="AL2554" s="121"/>
      <c r="AM2554" s="121"/>
      <c r="AN2554" s="121"/>
      <c r="AO2554" s="121"/>
      <c r="AP2554" s="121"/>
      <c r="AQ2554" s="121"/>
      <c r="AR2554" s="121"/>
      <c r="AS2554" s="121"/>
      <c r="AT2554" s="121"/>
      <c r="AU2554" s="121"/>
      <c r="AV2554" s="121"/>
      <c r="AW2554" s="121"/>
      <c r="AX2554" s="121"/>
      <c r="AY2554" s="121"/>
      <c r="AZ2554" s="121"/>
      <c r="BA2554" s="121"/>
      <c r="BB2554" s="121"/>
      <c r="BC2554" s="121"/>
      <c r="BD2554" s="121"/>
      <c r="BE2554" s="121"/>
      <c r="BF2554" s="121"/>
      <c r="BG2554" s="121"/>
      <c r="BH2554" s="121"/>
      <c r="BI2554" s="121"/>
      <c r="BJ2554" s="121"/>
      <c r="BK2554" s="121"/>
      <c r="BL2554" s="121"/>
      <c r="BM2554" s="121"/>
      <c r="BN2554" s="121"/>
      <c r="BO2554" s="121"/>
      <c r="BP2554" s="121"/>
      <c r="BQ2554" s="121"/>
      <c r="BR2554" s="121"/>
      <c r="BS2554" s="121"/>
      <c r="BT2554" s="121"/>
      <c r="BU2554" s="121"/>
      <c r="BV2554" s="121"/>
      <c r="BW2554" s="121"/>
      <c r="BX2554" s="121"/>
      <c r="BY2554" s="121"/>
      <c r="BZ2554" s="121"/>
      <c r="CA2554" s="121"/>
      <c r="CB2554" s="121"/>
      <c r="CC2554" s="121"/>
      <c r="CD2554" s="121"/>
      <c r="CE2554" s="121"/>
      <c r="CF2554" s="121"/>
      <c r="CG2554" s="121"/>
      <c r="CH2554" s="121"/>
      <c r="CI2554" s="121"/>
      <c r="CJ2554" s="121"/>
      <c r="CK2554" s="121"/>
      <c r="CL2554" s="121"/>
      <c r="CM2554" s="121"/>
      <c r="CN2554" s="121"/>
      <c r="CO2554" s="121"/>
      <c r="CP2554" s="121"/>
      <c r="CQ2554" s="121"/>
      <c r="CR2554" s="121"/>
      <c r="CS2554" s="121"/>
      <c r="CT2554" s="121"/>
      <c r="CU2554" s="121"/>
      <c r="CV2554" s="121"/>
      <c r="CW2554" s="121"/>
      <c r="CX2554" s="121"/>
      <c r="CY2554" s="121"/>
      <c r="CZ2554" s="121"/>
      <c r="DA2554" s="121"/>
      <c r="DB2554" s="121"/>
      <c r="DC2554" s="121"/>
      <c r="DD2554" s="121"/>
      <c r="DE2554" s="121"/>
      <c r="DF2554" s="121"/>
      <c r="DG2554" s="121"/>
      <c r="DH2554" s="121"/>
      <c r="DI2554" s="121"/>
    </row>
    <row r="2555" spans="30:113" x14ac:dyDescent="0.35">
      <c r="AD2555" s="121"/>
      <c r="AE2555" s="121"/>
      <c r="AF2555" s="121"/>
      <c r="AG2555" s="121"/>
      <c r="AH2555" s="121"/>
      <c r="AI2555" s="121"/>
      <c r="AJ2555" s="121"/>
      <c r="AK2555" s="121"/>
      <c r="AL2555" s="121"/>
      <c r="AM2555" s="121"/>
      <c r="AN2555" s="121"/>
      <c r="AO2555" s="121"/>
      <c r="AP2555" s="121"/>
      <c r="AQ2555" s="121"/>
      <c r="AR2555" s="121"/>
      <c r="AS2555" s="121"/>
      <c r="AT2555" s="121"/>
      <c r="AU2555" s="121"/>
      <c r="AV2555" s="121"/>
      <c r="AW2555" s="121"/>
      <c r="AX2555" s="121"/>
      <c r="AY2555" s="121"/>
      <c r="AZ2555" s="121"/>
      <c r="BA2555" s="121"/>
      <c r="BB2555" s="121"/>
      <c r="BC2555" s="121"/>
      <c r="BD2555" s="121"/>
      <c r="BE2555" s="121"/>
      <c r="BF2555" s="121"/>
      <c r="BG2555" s="121"/>
      <c r="BH2555" s="121"/>
      <c r="BI2555" s="121"/>
      <c r="BJ2555" s="121"/>
      <c r="BK2555" s="121"/>
      <c r="BL2555" s="121"/>
      <c r="BM2555" s="121"/>
      <c r="BN2555" s="121"/>
      <c r="BO2555" s="121"/>
      <c r="BP2555" s="121"/>
      <c r="BQ2555" s="121"/>
      <c r="BR2555" s="121"/>
      <c r="BS2555" s="121"/>
      <c r="BT2555" s="121"/>
      <c r="BU2555" s="121"/>
      <c r="BV2555" s="121"/>
      <c r="BW2555" s="121"/>
      <c r="BX2555" s="121"/>
      <c r="BY2555" s="121"/>
      <c r="BZ2555" s="121"/>
      <c r="CA2555" s="121"/>
      <c r="CB2555" s="121"/>
      <c r="CC2555" s="121"/>
      <c r="CD2555" s="121"/>
      <c r="CE2555" s="121"/>
      <c r="CF2555" s="121"/>
      <c r="CG2555" s="121"/>
      <c r="CH2555" s="121"/>
      <c r="CI2555" s="121"/>
      <c r="CJ2555" s="121"/>
      <c r="CK2555" s="121"/>
      <c r="CL2555" s="121"/>
      <c r="CM2555" s="121"/>
      <c r="CN2555" s="121"/>
      <c r="CO2555" s="121"/>
      <c r="CP2555" s="121"/>
      <c r="CQ2555" s="121"/>
      <c r="CR2555" s="121"/>
      <c r="CS2555" s="121"/>
      <c r="CT2555" s="121"/>
      <c r="CU2555" s="121"/>
      <c r="CV2555" s="121"/>
      <c r="CW2555" s="121"/>
      <c r="CX2555" s="121"/>
      <c r="CY2555" s="121"/>
      <c r="CZ2555" s="121"/>
      <c r="DA2555" s="121"/>
      <c r="DB2555" s="121"/>
      <c r="DC2555" s="121"/>
      <c r="DD2555" s="121"/>
      <c r="DE2555" s="121"/>
      <c r="DF2555" s="121"/>
      <c r="DG2555" s="121"/>
      <c r="DH2555" s="121"/>
      <c r="DI2555" s="121"/>
    </row>
    <row r="2556" spans="30:113" x14ac:dyDescent="0.35">
      <c r="AD2556" s="121"/>
      <c r="AE2556" s="121"/>
      <c r="AF2556" s="121"/>
      <c r="AG2556" s="121"/>
      <c r="AH2556" s="121"/>
      <c r="AI2556" s="121"/>
      <c r="AJ2556" s="121"/>
      <c r="AK2556" s="121"/>
      <c r="AL2556" s="121"/>
      <c r="AM2556" s="121"/>
      <c r="AN2556" s="121"/>
      <c r="AO2556" s="121"/>
      <c r="AP2556" s="121"/>
      <c r="AQ2556" s="121"/>
      <c r="AR2556" s="121"/>
      <c r="AS2556" s="121"/>
      <c r="AT2556" s="121"/>
      <c r="AU2556" s="121"/>
      <c r="AV2556" s="121"/>
      <c r="AW2556" s="121"/>
      <c r="AX2556" s="121"/>
      <c r="AY2556" s="121"/>
      <c r="AZ2556" s="121"/>
      <c r="BA2556" s="121"/>
      <c r="BB2556" s="121"/>
      <c r="BC2556" s="121"/>
      <c r="BD2556" s="121"/>
      <c r="BE2556" s="121"/>
      <c r="BF2556" s="121"/>
      <c r="BG2556" s="121"/>
      <c r="BH2556" s="121"/>
      <c r="BI2556" s="121"/>
      <c r="BJ2556" s="121"/>
      <c r="BK2556" s="121"/>
      <c r="BL2556" s="121"/>
      <c r="BM2556" s="121"/>
      <c r="BN2556" s="121"/>
      <c r="BO2556" s="121"/>
      <c r="BP2556" s="121"/>
      <c r="BQ2556" s="121"/>
      <c r="BR2556" s="121"/>
      <c r="BS2556" s="121"/>
      <c r="BT2556" s="121"/>
      <c r="BU2556" s="121"/>
      <c r="BV2556" s="121"/>
      <c r="BW2556" s="121"/>
      <c r="BX2556" s="121"/>
      <c r="BY2556" s="121"/>
      <c r="BZ2556" s="121"/>
      <c r="CA2556" s="121"/>
      <c r="CB2556" s="121"/>
      <c r="CC2556" s="121"/>
      <c r="CD2556" s="121"/>
      <c r="CE2556" s="121"/>
      <c r="CF2556" s="121"/>
      <c r="CG2556" s="121"/>
      <c r="CH2556" s="121"/>
      <c r="CI2556" s="121"/>
      <c r="CJ2556" s="121"/>
      <c r="CK2556" s="121"/>
      <c r="CL2556" s="121"/>
      <c r="CM2556" s="121"/>
      <c r="CN2556" s="121"/>
      <c r="CO2556" s="121"/>
      <c r="CP2556" s="121"/>
      <c r="CQ2556" s="121"/>
      <c r="CR2556" s="121"/>
      <c r="CS2556" s="121"/>
      <c r="CT2556" s="121"/>
      <c r="CU2556" s="121"/>
      <c r="CV2556" s="121"/>
      <c r="CW2556" s="121"/>
      <c r="CX2556" s="121"/>
      <c r="CY2556" s="121"/>
      <c r="CZ2556" s="121"/>
      <c r="DA2556" s="121"/>
      <c r="DB2556" s="121"/>
      <c r="DC2556" s="121"/>
      <c r="DD2556" s="121"/>
      <c r="DE2556" s="121"/>
      <c r="DF2556" s="121"/>
      <c r="DG2556" s="121"/>
      <c r="DH2556" s="121"/>
      <c r="DI2556" s="121"/>
    </row>
    <row r="2557" spans="30:113" x14ac:dyDescent="0.35">
      <c r="AD2557" s="121"/>
      <c r="AE2557" s="121"/>
      <c r="AF2557" s="121"/>
      <c r="AG2557" s="121"/>
      <c r="AH2557" s="121"/>
      <c r="AI2557" s="121"/>
      <c r="AJ2557" s="121"/>
      <c r="AK2557" s="121"/>
      <c r="AL2557" s="121"/>
      <c r="AM2557" s="121"/>
      <c r="AN2557" s="121"/>
      <c r="AO2557" s="121"/>
      <c r="AP2557" s="121"/>
      <c r="AQ2557" s="121"/>
      <c r="AR2557" s="121"/>
      <c r="AS2557" s="121"/>
      <c r="AT2557" s="121"/>
      <c r="AU2557" s="121"/>
      <c r="AV2557" s="121"/>
      <c r="AW2557" s="121"/>
      <c r="AX2557" s="121"/>
      <c r="AY2557" s="121"/>
      <c r="AZ2557" s="121"/>
      <c r="BA2557" s="121"/>
      <c r="BB2557" s="121"/>
      <c r="BC2557" s="121"/>
      <c r="BD2557" s="121"/>
      <c r="BE2557" s="121"/>
      <c r="BF2557" s="121"/>
      <c r="BG2557" s="121"/>
      <c r="BH2557" s="121"/>
      <c r="BI2557" s="121"/>
      <c r="BJ2557" s="121"/>
      <c r="BK2557" s="121"/>
      <c r="BL2557" s="121"/>
      <c r="BM2557" s="121"/>
      <c r="BN2557" s="121"/>
      <c r="BO2557" s="121"/>
      <c r="BP2557" s="121"/>
      <c r="BQ2557" s="121"/>
      <c r="BR2557" s="121"/>
      <c r="BS2557" s="121"/>
      <c r="BT2557" s="121"/>
      <c r="BU2557" s="121"/>
      <c r="BV2557" s="121"/>
      <c r="BW2557" s="121"/>
      <c r="BX2557" s="121"/>
      <c r="BY2557" s="121"/>
      <c r="BZ2557" s="121"/>
      <c r="CA2557" s="121"/>
      <c r="CB2557" s="121"/>
      <c r="CC2557" s="121"/>
      <c r="CD2557" s="121"/>
      <c r="CE2557" s="121"/>
      <c r="CF2557" s="121"/>
      <c r="CG2557" s="121"/>
      <c r="CH2557" s="121"/>
      <c r="CI2557" s="121"/>
      <c r="CJ2557" s="121"/>
      <c r="CK2557" s="121"/>
      <c r="CL2557" s="121"/>
      <c r="CM2557" s="121"/>
      <c r="CN2557" s="121"/>
      <c r="CO2557" s="121"/>
      <c r="CP2557" s="121"/>
      <c r="CQ2557" s="121"/>
      <c r="CR2557" s="121"/>
      <c r="CS2557" s="121"/>
      <c r="CT2557" s="121"/>
      <c r="CU2557" s="121"/>
      <c r="CV2557" s="121"/>
      <c r="CW2557" s="121"/>
      <c r="CX2557" s="121"/>
      <c r="CY2557" s="121"/>
      <c r="CZ2557" s="121"/>
      <c r="DA2557" s="121"/>
      <c r="DB2557" s="121"/>
      <c r="DC2557" s="121"/>
      <c r="DD2557" s="121"/>
      <c r="DE2557" s="121"/>
      <c r="DF2557" s="121"/>
      <c r="DG2557" s="121"/>
      <c r="DH2557" s="121"/>
      <c r="DI2557" s="121"/>
    </row>
    <row r="2558" spans="30:113" x14ac:dyDescent="0.35">
      <c r="AD2558" s="121"/>
      <c r="AE2558" s="121"/>
      <c r="AF2558" s="121"/>
      <c r="AG2558" s="121"/>
      <c r="AH2558" s="121"/>
      <c r="AI2558" s="121"/>
      <c r="AJ2558" s="121"/>
      <c r="AK2558" s="121"/>
      <c r="AL2558" s="121"/>
      <c r="AM2558" s="121"/>
      <c r="AN2558" s="121"/>
      <c r="AO2558" s="121"/>
      <c r="AP2558" s="121"/>
      <c r="AQ2558" s="121"/>
      <c r="AR2558" s="121"/>
      <c r="AS2558" s="121"/>
      <c r="AT2558" s="121"/>
      <c r="AU2558" s="121"/>
      <c r="AV2558" s="121"/>
      <c r="AW2558" s="121"/>
      <c r="AX2558" s="121"/>
      <c r="AY2558" s="121"/>
      <c r="AZ2558" s="121"/>
      <c r="BA2558" s="121"/>
      <c r="BB2558" s="121"/>
      <c r="BC2558" s="121"/>
      <c r="BD2558" s="121"/>
      <c r="BE2558" s="121"/>
      <c r="BF2558" s="121"/>
      <c r="BG2558" s="121"/>
      <c r="BH2558" s="121"/>
      <c r="BI2558" s="121"/>
      <c r="BJ2558" s="121"/>
      <c r="BK2558" s="121"/>
      <c r="BL2558" s="121"/>
      <c r="BM2558" s="121"/>
      <c r="BN2558" s="121"/>
      <c r="BO2558" s="121"/>
      <c r="BP2558" s="121"/>
      <c r="BQ2558" s="121"/>
      <c r="BR2558" s="121"/>
      <c r="BS2558" s="121"/>
      <c r="BT2558" s="121"/>
      <c r="BU2558" s="121"/>
      <c r="BV2558" s="121"/>
      <c r="BW2558" s="121"/>
      <c r="BX2558" s="121"/>
      <c r="BY2558" s="121"/>
      <c r="BZ2558" s="121"/>
      <c r="CA2558" s="121"/>
      <c r="CB2558" s="121"/>
      <c r="CC2558" s="121"/>
      <c r="CD2558" s="121"/>
      <c r="CE2558" s="121"/>
      <c r="CF2558" s="121"/>
      <c r="CG2558" s="121"/>
      <c r="CH2558" s="121"/>
      <c r="CI2558" s="121"/>
      <c r="CJ2558" s="121"/>
      <c r="CK2558" s="121"/>
      <c r="CL2558" s="121"/>
      <c r="CM2558" s="121"/>
      <c r="CN2558" s="121"/>
      <c r="CO2558" s="121"/>
      <c r="CP2558" s="121"/>
      <c r="CQ2558" s="121"/>
      <c r="CR2558" s="121"/>
      <c r="CS2558" s="121"/>
      <c r="CT2558" s="121"/>
      <c r="CU2558" s="121"/>
      <c r="CV2558" s="121"/>
      <c r="CW2558" s="121"/>
      <c r="CX2558" s="121"/>
      <c r="CY2558" s="121"/>
      <c r="CZ2558" s="121"/>
      <c r="DA2558" s="121"/>
      <c r="DB2558" s="121"/>
      <c r="DC2558" s="121"/>
      <c r="DD2558" s="121"/>
      <c r="DE2558" s="121"/>
      <c r="DF2558" s="121"/>
      <c r="DG2558" s="121"/>
      <c r="DH2558" s="121"/>
      <c r="DI2558" s="121"/>
    </row>
    <row r="2559" spans="30:113" x14ac:dyDescent="0.35">
      <c r="AD2559" s="121"/>
      <c r="AE2559" s="121"/>
      <c r="AF2559" s="121"/>
      <c r="AG2559" s="121"/>
      <c r="AH2559" s="121"/>
      <c r="AI2559" s="121"/>
      <c r="AJ2559" s="121"/>
      <c r="AK2559" s="121"/>
      <c r="AL2559" s="121"/>
      <c r="AM2559" s="121"/>
      <c r="AN2559" s="121"/>
      <c r="AO2559" s="121"/>
      <c r="AP2559" s="121"/>
      <c r="AQ2559" s="121"/>
      <c r="AR2559" s="121"/>
      <c r="AS2559" s="121"/>
      <c r="AT2559" s="121"/>
      <c r="AU2559" s="121"/>
      <c r="AV2559" s="121"/>
      <c r="AW2559" s="121"/>
      <c r="AX2559" s="121"/>
      <c r="AY2559" s="121"/>
      <c r="AZ2559" s="121"/>
      <c r="BA2559" s="121"/>
      <c r="BB2559" s="121"/>
      <c r="BC2559" s="121"/>
      <c r="BD2559" s="121"/>
      <c r="BE2559" s="121"/>
      <c r="BF2559" s="121"/>
      <c r="BG2559" s="121"/>
      <c r="BH2559" s="121"/>
      <c r="BI2559" s="121"/>
      <c r="BJ2559" s="121"/>
      <c r="BK2559" s="121"/>
      <c r="BL2559" s="121"/>
      <c r="BM2559" s="121"/>
      <c r="BN2559" s="121"/>
      <c r="BO2559" s="121"/>
      <c r="BP2559" s="121"/>
      <c r="BQ2559" s="121"/>
      <c r="BR2559" s="121"/>
      <c r="BS2559" s="121"/>
      <c r="BT2559" s="121"/>
      <c r="BU2559" s="121"/>
      <c r="BV2559" s="121"/>
      <c r="BW2559" s="121"/>
      <c r="BX2559" s="121"/>
      <c r="BY2559" s="121"/>
      <c r="BZ2559" s="121"/>
      <c r="CA2559" s="121"/>
      <c r="CB2559" s="121"/>
      <c r="CC2559" s="121"/>
      <c r="CD2559" s="121"/>
      <c r="CE2559" s="121"/>
      <c r="CF2559" s="121"/>
      <c r="CG2559" s="121"/>
      <c r="CH2559" s="121"/>
      <c r="CI2559" s="121"/>
      <c r="CJ2559" s="121"/>
      <c r="CK2559" s="121"/>
      <c r="CL2559" s="121"/>
      <c r="CM2559" s="121"/>
      <c r="CN2559" s="121"/>
      <c r="CO2559" s="121"/>
      <c r="CP2559" s="121"/>
      <c r="CQ2559" s="121"/>
      <c r="CR2559" s="121"/>
      <c r="CS2559" s="121"/>
      <c r="CT2559" s="121"/>
      <c r="CU2559" s="121"/>
      <c r="CV2559" s="121"/>
      <c r="CW2559" s="121"/>
      <c r="CX2559" s="121"/>
      <c r="CY2559" s="121"/>
      <c r="CZ2559" s="121"/>
      <c r="DA2559" s="121"/>
      <c r="DB2559" s="121"/>
      <c r="DC2559" s="121"/>
      <c r="DD2559" s="121"/>
      <c r="DE2559" s="121"/>
      <c r="DF2559" s="121"/>
      <c r="DG2559" s="121"/>
      <c r="DH2559" s="121"/>
      <c r="DI2559" s="121"/>
    </row>
    <row r="2560" spans="30:113" x14ac:dyDescent="0.35">
      <c r="AD2560" s="121"/>
      <c r="AE2560" s="121"/>
      <c r="AF2560" s="121"/>
      <c r="AG2560" s="121"/>
      <c r="AH2560" s="121"/>
      <c r="AI2560" s="121"/>
      <c r="AJ2560" s="121"/>
      <c r="AK2560" s="121"/>
      <c r="AL2560" s="121"/>
      <c r="AM2560" s="121"/>
      <c r="AN2560" s="121"/>
      <c r="AO2560" s="121"/>
      <c r="AP2560" s="121"/>
      <c r="AQ2560" s="121"/>
      <c r="AR2560" s="121"/>
      <c r="AS2560" s="121"/>
      <c r="AT2560" s="121"/>
      <c r="AU2560" s="121"/>
      <c r="AV2560" s="121"/>
      <c r="AW2560" s="121"/>
      <c r="AX2560" s="121"/>
      <c r="AY2560" s="121"/>
      <c r="AZ2560" s="121"/>
      <c r="BA2560" s="121"/>
      <c r="BB2560" s="121"/>
      <c r="BC2560" s="121"/>
      <c r="BD2560" s="121"/>
      <c r="BE2560" s="121"/>
      <c r="BF2560" s="121"/>
      <c r="BG2560" s="121"/>
      <c r="BH2560" s="121"/>
      <c r="BI2560" s="121"/>
      <c r="BJ2560" s="121"/>
      <c r="BK2560" s="121"/>
      <c r="BL2560" s="121"/>
      <c r="BM2560" s="121"/>
      <c r="BN2560" s="121"/>
      <c r="BO2560" s="121"/>
      <c r="BP2560" s="121"/>
      <c r="BQ2560" s="121"/>
      <c r="BR2560" s="121"/>
      <c r="BS2560" s="121"/>
      <c r="BT2560" s="121"/>
      <c r="BU2560" s="121"/>
      <c r="BV2560" s="121"/>
      <c r="BW2560" s="121"/>
      <c r="BX2560" s="121"/>
      <c r="BY2560" s="121"/>
      <c r="BZ2560" s="121"/>
      <c r="CA2560" s="121"/>
      <c r="CB2560" s="121"/>
      <c r="CC2560" s="121"/>
      <c r="CD2560" s="121"/>
      <c r="CE2560" s="121"/>
      <c r="CF2560" s="121"/>
      <c r="CG2560" s="121"/>
      <c r="CH2560" s="121"/>
      <c r="CI2560" s="121"/>
      <c r="CJ2560" s="121"/>
      <c r="CK2560" s="121"/>
      <c r="CL2560" s="121"/>
      <c r="CM2560" s="121"/>
      <c r="CN2560" s="121"/>
      <c r="CO2560" s="121"/>
      <c r="CP2560" s="121"/>
      <c r="CQ2560" s="121"/>
      <c r="CR2560" s="121"/>
      <c r="CS2560" s="121"/>
      <c r="CT2560" s="121"/>
      <c r="CU2560" s="121"/>
      <c r="CV2560" s="121"/>
      <c r="CW2560" s="121"/>
      <c r="CX2560" s="121"/>
      <c r="CY2560" s="121"/>
      <c r="CZ2560" s="121"/>
      <c r="DA2560" s="121"/>
      <c r="DB2560" s="121"/>
      <c r="DC2560" s="121"/>
      <c r="DD2560" s="121"/>
      <c r="DE2560" s="121"/>
      <c r="DF2560" s="121"/>
      <c r="DG2560" s="121"/>
      <c r="DH2560" s="121"/>
      <c r="DI2560" s="121"/>
    </row>
    <row r="2561" spans="30:113" x14ac:dyDescent="0.35">
      <c r="AD2561" s="121"/>
      <c r="AE2561" s="121"/>
      <c r="AF2561" s="121"/>
      <c r="AG2561" s="121"/>
      <c r="AH2561" s="121"/>
      <c r="AI2561" s="121"/>
      <c r="AJ2561" s="121"/>
      <c r="AK2561" s="121"/>
      <c r="AL2561" s="121"/>
      <c r="AM2561" s="121"/>
      <c r="AN2561" s="121"/>
      <c r="AO2561" s="121"/>
      <c r="AP2561" s="121"/>
      <c r="AQ2561" s="121"/>
      <c r="AR2561" s="121"/>
      <c r="AS2561" s="121"/>
      <c r="AT2561" s="121"/>
      <c r="AU2561" s="121"/>
      <c r="AV2561" s="121"/>
      <c r="AW2561" s="121"/>
      <c r="AX2561" s="121"/>
      <c r="AY2561" s="121"/>
      <c r="AZ2561" s="121"/>
      <c r="BA2561" s="121"/>
      <c r="BB2561" s="121"/>
      <c r="BC2561" s="121"/>
      <c r="BD2561" s="121"/>
      <c r="BE2561" s="121"/>
      <c r="BF2561" s="121"/>
      <c r="BG2561" s="121"/>
      <c r="BH2561" s="121"/>
      <c r="BI2561" s="121"/>
      <c r="BJ2561" s="121"/>
      <c r="BK2561" s="121"/>
      <c r="BL2561" s="121"/>
      <c r="BM2561" s="121"/>
      <c r="BN2561" s="121"/>
      <c r="BO2561" s="121"/>
      <c r="BP2561" s="121"/>
      <c r="BQ2561" s="121"/>
      <c r="BR2561" s="121"/>
      <c r="BS2561" s="121"/>
      <c r="BT2561" s="121"/>
      <c r="BU2561" s="121"/>
      <c r="BV2561" s="121"/>
      <c r="BW2561" s="121"/>
      <c r="BX2561" s="121"/>
      <c r="BY2561" s="121"/>
      <c r="BZ2561" s="121"/>
      <c r="CA2561" s="121"/>
      <c r="CB2561" s="121"/>
      <c r="CC2561" s="121"/>
      <c r="CD2561" s="121"/>
      <c r="CE2561" s="121"/>
      <c r="CF2561" s="121"/>
      <c r="CG2561" s="121"/>
      <c r="CH2561" s="121"/>
      <c r="CI2561" s="121"/>
      <c r="CJ2561" s="121"/>
      <c r="CK2561" s="121"/>
      <c r="CL2561" s="121"/>
      <c r="CM2561" s="121"/>
      <c r="CN2561" s="121"/>
      <c r="CO2561" s="121"/>
      <c r="CP2561" s="121"/>
      <c r="CQ2561" s="121"/>
      <c r="CR2561" s="121"/>
      <c r="CS2561" s="121"/>
      <c r="CT2561" s="121"/>
      <c r="CU2561" s="121"/>
      <c r="CV2561" s="121"/>
      <c r="CW2561" s="121"/>
      <c r="CX2561" s="121"/>
      <c r="CY2561" s="121"/>
      <c r="CZ2561" s="121"/>
      <c r="DA2561" s="121"/>
      <c r="DB2561" s="121"/>
      <c r="DC2561" s="121"/>
      <c r="DD2561" s="121"/>
      <c r="DE2561" s="121"/>
      <c r="DF2561" s="121"/>
      <c r="DG2561" s="121"/>
      <c r="DH2561" s="121"/>
      <c r="DI2561" s="121"/>
    </row>
    <row r="2562" spans="30:113" x14ac:dyDescent="0.35">
      <c r="AD2562" s="121"/>
      <c r="AE2562" s="121"/>
      <c r="AF2562" s="121"/>
      <c r="AG2562" s="121"/>
      <c r="AH2562" s="121"/>
      <c r="AI2562" s="121"/>
      <c r="AJ2562" s="121"/>
      <c r="AK2562" s="121"/>
      <c r="AL2562" s="121"/>
      <c r="AM2562" s="121"/>
      <c r="AN2562" s="121"/>
      <c r="AO2562" s="121"/>
      <c r="AP2562" s="121"/>
      <c r="AQ2562" s="121"/>
      <c r="AR2562" s="121"/>
      <c r="AS2562" s="121"/>
      <c r="AT2562" s="121"/>
      <c r="AU2562" s="121"/>
      <c r="AV2562" s="121"/>
      <c r="AW2562" s="121"/>
      <c r="AX2562" s="121"/>
      <c r="AY2562" s="121"/>
      <c r="AZ2562" s="121"/>
      <c r="BA2562" s="121"/>
      <c r="BB2562" s="121"/>
      <c r="BC2562" s="121"/>
      <c r="BD2562" s="121"/>
      <c r="BE2562" s="121"/>
      <c r="BF2562" s="121"/>
      <c r="BG2562" s="121"/>
      <c r="BH2562" s="121"/>
      <c r="BI2562" s="121"/>
      <c r="BJ2562" s="121"/>
      <c r="BK2562" s="121"/>
      <c r="BL2562" s="121"/>
      <c r="BM2562" s="121"/>
      <c r="BN2562" s="121"/>
      <c r="BO2562" s="121"/>
      <c r="BP2562" s="121"/>
      <c r="BQ2562" s="121"/>
      <c r="BR2562" s="121"/>
      <c r="BS2562" s="121"/>
      <c r="BT2562" s="121"/>
      <c r="BU2562" s="121"/>
      <c r="BV2562" s="121"/>
      <c r="BW2562" s="121"/>
      <c r="BX2562" s="121"/>
      <c r="BY2562" s="121"/>
      <c r="BZ2562" s="121"/>
      <c r="CA2562" s="121"/>
      <c r="CB2562" s="121"/>
      <c r="CC2562" s="121"/>
      <c r="CD2562" s="121"/>
      <c r="CE2562" s="121"/>
      <c r="CF2562" s="121"/>
      <c r="CG2562" s="121"/>
      <c r="CH2562" s="121"/>
      <c r="CI2562" s="121"/>
      <c r="CJ2562" s="121"/>
      <c r="CK2562" s="121"/>
      <c r="CL2562" s="121"/>
      <c r="CM2562" s="121"/>
      <c r="CN2562" s="121"/>
      <c r="CO2562" s="121"/>
      <c r="CP2562" s="121"/>
      <c r="CQ2562" s="121"/>
      <c r="CR2562" s="121"/>
      <c r="CS2562" s="121"/>
      <c r="CT2562" s="121"/>
      <c r="CU2562" s="121"/>
      <c r="CV2562" s="121"/>
      <c r="CW2562" s="121"/>
      <c r="CX2562" s="121"/>
      <c r="CY2562" s="121"/>
      <c r="CZ2562" s="121"/>
      <c r="DA2562" s="121"/>
      <c r="DB2562" s="121"/>
      <c r="DC2562" s="121"/>
      <c r="DD2562" s="121"/>
      <c r="DE2562" s="121"/>
      <c r="DF2562" s="121"/>
      <c r="DG2562" s="121"/>
      <c r="DH2562" s="121"/>
      <c r="DI2562" s="121"/>
    </row>
    <row r="2563" spans="30:113" x14ac:dyDescent="0.35">
      <c r="AD2563" s="121"/>
      <c r="AE2563" s="121"/>
      <c r="AF2563" s="121"/>
      <c r="AG2563" s="121"/>
      <c r="AH2563" s="121"/>
      <c r="AI2563" s="121"/>
      <c r="AJ2563" s="121"/>
      <c r="AK2563" s="121"/>
      <c r="AL2563" s="121"/>
      <c r="AM2563" s="121"/>
      <c r="AN2563" s="121"/>
      <c r="AO2563" s="121"/>
      <c r="AP2563" s="121"/>
      <c r="AQ2563" s="121"/>
      <c r="AR2563" s="121"/>
      <c r="AS2563" s="121"/>
      <c r="AT2563" s="121"/>
      <c r="AU2563" s="121"/>
      <c r="AV2563" s="121"/>
      <c r="AW2563" s="121"/>
      <c r="AX2563" s="121"/>
      <c r="AY2563" s="121"/>
      <c r="AZ2563" s="121"/>
      <c r="BA2563" s="121"/>
      <c r="BB2563" s="121"/>
      <c r="BC2563" s="121"/>
      <c r="BD2563" s="121"/>
      <c r="BE2563" s="121"/>
      <c r="BF2563" s="121"/>
      <c r="BG2563" s="121"/>
      <c r="BH2563" s="121"/>
      <c r="BI2563" s="121"/>
      <c r="BJ2563" s="121"/>
      <c r="BK2563" s="121"/>
      <c r="BL2563" s="121"/>
      <c r="BM2563" s="121"/>
      <c r="BN2563" s="121"/>
      <c r="BO2563" s="121"/>
      <c r="BP2563" s="121"/>
      <c r="BQ2563" s="121"/>
      <c r="BR2563" s="121"/>
      <c r="BS2563" s="121"/>
      <c r="BT2563" s="121"/>
      <c r="BU2563" s="121"/>
      <c r="BV2563" s="121"/>
      <c r="BW2563" s="121"/>
      <c r="BX2563" s="121"/>
      <c r="BY2563" s="121"/>
      <c r="BZ2563" s="121"/>
      <c r="CA2563" s="121"/>
      <c r="CB2563" s="121"/>
      <c r="CC2563" s="121"/>
      <c r="CD2563" s="121"/>
      <c r="CE2563" s="121"/>
      <c r="CF2563" s="121"/>
      <c r="CG2563" s="121"/>
      <c r="CH2563" s="121"/>
      <c r="CI2563" s="121"/>
      <c r="CJ2563" s="121"/>
      <c r="CK2563" s="121"/>
      <c r="CL2563" s="121"/>
      <c r="CM2563" s="121"/>
      <c r="CN2563" s="121"/>
      <c r="CO2563" s="121"/>
      <c r="CP2563" s="121"/>
      <c r="CQ2563" s="121"/>
      <c r="CR2563" s="121"/>
      <c r="CS2563" s="121"/>
      <c r="CT2563" s="121"/>
      <c r="CU2563" s="121"/>
      <c r="CV2563" s="121"/>
      <c r="CW2563" s="121"/>
      <c r="CX2563" s="121"/>
      <c r="CY2563" s="121"/>
      <c r="CZ2563" s="121"/>
      <c r="DA2563" s="121"/>
      <c r="DB2563" s="121"/>
      <c r="DC2563" s="121"/>
      <c r="DD2563" s="121"/>
      <c r="DE2563" s="121"/>
      <c r="DF2563" s="121"/>
      <c r="DG2563" s="121"/>
      <c r="DH2563" s="121"/>
      <c r="DI2563" s="121"/>
    </row>
    <row r="2564" spans="30:113" x14ac:dyDescent="0.35">
      <c r="AD2564" s="121"/>
      <c r="AE2564" s="121"/>
      <c r="AF2564" s="121"/>
      <c r="AG2564" s="121"/>
      <c r="AH2564" s="121"/>
      <c r="AI2564" s="121"/>
      <c r="AJ2564" s="121"/>
      <c r="AK2564" s="121"/>
      <c r="AL2564" s="121"/>
      <c r="AM2564" s="121"/>
      <c r="AN2564" s="121"/>
      <c r="AO2564" s="121"/>
      <c r="AP2564" s="121"/>
      <c r="AQ2564" s="121"/>
      <c r="AR2564" s="121"/>
      <c r="AS2564" s="121"/>
      <c r="AT2564" s="121"/>
      <c r="AU2564" s="121"/>
      <c r="AV2564" s="121"/>
      <c r="AW2564" s="121"/>
      <c r="AX2564" s="121"/>
      <c r="AY2564" s="121"/>
      <c r="AZ2564" s="121"/>
      <c r="BA2564" s="121"/>
      <c r="BB2564" s="121"/>
      <c r="BC2564" s="121"/>
      <c r="BD2564" s="121"/>
      <c r="BE2564" s="121"/>
      <c r="BF2564" s="121"/>
      <c r="BG2564" s="121"/>
      <c r="BH2564" s="121"/>
      <c r="BI2564" s="121"/>
      <c r="BJ2564" s="121"/>
      <c r="BK2564" s="121"/>
      <c r="BL2564" s="121"/>
      <c r="BM2564" s="121"/>
      <c r="BN2564" s="121"/>
      <c r="BO2564" s="121"/>
      <c r="BP2564" s="121"/>
      <c r="BQ2564" s="121"/>
      <c r="BR2564" s="121"/>
      <c r="BS2564" s="121"/>
      <c r="BT2564" s="121"/>
      <c r="BU2564" s="121"/>
      <c r="BV2564" s="121"/>
      <c r="BW2564" s="121"/>
      <c r="BX2564" s="121"/>
      <c r="BY2564" s="121"/>
      <c r="BZ2564" s="121"/>
      <c r="CA2564" s="121"/>
      <c r="CB2564" s="121"/>
      <c r="CC2564" s="121"/>
      <c r="CD2564" s="121"/>
      <c r="CE2564" s="121"/>
      <c r="CF2564" s="121"/>
      <c r="CG2564" s="121"/>
      <c r="CH2564" s="121"/>
      <c r="CI2564" s="121"/>
      <c r="CJ2564" s="121"/>
      <c r="CK2564" s="121"/>
      <c r="CL2564" s="121"/>
      <c r="CM2564" s="121"/>
      <c r="CN2564" s="121"/>
      <c r="CO2564" s="121"/>
      <c r="CP2564" s="121"/>
      <c r="CQ2564" s="121"/>
      <c r="CR2564" s="121"/>
      <c r="CS2564" s="121"/>
      <c r="CT2564" s="121"/>
      <c r="CU2564" s="121"/>
      <c r="CV2564" s="121"/>
      <c r="CW2564" s="121"/>
      <c r="CX2564" s="121"/>
      <c r="CY2564" s="121"/>
      <c r="CZ2564" s="121"/>
      <c r="DA2564" s="121"/>
      <c r="DB2564" s="121"/>
      <c r="DC2564" s="121"/>
      <c r="DD2564" s="121"/>
      <c r="DE2564" s="121"/>
      <c r="DF2564" s="121"/>
      <c r="DG2564" s="121"/>
      <c r="DH2564" s="121"/>
      <c r="DI2564" s="121"/>
    </row>
    <row r="2565" spans="30:113" x14ac:dyDescent="0.35">
      <c r="AD2565" s="121"/>
      <c r="AE2565" s="121"/>
      <c r="AF2565" s="121"/>
      <c r="AG2565" s="121"/>
      <c r="AH2565" s="121"/>
      <c r="AI2565" s="121"/>
      <c r="AJ2565" s="121"/>
      <c r="AK2565" s="121"/>
      <c r="AL2565" s="121"/>
      <c r="AM2565" s="121"/>
      <c r="AN2565" s="121"/>
      <c r="AO2565" s="121"/>
      <c r="AP2565" s="121"/>
      <c r="AQ2565" s="121"/>
      <c r="AR2565" s="121"/>
      <c r="AS2565" s="121"/>
      <c r="AT2565" s="121"/>
      <c r="AU2565" s="121"/>
      <c r="AV2565" s="121"/>
      <c r="AW2565" s="121"/>
      <c r="AX2565" s="121"/>
      <c r="AY2565" s="121"/>
      <c r="AZ2565" s="121"/>
      <c r="BA2565" s="121"/>
      <c r="BB2565" s="121"/>
      <c r="BC2565" s="121"/>
      <c r="BD2565" s="121"/>
      <c r="BE2565" s="121"/>
      <c r="BF2565" s="121"/>
      <c r="BG2565" s="121"/>
      <c r="BH2565" s="121"/>
      <c r="BI2565" s="121"/>
      <c r="BJ2565" s="121"/>
      <c r="BK2565" s="121"/>
      <c r="BL2565" s="121"/>
      <c r="BM2565" s="121"/>
      <c r="BN2565" s="121"/>
      <c r="BO2565" s="121"/>
      <c r="BP2565" s="121"/>
      <c r="BQ2565" s="121"/>
      <c r="BR2565" s="121"/>
      <c r="BS2565" s="121"/>
      <c r="BT2565" s="121"/>
      <c r="BU2565" s="121"/>
      <c r="BV2565" s="121"/>
      <c r="BW2565" s="121"/>
      <c r="BX2565" s="121"/>
      <c r="BY2565" s="121"/>
      <c r="BZ2565" s="121"/>
      <c r="CA2565" s="121"/>
      <c r="CB2565" s="121"/>
      <c r="CC2565" s="121"/>
      <c r="CD2565" s="121"/>
      <c r="CE2565" s="121"/>
      <c r="CF2565" s="121"/>
      <c r="CG2565" s="121"/>
      <c r="CH2565" s="121"/>
      <c r="CI2565" s="121"/>
      <c r="CJ2565" s="121"/>
      <c r="CK2565" s="121"/>
      <c r="CL2565" s="121"/>
      <c r="CM2565" s="121"/>
      <c r="CN2565" s="121"/>
      <c r="CO2565" s="121"/>
      <c r="CP2565" s="121"/>
      <c r="CQ2565" s="121"/>
      <c r="CR2565" s="121"/>
      <c r="CS2565" s="121"/>
      <c r="CT2565" s="121"/>
      <c r="CU2565" s="121"/>
      <c r="CV2565" s="121"/>
      <c r="CW2565" s="121"/>
      <c r="CX2565" s="121"/>
      <c r="CY2565" s="121"/>
      <c r="CZ2565" s="121"/>
      <c r="DA2565" s="121"/>
      <c r="DB2565" s="121"/>
      <c r="DC2565" s="121"/>
      <c r="DD2565" s="121"/>
      <c r="DE2565" s="121"/>
      <c r="DF2565" s="121"/>
      <c r="DG2565" s="121"/>
      <c r="DH2565" s="121"/>
      <c r="DI2565" s="121"/>
    </row>
    <row r="2566" spans="30:113" x14ac:dyDescent="0.35">
      <c r="AD2566" s="121"/>
      <c r="AE2566" s="121"/>
      <c r="AF2566" s="121"/>
      <c r="AG2566" s="121"/>
      <c r="AH2566" s="121"/>
      <c r="AI2566" s="121"/>
      <c r="AJ2566" s="121"/>
      <c r="AK2566" s="121"/>
      <c r="AL2566" s="121"/>
      <c r="AM2566" s="121"/>
      <c r="AN2566" s="121"/>
      <c r="AO2566" s="121"/>
      <c r="AP2566" s="121"/>
      <c r="AQ2566" s="121"/>
      <c r="AR2566" s="121"/>
      <c r="AS2566" s="121"/>
      <c r="AT2566" s="121"/>
      <c r="AU2566" s="121"/>
      <c r="AV2566" s="121"/>
      <c r="AW2566" s="121"/>
      <c r="AX2566" s="121"/>
      <c r="AY2566" s="121"/>
      <c r="AZ2566" s="121"/>
      <c r="BA2566" s="121"/>
      <c r="BB2566" s="121"/>
      <c r="BC2566" s="121"/>
      <c r="BD2566" s="121"/>
      <c r="BE2566" s="121"/>
      <c r="BF2566" s="121"/>
      <c r="BG2566" s="121"/>
      <c r="BH2566" s="121"/>
      <c r="BI2566" s="121"/>
      <c r="BJ2566" s="121"/>
      <c r="BK2566" s="121"/>
      <c r="BL2566" s="121"/>
      <c r="BM2566" s="121"/>
      <c r="BN2566" s="121"/>
      <c r="BO2566" s="121"/>
      <c r="BP2566" s="121"/>
      <c r="BQ2566" s="121"/>
      <c r="BR2566" s="121"/>
      <c r="BS2566" s="121"/>
      <c r="BT2566" s="121"/>
      <c r="BU2566" s="121"/>
      <c r="BV2566" s="121"/>
      <c r="BW2566" s="121"/>
      <c r="BX2566" s="121"/>
      <c r="BY2566" s="121"/>
      <c r="BZ2566" s="121"/>
      <c r="CA2566" s="121"/>
      <c r="CB2566" s="121"/>
      <c r="CC2566" s="121"/>
      <c r="CD2566" s="121"/>
      <c r="CE2566" s="121"/>
      <c r="CF2566" s="121"/>
      <c r="CG2566" s="121"/>
      <c r="CH2566" s="121"/>
      <c r="CI2566" s="121"/>
      <c r="CJ2566" s="121"/>
      <c r="CK2566" s="121"/>
      <c r="CL2566" s="121"/>
      <c r="CM2566" s="121"/>
      <c r="CN2566" s="121"/>
      <c r="CO2566" s="121"/>
      <c r="CP2566" s="121"/>
      <c r="CQ2566" s="121"/>
      <c r="CR2566" s="121"/>
      <c r="CS2566" s="121"/>
      <c r="CT2566" s="121"/>
      <c r="CU2566" s="121"/>
      <c r="CV2566" s="121"/>
      <c r="CW2566" s="121"/>
      <c r="CX2566" s="121"/>
      <c r="CY2566" s="121"/>
      <c r="CZ2566" s="121"/>
      <c r="DA2566" s="121"/>
      <c r="DB2566" s="121"/>
      <c r="DC2566" s="121"/>
      <c r="DD2566" s="121"/>
      <c r="DE2566" s="121"/>
      <c r="DF2566" s="121"/>
      <c r="DG2566" s="121"/>
      <c r="DH2566" s="121"/>
      <c r="DI2566" s="121"/>
    </row>
    <row r="2567" spans="30:113" x14ac:dyDescent="0.35">
      <c r="AD2567" s="121"/>
      <c r="AE2567" s="121"/>
      <c r="AF2567" s="121"/>
      <c r="AG2567" s="121"/>
      <c r="AH2567" s="121"/>
      <c r="AI2567" s="121"/>
      <c r="AJ2567" s="121"/>
      <c r="AK2567" s="121"/>
      <c r="AL2567" s="121"/>
      <c r="AM2567" s="121"/>
      <c r="AN2567" s="121"/>
      <c r="AO2567" s="121"/>
      <c r="AP2567" s="121"/>
      <c r="AQ2567" s="121"/>
      <c r="AR2567" s="121"/>
      <c r="AS2567" s="121"/>
      <c r="AT2567" s="121"/>
      <c r="AU2567" s="121"/>
      <c r="AV2567" s="121"/>
      <c r="AW2567" s="121"/>
      <c r="AX2567" s="121"/>
      <c r="AY2567" s="121"/>
      <c r="AZ2567" s="121"/>
      <c r="BA2567" s="121"/>
      <c r="BB2567" s="121"/>
      <c r="BC2567" s="121"/>
      <c r="BD2567" s="121"/>
      <c r="BE2567" s="121"/>
      <c r="BF2567" s="121"/>
      <c r="BG2567" s="121"/>
      <c r="BH2567" s="121"/>
      <c r="BI2567" s="121"/>
      <c r="BJ2567" s="121"/>
      <c r="BK2567" s="121"/>
      <c r="BL2567" s="121"/>
      <c r="BM2567" s="121"/>
      <c r="BN2567" s="121"/>
      <c r="BO2567" s="121"/>
      <c r="BP2567" s="121"/>
      <c r="BQ2567" s="121"/>
      <c r="BR2567" s="121"/>
      <c r="BS2567" s="121"/>
      <c r="BT2567" s="121"/>
      <c r="BU2567" s="121"/>
      <c r="BV2567" s="121"/>
      <c r="BW2567" s="121"/>
      <c r="BX2567" s="121"/>
      <c r="BY2567" s="121"/>
      <c r="BZ2567" s="121"/>
      <c r="CA2567" s="121"/>
      <c r="CB2567" s="121"/>
      <c r="CC2567" s="121"/>
      <c r="CD2567" s="121"/>
      <c r="CE2567" s="121"/>
      <c r="CF2567" s="121"/>
      <c r="CG2567" s="121"/>
      <c r="CH2567" s="121"/>
      <c r="CI2567" s="121"/>
      <c r="CJ2567" s="121"/>
      <c r="CK2567" s="121"/>
      <c r="CL2567" s="121"/>
      <c r="CM2567" s="121"/>
      <c r="CN2567" s="121"/>
      <c r="CO2567" s="121"/>
      <c r="CP2567" s="121"/>
      <c r="CQ2567" s="121"/>
      <c r="CR2567" s="121"/>
      <c r="CS2567" s="121"/>
      <c r="CT2567" s="121"/>
      <c r="CU2567" s="121"/>
      <c r="CV2567" s="121"/>
      <c r="CW2567" s="121"/>
      <c r="CX2567" s="121"/>
      <c r="CY2567" s="121"/>
      <c r="CZ2567" s="121"/>
      <c r="DA2567" s="121"/>
      <c r="DB2567" s="121"/>
      <c r="DC2567" s="121"/>
      <c r="DD2567" s="121"/>
      <c r="DE2567" s="121"/>
      <c r="DF2567" s="121"/>
      <c r="DG2567" s="121"/>
      <c r="DH2567" s="121"/>
      <c r="DI2567" s="121"/>
    </row>
    <row r="2568" spans="30:113" x14ac:dyDescent="0.35">
      <c r="AD2568" s="121"/>
      <c r="AE2568" s="121"/>
      <c r="AF2568" s="121"/>
      <c r="AG2568" s="121"/>
      <c r="AH2568" s="121"/>
      <c r="AI2568" s="121"/>
      <c r="AJ2568" s="121"/>
      <c r="AK2568" s="121"/>
      <c r="AL2568" s="121"/>
      <c r="AM2568" s="121"/>
      <c r="AN2568" s="121"/>
      <c r="AO2568" s="121"/>
      <c r="AP2568" s="121"/>
      <c r="AQ2568" s="121"/>
      <c r="AR2568" s="121"/>
      <c r="AS2568" s="121"/>
      <c r="AT2568" s="121"/>
      <c r="AU2568" s="121"/>
      <c r="AV2568" s="121"/>
      <c r="AW2568" s="121"/>
      <c r="AX2568" s="121"/>
      <c r="AY2568" s="121"/>
      <c r="AZ2568" s="121"/>
      <c r="BA2568" s="121"/>
      <c r="BB2568" s="121"/>
      <c r="BC2568" s="121"/>
      <c r="BD2568" s="121"/>
      <c r="BE2568" s="121"/>
      <c r="BF2568" s="121"/>
      <c r="BG2568" s="121"/>
      <c r="BH2568" s="121"/>
      <c r="BI2568" s="121"/>
      <c r="BJ2568" s="121"/>
      <c r="BK2568" s="121"/>
      <c r="BL2568" s="121"/>
      <c r="BM2568" s="121"/>
      <c r="BN2568" s="121"/>
      <c r="BO2568" s="121"/>
      <c r="BP2568" s="121"/>
      <c r="BQ2568" s="121"/>
      <c r="BR2568" s="121"/>
      <c r="BS2568" s="121"/>
      <c r="BT2568" s="121"/>
      <c r="BU2568" s="121"/>
      <c r="BV2568" s="121"/>
      <c r="BW2568" s="121"/>
      <c r="BX2568" s="121"/>
      <c r="BY2568" s="121"/>
      <c r="BZ2568" s="121"/>
      <c r="CA2568" s="121"/>
      <c r="CB2568" s="121"/>
      <c r="CC2568" s="121"/>
      <c r="CD2568" s="121"/>
      <c r="CE2568" s="121"/>
      <c r="CF2568" s="121"/>
      <c r="CG2568" s="121"/>
      <c r="CH2568" s="121"/>
      <c r="CI2568" s="121"/>
      <c r="CJ2568" s="121"/>
      <c r="CK2568" s="121"/>
      <c r="CL2568" s="121"/>
      <c r="CM2568" s="121"/>
      <c r="CN2568" s="121"/>
      <c r="CO2568" s="121"/>
      <c r="CP2568" s="121"/>
      <c r="CQ2568" s="121"/>
      <c r="CR2568" s="121"/>
      <c r="CS2568" s="121"/>
      <c r="CT2568" s="121"/>
      <c r="CU2568" s="121"/>
      <c r="CV2568" s="121"/>
      <c r="CW2568" s="121"/>
      <c r="CX2568" s="121"/>
      <c r="CY2568" s="121"/>
      <c r="CZ2568" s="121"/>
      <c r="DA2568" s="121"/>
      <c r="DB2568" s="121"/>
      <c r="DC2568" s="121"/>
      <c r="DD2568" s="121"/>
      <c r="DE2568" s="121"/>
      <c r="DF2568" s="121"/>
      <c r="DG2568" s="121"/>
      <c r="DH2568" s="121"/>
      <c r="DI2568" s="121"/>
    </row>
    <row r="2569" spans="30:113" x14ac:dyDescent="0.35">
      <c r="AD2569" s="121"/>
      <c r="AE2569" s="121"/>
      <c r="AF2569" s="121"/>
      <c r="AG2569" s="121"/>
      <c r="AH2569" s="121"/>
      <c r="AI2569" s="121"/>
      <c r="AJ2569" s="121"/>
      <c r="AK2569" s="121"/>
      <c r="AL2569" s="121"/>
      <c r="AM2569" s="121"/>
      <c r="AN2569" s="121"/>
      <c r="AO2569" s="121"/>
      <c r="AP2569" s="121"/>
      <c r="AQ2569" s="121"/>
      <c r="AR2569" s="121"/>
      <c r="AS2569" s="121"/>
      <c r="AT2569" s="121"/>
      <c r="AU2569" s="121"/>
      <c r="AV2569" s="121"/>
      <c r="AW2569" s="121"/>
      <c r="AX2569" s="121"/>
      <c r="AY2569" s="121"/>
      <c r="AZ2569" s="121"/>
      <c r="BA2569" s="121"/>
      <c r="BB2569" s="121"/>
      <c r="BC2569" s="121"/>
      <c r="BD2569" s="121"/>
      <c r="BE2569" s="121"/>
      <c r="BF2569" s="121"/>
      <c r="BG2569" s="121"/>
      <c r="BH2569" s="121"/>
      <c r="BI2569" s="121"/>
      <c r="BJ2569" s="121"/>
      <c r="BK2569" s="121"/>
      <c r="BL2569" s="121"/>
      <c r="BM2569" s="121"/>
      <c r="BN2569" s="121"/>
      <c r="BO2569" s="121"/>
      <c r="BP2569" s="121"/>
      <c r="BQ2569" s="121"/>
      <c r="BR2569" s="121"/>
      <c r="BS2569" s="121"/>
      <c r="BT2569" s="121"/>
      <c r="BU2569" s="121"/>
      <c r="BV2569" s="121"/>
      <c r="BW2569" s="121"/>
      <c r="BX2569" s="121"/>
      <c r="BY2569" s="121"/>
      <c r="BZ2569" s="121"/>
      <c r="CA2569" s="121"/>
      <c r="CB2569" s="121"/>
      <c r="CC2569" s="121"/>
      <c r="CD2569" s="121"/>
      <c r="CE2569" s="121"/>
      <c r="CF2569" s="121"/>
      <c r="CG2569" s="121"/>
      <c r="CH2569" s="121"/>
      <c r="CI2569" s="121"/>
      <c r="CJ2569" s="121"/>
      <c r="CK2569" s="121"/>
      <c r="CL2569" s="121"/>
      <c r="CM2569" s="121"/>
      <c r="CN2569" s="121"/>
      <c r="CO2569" s="121"/>
      <c r="CP2569" s="121"/>
      <c r="CQ2569" s="121"/>
      <c r="CR2569" s="121"/>
      <c r="CS2569" s="121"/>
      <c r="CT2569" s="121"/>
      <c r="CU2569" s="121"/>
      <c r="CV2569" s="121"/>
      <c r="CW2569" s="121"/>
      <c r="CX2569" s="121"/>
      <c r="CY2569" s="121"/>
      <c r="CZ2569" s="121"/>
      <c r="DA2569" s="121"/>
      <c r="DB2569" s="121"/>
      <c r="DC2569" s="121"/>
      <c r="DD2569" s="121"/>
      <c r="DE2569" s="121"/>
      <c r="DF2569" s="121"/>
      <c r="DG2569" s="121"/>
      <c r="DH2569" s="121"/>
      <c r="DI2569" s="121"/>
    </row>
    <row r="2570" spans="30:113" x14ac:dyDescent="0.35">
      <c r="AD2570" s="121"/>
      <c r="AE2570" s="121"/>
      <c r="AF2570" s="121"/>
      <c r="AG2570" s="121"/>
      <c r="AH2570" s="121"/>
      <c r="AI2570" s="121"/>
      <c r="AJ2570" s="121"/>
      <c r="AK2570" s="121"/>
      <c r="AL2570" s="121"/>
      <c r="AM2570" s="121"/>
      <c r="AN2570" s="121"/>
      <c r="AO2570" s="121"/>
      <c r="AP2570" s="121"/>
      <c r="AQ2570" s="121"/>
      <c r="AR2570" s="121"/>
      <c r="AS2570" s="121"/>
      <c r="AT2570" s="121"/>
      <c r="AU2570" s="121"/>
      <c r="AV2570" s="121"/>
      <c r="AW2570" s="121"/>
      <c r="AX2570" s="121"/>
      <c r="AY2570" s="121"/>
      <c r="AZ2570" s="121"/>
      <c r="BA2570" s="121"/>
      <c r="BB2570" s="121"/>
      <c r="BC2570" s="121"/>
      <c r="BD2570" s="121"/>
      <c r="BE2570" s="121"/>
      <c r="BF2570" s="121"/>
      <c r="BG2570" s="121"/>
      <c r="BH2570" s="121"/>
      <c r="BI2570" s="121"/>
      <c r="BJ2570" s="121"/>
      <c r="BK2570" s="121"/>
      <c r="BL2570" s="121"/>
      <c r="BM2570" s="121"/>
      <c r="BN2570" s="121"/>
      <c r="BO2570" s="121"/>
      <c r="BP2570" s="121"/>
      <c r="BQ2570" s="121"/>
      <c r="BR2570" s="121"/>
      <c r="BS2570" s="121"/>
      <c r="BT2570" s="121"/>
      <c r="BU2570" s="121"/>
      <c r="BV2570" s="121"/>
      <c r="BW2570" s="121"/>
      <c r="BX2570" s="121"/>
      <c r="BY2570" s="121"/>
      <c r="BZ2570" s="121"/>
      <c r="CA2570" s="121"/>
      <c r="CB2570" s="121"/>
      <c r="CC2570" s="121"/>
      <c r="CD2570" s="121"/>
      <c r="CE2570" s="121"/>
      <c r="CF2570" s="121"/>
      <c r="CG2570" s="121"/>
      <c r="CH2570" s="121"/>
      <c r="CI2570" s="121"/>
      <c r="CJ2570" s="121"/>
      <c r="CK2570" s="121"/>
      <c r="CL2570" s="121"/>
      <c r="CM2570" s="121"/>
      <c r="CN2570" s="121"/>
      <c r="CO2570" s="121"/>
      <c r="CP2570" s="121"/>
      <c r="CQ2570" s="121"/>
      <c r="CR2570" s="121"/>
      <c r="CS2570" s="121"/>
      <c r="CT2570" s="121"/>
      <c r="CU2570" s="121"/>
      <c r="CV2570" s="121"/>
      <c r="CW2570" s="121"/>
      <c r="CX2570" s="121"/>
      <c r="CY2570" s="121"/>
      <c r="CZ2570" s="121"/>
      <c r="DA2570" s="121"/>
      <c r="DB2570" s="121"/>
      <c r="DC2570" s="121"/>
      <c r="DD2570" s="121"/>
      <c r="DE2570" s="121"/>
      <c r="DF2570" s="121"/>
      <c r="DG2570" s="121"/>
      <c r="DH2570" s="121"/>
      <c r="DI2570" s="121"/>
    </row>
    <row r="2571" spans="30:113" x14ac:dyDescent="0.35">
      <c r="AD2571" s="121"/>
      <c r="AE2571" s="121"/>
      <c r="AF2571" s="121"/>
      <c r="AG2571" s="121"/>
      <c r="AH2571" s="121"/>
      <c r="AI2571" s="121"/>
      <c r="AJ2571" s="121"/>
      <c r="AK2571" s="121"/>
      <c r="AL2571" s="121"/>
      <c r="AM2571" s="121"/>
      <c r="AN2571" s="121"/>
      <c r="AO2571" s="121"/>
      <c r="AP2571" s="121"/>
      <c r="AQ2571" s="121"/>
      <c r="AR2571" s="121"/>
      <c r="AS2571" s="121"/>
      <c r="AT2571" s="121"/>
      <c r="AU2571" s="121"/>
      <c r="AV2571" s="121"/>
      <c r="AW2571" s="121"/>
      <c r="AX2571" s="121"/>
      <c r="AY2571" s="121"/>
      <c r="AZ2571" s="121"/>
      <c r="BA2571" s="121"/>
      <c r="BB2571" s="121"/>
      <c r="BC2571" s="121"/>
      <c r="BD2571" s="121"/>
      <c r="BE2571" s="121"/>
      <c r="BF2571" s="121"/>
      <c r="BG2571" s="121"/>
      <c r="BH2571" s="121"/>
      <c r="BI2571" s="121"/>
      <c r="BJ2571" s="121"/>
      <c r="BK2571" s="121"/>
      <c r="BL2571" s="121"/>
      <c r="BM2571" s="121"/>
      <c r="BN2571" s="121"/>
      <c r="BO2571" s="121"/>
      <c r="BP2571" s="121"/>
      <c r="BQ2571" s="121"/>
      <c r="BR2571" s="121"/>
      <c r="BS2571" s="121"/>
      <c r="BT2571" s="121"/>
      <c r="BU2571" s="121"/>
      <c r="BV2571" s="121"/>
      <c r="BW2571" s="121"/>
      <c r="BX2571" s="121"/>
      <c r="BY2571" s="121"/>
      <c r="BZ2571" s="121"/>
      <c r="CA2571" s="121"/>
      <c r="CB2571" s="121"/>
      <c r="CC2571" s="121"/>
      <c r="CD2571" s="121"/>
      <c r="CE2571" s="121"/>
      <c r="CF2571" s="121"/>
      <c r="CG2571" s="121"/>
      <c r="CH2571" s="121"/>
      <c r="CI2571" s="121"/>
      <c r="CJ2571" s="121"/>
      <c r="CK2571" s="121"/>
      <c r="CL2571" s="121"/>
      <c r="CM2571" s="121"/>
      <c r="CN2571" s="121"/>
      <c r="CO2571" s="121"/>
      <c r="CP2571" s="121"/>
      <c r="CQ2571" s="121"/>
      <c r="CR2571" s="121"/>
      <c r="CS2571" s="121"/>
      <c r="CT2571" s="121"/>
      <c r="CU2571" s="121"/>
      <c r="CV2571" s="121"/>
      <c r="CW2571" s="121"/>
      <c r="CX2571" s="121"/>
      <c r="CY2571" s="121"/>
      <c r="CZ2571" s="121"/>
      <c r="DA2571" s="121"/>
      <c r="DB2571" s="121"/>
      <c r="DC2571" s="121"/>
      <c r="DD2571" s="121"/>
      <c r="DE2571" s="121"/>
      <c r="DF2571" s="121"/>
      <c r="DG2571" s="121"/>
      <c r="DH2571" s="121"/>
      <c r="DI2571" s="121"/>
    </row>
    <row r="2572" spans="30:113" x14ac:dyDescent="0.35">
      <c r="AD2572" s="121"/>
      <c r="AE2572" s="121"/>
      <c r="AF2572" s="121"/>
      <c r="AG2572" s="121"/>
      <c r="AH2572" s="121"/>
      <c r="AI2572" s="121"/>
      <c r="AJ2572" s="121"/>
      <c r="AK2572" s="121"/>
      <c r="AL2572" s="121"/>
      <c r="AM2572" s="121"/>
      <c r="AN2572" s="121"/>
      <c r="AO2572" s="121"/>
      <c r="AP2572" s="121"/>
      <c r="AQ2572" s="121"/>
      <c r="AR2572" s="121"/>
      <c r="AS2572" s="121"/>
      <c r="AT2572" s="121"/>
      <c r="AU2572" s="121"/>
      <c r="AV2572" s="121"/>
      <c r="AW2572" s="121"/>
      <c r="AX2572" s="121"/>
      <c r="AY2572" s="121"/>
      <c r="AZ2572" s="121"/>
      <c r="BA2572" s="121"/>
      <c r="BB2572" s="121"/>
      <c r="BC2572" s="121"/>
      <c r="BD2572" s="121"/>
      <c r="BE2572" s="121"/>
      <c r="BF2572" s="121"/>
      <c r="BG2572" s="121"/>
      <c r="BH2572" s="121"/>
      <c r="BI2572" s="121"/>
      <c r="BJ2572" s="121"/>
      <c r="BK2572" s="121"/>
      <c r="BL2572" s="121"/>
      <c r="BM2572" s="121"/>
      <c r="BN2572" s="121"/>
      <c r="BO2572" s="121"/>
      <c r="BP2572" s="121"/>
      <c r="BQ2572" s="121"/>
      <c r="BR2572" s="121"/>
      <c r="BS2572" s="121"/>
      <c r="BT2572" s="121"/>
      <c r="BU2572" s="121"/>
      <c r="BV2572" s="121"/>
      <c r="BW2572" s="121"/>
      <c r="BX2572" s="121"/>
      <c r="BY2572" s="121"/>
      <c r="BZ2572" s="121"/>
      <c r="CA2572" s="121"/>
      <c r="CB2572" s="121"/>
      <c r="CC2572" s="121"/>
      <c r="CD2572" s="121"/>
      <c r="CE2572" s="121"/>
      <c r="CF2572" s="121"/>
      <c r="CG2572" s="121"/>
      <c r="CH2572" s="121"/>
      <c r="CI2572" s="121"/>
      <c r="CJ2572" s="121"/>
      <c r="CK2572" s="121"/>
      <c r="CL2572" s="121"/>
      <c r="CM2572" s="121"/>
      <c r="CN2572" s="121"/>
      <c r="CO2572" s="121"/>
      <c r="CP2572" s="121"/>
      <c r="CQ2572" s="121"/>
      <c r="CR2572" s="121"/>
      <c r="CS2572" s="121"/>
      <c r="CT2572" s="121"/>
      <c r="CU2572" s="121"/>
      <c r="CV2572" s="121"/>
      <c r="CW2572" s="121"/>
      <c r="CX2572" s="121"/>
      <c r="CY2572" s="121"/>
      <c r="CZ2572" s="121"/>
      <c r="DA2572" s="121"/>
      <c r="DB2572" s="121"/>
      <c r="DC2572" s="121"/>
      <c r="DD2572" s="121"/>
      <c r="DE2572" s="121"/>
      <c r="DF2572" s="121"/>
      <c r="DG2572" s="121"/>
      <c r="DH2572" s="121"/>
      <c r="DI2572" s="121"/>
    </row>
    <row r="2573" spans="30:113" x14ac:dyDescent="0.35">
      <c r="AD2573" s="121"/>
      <c r="AE2573" s="121"/>
      <c r="AF2573" s="121"/>
      <c r="AG2573" s="121"/>
      <c r="AH2573" s="121"/>
      <c r="AI2573" s="121"/>
      <c r="AJ2573" s="121"/>
      <c r="AK2573" s="121"/>
      <c r="AL2573" s="121"/>
      <c r="AM2573" s="121"/>
      <c r="AN2573" s="121"/>
      <c r="AO2573" s="121"/>
      <c r="AP2573" s="121"/>
      <c r="AQ2573" s="121"/>
      <c r="AR2573" s="121"/>
      <c r="AS2573" s="121"/>
      <c r="AT2573" s="121"/>
      <c r="AU2573" s="121"/>
      <c r="AV2573" s="121"/>
      <c r="AW2573" s="121"/>
      <c r="AX2573" s="121"/>
      <c r="AY2573" s="121"/>
      <c r="AZ2573" s="121"/>
      <c r="BA2573" s="121"/>
      <c r="BB2573" s="121"/>
      <c r="BC2573" s="121"/>
      <c r="BD2573" s="121"/>
      <c r="BE2573" s="121"/>
      <c r="BF2573" s="121"/>
      <c r="BG2573" s="121"/>
      <c r="BH2573" s="121"/>
      <c r="BI2573" s="121"/>
      <c r="BJ2573" s="121"/>
      <c r="BK2573" s="121"/>
      <c r="BL2573" s="121"/>
      <c r="BM2573" s="121"/>
      <c r="BN2573" s="121"/>
      <c r="BO2573" s="121"/>
      <c r="BP2573" s="121"/>
      <c r="BQ2573" s="121"/>
      <c r="BR2573" s="121"/>
      <c r="BS2573" s="121"/>
      <c r="BT2573" s="121"/>
      <c r="BU2573" s="121"/>
      <c r="BV2573" s="121"/>
      <c r="BW2573" s="121"/>
      <c r="BX2573" s="121"/>
      <c r="BY2573" s="121"/>
      <c r="BZ2573" s="121"/>
      <c r="CA2573" s="121"/>
      <c r="CB2573" s="121"/>
      <c r="CC2573" s="121"/>
      <c r="CD2573" s="121"/>
      <c r="CE2573" s="121"/>
      <c r="CF2573" s="121"/>
      <c r="CG2573" s="121"/>
      <c r="CH2573" s="121"/>
      <c r="CI2573" s="121"/>
      <c r="CJ2573" s="121"/>
      <c r="CK2573" s="121"/>
      <c r="CL2573" s="121"/>
      <c r="CM2573" s="121"/>
      <c r="CN2573" s="121"/>
      <c r="CO2573" s="121"/>
      <c r="CP2573" s="121"/>
      <c r="CQ2573" s="121"/>
      <c r="CR2573" s="121"/>
      <c r="CS2573" s="121"/>
      <c r="CT2573" s="121"/>
      <c r="CU2573" s="121"/>
      <c r="CV2573" s="121"/>
      <c r="CW2573" s="121"/>
      <c r="CX2573" s="121"/>
      <c r="CY2573" s="121"/>
      <c r="CZ2573" s="121"/>
      <c r="DA2573" s="121"/>
      <c r="DB2573" s="121"/>
      <c r="DC2573" s="121"/>
      <c r="DD2573" s="121"/>
      <c r="DE2573" s="121"/>
      <c r="DF2573" s="121"/>
      <c r="DG2573" s="121"/>
      <c r="DH2573" s="121"/>
      <c r="DI2573" s="121"/>
    </row>
    <row r="2574" spans="30:113" x14ac:dyDescent="0.35">
      <c r="AD2574" s="121"/>
      <c r="AE2574" s="121"/>
      <c r="AF2574" s="121"/>
      <c r="AG2574" s="121"/>
      <c r="AH2574" s="121"/>
      <c r="AI2574" s="121"/>
      <c r="AJ2574" s="121"/>
      <c r="AK2574" s="121"/>
      <c r="AL2574" s="121"/>
      <c r="AM2574" s="121"/>
      <c r="AN2574" s="121"/>
      <c r="AO2574" s="121"/>
      <c r="AP2574" s="121"/>
      <c r="AQ2574" s="121"/>
      <c r="AR2574" s="121"/>
      <c r="AS2574" s="121"/>
      <c r="AT2574" s="121"/>
      <c r="AU2574" s="121"/>
      <c r="AV2574" s="121"/>
      <c r="AW2574" s="121"/>
      <c r="AX2574" s="121"/>
      <c r="AY2574" s="121"/>
      <c r="AZ2574" s="121"/>
      <c r="BA2574" s="121"/>
      <c r="BB2574" s="121"/>
      <c r="BC2574" s="121"/>
      <c r="BD2574" s="121"/>
      <c r="BE2574" s="121"/>
      <c r="BF2574" s="121"/>
      <c r="BG2574" s="121"/>
      <c r="BH2574" s="121"/>
      <c r="BI2574" s="121"/>
      <c r="BJ2574" s="121"/>
      <c r="BK2574" s="121"/>
      <c r="BL2574" s="121"/>
      <c r="BM2574" s="121"/>
      <c r="BN2574" s="121"/>
      <c r="BO2574" s="121"/>
      <c r="BP2574" s="121"/>
      <c r="BQ2574" s="121"/>
      <c r="BR2574" s="121"/>
      <c r="BS2574" s="121"/>
      <c r="BT2574" s="121"/>
      <c r="BU2574" s="121"/>
      <c r="BV2574" s="121"/>
      <c r="BW2574" s="121"/>
      <c r="BX2574" s="121"/>
      <c r="BY2574" s="121"/>
      <c r="BZ2574" s="121"/>
      <c r="CA2574" s="121"/>
      <c r="CB2574" s="121"/>
      <c r="CC2574" s="121"/>
      <c r="CD2574" s="121"/>
      <c r="CE2574" s="121"/>
      <c r="CF2574" s="121"/>
      <c r="CG2574" s="121"/>
      <c r="CH2574" s="121"/>
      <c r="CI2574" s="121"/>
      <c r="CJ2574" s="121"/>
      <c r="CK2574" s="121"/>
      <c r="CL2574" s="121"/>
      <c r="CM2574" s="121"/>
      <c r="CN2574" s="121"/>
      <c r="CO2574" s="121"/>
      <c r="CP2574" s="121"/>
      <c r="CQ2574" s="121"/>
      <c r="CR2574" s="121"/>
      <c r="CS2574" s="121"/>
      <c r="CT2574" s="121"/>
      <c r="CU2574" s="121"/>
      <c r="CV2574" s="121"/>
      <c r="CW2574" s="121"/>
      <c r="CX2574" s="121"/>
      <c r="CY2574" s="121"/>
      <c r="CZ2574" s="121"/>
      <c r="DA2574" s="121"/>
      <c r="DB2574" s="121"/>
      <c r="DC2574" s="121"/>
      <c r="DD2574" s="121"/>
      <c r="DE2574" s="121"/>
      <c r="DF2574" s="121"/>
      <c r="DG2574" s="121"/>
      <c r="DH2574" s="121"/>
      <c r="DI2574" s="121"/>
    </row>
    <row r="2575" spans="30:113" x14ac:dyDescent="0.35">
      <c r="AD2575" s="121"/>
      <c r="AE2575" s="121"/>
      <c r="AF2575" s="121"/>
      <c r="AG2575" s="121"/>
      <c r="AH2575" s="121"/>
      <c r="AI2575" s="121"/>
      <c r="AJ2575" s="121"/>
      <c r="AK2575" s="121"/>
      <c r="AL2575" s="121"/>
      <c r="AM2575" s="121"/>
      <c r="AN2575" s="121"/>
      <c r="AO2575" s="121"/>
      <c r="AP2575" s="121"/>
      <c r="AQ2575" s="121"/>
      <c r="AR2575" s="121"/>
      <c r="AS2575" s="121"/>
      <c r="AT2575" s="121"/>
      <c r="AU2575" s="121"/>
      <c r="AV2575" s="121"/>
      <c r="AW2575" s="121"/>
      <c r="AX2575" s="121"/>
      <c r="AY2575" s="121"/>
      <c r="AZ2575" s="121"/>
      <c r="BA2575" s="121"/>
      <c r="BB2575" s="121"/>
      <c r="BC2575" s="121"/>
      <c r="BD2575" s="121"/>
      <c r="BE2575" s="121"/>
      <c r="BF2575" s="121"/>
      <c r="BG2575" s="121"/>
      <c r="BH2575" s="121"/>
      <c r="BI2575" s="121"/>
      <c r="BJ2575" s="121"/>
      <c r="BK2575" s="121"/>
      <c r="BL2575" s="121"/>
      <c r="BM2575" s="121"/>
      <c r="BN2575" s="121"/>
      <c r="BO2575" s="121"/>
      <c r="BP2575" s="121"/>
      <c r="BQ2575" s="121"/>
      <c r="BR2575" s="121"/>
      <c r="BS2575" s="121"/>
      <c r="BT2575" s="121"/>
      <c r="BU2575" s="121"/>
      <c r="BV2575" s="121"/>
      <c r="BW2575" s="121"/>
      <c r="BX2575" s="121"/>
      <c r="BY2575" s="121"/>
      <c r="BZ2575" s="121"/>
      <c r="CA2575" s="121"/>
      <c r="CB2575" s="121"/>
      <c r="CC2575" s="121"/>
      <c r="CD2575" s="121"/>
      <c r="CE2575" s="121"/>
      <c r="CF2575" s="121"/>
      <c r="CG2575" s="121"/>
      <c r="CH2575" s="121"/>
      <c r="CI2575" s="121"/>
      <c r="CJ2575" s="121"/>
      <c r="CK2575" s="121"/>
      <c r="CL2575" s="121"/>
      <c r="CM2575" s="121"/>
      <c r="CN2575" s="121"/>
      <c r="CO2575" s="121"/>
      <c r="CP2575" s="121"/>
      <c r="CQ2575" s="121"/>
      <c r="CR2575" s="121"/>
      <c r="CS2575" s="121"/>
      <c r="CT2575" s="121"/>
      <c r="CU2575" s="121"/>
      <c r="CV2575" s="121"/>
      <c r="CW2575" s="121"/>
      <c r="CX2575" s="121"/>
      <c r="CY2575" s="121"/>
      <c r="CZ2575" s="121"/>
      <c r="DA2575" s="121"/>
      <c r="DB2575" s="121"/>
      <c r="DC2575" s="121"/>
      <c r="DD2575" s="121"/>
      <c r="DE2575" s="121"/>
      <c r="DF2575" s="121"/>
      <c r="DG2575" s="121"/>
      <c r="DH2575" s="121"/>
      <c r="DI2575" s="121"/>
    </row>
    <row r="2576" spans="30:113" x14ac:dyDescent="0.35">
      <c r="AD2576" s="121"/>
      <c r="AE2576" s="121"/>
      <c r="AF2576" s="121"/>
      <c r="AG2576" s="121"/>
      <c r="AH2576" s="121"/>
      <c r="AI2576" s="121"/>
      <c r="AJ2576" s="121"/>
      <c r="AK2576" s="121"/>
      <c r="AL2576" s="121"/>
      <c r="AM2576" s="121"/>
      <c r="AN2576" s="121"/>
      <c r="AO2576" s="121"/>
      <c r="AP2576" s="121"/>
      <c r="AQ2576" s="121"/>
      <c r="AR2576" s="121"/>
      <c r="AS2576" s="121"/>
      <c r="AT2576" s="121"/>
      <c r="AU2576" s="121"/>
      <c r="AV2576" s="121"/>
      <c r="AW2576" s="121"/>
      <c r="AX2576" s="121"/>
      <c r="AY2576" s="121"/>
      <c r="AZ2576" s="121"/>
      <c r="BA2576" s="121"/>
      <c r="BB2576" s="121"/>
      <c r="BC2576" s="121"/>
      <c r="BD2576" s="121"/>
      <c r="BE2576" s="121"/>
      <c r="BF2576" s="121"/>
      <c r="BG2576" s="121"/>
      <c r="BH2576" s="121"/>
      <c r="BI2576" s="121"/>
      <c r="BJ2576" s="121"/>
      <c r="BK2576" s="121"/>
      <c r="BL2576" s="121"/>
      <c r="BM2576" s="121"/>
      <c r="BN2576" s="121"/>
      <c r="BO2576" s="121"/>
      <c r="BP2576" s="121"/>
      <c r="BQ2576" s="121"/>
      <c r="BR2576" s="121"/>
      <c r="BS2576" s="121"/>
      <c r="BT2576" s="121"/>
      <c r="BU2576" s="121"/>
      <c r="BV2576" s="121"/>
      <c r="BW2576" s="121"/>
      <c r="BX2576" s="121"/>
      <c r="BY2576" s="121"/>
      <c r="BZ2576" s="121"/>
      <c r="CA2576" s="121"/>
      <c r="CB2576" s="121"/>
      <c r="CC2576" s="121"/>
      <c r="CD2576" s="121"/>
      <c r="CE2576" s="121"/>
      <c r="CF2576" s="121"/>
      <c r="CG2576" s="121"/>
      <c r="CH2576" s="121"/>
      <c r="CI2576" s="121"/>
      <c r="CJ2576" s="121"/>
      <c r="CK2576" s="121"/>
      <c r="CL2576" s="121"/>
      <c r="CM2576" s="121"/>
      <c r="CN2576" s="121"/>
      <c r="CO2576" s="121"/>
      <c r="CP2576" s="121"/>
      <c r="CQ2576" s="121"/>
      <c r="CR2576" s="121"/>
      <c r="CS2576" s="121"/>
      <c r="CT2576" s="121"/>
      <c r="CU2576" s="121"/>
      <c r="CV2576" s="121"/>
      <c r="CW2576" s="121"/>
      <c r="CX2576" s="121"/>
      <c r="CY2576" s="121"/>
      <c r="CZ2576" s="121"/>
      <c r="DA2576" s="121"/>
      <c r="DB2576" s="121"/>
      <c r="DC2576" s="121"/>
      <c r="DD2576" s="121"/>
      <c r="DE2576" s="121"/>
      <c r="DF2576" s="121"/>
      <c r="DG2576" s="121"/>
      <c r="DH2576" s="121"/>
      <c r="DI2576" s="121"/>
    </row>
    <row r="2577" spans="30:113" x14ac:dyDescent="0.35">
      <c r="AD2577" s="121"/>
      <c r="AE2577" s="121"/>
      <c r="AF2577" s="121"/>
      <c r="AG2577" s="121"/>
      <c r="AH2577" s="121"/>
      <c r="AI2577" s="121"/>
      <c r="AJ2577" s="121"/>
      <c r="AK2577" s="121"/>
      <c r="AL2577" s="121"/>
      <c r="AM2577" s="121"/>
      <c r="AN2577" s="121"/>
      <c r="AO2577" s="121"/>
      <c r="AP2577" s="121"/>
      <c r="AQ2577" s="121"/>
      <c r="AR2577" s="121"/>
      <c r="AS2577" s="121"/>
      <c r="AT2577" s="121"/>
      <c r="AU2577" s="121"/>
      <c r="AV2577" s="121"/>
      <c r="AW2577" s="121"/>
      <c r="AX2577" s="121"/>
      <c r="AY2577" s="121"/>
      <c r="AZ2577" s="121"/>
      <c r="BA2577" s="121"/>
      <c r="BB2577" s="121"/>
      <c r="BC2577" s="121"/>
      <c r="BD2577" s="121"/>
      <c r="BE2577" s="121"/>
      <c r="BF2577" s="121"/>
      <c r="BG2577" s="121"/>
      <c r="BH2577" s="121"/>
      <c r="BI2577" s="121"/>
      <c r="BJ2577" s="121"/>
      <c r="BK2577" s="121"/>
      <c r="BL2577" s="121"/>
      <c r="BM2577" s="121"/>
      <c r="BN2577" s="121"/>
      <c r="BO2577" s="121"/>
      <c r="BP2577" s="121"/>
      <c r="BQ2577" s="121"/>
      <c r="BR2577" s="121"/>
      <c r="BS2577" s="121"/>
      <c r="BT2577" s="121"/>
      <c r="BU2577" s="121"/>
      <c r="BV2577" s="121"/>
      <c r="BW2577" s="121"/>
      <c r="BX2577" s="121"/>
      <c r="BY2577" s="121"/>
      <c r="BZ2577" s="121"/>
      <c r="CA2577" s="121"/>
      <c r="CB2577" s="121"/>
      <c r="CC2577" s="121"/>
      <c r="CD2577" s="121"/>
      <c r="CE2577" s="121"/>
      <c r="CF2577" s="121"/>
      <c r="CG2577" s="121"/>
      <c r="CH2577" s="121"/>
      <c r="CI2577" s="121"/>
      <c r="CJ2577" s="121"/>
      <c r="CK2577" s="121"/>
      <c r="CL2577" s="121"/>
      <c r="CM2577" s="121"/>
      <c r="CN2577" s="121"/>
      <c r="CO2577" s="121"/>
      <c r="CP2577" s="121"/>
      <c r="CQ2577" s="121"/>
      <c r="CR2577" s="121"/>
      <c r="CS2577" s="121"/>
      <c r="CT2577" s="121"/>
      <c r="CU2577" s="121"/>
      <c r="CV2577" s="121"/>
      <c r="CW2577" s="121"/>
      <c r="CX2577" s="121"/>
      <c r="CY2577" s="121"/>
      <c r="CZ2577" s="121"/>
      <c r="DA2577" s="121"/>
      <c r="DB2577" s="121"/>
      <c r="DC2577" s="121"/>
      <c r="DD2577" s="121"/>
      <c r="DE2577" s="121"/>
      <c r="DF2577" s="121"/>
      <c r="DG2577" s="121"/>
      <c r="DH2577" s="121"/>
      <c r="DI2577" s="121"/>
    </row>
    <row r="2578" spans="30:113" x14ac:dyDescent="0.35">
      <c r="AD2578" s="121"/>
      <c r="AE2578" s="121"/>
      <c r="AF2578" s="121"/>
      <c r="AG2578" s="121"/>
      <c r="AH2578" s="121"/>
      <c r="AI2578" s="121"/>
      <c r="AJ2578" s="121"/>
      <c r="AK2578" s="121"/>
      <c r="AL2578" s="121"/>
      <c r="AM2578" s="121"/>
      <c r="AN2578" s="121"/>
      <c r="AO2578" s="121"/>
      <c r="AP2578" s="121"/>
      <c r="AQ2578" s="121"/>
      <c r="AR2578" s="121"/>
      <c r="AS2578" s="121"/>
      <c r="AT2578" s="121"/>
      <c r="AU2578" s="121"/>
      <c r="AV2578" s="121"/>
      <c r="AW2578" s="121"/>
      <c r="AX2578" s="121"/>
      <c r="AY2578" s="121"/>
      <c r="AZ2578" s="121"/>
      <c r="BA2578" s="121"/>
      <c r="BB2578" s="121"/>
      <c r="BC2578" s="121"/>
      <c r="BD2578" s="121"/>
      <c r="BE2578" s="121"/>
      <c r="BF2578" s="121"/>
      <c r="BG2578" s="121"/>
      <c r="BH2578" s="121"/>
      <c r="BI2578" s="121"/>
      <c r="BJ2578" s="121"/>
      <c r="BK2578" s="121"/>
      <c r="BL2578" s="121"/>
      <c r="BM2578" s="121"/>
      <c r="BN2578" s="121"/>
      <c r="BO2578" s="121"/>
      <c r="BP2578" s="121"/>
      <c r="BQ2578" s="121"/>
      <c r="BR2578" s="121"/>
      <c r="BS2578" s="121"/>
      <c r="BT2578" s="121"/>
      <c r="BU2578" s="121"/>
      <c r="BV2578" s="121"/>
      <c r="BW2578" s="121"/>
      <c r="BX2578" s="121"/>
      <c r="BY2578" s="121"/>
      <c r="BZ2578" s="121"/>
      <c r="CA2578" s="121"/>
      <c r="CB2578" s="121"/>
      <c r="CC2578" s="121"/>
      <c r="CD2578" s="121"/>
      <c r="CE2578" s="121"/>
      <c r="CF2578" s="121"/>
      <c r="CG2578" s="121"/>
      <c r="CH2578" s="121"/>
      <c r="CI2578" s="121"/>
      <c r="CJ2578" s="121"/>
      <c r="CK2578" s="121"/>
      <c r="CL2578" s="121"/>
      <c r="CM2578" s="121"/>
      <c r="CN2578" s="121"/>
      <c r="CO2578" s="121"/>
      <c r="CP2578" s="121"/>
      <c r="CQ2578" s="121"/>
      <c r="CR2578" s="121"/>
      <c r="CS2578" s="121"/>
      <c r="CT2578" s="121"/>
      <c r="CU2578" s="121"/>
      <c r="CV2578" s="121"/>
      <c r="CW2578" s="121"/>
      <c r="CX2578" s="121"/>
      <c r="CY2578" s="121"/>
      <c r="CZ2578" s="121"/>
      <c r="DA2578" s="121"/>
      <c r="DB2578" s="121"/>
      <c r="DC2578" s="121"/>
      <c r="DD2578" s="121"/>
      <c r="DE2578" s="121"/>
      <c r="DF2578" s="121"/>
      <c r="DG2578" s="121"/>
      <c r="DH2578" s="121"/>
      <c r="DI2578" s="121"/>
    </row>
    <row r="2579" spans="30:113" x14ac:dyDescent="0.35">
      <c r="AD2579" s="121"/>
      <c r="AE2579" s="121"/>
      <c r="AF2579" s="121"/>
      <c r="AG2579" s="121"/>
      <c r="AH2579" s="121"/>
      <c r="AI2579" s="121"/>
      <c r="AJ2579" s="121"/>
      <c r="AK2579" s="121"/>
      <c r="AL2579" s="121"/>
      <c r="AM2579" s="121"/>
      <c r="AN2579" s="121"/>
      <c r="AO2579" s="121"/>
      <c r="AP2579" s="121"/>
      <c r="AQ2579" s="121"/>
      <c r="AR2579" s="121"/>
      <c r="AS2579" s="121"/>
      <c r="AT2579" s="121"/>
      <c r="AU2579" s="121"/>
      <c r="AV2579" s="121"/>
      <c r="AW2579" s="121"/>
      <c r="AX2579" s="121"/>
      <c r="AY2579" s="121"/>
      <c r="AZ2579" s="121"/>
      <c r="BA2579" s="121"/>
      <c r="BB2579" s="121"/>
      <c r="BC2579" s="121"/>
      <c r="BD2579" s="121"/>
      <c r="BE2579" s="121"/>
      <c r="BF2579" s="121"/>
      <c r="BG2579" s="121"/>
      <c r="BH2579" s="121"/>
      <c r="BI2579" s="121"/>
      <c r="BJ2579" s="121"/>
      <c r="BK2579" s="121"/>
      <c r="BL2579" s="121"/>
      <c r="BM2579" s="121"/>
      <c r="BN2579" s="121"/>
      <c r="BO2579" s="121"/>
      <c r="BP2579" s="121"/>
      <c r="BQ2579" s="121"/>
      <c r="BR2579" s="121"/>
      <c r="BS2579" s="121"/>
      <c r="BT2579" s="121"/>
      <c r="BU2579" s="121"/>
      <c r="BV2579" s="121"/>
      <c r="BW2579" s="121"/>
      <c r="BX2579" s="121"/>
      <c r="BY2579" s="121"/>
      <c r="BZ2579" s="121"/>
      <c r="CA2579" s="121"/>
      <c r="CB2579" s="121"/>
      <c r="CC2579" s="121"/>
      <c r="CD2579" s="121"/>
      <c r="CE2579" s="121"/>
      <c r="CF2579" s="121"/>
      <c r="CG2579" s="121"/>
      <c r="CH2579" s="121"/>
      <c r="CI2579" s="121"/>
      <c r="CJ2579" s="121"/>
      <c r="CK2579" s="121"/>
      <c r="CL2579" s="121"/>
      <c r="CM2579" s="121"/>
      <c r="CN2579" s="121"/>
      <c r="CO2579" s="121"/>
      <c r="CP2579" s="121"/>
      <c r="CQ2579" s="121"/>
      <c r="CR2579" s="121"/>
      <c r="CS2579" s="121"/>
      <c r="CT2579" s="121"/>
      <c r="CU2579" s="121"/>
      <c r="CV2579" s="121"/>
      <c r="CW2579" s="121"/>
      <c r="CX2579" s="121"/>
      <c r="CY2579" s="121"/>
      <c r="CZ2579" s="121"/>
      <c r="DA2579" s="121"/>
      <c r="DB2579" s="121"/>
      <c r="DC2579" s="121"/>
      <c r="DD2579" s="121"/>
      <c r="DE2579" s="121"/>
      <c r="DF2579" s="121"/>
      <c r="DG2579" s="121"/>
      <c r="DH2579" s="121"/>
      <c r="DI2579" s="121"/>
    </row>
    <row r="2580" spans="30:113" x14ac:dyDescent="0.35">
      <c r="AD2580" s="121"/>
      <c r="AE2580" s="121"/>
      <c r="AF2580" s="121"/>
      <c r="AG2580" s="121"/>
      <c r="AH2580" s="121"/>
      <c r="AI2580" s="121"/>
      <c r="AJ2580" s="121"/>
      <c r="AK2580" s="121"/>
      <c r="AL2580" s="121"/>
      <c r="AM2580" s="121"/>
      <c r="AN2580" s="121"/>
      <c r="AO2580" s="121"/>
      <c r="AP2580" s="121"/>
      <c r="AQ2580" s="121"/>
      <c r="AR2580" s="121"/>
      <c r="AS2580" s="121"/>
      <c r="AT2580" s="121"/>
      <c r="AU2580" s="121"/>
      <c r="AV2580" s="121"/>
      <c r="AW2580" s="121"/>
      <c r="AX2580" s="121"/>
      <c r="AY2580" s="121"/>
      <c r="AZ2580" s="121"/>
      <c r="BA2580" s="121"/>
      <c r="BB2580" s="121"/>
      <c r="BC2580" s="121"/>
      <c r="BD2580" s="121"/>
      <c r="BE2580" s="121"/>
      <c r="BF2580" s="121"/>
      <c r="BG2580" s="121"/>
      <c r="BH2580" s="121"/>
      <c r="BI2580" s="121"/>
      <c r="BJ2580" s="121"/>
      <c r="BK2580" s="121"/>
      <c r="BL2580" s="121"/>
      <c r="BM2580" s="121"/>
      <c r="BN2580" s="121"/>
      <c r="BO2580" s="121"/>
      <c r="BP2580" s="121"/>
      <c r="BQ2580" s="121"/>
      <c r="BR2580" s="121"/>
      <c r="BS2580" s="121"/>
      <c r="BT2580" s="121"/>
      <c r="BU2580" s="121"/>
      <c r="BV2580" s="121"/>
      <c r="BW2580" s="121"/>
      <c r="BX2580" s="121"/>
      <c r="BY2580" s="121"/>
      <c r="BZ2580" s="121"/>
      <c r="CA2580" s="121"/>
      <c r="CB2580" s="121"/>
      <c r="CC2580" s="121"/>
      <c r="CD2580" s="121"/>
      <c r="CE2580" s="121"/>
      <c r="CF2580" s="121"/>
      <c r="CG2580" s="121"/>
      <c r="CH2580" s="121"/>
      <c r="CI2580" s="121"/>
      <c r="CJ2580" s="121"/>
      <c r="CK2580" s="121"/>
      <c r="CL2580" s="121"/>
      <c r="CM2580" s="121"/>
      <c r="CN2580" s="121"/>
      <c r="CO2580" s="121"/>
      <c r="CP2580" s="121"/>
      <c r="CQ2580" s="121"/>
      <c r="CR2580" s="121"/>
      <c r="CS2580" s="121"/>
      <c r="CT2580" s="121"/>
      <c r="CU2580" s="121"/>
      <c r="CV2580" s="121"/>
      <c r="CW2580" s="121"/>
      <c r="CX2580" s="121"/>
      <c r="CY2580" s="121"/>
      <c r="CZ2580" s="121"/>
      <c r="DA2580" s="121"/>
      <c r="DB2580" s="121"/>
      <c r="DC2580" s="121"/>
      <c r="DD2580" s="121"/>
      <c r="DE2580" s="121"/>
      <c r="DF2580" s="121"/>
      <c r="DG2580" s="121"/>
      <c r="DH2580" s="121"/>
      <c r="DI2580" s="121"/>
    </row>
    <row r="2581" spans="30:113" x14ac:dyDescent="0.35">
      <c r="AD2581" s="121"/>
      <c r="AE2581" s="121"/>
      <c r="AF2581" s="121"/>
      <c r="AG2581" s="121"/>
      <c r="AH2581" s="121"/>
      <c r="AI2581" s="121"/>
      <c r="AJ2581" s="121"/>
      <c r="AK2581" s="121"/>
      <c r="AL2581" s="121"/>
      <c r="AM2581" s="121"/>
      <c r="AN2581" s="121"/>
      <c r="AO2581" s="121"/>
      <c r="AP2581" s="121"/>
      <c r="AQ2581" s="121"/>
      <c r="AR2581" s="121"/>
      <c r="AS2581" s="121"/>
      <c r="AT2581" s="121"/>
      <c r="AU2581" s="121"/>
      <c r="AV2581" s="121"/>
      <c r="AW2581" s="121"/>
      <c r="AX2581" s="121"/>
      <c r="AY2581" s="121"/>
      <c r="AZ2581" s="121"/>
      <c r="BA2581" s="121"/>
      <c r="BB2581" s="121"/>
      <c r="BC2581" s="121"/>
      <c r="BD2581" s="121"/>
      <c r="BE2581" s="121"/>
      <c r="BF2581" s="121"/>
      <c r="BG2581" s="121"/>
      <c r="BH2581" s="121"/>
      <c r="BI2581" s="121"/>
      <c r="BJ2581" s="121"/>
      <c r="BK2581" s="121"/>
      <c r="BL2581" s="121"/>
      <c r="BM2581" s="121"/>
      <c r="BN2581" s="121"/>
      <c r="BO2581" s="121"/>
      <c r="BP2581" s="121"/>
      <c r="BQ2581" s="121"/>
      <c r="BR2581" s="121"/>
      <c r="BS2581" s="121"/>
      <c r="BT2581" s="121"/>
      <c r="BU2581" s="121"/>
      <c r="BV2581" s="121"/>
      <c r="BW2581" s="121"/>
      <c r="BX2581" s="121"/>
      <c r="BY2581" s="121"/>
      <c r="BZ2581" s="121"/>
      <c r="CA2581" s="121"/>
      <c r="CB2581" s="121"/>
      <c r="CC2581" s="121"/>
      <c r="CD2581" s="121"/>
      <c r="CE2581" s="121"/>
      <c r="CF2581" s="121"/>
      <c r="CG2581" s="121"/>
      <c r="CH2581" s="121"/>
      <c r="CI2581" s="121"/>
      <c r="CJ2581" s="121"/>
      <c r="CK2581" s="121"/>
      <c r="CL2581" s="121"/>
      <c r="CM2581" s="121"/>
      <c r="CN2581" s="121"/>
      <c r="CO2581" s="121"/>
      <c r="CP2581" s="121"/>
      <c r="CQ2581" s="121"/>
      <c r="CR2581" s="121"/>
      <c r="CS2581" s="121"/>
      <c r="CT2581" s="121"/>
      <c r="CU2581" s="121"/>
      <c r="CV2581" s="121"/>
      <c r="CW2581" s="121"/>
      <c r="CX2581" s="121"/>
      <c r="CY2581" s="121"/>
      <c r="CZ2581" s="121"/>
      <c r="DA2581" s="121"/>
      <c r="DB2581" s="121"/>
      <c r="DC2581" s="121"/>
      <c r="DD2581" s="121"/>
      <c r="DE2581" s="121"/>
      <c r="DF2581" s="121"/>
      <c r="DG2581" s="121"/>
      <c r="DH2581" s="121"/>
      <c r="DI2581" s="121"/>
    </row>
    <row r="2582" spans="30:113" x14ac:dyDescent="0.35">
      <c r="AD2582" s="121"/>
      <c r="AE2582" s="121"/>
      <c r="AF2582" s="121"/>
      <c r="AG2582" s="121"/>
      <c r="AH2582" s="121"/>
      <c r="AI2582" s="121"/>
      <c r="AJ2582" s="121"/>
      <c r="AK2582" s="121"/>
      <c r="AL2582" s="121"/>
      <c r="AM2582" s="121"/>
      <c r="AN2582" s="121"/>
      <c r="AO2582" s="121"/>
      <c r="AP2582" s="121"/>
      <c r="AQ2582" s="121"/>
      <c r="AR2582" s="121"/>
      <c r="AS2582" s="121"/>
      <c r="AT2582" s="121"/>
      <c r="AU2582" s="121"/>
      <c r="AV2582" s="121"/>
      <c r="AW2582" s="121"/>
      <c r="AX2582" s="121"/>
      <c r="AY2582" s="121"/>
      <c r="AZ2582" s="121"/>
      <c r="BA2582" s="121"/>
      <c r="BB2582" s="121"/>
      <c r="BC2582" s="121"/>
      <c r="BD2582" s="121"/>
      <c r="BE2582" s="121"/>
      <c r="BF2582" s="121"/>
      <c r="BG2582" s="121"/>
      <c r="BH2582" s="121"/>
      <c r="BI2582" s="121"/>
      <c r="BJ2582" s="121"/>
      <c r="BK2582" s="121"/>
      <c r="BL2582" s="121"/>
      <c r="BM2582" s="121"/>
      <c r="BN2582" s="121"/>
      <c r="BO2582" s="121"/>
      <c r="BP2582" s="121"/>
      <c r="BQ2582" s="121"/>
      <c r="BR2582" s="121"/>
      <c r="BS2582" s="121"/>
      <c r="BT2582" s="121"/>
      <c r="BU2582" s="121"/>
      <c r="BV2582" s="121"/>
      <c r="BW2582" s="121"/>
      <c r="BX2582" s="121"/>
      <c r="BY2582" s="121"/>
      <c r="BZ2582" s="121"/>
      <c r="CA2582" s="121"/>
      <c r="CB2582" s="121"/>
      <c r="CC2582" s="121"/>
      <c r="CD2582" s="121"/>
      <c r="CE2582" s="121"/>
      <c r="CF2582" s="121"/>
      <c r="CG2582" s="121"/>
      <c r="CH2582" s="121"/>
      <c r="CI2582" s="121"/>
      <c r="CJ2582" s="121"/>
      <c r="CK2582" s="121"/>
      <c r="CL2582" s="121"/>
      <c r="CM2582" s="121"/>
      <c r="CN2582" s="121"/>
      <c r="CO2582" s="121"/>
      <c r="CP2582" s="121"/>
      <c r="CQ2582" s="121"/>
      <c r="CR2582" s="121"/>
      <c r="CS2582" s="121"/>
      <c r="CT2582" s="121"/>
      <c r="CU2582" s="121"/>
      <c r="CV2582" s="121"/>
      <c r="CW2582" s="121"/>
      <c r="CX2582" s="121"/>
      <c r="CY2582" s="121"/>
      <c r="CZ2582" s="121"/>
      <c r="DA2582" s="121"/>
      <c r="DB2582" s="121"/>
      <c r="DC2582" s="121"/>
      <c r="DD2582" s="121"/>
      <c r="DE2582" s="121"/>
      <c r="DF2582" s="121"/>
      <c r="DG2582" s="121"/>
      <c r="DH2582" s="121"/>
      <c r="DI2582" s="121"/>
    </row>
    <row r="2583" spans="30:113" x14ac:dyDescent="0.35">
      <c r="AD2583" s="121"/>
      <c r="AE2583" s="121"/>
      <c r="AF2583" s="121"/>
      <c r="AG2583" s="121"/>
      <c r="AH2583" s="121"/>
      <c r="AI2583" s="121"/>
      <c r="AJ2583" s="121"/>
      <c r="AK2583" s="121"/>
      <c r="AL2583" s="121"/>
      <c r="AM2583" s="121"/>
      <c r="AN2583" s="121"/>
      <c r="AO2583" s="121"/>
      <c r="AP2583" s="121"/>
      <c r="AQ2583" s="121"/>
      <c r="AR2583" s="121"/>
      <c r="AS2583" s="121"/>
      <c r="AT2583" s="121"/>
      <c r="AU2583" s="121"/>
      <c r="AV2583" s="121"/>
      <c r="AW2583" s="121"/>
      <c r="AX2583" s="121"/>
      <c r="AY2583" s="121"/>
      <c r="AZ2583" s="121"/>
      <c r="BA2583" s="121"/>
      <c r="BB2583" s="121"/>
      <c r="BC2583" s="121"/>
      <c r="BD2583" s="121"/>
      <c r="BE2583" s="121"/>
      <c r="BF2583" s="121"/>
      <c r="BG2583" s="121"/>
      <c r="BH2583" s="121"/>
      <c r="BI2583" s="121"/>
      <c r="BJ2583" s="121"/>
      <c r="BK2583" s="121"/>
      <c r="BL2583" s="121"/>
      <c r="BM2583" s="121"/>
      <c r="BN2583" s="121"/>
      <c r="BO2583" s="121"/>
      <c r="BP2583" s="121"/>
      <c r="BQ2583" s="121"/>
      <c r="BR2583" s="121"/>
      <c r="BS2583" s="121"/>
      <c r="BT2583" s="121"/>
      <c r="BU2583" s="121"/>
      <c r="BV2583" s="121"/>
      <c r="BW2583" s="121"/>
      <c r="BX2583" s="121"/>
      <c r="BY2583" s="121"/>
      <c r="BZ2583" s="121"/>
      <c r="CA2583" s="121"/>
      <c r="CB2583" s="121"/>
      <c r="CC2583" s="121"/>
      <c r="CD2583" s="121"/>
      <c r="CE2583" s="121"/>
      <c r="CF2583" s="121"/>
      <c r="CG2583" s="121"/>
      <c r="CH2583" s="121"/>
      <c r="CI2583" s="121"/>
      <c r="CJ2583" s="121"/>
      <c r="CK2583" s="121"/>
      <c r="CL2583" s="121"/>
      <c r="CM2583" s="121"/>
      <c r="CN2583" s="121"/>
      <c r="CO2583" s="121"/>
      <c r="CP2583" s="121"/>
      <c r="CQ2583" s="121"/>
      <c r="CR2583" s="121"/>
      <c r="CS2583" s="121"/>
      <c r="CT2583" s="121"/>
      <c r="CU2583" s="121"/>
      <c r="CV2583" s="121"/>
      <c r="CW2583" s="121"/>
      <c r="CX2583" s="121"/>
      <c r="CY2583" s="121"/>
      <c r="CZ2583" s="121"/>
      <c r="DA2583" s="121"/>
      <c r="DB2583" s="121"/>
      <c r="DC2583" s="121"/>
      <c r="DD2583" s="121"/>
      <c r="DE2583" s="121"/>
      <c r="DF2583" s="121"/>
      <c r="DG2583" s="121"/>
      <c r="DH2583" s="121"/>
      <c r="DI2583" s="121"/>
    </row>
    <row r="2584" spans="30:113" x14ac:dyDescent="0.35">
      <c r="AD2584" s="121"/>
      <c r="AE2584" s="121"/>
      <c r="AF2584" s="121"/>
      <c r="AG2584" s="121"/>
      <c r="AH2584" s="121"/>
      <c r="AI2584" s="121"/>
      <c r="AJ2584" s="121"/>
      <c r="AK2584" s="121"/>
      <c r="AL2584" s="121"/>
      <c r="AM2584" s="121"/>
      <c r="AN2584" s="121"/>
      <c r="AO2584" s="121"/>
      <c r="AP2584" s="121"/>
      <c r="AQ2584" s="121"/>
      <c r="AR2584" s="121"/>
      <c r="AS2584" s="121"/>
      <c r="AT2584" s="121"/>
      <c r="AU2584" s="121"/>
      <c r="AV2584" s="121"/>
      <c r="AW2584" s="121"/>
      <c r="AX2584" s="121"/>
      <c r="AY2584" s="121"/>
      <c r="AZ2584" s="121"/>
      <c r="BA2584" s="121"/>
      <c r="BB2584" s="121"/>
      <c r="BC2584" s="121"/>
      <c r="BD2584" s="121"/>
      <c r="BE2584" s="121"/>
      <c r="BF2584" s="121"/>
      <c r="BG2584" s="121"/>
      <c r="BH2584" s="121"/>
      <c r="BI2584" s="121"/>
      <c r="BJ2584" s="121"/>
      <c r="BK2584" s="121"/>
      <c r="BL2584" s="121"/>
      <c r="BM2584" s="121"/>
      <c r="BN2584" s="121"/>
      <c r="BO2584" s="121"/>
      <c r="BP2584" s="121"/>
      <c r="BQ2584" s="121"/>
      <c r="BR2584" s="121"/>
      <c r="BS2584" s="121"/>
      <c r="BT2584" s="121"/>
      <c r="BU2584" s="121"/>
      <c r="BV2584" s="121"/>
      <c r="BW2584" s="121"/>
      <c r="BX2584" s="121"/>
      <c r="BY2584" s="121"/>
      <c r="BZ2584" s="121"/>
      <c r="CA2584" s="121"/>
      <c r="CB2584" s="121"/>
      <c r="CC2584" s="121"/>
      <c r="CD2584" s="121"/>
      <c r="CE2584" s="121"/>
      <c r="CF2584" s="121"/>
      <c r="CG2584" s="121"/>
      <c r="CH2584" s="121"/>
      <c r="CI2584" s="121"/>
      <c r="CJ2584" s="121"/>
      <c r="CK2584" s="121"/>
      <c r="CL2584" s="121"/>
      <c r="CM2584" s="121"/>
      <c r="CN2584" s="121"/>
      <c r="CO2584" s="121"/>
      <c r="CP2584" s="121"/>
      <c r="CQ2584" s="121"/>
      <c r="CR2584" s="121"/>
      <c r="CS2584" s="121"/>
      <c r="CT2584" s="121"/>
      <c r="CU2584" s="121"/>
      <c r="CV2584" s="121"/>
      <c r="CW2584" s="121"/>
      <c r="CX2584" s="121"/>
      <c r="CY2584" s="121"/>
      <c r="CZ2584" s="121"/>
      <c r="DA2584" s="121"/>
      <c r="DB2584" s="121"/>
      <c r="DC2584" s="121"/>
      <c r="DD2584" s="121"/>
      <c r="DE2584" s="121"/>
      <c r="DF2584" s="121"/>
      <c r="DG2584" s="121"/>
      <c r="DH2584" s="121"/>
      <c r="DI2584" s="121"/>
    </row>
    <row r="2585" spans="30:113" x14ac:dyDescent="0.35">
      <c r="AD2585" s="121"/>
      <c r="AE2585" s="121"/>
      <c r="AF2585" s="121"/>
      <c r="AG2585" s="121"/>
      <c r="AH2585" s="121"/>
      <c r="AI2585" s="121"/>
      <c r="AJ2585" s="121"/>
      <c r="AK2585" s="121"/>
      <c r="AL2585" s="121"/>
      <c r="AM2585" s="121"/>
      <c r="AN2585" s="121"/>
      <c r="AO2585" s="121"/>
      <c r="AP2585" s="121"/>
      <c r="AQ2585" s="121"/>
      <c r="AR2585" s="121"/>
      <c r="AS2585" s="121"/>
      <c r="AT2585" s="121"/>
      <c r="AU2585" s="121"/>
      <c r="AV2585" s="121"/>
      <c r="AW2585" s="121"/>
      <c r="AX2585" s="121"/>
      <c r="AY2585" s="121"/>
      <c r="AZ2585" s="121"/>
      <c r="BA2585" s="121"/>
      <c r="BB2585" s="121"/>
      <c r="BC2585" s="121"/>
      <c r="BD2585" s="121"/>
      <c r="BE2585" s="121"/>
      <c r="BF2585" s="121"/>
      <c r="BG2585" s="121"/>
      <c r="BH2585" s="121"/>
      <c r="BI2585" s="121"/>
      <c r="BJ2585" s="121"/>
      <c r="BK2585" s="121"/>
      <c r="BL2585" s="121"/>
      <c r="BM2585" s="121"/>
      <c r="BN2585" s="121"/>
      <c r="BO2585" s="121"/>
      <c r="BP2585" s="121"/>
      <c r="BQ2585" s="121"/>
      <c r="BR2585" s="121"/>
      <c r="BS2585" s="121"/>
      <c r="BT2585" s="121"/>
      <c r="BU2585" s="121"/>
      <c r="BV2585" s="121"/>
      <c r="BW2585" s="121"/>
      <c r="BX2585" s="121"/>
      <c r="BY2585" s="121"/>
      <c r="BZ2585" s="121"/>
      <c r="CA2585" s="121"/>
      <c r="CB2585" s="121"/>
      <c r="CC2585" s="121"/>
      <c r="CD2585" s="121"/>
      <c r="CE2585" s="121"/>
      <c r="CF2585" s="121"/>
      <c r="CG2585" s="121"/>
      <c r="CH2585" s="121"/>
      <c r="CI2585" s="121"/>
      <c r="CJ2585" s="121"/>
      <c r="CK2585" s="121"/>
      <c r="CL2585" s="121"/>
      <c r="CM2585" s="121"/>
      <c r="CN2585" s="121"/>
      <c r="CO2585" s="121"/>
      <c r="CP2585" s="121"/>
      <c r="CQ2585" s="121"/>
      <c r="CR2585" s="121"/>
      <c r="CS2585" s="121"/>
      <c r="CT2585" s="121"/>
      <c r="CU2585" s="121"/>
      <c r="CV2585" s="121"/>
      <c r="CW2585" s="121"/>
      <c r="CX2585" s="121"/>
      <c r="CY2585" s="121"/>
      <c r="CZ2585" s="121"/>
      <c r="DA2585" s="121"/>
      <c r="DB2585" s="121"/>
      <c r="DC2585" s="121"/>
      <c r="DD2585" s="121"/>
      <c r="DE2585" s="121"/>
      <c r="DF2585" s="121"/>
      <c r="DG2585" s="121"/>
      <c r="DH2585" s="121"/>
      <c r="DI2585" s="121"/>
    </row>
    <row r="2586" spans="30:113" x14ac:dyDescent="0.35">
      <c r="AD2586" s="121"/>
      <c r="AE2586" s="121"/>
      <c r="AF2586" s="121"/>
      <c r="AG2586" s="121"/>
      <c r="AH2586" s="121"/>
      <c r="AI2586" s="121"/>
      <c r="AJ2586" s="121"/>
      <c r="AK2586" s="121"/>
      <c r="AL2586" s="121"/>
      <c r="AM2586" s="121"/>
      <c r="AN2586" s="121"/>
      <c r="AO2586" s="121"/>
      <c r="AP2586" s="121"/>
      <c r="AQ2586" s="121"/>
      <c r="AR2586" s="121"/>
      <c r="AS2586" s="121"/>
      <c r="AT2586" s="121"/>
      <c r="AU2586" s="121"/>
      <c r="AV2586" s="121"/>
      <c r="AW2586" s="121"/>
      <c r="AX2586" s="121"/>
      <c r="AY2586" s="121"/>
      <c r="AZ2586" s="121"/>
      <c r="BA2586" s="121"/>
      <c r="BB2586" s="121"/>
      <c r="BC2586" s="121"/>
      <c r="BD2586" s="121"/>
      <c r="BE2586" s="121"/>
      <c r="BF2586" s="121"/>
      <c r="BG2586" s="121"/>
      <c r="BH2586" s="121"/>
      <c r="BI2586" s="121"/>
      <c r="BJ2586" s="121"/>
      <c r="BK2586" s="121"/>
      <c r="BL2586" s="121"/>
      <c r="BM2586" s="121"/>
      <c r="BN2586" s="121"/>
      <c r="BO2586" s="121"/>
      <c r="BP2586" s="121"/>
      <c r="BQ2586" s="121"/>
      <c r="BR2586" s="121"/>
      <c r="BS2586" s="121"/>
      <c r="BT2586" s="121"/>
      <c r="BU2586" s="121"/>
      <c r="BV2586" s="121"/>
      <c r="BW2586" s="121"/>
      <c r="BX2586" s="121"/>
      <c r="BY2586" s="121"/>
      <c r="BZ2586" s="121"/>
      <c r="CA2586" s="121"/>
      <c r="CB2586" s="121"/>
      <c r="CC2586" s="121"/>
      <c r="CD2586" s="121"/>
      <c r="CE2586" s="121"/>
      <c r="CF2586" s="121"/>
      <c r="CG2586" s="121"/>
      <c r="CH2586" s="121"/>
      <c r="CI2586" s="121"/>
      <c r="CJ2586" s="121"/>
      <c r="CK2586" s="121"/>
      <c r="CL2586" s="121"/>
      <c r="CM2586" s="121"/>
      <c r="CN2586" s="121"/>
      <c r="CO2586" s="121"/>
      <c r="CP2586" s="121"/>
      <c r="CQ2586" s="121"/>
      <c r="CR2586" s="121"/>
      <c r="CS2586" s="121"/>
      <c r="CT2586" s="121"/>
      <c r="CU2586" s="121"/>
      <c r="CV2586" s="121"/>
      <c r="CW2586" s="121"/>
      <c r="CX2586" s="121"/>
      <c r="CY2586" s="121"/>
      <c r="CZ2586" s="121"/>
      <c r="DA2586" s="121"/>
      <c r="DB2586" s="121"/>
      <c r="DC2586" s="121"/>
      <c r="DD2586" s="121"/>
      <c r="DE2586" s="121"/>
      <c r="DF2586" s="121"/>
      <c r="DG2586" s="121"/>
      <c r="DH2586" s="121"/>
      <c r="DI2586" s="121"/>
    </row>
    <row r="2587" spans="30:113" x14ac:dyDescent="0.35">
      <c r="AD2587" s="121"/>
      <c r="AE2587" s="121"/>
      <c r="AF2587" s="121"/>
      <c r="AG2587" s="121"/>
      <c r="AH2587" s="121"/>
      <c r="AI2587" s="121"/>
      <c r="AJ2587" s="121"/>
      <c r="AK2587" s="121"/>
      <c r="AL2587" s="121"/>
      <c r="AM2587" s="121"/>
      <c r="AN2587" s="121"/>
      <c r="AO2587" s="121"/>
      <c r="AP2587" s="121"/>
      <c r="AQ2587" s="121"/>
      <c r="AR2587" s="121"/>
      <c r="AS2587" s="121"/>
      <c r="AT2587" s="121"/>
      <c r="AU2587" s="121"/>
      <c r="AV2587" s="121"/>
      <c r="AW2587" s="121"/>
      <c r="AX2587" s="121"/>
      <c r="AY2587" s="121"/>
      <c r="AZ2587" s="121"/>
      <c r="BA2587" s="121"/>
      <c r="BB2587" s="121"/>
      <c r="BC2587" s="121"/>
      <c r="BD2587" s="121"/>
      <c r="BE2587" s="121"/>
      <c r="BF2587" s="121"/>
      <c r="BG2587" s="121"/>
      <c r="BH2587" s="121"/>
      <c r="BI2587" s="121"/>
      <c r="BJ2587" s="121"/>
      <c r="BK2587" s="121"/>
      <c r="BL2587" s="121"/>
      <c r="BM2587" s="121"/>
      <c r="BN2587" s="121"/>
      <c r="BO2587" s="121"/>
      <c r="BP2587" s="121"/>
      <c r="BQ2587" s="121"/>
      <c r="BR2587" s="121"/>
      <c r="BS2587" s="121"/>
      <c r="BT2587" s="121"/>
      <c r="BU2587" s="121"/>
      <c r="BV2587" s="121"/>
      <c r="BW2587" s="121"/>
      <c r="BX2587" s="121"/>
      <c r="BY2587" s="121"/>
      <c r="BZ2587" s="121"/>
      <c r="CA2587" s="121"/>
      <c r="CB2587" s="121"/>
      <c r="CC2587" s="121"/>
      <c r="CD2587" s="121"/>
      <c r="CE2587" s="121"/>
      <c r="CF2587" s="121"/>
      <c r="CG2587" s="121"/>
      <c r="CH2587" s="121"/>
      <c r="CI2587" s="121"/>
      <c r="CJ2587" s="121"/>
      <c r="CK2587" s="121"/>
      <c r="CL2587" s="121"/>
      <c r="CM2587" s="121"/>
      <c r="CN2587" s="121"/>
      <c r="CO2587" s="121"/>
      <c r="CP2587" s="121"/>
      <c r="CQ2587" s="121"/>
      <c r="CR2587" s="121"/>
      <c r="CS2587" s="121"/>
      <c r="CT2587" s="121"/>
      <c r="CU2587" s="121"/>
      <c r="CV2587" s="121"/>
      <c r="CW2587" s="121"/>
      <c r="CX2587" s="121"/>
      <c r="CY2587" s="121"/>
      <c r="CZ2587" s="121"/>
      <c r="DA2587" s="121"/>
      <c r="DB2587" s="121"/>
      <c r="DC2587" s="121"/>
      <c r="DD2587" s="121"/>
      <c r="DE2587" s="121"/>
      <c r="DF2587" s="121"/>
      <c r="DG2587" s="121"/>
      <c r="DH2587" s="121"/>
      <c r="DI2587" s="121"/>
    </row>
    <row r="2588" spans="30:113" x14ac:dyDescent="0.35">
      <c r="AD2588" s="121"/>
      <c r="AE2588" s="121"/>
      <c r="AF2588" s="121"/>
      <c r="AG2588" s="121"/>
      <c r="AH2588" s="121"/>
      <c r="AI2588" s="121"/>
      <c r="AJ2588" s="121"/>
      <c r="AK2588" s="121"/>
      <c r="AL2588" s="121"/>
      <c r="AM2588" s="121"/>
      <c r="AN2588" s="121"/>
      <c r="AO2588" s="121"/>
      <c r="AP2588" s="121"/>
      <c r="AQ2588" s="121"/>
      <c r="AR2588" s="121"/>
      <c r="AS2588" s="121"/>
      <c r="AT2588" s="121"/>
      <c r="AU2588" s="121"/>
      <c r="AV2588" s="121"/>
      <c r="AW2588" s="121"/>
      <c r="AX2588" s="121"/>
      <c r="AY2588" s="121"/>
      <c r="AZ2588" s="121"/>
      <c r="BA2588" s="121"/>
      <c r="BB2588" s="121"/>
      <c r="BC2588" s="121"/>
      <c r="BD2588" s="121"/>
      <c r="BE2588" s="121"/>
      <c r="BF2588" s="121"/>
      <c r="BG2588" s="121"/>
      <c r="BH2588" s="121"/>
      <c r="BI2588" s="121"/>
      <c r="BJ2588" s="121"/>
      <c r="BK2588" s="121"/>
      <c r="BL2588" s="121"/>
      <c r="BM2588" s="121"/>
      <c r="BN2588" s="121"/>
      <c r="BO2588" s="121"/>
      <c r="BP2588" s="121"/>
      <c r="BQ2588" s="121"/>
      <c r="BR2588" s="121"/>
      <c r="BS2588" s="121"/>
      <c r="BT2588" s="121"/>
      <c r="BU2588" s="121"/>
      <c r="BV2588" s="121"/>
      <c r="BW2588" s="121"/>
      <c r="BX2588" s="121"/>
      <c r="BY2588" s="121"/>
      <c r="BZ2588" s="121"/>
      <c r="CA2588" s="121"/>
      <c r="CB2588" s="121"/>
      <c r="CC2588" s="121"/>
      <c r="CD2588" s="121"/>
      <c r="CE2588" s="121"/>
      <c r="CF2588" s="121"/>
      <c r="CG2588" s="121"/>
      <c r="CH2588" s="121"/>
      <c r="CI2588" s="121"/>
      <c r="CJ2588" s="121"/>
      <c r="CK2588" s="121"/>
      <c r="CL2588" s="121"/>
      <c r="CM2588" s="121"/>
      <c r="CN2588" s="121"/>
      <c r="CO2588" s="121"/>
      <c r="CP2588" s="121"/>
      <c r="CQ2588" s="121"/>
      <c r="CR2588" s="121"/>
      <c r="CS2588" s="121"/>
      <c r="CT2588" s="121"/>
      <c r="CU2588" s="121"/>
      <c r="CV2588" s="121"/>
      <c r="CW2588" s="121"/>
      <c r="CX2588" s="121"/>
      <c r="CY2588" s="121"/>
      <c r="CZ2588" s="121"/>
      <c r="DA2588" s="121"/>
      <c r="DB2588" s="121"/>
      <c r="DC2588" s="121"/>
      <c r="DD2588" s="121"/>
      <c r="DE2588" s="121"/>
      <c r="DF2588" s="121"/>
      <c r="DG2588" s="121"/>
      <c r="DH2588" s="121"/>
      <c r="DI2588" s="121"/>
    </row>
    <row r="2589" spans="30:113" x14ac:dyDescent="0.35">
      <c r="AD2589" s="121"/>
      <c r="AE2589" s="121"/>
      <c r="AF2589" s="121"/>
      <c r="AG2589" s="121"/>
      <c r="AH2589" s="121"/>
      <c r="AI2589" s="121"/>
      <c r="AJ2589" s="121"/>
      <c r="AK2589" s="121"/>
      <c r="AL2589" s="121"/>
      <c r="AM2589" s="121"/>
      <c r="AN2589" s="121"/>
      <c r="AO2589" s="121"/>
      <c r="AP2589" s="121"/>
      <c r="AQ2589" s="121"/>
      <c r="AR2589" s="121"/>
      <c r="AS2589" s="121"/>
      <c r="AT2589" s="121"/>
      <c r="AU2589" s="121"/>
      <c r="AV2589" s="121"/>
      <c r="AW2589" s="121"/>
      <c r="AX2589" s="121"/>
      <c r="AY2589" s="121"/>
      <c r="AZ2589" s="121"/>
      <c r="BA2589" s="121"/>
      <c r="BB2589" s="121"/>
      <c r="BC2589" s="121"/>
      <c r="BD2589" s="121"/>
      <c r="BE2589" s="121"/>
      <c r="BF2589" s="121"/>
      <c r="BG2589" s="121"/>
      <c r="BH2589" s="121"/>
      <c r="BI2589" s="121"/>
      <c r="BJ2589" s="121"/>
      <c r="BK2589" s="121"/>
      <c r="BL2589" s="121"/>
      <c r="BM2589" s="121"/>
      <c r="BN2589" s="121"/>
      <c r="BO2589" s="121"/>
      <c r="BP2589" s="121"/>
      <c r="BQ2589" s="121"/>
      <c r="BR2589" s="121"/>
      <c r="BS2589" s="121"/>
      <c r="BT2589" s="121"/>
      <c r="BU2589" s="121"/>
      <c r="BV2589" s="121"/>
      <c r="BW2589" s="121"/>
      <c r="BX2589" s="121"/>
      <c r="BY2589" s="121"/>
      <c r="BZ2589" s="121"/>
      <c r="CA2589" s="121"/>
      <c r="CB2589" s="121"/>
      <c r="CC2589" s="121"/>
      <c r="CD2589" s="121"/>
      <c r="CE2589" s="121"/>
      <c r="CF2589" s="121"/>
      <c r="CG2589" s="121"/>
      <c r="CH2589" s="121"/>
      <c r="CI2589" s="121"/>
      <c r="CJ2589" s="121"/>
      <c r="CK2589" s="121"/>
      <c r="CL2589" s="121"/>
      <c r="CM2589" s="121"/>
      <c r="CN2589" s="121"/>
      <c r="CO2589" s="121"/>
      <c r="CP2589" s="121"/>
      <c r="CQ2589" s="121"/>
      <c r="CR2589" s="121"/>
      <c r="CS2589" s="121"/>
      <c r="CT2589" s="121"/>
      <c r="CU2589" s="121"/>
      <c r="CV2589" s="121"/>
      <c r="CW2589" s="121"/>
      <c r="CX2589" s="121"/>
      <c r="CY2589" s="121"/>
      <c r="CZ2589" s="121"/>
      <c r="DA2589" s="121"/>
      <c r="DB2589" s="121"/>
      <c r="DC2589" s="121"/>
      <c r="DD2589" s="121"/>
      <c r="DE2589" s="121"/>
      <c r="DF2589" s="121"/>
      <c r="DG2589" s="121"/>
      <c r="DH2589" s="121"/>
      <c r="DI2589" s="121"/>
    </row>
    <row r="2590" spans="30:113" x14ac:dyDescent="0.35">
      <c r="AD2590" s="121"/>
      <c r="AE2590" s="121"/>
      <c r="AF2590" s="121"/>
      <c r="AG2590" s="121"/>
      <c r="AH2590" s="121"/>
      <c r="AI2590" s="121"/>
      <c r="AJ2590" s="121"/>
      <c r="AK2590" s="121"/>
      <c r="AL2590" s="121"/>
      <c r="AM2590" s="121"/>
      <c r="AN2590" s="121"/>
      <c r="AO2590" s="121"/>
      <c r="AP2590" s="121"/>
      <c r="AQ2590" s="121"/>
      <c r="AR2590" s="121"/>
      <c r="AS2590" s="121"/>
      <c r="AT2590" s="121"/>
      <c r="AU2590" s="121"/>
      <c r="AV2590" s="121"/>
      <c r="AW2590" s="121"/>
      <c r="AX2590" s="121"/>
      <c r="AY2590" s="121"/>
      <c r="AZ2590" s="121"/>
      <c r="BA2590" s="121"/>
      <c r="BB2590" s="121"/>
      <c r="BC2590" s="121"/>
      <c r="BD2590" s="121"/>
      <c r="BE2590" s="121"/>
      <c r="BF2590" s="121"/>
      <c r="BG2590" s="121"/>
      <c r="BH2590" s="121"/>
      <c r="BI2590" s="121"/>
      <c r="BJ2590" s="121"/>
      <c r="BK2590" s="121"/>
      <c r="BL2590" s="121"/>
      <c r="BM2590" s="121"/>
      <c r="BN2590" s="121"/>
      <c r="BO2590" s="121"/>
      <c r="BP2590" s="121"/>
      <c r="BQ2590" s="121"/>
      <c r="BR2590" s="121"/>
      <c r="BS2590" s="121"/>
      <c r="BT2590" s="121"/>
      <c r="BU2590" s="121"/>
      <c r="BV2590" s="121"/>
      <c r="BW2590" s="121"/>
      <c r="BX2590" s="121"/>
      <c r="BY2590" s="121"/>
      <c r="BZ2590" s="121"/>
      <c r="CA2590" s="121"/>
      <c r="CB2590" s="121"/>
      <c r="CC2590" s="121"/>
      <c r="CD2590" s="121"/>
      <c r="CE2590" s="121"/>
      <c r="CF2590" s="121"/>
      <c r="CG2590" s="121"/>
      <c r="CH2590" s="121"/>
      <c r="CI2590" s="121"/>
      <c r="CJ2590" s="121"/>
      <c r="CK2590" s="121"/>
      <c r="CL2590" s="121"/>
      <c r="CM2590" s="121"/>
      <c r="CN2590" s="121"/>
      <c r="CO2590" s="121"/>
      <c r="CP2590" s="121"/>
      <c r="CQ2590" s="121"/>
      <c r="CR2590" s="121"/>
      <c r="CS2590" s="121"/>
      <c r="CT2590" s="121"/>
      <c r="CU2590" s="121"/>
      <c r="CV2590" s="121"/>
      <c r="CW2590" s="121"/>
      <c r="CX2590" s="121"/>
      <c r="CY2590" s="121"/>
      <c r="CZ2590" s="121"/>
      <c r="DA2590" s="121"/>
      <c r="DB2590" s="121"/>
      <c r="DC2590" s="121"/>
      <c r="DD2590" s="121"/>
      <c r="DE2590" s="121"/>
      <c r="DF2590" s="121"/>
      <c r="DG2590" s="121"/>
      <c r="DH2590" s="121"/>
      <c r="DI2590" s="121"/>
    </row>
    <row r="2591" spans="30:113" x14ac:dyDescent="0.35">
      <c r="AD2591" s="121"/>
      <c r="AE2591" s="121"/>
      <c r="AF2591" s="121"/>
      <c r="AG2591" s="121"/>
      <c r="AH2591" s="121"/>
      <c r="AI2591" s="121"/>
      <c r="AJ2591" s="121"/>
      <c r="AK2591" s="121"/>
      <c r="AL2591" s="121"/>
      <c r="AM2591" s="121"/>
      <c r="AN2591" s="121"/>
      <c r="AO2591" s="121"/>
      <c r="AP2591" s="121"/>
      <c r="AQ2591" s="121"/>
      <c r="AR2591" s="121"/>
      <c r="AS2591" s="121"/>
      <c r="AT2591" s="121"/>
      <c r="AU2591" s="121"/>
      <c r="AV2591" s="121"/>
      <c r="AW2591" s="121"/>
      <c r="AX2591" s="121"/>
      <c r="AY2591" s="121"/>
      <c r="AZ2591" s="121"/>
      <c r="BA2591" s="121"/>
      <c r="BB2591" s="121"/>
      <c r="BC2591" s="121"/>
      <c r="BD2591" s="121"/>
      <c r="BE2591" s="121"/>
      <c r="BF2591" s="121"/>
      <c r="BG2591" s="121"/>
      <c r="BH2591" s="121"/>
      <c r="BI2591" s="121"/>
      <c r="BJ2591" s="121"/>
      <c r="BK2591" s="121"/>
      <c r="BL2591" s="121"/>
      <c r="BM2591" s="121"/>
      <c r="BN2591" s="121"/>
      <c r="BO2591" s="121"/>
      <c r="BP2591" s="121"/>
      <c r="BQ2591" s="121"/>
      <c r="BR2591" s="121"/>
      <c r="BS2591" s="121"/>
      <c r="BT2591" s="121"/>
      <c r="BU2591" s="121"/>
      <c r="BV2591" s="121"/>
      <c r="BW2591" s="121"/>
      <c r="BX2591" s="121"/>
      <c r="BY2591" s="121"/>
      <c r="BZ2591" s="121"/>
      <c r="CA2591" s="121"/>
      <c r="CB2591" s="121"/>
      <c r="CC2591" s="121"/>
      <c r="CD2591" s="121"/>
      <c r="CE2591" s="121"/>
      <c r="CF2591" s="121"/>
      <c r="CG2591" s="121"/>
      <c r="CH2591" s="121"/>
      <c r="CI2591" s="121"/>
      <c r="CJ2591" s="121"/>
      <c r="CK2591" s="121"/>
      <c r="CL2591" s="121"/>
      <c r="CM2591" s="121"/>
      <c r="CN2591" s="121"/>
      <c r="CO2591" s="121"/>
      <c r="CP2591" s="121"/>
      <c r="CQ2591" s="121"/>
      <c r="CR2591" s="121"/>
      <c r="CS2591" s="121"/>
      <c r="CT2591" s="121"/>
      <c r="CU2591" s="121"/>
      <c r="CV2591" s="121"/>
      <c r="CW2591" s="121"/>
      <c r="CX2591" s="121"/>
      <c r="CY2591" s="121"/>
      <c r="CZ2591" s="121"/>
      <c r="DA2591" s="121"/>
      <c r="DB2591" s="121"/>
      <c r="DC2591" s="121"/>
      <c r="DD2591" s="121"/>
      <c r="DE2591" s="121"/>
      <c r="DF2591" s="121"/>
      <c r="DG2591" s="121"/>
      <c r="DH2591" s="121"/>
      <c r="DI2591" s="121"/>
    </row>
    <row r="2592" spans="30:113" x14ac:dyDescent="0.35">
      <c r="AD2592" s="121"/>
      <c r="AE2592" s="121"/>
      <c r="AF2592" s="121"/>
      <c r="AG2592" s="121"/>
      <c r="AH2592" s="121"/>
      <c r="AI2592" s="121"/>
      <c r="AJ2592" s="121"/>
      <c r="AK2592" s="121"/>
      <c r="AL2592" s="121"/>
      <c r="AM2592" s="121"/>
      <c r="AN2592" s="121"/>
      <c r="AO2592" s="121"/>
      <c r="AP2592" s="121"/>
      <c r="AQ2592" s="121"/>
      <c r="AR2592" s="121"/>
      <c r="AS2592" s="121"/>
      <c r="AT2592" s="121"/>
      <c r="AU2592" s="121"/>
      <c r="AV2592" s="121"/>
      <c r="AW2592" s="121"/>
      <c r="AX2592" s="121"/>
      <c r="AY2592" s="121"/>
      <c r="AZ2592" s="121"/>
      <c r="BA2592" s="121"/>
      <c r="BB2592" s="121"/>
      <c r="BC2592" s="121"/>
      <c r="BD2592" s="121"/>
      <c r="BE2592" s="121"/>
      <c r="BF2592" s="121"/>
      <c r="BG2592" s="121"/>
      <c r="BH2592" s="121"/>
      <c r="BI2592" s="121"/>
      <c r="BJ2592" s="121"/>
      <c r="BK2592" s="121"/>
      <c r="BL2592" s="121"/>
      <c r="BM2592" s="121"/>
      <c r="BN2592" s="121"/>
      <c r="BO2592" s="121"/>
      <c r="BP2592" s="121"/>
      <c r="BQ2592" s="121"/>
      <c r="BR2592" s="121"/>
      <c r="BS2592" s="121"/>
      <c r="BT2592" s="121"/>
      <c r="BU2592" s="121"/>
      <c r="BV2592" s="121"/>
      <c r="BW2592" s="121"/>
      <c r="BX2592" s="121"/>
      <c r="BY2592" s="121"/>
      <c r="BZ2592" s="121"/>
      <c r="CA2592" s="121"/>
      <c r="CB2592" s="121"/>
      <c r="CC2592" s="121"/>
      <c r="CD2592" s="121"/>
      <c r="CE2592" s="121"/>
      <c r="CF2592" s="121"/>
      <c r="CG2592" s="121"/>
      <c r="CH2592" s="121"/>
      <c r="CI2592" s="121"/>
      <c r="CJ2592" s="121"/>
      <c r="CK2592" s="121"/>
      <c r="CL2592" s="121"/>
      <c r="CM2592" s="121"/>
      <c r="CN2592" s="121"/>
      <c r="CO2592" s="121"/>
      <c r="CP2592" s="121"/>
      <c r="CQ2592" s="121"/>
      <c r="CR2592" s="121"/>
      <c r="CS2592" s="121"/>
      <c r="CT2592" s="121"/>
      <c r="CU2592" s="121"/>
      <c r="CV2592" s="121"/>
      <c r="CW2592" s="121"/>
      <c r="CX2592" s="121"/>
      <c r="CY2592" s="121"/>
      <c r="CZ2592" s="121"/>
      <c r="DA2592" s="121"/>
      <c r="DB2592" s="121"/>
      <c r="DC2592" s="121"/>
      <c r="DD2592" s="121"/>
      <c r="DE2592" s="121"/>
      <c r="DF2592" s="121"/>
      <c r="DG2592" s="121"/>
      <c r="DH2592" s="121"/>
      <c r="DI2592" s="121"/>
    </row>
    <row r="2593" spans="30:113" x14ac:dyDescent="0.35">
      <c r="AD2593" s="121"/>
      <c r="AE2593" s="121"/>
      <c r="AF2593" s="121"/>
      <c r="AG2593" s="121"/>
      <c r="AH2593" s="121"/>
      <c r="AI2593" s="121"/>
      <c r="AJ2593" s="121"/>
      <c r="AK2593" s="121"/>
      <c r="AL2593" s="121"/>
      <c r="AM2593" s="121"/>
      <c r="AN2593" s="121"/>
      <c r="AO2593" s="121"/>
      <c r="AP2593" s="121"/>
      <c r="AQ2593" s="121"/>
      <c r="AR2593" s="121"/>
      <c r="AS2593" s="121"/>
      <c r="AT2593" s="121"/>
      <c r="AU2593" s="121"/>
      <c r="AV2593" s="121"/>
      <c r="AW2593" s="121"/>
      <c r="AX2593" s="121"/>
      <c r="AY2593" s="121"/>
      <c r="AZ2593" s="121"/>
      <c r="BA2593" s="121"/>
      <c r="BB2593" s="121"/>
      <c r="BC2593" s="121"/>
      <c r="BD2593" s="121"/>
      <c r="BE2593" s="121"/>
      <c r="BF2593" s="121"/>
      <c r="BG2593" s="121"/>
      <c r="BH2593" s="121"/>
      <c r="BI2593" s="121"/>
      <c r="BJ2593" s="121"/>
      <c r="BK2593" s="121"/>
      <c r="BL2593" s="121"/>
      <c r="BM2593" s="121"/>
      <c r="BN2593" s="121"/>
      <c r="BO2593" s="121"/>
      <c r="BP2593" s="121"/>
      <c r="BQ2593" s="121"/>
      <c r="BR2593" s="121"/>
      <c r="BS2593" s="121"/>
      <c r="BT2593" s="121"/>
      <c r="BU2593" s="121"/>
      <c r="BV2593" s="121"/>
      <c r="BW2593" s="121"/>
      <c r="BX2593" s="121"/>
      <c r="BY2593" s="121"/>
      <c r="BZ2593" s="121"/>
      <c r="CA2593" s="121"/>
      <c r="CB2593" s="121"/>
      <c r="CC2593" s="121"/>
      <c r="CD2593" s="121"/>
      <c r="CE2593" s="121"/>
      <c r="CF2593" s="121"/>
      <c r="CG2593" s="121"/>
      <c r="CH2593" s="121"/>
      <c r="CI2593" s="121"/>
      <c r="CJ2593" s="121"/>
      <c r="CK2593" s="121"/>
      <c r="CL2593" s="121"/>
      <c r="CM2593" s="121"/>
      <c r="CN2593" s="121"/>
      <c r="CO2593" s="121"/>
      <c r="CP2593" s="121"/>
      <c r="CQ2593" s="121"/>
      <c r="CR2593" s="121"/>
      <c r="CS2593" s="121"/>
      <c r="CT2593" s="121"/>
      <c r="CU2593" s="121"/>
      <c r="CV2593" s="121"/>
      <c r="CW2593" s="121"/>
      <c r="CX2593" s="121"/>
      <c r="CY2593" s="121"/>
      <c r="CZ2593" s="121"/>
      <c r="DA2593" s="121"/>
      <c r="DB2593" s="121"/>
      <c r="DC2593" s="121"/>
      <c r="DD2593" s="121"/>
      <c r="DE2593" s="121"/>
      <c r="DF2593" s="121"/>
      <c r="DG2593" s="121"/>
      <c r="DH2593" s="121"/>
      <c r="DI2593" s="121"/>
    </row>
    <row r="2594" spans="30:113" x14ac:dyDescent="0.35">
      <c r="AD2594" s="121"/>
      <c r="AE2594" s="121"/>
      <c r="AF2594" s="121"/>
      <c r="AG2594" s="121"/>
      <c r="AH2594" s="121"/>
      <c r="AI2594" s="121"/>
      <c r="AJ2594" s="121"/>
      <c r="AK2594" s="121"/>
      <c r="AL2594" s="121"/>
      <c r="AM2594" s="121"/>
      <c r="AN2594" s="121"/>
      <c r="AO2594" s="121"/>
      <c r="AP2594" s="121"/>
      <c r="AQ2594" s="121"/>
      <c r="AR2594" s="121"/>
      <c r="AS2594" s="121"/>
      <c r="AT2594" s="121"/>
      <c r="AU2594" s="121"/>
      <c r="AV2594" s="121"/>
      <c r="AW2594" s="121"/>
      <c r="AX2594" s="121"/>
      <c r="AY2594" s="121"/>
      <c r="AZ2594" s="121"/>
      <c r="BA2594" s="121"/>
      <c r="BB2594" s="121"/>
      <c r="BC2594" s="121"/>
      <c r="BD2594" s="121"/>
      <c r="BE2594" s="121"/>
      <c r="BF2594" s="121"/>
      <c r="BG2594" s="121"/>
      <c r="BH2594" s="121"/>
      <c r="BI2594" s="121"/>
      <c r="BJ2594" s="121"/>
      <c r="BK2594" s="121"/>
      <c r="BL2594" s="121"/>
      <c r="BM2594" s="121"/>
      <c r="BN2594" s="121"/>
      <c r="BO2594" s="121"/>
      <c r="BP2594" s="121"/>
      <c r="BQ2594" s="121"/>
      <c r="BR2594" s="121"/>
      <c r="BS2594" s="121"/>
      <c r="BT2594" s="121"/>
      <c r="BU2594" s="121"/>
      <c r="BV2594" s="121"/>
      <c r="BW2594" s="121"/>
      <c r="BX2594" s="121"/>
      <c r="BY2594" s="121"/>
      <c r="BZ2594" s="121"/>
      <c r="CA2594" s="121"/>
      <c r="CB2594" s="121"/>
      <c r="CC2594" s="121"/>
      <c r="CD2594" s="121"/>
      <c r="CE2594" s="121"/>
      <c r="CF2594" s="121"/>
      <c r="CG2594" s="121"/>
      <c r="CH2594" s="121"/>
      <c r="CI2594" s="121"/>
      <c r="CJ2594" s="121"/>
      <c r="CK2594" s="121"/>
      <c r="CL2594" s="121"/>
      <c r="CM2594" s="121"/>
      <c r="CN2594" s="121"/>
      <c r="CO2594" s="121"/>
      <c r="CP2594" s="121"/>
      <c r="CQ2594" s="121"/>
      <c r="CR2594" s="121"/>
      <c r="CS2594" s="121"/>
      <c r="CT2594" s="121"/>
      <c r="CU2594" s="121"/>
      <c r="CV2594" s="121"/>
      <c r="CW2594" s="121"/>
      <c r="CX2594" s="121"/>
      <c r="CY2594" s="121"/>
      <c r="CZ2594" s="121"/>
      <c r="DA2594" s="121"/>
      <c r="DB2594" s="121"/>
      <c r="DC2594" s="121"/>
      <c r="DD2594" s="121"/>
      <c r="DE2594" s="121"/>
      <c r="DF2594" s="121"/>
      <c r="DG2594" s="121"/>
      <c r="DH2594" s="121"/>
      <c r="DI2594" s="121"/>
    </row>
    <row r="2595" spans="30:113" x14ac:dyDescent="0.35">
      <c r="AD2595" s="121"/>
      <c r="AE2595" s="121"/>
      <c r="AF2595" s="121"/>
      <c r="AG2595" s="121"/>
      <c r="AH2595" s="121"/>
      <c r="AI2595" s="121"/>
      <c r="AJ2595" s="121"/>
      <c r="AK2595" s="121"/>
      <c r="AL2595" s="121"/>
      <c r="AM2595" s="121"/>
      <c r="AN2595" s="121"/>
      <c r="AO2595" s="121"/>
      <c r="AP2595" s="121"/>
      <c r="AQ2595" s="121"/>
      <c r="AR2595" s="121"/>
      <c r="AS2595" s="121"/>
      <c r="AT2595" s="121"/>
      <c r="AU2595" s="121"/>
      <c r="AV2595" s="121"/>
      <c r="AW2595" s="121"/>
      <c r="AX2595" s="121"/>
      <c r="AY2595" s="121"/>
      <c r="AZ2595" s="121"/>
      <c r="BA2595" s="121"/>
      <c r="BB2595" s="121"/>
      <c r="BC2595" s="121"/>
      <c r="BD2595" s="121"/>
      <c r="BE2595" s="121"/>
      <c r="BF2595" s="121"/>
      <c r="BG2595" s="121"/>
      <c r="BH2595" s="121"/>
      <c r="BI2595" s="121"/>
      <c r="BJ2595" s="121"/>
      <c r="BK2595" s="121"/>
      <c r="BL2595" s="121"/>
      <c r="BM2595" s="121"/>
      <c r="BN2595" s="121"/>
      <c r="BO2595" s="121"/>
      <c r="BP2595" s="121"/>
      <c r="BQ2595" s="121"/>
      <c r="BR2595" s="121"/>
      <c r="BS2595" s="121"/>
      <c r="BT2595" s="121"/>
      <c r="BU2595" s="121"/>
      <c r="BV2595" s="121"/>
      <c r="BW2595" s="121"/>
      <c r="BX2595" s="121"/>
      <c r="BY2595" s="121"/>
      <c r="BZ2595" s="121"/>
      <c r="CA2595" s="121"/>
      <c r="CB2595" s="121"/>
      <c r="CC2595" s="121"/>
      <c r="CD2595" s="121"/>
      <c r="CE2595" s="121"/>
      <c r="CF2595" s="121"/>
      <c r="CG2595" s="121"/>
      <c r="CH2595" s="121"/>
      <c r="CI2595" s="121"/>
      <c r="CJ2595" s="121"/>
      <c r="CK2595" s="121"/>
      <c r="CL2595" s="121"/>
      <c r="CM2595" s="121"/>
      <c r="CN2595" s="121"/>
      <c r="CO2595" s="121"/>
      <c r="CP2595" s="121"/>
      <c r="CQ2595" s="121"/>
      <c r="CR2595" s="121"/>
      <c r="CS2595" s="121"/>
      <c r="CT2595" s="121"/>
      <c r="CU2595" s="121"/>
      <c r="CV2595" s="121"/>
      <c r="CW2595" s="121"/>
      <c r="CX2595" s="121"/>
      <c r="CY2595" s="121"/>
      <c r="CZ2595" s="121"/>
      <c r="DA2595" s="121"/>
      <c r="DB2595" s="121"/>
      <c r="DC2595" s="121"/>
      <c r="DD2595" s="121"/>
      <c r="DE2595" s="121"/>
      <c r="DF2595" s="121"/>
      <c r="DG2595" s="121"/>
      <c r="DH2595" s="121"/>
      <c r="DI2595" s="121"/>
    </row>
    <row r="2596" spans="30:113" x14ac:dyDescent="0.35">
      <c r="AD2596" s="121"/>
      <c r="AE2596" s="121"/>
      <c r="AF2596" s="121"/>
      <c r="AG2596" s="121"/>
      <c r="AH2596" s="121"/>
      <c r="AI2596" s="121"/>
      <c r="AJ2596" s="121"/>
      <c r="AK2596" s="121"/>
      <c r="AL2596" s="121"/>
      <c r="AM2596" s="121"/>
      <c r="AN2596" s="121"/>
      <c r="AO2596" s="121"/>
      <c r="AP2596" s="121"/>
      <c r="AQ2596" s="121"/>
      <c r="AR2596" s="121"/>
      <c r="AS2596" s="121"/>
      <c r="AT2596" s="121"/>
      <c r="AU2596" s="121"/>
      <c r="AV2596" s="121"/>
      <c r="AW2596" s="121"/>
      <c r="AX2596" s="121"/>
      <c r="AY2596" s="121"/>
      <c r="AZ2596" s="121"/>
      <c r="BA2596" s="121"/>
      <c r="BB2596" s="121"/>
      <c r="BC2596" s="121"/>
      <c r="BD2596" s="121"/>
      <c r="BE2596" s="121"/>
      <c r="BF2596" s="121"/>
      <c r="BG2596" s="121"/>
      <c r="BH2596" s="121"/>
      <c r="BI2596" s="121"/>
      <c r="BJ2596" s="121"/>
      <c r="BK2596" s="121"/>
      <c r="BL2596" s="121"/>
      <c r="BM2596" s="121"/>
      <c r="BN2596" s="121"/>
      <c r="BO2596" s="121"/>
      <c r="BP2596" s="121"/>
      <c r="BQ2596" s="121"/>
      <c r="BR2596" s="121"/>
      <c r="BS2596" s="121"/>
      <c r="BT2596" s="121"/>
      <c r="BU2596" s="121"/>
      <c r="BV2596" s="121"/>
      <c r="BW2596" s="121"/>
      <c r="BX2596" s="121"/>
      <c r="BY2596" s="121"/>
      <c r="BZ2596" s="121"/>
      <c r="CA2596" s="121"/>
      <c r="CB2596" s="121"/>
      <c r="CC2596" s="121"/>
      <c r="CD2596" s="121"/>
      <c r="CE2596" s="121"/>
      <c r="CF2596" s="121"/>
      <c r="CG2596" s="121"/>
      <c r="CH2596" s="121"/>
      <c r="CI2596" s="121"/>
      <c r="CJ2596" s="121"/>
      <c r="CK2596" s="121"/>
      <c r="CL2596" s="121"/>
      <c r="CM2596" s="121"/>
      <c r="CN2596" s="121"/>
      <c r="CO2596" s="121"/>
      <c r="CP2596" s="121"/>
      <c r="CQ2596" s="121"/>
      <c r="CR2596" s="121"/>
      <c r="CS2596" s="121"/>
      <c r="CT2596" s="121"/>
      <c r="CU2596" s="121"/>
      <c r="CV2596" s="121"/>
      <c r="CW2596" s="121"/>
      <c r="CX2596" s="121"/>
      <c r="CY2596" s="121"/>
      <c r="CZ2596" s="121"/>
      <c r="DA2596" s="121"/>
      <c r="DB2596" s="121"/>
      <c r="DC2596" s="121"/>
      <c r="DD2596" s="121"/>
      <c r="DE2596" s="121"/>
      <c r="DF2596" s="121"/>
      <c r="DG2596" s="121"/>
      <c r="DH2596" s="121"/>
      <c r="DI2596" s="121"/>
    </row>
    <row r="2597" spans="30:113" x14ac:dyDescent="0.35">
      <c r="AD2597" s="121"/>
      <c r="AE2597" s="121"/>
      <c r="AF2597" s="121"/>
      <c r="AG2597" s="121"/>
      <c r="AH2597" s="121"/>
      <c r="AI2597" s="121"/>
      <c r="AJ2597" s="121"/>
      <c r="AK2597" s="121"/>
      <c r="AL2597" s="121"/>
      <c r="AM2597" s="121"/>
      <c r="AN2597" s="121"/>
      <c r="AO2597" s="121"/>
      <c r="AP2597" s="121"/>
      <c r="AQ2597" s="121"/>
      <c r="AR2597" s="121"/>
      <c r="AS2597" s="121"/>
      <c r="AT2597" s="121"/>
      <c r="AU2597" s="121"/>
      <c r="AV2597" s="121"/>
      <c r="AW2597" s="121"/>
      <c r="AX2597" s="121"/>
      <c r="AY2597" s="121"/>
      <c r="AZ2597" s="121"/>
      <c r="BA2597" s="121"/>
      <c r="BB2597" s="121"/>
      <c r="BC2597" s="121"/>
      <c r="BD2597" s="121"/>
      <c r="BE2597" s="121"/>
      <c r="BF2597" s="121"/>
      <c r="BG2597" s="121"/>
      <c r="BH2597" s="121"/>
      <c r="BI2597" s="121"/>
      <c r="BJ2597" s="121"/>
      <c r="BK2597" s="121"/>
      <c r="BL2597" s="121"/>
      <c r="BM2597" s="121"/>
      <c r="BN2597" s="121"/>
      <c r="BO2597" s="121"/>
      <c r="BP2597" s="121"/>
      <c r="BQ2597" s="121"/>
      <c r="BR2597" s="121"/>
      <c r="BS2597" s="121"/>
      <c r="BT2597" s="121"/>
      <c r="BU2597" s="121"/>
      <c r="BV2597" s="121"/>
      <c r="BW2597" s="121"/>
      <c r="BX2597" s="121"/>
      <c r="BY2597" s="121"/>
      <c r="BZ2597" s="121"/>
      <c r="CA2597" s="121"/>
      <c r="CB2597" s="121"/>
      <c r="CC2597" s="121"/>
      <c r="CD2597" s="121"/>
      <c r="CE2597" s="121"/>
      <c r="CF2597" s="121"/>
      <c r="CG2597" s="121"/>
      <c r="CH2597" s="121"/>
      <c r="CI2597" s="121"/>
      <c r="CJ2597" s="121"/>
      <c r="CK2597" s="121"/>
      <c r="CL2597" s="121"/>
      <c r="CM2597" s="121"/>
      <c r="CN2597" s="121"/>
      <c r="CO2597" s="121"/>
      <c r="CP2597" s="121"/>
      <c r="CQ2597" s="121"/>
      <c r="CR2597" s="121"/>
      <c r="CS2597" s="121"/>
      <c r="CT2597" s="121"/>
      <c r="CU2597" s="121"/>
      <c r="CV2597" s="121"/>
      <c r="CW2597" s="121"/>
      <c r="CX2597" s="121"/>
      <c r="CY2597" s="121"/>
      <c r="CZ2597" s="121"/>
      <c r="DA2597" s="121"/>
      <c r="DB2597" s="121"/>
      <c r="DC2597" s="121"/>
      <c r="DD2597" s="121"/>
      <c r="DE2597" s="121"/>
      <c r="DF2597" s="121"/>
      <c r="DG2597" s="121"/>
      <c r="DH2597" s="121"/>
      <c r="DI2597" s="121"/>
    </row>
    <row r="2598" spans="30:113" x14ac:dyDescent="0.35">
      <c r="AD2598" s="121"/>
      <c r="AE2598" s="121"/>
      <c r="AF2598" s="121"/>
      <c r="AG2598" s="121"/>
      <c r="AH2598" s="121"/>
      <c r="AI2598" s="121"/>
      <c r="AJ2598" s="121"/>
      <c r="AK2598" s="121"/>
      <c r="AL2598" s="121"/>
      <c r="AM2598" s="121"/>
      <c r="AN2598" s="121"/>
      <c r="AO2598" s="121"/>
      <c r="AP2598" s="121"/>
      <c r="AQ2598" s="121"/>
      <c r="AR2598" s="121"/>
      <c r="AS2598" s="121"/>
      <c r="AT2598" s="121"/>
      <c r="AU2598" s="121"/>
      <c r="AV2598" s="121"/>
      <c r="AW2598" s="121"/>
      <c r="AX2598" s="121"/>
      <c r="AY2598" s="121"/>
      <c r="AZ2598" s="121"/>
      <c r="BA2598" s="121"/>
      <c r="BB2598" s="121"/>
      <c r="BC2598" s="121"/>
      <c r="BD2598" s="121"/>
      <c r="BE2598" s="121"/>
      <c r="BF2598" s="121"/>
      <c r="BG2598" s="121"/>
      <c r="BH2598" s="121"/>
      <c r="BI2598" s="121"/>
      <c r="BJ2598" s="121"/>
      <c r="BK2598" s="121"/>
      <c r="BL2598" s="121"/>
      <c r="BM2598" s="121"/>
      <c r="BN2598" s="121"/>
      <c r="BO2598" s="121"/>
      <c r="BP2598" s="121"/>
      <c r="BQ2598" s="121"/>
      <c r="BR2598" s="121"/>
      <c r="BS2598" s="121"/>
      <c r="BT2598" s="121"/>
      <c r="BU2598" s="121"/>
      <c r="BV2598" s="121"/>
      <c r="BW2598" s="121"/>
      <c r="BX2598" s="121"/>
      <c r="BY2598" s="121"/>
      <c r="BZ2598" s="121"/>
      <c r="CA2598" s="121"/>
      <c r="CB2598" s="121"/>
      <c r="CC2598" s="121"/>
      <c r="CD2598" s="121"/>
      <c r="CE2598" s="121"/>
      <c r="CF2598" s="121"/>
      <c r="CG2598" s="121"/>
      <c r="CH2598" s="121"/>
      <c r="CI2598" s="121"/>
      <c r="CJ2598" s="121"/>
      <c r="CK2598" s="121"/>
      <c r="CL2598" s="121"/>
      <c r="CM2598" s="121"/>
      <c r="CN2598" s="121"/>
      <c r="CO2598" s="121"/>
      <c r="CP2598" s="121"/>
      <c r="CQ2598" s="121"/>
      <c r="CR2598" s="121"/>
      <c r="CS2598" s="121"/>
      <c r="CT2598" s="121"/>
      <c r="CU2598" s="121"/>
      <c r="CV2598" s="121"/>
      <c r="CW2598" s="121"/>
      <c r="CX2598" s="121"/>
      <c r="CY2598" s="121"/>
      <c r="CZ2598" s="121"/>
      <c r="DA2598" s="121"/>
      <c r="DB2598" s="121"/>
      <c r="DC2598" s="121"/>
      <c r="DD2598" s="121"/>
      <c r="DE2598" s="121"/>
      <c r="DF2598" s="121"/>
      <c r="DG2598" s="121"/>
      <c r="DH2598" s="121"/>
      <c r="DI2598" s="121"/>
    </row>
    <row r="2599" spans="30:113" x14ac:dyDescent="0.35">
      <c r="AD2599" s="121"/>
      <c r="AE2599" s="121"/>
      <c r="AF2599" s="121"/>
      <c r="AG2599" s="121"/>
      <c r="AH2599" s="121"/>
      <c r="AI2599" s="121"/>
      <c r="AJ2599" s="121"/>
      <c r="AK2599" s="121"/>
      <c r="AL2599" s="121"/>
      <c r="AM2599" s="121"/>
      <c r="AN2599" s="121"/>
      <c r="AO2599" s="121"/>
      <c r="AP2599" s="121"/>
      <c r="AQ2599" s="121"/>
      <c r="AR2599" s="121"/>
      <c r="AS2599" s="121"/>
      <c r="AT2599" s="121"/>
      <c r="AU2599" s="121"/>
      <c r="AV2599" s="121"/>
      <c r="AW2599" s="121"/>
      <c r="AX2599" s="121"/>
      <c r="AY2599" s="121"/>
      <c r="AZ2599" s="121"/>
      <c r="BA2599" s="121"/>
      <c r="BB2599" s="121"/>
      <c r="BC2599" s="121"/>
      <c r="BD2599" s="121"/>
      <c r="BE2599" s="121"/>
      <c r="BF2599" s="121"/>
      <c r="BG2599" s="121"/>
      <c r="BH2599" s="121"/>
      <c r="BI2599" s="121"/>
      <c r="BJ2599" s="121"/>
      <c r="BK2599" s="121"/>
      <c r="BL2599" s="121"/>
      <c r="BM2599" s="121"/>
      <c r="BN2599" s="121"/>
      <c r="BO2599" s="121"/>
      <c r="BP2599" s="121"/>
      <c r="BQ2599" s="121"/>
      <c r="BR2599" s="121"/>
      <c r="BS2599" s="121"/>
      <c r="BT2599" s="121"/>
      <c r="BU2599" s="121"/>
      <c r="BV2599" s="121"/>
      <c r="BW2599" s="121"/>
      <c r="BX2599" s="121"/>
      <c r="BY2599" s="121"/>
      <c r="BZ2599" s="121"/>
      <c r="CA2599" s="121"/>
      <c r="CB2599" s="121"/>
      <c r="CC2599" s="121"/>
      <c r="CD2599" s="121"/>
      <c r="CE2599" s="121"/>
      <c r="CF2599" s="121"/>
      <c r="CG2599" s="121"/>
      <c r="CH2599" s="121"/>
      <c r="CI2599" s="121"/>
      <c r="CJ2599" s="121"/>
      <c r="CK2599" s="121"/>
      <c r="CL2599" s="121"/>
      <c r="CM2599" s="121"/>
      <c r="CN2599" s="121"/>
      <c r="CO2599" s="121"/>
      <c r="CP2599" s="121"/>
      <c r="CQ2599" s="121"/>
      <c r="CR2599" s="121"/>
      <c r="CS2599" s="121"/>
      <c r="CT2599" s="121"/>
      <c r="CU2599" s="121"/>
      <c r="CV2599" s="121"/>
      <c r="CW2599" s="121"/>
      <c r="CX2599" s="121"/>
      <c r="CY2599" s="121"/>
      <c r="CZ2599" s="121"/>
      <c r="DA2599" s="121"/>
      <c r="DB2599" s="121"/>
      <c r="DC2599" s="121"/>
      <c r="DD2599" s="121"/>
      <c r="DE2599" s="121"/>
      <c r="DF2599" s="121"/>
      <c r="DG2599" s="121"/>
      <c r="DH2599" s="121"/>
      <c r="DI2599" s="121"/>
    </row>
    <row r="2600" spans="30:113" x14ac:dyDescent="0.35">
      <c r="AD2600" s="121"/>
      <c r="AE2600" s="121"/>
      <c r="AF2600" s="121"/>
      <c r="AG2600" s="121"/>
      <c r="AH2600" s="121"/>
      <c r="AI2600" s="121"/>
      <c r="AJ2600" s="121"/>
      <c r="AK2600" s="121"/>
      <c r="AL2600" s="121"/>
      <c r="AM2600" s="121"/>
      <c r="AN2600" s="121"/>
      <c r="AO2600" s="121"/>
      <c r="AP2600" s="121"/>
      <c r="AQ2600" s="121"/>
      <c r="AR2600" s="121"/>
      <c r="AS2600" s="121"/>
      <c r="AT2600" s="121"/>
      <c r="AU2600" s="121"/>
      <c r="AV2600" s="121"/>
      <c r="AW2600" s="121"/>
      <c r="AX2600" s="121"/>
      <c r="AY2600" s="121"/>
      <c r="AZ2600" s="121"/>
      <c r="BA2600" s="121"/>
      <c r="BB2600" s="121"/>
      <c r="BC2600" s="121"/>
      <c r="BD2600" s="121"/>
      <c r="BE2600" s="121"/>
      <c r="BF2600" s="121"/>
      <c r="BG2600" s="121"/>
      <c r="BH2600" s="121"/>
      <c r="BI2600" s="121"/>
      <c r="BJ2600" s="121"/>
      <c r="BK2600" s="121"/>
      <c r="BL2600" s="121"/>
      <c r="BM2600" s="121"/>
      <c r="BN2600" s="121"/>
      <c r="BO2600" s="121"/>
      <c r="BP2600" s="121"/>
      <c r="BQ2600" s="121"/>
      <c r="BR2600" s="121"/>
      <c r="BS2600" s="121"/>
      <c r="BT2600" s="121"/>
      <c r="BU2600" s="121"/>
      <c r="BV2600" s="121"/>
      <c r="BW2600" s="121"/>
      <c r="BX2600" s="121"/>
      <c r="BY2600" s="121"/>
      <c r="BZ2600" s="121"/>
      <c r="CA2600" s="121"/>
      <c r="CB2600" s="121"/>
      <c r="CC2600" s="121"/>
      <c r="CD2600" s="121"/>
      <c r="CE2600" s="121"/>
      <c r="CF2600" s="121"/>
      <c r="CG2600" s="121"/>
      <c r="CH2600" s="121"/>
      <c r="CI2600" s="121"/>
      <c r="CJ2600" s="121"/>
      <c r="CK2600" s="121"/>
      <c r="CL2600" s="121"/>
      <c r="CM2600" s="121"/>
      <c r="CN2600" s="121"/>
      <c r="CO2600" s="121"/>
      <c r="CP2600" s="121"/>
      <c r="CQ2600" s="121"/>
      <c r="CR2600" s="121"/>
      <c r="CS2600" s="121"/>
      <c r="CT2600" s="121"/>
      <c r="CU2600" s="121"/>
      <c r="CV2600" s="121"/>
      <c r="CW2600" s="121"/>
      <c r="CX2600" s="121"/>
      <c r="CY2600" s="121"/>
      <c r="CZ2600" s="121"/>
      <c r="DA2600" s="121"/>
      <c r="DB2600" s="121"/>
      <c r="DC2600" s="121"/>
      <c r="DD2600" s="121"/>
      <c r="DE2600" s="121"/>
      <c r="DF2600" s="121"/>
      <c r="DG2600" s="121"/>
      <c r="DH2600" s="121"/>
      <c r="DI2600" s="121"/>
    </row>
    <row r="2601" spans="30:113" x14ac:dyDescent="0.35">
      <c r="AD2601" s="121"/>
      <c r="AE2601" s="121"/>
      <c r="AF2601" s="121"/>
      <c r="AG2601" s="121"/>
      <c r="AH2601" s="121"/>
      <c r="AI2601" s="121"/>
      <c r="AJ2601" s="121"/>
      <c r="AK2601" s="121"/>
      <c r="AL2601" s="121"/>
      <c r="AM2601" s="121"/>
      <c r="AN2601" s="121"/>
      <c r="AO2601" s="121"/>
      <c r="AP2601" s="121"/>
      <c r="AQ2601" s="121"/>
      <c r="AR2601" s="121"/>
      <c r="AS2601" s="121"/>
      <c r="AT2601" s="121"/>
      <c r="AU2601" s="121"/>
      <c r="AV2601" s="121"/>
      <c r="AW2601" s="121"/>
      <c r="AX2601" s="121"/>
      <c r="AY2601" s="121"/>
      <c r="AZ2601" s="121"/>
      <c r="BA2601" s="121"/>
      <c r="BB2601" s="121"/>
      <c r="BC2601" s="121"/>
      <c r="BD2601" s="121"/>
      <c r="BE2601" s="121"/>
      <c r="BF2601" s="121"/>
      <c r="BG2601" s="121"/>
      <c r="BH2601" s="121"/>
      <c r="BI2601" s="121"/>
      <c r="BJ2601" s="121"/>
      <c r="BK2601" s="121"/>
      <c r="BL2601" s="121"/>
      <c r="BM2601" s="121"/>
      <c r="BN2601" s="121"/>
      <c r="BO2601" s="121"/>
      <c r="BP2601" s="121"/>
      <c r="BQ2601" s="121"/>
      <c r="BR2601" s="121"/>
      <c r="BS2601" s="121"/>
      <c r="BT2601" s="121"/>
      <c r="BU2601" s="121"/>
      <c r="BV2601" s="121"/>
      <c r="BW2601" s="121"/>
      <c r="BX2601" s="121"/>
      <c r="BY2601" s="121"/>
      <c r="BZ2601" s="121"/>
      <c r="CA2601" s="121"/>
      <c r="CB2601" s="121"/>
      <c r="CC2601" s="121"/>
      <c r="CD2601" s="121"/>
      <c r="CE2601" s="121"/>
      <c r="CF2601" s="121"/>
      <c r="CG2601" s="121"/>
      <c r="CH2601" s="121"/>
      <c r="CI2601" s="121"/>
      <c r="CJ2601" s="121"/>
      <c r="CK2601" s="121"/>
      <c r="CL2601" s="121"/>
      <c r="CM2601" s="121"/>
      <c r="CN2601" s="121"/>
      <c r="CO2601" s="121"/>
      <c r="CP2601" s="121"/>
      <c r="CQ2601" s="121"/>
      <c r="CR2601" s="121"/>
      <c r="CS2601" s="121"/>
      <c r="CT2601" s="121"/>
      <c r="CU2601" s="121"/>
      <c r="CV2601" s="121"/>
      <c r="CW2601" s="121"/>
      <c r="CX2601" s="121"/>
      <c r="CY2601" s="121"/>
      <c r="CZ2601" s="121"/>
      <c r="DA2601" s="121"/>
      <c r="DB2601" s="121"/>
      <c r="DC2601" s="121"/>
      <c r="DD2601" s="121"/>
      <c r="DE2601" s="121"/>
      <c r="DF2601" s="121"/>
      <c r="DG2601" s="121"/>
      <c r="DH2601" s="121"/>
      <c r="DI2601" s="121"/>
    </row>
    <row r="2602" spans="30:113" x14ac:dyDescent="0.35">
      <c r="AD2602" s="121"/>
      <c r="AE2602" s="121"/>
      <c r="AF2602" s="121"/>
      <c r="AG2602" s="121"/>
      <c r="AH2602" s="121"/>
      <c r="AI2602" s="121"/>
      <c r="AJ2602" s="121"/>
      <c r="AK2602" s="121"/>
      <c r="AL2602" s="121"/>
      <c r="AM2602" s="121"/>
      <c r="AN2602" s="121"/>
      <c r="AO2602" s="121"/>
      <c r="AP2602" s="121"/>
      <c r="AQ2602" s="121"/>
      <c r="AR2602" s="121"/>
      <c r="AS2602" s="121"/>
      <c r="AT2602" s="121"/>
      <c r="AU2602" s="121"/>
      <c r="AV2602" s="121"/>
      <c r="AW2602" s="121"/>
      <c r="AX2602" s="121"/>
      <c r="AY2602" s="121"/>
      <c r="AZ2602" s="121"/>
      <c r="BA2602" s="121"/>
      <c r="BB2602" s="121"/>
      <c r="BC2602" s="121"/>
      <c r="BD2602" s="121"/>
      <c r="BE2602" s="121"/>
      <c r="BF2602" s="121"/>
      <c r="BG2602" s="121"/>
      <c r="BH2602" s="121"/>
      <c r="BI2602" s="121"/>
      <c r="BJ2602" s="121"/>
      <c r="BK2602" s="121"/>
      <c r="BL2602" s="121"/>
      <c r="BM2602" s="121"/>
      <c r="BN2602" s="121"/>
      <c r="BO2602" s="121"/>
      <c r="BP2602" s="121"/>
      <c r="BQ2602" s="121"/>
      <c r="BR2602" s="121"/>
      <c r="BS2602" s="121"/>
      <c r="BT2602" s="121"/>
      <c r="BU2602" s="121"/>
      <c r="BV2602" s="121"/>
      <c r="BW2602" s="121"/>
      <c r="BX2602" s="121"/>
      <c r="BY2602" s="121"/>
      <c r="BZ2602" s="121"/>
      <c r="CA2602" s="121"/>
      <c r="CB2602" s="121"/>
      <c r="CC2602" s="121"/>
      <c r="CD2602" s="121"/>
      <c r="CE2602" s="121"/>
      <c r="CF2602" s="121"/>
      <c r="CG2602" s="121"/>
      <c r="CH2602" s="121"/>
      <c r="CI2602" s="121"/>
      <c r="CJ2602" s="121"/>
      <c r="CK2602" s="121"/>
      <c r="CL2602" s="121"/>
      <c r="CM2602" s="121"/>
      <c r="CN2602" s="121"/>
      <c r="CO2602" s="121"/>
      <c r="CP2602" s="121"/>
      <c r="CQ2602" s="121"/>
      <c r="CR2602" s="121"/>
      <c r="CS2602" s="121"/>
      <c r="CT2602" s="121"/>
      <c r="CU2602" s="121"/>
      <c r="CV2602" s="121"/>
      <c r="CW2602" s="121"/>
      <c r="CX2602" s="121"/>
      <c r="CY2602" s="121"/>
      <c r="CZ2602" s="121"/>
      <c r="DA2602" s="121"/>
      <c r="DB2602" s="121"/>
      <c r="DC2602" s="121"/>
      <c r="DD2602" s="121"/>
      <c r="DE2602" s="121"/>
      <c r="DF2602" s="121"/>
      <c r="DG2602" s="121"/>
      <c r="DH2602" s="121"/>
      <c r="DI2602" s="121"/>
    </row>
    <row r="2603" spans="30:113" x14ac:dyDescent="0.35">
      <c r="AD2603" s="121"/>
      <c r="AE2603" s="121"/>
      <c r="AF2603" s="121"/>
      <c r="AG2603" s="121"/>
      <c r="AH2603" s="121"/>
      <c r="AI2603" s="121"/>
      <c r="AJ2603" s="121"/>
      <c r="AK2603" s="121"/>
      <c r="AL2603" s="121"/>
      <c r="AM2603" s="121"/>
      <c r="AN2603" s="121"/>
      <c r="AO2603" s="121"/>
      <c r="AP2603" s="121"/>
      <c r="AQ2603" s="121"/>
      <c r="AR2603" s="121"/>
      <c r="AS2603" s="121"/>
      <c r="AT2603" s="121"/>
      <c r="AU2603" s="121"/>
      <c r="AV2603" s="121"/>
      <c r="AW2603" s="121"/>
      <c r="AX2603" s="121"/>
      <c r="AY2603" s="121"/>
      <c r="AZ2603" s="121"/>
      <c r="BA2603" s="121"/>
      <c r="BB2603" s="121"/>
      <c r="BC2603" s="121"/>
      <c r="BD2603" s="121"/>
      <c r="BE2603" s="121"/>
      <c r="BF2603" s="121"/>
      <c r="BG2603" s="121"/>
      <c r="BH2603" s="121"/>
      <c r="BI2603" s="121"/>
      <c r="BJ2603" s="121"/>
      <c r="BK2603" s="121"/>
      <c r="BL2603" s="121"/>
      <c r="BM2603" s="121"/>
      <c r="BN2603" s="121"/>
      <c r="BO2603" s="121"/>
      <c r="BP2603" s="121"/>
      <c r="BQ2603" s="121"/>
      <c r="BR2603" s="121"/>
      <c r="BS2603" s="121"/>
      <c r="BT2603" s="121"/>
      <c r="BU2603" s="121"/>
      <c r="BV2603" s="121"/>
      <c r="BW2603" s="121"/>
      <c r="BX2603" s="121"/>
      <c r="BY2603" s="121"/>
      <c r="BZ2603" s="121"/>
      <c r="CA2603" s="121"/>
      <c r="CB2603" s="121"/>
      <c r="CC2603" s="121"/>
      <c r="CD2603" s="121"/>
      <c r="CE2603" s="121"/>
      <c r="CF2603" s="121"/>
      <c r="CG2603" s="121"/>
      <c r="CH2603" s="121"/>
      <c r="CI2603" s="121"/>
      <c r="CJ2603" s="121"/>
      <c r="CK2603" s="121"/>
      <c r="CL2603" s="121"/>
      <c r="CM2603" s="121"/>
      <c r="CN2603" s="121"/>
      <c r="CO2603" s="121"/>
      <c r="CP2603" s="121"/>
      <c r="CQ2603" s="121"/>
      <c r="CR2603" s="121"/>
      <c r="CS2603" s="121"/>
      <c r="CT2603" s="121"/>
      <c r="CU2603" s="121"/>
      <c r="CV2603" s="121"/>
      <c r="CW2603" s="121"/>
      <c r="CX2603" s="121"/>
      <c r="CY2603" s="121"/>
      <c r="CZ2603" s="121"/>
      <c r="DA2603" s="121"/>
      <c r="DB2603" s="121"/>
      <c r="DC2603" s="121"/>
      <c r="DD2603" s="121"/>
      <c r="DE2603" s="121"/>
      <c r="DF2603" s="121"/>
      <c r="DG2603" s="121"/>
      <c r="DH2603" s="121"/>
      <c r="DI2603" s="121"/>
    </row>
    <row r="2604" spans="30:113" x14ac:dyDescent="0.35">
      <c r="AD2604" s="121"/>
      <c r="AE2604" s="121"/>
      <c r="AF2604" s="121"/>
      <c r="AG2604" s="121"/>
      <c r="AH2604" s="121"/>
      <c r="AI2604" s="121"/>
      <c r="AJ2604" s="121"/>
      <c r="AK2604" s="121"/>
      <c r="AL2604" s="121"/>
      <c r="AM2604" s="121"/>
      <c r="AN2604" s="121"/>
      <c r="AO2604" s="121"/>
      <c r="AP2604" s="121"/>
      <c r="AQ2604" s="121"/>
      <c r="AR2604" s="121"/>
      <c r="AS2604" s="121"/>
      <c r="AT2604" s="121"/>
      <c r="AU2604" s="121"/>
      <c r="AV2604" s="121"/>
      <c r="AW2604" s="121"/>
      <c r="AX2604" s="121"/>
      <c r="AY2604" s="121"/>
      <c r="AZ2604" s="121"/>
      <c r="BA2604" s="121"/>
      <c r="BB2604" s="121"/>
      <c r="BC2604" s="121"/>
      <c r="BD2604" s="121"/>
      <c r="BE2604" s="121"/>
      <c r="BF2604" s="121"/>
      <c r="BG2604" s="121"/>
      <c r="BH2604" s="121"/>
      <c r="BI2604" s="121"/>
      <c r="BJ2604" s="121"/>
      <c r="BK2604" s="121"/>
      <c r="BL2604" s="121"/>
      <c r="BM2604" s="121"/>
      <c r="BN2604" s="121"/>
      <c r="BO2604" s="121"/>
      <c r="BP2604" s="121"/>
      <c r="BQ2604" s="121"/>
      <c r="BR2604" s="121"/>
      <c r="BS2604" s="121"/>
      <c r="BT2604" s="121"/>
      <c r="BU2604" s="121"/>
      <c r="BV2604" s="121"/>
      <c r="BW2604" s="121"/>
      <c r="BX2604" s="121"/>
      <c r="BY2604" s="121"/>
      <c r="BZ2604" s="121"/>
      <c r="CA2604" s="121"/>
      <c r="CB2604" s="121"/>
      <c r="CC2604" s="121"/>
      <c r="CD2604" s="121"/>
      <c r="CE2604" s="121"/>
      <c r="CF2604" s="121"/>
      <c r="CG2604" s="121"/>
      <c r="CH2604" s="121"/>
      <c r="CI2604" s="121"/>
      <c r="CJ2604" s="121"/>
      <c r="CK2604" s="121"/>
      <c r="CL2604" s="121"/>
      <c r="CM2604" s="121"/>
      <c r="CN2604" s="121"/>
      <c r="CO2604" s="121"/>
      <c r="CP2604" s="121"/>
      <c r="CQ2604" s="121"/>
      <c r="CR2604" s="121"/>
      <c r="CS2604" s="121"/>
      <c r="CT2604" s="121"/>
      <c r="CU2604" s="121"/>
      <c r="CV2604" s="121"/>
      <c r="CW2604" s="121"/>
      <c r="CX2604" s="121"/>
      <c r="CY2604" s="121"/>
      <c r="CZ2604" s="121"/>
      <c r="DA2604" s="121"/>
      <c r="DB2604" s="121"/>
      <c r="DC2604" s="121"/>
      <c r="DD2604" s="121"/>
      <c r="DE2604" s="121"/>
      <c r="DF2604" s="121"/>
      <c r="DG2604" s="121"/>
      <c r="DH2604" s="121"/>
      <c r="DI2604" s="121"/>
    </row>
    <row r="2605" spans="30:113" x14ac:dyDescent="0.35">
      <c r="AD2605" s="121"/>
      <c r="AE2605" s="121"/>
      <c r="AF2605" s="121"/>
      <c r="AG2605" s="121"/>
      <c r="AH2605" s="121"/>
      <c r="AI2605" s="121"/>
      <c r="AJ2605" s="121"/>
      <c r="AK2605" s="121"/>
      <c r="AL2605" s="121"/>
      <c r="AM2605" s="121"/>
      <c r="AN2605" s="121"/>
      <c r="AO2605" s="121"/>
      <c r="AP2605" s="121"/>
      <c r="AQ2605" s="121"/>
      <c r="AR2605" s="121"/>
      <c r="AS2605" s="121"/>
      <c r="AT2605" s="121"/>
      <c r="AU2605" s="121"/>
      <c r="AV2605" s="121"/>
      <c r="AW2605" s="121"/>
      <c r="AX2605" s="121"/>
      <c r="AY2605" s="121"/>
      <c r="AZ2605" s="121"/>
      <c r="BA2605" s="121"/>
      <c r="BB2605" s="121"/>
      <c r="BC2605" s="121"/>
      <c r="BD2605" s="121"/>
      <c r="BE2605" s="121"/>
      <c r="BF2605" s="121"/>
      <c r="BG2605" s="121"/>
      <c r="BH2605" s="121"/>
      <c r="BI2605" s="121"/>
      <c r="BJ2605" s="121"/>
      <c r="BK2605" s="121"/>
      <c r="BL2605" s="121"/>
      <c r="BM2605" s="121"/>
      <c r="BN2605" s="121"/>
      <c r="BO2605" s="121"/>
      <c r="BP2605" s="121"/>
      <c r="BQ2605" s="121"/>
      <c r="BR2605" s="121"/>
      <c r="BS2605" s="121"/>
      <c r="BT2605" s="121"/>
      <c r="BU2605" s="121"/>
      <c r="BV2605" s="121"/>
      <c r="BW2605" s="121"/>
      <c r="BX2605" s="121"/>
      <c r="BY2605" s="121"/>
      <c r="BZ2605" s="121"/>
      <c r="CA2605" s="121"/>
      <c r="CB2605" s="121"/>
      <c r="CC2605" s="121"/>
      <c r="CD2605" s="121"/>
      <c r="CE2605" s="121"/>
      <c r="CF2605" s="121"/>
      <c r="CG2605" s="121"/>
      <c r="CH2605" s="121"/>
      <c r="CI2605" s="121"/>
      <c r="CJ2605" s="121"/>
      <c r="CK2605" s="121"/>
      <c r="CL2605" s="121"/>
      <c r="CM2605" s="121"/>
      <c r="CN2605" s="121"/>
      <c r="CO2605" s="121"/>
      <c r="CP2605" s="121"/>
      <c r="CQ2605" s="121"/>
      <c r="CR2605" s="121"/>
      <c r="CS2605" s="121"/>
      <c r="CT2605" s="121"/>
      <c r="CU2605" s="121"/>
      <c r="CV2605" s="121"/>
      <c r="CW2605" s="121"/>
      <c r="CX2605" s="121"/>
      <c r="CY2605" s="121"/>
      <c r="CZ2605" s="121"/>
      <c r="DA2605" s="121"/>
      <c r="DB2605" s="121"/>
      <c r="DC2605" s="121"/>
      <c r="DD2605" s="121"/>
      <c r="DE2605" s="121"/>
      <c r="DF2605" s="121"/>
      <c r="DG2605" s="121"/>
      <c r="DH2605" s="121"/>
      <c r="DI2605" s="121"/>
    </row>
    <row r="2606" spans="30:113" x14ac:dyDescent="0.35">
      <c r="AD2606" s="121"/>
      <c r="AE2606" s="121"/>
      <c r="AF2606" s="121"/>
      <c r="AG2606" s="121"/>
      <c r="AH2606" s="121"/>
      <c r="AI2606" s="121"/>
      <c r="AJ2606" s="121"/>
      <c r="AK2606" s="121"/>
      <c r="AL2606" s="121"/>
      <c r="AM2606" s="121"/>
      <c r="AN2606" s="121"/>
      <c r="AO2606" s="121"/>
      <c r="AP2606" s="121"/>
      <c r="AQ2606" s="121"/>
      <c r="AR2606" s="121"/>
      <c r="AS2606" s="121"/>
      <c r="AT2606" s="121"/>
      <c r="AU2606" s="121"/>
      <c r="AV2606" s="121"/>
      <c r="AW2606" s="121"/>
      <c r="AX2606" s="121"/>
      <c r="AY2606" s="121"/>
      <c r="AZ2606" s="121"/>
      <c r="BA2606" s="121"/>
      <c r="BB2606" s="121"/>
      <c r="BC2606" s="121"/>
      <c r="BD2606" s="121"/>
      <c r="BE2606" s="121"/>
      <c r="BF2606" s="121"/>
      <c r="BG2606" s="121"/>
      <c r="BH2606" s="121"/>
      <c r="BI2606" s="121"/>
      <c r="BJ2606" s="121"/>
      <c r="BK2606" s="121"/>
      <c r="BL2606" s="121"/>
      <c r="BM2606" s="121"/>
      <c r="BN2606" s="121"/>
      <c r="BO2606" s="121"/>
      <c r="BP2606" s="121"/>
      <c r="BQ2606" s="121"/>
      <c r="BR2606" s="121"/>
      <c r="BS2606" s="121"/>
      <c r="BT2606" s="121"/>
      <c r="BU2606" s="121"/>
      <c r="BV2606" s="121"/>
      <c r="BW2606" s="121"/>
      <c r="BX2606" s="121"/>
      <c r="BY2606" s="121"/>
      <c r="BZ2606" s="121"/>
      <c r="CA2606" s="121"/>
      <c r="CB2606" s="121"/>
      <c r="CC2606" s="121"/>
      <c r="CD2606" s="121"/>
      <c r="CE2606" s="121"/>
      <c r="CF2606" s="121"/>
      <c r="CG2606" s="121"/>
      <c r="CH2606" s="121"/>
      <c r="CI2606" s="121"/>
      <c r="CJ2606" s="121"/>
      <c r="CK2606" s="121"/>
      <c r="CL2606" s="121"/>
      <c r="CM2606" s="121"/>
      <c r="CN2606" s="121"/>
      <c r="CO2606" s="121"/>
      <c r="CP2606" s="121"/>
      <c r="CQ2606" s="121"/>
      <c r="CR2606" s="121"/>
      <c r="CS2606" s="121"/>
      <c r="CT2606" s="121"/>
      <c r="CU2606" s="121"/>
      <c r="CV2606" s="121"/>
      <c r="CW2606" s="121"/>
      <c r="CX2606" s="121"/>
      <c r="CY2606" s="121"/>
      <c r="CZ2606" s="121"/>
      <c r="DA2606" s="121"/>
      <c r="DB2606" s="121"/>
      <c r="DC2606" s="121"/>
      <c r="DD2606" s="121"/>
      <c r="DE2606" s="121"/>
      <c r="DF2606" s="121"/>
      <c r="DG2606" s="121"/>
      <c r="DH2606" s="121"/>
      <c r="DI2606" s="121"/>
    </row>
    <row r="2607" spans="30:113" x14ac:dyDescent="0.35">
      <c r="AD2607" s="121"/>
      <c r="AE2607" s="121"/>
      <c r="AF2607" s="121"/>
      <c r="AG2607" s="121"/>
      <c r="AH2607" s="121"/>
      <c r="AI2607" s="121"/>
      <c r="AJ2607" s="121"/>
      <c r="AK2607" s="121"/>
      <c r="AL2607" s="121"/>
      <c r="AM2607" s="121"/>
      <c r="AN2607" s="121"/>
      <c r="AO2607" s="121"/>
      <c r="AP2607" s="121"/>
      <c r="AQ2607" s="121"/>
      <c r="AR2607" s="121"/>
      <c r="AS2607" s="121"/>
      <c r="AT2607" s="121"/>
      <c r="AU2607" s="121"/>
      <c r="AV2607" s="121"/>
      <c r="AW2607" s="121"/>
      <c r="AX2607" s="121"/>
      <c r="AY2607" s="121"/>
      <c r="AZ2607" s="121"/>
      <c r="BA2607" s="121"/>
      <c r="BB2607" s="121"/>
      <c r="BC2607" s="121"/>
      <c r="BD2607" s="121"/>
      <c r="BE2607" s="121"/>
      <c r="BF2607" s="121"/>
      <c r="BG2607" s="121"/>
      <c r="BH2607" s="121"/>
      <c r="BI2607" s="121"/>
      <c r="BJ2607" s="121"/>
      <c r="BK2607" s="121"/>
      <c r="BL2607" s="121"/>
      <c r="BM2607" s="121"/>
      <c r="BN2607" s="121"/>
      <c r="BO2607" s="121"/>
      <c r="BP2607" s="121"/>
      <c r="BQ2607" s="121"/>
      <c r="BR2607" s="121"/>
      <c r="BS2607" s="121"/>
      <c r="BT2607" s="121"/>
      <c r="BU2607" s="121"/>
      <c r="BV2607" s="121"/>
      <c r="BW2607" s="121"/>
      <c r="BX2607" s="121"/>
      <c r="BY2607" s="121"/>
      <c r="BZ2607" s="121"/>
      <c r="CA2607" s="121"/>
      <c r="CB2607" s="121"/>
      <c r="CC2607" s="121"/>
      <c r="CD2607" s="121"/>
      <c r="CE2607" s="121"/>
      <c r="CF2607" s="121"/>
      <c r="CG2607" s="121"/>
      <c r="CH2607" s="121"/>
      <c r="CI2607" s="121"/>
      <c r="CJ2607" s="121"/>
      <c r="CK2607" s="121"/>
      <c r="CL2607" s="121"/>
      <c r="CM2607" s="121"/>
      <c r="CN2607" s="121"/>
      <c r="CO2607" s="121"/>
      <c r="CP2607" s="121"/>
      <c r="CQ2607" s="121"/>
      <c r="CR2607" s="121"/>
      <c r="CS2607" s="121"/>
      <c r="CT2607" s="121"/>
      <c r="CU2607" s="121"/>
      <c r="CV2607" s="121"/>
      <c r="CW2607" s="121"/>
      <c r="CX2607" s="121"/>
      <c r="CY2607" s="121"/>
      <c r="CZ2607" s="121"/>
      <c r="DA2607" s="121"/>
      <c r="DB2607" s="121"/>
      <c r="DC2607" s="121"/>
      <c r="DD2607" s="121"/>
      <c r="DE2607" s="121"/>
      <c r="DF2607" s="121"/>
      <c r="DG2607" s="121"/>
      <c r="DH2607" s="121"/>
      <c r="DI2607" s="121"/>
    </row>
    <row r="2608" spans="30:113" x14ac:dyDescent="0.35">
      <c r="AD2608" s="121"/>
      <c r="AE2608" s="121"/>
      <c r="AF2608" s="121"/>
      <c r="AG2608" s="121"/>
      <c r="AH2608" s="121"/>
      <c r="AI2608" s="121"/>
      <c r="AJ2608" s="121"/>
      <c r="AK2608" s="121"/>
      <c r="AL2608" s="121"/>
      <c r="AM2608" s="121"/>
      <c r="AN2608" s="121"/>
      <c r="AO2608" s="121"/>
      <c r="AP2608" s="121"/>
      <c r="AQ2608" s="121"/>
      <c r="AR2608" s="121"/>
      <c r="AS2608" s="121"/>
      <c r="AT2608" s="121"/>
      <c r="AU2608" s="121"/>
      <c r="AV2608" s="121"/>
      <c r="AW2608" s="121"/>
      <c r="AX2608" s="121"/>
      <c r="AY2608" s="121"/>
      <c r="AZ2608" s="121"/>
      <c r="BA2608" s="121"/>
      <c r="BB2608" s="121"/>
      <c r="BC2608" s="121"/>
      <c r="BD2608" s="121"/>
      <c r="BE2608" s="121"/>
      <c r="BF2608" s="121"/>
      <c r="BG2608" s="121"/>
      <c r="BH2608" s="121"/>
      <c r="BI2608" s="121"/>
      <c r="BJ2608" s="121"/>
      <c r="BK2608" s="121"/>
      <c r="BL2608" s="121"/>
      <c r="BM2608" s="121"/>
      <c r="BN2608" s="121"/>
      <c r="BO2608" s="121"/>
      <c r="BP2608" s="121"/>
      <c r="BQ2608" s="121"/>
      <c r="BR2608" s="121"/>
      <c r="BS2608" s="121"/>
      <c r="BT2608" s="121"/>
      <c r="BU2608" s="121"/>
      <c r="BV2608" s="121"/>
      <c r="BW2608" s="121"/>
      <c r="BX2608" s="121"/>
      <c r="BY2608" s="121"/>
      <c r="BZ2608" s="121"/>
      <c r="CA2608" s="121"/>
      <c r="CB2608" s="121"/>
      <c r="CC2608" s="121"/>
      <c r="CD2608" s="121"/>
      <c r="CE2608" s="121"/>
      <c r="CF2608" s="121"/>
      <c r="CG2608" s="121"/>
      <c r="CH2608" s="121"/>
      <c r="CI2608" s="121"/>
      <c r="CJ2608" s="121"/>
      <c r="CK2608" s="121"/>
      <c r="CL2608" s="121"/>
      <c r="CM2608" s="121"/>
      <c r="CN2608" s="121"/>
      <c r="CO2608" s="121"/>
      <c r="CP2608" s="121"/>
      <c r="CQ2608" s="121"/>
      <c r="CR2608" s="121"/>
      <c r="CS2608" s="121"/>
      <c r="CT2608" s="121"/>
      <c r="CU2608" s="121"/>
      <c r="CV2608" s="121"/>
      <c r="CW2608" s="121"/>
      <c r="CX2608" s="121"/>
      <c r="CY2608" s="121"/>
      <c r="CZ2608" s="121"/>
      <c r="DA2608" s="121"/>
      <c r="DB2608" s="121"/>
      <c r="DC2608" s="121"/>
      <c r="DD2608" s="121"/>
      <c r="DE2608" s="121"/>
      <c r="DF2608" s="121"/>
      <c r="DG2608" s="121"/>
      <c r="DH2608" s="121"/>
      <c r="DI2608" s="121"/>
    </row>
    <row r="2609" spans="30:113" x14ac:dyDescent="0.35">
      <c r="AD2609" s="121"/>
      <c r="AE2609" s="121"/>
      <c r="AF2609" s="121"/>
      <c r="AG2609" s="121"/>
      <c r="AH2609" s="121"/>
      <c r="AI2609" s="121"/>
      <c r="AJ2609" s="121"/>
      <c r="AK2609" s="121"/>
      <c r="AL2609" s="121"/>
      <c r="AM2609" s="121"/>
      <c r="AN2609" s="121"/>
      <c r="AO2609" s="121"/>
      <c r="AP2609" s="121"/>
      <c r="AQ2609" s="121"/>
      <c r="AR2609" s="121"/>
      <c r="AS2609" s="121"/>
      <c r="AT2609" s="121"/>
      <c r="AU2609" s="121"/>
      <c r="AV2609" s="121"/>
      <c r="AW2609" s="121"/>
      <c r="AX2609" s="121"/>
      <c r="AY2609" s="121"/>
      <c r="AZ2609" s="121"/>
      <c r="BA2609" s="121"/>
      <c r="BB2609" s="121"/>
      <c r="BC2609" s="121"/>
      <c r="BD2609" s="121"/>
      <c r="BE2609" s="121"/>
      <c r="BF2609" s="121"/>
      <c r="BG2609" s="121"/>
      <c r="BH2609" s="121"/>
      <c r="BI2609" s="121"/>
      <c r="BJ2609" s="121"/>
      <c r="BK2609" s="121"/>
      <c r="BL2609" s="121"/>
      <c r="BM2609" s="121"/>
      <c r="BN2609" s="121"/>
      <c r="BO2609" s="121"/>
      <c r="BP2609" s="121"/>
      <c r="BQ2609" s="121"/>
      <c r="BR2609" s="121"/>
      <c r="BS2609" s="121"/>
      <c r="BT2609" s="121"/>
      <c r="BU2609" s="121"/>
      <c r="BV2609" s="121"/>
      <c r="BW2609" s="121"/>
      <c r="BX2609" s="121"/>
      <c r="BY2609" s="121"/>
      <c r="BZ2609" s="121"/>
      <c r="CA2609" s="121"/>
      <c r="CB2609" s="121"/>
      <c r="CC2609" s="121"/>
      <c r="CD2609" s="121"/>
      <c r="CE2609" s="121"/>
      <c r="CF2609" s="121"/>
      <c r="CG2609" s="121"/>
      <c r="CH2609" s="121"/>
      <c r="CI2609" s="121"/>
      <c r="CJ2609" s="121"/>
      <c r="CK2609" s="121"/>
      <c r="CL2609" s="121"/>
      <c r="CM2609" s="121"/>
      <c r="CN2609" s="121"/>
      <c r="CO2609" s="121"/>
      <c r="CP2609" s="121"/>
      <c r="CQ2609" s="121"/>
      <c r="CR2609" s="121"/>
      <c r="CS2609" s="121"/>
      <c r="CT2609" s="121"/>
      <c r="CU2609" s="121"/>
      <c r="CV2609" s="121"/>
      <c r="CW2609" s="121"/>
      <c r="CX2609" s="121"/>
      <c r="CY2609" s="121"/>
      <c r="CZ2609" s="121"/>
      <c r="DA2609" s="121"/>
      <c r="DB2609" s="121"/>
      <c r="DC2609" s="121"/>
      <c r="DD2609" s="121"/>
      <c r="DE2609" s="121"/>
      <c r="DF2609" s="121"/>
      <c r="DG2609" s="121"/>
      <c r="DH2609" s="121"/>
      <c r="DI2609" s="121"/>
    </row>
    <row r="2610" spans="30:113" x14ac:dyDescent="0.35">
      <c r="AD2610" s="121"/>
      <c r="AE2610" s="121"/>
      <c r="AF2610" s="121"/>
      <c r="AG2610" s="121"/>
      <c r="AH2610" s="121"/>
      <c r="AI2610" s="121"/>
      <c r="AJ2610" s="121"/>
      <c r="AK2610" s="121"/>
      <c r="AL2610" s="121"/>
      <c r="AM2610" s="121"/>
      <c r="AN2610" s="121"/>
      <c r="AO2610" s="121"/>
      <c r="AP2610" s="121"/>
      <c r="AQ2610" s="121"/>
      <c r="AR2610" s="121"/>
      <c r="AS2610" s="121"/>
      <c r="AT2610" s="121"/>
      <c r="AU2610" s="121"/>
      <c r="AV2610" s="121"/>
      <c r="AW2610" s="121"/>
      <c r="AX2610" s="121"/>
      <c r="AY2610" s="121"/>
      <c r="AZ2610" s="121"/>
      <c r="BA2610" s="121"/>
      <c r="BB2610" s="121"/>
      <c r="BC2610" s="121"/>
      <c r="BD2610" s="121"/>
      <c r="BE2610" s="121"/>
      <c r="BF2610" s="121"/>
      <c r="BG2610" s="121"/>
      <c r="BH2610" s="121"/>
      <c r="BI2610" s="121"/>
      <c r="BJ2610" s="121"/>
      <c r="BK2610" s="121"/>
      <c r="BL2610" s="121"/>
      <c r="BM2610" s="121"/>
      <c r="BN2610" s="121"/>
      <c r="BO2610" s="121"/>
      <c r="BP2610" s="121"/>
      <c r="BQ2610" s="121"/>
      <c r="BR2610" s="121"/>
      <c r="BS2610" s="121"/>
      <c r="BT2610" s="121"/>
      <c r="BU2610" s="121"/>
      <c r="BV2610" s="121"/>
      <c r="BW2610" s="121"/>
      <c r="BX2610" s="121"/>
      <c r="BY2610" s="121"/>
      <c r="BZ2610" s="121"/>
      <c r="CA2610" s="121"/>
      <c r="CB2610" s="121"/>
      <c r="CC2610" s="121"/>
      <c r="CD2610" s="121"/>
      <c r="CE2610" s="121"/>
      <c r="CF2610" s="121"/>
      <c r="CG2610" s="121"/>
      <c r="CH2610" s="121"/>
      <c r="CI2610" s="121"/>
      <c r="CJ2610" s="121"/>
      <c r="CK2610" s="121"/>
      <c r="CL2610" s="121"/>
      <c r="CM2610" s="121"/>
      <c r="CN2610" s="121"/>
      <c r="CO2610" s="121"/>
      <c r="CP2610" s="121"/>
      <c r="CQ2610" s="121"/>
      <c r="CR2610" s="121"/>
      <c r="CS2610" s="121"/>
      <c r="CT2610" s="121"/>
      <c r="CU2610" s="121"/>
      <c r="CV2610" s="121"/>
      <c r="CW2610" s="121"/>
      <c r="CX2610" s="121"/>
      <c r="CY2610" s="121"/>
      <c r="CZ2610" s="121"/>
      <c r="DA2610" s="121"/>
      <c r="DB2610" s="121"/>
      <c r="DC2610" s="121"/>
      <c r="DD2610" s="121"/>
      <c r="DE2610" s="121"/>
      <c r="DF2610" s="121"/>
      <c r="DG2610" s="121"/>
      <c r="DH2610" s="121"/>
      <c r="DI2610" s="121"/>
    </row>
    <row r="2611" spans="30:113" x14ac:dyDescent="0.35">
      <c r="AD2611" s="121"/>
      <c r="AE2611" s="121"/>
      <c r="AF2611" s="121"/>
      <c r="AG2611" s="121"/>
      <c r="AH2611" s="121"/>
      <c r="AI2611" s="121"/>
      <c r="AJ2611" s="121"/>
      <c r="AK2611" s="121"/>
      <c r="AL2611" s="121"/>
      <c r="AM2611" s="121"/>
      <c r="AN2611" s="121"/>
      <c r="AO2611" s="121"/>
      <c r="AP2611" s="121"/>
      <c r="AQ2611" s="121"/>
      <c r="AR2611" s="121"/>
      <c r="AS2611" s="121"/>
      <c r="AT2611" s="121"/>
      <c r="AU2611" s="121"/>
      <c r="AV2611" s="121"/>
      <c r="AW2611" s="121"/>
      <c r="AX2611" s="121"/>
      <c r="AY2611" s="121"/>
      <c r="AZ2611" s="121"/>
      <c r="BA2611" s="121"/>
      <c r="BB2611" s="121"/>
      <c r="BC2611" s="121"/>
      <c r="BD2611" s="121"/>
      <c r="BE2611" s="121"/>
      <c r="BF2611" s="121"/>
      <c r="BG2611" s="121"/>
      <c r="BH2611" s="121"/>
      <c r="BI2611" s="121"/>
      <c r="BJ2611" s="121"/>
      <c r="BK2611" s="121"/>
      <c r="BL2611" s="121"/>
      <c r="BM2611" s="121"/>
      <c r="BN2611" s="121"/>
      <c r="BO2611" s="121"/>
      <c r="BP2611" s="121"/>
      <c r="BQ2611" s="121"/>
      <c r="BR2611" s="121"/>
      <c r="BS2611" s="121"/>
      <c r="BT2611" s="121"/>
      <c r="BU2611" s="121"/>
      <c r="BV2611" s="121"/>
      <c r="BW2611" s="121"/>
      <c r="BX2611" s="121"/>
      <c r="BY2611" s="121"/>
      <c r="BZ2611" s="121"/>
      <c r="CA2611" s="121"/>
      <c r="CB2611" s="121"/>
      <c r="CC2611" s="121"/>
      <c r="CD2611" s="121"/>
      <c r="CE2611" s="121"/>
      <c r="CF2611" s="121"/>
      <c r="CG2611" s="121"/>
      <c r="CH2611" s="121"/>
      <c r="CI2611" s="121"/>
      <c r="CJ2611" s="121"/>
      <c r="CK2611" s="121"/>
      <c r="CL2611" s="121"/>
      <c r="CM2611" s="121"/>
      <c r="CN2611" s="121"/>
      <c r="CO2611" s="121"/>
      <c r="CP2611" s="121"/>
      <c r="CQ2611" s="121"/>
      <c r="CR2611" s="121"/>
      <c r="CS2611" s="121"/>
      <c r="CT2611" s="121"/>
      <c r="CU2611" s="121"/>
      <c r="CV2611" s="121"/>
      <c r="CW2611" s="121"/>
      <c r="CX2611" s="121"/>
      <c r="CY2611" s="121"/>
      <c r="CZ2611" s="121"/>
      <c r="DA2611" s="121"/>
      <c r="DB2611" s="121"/>
      <c r="DC2611" s="121"/>
      <c r="DD2611" s="121"/>
      <c r="DE2611" s="121"/>
      <c r="DF2611" s="121"/>
      <c r="DG2611" s="121"/>
      <c r="DH2611" s="121"/>
      <c r="DI2611" s="121"/>
    </row>
    <row r="2612" spans="30:113" x14ac:dyDescent="0.35">
      <c r="AD2612" s="121"/>
      <c r="AE2612" s="121"/>
      <c r="AF2612" s="121"/>
      <c r="AG2612" s="121"/>
      <c r="AH2612" s="121"/>
      <c r="AI2612" s="121"/>
      <c r="AJ2612" s="121"/>
      <c r="AK2612" s="121"/>
      <c r="AL2612" s="121"/>
      <c r="AM2612" s="121"/>
      <c r="AN2612" s="121"/>
      <c r="AO2612" s="121"/>
      <c r="AP2612" s="121"/>
      <c r="AQ2612" s="121"/>
      <c r="AR2612" s="121"/>
      <c r="AS2612" s="121"/>
      <c r="AT2612" s="121"/>
      <c r="AU2612" s="121"/>
      <c r="AV2612" s="121"/>
      <c r="AW2612" s="121"/>
      <c r="AX2612" s="121"/>
      <c r="AY2612" s="121"/>
      <c r="AZ2612" s="121"/>
      <c r="BA2612" s="121"/>
      <c r="BB2612" s="121"/>
      <c r="BC2612" s="121"/>
      <c r="BD2612" s="121"/>
      <c r="BE2612" s="121"/>
      <c r="BF2612" s="121"/>
      <c r="BG2612" s="121"/>
      <c r="BH2612" s="121"/>
      <c r="BI2612" s="121"/>
      <c r="BJ2612" s="121"/>
      <c r="BK2612" s="121"/>
      <c r="BL2612" s="121"/>
      <c r="BM2612" s="121"/>
      <c r="BN2612" s="121"/>
      <c r="BO2612" s="121"/>
      <c r="BP2612" s="121"/>
      <c r="BQ2612" s="121"/>
      <c r="BR2612" s="121"/>
      <c r="BS2612" s="121"/>
      <c r="BT2612" s="121"/>
      <c r="BU2612" s="121"/>
      <c r="BV2612" s="121"/>
      <c r="BW2612" s="121"/>
      <c r="BX2612" s="121"/>
      <c r="BY2612" s="121"/>
      <c r="BZ2612" s="121"/>
      <c r="CA2612" s="121"/>
      <c r="CB2612" s="121"/>
      <c r="CC2612" s="121"/>
      <c r="CD2612" s="121"/>
      <c r="CE2612" s="121"/>
      <c r="CF2612" s="121"/>
      <c r="CG2612" s="121"/>
      <c r="CH2612" s="121"/>
      <c r="CI2612" s="121"/>
      <c r="CJ2612" s="121"/>
      <c r="CK2612" s="121"/>
      <c r="CL2612" s="121"/>
      <c r="CM2612" s="121"/>
      <c r="CN2612" s="121"/>
      <c r="CO2612" s="121"/>
      <c r="CP2612" s="121"/>
      <c r="CQ2612" s="121"/>
      <c r="CR2612" s="121"/>
      <c r="CS2612" s="121"/>
      <c r="CT2612" s="121"/>
      <c r="CU2612" s="121"/>
      <c r="CV2612" s="121"/>
      <c r="CW2612" s="121"/>
      <c r="CX2612" s="121"/>
      <c r="CY2612" s="121"/>
      <c r="CZ2612" s="121"/>
      <c r="DA2612" s="121"/>
      <c r="DB2612" s="121"/>
      <c r="DC2612" s="121"/>
      <c r="DD2612" s="121"/>
      <c r="DE2612" s="121"/>
      <c r="DF2612" s="121"/>
      <c r="DG2612" s="121"/>
      <c r="DH2612" s="121"/>
      <c r="DI2612" s="121"/>
    </row>
    <row r="2613" spans="30:113" x14ac:dyDescent="0.35">
      <c r="AD2613" s="121"/>
      <c r="AE2613" s="121"/>
      <c r="AF2613" s="121"/>
      <c r="AG2613" s="121"/>
      <c r="AH2613" s="121"/>
      <c r="AI2613" s="121"/>
      <c r="AJ2613" s="121"/>
      <c r="AK2613" s="121"/>
      <c r="AL2613" s="121"/>
      <c r="AM2613" s="121"/>
      <c r="AN2613" s="121"/>
      <c r="AO2613" s="121"/>
      <c r="AP2613" s="121"/>
      <c r="AQ2613" s="121"/>
      <c r="AR2613" s="121"/>
      <c r="AS2613" s="121"/>
      <c r="AT2613" s="121"/>
      <c r="AU2613" s="121"/>
      <c r="AV2613" s="121"/>
      <c r="AW2613" s="121"/>
      <c r="AX2613" s="121"/>
      <c r="AY2613" s="121"/>
      <c r="AZ2613" s="121"/>
      <c r="BA2613" s="121"/>
      <c r="BB2613" s="121"/>
      <c r="BC2613" s="121"/>
      <c r="BD2613" s="121"/>
      <c r="BE2613" s="121"/>
      <c r="BF2613" s="121"/>
      <c r="BG2613" s="121"/>
      <c r="BH2613" s="121"/>
      <c r="BI2613" s="121"/>
      <c r="BJ2613" s="121"/>
      <c r="BK2613" s="121"/>
      <c r="BL2613" s="121"/>
      <c r="BM2613" s="121"/>
      <c r="BN2613" s="121"/>
      <c r="BO2613" s="121"/>
      <c r="BP2613" s="121"/>
      <c r="BQ2613" s="121"/>
      <c r="BR2613" s="121"/>
      <c r="BS2613" s="121"/>
      <c r="BT2613" s="121"/>
      <c r="BU2613" s="121"/>
      <c r="BV2613" s="121"/>
      <c r="BW2613" s="121"/>
      <c r="BX2613" s="121"/>
      <c r="BY2613" s="121"/>
      <c r="BZ2613" s="121"/>
      <c r="CA2613" s="121"/>
      <c r="CB2613" s="121"/>
      <c r="CC2613" s="121"/>
      <c r="CD2613" s="121"/>
      <c r="CE2613" s="121"/>
      <c r="CF2613" s="121"/>
      <c r="CG2613" s="121"/>
      <c r="CH2613" s="121"/>
      <c r="CI2613" s="121"/>
      <c r="CJ2613" s="121"/>
      <c r="CK2613" s="121"/>
      <c r="CL2613" s="121"/>
      <c r="CM2613" s="121"/>
      <c r="CN2613" s="121"/>
      <c r="CO2613" s="121"/>
      <c r="CP2613" s="121"/>
      <c r="CQ2613" s="121"/>
      <c r="CR2613" s="121"/>
      <c r="CS2613" s="121"/>
      <c r="CT2613" s="121"/>
      <c r="CU2613" s="121"/>
      <c r="CV2613" s="121"/>
      <c r="CW2613" s="121"/>
      <c r="CX2613" s="121"/>
      <c r="CY2613" s="121"/>
      <c r="CZ2613" s="121"/>
      <c r="DA2613" s="121"/>
      <c r="DB2613" s="121"/>
      <c r="DC2613" s="121"/>
      <c r="DD2613" s="121"/>
      <c r="DE2613" s="121"/>
      <c r="DF2613" s="121"/>
      <c r="DG2613" s="121"/>
      <c r="DH2613" s="121"/>
      <c r="DI2613" s="121"/>
    </row>
    <row r="2614" spans="30:113" x14ac:dyDescent="0.35">
      <c r="AD2614" s="121"/>
      <c r="AE2614" s="121"/>
      <c r="AF2614" s="121"/>
      <c r="AG2614" s="121"/>
      <c r="AH2614" s="121"/>
      <c r="AI2614" s="121"/>
      <c r="AJ2614" s="121"/>
      <c r="AK2614" s="121"/>
      <c r="AL2614" s="121"/>
      <c r="AM2614" s="121"/>
      <c r="AN2614" s="121"/>
      <c r="AO2614" s="121"/>
      <c r="AP2614" s="121"/>
      <c r="AQ2614" s="121"/>
      <c r="AR2614" s="121"/>
      <c r="AS2614" s="121"/>
      <c r="AT2614" s="121"/>
      <c r="AU2614" s="121"/>
      <c r="AV2614" s="121"/>
      <c r="AW2614" s="121"/>
      <c r="AX2614" s="121"/>
      <c r="AY2614" s="121"/>
      <c r="AZ2614" s="121"/>
      <c r="BA2614" s="121"/>
      <c r="BB2614" s="121"/>
      <c r="BC2614" s="121"/>
      <c r="BD2614" s="121"/>
      <c r="BE2614" s="121"/>
      <c r="BF2614" s="121"/>
      <c r="BG2614" s="121"/>
      <c r="BH2614" s="121"/>
      <c r="BI2614" s="121"/>
      <c r="BJ2614" s="121"/>
      <c r="BK2614" s="121"/>
      <c r="BL2614" s="121"/>
      <c r="BM2614" s="121"/>
      <c r="BN2614" s="121"/>
      <c r="BO2614" s="121"/>
      <c r="BP2614" s="121"/>
      <c r="BQ2614" s="121"/>
      <c r="BR2614" s="121"/>
      <c r="BS2614" s="121"/>
      <c r="BT2614" s="121"/>
      <c r="BU2614" s="121"/>
      <c r="BV2614" s="121"/>
      <c r="BW2614" s="121"/>
      <c r="BX2614" s="121"/>
      <c r="BY2614" s="121"/>
      <c r="BZ2614" s="121"/>
      <c r="CA2614" s="121"/>
      <c r="CB2614" s="121"/>
      <c r="CC2614" s="121"/>
      <c r="CD2614" s="121"/>
      <c r="CE2614" s="121"/>
      <c r="CF2614" s="121"/>
      <c r="CG2614" s="121"/>
      <c r="CH2614" s="121"/>
      <c r="CI2614" s="121"/>
      <c r="CJ2614" s="121"/>
      <c r="CK2614" s="121"/>
      <c r="CL2614" s="121"/>
      <c r="CM2614" s="121"/>
      <c r="CN2614" s="121"/>
      <c r="CO2614" s="121"/>
      <c r="CP2614" s="121"/>
      <c r="CQ2614" s="121"/>
      <c r="CR2614" s="121"/>
      <c r="CS2614" s="121"/>
      <c r="CT2614" s="121"/>
      <c r="CU2614" s="121"/>
      <c r="CV2614" s="121"/>
      <c r="CW2614" s="121"/>
      <c r="CX2614" s="121"/>
      <c r="CY2614" s="121"/>
      <c r="CZ2614" s="121"/>
      <c r="DA2614" s="121"/>
      <c r="DB2614" s="121"/>
      <c r="DC2614" s="121"/>
      <c r="DD2614" s="121"/>
      <c r="DE2614" s="121"/>
      <c r="DF2614" s="121"/>
      <c r="DG2614" s="121"/>
      <c r="DH2614" s="121"/>
      <c r="DI2614" s="121"/>
    </row>
    <row r="2615" spans="30:113" x14ac:dyDescent="0.35">
      <c r="AD2615" s="121"/>
      <c r="AE2615" s="121"/>
      <c r="AF2615" s="121"/>
      <c r="AG2615" s="121"/>
      <c r="AH2615" s="121"/>
      <c r="AI2615" s="121"/>
      <c r="AJ2615" s="121"/>
      <c r="AK2615" s="121"/>
      <c r="AL2615" s="121"/>
      <c r="AM2615" s="121"/>
      <c r="AN2615" s="121"/>
      <c r="AO2615" s="121"/>
      <c r="AP2615" s="121"/>
      <c r="AQ2615" s="121"/>
      <c r="AR2615" s="121"/>
      <c r="AS2615" s="121"/>
      <c r="AT2615" s="121"/>
      <c r="AU2615" s="121"/>
      <c r="AV2615" s="121"/>
      <c r="AW2615" s="121"/>
      <c r="AX2615" s="121"/>
      <c r="AY2615" s="121"/>
      <c r="AZ2615" s="121"/>
      <c r="BA2615" s="121"/>
      <c r="BB2615" s="121"/>
      <c r="BC2615" s="121"/>
      <c r="BD2615" s="121"/>
      <c r="BE2615" s="121"/>
      <c r="BF2615" s="121"/>
      <c r="BG2615" s="121"/>
      <c r="BH2615" s="121"/>
      <c r="BI2615" s="121"/>
      <c r="BJ2615" s="121"/>
      <c r="BK2615" s="121"/>
      <c r="BL2615" s="121"/>
      <c r="BM2615" s="121"/>
      <c r="BN2615" s="121"/>
      <c r="BO2615" s="121"/>
      <c r="BP2615" s="121"/>
      <c r="BQ2615" s="121"/>
      <c r="BR2615" s="121"/>
      <c r="BS2615" s="121"/>
      <c r="BT2615" s="121"/>
      <c r="BU2615" s="121"/>
      <c r="BV2615" s="121"/>
      <c r="BW2615" s="121"/>
      <c r="BX2615" s="121"/>
      <c r="BY2615" s="121"/>
      <c r="BZ2615" s="121"/>
      <c r="CA2615" s="121"/>
      <c r="CB2615" s="121"/>
      <c r="CC2615" s="121"/>
      <c r="CD2615" s="121"/>
      <c r="CE2615" s="121"/>
      <c r="CF2615" s="121"/>
      <c r="CG2615" s="121"/>
      <c r="CH2615" s="121"/>
      <c r="CI2615" s="121"/>
      <c r="CJ2615" s="121"/>
      <c r="CK2615" s="121"/>
      <c r="CL2615" s="121"/>
      <c r="CM2615" s="121"/>
      <c r="CN2615" s="121"/>
      <c r="CO2615" s="121"/>
      <c r="CP2615" s="121"/>
      <c r="CQ2615" s="121"/>
      <c r="CR2615" s="121"/>
      <c r="CS2615" s="121"/>
      <c r="CT2615" s="121"/>
      <c r="CU2615" s="121"/>
      <c r="CV2615" s="121"/>
      <c r="CW2615" s="121"/>
      <c r="CX2615" s="121"/>
      <c r="CY2615" s="121"/>
      <c r="CZ2615" s="121"/>
      <c r="DA2615" s="121"/>
      <c r="DB2615" s="121"/>
      <c r="DC2615" s="121"/>
      <c r="DD2615" s="121"/>
      <c r="DE2615" s="121"/>
      <c r="DF2615" s="121"/>
      <c r="DG2615" s="121"/>
      <c r="DH2615" s="121"/>
      <c r="DI2615" s="121"/>
    </row>
    <row r="2616" spans="30:113" x14ac:dyDescent="0.35">
      <c r="AD2616" s="121"/>
      <c r="AE2616" s="121"/>
      <c r="AF2616" s="121"/>
      <c r="AG2616" s="121"/>
      <c r="AH2616" s="121"/>
      <c r="AI2616" s="121"/>
      <c r="AJ2616" s="121"/>
      <c r="AK2616" s="121"/>
      <c r="AL2616" s="121"/>
      <c r="AM2616" s="121"/>
      <c r="AN2616" s="121"/>
      <c r="AO2616" s="121"/>
      <c r="AP2616" s="121"/>
      <c r="AQ2616" s="121"/>
      <c r="AR2616" s="121"/>
      <c r="AS2616" s="121"/>
      <c r="AT2616" s="121"/>
      <c r="AU2616" s="121"/>
      <c r="AV2616" s="121"/>
      <c r="AW2616" s="121"/>
      <c r="AX2616" s="121"/>
      <c r="AY2616" s="121"/>
      <c r="AZ2616" s="121"/>
      <c r="BA2616" s="121"/>
      <c r="BB2616" s="121"/>
      <c r="BC2616" s="121"/>
      <c r="BD2616" s="121"/>
      <c r="BE2616" s="121"/>
      <c r="BF2616" s="121"/>
      <c r="BG2616" s="121"/>
      <c r="BH2616" s="121"/>
      <c r="BI2616" s="121"/>
      <c r="BJ2616" s="121"/>
      <c r="BK2616" s="121"/>
      <c r="BL2616" s="121"/>
      <c r="BM2616" s="121"/>
      <c r="BN2616" s="121"/>
      <c r="BO2616" s="121"/>
      <c r="BP2616" s="121"/>
      <c r="BQ2616" s="121"/>
      <c r="BR2616" s="121"/>
      <c r="BS2616" s="121"/>
      <c r="BT2616" s="121"/>
      <c r="BU2616" s="121"/>
      <c r="BV2616" s="121"/>
      <c r="BW2616" s="121"/>
      <c r="BX2616" s="121"/>
      <c r="BY2616" s="121"/>
      <c r="BZ2616" s="121"/>
      <c r="CA2616" s="121"/>
      <c r="CB2616" s="121"/>
      <c r="CC2616" s="121"/>
      <c r="CD2616" s="121"/>
      <c r="CE2616" s="121"/>
      <c r="CF2616" s="121"/>
      <c r="CG2616" s="121"/>
      <c r="CH2616" s="121"/>
      <c r="CI2616" s="121"/>
      <c r="CJ2616" s="121"/>
      <c r="CK2616" s="121"/>
      <c r="CL2616" s="121"/>
      <c r="CM2616" s="121"/>
      <c r="CN2616" s="121"/>
      <c r="CO2616" s="121"/>
      <c r="CP2616" s="121"/>
      <c r="CQ2616" s="121"/>
      <c r="CR2616" s="121"/>
      <c r="CS2616" s="121"/>
      <c r="CT2616" s="121"/>
      <c r="CU2616" s="121"/>
      <c r="CV2616" s="121"/>
      <c r="CW2616" s="121"/>
      <c r="CX2616" s="121"/>
      <c r="CY2616" s="121"/>
      <c r="CZ2616" s="121"/>
      <c r="DA2616" s="121"/>
      <c r="DB2616" s="121"/>
      <c r="DC2616" s="121"/>
      <c r="DD2616" s="121"/>
      <c r="DE2616" s="121"/>
      <c r="DF2616" s="121"/>
      <c r="DG2616" s="121"/>
      <c r="DH2616" s="121"/>
      <c r="DI2616" s="121"/>
    </row>
    <row r="2617" spans="30:113" x14ac:dyDescent="0.35">
      <c r="AD2617" s="121"/>
      <c r="AE2617" s="121"/>
      <c r="AF2617" s="121"/>
      <c r="AG2617" s="121"/>
      <c r="AH2617" s="121"/>
      <c r="AI2617" s="121"/>
      <c r="AJ2617" s="121"/>
      <c r="AK2617" s="121"/>
      <c r="AL2617" s="121"/>
      <c r="AM2617" s="121"/>
      <c r="AN2617" s="121"/>
      <c r="AO2617" s="121"/>
      <c r="AP2617" s="121"/>
      <c r="AQ2617" s="121"/>
      <c r="AR2617" s="121"/>
      <c r="AS2617" s="121"/>
      <c r="AT2617" s="121"/>
      <c r="AU2617" s="121"/>
      <c r="AV2617" s="121"/>
      <c r="AW2617" s="121"/>
      <c r="AX2617" s="121"/>
      <c r="AY2617" s="121"/>
      <c r="AZ2617" s="121"/>
      <c r="BA2617" s="121"/>
      <c r="BB2617" s="121"/>
      <c r="BC2617" s="121"/>
      <c r="BD2617" s="121"/>
      <c r="BE2617" s="121"/>
      <c r="BF2617" s="121"/>
      <c r="BG2617" s="121"/>
      <c r="BH2617" s="121"/>
      <c r="BI2617" s="121"/>
      <c r="BJ2617" s="121"/>
      <c r="BK2617" s="121"/>
      <c r="BL2617" s="121"/>
      <c r="BM2617" s="121"/>
      <c r="BN2617" s="121"/>
      <c r="BO2617" s="121"/>
      <c r="BP2617" s="121"/>
      <c r="BQ2617" s="121"/>
      <c r="BR2617" s="121"/>
      <c r="BS2617" s="121"/>
      <c r="BT2617" s="121"/>
      <c r="BU2617" s="121"/>
      <c r="BV2617" s="121"/>
      <c r="BW2617" s="121"/>
      <c r="BX2617" s="121"/>
      <c r="BY2617" s="121"/>
      <c r="BZ2617" s="121"/>
      <c r="CA2617" s="121"/>
      <c r="CB2617" s="121"/>
      <c r="CC2617" s="121"/>
      <c r="CD2617" s="121"/>
      <c r="CE2617" s="121"/>
      <c r="CF2617" s="121"/>
      <c r="CG2617" s="121"/>
      <c r="CH2617" s="121"/>
      <c r="CI2617" s="121"/>
      <c r="CJ2617" s="121"/>
      <c r="CK2617" s="121"/>
      <c r="CL2617" s="121"/>
      <c r="CM2617" s="121"/>
      <c r="CN2617" s="121"/>
      <c r="CO2617" s="121"/>
      <c r="CP2617" s="121"/>
      <c r="CQ2617" s="121"/>
      <c r="CR2617" s="121"/>
      <c r="CS2617" s="121"/>
      <c r="CT2617" s="121"/>
      <c r="CU2617" s="121"/>
      <c r="CV2617" s="121"/>
      <c r="CW2617" s="121"/>
      <c r="CX2617" s="121"/>
      <c r="CY2617" s="121"/>
      <c r="CZ2617" s="121"/>
      <c r="DA2617" s="121"/>
      <c r="DB2617" s="121"/>
      <c r="DC2617" s="121"/>
      <c r="DD2617" s="121"/>
      <c r="DE2617" s="121"/>
      <c r="DF2617" s="121"/>
      <c r="DG2617" s="121"/>
      <c r="DH2617" s="121"/>
      <c r="DI2617" s="121"/>
    </row>
    <row r="2618" spans="30:113" x14ac:dyDescent="0.35">
      <c r="AD2618" s="121"/>
      <c r="AE2618" s="121"/>
      <c r="AF2618" s="121"/>
      <c r="AG2618" s="121"/>
      <c r="AH2618" s="121"/>
      <c r="AI2618" s="121"/>
      <c r="AJ2618" s="121"/>
      <c r="AK2618" s="121"/>
      <c r="AL2618" s="121"/>
      <c r="AM2618" s="121"/>
      <c r="AN2618" s="121"/>
      <c r="AO2618" s="121"/>
      <c r="AP2618" s="121"/>
      <c r="AQ2618" s="121"/>
      <c r="AR2618" s="121"/>
      <c r="AS2618" s="121"/>
      <c r="AT2618" s="121"/>
      <c r="AU2618" s="121"/>
      <c r="AV2618" s="121"/>
      <c r="AW2618" s="121"/>
      <c r="AX2618" s="121"/>
      <c r="AY2618" s="121"/>
      <c r="AZ2618" s="121"/>
      <c r="BA2618" s="121"/>
      <c r="BB2618" s="121"/>
      <c r="BC2618" s="121"/>
      <c r="BD2618" s="121"/>
      <c r="BE2618" s="121"/>
      <c r="BF2618" s="121"/>
      <c r="BG2618" s="121"/>
      <c r="BH2618" s="121"/>
      <c r="BI2618" s="121"/>
      <c r="BJ2618" s="121"/>
      <c r="BK2618" s="121"/>
      <c r="BL2618" s="121"/>
      <c r="BM2618" s="121"/>
      <c r="BN2618" s="121"/>
      <c r="BO2618" s="121"/>
      <c r="BP2618" s="121"/>
      <c r="BQ2618" s="121"/>
      <c r="BR2618" s="121"/>
      <c r="BS2618" s="121"/>
      <c r="BT2618" s="121"/>
      <c r="BU2618" s="121"/>
      <c r="BV2618" s="121"/>
      <c r="BW2618" s="121"/>
      <c r="BX2618" s="121"/>
      <c r="BY2618" s="121"/>
      <c r="BZ2618" s="121"/>
      <c r="CA2618" s="121"/>
      <c r="CB2618" s="121"/>
      <c r="CC2618" s="121"/>
      <c r="CD2618" s="121"/>
      <c r="CE2618" s="121"/>
      <c r="CF2618" s="121"/>
      <c r="CG2618" s="121"/>
      <c r="CH2618" s="121"/>
      <c r="CI2618" s="121"/>
      <c r="CJ2618" s="121"/>
      <c r="CK2618" s="121"/>
      <c r="CL2618" s="121"/>
      <c r="CM2618" s="121"/>
      <c r="CN2618" s="121"/>
      <c r="CO2618" s="121"/>
      <c r="CP2618" s="121"/>
      <c r="CQ2618" s="121"/>
      <c r="CR2618" s="121"/>
      <c r="CS2618" s="121"/>
      <c r="CT2618" s="121"/>
      <c r="CU2618" s="121"/>
      <c r="CV2618" s="121"/>
      <c r="CW2618" s="121"/>
      <c r="CX2618" s="121"/>
      <c r="CY2618" s="121"/>
      <c r="CZ2618" s="121"/>
      <c r="DA2618" s="121"/>
      <c r="DB2618" s="121"/>
      <c r="DC2618" s="121"/>
      <c r="DD2618" s="121"/>
      <c r="DE2618" s="121"/>
      <c r="DF2618" s="121"/>
      <c r="DG2618" s="121"/>
      <c r="DH2618" s="121"/>
      <c r="DI2618" s="121"/>
    </row>
    <row r="2619" spans="30:113" x14ac:dyDescent="0.35">
      <c r="AD2619" s="121"/>
      <c r="AE2619" s="121"/>
      <c r="AF2619" s="121"/>
      <c r="AG2619" s="121"/>
      <c r="AH2619" s="121"/>
      <c r="AI2619" s="121"/>
      <c r="AJ2619" s="121"/>
      <c r="AK2619" s="121"/>
      <c r="AL2619" s="121"/>
      <c r="AM2619" s="121"/>
      <c r="AN2619" s="121"/>
      <c r="AO2619" s="121"/>
      <c r="AP2619" s="121"/>
      <c r="AQ2619" s="121"/>
      <c r="AR2619" s="121"/>
      <c r="AS2619" s="121"/>
      <c r="AT2619" s="121"/>
      <c r="AU2619" s="121"/>
      <c r="AV2619" s="121"/>
      <c r="AW2619" s="121"/>
      <c r="AX2619" s="121"/>
      <c r="AY2619" s="121"/>
      <c r="AZ2619" s="121"/>
      <c r="BA2619" s="121"/>
      <c r="BB2619" s="121"/>
      <c r="BC2619" s="121"/>
      <c r="BD2619" s="121"/>
      <c r="BE2619" s="121"/>
      <c r="BF2619" s="121"/>
      <c r="BG2619" s="121"/>
      <c r="BH2619" s="121"/>
      <c r="BI2619" s="121"/>
      <c r="BJ2619" s="121"/>
      <c r="BK2619" s="121"/>
      <c r="BL2619" s="121"/>
      <c r="BM2619" s="121"/>
      <c r="BN2619" s="121"/>
      <c r="BO2619" s="121"/>
      <c r="BP2619" s="121"/>
      <c r="BQ2619" s="121"/>
      <c r="BR2619" s="121"/>
      <c r="BS2619" s="121"/>
      <c r="BT2619" s="121"/>
      <c r="BU2619" s="121"/>
      <c r="BV2619" s="121"/>
      <c r="BW2619" s="121"/>
      <c r="BX2619" s="121"/>
      <c r="BY2619" s="121"/>
      <c r="BZ2619" s="121"/>
      <c r="CA2619" s="121"/>
      <c r="CB2619" s="121"/>
      <c r="CC2619" s="121"/>
      <c r="CD2619" s="121"/>
      <c r="CE2619" s="121"/>
      <c r="CF2619" s="121"/>
      <c r="CG2619" s="121"/>
      <c r="CH2619" s="121"/>
      <c r="CI2619" s="121"/>
      <c r="CJ2619" s="121"/>
      <c r="CK2619" s="121"/>
      <c r="CL2619" s="121"/>
      <c r="CM2619" s="121"/>
      <c r="CN2619" s="121"/>
      <c r="CO2619" s="121"/>
      <c r="CP2619" s="121"/>
      <c r="CQ2619" s="121"/>
      <c r="CR2619" s="121"/>
      <c r="CS2619" s="121"/>
      <c r="CT2619" s="121"/>
      <c r="CU2619" s="121"/>
      <c r="CV2619" s="121"/>
      <c r="CW2619" s="121"/>
      <c r="CX2619" s="121"/>
      <c r="CY2619" s="121"/>
      <c r="CZ2619" s="121"/>
      <c r="DA2619" s="121"/>
      <c r="DB2619" s="121"/>
      <c r="DC2619" s="121"/>
      <c r="DD2619" s="121"/>
      <c r="DE2619" s="121"/>
      <c r="DF2619" s="121"/>
      <c r="DG2619" s="121"/>
      <c r="DH2619" s="121"/>
      <c r="DI2619" s="121"/>
    </row>
    <row r="2620" spans="30:113" x14ac:dyDescent="0.35">
      <c r="AD2620" s="121"/>
      <c r="AE2620" s="121"/>
      <c r="AF2620" s="121"/>
      <c r="AG2620" s="121"/>
      <c r="AH2620" s="121"/>
      <c r="AI2620" s="121"/>
      <c r="AJ2620" s="121"/>
      <c r="AK2620" s="121"/>
      <c r="AL2620" s="121"/>
      <c r="AM2620" s="121"/>
      <c r="AN2620" s="121"/>
      <c r="AO2620" s="121"/>
      <c r="AP2620" s="121"/>
      <c r="AQ2620" s="121"/>
      <c r="AR2620" s="121"/>
      <c r="AS2620" s="121"/>
      <c r="AT2620" s="121"/>
      <c r="AU2620" s="121"/>
      <c r="AV2620" s="121"/>
      <c r="AW2620" s="121"/>
      <c r="AX2620" s="121"/>
      <c r="AY2620" s="121"/>
      <c r="AZ2620" s="121"/>
      <c r="BA2620" s="121"/>
      <c r="BB2620" s="121"/>
      <c r="BC2620" s="121"/>
      <c r="BD2620" s="121"/>
      <c r="BE2620" s="121"/>
      <c r="BF2620" s="121"/>
      <c r="BG2620" s="121"/>
      <c r="BH2620" s="121"/>
      <c r="BI2620" s="121"/>
      <c r="BJ2620" s="121"/>
      <c r="BK2620" s="121"/>
      <c r="BL2620" s="121"/>
      <c r="BM2620" s="121"/>
      <c r="BN2620" s="121"/>
      <c r="BO2620" s="121"/>
      <c r="BP2620" s="121"/>
      <c r="BQ2620" s="121"/>
      <c r="BR2620" s="121"/>
      <c r="BS2620" s="121"/>
      <c r="BT2620" s="121"/>
      <c r="BU2620" s="121"/>
      <c r="BV2620" s="121"/>
      <c r="BW2620" s="121"/>
      <c r="BX2620" s="121"/>
      <c r="BY2620" s="121"/>
      <c r="BZ2620" s="121"/>
      <c r="CA2620" s="121"/>
      <c r="CB2620" s="121"/>
      <c r="CC2620" s="121"/>
      <c r="CD2620" s="121"/>
      <c r="CE2620" s="121"/>
      <c r="CF2620" s="121"/>
      <c r="CG2620" s="121"/>
      <c r="CH2620" s="121"/>
      <c r="CI2620" s="121"/>
      <c r="CJ2620" s="121"/>
      <c r="CK2620" s="121"/>
      <c r="CL2620" s="121"/>
      <c r="CM2620" s="121"/>
      <c r="CN2620" s="121"/>
      <c r="CO2620" s="121"/>
      <c r="CP2620" s="121"/>
      <c r="CQ2620" s="121"/>
      <c r="CR2620" s="121"/>
      <c r="CS2620" s="121"/>
      <c r="CT2620" s="121"/>
      <c r="CU2620" s="121"/>
      <c r="CV2620" s="121"/>
      <c r="CW2620" s="121"/>
      <c r="CX2620" s="121"/>
      <c r="CY2620" s="121"/>
      <c r="CZ2620" s="121"/>
      <c r="DA2620" s="121"/>
      <c r="DB2620" s="121"/>
      <c r="DC2620" s="121"/>
      <c r="DD2620" s="121"/>
      <c r="DE2620" s="121"/>
      <c r="DF2620" s="121"/>
      <c r="DG2620" s="121"/>
      <c r="DH2620" s="121"/>
      <c r="DI2620" s="121"/>
    </row>
    <row r="2621" spans="30:113" x14ac:dyDescent="0.35">
      <c r="AD2621" s="121"/>
      <c r="AE2621" s="121"/>
      <c r="AF2621" s="121"/>
      <c r="AG2621" s="121"/>
      <c r="AH2621" s="121"/>
      <c r="AI2621" s="121"/>
      <c r="AJ2621" s="121"/>
      <c r="AK2621" s="121"/>
      <c r="AL2621" s="121"/>
      <c r="AM2621" s="121"/>
      <c r="AN2621" s="121"/>
      <c r="AO2621" s="121"/>
      <c r="AP2621" s="121"/>
      <c r="AQ2621" s="121"/>
      <c r="AR2621" s="121"/>
      <c r="AS2621" s="121"/>
      <c r="AT2621" s="121"/>
      <c r="AU2621" s="121"/>
      <c r="AV2621" s="121"/>
      <c r="AW2621" s="121"/>
      <c r="AX2621" s="121"/>
      <c r="AY2621" s="121"/>
      <c r="AZ2621" s="121"/>
      <c r="BA2621" s="121"/>
      <c r="BB2621" s="121"/>
      <c r="BC2621" s="121"/>
      <c r="BD2621" s="121"/>
      <c r="BE2621" s="121"/>
      <c r="BF2621" s="121"/>
      <c r="BG2621" s="121"/>
      <c r="BH2621" s="121"/>
      <c r="BI2621" s="121"/>
      <c r="BJ2621" s="121"/>
      <c r="BK2621" s="121"/>
      <c r="BL2621" s="121"/>
      <c r="BM2621" s="121"/>
      <c r="BN2621" s="121"/>
      <c r="BO2621" s="121"/>
      <c r="BP2621" s="121"/>
      <c r="BQ2621" s="121"/>
      <c r="BR2621" s="121"/>
      <c r="BS2621" s="121"/>
      <c r="BT2621" s="121"/>
      <c r="BU2621" s="121"/>
      <c r="BV2621" s="121"/>
      <c r="BW2621" s="121"/>
      <c r="BX2621" s="121"/>
      <c r="BY2621" s="121"/>
      <c r="BZ2621" s="121"/>
      <c r="CA2621" s="121"/>
      <c r="CB2621" s="121"/>
      <c r="CC2621" s="121"/>
      <c r="CD2621" s="121"/>
      <c r="CE2621" s="121"/>
      <c r="CF2621" s="121"/>
      <c r="CG2621" s="121"/>
      <c r="CH2621" s="121"/>
      <c r="CI2621" s="121"/>
      <c r="CJ2621" s="121"/>
      <c r="CK2621" s="121"/>
      <c r="CL2621" s="121"/>
      <c r="CM2621" s="121"/>
      <c r="CN2621" s="121"/>
      <c r="CO2621" s="121"/>
      <c r="CP2621" s="121"/>
      <c r="CQ2621" s="121"/>
      <c r="CR2621" s="121"/>
      <c r="CS2621" s="121"/>
      <c r="CT2621" s="121"/>
      <c r="CU2621" s="121"/>
      <c r="CV2621" s="121"/>
      <c r="CW2621" s="121"/>
      <c r="CX2621" s="121"/>
      <c r="CY2621" s="121"/>
      <c r="CZ2621" s="121"/>
      <c r="DA2621" s="121"/>
      <c r="DB2621" s="121"/>
      <c r="DC2621" s="121"/>
      <c r="DD2621" s="121"/>
      <c r="DE2621" s="121"/>
      <c r="DF2621" s="121"/>
      <c r="DG2621" s="121"/>
      <c r="DH2621" s="121"/>
      <c r="DI2621" s="121"/>
    </row>
    <row r="2622" spans="30:113" x14ac:dyDescent="0.35">
      <c r="AD2622" s="121"/>
      <c r="AE2622" s="121"/>
      <c r="AF2622" s="121"/>
      <c r="AG2622" s="121"/>
      <c r="AH2622" s="121"/>
      <c r="AI2622" s="121"/>
      <c r="AJ2622" s="121"/>
      <c r="AK2622" s="121"/>
      <c r="AL2622" s="121"/>
      <c r="AM2622" s="121"/>
      <c r="AN2622" s="121"/>
      <c r="AO2622" s="121"/>
      <c r="AP2622" s="121"/>
      <c r="AQ2622" s="121"/>
      <c r="AR2622" s="121"/>
      <c r="AS2622" s="121"/>
      <c r="AT2622" s="121"/>
      <c r="AU2622" s="121"/>
      <c r="AV2622" s="121"/>
      <c r="AW2622" s="121"/>
      <c r="AX2622" s="121"/>
      <c r="AY2622" s="121"/>
      <c r="AZ2622" s="121"/>
      <c r="BA2622" s="121"/>
      <c r="BB2622" s="121"/>
      <c r="BC2622" s="121"/>
      <c r="BD2622" s="121"/>
      <c r="BE2622" s="121"/>
      <c r="BF2622" s="121"/>
      <c r="BG2622" s="121"/>
      <c r="BH2622" s="121"/>
      <c r="BI2622" s="121"/>
      <c r="BJ2622" s="121"/>
      <c r="BK2622" s="121"/>
      <c r="BL2622" s="121"/>
      <c r="BM2622" s="121"/>
      <c r="BN2622" s="121"/>
      <c r="BO2622" s="121"/>
      <c r="BP2622" s="121"/>
      <c r="BQ2622" s="121"/>
      <c r="BR2622" s="121"/>
      <c r="BS2622" s="121"/>
      <c r="BT2622" s="121"/>
      <c r="BU2622" s="121"/>
      <c r="BV2622" s="121"/>
      <c r="BW2622" s="121"/>
      <c r="BX2622" s="121"/>
      <c r="BY2622" s="121"/>
      <c r="BZ2622" s="121"/>
      <c r="CA2622" s="121"/>
      <c r="CB2622" s="121"/>
      <c r="CC2622" s="121"/>
      <c r="CD2622" s="121"/>
      <c r="CE2622" s="121"/>
      <c r="CF2622" s="121"/>
      <c r="CG2622" s="121"/>
      <c r="CH2622" s="121"/>
      <c r="CI2622" s="121"/>
      <c r="CJ2622" s="121"/>
      <c r="CK2622" s="121"/>
      <c r="CL2622" s="121"/>
      <c r="CM2622" s="121"/>
      <c r="CN2622" s="121"/>
      <c r="CO2622" s="121"/>
      <c r="CP2622" s="121"/>
      <c r="CQ2622" s="121"/>
      <c r="CR2622" s="121"/>
      <c r="CS2622" s="121"/>
      <c r="CT2622" s="121"/>
      <c r="CU2622" s="121"/>
      <c r="CV2622" s="121"/>
      <c r="CW2622" s="121"/>
      <c r="CX2622" s="121"/>
      <c r="CY2622" s="121"/>
      <c r="CZ2622" s="121"/>
      <c r="DA2622" s="121"/>
      <c r="DB2622" s="121"/>
      <c r="DC2622" s="121"/>
      <c r="DD2622" s="121"/>
      <c r="DE2622" s="121"/>
      <c r="DF2622" s="121"/>
      <c r="DG2622" s="121"/>
      <c r="DH2622" s="121"/>
      <c r="DI2622" s="121"/>
    </row>
    <row r="2623" spans="30:113" x14ac:dyDescent="0.35">
      <c r="AD2623" s="121"/>
      <c r="AE2623" s="121"/>
      <c r="AF2623" s="121"/>
      <c r="AG2623" s="121"/>
      <c r="AH2623" s="121"/>
      <c r="AI2623" s="121"/>
      <c r="AJ2623" s="121"/>
      <c r="AK2623" s="121"/>
      <c r="AL2623" s="121"/>
      <c r="AM2623" s="121"/>
      <c r="AN2623" s="121"/>
      <c r="AO2623" s="121"/>
      <c r="AP2623" s="121"/>
      <c r="AQ2623" s="121"/>
      <c r="AR2623" s="121"/>
      <c r="AS2623" s="121"/>
      <c r="AT2623" s="121"/>
      <c r="AU2623" s="121"/>
      <c r="AV2623" s="121"/>
      <c r="AW2623" s="121"/>
      <c r="AX2623" s="121"/>
      <c r="AY2623" s="121"/>
      <c r="AZ2623" s="121"/>
      <c r="BA2623" s="121"/>
      <c r="BB2623" s="121"/>
      <c r="BC2623" s="121"/>
      <c r="BD2623" s="121"/>
      <c r="BE2623" s="121"/>
      <c r="BF2623" s="121"/>
      <c r="BG2623" s="121"/>
      <c r="BH2623" s="121"/>
      <c r="BI2623" s="121"/>
      <c r="BJ2623" s="121"/>
      <c r="BK2623" s="121"/>
      <c r="BL2623" s="121"/>
      <c r="BM2623" s="121"/>
      <c r="BN2623" s="121"/>
      <c r="BO2623" s="121"/>
      <c r="BP2623" s="121"/>
      <c r="BQ2623" s="121"/>
      <c r="BR2623" s="121"/>
      <c r="BS2623" s="121"/>
      <c r="BT2623" s="121"/>
      <c r="BU2623" s="121"/>
      <c r="BV2623" s="121"/>
      <c r="BW2623" s="121"/>
      <c r="BX2623" s="121"/>
      <c r="BY2623" s="121"/>
      <c r="BZ2623" s="121"/>
      <c r="CA2623" s="121"/>
      <c r="CB2623" s="121"/>
      <c r="CC2623" s="121"/>
      <c r="CD2623" s="121"/>
      <c r="CE2623" s="121"/>
      <c r="CF2623" s="121"/>
      <c r="CG2623" s="121"/>
      <c r="CH2623" s="121"/>
      <c r="CI2623" s="121"/>
      <c r="CJ2623" s="121"/>
      <c r="CK2623" s="121"/>
      <c r="CL2623" s="121"/>
      <c r="CM2623" s="121"/>
      <c r="CN2623" s="121"/>
      <c r="CO2623" s="121"/>
      <c r="CP2623" s="121"/>
      <c r="CQ2623" s="121"/>
      <c r="CR2623" s="121"/>
      <c r="CS2623" s="121"/>
      <c r="CT2623" s="121"/>
      <c r="CU2623" s="121"/>
      <c r="CV2623" s="121"/>
      <c r="CW2623" s="121"/>
      <c r="CX2623" s="121"/>
      <c r="CY2623" s="121"/>
      <c r="CZ2623" s="121"/>
      <c r="DA2623" s="121"/>
      <c r="DB2623" s="121"/>
      <c r="DC2623" s="121"/>
      <c r="DD2623" s="121"/>
      <c r="DE2623" s="121"/>
      <c r="DF2623" s="121"/>
      <c r="DG2623" s="121"/>
      <c r="DH2623" s="121"/>
      <c r="DI2623" s="121"/>
    </row>
    <row r="2624" spans="30:113" x14ac:dyDescent="0.35">
      <c r="AD2624" s="121"/>
      <c r="AE2624" s="121"/>
      <c r="AF2624" s="121"/>
      <c r="AG2624" s="121"/>
      <c r="AH2624" s="121"/>
      <c r="AI2624" s="121"/>
      <c r="AJ2624" s="121"/>
      <c r="AK2624" s="121"/>
      <c r="AL2624" s="121"/>
      <c r="AM2624" s="121"/>
      <c r="AN2624" s="121"/>
      <c r="AO2624" s="121"/>
      <c r="AP2624" s="121"/>
      <c r="AQ2624" s="121"/>
      <c r="AR2624" s="121"/>
      <c r="AS2624" s="121"/>
      <c r="AT2624" s="121"/>
      <c r="AU2624" s="121"/>
      <c r="AV2624" s="121"/>
      <c r="AW2624" s="121"/>
      <c r="AX2624" s="121"/>
      <c r="AY2624" s="121"/>
      <c r="AZ2624" s="121"/>
      <c r="BA2624" s="121"/>
      <c r="BB2624" s="121"/>
      <c r="BC2624" s="121"/>
      <c r="BD2624" s="121"/>
      <c r="BE2624" s="121"/>
      <c r="BF2624" s="121"/>
      <c r="BG2624" s="121"/>
      <c r="BH2624" s="121"/>
      <c r="BI2624" s="121"/>
      <c r="BJ2624" s="121"/>
      <c r="BK2624" s="121"/>
      <c r="BL2624" s="121"/>
      <c r="BM2624" s="121"/>
      <c r="BN2624" s="121"/>
      <c r="BO2624" s="121"/>
      <c r="BP2624" s="121"/>
      <c r="BQ2624" s="121"/>
      <c r="BR2624" s="121"/>
      <c r="BS2624" s="121"/>
      <c r="BT2624" s="121"/>
      <c r="BU2624" s="121"/>
      <c r="BV2624" s="121"/>
      <c r="BW2624" s="121"/>
      <c r="BX2624" s="121"/>
      <c r="BY2624" s="121"/>
      <c r="BZ2624" s="121"/>
      <c r="CA2624" s="121"/>
      <c r="CB2624" s="121"/>
      <c r="CC2624" s="121"/>
      <c r="CD2624" s="121"/>
      <c r="CE2624" s="121"/>
      <c r="CF2624" s="121"/>
      <c r="CG2624" s="121"/>
      <c r="CH2624" s="121"/>
      <c r="CI2624" s="121"/>
      <c r="CJ2624" s="121"/>
      <c r="CK2624" s="121"/>
      <c r="CL2624" s="121"/>
      <c r="CM2624" s="121"/>
      <c r="CN2624" s="121"/>
      <c r="CO2624" s="121"/>
      <c r="CP2624" s="121"/>
      <c r="CQ2624" s="121"/>
      <c r="CR2624" s="121"/>
      <c r="CS2624" s="121"/>
      <c r="CT2624" s="121"/>
      <c r="CU2624" s="121"/>
      <c r="CV2624" s="121"/>
      <c r="CW2624" s="121"/>
      <c r="CX2624" s="121"/>
      <c r="CY2624" s="121"/>
      <c r="CZ2624" s="121"/>
      <c r="DA2624" s="121"/>
      <c r="DB2624" s="121"/>
      <c r="DC2624" s="121"/>
      <c r="DD2624" s="121"/>
      <c r="DE2624" s="121"/>
      <c r="DF2624" s="121"/>
      <c r="DG2624" s="121"/>
      <c r="DH2624" s="121"/>
      <c r="DI2624" s="121"/>
    </row>
    <row r="2625" spans="30:113" x14ac:dyDescent="0.35">
      <c r="AD2625" s="121"/>
      <c r="AE2625" s="121"/>
      <c r="AF2625" s="121"/>
      <c r="AG2625" s="121"/>
      <c r="AH2625" s="121"/>
      <c r="AI2625" s="121"/>
      <c r="AJ2625" s="121"/>
      <c r="AK2625" s="121"/>
      <c r="AL2625" s="121"/>
      <c r="AM2625" s="121"/>
      <c r="AN2625" s="121"/>
      <c r="AO2625" s="121"/>
      <c r="AP2625" s="121"/>
      <c r="AQ2625" s="121"/>
      <c r="AR2625" s="121"/>
      <c r="AS2625" s="121"/>
      <c r="AT2625" s="121"/>
      <c r="AU2625" s="121"/>
      <c r="AV2625" s="121"/>
      <c r="AW2625" s="121"/>
      <c r="AX2625" s="121"/>
      <c r="AY2625" s="121"/>
      <c r="AZ2625" s="121"/>
      <c r="BA2625" s="121"/>
      <c r="BB2625" s="121"/>
      <c r="BC2625" s="121"/>
      <c r="BD2625" s="121"/>
      <c r="BE2625" s="121"/>
      <c r="BF2625" s="121"/>
      <c r="BG2625" s="121"/>
      <c r="BH2625" s="121"/>
      <c r="BI2625" s="121"/>
      <c r="BJ2625" s="121"/>
      <c r="BK2625" s="121"/>
      <c r="BL2625" s="121"/>
      <c r="BM2625" s="121"/>
      <c r="BN2625" s="121"/>
      <c r="BO2625" s="121"/>
      <c r="BP2625" s="121"/>
      <c r="BQ2625" s="121"/>
      <c r="BR2625" s="121"/>
      <c r="BS2625" s="121"/>
      <c r="BT2625" s="121"/>
      <c r="BU2625" s="121"/>
      <c r="BV2625" s="121"/>
      <c r="BW2625" s="121"/>
      <c r="BX2625" s="121"/>
      <c r="BY2625" s="121"/>
      <c r="BZ2625" s="121"/>
      <c r="CA2625" s="121"/>
      <c r="CB2625" s="121"/>
      <c r="CC2625" s="121"/>
      <c r="CD2625" s="121"/>
      <c r="CE2625" s="121"/>
      <c r="CF2625" s="121"/>
      <c r="CG2625" s="121"/>
      <c r="CH2625" s="121"/>
      <c r="CI2625" s="121"/>
      <c r="CJ2625" s="121"/>
      <c r="CK2625" s="121"/>
      <c r="CL2625" s="121"/>
      <c r="CM2625" s="121"/>
      <c r="CN2625" s="121"/>
      <c r="CO2625" s="121"/>
      <c r="CP2625" s="121"/>
      <c r="CQ2625" s="121"/>
      <c r="CR2625" s="121"/>
      <c r="CS2625" s="121"/>
      <c r="CT2625" s="121"/>
      <c r="CU2625" s="121"/>
      <c r="CV2625" s="121"/>
      <c r="CW2625" s="121"/>
      <c r="CX2625" s="121"/>
      <c r="CY2625" s="121"/>
      <c r="CZ2625" s="121"/>
      <c r="DA2625" s="121"/>
      <c r="DB2625" s="121"/>
      <c r="DC2625" s="121"/>
      <c r="DD2625" s="121"/>
      <c r="DE2625" s="121"/>
      <c r="DF2625" s="121"/>
      <c r="DG2625" s="121"/>
      <c r="DH2625" s="121"/>
      <c r="DI2625" s="121"/>
    </row>
    <row r="2626" spans="30:113" x14ac:dyDescent="0.35">
      <c r="AD2626" s="121"/>
      <c r="AE2626" s="121"/>
      <c r="AF2626" s="121"/>
      <c r="AG2626" s="121"/>
      <c r="AH2626" s="121"/>
      <c r="AI2626" s="121"/>
      <c r="AJ2626" s="121"/>
      <c r="AK2626" s="121"/>
      <c r="AL2626" s="121"/>
      <c r="AM2626" s="121"/>
      <c r="AN2626" s="121"/>
      <c r="AO2626" s="121"/>
      <c r="AP2626" s="121"/>
      <c r="AQ2626" s="121"/>
      <c r="AR2626" s="121"/>
      <c r="AS2626" s="121"/>
      <c r="AT2626" s="121"/>
      <c r="AU2626" s="121"/>
      <c r="AV2626" s="121"/>
      <c r="AW2626" s="121"/>
      <c r="AX2626" s="121"/>
      <c r="AY2626" s="121"/>
      <c r="AZ2626" s="121"/>
      <c r="BA2626" s="121"/>
      <c r="BB2626" s="121"/>
      <c r="BC2626" s="121"/>
      <c r="BD2626" s="121"/>
      <c r="BE2626" s="121"/>
      <c r="BF2626" s="121"/>
      <c r="BG2626" s="121"/>
      <c r="BH2626" s="121"/>
      <c r="BI2626" s="121"/>
      <c r="BJ2626" s="121"/>
      <c r="BK2626" s="121"/>
      <c r="BL2626" s="121"/>
      <c r="BM2626" s="121"/>
      <c r="BN2626" s="121"/>
      <c r="BO2626" s="121"/>
      <c r="BP2626" s="121"/>
      <c r="BQ2626" s="121"/>
      <c r="BR2626" s="121"/>
      <c r="BS2626" s="121"/>
      <c r="BT2626" s="121"/>
      <c r="BU2626" s="121"/>
      <c r="BV2626" s="121"/>
      <c r="BW2626" s="121"/>
      <c r="BX2626" s="121"/>
      <c r="BY2626" s="121"/>
      <c r="BZ2626" s="121"/>
      <c r="CA2626" s="121"/>
      <c r="CB2626" s="121"/>
      <c r="CC2626" s="121"/>
      <c r="CD2626" s="121"/>
      <c r="CE2626" s="121"/>
      <c r="CF2626" s="121"/>
      <c r="CG2626" s="121"/>
      <c r="CH2626" s="121"/>
      <c r="CI2626" s="121"/>
      <c r="CJ2626" s="121"/>
      <c r="CK2626" s="121"/>
      <c r="CL2626" s="121"/>
      <c r="CM2626" s="121"/>
      <c r="CN2626" s="121"/>
      <c r="CO2626" s="121"/>
      <c r="CP2626" s="121"/>
      <c r="CQ2626" s="121"/>
      <c r="CR2626" s="121"/>
      <c r="CS2626" s="121"/>
      <c r="CT2626" s="121"/>
      <c r="CU2626" s="121"/>
      <c r="CV2626" s="121"/>
      <c r="CW2626" s="121"/>
      <c r="CX2626" s="121"/>
      <c r="CY2626" s="121"/>
      <c r="CZ2626" s="121"/>
      <c r="DA2626" s="121"/>
      <c r="DB2626" s="121"/>
      <c r="DC2626" s="121"/>
      <c r="DD2626" s="121"/>
      <c r="DE2626" s="121"/>
      <c r="DF2626" s="121"/>
      <c r="DG2626" s="121"/>
      <c r="DH2626" s="121"/>
      <c r="DI2626" s="121"/>
    </row>
    <row r="2627" spans="30:113" x14ac:dyDescent="0.35">
      <c r="AD2627" s="121"/>
      <c r="AE2627" s="121"/>
      <c r="AF2627" s="121"/>
      <c r="AG2627" s="121"/>
      <c r="AH2627" s="121"/>
      <c r="AI2627" s="121"/>
      <c r="AJ2627" s="121"/>
      <c r="AK2627" s="121"/>
      <c r="AL2627" s="121"/>
      <c r="AM2627" s="121"/>
      <c r="AN2627" s="121"/>
      <c r="AO2627" s="121"/>
      <c r="AP2627" s="121"/>
      <c r="AQ2627" s="121"/>
      <c r="AR2627" s="121"/>
      <c r="AS2627" s="121"/>
      <c r="AT2627" s="121"/>
      <c r="AU2627" s="121"/>
      <c r="AV2627" s="121"/>
      <c r="AW2627" s="121"/>
      <c r="AX2627" s="121"/>
      <c r="AY2627" s="121"/>
      <c r="AZ2627" s="121"/>
      <c r="BA2627" s="121"/>
      <c r="BB2627" s="121"/>
      <c r="BC2627" s="121"/>
      <c r="BD2627" s="121"/>
      <c r="BE2627" s="121"/>
      <c r="BF2627" s="121"/>
      <c r="BG2627" s="121"/>
      <c r="BH2627" s="121"/>
      <c r="BI2627" s="121"/>
      <c r="BJ2627" s="121"/>
      <c r="BK2627" s="121"/>
      <c r="BL2627" s="121"/>
      <c r="BM2627" s="121"/>
      <c r="BN2627" s="121"/>
      <c r="BO2627" s="121"/>
      <c r="BP2627" s="121"/>
      <c r="BQ2627" s="121"/>
      <c r="BR2627" s="121"/>
      <c r="BS2627" s="121"/>
      <c r="BT2627" s="121"/>
      <c r="BU2627" s="121"/>
      <c r="BV2627" s="121"/>
      <c r="BW2627" s="121"/>
      <c r="BX2627" s="121"/>
      <c r="BY2627" s="121"/>
      <c r="BZ2627" s="121"/>
      <c r="CA2627" s="121"/>
      <c r="CB2627" s="121"/>
      <c r="CC2627" s="121"/>
      <c r="CD2627" s="121"/>
      <c r="CE2627" s="121"/>
      <c r="CF2627" s="121"/>
      <c r="CG2627" s="121"/>
      <c r="CH2627" s="121"/>
      <c r="CI2627" s="121"/>
      <c r="CJ2627" s="121"/>
      <c r="CK2627" s="121"/>
      <c r="CL2627" s="121"/>
      <c r="CM2627" s="121"/>
      <c r="CN2627" s="121"/>
      <c r="CO2627" s="121"/>
      <c r="CP2627" s="121"/>
      <c r="CQ2627" s="121"/>
      <c r="CR2627" s="121"/>
      <c r="CS2627" s="121"/>
      <c r="CT2627" s="121"/>
      <c r="CU2627" s="121"/>
      <c r="CV2627" s="121"/>
      <c r="CW2627" s="121"/>
      <c r="CX2627" s="121"/>
      <c r="CY2627" s="121"/>
      <c r="CZ2627" s="121"/>
      <c r="DA2627" s="121"/>
      <c r="DB2627" s="121"/>
      <c r="DC2627" s="121"/>
      <c r="DD2627" s="121"/>
      <c r="DE2627" s="121"/>
      <c r="DF2627" s="121"/>
      <c r="DG2627" s="121"/>
      <c r="DH2627" s="121"/>
      <c r="DI2627" s="121"/>
    </row>
    <row r="2628" spans="30:113" x14ac:dyDescent="0.35">
      <c r="AD2628" s="121"/>
      <c r="AE2628" s="121"/>
      <c r="AF2628" s="121"/>
      <c r="AG2628" s="121"/>
      <c r="AH2628" s="121"/>
      <c r="AI2628" s="121"/>
      <c r="AJ2628" s="121"/>
      <c r="AK2628" s="121"/>
      <c r="AL2628" s="121"/>
      <c r="AM2628" s="121"/>
      <c r="AN2628" s="121"/>
      <c r="AO2628" s="121"/>
      <c r="AP2628" s="121"/>
      <c r="AQ2628" s="121"/>
      <c r="AR2628" s="121"/>
      <c r="AS2628" s="121"/>
      <c r="AT2628" s="121"/>
      <c r="AU2628" s="121"/>
      <c r="AV2628" s="121"/>
      <c r="AW2628" s="121"/>
      <c r="AX2628" s="121"/>
      <c r="AY2628" s="121"/>
      <c r="AZ2628" s="121"/>
      <c r="BA2628" s="121"/>
      <c r="BB2628" s="121"/>
      <c r="BC2628" s="121"/>
      <c r="BD2628" s="121"/>
      <c r="BE2628" s="121"/>
      <c r="BF2628" s="121"/>
      <c r="BG2628" s="121"/>
      <c r="BH2628" s="121"/>
      <c r="BI2628" s="121"/>
      <c r="BJ2628" s="121"/>
      <c r="BK2628" s="121"/>
      <c r="BL2628" s="121"/>
      <c r="BM2628" s="121"/>
      <c r="BN2628" s="121"/>
      <c r="BO2628" s="121"/>
      <c r="BP2628" s="121"/>
      <c r="BQ2628" s="121"/>
      <c r="BR2628" s="121"/>
      <c r="BS2628" s="121"/>
      <c r="BT2628" s="121"/>
      <c r="BU2628" s="121"/>
      <c r="BV2628" s="121"/>
      <c r="BW2628" s="121"/>
      <c r="BX2628" s="121"/>
      <c r="BY2628" s="121"/>
      <c r="BZ2628" s="121"/>
      <c r="CA2628" s="121"/>
      <c r="CB2628" s="121"/>
      <c r="CC2628" s="121"/>
      <c r="CD2628" s="121"/>
      <c r="CE2628" s="121"/>
      <c r="CF2628" s="121"/>
      <c r="CG2628" s="121"/>
      <c r="CH2628" s="121"/>
      <c r="CI2628" s="121"/>
      <c r="CJ2628" s="121"/>
      <c r="CK2628" s="121"/>
      <c r="CL2628" s="121"/>
      <c r="CM2628" s="121"/>
      <c r="CN2628" s="121"/>
      <c r="CO2628" s="121"/>
      <c r="CP2628" s="121"/>
      <c r="CQ2628" s="121"/>
      <c r="CR2628" s="121"/>
      <c r="CS2628" s="121"/>
      <c r="CT2628" s="121"/>
      <c r="CU2628" s="121"/>
      <c r="CV2628" s="121"/>
      <c r="CW2628" s="121"/>
      <c r="CX2628" s="121"/>
      <c r="CY2628" s="121"/>
      <c r="CZ2628" s="121"/>
      <c r="DA2628" s="121"/>
      <c r="DB2628" s="121"/>
      <c r="DC2628" s="121"/>
      <c r="DD2628" s="121"/>
      <c r="DE2628" s="121"/>
      <c r="DF2628" s="121"/>
      <c r="DG2628" s="121"/>
      <c r="DH2628" s="121"/>
      <c r="DI2628" s="121"/>
    </row>
    <row r="2629" spans="30:113" x14ac:dyDescent="0.35">
      <c r="AD2629" s="121"/>
      <c r="AE2629" s="121"/>
      <c r="AF2629" s="121"/>
      <c r="AG2629" s="121"/>
      <c r="AH2629" s="121"/>
      <c r="AI2629" s="121"/>
      <c r="AJ2629" s="121"/>
      <c r="AK2629" s="121"/>
      <c r="AL2629" s="121"/>
      <c r="AM2629" s="121"/>
      <c r="AN2629" s="121"/>
      <c r="AO2629" s="121"/>
      <c r="AP2629" s="121"/>
      <c r="AQ2629" s="121"/>
      <c r="AR2629" s="121"/>
      <c r="AS2629" s="121"/>
      <c r="AT2629" s="121"/>
      <c r="AU2629" s="121"/>
      <c r="AV2629" s="121"/>
      <c r="AW2629" s="121"/>
      <c r="AX2629" s="121"/>
      <c r="AY2629" s="121"/>
      <c r="AZ2629" s="121"/>
      <c r="BA2629" s="121"/>
      <c r="BB2629" s="121"/>
      <c r="BC2629" s="121"/>
      <c r="BD2629" s="121"/>
      <c r="BE2629" s="121"/>
      <c r="BF2629" s="121"/>
      <c r="BG2629" s="121"/>
      <c r="BH2629" s="121"/>
      <c r="BI2629" s="121"/>
      <c r="BJ2629" s="121"/>
      <c r="BK2629" s="121"/>
      <c r="BL2629" s="121"/>
      <c r="BM2629" s="121"/>
      <c r="BN2629" s="121"/>
      <c r="BO2629" s="121"/>
      <c r="BP2629" s="121"/>
      <c r="BQ2629" s="121"/>
      <c r="BR2629" s="121"/>
      <c r="BS2629" s="121"/>
      <c r="BT2629" s="121"/>
      <c r="BU2629" s="121"/>
      <c r="BV2629" s="121"/>
      <c r="BW2629" s="121"/>
      <c r="BX2629" s="121"/>
      <c r="BY2629" s="121"/>
      <c r="BZ2629" s="121"/>
      <c r="CA2629" s="121"/>
      <c r="CB2629" s="121"/>
      <c r="CC2629" s="121"/>
      <c r="CD2629" s="121"/>
      <c r="CE2629" s="121"/>
      <c r="CF2629" s="121"/>
      <c r="CG2629" s="121"/>
      <c r="CH2629" s="121"/>
      <c r="CI2629" s="121"/>
      <c r="CJ2629" s="121"/>
      <c r="CK2629" s="121"/>
      <c r="CL2629" s="121"/>
      <c r="CM2629" s="121"/>
      <c r="CN2629" s="121"/>
      <c r="CO2629" s="121"/>
      <c r="CP2629" s="121"/>
      <c r="CQ2629" s="121"/>
      <c r="CR2629" s="121"/>
      <c r="CS2629" s="121"/>
      <c r="CT2629" s="121"/>
      <c r="CU2629" s="121"/>
      <c r="CV2629" s="121"/>
      <c r="CW2629" s="121"/>
      <c r="CX2629" s="121"/>
      <c r="CY2629" s="121"/>
      <c r="CZ2629" s="121"/>
      <c r="DA2629" s="121"/>
      <c r="DB2629" s="121"/>
      <c r="DC2629" s="121"/>
      <c r="DD2629" s="121"/>
      <c r="DE2629" s="121"/>
      <c r="DF2629" s="121"/>
      <c r="DG2629" s="121"/>
      <c r="DH2629" s="121"/>
      <c r="DI2629" s="121"/>
    </row>
    <row r="2630" spans="30:113" x14ac:dyDescent="0.35">
      <c r="AD2630" s="121"/>
      <c r="AE2630" s="121"/>
      <c r="AF2630" s="121"/>
      <c r="AG2630" s="121"/>
      <c r="AH2630" s="121"/>
      <c r="AI2630" s="121"/>
      <c r="AJ2630" s="121"/>
      <c r="AK2630" s="121"/>
      <c r="AL2630" s="121"/>
      <c r="AM2630" s="121"/>
      <c r="AN2630" s="121"/>
      <c r="AO2630" s="121"/>
      <c r="AP2630" s="121"/>
      <c r="AQ2630" s="121"/>
      <c r="AR2630" s="121"/>
      <c r="AS2630" s="121"/>
      <c r="AT2630" s="121"/>
      <c r="AU2630" s="121"/>
      <c r="AV2630" s="121"/>
      <c r="AW2630" s="121"/>
      <c r="AX2630" s="121"/>
      <c r="AY2630" s="121"/>
      <c r="AZ2630" s="121"/>
      <c r="BA2630" s="121"/>
      <c r="BB2630" s="121"/>
      <c r="BC2630" s="121"/>
      <c r="BD2630" s="121"/>
      <c r="BE2630" s="121"/>
      <c r="BF2630" s="121"/>
      <c r="BG2630" s="121"/>
      <c r="BH2630" s="121"/>
      <c r="BI2630" s="121"/>
      <c r="BJ2630" s="121"/>
      <c r="BK2630" s="121"/>
      <c r="BL2630" s="121"/>
      <c r="BM2630" s="121"/>
      <c r="BN2630" s="121"/>
      <c r="BO2630" s="121"/>
      <c r="BP2630" s="121"/>
      <c r="BQ2630" s="121"/>
      <c r="BR2630" s="121"/>
      <c r="BS2630" s="121"/>
      <c r="BT2630" s="121"/>
      <c r="BU2630" s="121"/>
      <c r="BV2630" s="121"/>
      <c r="BW2630" s="121"/>
      <c r="BX2630" s="121"/>
      <c r="BY2630" s="121"/>
      <c r="BZ2630" s="121"/>
      <c r="CA2630" s="121"/>
      <c r="CB2630" s="121"/>
      <c r="CC2630" s="121"/>
      <c r="CD2630" s="121"/>
      <c r="CE2630" s="121"/>
      <c r="CF2630" s="121"/>
      <c r="CG2630" s="121"/>
      <c r="CH2630" s="121"/>
      <c r="CI2630" s="121"/>
      <c r="CJ2630" s="121"/>
      <c r="CK2630" s="121"/>
      <c r="CL2630" s="121"/>
      <c r="CM2630" s="121"/>
      <c r="CN2630" s="121"/>
      <c r="CO2630" s="121"/>
      <c r="CP2630" s="121"/>
      <c r="CQ2630" s="121"/>
      <c r="CR2630" s="121"/>
      <c r="CS2630" s="121"/>
      <c r="CT2630" s="121"/>
      <c r="CU2630" s="121"/>
      <c r="CV2630" s="121"/>
      <c r="CW2630" s="121"/>
      <c r="CX2630" s="121"/>
      <c r="CY2630" s="121"/>
      <c r="CZ2630" s="121"/>
      <c r="DA2630" s="121"/>
      <c r="DB2630" s="121"/>
      <c r="DC2630" s="121"/>
      <c r="DD2630" s="121"/>
      <c r="DE2630" s="121"/>
      <c r="DF2630" s="121"/>
      <c r="DG2630" s="121"/>
      <c r="DH2630" s="121"/>
      <c r="DI2630" s="121"/>
    </row>
    <row r="2631" spans="30:113" x14ac:dyDescent="0.35">
      <c r="AD2631" s="121"/>
      <c r="AE2631" s="121"/>
      <c r="AF2631" s="121"/>
      <c r="AG2631" s="121"/>
      <c r="AH2631" s="121"/>
      <c r="AI2631" s="121"/>
      <c r="AJ2631" s="121"/>
      <c r="AK2631" s="121"/>
      <c r="AL2631" s="121"/>
      <c r="AM2631" s="121"/>
      <c r="AN2631" s="121"/>
      <c r="AO2631" s="121"/>
      <c r="AP2631" s="121"/>
      <c r="AQ2631" s="121"/>
      <c r="AR2631" s="121"/>
      <c r="AS2631" s="121"/>
      <c r="AT2631" s="121"/>
      <c r="AU2631" s="121"/>
      <c r="AV2631" s="121"/>
      <c r="AW2631" s="121"/>
      <c r="AX2631" s="121"/>
      <c r="AY2631" s="121"/>
      <c r="AZ2631" s="121"/>
      <c r="BA2631" s="121"/>
      <c r="BB2631" s="121"/>
      <c r="BC2631" s="121"/>
      <c r="BD2631" s="121"/>
      <c r="BE2631" s="121"/>
      <c r="BF2631" s="121"/>
      <c r="BG2631" s="121"/>
      <c r="BH2631" s="121"/>
      <c r="BI2631" s="121"/>
      <c r="BJ2631" s="121"/>
      <c r="BK2631" s="121"/>
      <c r="BL2631" s="121"/>
      <c r="BM2631" s="121"/>
      <c r="BN2631" s="121"/>
      <c r="BO2631" s="121"/>
      <c r="BP2631" s="121"/>
      <c r="BQ2631" s="121"/>
      <c r="BR2631" s="121"/>
      <c r="BS2631" s="121"/>
      <c r="BT2631" s="121"/>
      <c r="BU2631" s="121"/>
      <c r="BV2631" s="121"/>
      <c r="BW2631" s="121"/>
      <c r="BX2631" s="121"/>
      <c r="BY2631" s="121"/>
      <c r="BZ2631" s="121"/>
      <c r="CA2631" s="121"/>
      <c r="CB2631" s="121"/>
      <c r="CC2631" s="121"/>
      <c r="CD2631" s="121"/>
      <c r="CE2631" s="121"/>
      <c r="CF2631" s="121"/>
      <c r="CG2631" s="121"/>
      <c r="CH2631" s="121"/>
      <c r="CI2631" s="121"/>
      <c r="CJ2631" s="121"/>
      <c r="CK2631" s="121"/>
      <c r="CL2631" s="121"/>
      <c r="CM2631" s="121"/>
      <c r="CN2631" s="121"/>
      <c r="CO2631" s="121"/>
      <c r="CP2631" s="121"/>
      <c r="CQ2631" s="121"/>
      <c r="CR2631" s="121"/>
      <c r="CS2631" s="121"/>
      <c r="CT2631" s="121"/>
      <c r="CU2631" s="121"/>
      <c r="CV2631" s="121"/>
      <c r="CW2631" s="121"/>
      <c r="CX2631" s="121"/>
      <c r="CY2631" s="121"/>
      <c r="CZ2631" s="121"/>
      <c r="DA2631" s="121"/>
      <c r="DB2631" s="121"/>
      <c r="DC2631" s="121"/>
      <c r="DD2631" s="121"/>
      <c r="DE2631" s="121"/>
      <c r="DF2631" s="121"/>
      <c r="DG2631" s="121"/>
      <c r="DH2631" s="121"/>
      <c r="DI2631" s="121"/>
    </row>
    <row r="2632" spans="30:113" x14ac:dyDescent="0.35">
      <c r="AD2632" s="121"/>
      <c r="AE2632" s="121"/>
      <c r="AF2632" s="121"/>
      <c r="AG2632" s="121"/>
      <c r="AH2632" s="121"/>
      <c r="AI2632" s="121"/>
      <c r="AJ2632" s="121"/>
      <c r="AK2632" s="121"/>
      <c r="AL2632" s="121"/>
      <c r="AM2632" s="121"/>
      <c r="AN2632" s="121"/>
      <c r="AO2632" s="121"/>
      <c r="AP2632" s="121"/>
      <c r="AQ2632" s="121"/>
      <c r="AR2632" s="121"/>
      <c r="AS2632" s="121"/>
      <c r="AT2632" s="121"/>
      <c r="AU2632" s="121"/>
      <c r="AV2632" s="121"/>
      <c r="AW2632" s="121"/>
      <c r="AX2632" s="121"/>
      <c r="AY2632" s="121"/>
      <c r="AZ2632" s="121"/>
      <c r="BA2632" s="121"/>
      <c r="BB2632" s="121"/>
      <c r="BC2632" s="121"/>
      <c r="BD2632" s="121"/>
      <c r="BE2632" s="121"/>
      <c r="BF2632" s="121"/>
      <c r="BG2632" s="121"/>
      <c r="BH2632" s="121"/>
      <c r="BI2632" s="121"/>
      <c r="BJ2632" s="121"/>
      <c r="BK2632" s="121"/>
      <c r="BL2632" s="121"/>
      <c r="BM2632" s="121"/>
      <c r="BN2632" s="121"/>
      <c r="BO2632" s="121"/>
      <c r="BP2632" s="121"/>
      <c r="BQ2632" s="121"/>
      <c r="BR2632" s="121"/>
      <c r="BS2632" s="121"/>
      <c r="BT2632" s="121"/>
      <c r="BU2632" s="121"/>
      <c r="BV2632" s="121"/>
      <c r="BW2632" s="121"/>
      <c r="BX2632" s="121"/>
      <c r="BY2632" s="121"/>
      <c r="BZ2632" s="121"/>
      <c r="CA2632" s="121"/>
      <c r="CB2632" s="121"/>
      <c r="CC2632" s="121"/>
      <c r="CD2632" s="121"/>
      <c r="CE2632" s="121"/>
      <c r="CF2632" s="121"/>
      <c r="CG2632" s="121"/>
      <c r="CH2632" s="121"/>
      <c r="CI2632" s="121"/>
      <c r="CJ2632" s="121"/>
      <c r="CK2632" s="121"/>
      <c r="CL2632" s="121"/>
      <c r="CM2632" s="121"/>
      <c r="CN2632" s="121"/>
      <c r="CO2632" s="121"/>
      <c r="CP2632" s="121"/>
      <c r="CQ2632" s="121"/>
      <c r="CR2632" s="121"/>
      <c r="CS2632" s="121"/>
      <c r="CT2632" s="121"/>
      <c r="CU2632" s="121"/>
      <c r="CV2632" s="121"/>
      <c r="CW2632" s="121"/>
      <c r="CX2632" s="121"/>
      <c r="CY2632" s="121"/>
      <c r="CZ2632" s="121"/>
      <c r="DA2632" s="121"/>
      <c r="DB2632" s="121"/>
      <c r="DC2632" s="121"/>
      <c r="DD2632" s="121"/>
      <c r="DE2632" s="121"/>
      <c r="DF2632" s="121"/>
      <c r="DG2632" s="121"/>
      <c r="DH2632" s="121"/>
      <c r="DI2632" s="121"/>
    </row>
    <row r="2633" spans="30:113" x14ac:dyDescent="0.35">
      <c r="AD2633" s="121"/>
      <c r="AE2633" s="121"/>
      <c r="AF2633" s="121"/>
      <c r="AG2633" s="121"/>
      <c r="AH2633" s="121"/>
      <c r="AI2633" s="121"/>
      <c r="AJ2633" s="121"/>
      <c r="AK2633" s="121"/>
      <c r="AL2633" s="121"/>
      <c r="AM2633" s="121"/>
      <c r="AN2633" s="121"/>
      <c r="AO2633" s="121"/>
      <c r="AP2633" s="121"/>
      <c r="AQ2633" s="121"/>
      <c r="AR2633" s="121"/>
      <c r="AS2633" s="121"/>
      <c r="AT2633" s="121"/>
      <c r="AU2633" s="121"/>
      <c r="AV2633" s="121"/>
      <c r="AW2633" s="121"/>
      <c r="AX2633" s="121"/>
      <c r="AY2633" s="121"/>
      <c r="AZ2633" s="121"/>
      <c r="BA2633" s="121"/>
      <c r="BB2633" s="121"/>
      <c r="BC2633" s="121"/>
      <c r="BD2633" s="121"/>
      <c r="BE2633" s="121"/>
      <c r="BF2633" s="121"/>
      <c r="BG2633" s="121"/>
      <c r="BH2633" s="121"/>
      <c r="BI2633" s="121"/>
      <c r="BJ2633" s="121"/>
      <c r="BK2633" s="121"/>
      <c r="BL2633" s="121"/>
      <c r="BM2633" s="121"/>
      <c r="BN2633" s="121"/>
      <c r="BO2633" s="121"/>
      <c r="BP2633" s="121"/>
      <c r="BQ2633" s="121"/>
      <c r="BR2633" s="121"/>
      <c r="BS2633" s="121"/>
      <c r="BT2633" s="121"/>
      <c r="BU2633" s="121"/>
      <c r="BV2633" s="121"/>
      <c r="BW2633" s="121"/>
      <c r="BX2633" s="121"/>
      <c r="BY2633" s="121"/>
      <c r="BZ2633" s="121"/>
      <c r="CA2633" s="121"/>
      <c r="CB2633" s="121"/>
      <c r="CC2633" s="121"/>
      <c r="CD2633" s="121"/>
      <c r="CE2633" s="121"/>
      <c r="CF2633" s="121"/>
      <c r="CG2633" s="121"/>
      <c r="CH2633" s="121"/>
      <c r="CI2633" s="121"/>
      <c r="CJ2633" s="121"/>
      <c r="CK2633" s="121"/>
      <c r="CL2633" s="121"/>
      <c r="CM2633" s="121"/>
      <c r="CN2633" s="121"/>
      <c r="CO2633" s="121"/>
      <c r="CP2633" s="121"/>
      <c r="CQ2633" s="121"/>
      <c r="CR2633" s="121"/>
      <c r="CS2633" s="121"/>
      <c r="CT2633" s="121"/>
      <c r="CU2633" s="121"/>
      <c r="CV2633" s="121"/>
      <c r="CW2633" s="121"/>
      <c r="CX2633" s="121"/>
      <c r="CY2633" s="121"/>
      <c r="CZ2633" s="121"/>
      <c r="DA2633" s="121"/>
      <c r="DB2633" s="121"/>
      <c r="DC2633" s="121"/>
      <c r="DD2633" s="121"/>
      <c r="DE2633" s="121"/>
      <c r="DF2633" s="121"/>
      <c r="DG2633" s="121"/>
      <c r="DH2633" s="121"/>
      <c r="DI2633" s="121"/>
    </row>
    <row r="2634" spans="30:113" x14ac:dyDescent="0.35">
      <c r="AD2634" s="121"/>
      <c r="AE2634" s="121"/>
      <c r="AF2634" s="121"/>
      <c r="AG2634" s="121"/>
      <c r="AH2634" s="121"/>
      <c r="AI2634" s="121"/>
      <c r="AJ2634" s="121"/>
      <c r="AK2634" s="121"/>
      <c r="AL2634" s="121"/>
      <c r="AM2634" s="121"/>
      <c r="AN2634" s="121"/>
      <c r="AO2634" s="121"/>
      <c r="AP2634" s="121"/>
      <c r="AQ2634" s="121"/>
      <c r="AR2634" s="121"/>
      <c r="AS2634" s="121"/>
      <c r="AT2634" s="121"/>
      <c r="AU2634" s="121"/>
      <c r="AV2634" s="121"/>
      <c r="AW2634" s="121"/>
      <c r="AX2634" s="121"/>
      <c r="AY2634" s="121"/>
      <c r="AZ2634" s="121"/>
      <c r="BA2634" s="121"/>
      <c r="BB2634" s="121"/>
      <c r="BC2634" s="121"/>
      <c r="BD2634" s="121"/>
      <c r="BE2634" s="121"/>
      <c r="BF2634" s="121"/>
      <c r="BG2634" s="121"/>
      <c r="BH2634" s="121"/>
      <c r="BI2634" s="121"/>
      <c r="BJ2634" s="121"/>
      <c r="BK2634" s="121"/>
      <c r="BL2634" s="121"/>
      <c r="BM2634" s="121"/>
      <c r="BN2634" s="121"/>
      <c r="BO2634" s="121"/>
      <c r="BP2634" s="121"/>
      <c r="BQ2634" s="121"/>
      <c r="BR2634" s="121"/>
      <c r="BS2634" s="121"/>
      <c r="BT2634" s="121"/>
      <c r="BU2634" s="121"/>
      <c r="BV2634" s="121"/>
      <c r="BW2634" s="121"/>
      <c r="BX2634" s="121"/>
      <c r="BY2634" s="121"/>
      <c r="BZ2634" s="121"/>
      <c r="CA2634" s="121"/>
      <c r="CB2634" s="121"/>
      <c r="CC2634" s="121"/>
      <c r="CD2634" s="121"/>
      <c r="CE2634" s="121"/>
      <c r="CF2634" s="121"/>
      <c r="CG2634" s="121"/>
      <c r="CH2634" s="121"/>
      <c r="CI2634" s="121"/>
      <c r="CJ2634" s="121"/>
      <c r="CK2634" s="121"/>
      <c r="CL2634" s="121"/>
      <c r="CM2634" s="121"/>
      <c r="CN2634" s="121"/>
      <c r="CO2634" s="121"/>
      <c r="CP2634" s="121"/>
      <c r="CQ2634" s="121"/>
      <c r="CR2634" s="121"/>
      <c r="CS2634" s="121"/>
      <c r="CT2634" s="121"/>
      <c r="CU2634" s="121"/>
      <c r="CV2634" s="121"/>
      <c r="CW2634" s="121"/>
      <c r="CX2634" s="121"/>
      <c r="CY2634" s="121"/>
      <c r="CZ2634" s="121"/>
      <c r="DA2634" s="121"/>
      <c r="DB2634" s="121"/>
      <c r="DC2634" s="121"/>
      <c r="DD2634" s="121"/>
      <c r="DE2634" s="121"/>
      <c r="DF2634" s="121"/>
      <c r="DG2634" s="121"/>
      <c r="DH2634" s="121"/>
      <c r="DI2634" s="121"/>
    </row>
    <row r="2635" spans="30:113" x14ac:dyDescent="0.35">
      <c r="AD2635" s="121"/>
      <c r="AE2635" s="121"/>
      <c r="AF2635" s="121"/>
      <c r="AG2635" s="121"/>
      <c r="AH2635" s="121"/>
      <c r="AI2635" s="121"/>
      <c r="AJ2635" s="121"/>
      <c r="AK2635" s="121"/>
      <c r="AL2635" s="121"/>
      <c r="AM2635" s="121"/>
      <c r="AN2635" s="121"/>
      <c r="AO2635" s="121"/>
      <c r="AP2635" s="121"/>
      <c r="AQ2635" s="121"/>
      <c r="AR2635" s="121"/>
      <c r="AS2635" s="121"/>
      <c r="AT2635" s="121"/>
      <c r="AU2635" s="121"/>
      <c r="AV2635" s="121"/>
      <c r="AW2635" s="121"/>
      <c r="AX2635" s="121"/>
      <c r="AY2635" s="121"/>
      <c r="AZ2635" s="121"/>
      <c r="BA2635" s="121"/>
      <c r="BB2635" s="121"/>
      <c r="BC2635" s="121"/>
      <c r="BD2635" s="121"/>
      <c r="BE2635" s="121"/>
      <c r="BF2635" s="121"/>
      <c r="BG2635" s="121"/>
      <c r="BH2635" s="121"/>
      <c r="BI2635" s="121"/>
      <c r="BJ2635" s="121"/>
      <c r="BK2635" s="121"/>
      <c r="BL2635" s="121"/>
      <c r="BM2635" s="121"/>
      <c r="BN2635" s="121"/>
      <c r="BO2635" s="121"/>
      <c r="BP2635" s="121"/>
      <c r="BQ2635" s="121"/>
      <c r="BR2635" s="121"/>
      <c r="BS2635" s="121"/>
      <c r="BT2635" s="121"/>
      <c r="BU2635" s="121"/>
      <c r="BV2635" s="121"/>
      <c r="BW2635" s="121"/>
      <c r="BX2635" s="121"/>
      <c r="BY2635" s="121"/>
      <c r="BZ2635" s="121"/>
      <c r="CA2635" s="121"/>
      <c r="CB2635" s="121"/>
      <c r="CC2635" s="121"/>
      <c r="CD2635" s="121"/>
      <c r="CE2635" s="121"/>
      <c r="CF2635" s="121"/>
      <c r="CG2635" s="121"/>
      <c r="CH2635" s="121"/>
      <c r="CI2635" s="121"/>
      <c r="CJ2635" s="121"/>
      <c r="CK2635" s="121"/>
      <c r="CL2635" s="121"/>
      <c r="CM2635" s="121"/>
      <c r="CN2635" s="121"/>
      <c r="CO2635" s="121"/>
      <c r="CP2635" s="121"/>
      <c r="CQ2635" s="121"/>
      <c r="CR2635" s="121"/>
      <c r="CS2635" s="121"/>
      <c r="CT2635" s="121"/>
      <c r="CU2635" s="121"/>
      <c r="CV2635" s="121"/>
      <c r="CW2635" s="121"/>
      <c r="CX2635" s="121"/>
      <c r="CY2635" s="121"/>
      <c r="CZ2635" s="121"/>
      <c r="DA2635" s="121"/>
      <c r="DB2635" s="121"/>
      <c r="DC2635" s="121"/>
      <c r="DD2635" s="121"/>
      <c r="DE2635" s="121"/>
      <c r="DF2635" s="121"/>
      <c r="DG2635" s="121"/>
      <c r="DH2635" s="121"/>
      <c r="DI2635" s="121"/>
    </row>
    <row r="2636" spans="30:113" x14ac:dyDescent="0.35">
      <c r="AD2636" s="121"/>
      <c r="AE2636" s="121"/>
      <c r="AF2636" s="121"/>
      <c r="AG2636" s="121"/>
      <c r="AH2636" s="121"/>
      <c r="AI2636" s="121"/>
      <c r="AJ2636" s="121"/>
      <c r="AK2636" s="121"/>
      <c r="AL2636" s="121"/>
      <c r="AM2636" s="121"/>
      <c r="AN2636" s="121"/>
      <c r="AO2636" s="121"/>
      <c r="AP2636" s="121"/>
      <c r="AQ2636" s="121"/>
      <c r="AR2636" s="121"/>
      <c r="AS2636" s="121"/>
      <c r="AT2636" s="121"/>
      <c r="AU2636" s="121"/>
      <c r="AV2636" s="121"/>
      <c r="AW2636" s="121"/>
      <c r="AX2636" s="121"/>
      <c r="AY2636" s="121"/>
      <c r="AZ2636" s="121"/>
      <c r="BA2636" s="121"/>
      <c r="BB2636" s="121"/>
      <c r="BC2636" s="121"/>
      <c r="BD2636" s="121"/>
      <c r="BE2636" s="121"/>
      <c r="BF2636" s="121"/>
      <c r="BG2636" s="121"/>
      <c r="BH2636" s="121"/>
      <c r="BI2636" s="121"/>
      <c r="BJ2636" s="121"/>
      <c r="BK2636" s="121"/>
      <c r="BL2636" s="121"/>
      <c r="BM2636" s="121"/>
      <c r="BN2636" s="121"/>
      <c r="BO2636" s="121"/>
      <c r="BP2636" s="121"/>
      <c r="BQ2636" s="121"/>
      <c r="BR2636" s="121"/>
      <c r="BS2636" s="121"/>
      <c r="BT2636" s="121"/>
      <c r="BU2636" s="121"/>
      <c r="BV2636" s="121"/>
      <c r="BW2636" s="121"/>
      <c r="BX2636" s="121"/>
      <c r="BY2636" s="121"/>
      <c r="BZ2636" s="121"/>
      <c r="CA2636" s="121"/>
      <c r="CB2636" s="121"/>
      <c r="CC2636" s="121"/>
      <c r="CD2636" s="121"/>
      <c r="CE2636" s="121"/>
      <c r="CF2636" s="121"/>
      <c r="CG2636" s="121"/>
      <c r="CH2636" s="121"/>
      <c r="CI2636" s="121"/>
      <c r="CJ2636" s="121"/>
      <c r="CK2636" s="121"/>
      <c r="CL2636" s="121"/>
      <c r="CM2636" s="121"/>
      <c r="CN2636" s="121"/>
      <c r="CO2636" s="121"/>
      <c r="CP2636" s="121"/>
      <c r="CQ2636" s="121"/>
      <c r="CR2636" s="121"/>
      <c r="CS2636" s="121"/>
      <c r="CT2636" s="121"/>
      <c r="CU2636" s="121"/>
      <c r="CV2636" s="121"/>
      <c r="CW2636" s="121"/>
      <c r="CX2636" s="121"/>
      <c r="CY2636" s="121"/>
      <c r="CZ2636" s="121"/>
      <c r="DA2636" s="121"/>
      <c r="DB2636" s="121"/>
      <c r="DC2636" s="121"/>
      <c r="DD2636" s="121"/>
      <c r="DE2636" s="121"/>
      <c r="DF2636" s="121"/>
      <c r="DG2636" s="121"/>
      <c r="DH2636" s="121"/>
      <c r="DI2636" s="121"/>
    </row>
    <row r="2637" spans="30:113" x14ac:dyDescent="0.35">
      <c r="AD2637" s="121"/>
      <c r="AE2637" s="121"/>
      <c r="AF2637" s="121"/>
      <c r="AG2637" s="121"/>
      <c r="AH2637" s="121"/>
      <c r="AI2637" s="121"/>
      <c r="AJ2637" s="121"/>
      <c r="AK2637" s="121"/>
      <c r="AL2637" s="121"/>
      <c r="AM2637" s="121"/>
      <c r="AN2637" s="121"/>
      <c r="AO2637" s="121"/>
      <c r="AP2637" s="121"/>
      <c r="AQ2637" s="121"/>
      <c r="AR2637" s="121"/>
      <c r="AS2637" s="121"/>
      <c r="AT2637" s="121"/>
      <c r="AU2637" s="121"/>
      <c r="AV2637" s="121"/>
      <c r="AW2637" s="121"/>
      <c r="AX2637" s="121"/>
      <c r="AY2637" s="121"/>
      <c r="AZ2637" s="121"/>
      <c r="BA2637" s="121"/>
      <c r="BB2637" s="121"/>
      <c r="BC2637" s="121"/>
      <c r="BD2637" s="121"/>
      <c r="BE2637" s="121"/>
      <c r="BF2637" s="121"/>
      <c r="BG2637" s="121"/>
      <c r="BH2637" s="121"/>
      <c r="BI2637" s="121"/>
      <c r="BJ2637" s="121"/>
      <c r="BK2637" s="121"/>
      <c r="BL2637" s="121"/>
      <c r="BM2637" s="121"/>
      <c r="BN2637" s="121"/>
      <c r="BO2637" s="121"/>
      <c r="BP2637" s="121"/>
      <c r="BQ2637" s="121"/>
      <c r="BR2637" s="121"/>
      <c r="BS2637" s="121"/>
      <c r="BT2637" s="121"/>
      <c r="BU2637" s="121"/>
      <c r="BV2637" s="121"/>
      <c r="BW2637" s="121"/>
      <c r="BX2637" s="121"/>
      <c r="BY2637" s="121"/>
      <c r="BZ2637" s="121"/>
      <c r="CA2637" s="121"/>
      <c r="CB2637" s="121"/>
      <c r="CC2637" s="121"/>
      <c r="CD2637" s="121"/>
      <c r="CE2637" s="121"/>
      <c r="CF2637" s="121"/>
      <c r="CG2637" s="121"/>
      <c r="CH2637" s="121"/>
      <c r="CI2637" s="121"/>
      <c r="CJ2637" s="121"/>
      <c r="CK2637" s="121"/>
      <c r="CL2637" s="121"/>
      <c r="CM2637" s="121"/>
      <c r="CN2637" s="121"/>
      <c r="CO2637" s="121"/>
      <c r="CP2637" s="121"/>
      <c r="CQ2637" s="121"/>
      <c r="CR2637" s="121"/>
      <c r="CS2637" s="121"/>
      <c r="CT2637" s="121"/>
      <c r="CU2637" s="121"/>
      <c r="CV2637" s="121"/>
      <c r="CW2637" s="121"/>
      <c r="CX2637" s="121"/>
      <c r="CY2637" s="121"/>
      <c r="CZ2637" s="121"/>
      <c r="DA2637" s="121"/>
      <c r="DB2637" s="121"/>
      <c r="DC2637" s="121"/>
      <c r="DD2637" s="121"/>
      <c r="DE2637" s="121"/>
      <c r="DF2637" s="121"/>
      <c r="DG2637" s="121"/>
      <c r="DH2637" s="121"/>
      <c r="DI2637" s="121"/>
    </row>
    <row r="2638" spans="30:113" x14ac:dyDescent="0.35">
      <c r="AD2638" s="121"/>
      <c r="AE2638" s="121"/>
      <c r="AF2638" s="121"/>
      <c r="AG2638" s="121"/>
      <c r="AH2638" s="121"/>
      <c r="AI2638" s="121"/>
      <c r="AJ2638" s="121"/>
      <c r="AK2638" s="121"/>
      <c r="AL2638" s="121"/>
      <c r="AM2638" s="121"/>
      <c r="AN2638" s="121"/>
      <c r="AO2638" s="121"/>
      <c r="AP2638" s="121"/>
      <c r="AQ2638" s="121"/>
      <c r="AR2638" s="121"/>
      <c r="AS2638" s="121"/>
      <c r="AT2638" s="121"/>
      <c r="AU2638" s="121"/>
      <c r="AV2638" s="121"/>
      <c r="AW2638" s="121"/>
      <c r="AX2638" s="121"/>
      <c r="AY2638" s="121"/>
      <c r="AZ2638" s="121"/>
      <c r="BA2638" s="121"/>
      <c r="BB2638" s="121"/>
      <c r="BC2638" s="121"/>
      <c r="BD2638" s="121"/>
      <c r="BE2638" s="121"/>
      <c r="BF2638" s="121"/>
      <c r="BG2638" s="121"/>
      <c r="BH2638" s="121"/>
      <c r="BI2638" s="121"/>
      <c r="BJ2638" s="121"/>
      <c r="BK2638" s="121"/>
      <c r="BL2638" s="121"/>
      <c r="BM2638" s="121"/>
      <c r="BN2638" s="121"/>
      <c r="BO2638" s="121"/>
      <c r="BP2638" s="121"/>
      <c r="BQ2638" s="121"/>
      <c r="BR2638" s="121"/>
      <c r="BS2638" s="121"/>
      <c r="BT2638" s="121"/>
      <c r="BU2638" s="121"/>
      <c r="BV2638" s="121"/>
      <c r="BW2638" s="121"/>
      <c r="BX2638" s="121"/>
      <c r="BY2638" s="121"/>
      <c r="BZ2638" s="121"/>
      <c r="CA2638" s="121"/>
      <c r="CB2638" s="121"/>
      <c r="CC2638" s="121"/>
      <c r="CD2638" s="121"/>
      <c r="CE2638" s="121"/>
      <c r="CF2638" s="121"/>
      <c r="CG2638" s="121"/>
      <c r="CH2638" s="121"/>
      <c r="CI2638" s="121"/>
      <c r="CJ2638" s="121"/>
      <c r="CK2638" s="121"/>
      <c r="CL2638" s="121"/>
      <c r="CM2638" s="121"/>
      <c r="CN2638" s="121"/>
      <c r="CO2638" s="121"/>
      <c r="CP2638" s="121"/>
      <c r="CQ2638" s="121"/>
      <c r="CR2638" s="121"/>
      <c r="CS2638" s="121"/>
      <c r="CT2638" s="121"/>
      <c r="CU2638" s="121"/>
      <c r="CV2638" s="121"/>
      <c r="CW2638" s="121"/>
      <c r="CX2638" s="121"/>
      <c r="CY2638" s="121"/>
      <c r="CZ2638" s="121"/>
      <c r="DA2638" s="121"/>
      <c r="DB2638" s="121"/>
      <c r="DC2638" s="121"/>
      <c r="DD2638" s="121"/>
      <c r="DE2638" s="121"/>
      <c r="DF2638" s="121"/>
      <c r="DG2638" s="121"/>
      <c r="DH2638" s="121"/>
      <c r="DI2638" s="121"/>
    </row>
    <row r="2639" spans="30:113" x14ac:dyDescent="0.35">
      <c r="AD2639" s="121"/>
      <c r="AE2639" s="121"/>
      <c r="AF2639" s="121"/>
      <c r="AG2639" s="121"/>
      <c r="AH2639" s="121"/>
      <c r="AI2639" s="121"/>
      <c r="AJ2639" s="121"/>
      <c r="AK2639" s="121"/>
      <c r="AL2639" s="121"/>
      <c r="AM2639" s="121"/>
      <c r="AN2639" s="121"/>
      <c r="AO2639" s="121"/>
      <c r="AP2639" s="121"/>
      <c r="AQ2639" s="121"/>
      <c r="AR2639" s="121"/>
      <c r="AS2639" s="121"/>
      <c r="AT2639" s="121"/>
      <c r="AU2639" s="121"/>
      <c r="AV2639" s="121"/>
      <c r="AW2639" s="121"/>
      <c r="AX2639" s="121"/>
      <c r="AY2639" s="121"/>
      <c r="AZ2639" s="121"/>
      <c r="BA2639" s="121"/>
      <c r="BB2639" s="121"/>
      <c r="BC2639" s="121"/>
      <c r="BD2639" s="121"/>
      <c r="BE2639" s="121"/>
      <c r="BF2639" s="121"/>
      <c r="BG2639" s="121"/>
      <c r="BH2639" s="121"/>
      <c r="BI2639" s="121"/>
      <c r="BJ2639" s="121"/>
      <c r="BK2639" s="121"/>
      <c r="BL2639" s="121"/>
      <c r="BM2639" s="121"/>
      <c r="BN2639" s="121"/>
      <c r="BO2639" s="121"/>
      <c r="BP2639" s="121"/>
      <c r="BQ2639" s="121"/>
      <c r="BR2639" s="121"/>
      <c r="BS2639" s="121"/>
      <c r="BT2639" s="121"/>
      <c r="BU2639" s="121"/>
      <c r="BV2639" s="121"/>
      <c r="BW2639" s="121"/>
      <c r="BX2639" s="121"/>
      <c r="BY2639" s="121"/>
      <c r="BZ2639" s="121"/>
      <c r="CA2639" s="121"/>
      <c r="CB2639" s="121"/>
      <c r="CC2639" s="121"/>
      <c r="CD2639" s="121"/>
      <c r="CE2639" s="121"/>
      <c r="CF2639" s="121"/>
      <c r="CG2639" s="121"/>
      <c r="CH2639" s="121"/>
      <c r="CI2639" s="121"/>
      <c r="CJ2639" s="121"/>
      <c r="CK2639" s="121"/>
      <c r="CL2639" s="121"/>
      <c r="CM2639" s="121"/>
      <c r="CN2639" s="121"/>
      <c r="CO2639" s="121"/>
      <c r="CP2639" s="121"/>
      <c r="CQ2639" s="121"/>
      <c r="CR2639" s="121"/>
      <c r="CS2639" s="121"/>
      <c r="CT2639" s="121"/>
      <c r="CU2639" s="121"/>
      <c r="CV2639" s="121"/>
      <c r="CW2639" s="121"/>
      <c r="CX2639" s="121"/>
      <c r="CY2639" s="121"/>
      <c r="CZ2639" s="121"/>
      <c r="DA2639" s="121"/>
      <c r="DB2639" s="121"/>
      <c r="DC2639" s="121"/>
      <c r="DD2639" s="121"/>
      <c r="DE2639" s="121"/>
      <c r="DF2639" s="121"/>
      <c r="DG2639" s="121"/>
      <c r="DH2639" s="121"/>
      <c r="DI2639" s="121"/>
    </row>
    <row r="2640" spans="30:113" x14ac:dyDescent="0.35">
      <c r="AD2640" s="121"/>
      <c r="AE2640" s="121"/>
      <c r="AF2640" s="121"/>
      <c r="AG2640" s="121"/>
      <c r="AH2640" s="121"/>
      <c r="AI2640" s="121"/>
      <c r="AJ2640" s="121"/>
      <c r="AK2640" s="121"/>
      <c r="AL2640" s="121"/>
      <c r="AM2640" s="121"/>
      <c r="AN2640" s="121"/>
      <c r="AO2640" s="121"/>
      <c r="AP2640" s="121"/>
      <c r="AQ2640" s="121"/>
      <c r="AR2640" s="121"/>
      <c r="AS2640" s="121"/>
      <c r="AT2640" s="121"/>
      <c r="AU2640" s="121"/>
      <c r="AV2640" s="121"/>
      <c r="AW2640" s="121"/>
      <c r="AX2640" s="121"/>
      <c r="AY2640" s="121"/>
      <c r="AZ2640" s="121"/>
      <c r="BA2640" s="121"/>
      <c r="BB2640" s="121"/>
      <c r="BC2640" s="121"/>
      <c r="BD2640" s="121"/>
      <c r="BE2640" s="121"/>
      <c r="BF2640" s="121"/>
      <c r="BG2640" s="121"/>
      <c r="BH2640" s="121"/>
      <c r="BI2640" s="121"/>
      <c r="BJ2640" s="121"/>
      <c r="BK2640" s="121"/>
      <c r="BL2640" s="121"/>
      <c r="BM2640" s="121"/>
      <c r="BN2640" s="121"/>
      <c r="BO2640" s="121"/>
      <c r="BP2640" s="121"/>
      <c r="BQ2640" s="121"/>
      <c r="BR2640" s="121"/>
      <c r="BS2640" s="121"/>
      <c r="BT2640" s="121"/>
      <c r="BU2640" s="121"/>
      <c r="BV2640" s="121"/>
      <c r="BW2640" s="121"/>
      <c r="BX2640" s="121"/>
      <c r="BY2640" s="121"/>
      <c r="BZ2640" s="121"/>
      <c r="CA2640" s="121"/>
      <c r="CB2640" s="121"/>
      <c r="CC2640" s="121"/>
      <c r="CD2640" s="121"/>
      <c r="CE2640" s="121"/>
      <c r="CF2640" s="121"/>
      <c r="CG2640" s="121"/>
      <c r="CH2640" s="121"/>
      <c r="CI2640" s="121"/>
      <c r="CJ2640" s="121"/>
      <c r="CK2640" s="121"/>
      <c r="CL2640" s="121"/>
      <c r="CM2640" s="121"/>
      <c r="CN2640" s="121"/>
      <c r="CO2640" s="121"/>
      <c r="CP2640" s="121"/>
      <c r="CQ2640" s="121"/>
      <c r="CR2640" s="121"/>
      <c r="CS2640" s="121"/>
      <c r="CT2640" s="121"/>
      <c r="CU2640" s="121"/>
      <c r="CV2640" s="121"/>
      <c r="CW2640" s="121"/>
      <c r="CX2640" s="121"/>
      <c r="CY2640" s="121"/>
      <c r="CZ2640" s="121"/>
      <c r="DA2640" s="121"/>
      <c r="DB2640" s="121"/>
      <c r="DC2640" s="121"/>
      <c r="DD2640" s="121"/>
      <c r="DE2640" s="121"/>
      <c r="DF2640" s="121"/>
      <c r="DG2640" s="121"/>
      <c r="DH2640" s="121"/>
      <c r="DI2640" s="121"/>
    </row>
    <row r="2641" spans="30:113" x14ac:dyDescent="0.35">
      <c r="AD2641" s="121"/>
      <c r="AE2641" s="121"/>
      <c r="AF2641" s="121"/>
      <c r="AG2641" s="121"/>
      <c r="AH2641" s="121"/>
      <c r="AI2641" s="121"/>
      <c r="AJ2641" s="121"/>
      <c r="AK2641" s="121"/>
      <c r="AL2641" s="121"/>
      <c r="AM2641" s="121"/>
      <c r="AN2641" s="121"/>
      <c r="AO2641" s="121"/>
      <c r="AP2641" s="121"/>
      <c r="AQ2641" s="121"/>
      <c r="AR2641" s="121"/>
      <c r="AS2641" s="121"/>
      <c r="AT2641" s="121"/>
      <c r="AU2641" s="121"/>
      <c r="AV2641" s="121"/>
      <c r="AW2641" s="121"/>
      <c r="AX2641" s="121"/>
      <c r="AY2641" s="121"/>
      <c r="AZ2641" s="121"/>
      <c r="BA2641" s="121"/>
      <c r="BB2641" s="121"/>
      <c r="BC2641" s="121"/>
      <c r="BD2641" s="121"/>
      <c r="BE2641" s="121"/>
      <c r="BF2641" s="121"/>
      <c r="BG2641" s="121"/>
      <c r="BH2641" s="121"/>
      <c r="BI2641" s="121"/>
      <c r="BJ2641" s="121"/>
      <c r="BK2641" s="121"/>
      <c r="BL2641" s="121"/>
      <c r="BM2641" s="121"/>
      <c r="BN2641" s="121"/>
      <c r="BO2641" s="121"/>
      <c r="BP2641" s="121"/>
      <c r="BQ2641" s="121"/>
      <c r="BR2641" s="121"/>
      <c r="BS2641" s="121"/>
      <c r="BT2641" s="121"/>
      <c r="BU2641" s="121"/>
      <c r="BV2641" s="121"/>
      <c r="BW2641" s="121"/>
      <c r="BX2641" s="121"/>
      <c r="BY2641" s="121"/>
      <c r="BZ2641" s="121"/>
      <c r="CA2641" s="121"/>
      <c r="CB2641" s="121"/>
      <c r="CC2641" s="121"/>
      <c r="CD2641" s="121"/>
      <c r="CE2641" s="121"/>
      <c r="CF2641" s="121"/>
      <c r="CG2641" s="121"/>
      <c r="CH2641" s="121"/>
      <c r="CI2641" s="121"/>
      <c r="CJ2641" s="121"/>
      <c r="CK2641" s="121"/>
      <c r="CL2641" s="121"/>
      <c r="CM2641" s="121"/>
      <c r="CN2641" s="121"/>
      <c r="CO2641" s="121"/>
      <c r="CP2641" s="121"/>
      <c r="CQ2641" s="121"/>
      <c r="CR2641" s="121"/>
      <c r="CS2641" s="121"/>
      <c r="CT2641" s="121"/>
      <c r="CU2641" s="121"/>
      <c r="CV2641" s="121"/>
      <c r="CW2641" s="121"/>
      <c r="CX2641" s="121"/>
      <c r="CY2641" s="121"/>
      <c r="CZ2641" s="121"/>
      <c r="DA2641" s="121"/>
      <c r="DB2641" s="121"/>
      <c r="DC2641" s="121"/>
      <c r="DD2641" s="121"/>
      <c r="DE2641" s="121"/>
      <c r="DF2641" s="121"/>
      <c r="DG2641" s="121"/>
      <c r="DH2641" s="121"/>
      <c r="DI2641" s="121"/>
    </row>
    <row r="2642" spans="30:113" x14ac:dyDescent="0.35">
      <c r="AD2642" s="121"/>
      <c r="AE2642" s="121"/>
      <c r="AF2642" s="121"/>
      <c r="AG2642" s="121"/>
      <c r="AH2642" s="121"/>
      <c r="AI2642" s="121"/>
      <c r="AJ2642" s="121"/>
      <c r="AK2642" s="121"/>
      <c r="AL2642" s="121"/>
      <c r="AM2642" s="121"/>
      <c r="AN2642" s="121"/>
      <c r="AO2642" s="121"/>
      <c r="AP2642" s="121"/>
      <c r="AQ2642" s="121"/>
      <c r="AR2642" s="121"/>
      <c r="AS2642" s="121"/>
      <c r="AT2642" s="121"/>
      <c r="AU2642" s="121"/>
      <c r="AV2642" s="121"/>
      <c r="AW2642" s="121"/>
      <c r="AX2642" s="121"/>
      <c r="AY2642" s="121"/>
      <c r="AZ2642" s="121"/>
      <c r="BA2642" s="121"/>
      <c r="BB2642" s="121"/>
      <c r="BC2642" s="121"/>
      <c r="BD2642" s="121"/>
      <c r="BE2642" s="121"/>
      <c r="BF2642" s="121"/>
      <c r="BG2642" s="121"/>
      <c r="BH2642" s="121"/>
      <c r="BI2642" s="121"/>
      <c r="BJ2642" s="121"/>
      <c r="BK2642" s="121"/>
      <c r="BL2642" s="121"/>
      <c r="BM2642" s="121"/>
      <c r="BN2642" s="121"/>
      <c r="BO2642" s="121"/>
      <c r="BP2642" s="121"/>
      <c r="BQ2642" s="121"/>
      <c r="BR2642" s="121"/>
      <c r="BS2642" s="121"/>
      <c r="BT2642" s="121"/>
      <c r="BU2642" s="121"/>
      <c r="BV2642" s="121"/>
      <c r="BW2642" s="121"/>
      <c r="BX2642" s="121"/>
      <c r="BY2642" s="121"/>
      <c r="BZ2642" s="121"/>
      <c r="CA2642" s="121"/>
      <c r="CB2642" s="121"/>
      <c r="CC2642" s="121"/>
      <c r="CD2642" s="121"/>
      <c r="CE2642" s="121"/>
      <c r="CF2642" s="121"/>
      <c r="CG2642" s="121"/>
      <c r="CH2642" s="121"/>
      <c r="CI2642" s="121"/>
      <c r="CJ2642" s="121"/>
      <c r="CK2642" s="121"/>
      <c r="CL2642" s="121"/>
      <c r="CM2642" s="121"/>
      <c r="CN2642" s="121"/>
      <c r="CO2642" s="121"/>
      <c r="CP2642" s="121"/>
      <c r="CQ2642" s="121"/>
      <c r="CR2642" s="121"/>
      <c r="CS2642" s="121"/>
      <c r="CT2642" s="121"/>
      <c r="CU2642" s="121"/>
      <c r="CV2642" s="121"/>
      <c r="CW2642" s="121"/>
      <c r="CX2642" s="121"/>
      <c r="CY2642" s="121"/>
      <c r="CZ2642" s="121"/>
      <c r="DA2642" s="121"/>
      <c r="DB2642" s="121"/>
      <c r="DC2642" s="121"/>
      <c r="DD2642" s="121"/>
      <c r="DE2642" s="121"/>
      <c r="DF2642" s="121"/>
      <c r="DG2642" s="121"/>
      <c r="DH2642" s="121"/>
      <c r="DI2642" s="121"/>
    </row>
    <row r="2643" spans="30:113" x14ac:dyDescent="0.35">
      <c r="AD2643" s="121"/>
      <c r="AE2643" s="121"/>
      <c r="AF2643" s="121"/>
      <c r="AG2643" s="121"/>
      <c r="AH2643" s="121"/>
      <c r="AI2643" s="121"/>
      <c r="AJ2643" s="121"/>
      <c r="AK2643" s="121"/>
      <c r="AL2643" s="121"/>
      <c r="AM2643" s="121"/>
      <c r="AN2643" s="121"/>
      <c r="AO2643" s="121"/>
      <c r="AP2643" s="121"/>
      <c r="AQ2643" s="121"/>
      <c r="AR2643" s="121"/>
      <c r="AS2643" s="121"/>
      <c r="AT2643" s="121"/>
      <c r="AU2643" s="121"/>
      <c r="AV2643" s="121"/>
      <c r="AW2643" s="121"/>
      <c r="AX2643" s="121"/>
      <c r="AY2643" s="121"/>
      <c r="AZ2643" s="121"/>
      <c r="BA2643" s="121"/>
      <c r="BB2643" s="121"/>
      <c r="BC2643" s="121"/>
      <c r="BD2643" s="121"/>
      <c r="BE2643" s="121"/>
      <c r="BF2643" s="121"/>
      <c r="BG2643" s="121"/>
      <c r="BH2643" s="121"/>
      <c r="BI2643" s="121"/>
      <c r="BJ2643" s="121"/>
      <c r="BK2643" s="121"/>
      <c r="BL2643" s="121"/>
      <c r="BM2643" s="121"/>
      <c r="BN2643" s="121"/>
      <c r="BO2643" s="121"/>
      <c r="BP2643" s="121"/>
      <c r="BQ2643" s="121"/>
      <c r="BR2643" s="121"/>
      <c r="BS2643" s="121"/>
      <c r="BT2643" s="121"/>
      <c r="BU2643" s="121"/>
      <c r="BV2643" s="121"/>
      <c r="BW2643" s="121"/>
      <c r="BX2643" s="121"/>
      <c r="BY2643" s="121"/>
      <c r="BZ2643" s="121"/>
      <c r="CA2643" s="121"/>
      <c r="CB2643" s="121"/>
      <c r="CC2643" s="121"/>
      <c r="CD2643" s="121"/>
      <c r="CE2643" s="121"/>
      <c r="CF2643" s="121"/>
      <c r="CG2643" s="121"/>
      <c r="CH2643" s="121"/>
      <c r="CI2643" s="121"/>
      <c r="CJ2643" s="121"/>
      <c r="CK2643" s="121"/>
      <c r="CL2643" s="121"/>
      <c r="CM2643" s="121"/>
      <c r="CN2643" s="121"/>
      <c r="CO2643" s="121"/>
      <c r="CP2643" s="121"/>
      <c r="CQ2643" s="121"/>
      <c r="CR2643" s="121"/>
      <c r="CS2643" s="121"/>
      <c r="CT2643" s="121"/>
      <c r="CU2643" s="121"/>
      <c r="CV2643" s="121"/>
      <c r="CW2643" s="121"/>
      <c r="CX2643" s="121"/>
      <c r="CY2643" s="121"/>
      <c r="CZ2643" s="121"/>
      <c r="DA2643" s="121"/>
      <c r="DB2643" s="121"/>
      <c r="DC2643" s="121"/>
      <c r="DD2643" s="121"/>
      <c r="DE2643" s="121"/>
      <c r="DF2643" s="121"/>
      <c r="DG2643" s="121"/>
      <c r="DH2643" s="121"/>
      <c r="DI2643" s="121"/>
    </row>
    <row r="2644" spans="30:113" x14ac:dyDescent="0.35">
      <c r="AD2644" s="121"/>
      <c r="AE2644" s="121"/>
      <c r="AF2644" s="121"/>
      <c r="AG2644" s="121"/>
      <c r="AH2644" s="121"/>
      <c r="AI2644" s="121"/>
      <c r="AJ2644" s="121"/>
      <c r="AK2644" s="121"/>
      <c r="AL2644" s="121"/>
      <c r="AM2644" s="121"/>
      <c r="AN2644" s="121"/>
      <c r="AO2644" s="121"/>
      <c r="AP2644" s="121"/>
      <c r="AQ2644" s="121"/>
      <c r="AR2644" s="121"/>
      <c r="AS2644" s="121"/>
      <c r="AT2644" s="121"/>
      <c r="AU2644" s="121"/>
      <c r="AV2644" s="121"/>
      <c r="AW2644" s="121"/>
      <c r="AX2644" s="121"/>
      <c r="AY2644" s="121"/>
      <c r="AZ2644" s="121"/>
      <c r="BA2644" s="121"/>
      <c r="BB2644" s="121"/>
      <c r="BC2644" s="121"/>
      <c r="BD2644" s="121"/>
      <c r="BE2644" s="121"/>
      <c r="BF2644" s="121"/>
      <c r="BG2644" s="121"/>
      <c r="BH2644" s="121"/>
      <c r="BI2644" s="121"/>
      <c r="BJ2644" s="121"/>
      <c r="BK2644" s="121"/>
      <c r="BL2644" s="121"/>
      <c r="BM2644" s="121"/>
      <c r="BN2644" s="121"/>
      <c r="BO2644" s="121"/>
      <c r="BP2644" s="121"/>
      <c r="BQ2644" s="121"/>
      <c r="BR2644" s="121"/>
      <c r="BS2644" s="121"/>
      <c r="BT2644" s="121"/>
      <c r="BU2644" s="121"/>
      <c r="BV2644" s="121"/>
      <c r="BW2644" s="121"/>
      <c r="BX2644" s="121"/>
      <c r="BY2644" s="121"/>
      <c r="BZ2644" s="121"/>
      <c r="CA2644" s="121"/>
      <c r="CB2644" s="121"/>
      <c r="CC2644" s="121"/>
      <c r="CD2644" s="121"/>
      <c r="CE2644" s="121"/>
      <c r="CF2644" s="121"/>
      <c r="CG2644" s="121"/>
      <c r="CH2644" s="121"/>
      <c r="CI2644" s="121"/>
      <c r="CJ2644" s="121"/>
      <c r="CK2644" s="121"/>
      <c r="CL2644" s="121"/>
      <c r="CM2644" s="121"/>
      <c r="CN2644" s="121"/>
      <c r="CO2644" s="121"/>
      <c r="CP2644" s="121"/>
      <c r="CQ2644" s="121"/>
      <c r="CR2644" s="121"/>
      <c r="CS2644" s="121"/>
      <c r="CT2644" s="121"/>
      <c r="CU2644" s="121"/>
      <c r="CV2644" s="121"/>
      <c r="CW2644" s="121"/>
      <c r="CX2644" s="121"/>
      <c r="CY2644" s="121"/>
      <c r="CZ2644" s="121"/>
      <c r="DA2644" s="121"/>
      <c r="DB2644" s="121"/>
      <c r="DC2644" s="121"/>
      <c r="DD2644" s="121"/>
      <c r="DE2644" s="121"/>
      <c r="DF2644" s="121"/>
      <c r="DG2644" s="121"/>
      <c r="DH2644" s="121"/>
      <c r="DI2644" s="121"/>
    </row>
    <row r="2645" spans="30:113" x14ac:dyDescent="0.35">
      <c r="AD2645" s="121"/>
      <c r="AE2645" s="121"/>
      <c r="AF2645" s="121"/>
      <c r="AG2645" s="121"/>
      <c r="AH2645" s="121"/>
      <c r="AI2645" s="121"/>
      <c r="AJ2645" s="121"/>
      <c r="AK2645" s="121"/>
      <c r="AL2645" s="121"/>
      <c r="AM2645" s="121"/>
      <c r="AN2645" s="121"/>
      <c r="AO2645" s="121"/>
      <c r="AP2645" s="121"/>
      <c r="AQ2645" s="121"/>
      <c r="AR2645" s="121"/>
      <c r="AS2645" s="121"/>
      <c r="AT2645" s="121"/>
      <c r="AU2645" s="121"/>
      <c r="AV2645" s="121"/>
      <c r="AW2645" s="121"/>
      <c r="AX2645" s="121"/>
      <c r="AY2645" s="121"/>
      <c r="AZ2645" s="121"/>
      <c r="BA2645" s="121"/>
      <c r="BB2645" s="121"/>
      <c r="BC2645" s="121"/>
      <c r="BD2645" s="121"/>
      <c r="BE2645" s="121"/>
      <c r="BF2645" s="121"/>
      <c r="BG2645" s="121"/>
      <c r="BH2645" s="121"/>
      <c r="BI2645" s="121"/>
      <c r="BJ2645" s="121"/>
      <c r="BK2645" s="121"/>
      <c r="BL2645" s="121"/>
      <c r="BM2645" s="121"/>
      <c r="BN2645" s="121"/>
      <c r="BO2645" s="121"/>
      <c r="BP2645" s="121"/>
      <c r="BQ2645" s="121"/>
      <c r="BR2645" s="121"/>
      <c r="BS2645" s="121"/>
      <c r="BT2645" s="121"/>
      <c r="BU2645" s="121"/>
      <c r="BV2645" s="121"/>
      <c r="BW2645" s="121"/>
      <c r="BX2645" s="121"/>
      <c r="BY2645" s="121"/>
      <c r="BZ2645" s="121"/>
      <c r="CA2645" s="121"/>
      <c r="CB2645" s="121"/>
      <c r="CC2645" s="121"/>
      <c r="CD2645" s="121"/>
      <c r="CE2645" s="121"/>
      <c r="CF2645" s="121"/>
      <c r="CG2645" s="121"/>
      <c r="CH2645" s="121"/>
      <c r="CI2645" s="121"/>
      <c r="CJ2645" s="121"/>
      <c r="CK2645" s="121"/>
      <c r="CL2645" s="121"/>
      <c r="CM2645" s="121"/>
      <c r="CN2645" s="121"/>
      <c r="CO2645" s="121"/>
      <c r="CP2645" s="121"/>
      <c r="CQ2645" s="121"/>
      <c r="CR2645" s="121"/>
      <c r="CS2645" s="121"/>
      <c r="CT2645" s="121"/>
      <c r="CU2645" s="121"/>
      <c r="CV2645" s="121"/>
      <c r="CW2645" s="121"/>
      <c r="CX2645" s="121"/>
      <c r="CY2645" s="121"/>
      <c r="CZ2645" s="121"/>
      <c r="DA2645" s="121"/>
      <c r="DB2645" s="121"/>
      <c r="DC2645" s="121"/>
      <c r="DD2645" s="121"/>
      <c r="DE2645" s="121"/>
      <c r="DF2645" s="121"/>
      <c r="DG2645" s="121"/>
      <c r="DH2645" s="121"/>
      <c r="DI2645" s="121"/>
    </row>
    <row r="2646" spans="30:113" x14ac:dyDescent="0.35">
      <c r="AD2646" s="121"/>
      <c r="AE2646" s="121"/>
      <c r="AF2646" s="121"/>
      <c r="AG2646" s="121"/>
      <c r="AH2646" s="121"/>
      <c r="AI2646" s="121"/>
      <c r="AJ2646" s="121"/>
      <c r="AK2646" s="121"/>
      <c r="AL2646" s="121"/>
      <c r="AM2646" s="121"/>
      <c r="AN2646" s="121"/>
      <c r="AO2646" s="121"/>
      <c r="AP2646" s="121"/>
      <c r="AQ2646" s="121"/>
      <c r="AR2646" s="121"/>
      <c r="AS2646" s="121"/>
      <c r="AT2646" s="121"/>
      <c r="AU2646" s="121"/>
      <c r="AV2646" s="121"/>
      <c r="AW2646" s="121"/>
      <c r="AX2646" s="121"/>
      <c r="AY2646" s="121"/>
      <c r="AZ2646" s="121"/>
      <c r="BA2646" s="121"/>
      <c r="BB2646" s="121"/>
      <c r="BC2646" s="121"/>
      <c r="BD2646" s="121"/>
      <c r="BE2646" s="121"/>
      <c r="BF2646" s="121"/>
      <c r="BG2646" s="121"/>
      <c r="BH2646" s="121"/>
      <c r="BI2646" s="121"/>
      <c r="BJ2646" s="121"/>
      <c r="BK2646" s="121"/>
      <c r="BL2646" s="121"/>
      <c r="BM2646" s="121"/>
      <c r="BN2646" s="121"/>
      <c r="BO2646" s="121"/>
      <c r="BP2646" s="121"/>
      <c r="BQ2646" s="121"/>
      <c r="BR2646" s="121"/>
      <c r="BS2646" s="121"/>
      <c r="BT2646" s="121"/>
      <c r="BU2646" s="121"/>
      <c r="BV2646" s="121"/>
      <c r="BW2646" s="121"/>
      <c r="BX2646" s="121"/>
      <c r="BY2646" s="121"/>
      <c r="BZ2646" s="121"/>
      <c r="CA2646" s="121"/>
      <c r="CB2646" s="121"/>
      <c r="CC2646" s="121"/>
      <c r="CD2646" s="121"/>
      <c r="CE2646" s="121"/>
      <c r="CF2646" s="121"/>
      <c r="CG2646" s="121"/>
      <c r="CH2646" s="121"/>
      <c r="CI2646" s="121"/>
      <c r="CJ2646" s="121"/>
      <c r="CK2646" s="121"/>
      <c r="CL2646" s="121"/>
      <c r="CM2646" s="121"/>
      <c r="CN2646" s="121"/>
      <c r="CO2646" s="121"/>
      <c r="CP2646" s="121"/>
      <c r="CQ2646" s="121"/>
      <c r="CR2646" s="121"/>
      <c r="CS2646" s="121"/>
      <c r="CT2646" s="121"/>
      <c r="CU2646" s="121"/>
      <c r="CV2646" s="121"/>
      <c r="CW2646" s="121"/>
      <c r="CX2646" s="121"/>
      <c r="CY2646" s="121"/>
      <c r="CZ2646" s="121"/>
      <c r="DA2646" s="121"/>
      <c r="DB2646" s="121"/>
      <c r="DC2646" s="121"/>
      <c r="DD2646" s="121"/>
      <c r="DE2646" s="121"/>
      <c r="DF2646" s="121"/>
      <c r="DG2646" s="121"/>
      <c r="DH2646" s="121"/>
      <c r="DI2646" s="121"/>
    </row>
    <row r="2647" spans="30:113" x14ac:dyDescent="0.35">
      <c r="AD2647" s="121"/>
      <c r="AE2647" s="121"/>
      <c r="AF2647" s="121"/>
      <c r="AG2647" s="121"/>
      <c r="AH2647" s="121"/>
      <c r="AI2647" s="121"/>
      <c r="AJ2647" s="121"/>
      <c r="AK2647" s="121"/>
      <c r="AL2647" s="121"/>
      <c r="AM2647" s="121"/>
      <c r="AN2647" s="121"/>
      <c r="AO2647" s="121"/>
      <c r="AP2647" s="121"/>
      <c r="AQ2647" s="121"/>
      <c r="AR2647" s="121"/>
      <c r="AS2647" s="121"/>
      <c r="AT2647" s="121"/>
      <c r="AU2647" s="121"/>
      <c r="AV2647" s="121"/>
      <c r="AW2647" s="121"/>
      <c r="AX2647" s="121"/>
      <c r="AY2647" s="121"/>
      <c r="AZ2647" s="121"/>
      <c r="BA2647" s="121"/>
      <c r="BB2647" s="121"/>
      <c r="BC2647" s="121"/>
      <c r="BD2647" s="121"/>
      <c r="BE2647" s="121"/>
      <c r="BF2647" s="121"/>
      <c r="BG2647" s="121"/>
      <c r="BH2647" s="121"/>
      <c r="BI2647" s="121"/>
      <c r="BJ2647" s="121"/>
      <c r="BK2647" s="121"/>
      <c r="BL2647" s="121"/>
      <c r="BM2647" s="121"/>
      <c r="BN2647" s="121"/>
      <c r="BO2647" s="121"/>
      <c r="BP2647" s="121"/>
      <c r="BQ2647" s="121"/>
      <c r="BR2647" s="121"/>
      <c r="BS2647" s="121"/>
      <c r="BT2647" s="121"/>
      <c r="BU2647" s="121"/>
      <c r="BV2647" s="121"/>
      <c r="BW2647" s="121"/>
      <c r="BX2647" s="121"/>
      <c r="BY2647" s="121"/>
      <c r="BZ2647" s="121"/>
      <c r="CA2647" s="121"/>
      <c r="CB2647" s="121"/>
      <c r="CC2647" s="121"/>
      <c r="CD2647" s="121"/>
      <c r="CE2647" s="121"/>
      <c r="CF2647" s="121"/>
      <c r="CG2647" s="121"/>
      <c r="CH2647" s="121"/>
      <c r="CI2647" s="121"/>
      <c r="CJ2647" s="121"/>
      <c r="CK2647" s="121"/>
      <c r="CL2647" s="121"/>
      <c r="CM2647" s="121"/>
      <c r="CN2647" s="121"/>
      <c r="CO2647" s="121"/>
      <c r="CP2647" s="121"/>
      <c r="CQ2647" s="121"/>
      <c r="CR2647" s="121"/>
      <c r="CS2647" s="121"/>
      <c r="CT2647" s="121"/>
      <c r="CU2647" s="121"/>
      <c r="CV2647" s="121"/>
      <c r="CW2647" s="121"/>
      <c r="CX2647" s="121"/>
      <c r="CY2647" s="121"/>
      <c r="CZ2647" s="121"/>
      <c r="DA2647" s="121"/>
      <c r="DB2647" s="121"/>
      <c r="DC2647" s="121"/>
      <c r="DD2647" s="121"/>
      <c r="DE2647" s="121"/>
      <c r="DF2647" s="121"/>
      <c r="DG2647" s="121"/>
      <c r="DH2647" s="121"/>
      <c r="DI2647" s="121"/>
    </row>
    <row r="2648" spans="30:113" x14ac:dyDescent="0.35">
      <c r="AD2648" s="121"/>
      <c r="AE2648" s="121"/>
      <c r="AF2648" s="121"/>
      <c r="AG2648" s="121"/>
      <c r="AH2648" s="121"/>
      <c r="AI2648" s="121"/>
      <c r="AJ2648" s="121"/>
      <c r="AK2648" s="121"/>
      <c r="AL2648" s="121"/>
      <c r="AM2648" s="121"/>
      <c r="AN2648" s="121"/>
      <c r="AO2648" s="121"/>
      <c r="AP2648" s="121"/>
      <c r="AQ2648" s="121"/>
      <c r="AR2648" s="121"/>
      <c r="AS2648" s="121"/>
      <c r="AT2648" s="121"/>
      <c r="AU2648" s="121"/>
      <c r="AV2648" s="121"/>
      <c r="AW2648" s="121"/>
      <c r="AX2648" s="121"/>
      <c r="AY2648" s="121"/>
      <c r="AZ2648" s="121"/>
      <c r="BA2648" s="121"/>
      <c r="BB2648" s="121"/>
      <c r="BC2648" s="121"/>
      <c r="BD2648" s="121"/>
      <c r="BE2648" s="121"/>
      <c r="BF2648" s="121"/>
      <c r="BG2648" s="121"/>
      <c r="BH2648" s="121"/>
      <c r="BI2648" s="121"/>
      <c r="BJ2648" s="121"/>
      <c r="BK2648" s="121"/>
      <c r="BL2648" s="121"/>
      <c r="BM2648" s="121"/>
      <c r="BN2648" s="121"/>
      <c r="BO2648" s="121"/>
      <c r="BP2648" s="121"/>
      <c r="BQ2648" s="121"/>
      <c r="BR2648" s="121"/>
      <c r="BS2648" s="121"/>
      <c r="BT2648" s="121"/>
      <c r="BU2648" s="121"/>
      <c r="BV2648" s="121"/>
      <c r="BW2648" s="121"/>
      <c r="BX2648" s="121"/>
      <c r="BY2648" s="121"/>
      <c r="BZ2648" s="121"/>
      <c r="CA2648" s="121"/>
      <c r="CB2648" s="121"/>
      <c r="CC2648" s="121"/>
      <c r="CD2648" s="121"/>
      <c r="CE2648" s="121"/>
      <c r="CF2648" s="121"/>
      <c r="CG2648" s="121"/>
      <c r="CH2648" s="121"/>
      <c r="CI2648" s="121"/>
      <c r="CJ2648" s="121"/>
      <c r="CK2648" s="121"/>
      <c r="CL2648" s="121"/>
      <c r="CM2648" s="121"/>
      <c r="CN2648" s="121"/>
      <c r="CO2648" s="121"/>
      <c r="CP2648" s="121"/>
      <c r="CQ2648" s="121"/>
      <c r="CR2648" s="121"/>
      <c r="CS2648" s="121"/>
      <c r="CT2648" s="121"/>
      <c r="CU2648" s="121"/>
      <c r="CV2648" s="121"/>
      <c r="CW2648" s="121"/>
      <c r="CX2648" s="121"/>
      <c r="CY2648" s="121"/>
      <c r="CZ2648" s="121"/>
      <c r="DA2648" s="121"/>
      <c r="DB2648" s="121"/>
      <c r="DC2648" s="121"/>
      <c r="DD2648" s="121"/>
      <c r="DE2648" s="121"/>
      <c r="DF2648" s="121"/>
      <c r="DG2648" s="121"/>
      <c r="DH2648" s="121"/>
      <c r="DI2648" s="121"/>
    </row>
    <row r="2649" spans="30:113" x14ac:dyDescent="0.35">
      <c r="AD2649" s="121"/>
      <c r="AE2649" s="121"/>
      <c r="AF2649" s="121"/>
      <c r="AG2649" s="121"/>
      <c r="AH2649" s="121"/>
      <c r="AI2649" s="121"/>
      <c r="AJ2649" s="121"/>
      <c r="AK2649" s="121"/>
      <c r="AL2649" s="121"/>
      <c r="AM2649" s="121"/>
      <c r="AN2649" s="121"/>
      <c r="AO2649" s="121"/>
      <c r="AP2649" s="121"/>
      <c r="AQ2649" s="121"/>
      <c r="AR2649" s="121"/>
      <c r="AS2649" s="121"/>
      <c r="AT2649" s="121"/>
      <c r="AU2649" s="121"/>
      <c r="AV2649" s="121"/>
      <c r="AW2649" s="121"/>
      <c r="AX2649" s="121"/>
      <c r="AY2649" s="121"/>
      <c r="AZ2649" s="121"/>
      <c r="BA2649" s="121"/>
      <c r="BB2649" s="121"/>
      <c r="BC2649" s="121"/>
      <c r="BD2649" s="121"/>
      <c r="BE2649" s="121"/>
      <c r="BF2649" s="121"/>
      <c r="BG2649" s="121"/>
      <c r="BH2649" s="121"/>
      <c r="BI2649" s="121"/>
      <c r="BJ2649" s="121"/>
      <c r="BK2649" s="121"/>
      <c r="BL2649" s="121"/>
      <c r="BM2649" s="121"/>
      <c r="BN2649" s="121"/>
      <c r="BO2649" s="121"/>
      <c r="BP2649" s="121"/>
      <c r="BQ2649" s="121"/>
      <c r="BR2649" s="121"/>
      <c r="BS2649" s="121"/>
      <c r="BT2649" s="121"/>
      <c r="BU2649" s="121"/>
      <c r="BV2649" s="121"/>
      <c r="BW2649" s="121"/>
      <c r="BX2649" s="121"/>
      <c r="BY2649" s="121"/>
      <c r="BZ2649" s="121"/>
      <c r="CA2649" s="121"/>
      <c r="CB2649" s="121"/>
      <c r="CC2649" s="121"/>
      <c r="CD2649" s="121"/>
      <c r="CE2649" s="121"/>
      <c r="CF2649" s="121"/>
      <c r="CG2649" s="121"/>
      <c r="CH2649" s="121"/>
      <c r="CI2649" s="121"/>
      <c r="CJ2649" s="121"/>
      <c r="CK2649" s="121"/>
      <c r="CL2649" s="121"/>
      <c r="CM2649" s="121"/>
      <c r="CN2649" s="121"/>
      <c r="CO2649" s="121"/>
      <c r="CP2649" s="121"/>
      <c r="CQ2649" s="121"/>
      <c r="CR2649" s="121"/>
      <c r="CS2649" s="121"/>
      <c r="CT2649" s="121"/>
      <c r="CU2649" s="121"/>
      <c r="CV2649" s="121"/>
      <c r="CW2649" s="121"/>
      <c r="CX2649" s="121"/>
      <c r="CY2649" s="121"/>
      <c r="CZ2649" s="121"/>
      <c r="DA2649" s="121"/>
      <c r="DB2649" s="121"/>
      <c r="DC2649" s="121"/>
      <c r="DD2649" s="121"/>
      <c r="DE2649" s="121"/>
      <c r="DF2649" s="121"/>
      <c r="DG2649" s="121"/>
      <c r="DH2649" s="121"/>
      <c r="DI2649" s="121"/>
    </row>
    <row r="2650" spans="30:113" x14ac:dyDescent="0.35">
      <c r="AD2650" s="121"/>
      <c r="AE2650" s="121"/>
      <c r="AF2650" s="121"/>
      <c r="AG2650" s="121"/>
      <c r="AH2650" s="121"/>
      <c r="AI2650" s="121"/>
      <c r="AJ2650" s="121"/>
      <c r="AK2650" s="121"/>
      <c r="AL2650" s="121"/>
      <c r="AM2650" s="121"/>
      <c r="AN2650" s="121"/>
      <c r="AO2650" s="121"/>
      <c r="AP2650" s="121"/>
      <c r="AQ2650" s="121"/>
      <c r="AR2650" s="121"/>
      <c r="AS2650" s="121"/>
      <c r="AT2650" s="121"/>
      <c r="AU2650" s="121"/>
      <c r="AV2650" s="121"/>
      <c r="AW2650" s="121"/>
      <c r="AX2650" s="121"/>
      <c r="AY2650" s="121"/>
      <c r="AZ2650" s="121"/>
      <c r="BA2650" s="121"/>
      <c r="BB2650" s="121"/>
      <c r="BC2650" s="121"/>
      <c r="BD2650" s="121"/>
      <c r="BE2650" s="121"/>
      <c r="BF2650" s="121"/>
      <c r="BG2650" s="121"/>
      <c r="BH2650" s="121"/>
      <c r="BI2650" s="121"/>
      <c r="BJ2650" s="121"/>
      <c r="BK2650" s="121"/>
      <c r="BL2650" s="121"/>
      <c r="BM2650" s="121"/>
      <c r="BN2650" s="121"/>
      <c r="BO2650" s="121"/>
      <c r="BP2650" s="121"/>
      <c r="BQ2650" s="121"/>
      <c r="BR2650" s="121"/>
      <c r="BS2650" s="121"/>
      <c r="BT2650" s="121"/>
      <c r="BU2650" s="121"/>
      <c r="BV2650" s="121"/>
      <c r="BW2650" s="121"/>
      <c r="BX2650" s="121"/>
      <c r="BY2650" s="121"/>
      <c r="BZ2650" s="121"/>
      <c r="CA2650" s="121"/>
      <c r="CB2650" s="121"/>
      <c r="CC2650" s="121"/>
      <c r="CD2650" s="121"/>
      <c r="CE2650" s="121"/>
      <c r="CF2650" s="121"/>
      <c r="CG2650" s="121"/>
      <c r="CH2650" s="121"/>
      <c r="CI2650" s="121"/>
      <c r="CJ2650" s="121"/>
      <c r="CK2650" s="121"/>
      <c r="CL2650" s="121"/>
      <c r="CM2650" s="121"/>
      <c r="CN2650" s="121"/>
      <c r="CO2650" s="121"/>
      <c r="CP2650" s="121"/>
      <c r="CQ2650" s="121"/>
      <c r="CR2650" s="121"/>
      <c r="CS2650" s="121"/>
      <c r="CT2650" s="121"/>
      <c r="CU2650" s="121"/>
      <c r="CV2650" s="121"/>
      <c r="CW2650" s="121"/>
      <c r="CX2650" s="121"/>
      <c r="CY2650" s="121"/>
      <c r="CZ2650" s="121"/>
      <c r="DA2650" s="121"/>
      <c r="DB2650" s="121"/>
      <c r="DC2650" s="121"/>
      <c r="DD2650" s="121"/>
      <c r="DE2650" s="121"/>
      <c r="DF2650" s="121"/>
      <c r="DG2650" s="121"/>
      <c r="DH2650" s="121"/>
      <c r="DI2650" s="121"/>
    </row>
    <row r="2651" spans="30:113" x14ac:dyDescent="0.35">
      <c r="AD2651" s="121"/>
      <c r="AE2651" s="121"/>
      <c r="AF2651" s="121"/>
      <c r="AG2651" s="121"/>
      <c r="AH2651" s="121"/>
      <c r="AI2651" s="121"/>
      <c r="AJ2651" s="121"/>
      <c r="AK2651" s="121"/>
      <c r="AL2651" s="121"/>
      <c r="AM2651" s="121"/>
      <c r="AN2651" s="121"/>
      <c r="AO2651" s="121"/>
      <c r="AP2651" s="121"/>
      <c r="AQ2651" s="121"/>
      <c r="AR2651" s="121"/>
      <c r="AS2651" s="121"/>
      <c r="AT2651" s="121"/>
      <c r="AU2651" s="121"/>
      <c r="AV2651" s="121"/>
      <c r="AW2651" s="121"/>
      <c r="AX2651" s="121"/>
      <c r="AY2651" s="121"/>
      <c r="AZ2651" s="121"/>
      <c r="BA2651" s="121"/>
      <c r="BB2651" s="121"/>
      <c r="BC2651" s="121"/>
      <c r="BD2651" s="121"/>
      <c r="BE2651" s="121"/>
      <c r="BF2651" s="121"/>
      <c r="BG2651" s="121"/>
      <c r="BH2651" s="121"/>
      <c r="BI2651" s="121"/>
      <c r="BJ2651" s="121"/>
      <c r="BK2651" s="121"/>
      <c r="BL2651" s="121"/>
      <c r="BM2651" s="121"/>
      <c r="BN2651" s="121"/>
      <c r="BO2651" s="121"/>
      <c r="BP2651" s="121"/>
      <c r="BQ2651" s="121"/>
      <c r="BR2651" s="121"/>
      <c r="BS2651" s="121"/>
      <c r="BT2651" s="121"/>
      <c r="BU2651" s="121"/>
      <c r="BV2651" s="121"/>
      <c r="BW2651" s="121"/>
      <c r="BX2651" s="121"/>
      <c r="BY2651" s="121"/>
      <c r="BZ2651" s="121"/>
      <c r="CA2651" s="121"/>
      <c r="CB2651" s="121"/>
      <c r="CC2651" s="121"/>
      <c r="CD2651" s="121"/>
      <c r="CE2651" s="121"/>
      <c r="CF2651" s="121"/>
      <c r="CG2651" s="121"/>
      <c r="CH2651" s="121"/>
      <c r="CI2651" s="121"/>
      <c r="CJ2651" s="121"/>
      <c r="CK2651" s="121"/>
      <c r="CL2651" s="121"/>
      <c r="CM2651" s="121"/>
      <c r="CN2651" s="121"/>
      <c r="CO2651" s="121"/>
      <c r="CP2651" s="121"/>
      <c r="CQ2651" s="121"/>
      <c r="CR2651" s="121"/>
      <c r="CS2651" s="121"/>
      <c r="CT2651" s="121"/>
      <c r="CU2651" s="121"/>
      <c r="CV2651" s="121"/>
      <c r="CW2651" s="121"/>
      <c r="CX2651" s="121"/>
      <c r="CY2651" s="121"/>
      <c r="CZ2651" s="121"/>
      <c r="DA2651" s="121"/>
      <c r="DB2651" s="121"/>
      <c r="DC2651" s="121"/>
      <c r="DD2651" s="121"/>
      <c r="DE2651" s="121"/>
      <c r="DF2651" s="121"/>
      <c r="DG2651" s="121"/>
      <c r="DH2651" s="121"/>
      <c r="DI2651" s="121"/>
    </row>
    <row r="2652" spans="30:113" x14ac:dyDescent="0.35">
      <c r="AD2652" s="121"/>
      <c r="AE2652" s="121"/>
      <c r="AF2652" s="121"/>
      <c r="AG2652" s="121"/>
      <c r="AH2652" s="121"/>
      <c r="AI2652" s="121"/>
      <c r="AJ2652" s="121"/>
      <c r="AK2652" s="121"/>
      <c r="AL2652" s="121"/>
      <c r="AM2652" s="121"/>
      <c r="AN2652" s="121"/>
      <c r="AO2652" s="121"/>
      <c r="AP2652" s="121"/>
      <c r="AQ2652" s="121"/>
      <c r="AR2652" s="121"/>
      <c r="AS2652" s="121"/>
      <c r="AT2652" s="121"/>
      <c r="AU2652" s="121"/>
      <c r="AV2652" s="121"/>
      <c r="AW2652" s="121"/>
      <c r="AX2652" s="121"/>
      <c r="AY2652" s="121"/>
      <c r="AZ2652" s="121"/>
      <c r="BA2652" s="121"/>
      <c r="BB2652" s="121"/>
      <c r="BC2652" s="121"/>
      <c r="BD2652" s="121"/>
      <c r="BE2652" s="121"/>
      <c r="BF2652" s="121"/>
      <c r="BG2652" s="121"/>
      <c r="BH2652" s="121"/>
      <c r="BI2652" s="121"/>
      <c r="BJ2652" s="121"/>
      <c r="BK2652" s="121"/>
      <c r="BL2652" s="121"/>
      <c r="BM2652" s="121"/>
      <c r="BN2652" s="121"/>
      <c r="BO2652" s="121"/>
      <c r="BP2652" s="121"/>
      <c r="BQ2652" s="121"/>
      <c r="BR2652" s="121"/>
      <c r="BS2652" s="121"/>
      <c r="BT2652" s="121"/>
      <c r="BU2652" s="121"/>
      <c r="BV2652" s="121"/>
      <c r="BW2652" s="121"/>
      <c r="BX2652" s="121"/>
      <c r="BY2652" s="121"/>
      <c r="BZ2652" s="121"/>
      <c r="CA2652" s="121"/>
      <c r="CB2652" s="121"/>
      <c r="CC2652" s="121"/>
      <c r="CD2652" s="121"/>
      <c r="CE2652" s="121"/>
      <c r="CF2652" s="121"/>
      <c r="CG2652" s="121"/>
      <c r="CH2652" s="121"/>
      <c r="CI2652" s="121"/>
      <c r="CJ2652" s="121"/>
      <c r="CK2652" s="121"/>
      <c r="CL2652" s="121"/>
      <c r="CM2652" s="121"/>
      <c r="CN2652" s="121"/>
      <c r="CO2652" s="121"/>
      <c r="CP2652" s="121"/>
      <c r="CQ2652" s="121"/>
      <c r="CR2652" s="121"/>
      <c r="CS2652" s="121"/>
      <c r="CT2652" s="121"/>
      <c r="CU2652" s="121"/>
      <c r="CV2652" s="121"/>
      <c r="CW2652" s="121"/>
      <c r="CX2652" s="121"/>
      <c r="CY2652" s="121"/>
      <c r="CZ2652" s="121"/>
      <c r="DA2652" s="121"/>
      <c r="DB2652" s="121"/>
      <c r="DC2652" s="121"/>
      <c r="DD2652" s="121"/>
      <c r="DE2652" s="121"/>
      <c r="DF2652" s="121"/>
      <c r="DG2652" s="121"/>
      <c r="DH2652" s="121"/>
      <c r="DI2652" s="121"/>
    </row>
    <row r="2653" spans="30:113" x14ac:dyDescent="0.35">
      <c r="AD2653" s="121"/>
      <c r="AE2653" s="121"/>
      <c r="AF2653" s="121"/>
      <c r="AG2653" s="121"/>
      <c r="AH2653" s="121"/>
      <c r="AI2653" s="121"/>
      <c r="AJ2653" s="121"/>
      <c r="AK2653" s="121"/>
      <c r="AL2653" s="121"/>
      <c r="AM2653" s="121"/>
      <c r="AN2653" s="121"/>
      <c r="AO2653" s="121"/>
      <c r="AP2653" s="121"/>
      <c r="AQ2653" s="121"/>
      <c r="AR2653" s="121"/>
      <c r="AS2653" s="121"/>
      <c r="AT2653" s="121"/>
      <c r="AU2653" s="121"/>
      <c r="AV2653" s="121"/>
      <c r="AW2653" s="121"/>
      <c r="AX2653" s="121"/>
      <c r="AY2653" s="121"/>
      <c r="AZ2653" s="121"/>
      <c r="BA2653" s="121"/>
      <c r="BB2653" s="121"/>
      <c r="BC2653" s="121"/>
      <c r="BD2653" s="121"/>
      <c r="BE2653" s="121"/>
      <c r="BF2653" s="121"/>
      <c r="BG2653" s="121"/>
      <c r="BH2653" s="121"/>
      <c r="BI2653" s="121"/>
      <c r="BJ2653" s="121"/>
      <c r="BK2653" s="121"/>
      <c r="BL2653" s="121"/>
      <c r="BM2653" s="121"/>
      <c r="BN2653" s="121"/>
      <c r="BO2653" s="121"/>
      <c r="BP2653" s="121"/>
      <c r="BQ2653" s="121"/>
      <c r="BR2653" s="121"/>
      <c r="BS2653" s="121"/>
      <c r="BT2653" s="121"/>
      <c r="BU2653" s="121"/>
      <c r="BV2653" s="121"/>
      <c r="BW2653" s="121"/>
      <c r="BX2653" s="121"/>
      <c r="BY2653" s="121"/>
      <c r="BZ2653" s="121"/>
      <c r="CA2653" s="121"/>
      <c r="CB2653" s="121"/>
      <c r="CC2653" s="121"/>
      <c r="CD2653" s="121"/>
      <c r="CE2653" s="121"/>
      <c r="CF2653" s="121"/>
      <c r="CG2653" s="121"/>
      <c r="CH2653" s="121"/>
      <c r="CI2653" s="121"/>
      <c r="CJ2653" s="121"/>
      <c r="CK2653" s="121"/>
      <c r="CL2653" s="121"/>
      <c r="CM2653" s="121"/>
      <c r="CN2653" s="121"/>
      <c r="CO2653" s="121"/>
      <c r="CP2653" s="121"/>
      <c r="CQ2653" s="121"/>
      <c r="CR2653" s="121"/>
      <c r="CS2653" s="121"/>
      <c r="CT2653" s="121"/>
      <c r="CU2653" s="121"/>
      <c r="CV2653" s="121"/>
      <c r="CW2653" s="121"/>
      <c r="CX2653" s="121"/>
      <c r="CY2653" s="121"/>
      <c r="CZ2653" s="121"/>
      <c r="DA2653" s="121"/>
      <c r="DB2653" s="121"/>
      <c r="DC2653" s="121"/>
      <c r="DD2653" s="121"/>
      <c r="DE2653" s="121"/>
      <c r="DF2653" s="121"/>
      <c r="DG2653" s="121"/>
      <c r="DH2653" s="121"/>
      <c r="DI2653" s="121"/>
    </row>
    <row r="2654" spans="30:113" x14ac:dyDescent="0.35">
      <c r="AD2654" s="121"/>
      <c r="AE2654" s="121"/>
      <c r="AF2654" s="121"/>
      <c r="AG2654" s="121"/>
      <c r="AH2654" s="121"/>
      <c r="AI2654" s="121"/>
      <c r="AJ2654" s="121"/>
      <c r="AK2654" s="121"/>
      <c r="AL2654" s="121"/>
      <c r="AM2654" s="121"/>
      <c r="AN2654" s="121"/>
      <c r="AO2654" s="121"/>
      <c r="AP2654" s="121"/>
      <c r="AQ2654" s="121"/>
      <c r="AR2654" s="121"/>
      <c r="AS2654" s="121"/>
      <c r="AT2654" s="121"/>
      <c r="AU2654" s="121"/>
      <c r="AV2654" s="121"/>
      <c r="AW2654" s="121"/>
      <c r="AX2654" s="121"/>
      <c r="AY2654" s="121"/>
      <c r="AZ2654" s="121"/>
      <c r="BA2654" s="121"/>
      <c r="BB2654" s="121"/>
      <c r="BC2654" s="121"/>
      <c r="BD2654" s="121"/>
      <c r="BE2654" s="121"/>
      <c r="BF2654" s="121"/>
      <c r="BG2654" s="121"/>
      <c r="BH2654" s="121"/>
      <c r="BI2654" s="121"/>
      <c r="BJ2654" s="121"/>
      <c r="BK2654" s="121"/>
      <c r="BL2654" s="121"/>
      <c r="BM2654" s="121"/>
      <c r="BN2654" s="121"/>
      <c r="BO2654" s="121"/>
      <c r="BP2654" s="121"/>
      <c r="BQ2654" s="121"/>
      <c r="BR2654" s="121"/>
      <c r="BS2654" s="121"/>
      <c r="BT2654" s="121"/>
      <c r="BU2654" s="121"/>
      <c r="BV2654" s="121"/>
      <c r="BW2654" s="121"/>
      <c r="BX2654" s="121"/>
      <c r="BY2654" s="121"/>
      <c r="BZ2654" s="121"/>
      <c r="CA2654" s="121"/>
      <c r="CB2654" s="121"/>
      <c r="CC2654" s="121"/>
      <c r="CD2654" s="121"/>
      <c r="CE2654" s="121"/>
      <c r="CF2654" s="121"/>
      <c r="CG2654" s="121"/>
      <c r="CH2654" s="121"/>
      <c r="CI2654" s="121"/>
      <c r="CJ2654" s="121"/>
      <c r="CK2654" s="121"/>
      <c r="CL2654" s="121"/>
      <c r="CM2654" s="121"/>
      <c r="CN2654" s="121"/>
      <c r="CO2654" s="121"/>
      <c r="CP2654" s="121"/>
      <c r="CQ2654" s="121"/>
      <c r="CR2654" s="121"/>
      <c r="CS2654" s="121"/>
      <c r="CT2654" s="121"/>
      <c r="CU2654" s="121"/>
      <c r="CV2654" s="121"/>
      <c r="CW2654" s="121"/>
      <c r="CX2654" s="121"/>
      <c r="CY2654" s="121"/>
      <c r="CZ2654" s="121"/>
      <c r="DA2654" s="121"/>
      <c r="DB2654" s="121"/>
      <c r="DC2654" s="121"/>
      <c r="DD2654" s="121"/>
      <c r="DE2654" s="121"/>
      <c r="DF2654" s="121"/>
      <c r="DG2654" s="121"/>
      <c r="DH2654" s="121"/>
      <c r="DI2654" s="121"/>
    </row>
    <row r="2655" spans="30:113" x14ac:dyDescent="0.35">
      <c r="AD2655" s="121"/>
      <c r="AE2655" s="121"/>
      <c r="AF2655" s="121"/>
      <c r="AG2655" s="121"/>
      <c r="AH2655" s="121"/>
      <c r="AI2655" s="121"/>
      <c r="AJ2655" s="121"/>
      <c r="AK2655" s="121"/>
      <c r="AL2655" s="121"/>
      <c r="AM2655" s="121"/>
      <c r="AN2655" s="121"/>
      <c r="AO2655" s="121"/>
      <c r="AP2655" s="121"/>
      <c r="AQ2655" s="121"/>
      <c r="AR2655" s="121"/>
      <c r="AS2655" s="121"/>
      <c r="AT2655" s="121"/>
      <c r="AU2655" s="121"/>
      <c r="AV2655" s="121"/>
      <c r="AW2655" s="121"/>
      <c r="AX2655" s="121"/>
      <c r="AY2655" s="121"/>
      <c r="AZ2655" s="121"/>
      <c r="BA2655" s="121"/>
      <c r="BB2655" s="121"/>
      <c r="BC2655" s="121"/>
      <c r="BD2655" s="121"/>
      <c r="BE2655" s="121"/>
      <c r="BF2655" s="121"/>
      <c r="BG2655" s="121"/>
      <c r="BH2655" s="121"/>
      <c r="BI2655" s="121"/>
      <c r="BJ2655" s="121"/>
      <c r="BK2655" s="121"/>
      <c r="BL2655" s="121"/>
      <c r="BM2655" s="121"/>
      <c r="BN2655" s="121"/>
      <c r="BO2655" s="121"/>
      <c r="BP2655" s="121"/>
      <c r="BQ2655" s="121"/>
      <c r="BR2655" s="121"/>
      <c r="BS2655" s="121"/>
      <c r="BT2655" s="121"/>
      <c r="BU2655" s="121"/>
      <c r="BV2655" s="121"/>
      <c r="BW2655" s="121"/>
      <c r="BX2655" s="121"/>
      <c r="BY2655" s="121"/>
      <c r="BZ2655" s="121"/>
      <c r="CA2655" s="121"/>
      <c r="CB2655" s="121"/>
      <c r="CC2655" s="121"/>
      <c r="CD2655" s="121"/>
      <c r="CE2655" s="121"/>
      <c r="CF2655" s="121"/>
      <c r="CG2655" s="121"/>
      <c r="CH2655" s="121"/>
      <c r="CI2655" s="121"/>
      <c r="CJ2655" s="121"/>
      <c r="CK2655" s="121"/>
      <c r="CL2655" s="121"/>
      <c r="CM2655" s="121"/>
      <c r="CN2655" s="121"/>
      <c r="CO2655" s="121"/>
      <c r="CP2655" s="121"/>
      <c r="CQ2655" s="121"/>
      <c r="CR2655" s="121"/>
      <c r="CS2655" s="121"/>
      <c r="CT2655" s="121"/>
      <c r="CU2655" s="121"/>
      <c r="CV2655" s="121"/>
      <c r="CW2655" s="121"/>
      <c r="CX2655" s="121"/>
      <c r="CY2655" s="121"/>
      <c r="CZ2655" s="121"/>
      <c r="DA2655" s="121"/>
      <c r="DB2655" s="121"/>
      <c r="DC2655" s="121"/>
      <c r="DD2655" s="121"/>
      <c r="DE2655" s="121"/>
      <c r="DF2655" s="121"/>
      <c r="DG2655" s="121"/>
      <c r="DH2655" s="121"/>
      <c r="DI2655" s="121"/>
    </row>
    <row r="2656" spans="30:113" x14ac:dyDescent="0.35">
      <c r="AD2656" s="121"/>
      <c r="AE2656" s="121"/>
      <c r="AF2656" s="121"/>
      <c r="AG2656" s="121"/>
      <c r="AH2656" s="121"/>
      <c r="AI2656" s="121"/>
      <c r="AJ2656" s="121"/>
      <c r="AK2656" s="121"/>
      <c r="AL2656" s="121"/>
      <c r="AM2656" s="121"/>
      <c r="AN2656" s="121"/>
      <c r="AO2656" s="121"/>
      <c r="AP2656" s="121"/>
      <c r="AQ2656" s="121"/>
      <c r="AR2656" s="121"/>
      <c r="AS2656" s="121"/>
      <c r="AT2656" s="121"/>
      <c r="AU2656" s="121"/>
      <c r="AV2656" s="121"/>
      <c r="AW2656" s="121"/>
      <c r="AX2656" s="121"/>
      <c r="AY2656" s="121"/>
      <c r="AZ2656" s="121"/>
      <c r="BA2656" s="121"/>
      <c r="BB2656" s="121"/>
      <c r="BC2656" s="121"/>
      <c r="BD2656" s="121"/>
      <c r="BE2656" s="121"/>
      <c r="BF2656" s="121"/>
      <c r="BG2656" s="121"/>
      <c r="BH2656" s="121"/>
      <c r="BI2656" s="121"/>
      <c r="BJ2656" s="121"/>
      <c r="BK2656" s="121"/>
      <c r="BL2656" s="121"/>
      <c r="BM2656" s="121"/>
      <c r="BN2656" s="121"/>
      <c r="BO2656" s="121"/>
      <c r="BP2656" s="121"/>
      <c r="BQ2656" s="121"/>
      <c r="BR2656" s="121"/>
      <c r="BS2656" s="121"/>
      <c r="BT2656" s="121"/>
      <c r="BU2656" s="121"/>
      <c r="BV2656" s="121"/>
      <c r="BW2656" s="121"/>
      <c r="BX2656" s="121"/>
      <c r="BY2656" s="121"/>
      <c r="BZ2656" s="121"/>
      <c r="CA2656" s="121"/>
      <c r="CB2656" s="121"/>
      <c r="CC2656" s="121"/>
      <c r="CD2656" s="121"/>
      <c r="CE2656" s="121"/>
      <c r="CF2656" s="121"/>
      <c r="CG2656" s="121"/>
      <c r="CH2656" s="121"/>
      <c r="CI2656" s="121"/>
      <c r="CJ2656" s="121"/>
      <c r="CK2656" s="121"/>
      <c r="CL2656" s="121"/>
      <c r="CM2656" s="121"/>
      <c r="CN2656" s="121"/>
      <c r="CO2656" s="121"/>
      <c r="CP2656" s="121"/>
      <c r="CQ2656" s="121"/>
      <c r="CR2656" s="121"/>
      <c r="CS2656" s="121"/>
      <c r="CT2656" s="121"/>
      <c r="CU2656" s="121"/>
      <c r="CV2656" s="121"/>
      <c r="CW2656" s="121"/>
      <c r="CX2656" s="121"/>
      <c r="CY2656" s="121"/>
      <c r="CZ2656" s="121"/>
      <c r="DA2656" s="121"/>
      <c r="DB2656" s="121"/>
      <c r="DC2656" s="121"/>
      <c r="DD2656" s="121"/>
      <c r="DE2656" s="121"/>
      <c r="DF2656" s="121"/>
      <c r="DG2656" s="121"/>
      <c r="DH2656" s="121"/>
      <c r="DI2656" s="121"/>
    </row>
    <row r="2657" spans="30:113" x14ac:dyDescent="0.35">
      <c r="AD2657" s="121"/>
      <c r="AE2657" s="121"/>
      <c r="AF2657" s="121"/>
      <c r="AG2657" s="121"/>
      <c r="AH2657" s="121"/>
      <c r="AI2657" s="121"/>
      <c r="AJ2657" s="121"/>
      <c r="AK2657" s="121"/>
      <c r="AL2657" s="121"/>
      <c r="AM2657" s="121"/>
      <c r="AN2657" s="121"/>
      <c r="AO2657" s="121"/>
      <c r="AP2657" s="121"/>
      <c r="AQ2657" s="121"/>
      <c r="AR2657" s="121"/>
      <c r="AS2657" s="121"/>
      <c r="AT2657" s="121"/>
      <c r="AU2657" s="121"/>
      <c r="AV2657" s="121"/>
      <c r="AW2657" s="121"/>
      <c r="AX2657" s="121"/>
      <c r="AY2657" s="121"/>
      <c r="AZ2657" s="121"/>
      <c r="BA2657" s="121"/>
      <c r="BB2657" s="121"/>
      <c r="BC2657" s="121"/>
      <c r="BD2657" s="121"/>
      <c r="BE2657" s="121"/>
      <c r="BF2657" s="121"/>
      <c r="BG2657" s="121"/>
      <c r="BH2657" s="121"/>
      <c r="BI2657" s="121"/>
      <c r="BJ2657" s="121"/>
      <c r="BK2657" s="121"/>
      <c r="BL2657" s="121"/>
      <c r="BM2657" s="121"/>
      <c r="BN2657" s="121"/>
      <c r="BO2657" s="121"/>
      <c r="BP2657" s="121"/>
      <c r="BQ2657" s="121"/>
      <c r="BR2657" s="121"/>
      <c r="BS2657" s="121"/>
      <c r="BT2657" s="121"/>
      <c r="BU2657" s="121"/>
      <c r="BV2657" s="121"/>
      <c r="BW2657" s="121"/>
      <c r="BX2657" s="121"/>
      <c r="BY2657" s="121"/>
      <c r="BZ2657" s="121"/>
      <c r="CA2657" s="121"/>
      <c r="CB2657" s="121"/>
      <c r="CC2657" s="121"/>
      <c r="CD2657" s="121"/>
      <c r="CE2657" s="121"/>
      <c r="CF2657" s="121"/>
      <c r="CG2657" s="121"/>
      <c r="CH2657" s="121"/>
      <c r="CI2657" s="121"/>
      <c r="CJ2657" s="121"/>
      <c r="CK2657" s="121"/>
      <c r="CL2657" s="121"/>
      <c r="CM2657" s="121"/>
      <c r="CN2657" s="121"/>
      <c r="CO2657" s="121"/>
      <c r="CP2657" s="121"/>
      <c r="CQ2657" s="121"/>
      <c r="CR2657" s="121"/>
      <c r="CS2657" s="121"/>
      <c r="CT2657" s="121"/>
      <c r="CU2657" s="121"/>
      <c r="CV2657" s="121"/>
      <c r="CW2657" s="121"/>
      <c r="CX2657" s="121"/>
      <c r="CY2657" s="121"/>
      <c r="CZ2657" s="121"/>
      <c r="DA2657" s="121"/>
      <c r="DB2657" s="121"/>
      <c r="DC2657" s="121"/>
      <c r="DD2657" s="121"/>
      <c r="DE2657" s="121"/>
      <c r="DF2657" s="121"/>
      <c r="DG2657" s="121"/>
      <c r="DH2657" s="121"/>
      <c r="DI2657" s="121"/>
    </row>
    <row r="2658" spans="30:113" x14ac:dyDescent="0.35">
      <c r="AD2658" s="121"/>
      <c r="AE2658" s="121"/>
      <c r="AF2658" s="121"/>
      <c r="AG2658" s="121"/>
      <c r="AH2658" s="121"/>
      <c r="AI2658" s="121"/>
      <c r="AJ2658" s="121"/>
      <c r="AK2658" s="121"/>
      <c r="AL2658" s="121"/>
      <c r="AM2658" s="121"/>
      <c r="AN2658" s="121"/>
      <c r="AO2658" s="121"/>
      <c r="AP2658" s="121"/>
      <c r="AQ2658" s="121"/>
      <c r="AR2658" s="121"/>
      <c r="AS2658" s="121"/>
      <c r="AT2658" s="121"/>
      <c r="AU2658" s="121"/>
      <c r="AV2658" s="121"/>
      <c r="AW2658" s="121"/>
      <c r="AX2658" s="121"/>
      <c r="AY2658" s="121"/>
      <c r="AZ2658" s="121"/>
      <c r="BA2658" s="121"/>
      <c r="BB2658" s="121"/>
      <c r="BC2658" s="121"/>
      <c r="BD2658" s="121"/>
      <c r="BE2658" s="121"/>
      <c r="BF2658" s="121"/>
      <c r="BG2658" s="121"/>
      <c r="BH2658" s="121"/>
      <c r="BI2658" s="121"/>
      <c r="BJ2658" s="121"/>
      <c r="BK2658" s="121"/>
      <c r="BL2658" s="121"/>
      <c r="BM2658" s="121"/>
      <c r="BN2658" s="121"/>
      <c r="BO2658" s="121"/>
      <c r="BP2658" s="121"/>
      <c r="BQ2658" s="121"/>
      <c r="BR2658" s="121"/>
      <c r="BS2658" s="121"/>
      <c r="BT2658" s="121"/>
      <c r="BU2658" s="121"/>
      <c r="BV2658" s="121"/>
      <c r="BW2658" s="121"/>
      <c r="BX2658" s="121"/>
      <c r="BY2658" s="121"/>
      <c r="BZ2658" s="121"/>
      <c r="CA2658" s="121"/>
      <c r="CB2658" s="121"/>
      <c r="CC2658" s="121"/>
      <c r="CD2658" s="121"/>
      <c r="CE2658" s="121"/>
      <c r="CF2658" s="121"/>
      <c r="CG2658" s="121"/>
      <c r="CH2658" s="121"/>
      <c r="CI2658" s="121"/>
      <c r="CJ2658" s="121"/>
      <c r="CK2658" s="121"/>
      <c r="CL2658" s="121"/>
      <c r="CM2658" s="121"/>
      <c r="CN2658" s="121"/>
      <c r="CO2658" s="121"/>
      <c r="CP2658" s="121"/>
      <c r="CQ2658" s="121"/>
      <c r="CR2658" s="121"/>
      <c r="CS2658" s="121"/>
      <c r="CT2658" s="121"/>
      <c r="CU2658" s="121"/>
      <c r="CV2658" s="121"/>
      <c r="CW2658" s="121"/>
      <c r="CX2658" s="121"/>
      <c r="CY2658" s="121"/>
      <c r="CZ2658" s="121"/>
      <c r="DA2658" s="121"/>
      <c r="DB2658" s="121"/>
      <c r="DC2658" s="121"/>
      <c r="DD2658" s="121"/>
      <c r="DE2658" s="121"/>
      <c r="DF2658" s="121"/>
      <c r="DG2658" s="121"/>
      <c r="DH2658" s="121"/>
      <c r="DI2658" s="121"/>
    </row>
    <row r="2659" spans="30:113" x14ac:dyDescent="0.35">
      <c r="AD2659" s="121"/>
      <c r="AE2659" s="121"/>
      <c r="AF2659" s="121"/>
      <c r="AG2659" s="121"/>
      <c r="AH2659" s="121"/>
      <c r="AI2659" s="121"/>
      <c r="AJ2659" s="121"/>
      <c r="AK2659" s="121"/>
      <c r="AL2659" s="121"/>
      <c r="AM2659" s="121"/>
      <c r="AN2659" s="121"/>
      <c r="AO2659" s="121"/>
      <c r="AP2659" s="121"/>
      <c r="AQ2659" s="121"/>
      <c r="AR2659" s="121"/>
      <c r="AS2659" s="121"/>
      <c r="AT2659" s="121"/>
      <c r="AU2659" s="121"/>
      <c r="AV2659" s="121"/>
      <c r="AW2659" s="121"/>
      <c r="AX2659" s="121"/>
      <c r="AY2659" s="121"/>
      <c r="AZ2659" s="121"/>
      <c r="BA2659" s="121"/>
      <c r="BB2659" s="121"/>
      <c r="BC2659" s="121"/>
      <c r="BD2659" s="121"/>
      <c r="BE2659" s="121"/>
      <c r="BF2659" s="121"/>
      <c r="BG2659" s="121"/>
      <c r="BH2659" s="121"/>
      <c r="BI2659" s="121"/>
      <c r="BJ2659" s="121"/>
      <c r="BK2659" s="121"/>
      <c r="BL2659" s="121"/>
      <c r="BM2659" s="121"/>
      <c r="BN2659" s="121"/>
      <c r="BO2659" s="121"/>
      <c r="BP2659" s="121"/>
      <c r="BQ2659" s="121"/>
      <c r="BR2659" s="121"/>
      <c r="BS2659" s="121"/>
      <c r="BT2659" s="121"/>
      <c r="BU2659" s="121"/>
      <c r="BV2659" s="121"/>
      <c r="BW2659" s="121"/>
      <c r="BX2659" s="121"/>
      <c r="BY2659" s="121"/>
      <c r="BZ2659" s="121"/>
      <c r="CA2659" s="121"/>
      <c r="CB2659" s="121"/>
      <c r="CC2659" s="121"/>
      <c r="CD2659" s="121"/>
      <c r="CE2659" s="121"/>
      <c r="CF2659" s="121"/>
      <c r="CG2659" s="121"/>
      <c r="CH2659" s="121"/>
      <c r="CI2659" s="121"/>
      <c r="CJ2659" s="121"/>
      <c r="CK2659" s="121"/>
      <c r="CL2659" s="121"/>
      <c r="CM2659" s="121"/>
      <c r="CN2659" s="121"/>
      <c r="CO2659" s="121"/>
      <c r="CP2659" s="121"/>
      <c r="CQ2659" s="121"/>
      <c r="CR2659" s="121"/>
      <c r="CS2659" s="121"/>
      <c r="CT2659" s="121"/>
      <c r="CU2659" s="121"/>
      <c r="CV2659" s="121"/>
      <c r="CW2659" s="121"/>
      <c r="CX2659" s="121"/>
      <c r="CY2659" s="121"/>
      <c r="CZ2659" s="121"/>
      <c r="DA2659" s="121"/>
      <c r="DB2659" s="121"/>
      <c r="DC2659" s="121"/>
      <c r="DD2659" s="121"/>
      <c r="DE2659" s="121"/>
      <c r="DF2659" s="121"/>
      <c r="DG2659" s="121"/>
      <c r="DH2659" s="121"/>
      <c r="DI2659" s="121"/>
    </row>
    <row r="2660" spans="30:113" x14ac:dyDescent="0.35">
      <c r="AD2660" s="121"/>
      <c r="AE2660" s="121"/>
      <c r="AF2660" s="121"/>
      <c r="AG2660" s="121"/>
      <c r="AH2660" s="121"/>
      <c r="AI2660" s="121"/>
      <c r="AJ2660" s="121"/>
      <c r="AK2660" s="121"/>
      <c r="AL2660" s="121"/>
      <c r="AM2660" s="121"/>
      <c r="AN2660" s="121"/>
      <c r="AO2660" s="121"/>
      <c r="AP2660" s="121"/>
      <c r="AQ2660" s="121"/>
      <c r="AR2660" s="121"/>
      <c r="AS2660" s="121"/>
      <c r="AT2660" s="121"/>
      <c r="AU2660" s="121"/>
      <c r="AV2660" s="121"/>
      <c r="AW2660" s="121"/>
      <c r="AX2660" s="121"/>
      <c r="AY2660" s="121"/>
      <c r="AZ2660" s="121"/>
      <c r="BA2660" s="121"/>
      <c r="BB2660" s="121"/>
      <c r="BC2660" s="121"/>
      <c r="BD2660" s="121"/>
      <c r="BE2660" s="121"/>
      <c r="BF2660" s="121"/>
      <c r="BG2660" s="121"/>
      <c r="BH2660" s="121"/>
      <c r="BI2660" s="121"/>
      <c r="BJ2660" s="121"/>
      <c r="BK2660" s="121"/>
      <c r="BL2660" s="121"/>
      <c r="BM2660" s="121"/>
      <c r="BN2660" s="121"/>
      <c r="BO2660" s="121"/>
      <c r="BP2660" s="121"/>
      <c r="BQ2660" s="121"/>
      <c r="BR2660" s="121"/>
      <c r="BS2660" s="121"/>
      <c r="BT2660" s="121"/>
      <c r="BU2660" s="121"/>
      <c r="BV2660" s="121"/>
      <c r="BW2660" s="121"/>
      <c r="BX2660" s="121"/>
      <c r="BY2660" s="121"/>
      <c r="BZ2660" s="121"/>
      <c r="CA2660" s="121"/>
      <c r="CB2660" s="121"/>
      <c r="CC2660" s="121"/>
      <c r="CD2660" s="121"/>
      <c r="CE2660" s="121"/>
      <c r="CF2660" s="121"/>
      <c r="CG2660" s="121"/>
      <c r="CH2660" s="121"/>
      <c r="CI2660" s="121"/>
      <c r="CJ2660" s="121"/>
      <c r="CK2660" s="121"/>
      <c r="CL2660" s="121"/>
      <c r="CM2660" s="121"/>
      <c r="CN2660" s="121"/>
      <c r="CO2660" s="121"/>
      <c r="CP2660" s="121"/>
      <c r="CQ2660" s="121"/>
      <c r="CR2660" s="121"/>
      <c r="CS2660" s="121"/>
      <c r="CT2660" s="121"/>
      <c r="CU2660" s="121"/>
      <c r="CV2660" s="121"/>
      <c r="CW2660" s="121"/>
      <c r="CX2660" s="121"/>
      <c r="CY2660" s="121"/>
      <c r="CZ2660" s="121"/>
      <c r="DA2660" s="121"/>
      <c r="DB2660" s="121"/>
      <c r="DC2660" s="121"/>
      <c r="DD2660" s="121"/>
      <c r="DE2660" s="121"/>
      <c r="DF2660" s="121"/>
      <c r="DG2660" s="121"/>
      <c r="DH2660" s="121"/>
      <c r="DI2660" s="121"/>
    </row>
    <row r="2661" spans="30:113" x14ac:dyDescent="0.35">
      <c r="AD2661" s="121"/>
      <c r="AE2661" s="121"/>
      <c r="AF2661" s="121"/>
      <c r="AG2661" s="121"/>
      <c r="AH2661" s="121"/>
      <c r="AI2661" s="121"/>
      <c r="AJ2661" s="121"/>
      <c r="AK2661" s="121"/>
      <c r="AL2661" s="121"/>
      <c r="AM2661" s="121"/>
      <c r="AN2661" s="121"/>
      <c r="AO2661" s="121"/>
      <c r="AP2661" s="121"/>
      <c r="AQ2661" s="121"/>
      <c r="AR2661" s="121"/>
      <c r="AS2661" s="121"/>
      <c r="AT2661" s="121"/>
      <c r="AU2661" s="121"/>
      <c r="AV2661" s="121"/>
      <c r="AW2661" s="121"/>
      <c r="AX2661" s="121"/>
      <c r="AY2661" s="121"/>
      <c r="AZ2661" s="121"/>
      <c r="BA2661" s="121"/>
      <c r="BB2661" s="121"/>
      <c r="BC2661" s="121"/>
      <c r="BD2661" s="121"/>
      <c r="BE2661" s="121"/>
      <c r="BF2661" s="121"/>
      <c r="BG2661" s="121"/>
      <c r="BH2661" s="121"/>
      <c r="BI2661" s="121"/>
      <c r="BJ2661" s="121"/>
      <c r="BK2661" s="121"/>
      <c r="BL2661" s="121"/>
      <c r="BM2661" s="121"/>
      <c r="BN2661" s="121"/>
      <c r="BO2661" s="121"/>
      <c r="BP2661" s="121"/>
      <c r="BQ2661" s="121"/>
      <c r="BR2661" s="121"/>
      <c r="BS2661" s="121"/>
      <c r="BT2661" s="121"/>
      <c r="BU2661" s="121"/>
      <c r="BV2661" s="121"/>
      <c r="BW2661" s="121"/>
      <c r="BX2661" s="121"/>
      <c r="BY2661" s="121"/>
      <c r="BZ2661" s="121"/>
      <c r="CA2661" s="121"/>
      <c r="CB2661" s="121"/>
      <c r="CC2661" s="121"/>
      <c r="CD2661" s="121"/>
      <c r="CE2661" s="121"/>
      <c r="CF2661" s="121"/>
      <c r="CG2661" s="121"/>
      <c r="CH2661" s="121"/>
      <c r="CI2661" s="121"/>
      <c r="CJ2661" s="121"/>
      <c r="CK2661" s="121"/>
      <c r="CL2661" s="121"/>
      <c r="CM2661" s="121"/>
      <c r="CN2661" s="121"/>
      <c r="CO2661" s="121"/>
      <c r="CP2661" s="121"/>
      <c r="CQ2661" s="121"/>
      <c r="CR2661" s="121"/>
      <c r="CS2661" s="121"/>
      <c r="CT2661" s="121"/>
      <c r="CU2661" s="121"/>
      <c r="CV2661" s="121"/>
      <c r="CW2661" s="121"/>
      <c r="CX2661" s="121"/>
      <c r="CY2661" s="121"/>
      <c r="CZ2661" s="121"/>
      <c r="DA2661" s="121"/>
      <c r="DB2661" s="121"/>
      <c r="DC2661" s="121"/>
      <c r="DD2661" s="121"/>
      <c r="DE2661" s="121"/>
      <c r="DF2661" s="121"/>
      <c r="DG2661" s="121"/>
      <c r="DH2661" s="121"/>
      <c r="DI2661" s="121"/>
    </row>
    <row r="2662" spans="30:113" x14ac:dyDescent="0.35">
      <c r="AD2662" s="121"/>
      <c r="AE2662" s="121"/>
      <c r="AF2662" s="121"/>
      <c r="AG2662" s="121"/>
      <c r="AH2662" s="121"/>
      <c r="AI2662" s="121"/>
      <c r="AJ2662" s="121"/>
      <c r="AK2662" s="121"/>
      <c r="AL2662" s="121"/>
      <c r="AM2662" s="121"/>
      <c r="AN2662" s="121"/>
      <c r="AO2662" s="121"/>
      <c r="AP2662" s="121"/>
      <c r="AQ2662" s="121"/>
      <c r="AR2662" s="121"/>
      <c r="AS2662" s="121"/>
      <c r="AT2662" s="121"/>
      <c r="AU2662" s="121"/>
      <c r="AV2662" s="121"/>
      <c r="AW2662" s="121"/>
      <c r="AX2662" s="121"/>
      <c r="AY2662" s="121"/>
      <c r="AZ2662" s="121"/>
      <c r="BA2662" s="121"/>
      <c r="BB2662" s="121"/>
      <c r="BC2662" s="121"/>
      <c r="BD2662" s="121"/>
      <c r="BE2662" s="121"/>
      <c r="BF2662" s="121"/>
      <c r="BG2662" s="121"/>
      <c r="BH2662" s="121"/>
      <c r="BI2662" s="121"/>
      <c r="BJ2662" s="121"/>
      <c r="BK2662" s="121"/>
      <c r="BL2662" s="121"/>
      <c r="BM2662" s="121"/>
      <c r="BN2662" s="121"/>
      <c r="BO2662" s="121"/>
      <c r="BP2662" s="121"/>
      <c r="BQ2662" s="121"/>
      <c r="BR2662" s="121"/>
      <c r="BS2662" s="121"/>
      <c r="BT2662" s="121"/>
      <c r="BU2662" s="121"/>
      <c r="BV2662" s="121"/>
      <c r="BW2662" s="121"/>
      <c r="BX2662" s="121"/>
      <c r="BY2662" s="121"/>
      <c r="BZ2662" s="121"/>
      <c r="CA2662" s="121"/>
      <c r="CB2662" s="121"/>
      <c r="CC2662" s="121"/>
      <c r="CD2662" s="121"/>
      <c r="CE2662" s="121"/>
      <c r="CF2662" s="121"/>
      <c r="CG2662" s="121"/>
      <c r="CH2662" s="121"/>
      <c r="CI2662" s="121"/>
      <c r="CJ2662" s="121"/>
      <c r="CK2662" s="121"/>
      <c r="CL2662" s="121"/>
      <c r="CM2662" s="121"/>
      <c r="CN2662" s="121"/>
      <c r="CO2662" s="121"/>
      <c r="CP2662" s="121"/>
      <c r="CQ2662" s="121"/>
      <c r="CR2662" s="121"/>
      <c r="CS2662" s="121"/>
      <c r="CT2662" s="121"/>
      <c r="CU2662" s="121"/>
      <c r="CV2662" s="121"/>
      <c r="CW2662" s="121"/>
      <c r="CX2662" s="121"/>
      <c r="CY2662" s="121"/>
      <c r="CZ2662" s="121"/>
      <c r="DA2662" s="121"/>
      <c r="DB2662" s="121"/>
      <c r="DC2662" s="121"/>
      <c r="DD2662" s="121"/>
      <c r="DE2662" s="121"/>
      <c r="DF2662" s="121"/>
      <c r="DG2662" s="121"/>
      <c r="DH2662" s="121"/>
      <c r="DI2662" s="121"/>
    </row>
    <row r="2663" spans="30:113" x14ac:dyDescent="0.35">
      <c r="AD2663" s="121"/>
      <c r="AE2663" s="121"/>
      <c r="AF2663" s="121"/>
      <c r="AG2663" s="121"/>
      <c r="AH2663" s="121"/>
      <c r="AI2663" s="121"/>
      <c r="AJ2663" s="121"/>
      <c r="AK2663" s="121"/>
      <c r="AL2663" s="121"/>
      <c r="AM2663" s="121"/>
      <c r="AN2663" s="121"/>
      <c r="AO2663" s="121"/>
      <c r="AP2663" s="121"/>
      <c r="AQ2663" s="121"/>
      <c r="AR2663" s="121"/>
      <c r="AS2663" s="121"/>
      <c r="AT2663" s="121"/>
      <c r="AU2663" s="121"/>
      <c r="AV2663" s="121"/>
      <c r="AW2663" s="121"/>
      <c r="AX2663" s="121"/>
      <c r="AY2663" s="121"/>
      <c r="AZ2663" s="121"/>
      <c r="BA2663" s="121"/>
      <c r="BB2663" s="121"/>
      <c r="BC2663" s="121"/>
      <c r="BD2663" s="121"/>
      <c r="BE2663" s="121"/>
      <c r="BF2663" s="121"/>
      <c r="BG2663" s="121"/>
      <c r="BH2663" s="121"/>
      <c r="BI2663" s="121"/>
      <c r="BJ2663" s="121"/>
      <c r="BK2663" s="121"/>
      <c r="BL2663" s="121"/>
      <c r="BM2663" s="121"/>
      <c r="BN2663" s="121"/>
      <c r="BO2663" s="121"/>
      <c r="BP2663" s="121"/>
      <c r="BQ2663" s="121"/>
      <c r="BR2663" s="121"/>
      <c r="BS2663" s="121"/>
      <c r="BT2663" s="121"/>
      <c r="BU2663" s="121"/>
      <c r="BV2663" s="121"/>
      <c r="BW2663" s="121"/>
      <c r="BX2663" s="121"/>
      <c r="BY2663" s="121"/>
      <c r="BZ2663" s="121"/>
      <c r="CA2663" s="121"/>
      <c r="CB2663" s="121"/>
      <c r="CC2663" s="121"/>
      <c r="CD2663" s="121"/>
      <c r="CE2663" s="121"/>
      <c r="CF2663" s="121"/>
      <c r="CG2663" s="121"/>
      <c r="CH2663" s="121"/>
      <c r="CI2663" s="121"/>
      <c r="CJ2663" s="121"/>
      <c r="CK2663" s="121"/>
      <c r="CL2663" s="121"/>
      <c r="CM2663" s="121"/>
      <c r="CN2663" s="121"/>
      <c r="CO2663" s="121"/>
      <c r="CP2663" s="121"/>
      <c r="CQ2663" s="121"/>
      <c r="CR2663" s="121"/>
      <c r="CS2663" s="121"/>
      <c r="CT2663" s="121"/>
      <c r="CU2663" s="121"/>
      <c r="CV2663" s="121"/>
      <c r="CW2663" s="121"/>
      <c r="CX2663" s="121"/>
      <c r="CY2663" s="121"/>
      <c r="CZ2663" s="121"/>
      <c r="DA2663" s="121"/>
      <c r="DB2663" s="121"/>
      <c r="DC2663" s="121"/>
      <c r="DD2663" s="121"/>
      <c r="DE2663" s="121"/>
      <c r="DF2663" s="121"/>
      <c r="DG2663" s="121"/>
      <c r="DH2663" s="121"/>
      <c r="DI2663" s="121"/>
    </row>
    <row r="2664" spans="30:113" x14ac:dyDescent="0.35">
      <c r="AD2664" s="121"/>
      <c r="AE2664" s="121"/>
      <c r="AF2664" s="121"/>
      <c r="AG2664" s="121"/>
      <c r="AH2664" s="121"/>
      <c r="AI2664" s="121"/>
      <c r="AJ2664" s="121"/>
      <c r="AK2664" s="121"/>
      <c r="AL2664" s="121"/>
      <c r="AM2664" s="121"/>
      <c r="AN2664" s="121"/>
      <c r="AO2664" s="121"/>
      <c r="AP2664" s="121"/>
      <c r="AQ2664" s="121"/>
      <c r="AR2664" s="121"/>
      <c r="AS2664" s="121"/>
      <c r="AT2664" s="121"/>
      <c r="AU2664" s="121"/>
      <c r="AV2664" s="121"/>
      <c r="AW2664" s="121"/>
      <c r="AX2664" s="121"/>
      <c r="AY2664" s="121"/>
      <c r="AZ2664" s="121"/>
      <c r="BA2664" s="121"/>
      <c r="BB2664" s="121"/>
      <c r="BC2664" s="121"/>
      <c r="BD2664" s="121"/>
      <c r="BE2664" s="121"/>
      <c r="BF2664" s="121"/>
      <c r="BG2664" s="121"/>
      <c r="BH2664" s="121"/>
      <c r="BI2664" s="121"/>
      <c r="BJ2664" s="121"/>
      <c r="BK2664" s="121"/>
      <c r="BL2664" s="121"/>
      <c r="BM2664" s="121"/>
      <c r="BN2664" s="121"/>
      <c r="BO2664" s="121"/>
      <c r="BP2664" s="121"/>
      <c r="BQ2664" s="121"/>
      <c r="BR2664" s="121"/>
      <c r="BS2664" s="121"/>
      <c r="BT2664" s="121"/>
      <c r="BU2664" s="121"/>
      <c r="BV2664" s="121"/>
      <c r="BW2664" s="121"/>
      <c r="BX2664" s="121"/>
      <c r="BY2664" s="121"/>
      <c r="BZ2664" s="121"/>
      <c r="CA2664" s="121"/>
      <c r="CB2664" s="121"/>
      <c r="CC2664" s="121"/>
      <c r="CD2664" s="121"/>
      <c r="CE2664" s="121"/>
      <c r="CF2664" s="121"/>
      <c r="CG2664" s="121"/>
      <c r="CH2664" s="121"/>
      <c r="CI2664" s="121"/>
      <c r="CJ2664" s="121"/>
      <c r="CK2664" s="121"/>
      <c r="CL2664" s="121"/>
      <c r="CM2664" s="121"/>
      <c r="CN2664" s="121"/>
      <c r="CO2664" s="121"/>
      <c r="CP2664" s="121"/>
      <c r="CQ2664" s="121"/>
      <c r="CR2664" s="121"/>
      <c r="CS2664" s="121"/>
      <c r="CT2664" s="121"/>
      <c r="CU2664" s="121"/>
      <c r="CV2664" s="121"/>
      <c r="CW2664" s="121"/>
      <c r="CX2664" s="121"/>
      <c r="CY2664" s="121"/>
      <c r="CZ2664" s="121"/>
      <c r="DA2664" s="121"/>
      <c r="DB2664" s="121"/>
      <c r="DC2664" s="121"/>
      <c r="DD2664" s="121"/>
      <c r="DE2664" s="121"/>
      <c r="DF2664" s="121"/>
      <c r="DG2664" s="121"/>
      <c r="DH2664" s="121"/>
      <c r="DI2664" s="121"/>
    </row>
    <row r="2665" spans="30:113" x14ac:dyDescent="0.35">
      <c r="AD2665" s="121"/>
      <c r="AE2665" s="121"/>
      <c r="AF2665" s="121"/>
      <c r="AG2665" s="121"/>
      <c r="AH2665" s="121"/>
      <c r="AI2665" s="121"/>
      <c r="AJ2665" s="121"/>
      <c r="AK2665" s="121"/>
      <c r="AL2665" s="121"/>
      <c r="AM2665" s="121"/>
      <c r="AN2665" s="121"/>
      <c r="AO2665" s="121"/>
      <c r="AP2665" s="121"/>
      <c r="AQ2665" s="121"/>
      <c r="AR2665" s="121"/>
      <c r="AS2665" s="121"/>
      <c r="AT2665" s="121"/>
      <c r="AU2665" s="121"/>
      <c r="AV2665" s="121"/>
      <c r="AW2665" s="121"/>
      <c r="AX2665" s="121"/>
      <c r="AY2665" s="121"/>
      <c r="AZ2665" s="121"/>
      <c r="BA2665" s="121"/>
      <c r="BB2665" s="121"/>
      <c r="BC2665" s="121"/>
      <c r="BD2665" s="121"/>
      <c r="BE2665" s="121"/>
      <c r="BF2665" s="121"/>
      <c r="BG2665" s="121"/>
      <c r="BH2665" s="121"/>
      <c r="BI2665" s="121"/>
      <c r="BJ2665" s="121"/>
      <c r="BK2665" s="121"/>
      <c r="BL2665" s="121"/>
      <c r="BM2665" s="121"/>
      <c r="BN2665" s="121"/>
      <c r="BO2665" s="121"/>
      <c r="BP2665" s="121"/>
      <c r="BQ2665" s="121"/>
      <c r="BR2665" s="121"/>
      <c r="BS2665" s="121"/>
      <c r="BT2665" s="121"/>
      <c r="BU2665" s="121"/>
      <c r="BV2665" s="121"/>
      <c r="BW2665" s="121"/>
      <c r="BX2665" s="121"/>
      <c r="BY2665" s="121"/>
      <c r="BZ2665" s="121"/>
      <c r="CA2665" s="121"/>
      <c r="CB2665" s="121"/>
      <c r="CC2665" s="121"/>
      <c r="CD2665" s="121"/>
      <c r="CE2665" s="121"/>
      <c r="CF2665" s="121"/>
      <c r="CG2665" s="121"/>
      <c r="CH2665" s="121"/>
      <c r="CI2665" s="121"/>
      <c r="CJ2665" s="121"/>
      <c r="CK2665" s="121"/>
      <c r="CL2665" s="121"/>
      <c r="CM2665" s="121"/>
      <c r="CN2665" s="121"/>
      <c r="CO2665" s="121"/>
      <c r="CP2665" s="121"/>
      <c r="CQ2665" s="121"/>
      <c r="CR2665" s="121"/>
      <c r="CS2665" s="121"/>
      <c r="CT2665" s="121"/>
      <c r="CU2665" s="121"/>
      <c r="CV2665" s="121"/>
      <c r="CW2665" s="121"/>
      <c r="CX2665" s="121"/>
      <c r="CY2665" s="121"/>
      <c r="CZ2665" s="121"/>
      <c r="DA2665" s="121"/>
      <c r="DB2665" s="121"/>
      <c r="DC2665" s="121"/>
      <c r="DD2665" s="121"/>
      <c r="DE2665" s="121"/>
      <c r="DF2665" s="121"/>
      <c r="DG2665" s="121"/>
      <c r="DH2665" s="121"/>
      <c r="DI2665" s="121"/>
    </row>
    <row r="2666" spans="30:113" x14ac:dyDescent="0.35">
      <c r="AD2666" s="121"/>
      <c r="AE2666" s="121"/>
      <c r="AF2666" s="121"/>
      <c r="AG2666" s="121"/>
      <c r="AH2666" s="121"/>
      <c r="AI2666" s="121"/>
      <c r="AJ2666" s="121"/>
      <c r="AK2666" s="121"/>
      <c r="AL2666" s="121"/>
      <c r="AM2666" s="121"/>
      <c r="AN2666" s="121"/>
      <c r="AO2666" s="121"/>
      <c r="AP2666" s="121"/>
      <c r="AQ2666" s="121"/>
      <c r="AR2666" s="121"/>
      <c r="AS2666" s="121"/>
      <c r="AT2666" s="121"/>
      <c r="AU2666" s="121"/>
      <c r="AV2666" s="121"/>
      <c r="AW2666" s="121"/>
      <c r="AX2666" s="121"/>
      <c r="AY2666" s="121"/>
      <c r="AZ2666" s="121"/>
      <c r="BA2666" s="121"/>
      <c r="BB2666" s="121"/>
      <c r="BC2666" s="121"/>
      <c r="BD2666" s="121"/>
      <c r="BE2666" s="121"/>
      <c r="BF2666" s="121"/>
      <c r="BG2666" s="121"/>
      <c r="BH2666" s="121"/>
      <c r="BI2666" s="121"/>
      <c r="BJ2666" s="121"/>
      <c r="BK2666" s="121"/>
      <c r="BL2666" s="121"/>
      <c r="BM2666" s="121"/>
      <c r="BN2666" s="121"/>
      <c r="BO2666" s="121"/>
      <c r="BP2666" s="121"/>
      <c r="BQ2666" s="121"/>
      <c r="BR2666" s="121"/>
      <c r="BS2666" s="121"/>
      <c r="BT2666" s="121"/>
      <c r="BU2666" s="121"/>
      <c r="BV2666" s="121"/>
      <c r="BW2666" s="121"/>
      <c r="BX2666" s="121"/>
      <c r="BY2666" s="121"/>
      <c r="BZ2666" s="121"/>
      <c r="CA2666" s="121"/>
      <c r="CB2666" s="121"/>
      <c r="CC2666" s="121"/>
      <c r="CD2666" s="121"/>
      <c r="CE2666" s="121"/>
      <c r="CF2666" s="121"/>
      <c r="CG2666" s="121"/>
      <c r="CH2666" s="121"/>
      <c r="CI2666" s="121"/>
      <c r="CJ2666" s="121"/>
      <c r="CK2666" s="121"/>
      <c r="CL2666" s="121"/>
      <c r="CM2666" s="121"/>
      <c r="CN2666" s="121"/>
      <c r="CO2666" s="121"/>
      <c r="CP2666" s="121"/>
      <c r="CQ2666" s="121"/>
      <c r="CR2666" s="121"/>
      <c r="CS2666" s="121"/>
      <c r="CT2666" s="121"/>
      <c r="CU2666" s="121"/>
      <c r="CV2666" s="121"/>
      <c r="CW2666" s="121"/>
      <c r="CX2666" s="121"/>
      <c r="CY2666" s="121"/>
      <c r="CZ2666" s="121"/>
      <c r="DA2666" s="121"/>
      <c r="DB2666" s="121"/>
      <c r="DC2666" s="121"/>
      <c r="DD2666" s="121"/>
      <c r="DE2666" s="121"/>
      <c r="DF2666" s="121"/>
      <c r="DG2666" s="121"/>
      <c r="DH2666" s="121"/>
      <c r="DI2666" s="121"/>
    </row>
    <row r="2667" spans="30:113" x14ac:dyDescent="0.35">
      <c r="AD2667" s="121"/>
      <c r="AE2667" s="121"/>
      <c r="AF2667" s="121"/>
      <c r="AG2667" s="121"/>
      <c r="AH2667" s="121"/>
      <c r="AI2667" s="121"/>
      <c r="AJ2667" s="121"/>
      <c r="AK2667" s="121"/>
      <c r="AL2667" s="121"/>
      <c r="AM2667" s="121"/>
      <c r="AN2667" s="121"/>
      <c r="AO2667" s="121"/>
      <c r="AP2667" s="121"/>
      <c r="AQ2667" s="121"/>
      <c r="AR2667" s="121"/>
      <c r="AS2667" s="121"/>
      <c r="AT2667" s="121"/>
      <c r="AU2667" s="121"/>
      <c r="AV2667" s="121"/>
      <c r="AW2667" s="121"/>
      <c r="AX2667" s="121"/>
      <c r="AY2667" s="121"/>
      <c r="AZ2667" s="121"/>
      <c r="BA2667" s="121"/>
      <c r="BB2667" s="121"/>
      <c r="BC2667" s="121"/>
      <c r="BD2667" s="121"/>
      <c r="BE2667" s="121"/>
      <c r="BF2667" s="121"/>
      <c r="BG2667" s="121"/>
      <c r="BH2667" s="121"/>
      <c r="BI2667" s="121"/>
      <c r="BJ2667" s="121"/>
      <c r="BK2667" s="121"/>
      <c r="BL2667" s="121"/>
      <c r="BM2667" s="121"/>
      <c r="BN2667" s="121"/>
      <c r="BO2667" s="121"/>
      <c r="BP2667" s="121"/>
      <c r="BQ2667" s="121"/>
      <c r="BR2667" s="121"/>
      <c r="BS2667" s="121"/>
      <c r="BT2667" s="121"/>
      <c r="BU2667" s="121"/>
      <c r="BV2667" s="121"/>
      <c r="BW2667" s="121"/>
      <c r="BX2667" s="121"/>
      <c r="BY2667" s="121"/>
      <c r="BZ2667" s="121"/>
      <c r="CA2667" s="121"/>
      <c r="CB2667" s="121"/>
      <c r="CC2667" s="121"/>
      <c r="CD2667" s="121"/>
      <c r="CE2667" s="121"/>
      <c r="CF2667" s="121"/>
      <c r="CG2667" s="121"/>
      <c r="CH2667" s="121"/>
      <c r="CI2667" s="121"/>
      <c r="CJ2667" s="121"/>
      <c r="CK2667" s="121"/>
      <c r="CL2667" s="121"/>
      <c r="CM2667" s="121"/>
      <c r="CN2667" s="121"/>
      <c r="CO2667" s="121"/>
      <c r="CP2667" s="121"/>
      <c r="CQ2667" s="121"/>
      <c r="CR2667" s="121"/>
      <c r="CS2667" s="121"/>
      <c r="CT2667" s="121"/>
      <c r="CU2667" s="121"/>
      <c r="CV2667" s="121"/>
      <c r="CW2667" s="121"/>
      <c r="CX2667" s="121"/>
      <c r="CY2667" s="121"/>
      <c r="CZ2667" s="121"/>
      <c r="DA2667" s="121"/>
      <c r="DB2667" s="121"/>
      <c r="DC2667" s="121"/>
      <c r="DD2667" s="121"/>
      <c r="DE2667" s="121"/>
      <c r="DF2667" s="121"/>
      <c r="DG2667" s="121"/>
      <c r="DH2667" s="121"/>
      <c r="DI2667" s="121"/>
    </row>
    <row r="2668" spans="30:113" x14ac:dyDescent="0.35">
      <c r="AD2668" s="121"/>
      <c r="AE2668" s="121"/>
      <c r="AF2668" s="121"/>
      <c r="AG2668" s="121"/>
      <c r="AH2668" s="121"/>
      <c r="AI2668" s="121"/>
      <c r="AJ2668" s="121"/>
      <c r="AK2668" s="121"/>
      <c r="AL2668" s="121"/>
      <c r="AM2668" s="121"/>
      <c r="AN2668" s="121"/>
      <c r="AO2668" s="121"/>
      <c r="AP2668" s="121"/>
      <c r="AQ2668" s="121"/>
      <c r="AR2668" s="121"/>
      <c r="AS2668" s="121"/>
      <c r="AT2668" s="121"/>
      <c r="AU2668" s="121"/>
      <c r="AV2668" s="121"/>
      <c r="AW2668" s="121"/>
      <c r="AX2668" s="121"/>
      <c r="AY2668" s="121"/>
      <c r="AZ2668" s="121"/>
      <c r="BA2668" s="121"/>
      <c r="BB2668" s="121"/>
      <c r="BC2668" s="121"/>
      <c r="BD2668" s="121"/>
      <c r="BE2668" s="121"/>
      <c r="BF2668" s="121"/>
      <c r="BG2668" s="121"/>
      <c r="BH2668" s="121"/>
      <c r="BI2668" s="121"/>
      <c r="BJ2668" s="121"/>
      <c r="BK2668" s="121"/>
      <c r="BL2668" s="121"/>
      <c r="BM2668" s="121"/>
      <c r="BN2668" s="121"/>
      <c r="BO2668" s="121"/>
      <c r="BP2668" s="121"/>
      <c r="BQ2668" s="121"/>
      <c r="BR2668" s="121"/>
      <c r="BS2668" s="121"/>
      <c r="BT2668" s="121"/>
      <c r="BU2668" s="121"/>
      <c r="BV2668" s="121"/>
      <c r="BW2668" s="121"/>
      <c r="BX2668" s="121"/>
      <c r="BY2668" s="121"/>
      <c r="BZ2668" s="121"/>
      <c r="CA2668" s="121"/>
      <c r="CB2668" s="121"/>
      <c r="CC2668" s="121"/>
      <c r="CD2668" s="121"/>
      <c r="CE2668" s="121"/>
      <c r="CF2668" s="121"/>
      <c r="CG2668" s="121"/>
      <c r="CH2668" s="121"/>
      <c r="CI2668" s="121"/>
      <c r="CJ2668" s="121"/>
      <c r="CK2668" s="121"/>
      <c r="CL2668" s="121"/>
      <c r="CM2668" s="121"/>
      <c r="CN2668" s="121"/>
      <c r="CO2668" s="121"/>
      <c r="CP2668" s="121"/>
      <c r="CQ2668" s="121"/>
      <c r="CR2668" s="121"/>
      <c r="CS2668" s="121"/>
      <c r="CT2668" s="121"/>
      <c r="CU2668" s="121"/>
      <c r="CV2668" s="121"/>
      <c r="CW2668" s="121"/>
      <c r="CX2668" s="121"/>
      <c r="CY2668" s="121"/>
      <c r="CZ2668" s="121"/>
      <c r="DA2668" s="121"/>
      <c r="DB2668" s="121"/>
      <c r="DC2668" s="121"/>
      <c r="DD2668" s="121"/>
      <c r="DE2668" s="121"/>
      <c r="DF2668" s="121"/>
      <c r="DG2668" s="121"/>
      <c r="DH2668" s="121"/>
      <c r="DI2668" s="121"/>
    </row>
    <row r="2669" spans="30:113" x14ac:dyDescent="0.35">
      <c r="AD2669" s="121"/>
      <c r="AE2669" s="121"/>
      <c r="AF2669" s="121"/>
      <c r="AG2669" s="121"/>
      <c r="AH2669" s="121"/>
      <c r="AI2669" s="121"/>
      <c r="AJ2669" s="121"/>
      <c r="AK2669" s="121"/>
      <c r="AL2669" s="121"/>
      <c r="AM2669" s="121"/>
      <c r="AN2669" s="121"/>
      <c r="AO2669" s="121"/>
      <c r="AP2669" s="121"/>
      <c r="AQ2669" s="121"/>
      <c r="AR2669" s="121"/>
      <c r="AS2669" s="121"/>
      <c r="AT2669" s="121"/>
      <c r="AU2669" s="121"/>
      <c r="AV2669" s="121"/>
      <c r="AW2669" s="121"/>
      <c r="AX2669" s="121"/>
      <c r="AY2669" s="121"/>
      <c r="AZ2669" s="121"/>
      <c r="BA2669" s="121"/>
      <c r="BB2669" s="121"/>
      <c r="BC2669" s="121"/>
      <c r="BD2669" s="121"/>
      <c r="BE2669" s="121"/>
      <c r="BF2669" s="121"/>
      <c r="BG2669" s="121"/>
      <c r="BH2669" s="121"/>
      <c r="BI2669" s="121"/>
      <c r="BJ2669" s="121"/>
      <c r="BK2669" s="121"/>
      <c r="BL2669" s="121"/>
      <c r="BM2669" s="121"/>
      <c r="BN2669" s="121"/>
      <c r="BO2669" s="121"/>
      <c r="BP2669" s="121"/>
      <c r="BQ2669" s="121"/>
      <c r="BR2669" s="121"/>
      <c r="BS2669" s="121"/>
      <c r="BT2669" s="121"/>
      <c r="BU2669" s="121"/>
      <c r="BV2669" s="121"/>
      <c r="BW2669" s="121"/>
      <c r="BX2669" s="121"/>
      <c r="BY2669" s="121"/>
      <c r="BZ2669" s="121"/>
      <c r="CA2669" s="121"/>
      <c r="CB2669" s="121"/>
      <c r="CC2669" s="121"/>
      <c r="CD2669" s="121"/>
      <c r="CE2669" s="121"/>
      <c r="CF2669" s="121"/>
      <c r="CG2669" s="121"/>
      <c r="CH2669" s="121"/>
      <c r="CI2669" s="121"/>
      <c r="CJ2669" s="121"/>
      <c r="CK2669" s="121"/>
      <c r="CL2669" s="121"/>
      <c r="CM2669" s="121"/>
      <c r="CN2669" s="121"/>
      <c r="CO2669" s="121"/>
      <c r="CP2669" s="121"/>
      <c r="CQ2669" s="121"/>
      <c r="CR2669" s="121"/>
      <c r="CS2669" s="121"/>
      <c r="CT2669" s="121"/>
      <c r="CU2669" s="121"/>
      <c r="CV2669" s="121"/>
      <c r="CW2669" s="121"/>
      <c r="CX2669" s="121"/>
      <c r="CY2669" s="121"/>
      <c r="CZ2669" s="121"/>
      <c r="DA2669" s="121"/>
      <c r="DB2669" s="121"/>
      <c r="DC2669" s="121"/>
      <c r="DD2669" s="121"/>
      <c r="DE2669" s="121"/>
      <c r="DF2669" s="121"/>
      <c r="DG2669" s="121"/>
      <c r="DH2669" s="121"/>
      <c r="DI2669" s="121"/>
    </row>
    <row r="2670" spans="30:113" x14ac:dyDescent="0.35">
      <c r="AD2670" s="121"/>
      <c r="AE2670" s="121"/>
      <c r="AF2670" s="121"/>
      <c r="AG2670" s="121"/>
      <c r="AH2670" s="121"/>
      <c r="AI2670" s="121"/>
      <c r="AJ2670" s="121"/>
      <c r="AK2670" s="121"/>
      <c r="AL2670" s="121"/>
      <c r="AM2670" s="121"/>
      <c r="AN2670" s="121"/>
      <c r="AO2670" s="121"/>
      <c r="AP2670" s="121"/>
      <c r="AQ2670" s="121"/>
      <c r="AR2670" s="121"/>
      <c r="AS2670" s="121"/>
      <c r="AT2670" s="121"/>
      <c r="AU2670" s="121"/>
      <c r="AV2670" s="121"/>
      <c r="AW2670" s="121"/>
      <c r="AX2670" s="121"/>
      <c r="AY2670" s="121"/>
      <c r="AZ2670" s="121"/>
      <c r="BA2670" s="121"/>
      <c r="BB2670" s="121"/>
      <c r="BC2670" s="121"/>
      <c r="BD2670" s="121"/>
      <c r="BE2670" s="121"/>
      <c r="BF2670" s="121"/>
      <c r="BG2670" s="121"/>
      <c r="BH2670" s="121"/>
      <c r="BI2670" s="121"/>
      <c r="BJ2670" s="121"/>
      <c r="BK2670" s="121"/>
      <c r="BL2670" s="121"/>
      <c r="BM2670" s="121"/>
      <c r="BN2670" s="121"/>
      <c r="BO2670" s="121"/>
      <c r="BP2670" s="121"/>
      <c r="BQ2670" s="121"/>
      <c r="BR2670" s="121"/>
      <c r="BS2670" s="121"/>
      <c r="BT2670" s="121"/>
      <c r="BU2670" s="121"/>
      <c r="BV2670" s="121"/>
      <c r="BW2670" s="121"/>
      <c r="BX2670" s="121"/>
      <c r="BY2670" s="121"/>
      <c r="BZ2670" s="121"/>
      <c r="CA2670" s="121"/>
      <c r="CB2670" s="121"/>
      <c r="CC2670" s="121"/>
      <c r="CD2670" s="121"/>
      <c r="CE2670" s="121"/>
      <c r="CF2670" s="121"/>
      <c r="CG2670" s="121"/>
      <c r="CH2670" s="121"/>
      <c r="CI2670" s="121"/>
      <c r="CJ2670" s="121"/>
      <c r="CK2670" s="121"/>
      <c r="CL2670" s="121"/>
      <c r="CM2670" s="121"/>
      <c r="CN2670" s="121"/>
      <c r="CO2670" s="121"/>
      <c r="CP2670" s="121"/>
      <c r="CQ2670" s="121"/>
      <c r="CR2670" s="121"/>
      <c r="CS2670" s="121"/>
      <c r="CT2670" s="121"/>
      <c r="CU2670" s="121"/>
      <c r="CV2670" s="121"/>
      <c r="CW2670" s="121"/>
      <c r="CX2670" s="121"/>
      <c r="CY2670" s="121"/>
      <c r="CZ2670" s="121"/>
      <c r="DA2670" s="121"/>
      <c r="DB2670" s="121"/>
      <c r="DC2670" s="121"/>
      <c r="DD2670" s="121"/>
      <c r="DE2670" s="121"/>
      <c r="DF2670" s="121"/>
      <c r="DG2670" s="121"/>
      <c r="DH2670" s="121"/>
      <c r="DI2670" s="121"/>
    </row>
    <row r="2671" spans="30:113" x14ac:dyDescent="0.35">
      <c r="AD2671" s="121"/>
      <c r="AE2671" s="121"/>
      <c r="AF2671" s="121"/>
      <c r="AG2671" s="121"/>
      <c r="AH2671" s="121"/>
      <c r="AI2671" s="121"/>
      <c r="AJ2671" s="121"/>
      <c r="AK2671" s="121"/>
      <c r="AL2671" s="121"/>
      <c r="AM2671" s="121"/>
      <c r="AN2671" s="121"/>
      <c r="AO2671" s="121"/>
      <c r="AP2671" s="121"/>
      <c r="AQ2671" s="121"/>
      <c r="AR2671" s="121"/>
      <c r="AS2671" s="121"/>
      <c r="AT2671" s="121"/>
      <c r="AU2671" s="121"/>
      <c r="AV2671" s="121"/>
      <c r="AW2671" s="121"/>
      <c r="AX2671" s="121"/>
      <c r="AY2671" s="121"/>
      <c r="AZ2671" s="121"/>
      <c r="BA2671" s="121"/>
      <c r="BB2671" s="121"/>
      <c r="BC2671" s="121"/>
      <c r="BD2671" s="121"/>
      <c r="BE2671" s="121"/>
      <c r="BF2671" s="121"/>
      <c r="BG2671" s="121"/>
      <c r="BH2671" s="121"/>
      <c r="BI2671" s="121"/>
      <c r="BJ2671" s="121"/>
      <c r="BK2671" s="121"/>
      <c r="BL2671" s="121"/>
      <c r="BM2671" s="121"/>
      <c r="BN2671" s="121"/>
      <c r="BO2671" s="121"/>
      <c r="BP2671" s="121"/>
      <c r="BQ2671" s="121"/>
      <c r="BR2671" s="121"/>
      <c r="BS2671" s="121"/>
      <c r="BT2671" s="121"/>
      <c r="BU2671" s="121"/>
      <c r="BV2671" s="121"/>
      <c r="BW2671" s="121"/>
      <c r="BX2671" s="121"/>
      <c r="BY2671" s="121"/>
      <c r="BZ2671" s="121"/>
      <c r="CA2671" s="121"/>
      <c r="CB2671" s="121"/>
      <c r="CC2671" s="121"/>
      <c r="CD2671" s="121"/>
      <c r="CE2671" s="121"/>
      <c r="CF2671" s="121"/>
      <c r="CG2671" s="121"/>
      <c r="CH2671" s="121"/>
      <c r="CI2671" s="121"/>
      <c r="CJ2671" s="121"/>
      <c r="CK2671" s="121"/>
      <c r="CL2671" s="121"/>
      <c r="CM2671" s="121"/>
      <c r="CN2671" s="121"/>
      <c r="CO2671" s="121"/>
      <c r="CP2671" s="121"/>
      <c r="CQ2671" s="121"/>
      <c r="CR2671" s="121"/>
      <c r="CS2671" s="121"/>
      <c r="CT2671" s="121"/>
      <c r="CU2671" s="121"/>
      <c r="CV2671" s="121"/>
      <c r="CW2671" s="121"/>
      <c r="CX2671" s="121"/>
      <c r="CY2671" s="121"/>
      <c r="CZ2671" s="121"/>
      <c r="DA2671" s="121"/>
      <c r="DB2671" s="121"/>
      <c r="DC2671" s="121"/>
      <c r="DD2671" s="121"/>
      <c r="DE2671" s="121"/>
      <c r="DF2671" s="121"/>
      <c r="DG2671" s="121"/>
      <c r="DH2671" s="121"/>
      <c r="DI2671" s="121"/>
    </row>
    <row r="2672" spans="30:113" x14ac:dyDescent="0.35">
      <c r="AD2672" s="121"/>
      <c r="AE2672" s="121"/>
      <c r="AF2672" s="121"/>
      <c r="AG2672" s="121"/>
      <c r="AH2672" s="121"/>
      <c r="AI2672" s="121"/>
      <c r="AJ2672" s="121"/>
      <c r="AK2672" s="121"/>
      <c r="AL2672" s="121"/>
      <c r="AM2672" s="121"/>
      <c r="AN2672" s="121"/>
      <c r="AO2672" s="121"/>
      <c r="AP2672" s="121"/>
      <c r="AQ2672" s="121"/>
      <c r="AR2672" s="121"/>
      <c r="AS2672" s="121"/>
      <c r="AT2672" s="121"/>
      <c r="AU2672" s="121"/>
      <c r="AV2672" s="121"/>
      <c r="AW2672" s="121"/>
      <c r="AX2672" s="121"/>
      <c r="AY2672" s="121"/>
      <c r="AZ2672" s="121"/>
      <c r="BA2672" s="121"/>
      <c r="BB2672" s="121"/>
      <c r="BC2672" s="121"/>
      <c r="BD2672" s="121"/>
      <c r="BE2672" s="121"/>
      <c r="BF2672" s="121"/>
      <c r="BG2672" s="121"/>
      <c r="BH2672" s="121"/>
      <c r="BI2672" s="121"/>
      <c r="BJ2672" s="121"/>
      <c r="BK2672" s="121"/>
      <c r="BL2672" s="121"/>
      <c r="BM2672" s="121"/>
      <c r="BN2672" s="121"/>
      <c r="BO2672" s="121"/>
      <c r="BP2672" s="121"/>
      <c r="BQ2672" s="121"/>
      <c r="BR2672" s="121"/>
      <c r="BS2672" s="121"/>
      <c r="BT2672" s="121"/>
      <c r="BU2672" s="121"/>
      <c r="BV2672" s="121"/>
      <c r="BW2672" s="121"/>
      <c r="BX2672" s="121"/>
      <c r="BY2672" s="121"/>
      <c r="BZ2672" s="121"/>
      <c r="CA2672" s="121"/>
      <c r="CB2672" s="121"/>
      <c r="CC2672" s="121"/>
      <c r="CD2672" s="121"/>
      <c r="CE2672" s="121"/>
      <c r="CF2672" s="121"/>
      <c r="CG2672" s="121"/>
      <c r="CH2672" s="121"/>
      <c r="CI2672" s="121"/>
      <c r="CJ2672" s="121"/>
      <c r="CK2672" s="121"/>
      <c r="CL2672" s="121"/>
      <c r="CM2672" s="121"/>
      <c r="CN2672" s="121"/>
      <c r="CO2672" s="121"/>
      <c r="CP2672" s="121"/>
      <c r="CQ2672" s="121"/>
      <c r="CR2672" s="121"/>
      <c r="CS2672" s="121"/>
      <c r="CT2672" s="121"/>
      <c r="CU2672" s="121"/>
      <c r="CV2672" s="121"/>
      <c r="CW2672" s="121"/>
      <c r="CX2672" s="121"/>
      <c r="CY2672" s="121"/>
      <c r="CZ2672" s="121"/>
      <c r="DA2672" s="121"/>
      <c r="DB2672" s="121"/>
      <c r="DC2672" s="121"/>
      <c r="DD2672" s="121"/>
      <c r="DE2672" s="121"/>
      <c r="DF2672" s="121"/>
      <c r="DG2672" s="121"/>
      <c r="DH2672" s="121"/>
      <c r="DI2672" s="121"/>
    </row>
    <row r="2673" spans="30:113" x14ac:dyDescent="0.35">
      <c r="AD2673" s="121"/>
      <c r="AE2673" s="121"/>
      <c r="AF2673" s="121"/>
      <c r="AG2673" s="121"/>
      <c r="AH2673" s="121"/>
      <c r="AI2673" s="121"/>
      <c r="AJ2673" s="121"/>
      <c r="AK2673" s="121"/>
      <c r="AL2673" s="121"/>
      <c r="AM2673" s="121"/>
      <c r="AN2673" s="121"/>
      <c r="AO2673" s="121"/>
      <c r="AP2673" s="121"/>
      <c r="AQ2673" s="121"/>
      <c r="AR2673" s="121"/>
      <c r="AS2673" s="121"/>
      <c r="AT2673" s="121"/>
      <c r="AU2673" s="121"/>
      <c r="AV2673" s="121"/>
      <c r="AW2673" s="121"/>
      <c r="AX2673" s="121"/>
      <c r="AY2673" s="121"/>
      <c r="AZ2673" s="121"/>
      <c r="BA2673" s="121"/>
      <c r="BB2673" s="121"/>
      <c r="BC2673" s="121"/>
      <c r="BD2673" s="121"/>
      <c r="BE2673" s="121"/>
      <c r="BF2673" s="121"/>
      <c r="BG2673" s="121"/>
      <c r="BH2673" s="121"/>
      <c r="BI2673" s="121"/>
      <c r="BJ2673" s="121"/>
      <c r="BK2673" s="121"/>
      <c r="BL2673" s="121"/>
      <c r="BM2673" s="121"/>
      <c r="BN2673" s="121"/>
      <c r="BO2673" s="121"/>
      <c r="BP2673" s="121"/>
      <c r="BQ2673" s="121"/>
      <c r="BR2673" s="121"/>
      <c r="BS2673" s="121"/>
      <c r="BT2673" s="121"/>
      <c r="BU2673" s="121"/>
      <c r="BV2673" s="121"/>
      <c r="BW2673" s="121"/>
      <c r="BX2673" s="121"/>
      <c r="BY2673" s="121"/>
      <c r="BZ2673" s="121"/>
      <c r="CA2673" s="121"/>
      <c r="CB2673" s="121"/>
      <c r="CC2673" s="121"/>
      <c r="CD2673" s="121"/>
      <c r="CE2673" s="121"/>
      <c r="CF2673" s="121"/>
      <c r="CG2673" s="121"/>
      <c r="CH2673" s="121"/>
      <c r="CI2673" s="121"/>
      <c r="CJ2673" s="121"/>
      <c r="CK2673" s="121"/>
      <c r="CL2673" s="121"/>
      <c r="CM2673" s="121"/>
      <c r="CN2673" s="121"/>
      <c r="CO2673" s="121"/>
      <c r="CP2673" s="121"/>
      <c r="CQ2673" s="121"/>
      <c r="CR2673" s="121"/>
      <c r="CS2673" s="121"/>
      <c r="CT2673" s="121"/>
      <c r="CU2673" s="121"/>
      <c r="CV2673" s="121"/>
      <c r="CW2673" s="121"/>
      <c r="CX2673" s="121"/>
      <c r="CY2673" s="121"/>
      <c r="CZ2673" s="121"/>
      <c r="DA2673" s="121"/>
      <c r="DB2673" s="121"/>
      <c r="DC2673" s="121"/>
      <c r="DD2673" s="121"/>
      <c r="DE2673" s="121"/>
      <c r="DF2673" s="121"/>
      <c r="DG2673" s="121"/>
      <c r="DH2673" s="121"/>
      <c r="DI2673" s="121"/>
    </row>
    <row r="2674" spans="30:113" x14ac:dyDescent="0.35">
      <c r="AD2674" s="121"/>
      <c r="AE2674" s="121"/>
      <c r="AF2674" s="121"/>
      <c r="AG2674" s="121"/>
      <c r="AH2674" s="121"/>
      <c r="AI2674" s="121"/>
      <c r="AJ2674" s="121"/>
      <c r="AK2674" s="121"/>
      <c r="AL2674" s="121"/>
      <c r="AM2674" s="121"/>
      <c r="AN2674" s="121"/>
      <c r="AO2674" s="121"/>
      <c r="AP2674" s="121"/>
      <c r="AQ2674" s="121"/>
      <c r="AR2674" s="121"/>
      <c r="AS2674" s="121"/>
      <c r="AT2674" s="121"/>
      <c r="AU2674" s="121"/>
      <c r="AV2674" s="121"/>
      <c r="AW2674" s="121"/>
      <c r="AX2674" s="121"/>
      <c r="AY2674" s="121"/>
      <c r="AZ2674" s="121"/>
      <c r="BA2674" s="121"/>
      <c r="BB2674" s="121"/>
      <c r="BC2674" s="121"/>
      <c r="BD2674" s="121"/>
      <c r="BE2674" s="121"/>
      <c r="BF2674" s="121"/>
      <c r="BG2674" s="121"/>
      <c r="BH2674" s="121"/>
      <c r="BI2674" s="121"/>
      <c r="BJ2674" s="121"/>
      <c r="BK2674" s="121"/>
      <c r="BL2674" s="121"/>
      <c r="BM2674" s="121"/>
      <c r="BN2674" s="121"/>
      <c r="BO2674" s="121"/>
      <c r="BP2674" s="121"/>
      <c r="BQ2674" s="121"/>
      <c r="BR2674" s="121"/>
      <c r="BS2674" s="121"/>
      <c r="BT2674" s="121"/>
      <c r="BU2674" s="121"/>
      <c r="BV2674" s="121"/>
      <c r="BW2674" s="121"/>
      <c r="BX2674" s="121"/>
      <c r="BY2674" s="121"/>
      <c r="BZ2674" s="121"/>
      <c r="CA2674" s="121"/>
      <c r="CB2674" s="121"/>
      <c r="CC2674" s="121"/>
      <c r="CD2674" s="121"/>
      <c r="CE2674" s="121"/>
      <c r="CF2674" s="121"/>
      <c r="CG2674" s="121"/>
      <c r="CH2674" s="121"/>
      <c r="CI2674" s="121"/>
      <c r="CJ2674" s="121"/>
      <c r="CK2674" s="121"/>
      <c r="CL2674" s="121"/>
      <c r="CM2674" s="121"/>
      <c r="CN2674" s="121"/>
      <c r="CO2674" s="121"/>
      <c r="CP2674" s="121"/>
      <c r="CQ2674" s="121"/>
      <c r="CR2674" s="121"/>
      <c r="CS2674" s="121"/>
      <c r="CT2674" s="121"/>
      <c r="CU2674" s="121"/>
      <c r="CV2674" s="121"/>
      <c r="CW2674" s="121"/>
      <c r="CX2674" s="121"/>
      <c r="CY2674" s="121"/>
      <c r="CZ2674" s="121"/>
      <c r="DA2674" s="121"/>
      <c r="DB2674" s="121"/>
      <c r="DC2674" s="121"/>
      <c r="DD2674" s="121"/>
      <c r="DE2674" s="121"/>
      <c r="DF2674" s="121"/>
      <c r="DG2674" s="121"/>
      <c r="DH2674" s="121"/>
      <c r="DI2674" s="121"/>
    </row>
    <row r="2675" spans="30:113" x14ac:dyDescent="0.35">
      <c r="AD2675" s="121"/>
      <c r="AE2675" s="121"/>
      <c r="AF2675" s="121"/>
      <c r="AG2675" s="121"/>
      <c r="AH2675" s="121"/>
      <c r="AI2675" s="121"/>
      <c r="AJ2675" s="121"/>
      <c r="AK2675" s="121"/>
      <c r="AL2675" s="121"/>
      <c r="AM2675" s="121"/>
      <c r="AN2675" s="121"/>
      <c r="AO2675" s="121"/>
      <c r="AP2675" s="121"/>
      <c r="AQ2675" s="121"/>
      <c r="AR2675" s="121"/>
      <c r="AS2675" s="121"/>
      <c r="AT2675" s="121"/>
      <c r="AU2675" s="121"/>
      <c r="AV2675" s="121"/>
      <c r="AW2675" s="121"/>
      <c r="AX2675" s="121"/>
      <c r="AY2675" s="121"/>
      <c r="AZ2675" s="121"/>
      <c r="BA2675" s="121"/>
      <c r="BB2675" s="121"/>
      <c r="BC2675" s="121"/>
      <c r="BD2675" s="121"/>
      <c r="BE2675" s="121"/>
      <c r="BF2675" s="121"/>
      <c r="BG2675" s="121"/>
      <c r="BH2675" s="121"/>
      <c r="BI2675" s="121"/>
      <c r="BJ2675" s="121"/>
      <c r="BK2675" s="121"/>
      <c r="BL2675" s="121"/>
      <c r="BM2675" s="121"/>
      <c r="BN2675" s="121"/>
      <c r="BO2675" s="121"/>
      <c r="BP2675" s="121"/>
      <c r="BQ2675" s="121"/>
      <c r="BR2675" s="121"/>
      <c r="BS2675" s="121"/>
      <c r="BT2675" s="121"/>
      <c r="BU2675" s="121"/>
      <c r="BV2675" s="121"/>
      <c r="BW2675" s="121"/>
      <c r="BX2675" s="121"/>
      <c r="BY2675" s="121"/>
      <c r="BZ2675" s="121"/>
      <c r="CA2675" s="121"/>
      <c r="CB2675" s="121"/>
      <c r="CC2675" s="121"/>
      <c r="CD2675" s="121"/>
      <c r="CE2675" s="121"/>
      <c r="CF2675" s="121"/>
      <c r="CG2675" s="121"/>
      <c r="CH2675" s="121"/>
      <c r="CI2675" s="121"/>
      <c r="CJ2675" s="121"/>
      <c r="CK2675" s="121"/>
      <c r="CL2675" s="121"/>
      <c r="CM2675" s="121"/>
      <c r="CN2675" s="121"/>
      <c r="CO2675" s="121"/>
      <c r="CP2675" s="121"/>
      <c r="CQ2675" s="121"/>
      <c r="CR2675" s="121"/>
      <c r="CS2675" s="121"/>
      <c r="CT2675" s="121"/>
      <c r="CU2675" s="121"/>
      <c r="CV2675" s="121"/>
      <c r="CW2675" s="121"/>
      <c r="CX2675" s="121"/>
      <c r="CY2675" s="121"/>
      <c r="CZ2675" s="121"/>
      <c r="DA2675" s="121"/>
      <c r="DB2675" s="121"/>
      <c r="DC2675" s="121"/>
      <c r="DD2675" s="121"/>
      <c r="DE2675" s="121"/>
      <c r="DF2675" s="121"/>
      <c r="DG2675" s="121"/>
      <c r="DH2675" s="121"/>
      <c r="DI2675" s="121"/>
    </row>
    <row r="2676" spans="30:113" x14ac:dyDescent="0.35">
      <c r="AD2676" s="121"/>
      <c r="AE2676" s="121"/>
      <c r="AF2676" s="121"/>
      <c r="AG2676" s="121"/>
      <c r="AH2676" s="121"/>
      <c r="AI2676" s="121"/>
      <c r="AJ2676" s="121"/>
      <c r="AK2676" s="121"/>
      <c r="AL2676" s="121"/>
      <c r="AM2676" s="121"/>
      <c r="AN2676" s="121"/>
      <c r="AO2676" s="121"/>
      <c r="AP2676" s="121"/>
      <c r="AQ2676" s="121"/>
      <c r="AR2676" s="121"/>
      <c r="AS2676" s="121"/>
      <c r="AT2676" s="121"/>
      <c r="AU2676" s="121"/>
      <c r="AV2676" s="121"/>
      <c r="AW2676" s="121"/>
      <c r="AX2676" s="121"/>
      <c r="AY2676" s="121"/>
      <c r="AZ2676" s="121"/>
      <c r="BA2676" s="121"/>
      <c r="BB2676" s="121"/>
      <c r="BC2676" s="121"/>
      <c r="BD2676" s="121"/>
      <c r="BE2676" s="121"/>
      <c r="BF2676" s="121"/>
      <c r="BG2676" s="121"/>
      <c r="BH2676" s="121"/>
      <c r="BI2676" s="121"/>
      <c r="BJ2676" s="121"/>
      <c r="BK2676" s="121"/>
      <c r="BL2676" s="121"/>
      <c r="BM2676" s="121"/>
      <c r="BN2676" s="121"/>
      <c r="BO2676" s="121"/>
      <c r="BP2676" s="121"/>
      <c r="BQ2676" s="121"/>
      <c r="BR2676" s="121"/>
      <c r="BS2676" s="121"/>
      <c r="BT2676" s="121"/>
      <c r="BU2676" s="121"/>
      <c r="BV2676" s="121"/>
      <c r="BW2676" s="121"/>
      <c r="BX2676" s="121"/>
      <c r="BY2676" s="121"/>
      <c r="BZ2676" s="121"/>
      <c r="CA2676" s="121"/>
      <c r="CB2676" s="121"/>
      <c r="CC2676" s="121"/>
      <c r="CD2676" s="121"/>
      <c r="CE2676" s="121"/>
      <c r="CF2676" s="121"/>
      <c r="CG2676" s="121"/>
      <c r="CH2676" s="121"/>
      <c r="CI2676" s="121"/>
      <c r="CJ2676" s="121"/>
      <c r="CK2676" s="121"/>
      <c r="CL2676" s="121"/>
      <c r="CM2676" s="121"/>
      <c r="CN2676" s="121"/>
      <c r="CO2676" s="121"/>
      <c r="CP2676" s="121"/>
      <c r="CQ2676" s="121"/>
      <c r="CR2676" s="121"/>
      <c r="CS2676" s="121"/>
      <c r="CT2676" s="121"/>
      <c r="CU2676" s="121"/>
      <c r="CV2676" s="121"/>
      <c r="CW2676" s="121"/>
      <c r="CX2676" s="121"/>
      <c r="CY2676" s="121"/>
      <c r="CZ2676" s="121"/>
      <c r="DA2676" s="121"/>
      <c r="DB2676" s="121"/>
      <c r="DC2676" s="121"/>
      <c r="DD2676" s="121"/>
      <c r="DE2676" s="121"/>
      <c r="DF2676" s="121"/>
      <c r="DG2676" s="121"/>
      <c r="DH2676" s="121"/>
      <c r="DI2676" s="121"/>
    </row>
    <row r="2677" spans="30:113" x14ac:dyDescent="0.35">
      <c r="AD2677" s="121"/>
      <c r="AE2677" s="121"/>
      <c r="AF2677" s="121"/>
      <c r="AG2677" s="121"/>
      <c r="AH2677" s="121"/>
      <c r="AI2677" s="121"/>
      <c r="AJ2677" s="121"/>
      <c r="AK2677" s="121"/>
      <c r="AL2677" s="121"/>
      <c r="AM2677" s="121"/>
      <c r="AN2677" s="121"/>
      <c r="AO2677" s="121"/>
      <c r="AP2677" s="121"/>
      <c r="AQ2677" s="121"/>
      <c r="AR2677" s="121"/>
      <c r="AS2677" s="121"/>
      <c r="AT2677" s="121"/>
      <c r="AU2677" s="121"/>
      <c r="AV2677" s="121"/>
      <c r="AW2677" s="121"/>
      <c r="AX2677" s="121"/>
      <c r="AY2677" s="121"/>
      <c r="AZ2677" s="121"/>
      <c r="BA2677" s="121"/>
      <c r="BB2677" s="121"/>
      <c r="BC2677" s="121"/>
      <c r="BD2677" s="121"/>
      <c r="BE2677" s="121"/>
      <c r="BF2677" s="121"/>
      <c r="BG2677" s="121"/>
      <c r="BH2677" s="121"/>
      <c r="BI2677" s="121"/>
      <c r="BJ2677" s="121"/>
      <c r="BK2677" s="121"/>
      <c r="BL2677" s="121"/>
      <c r="BM2677" s="121"/>
      <c r="BN2677" s="121"/>
      <c r="BO2677" s="121"/>
      <c r="BP2677" s="121"/>
      <c r="BQ2677" s="121"/>
      <c r="BR2677" s="121"/>
      <c r="BS2677" s="121"/>
      <c r="BT2677" s="121"/>
      <c r="BU2677" s="121"/>
      <c r="BV2677" s="121"/>
      <c r="BW2677" s="121"/>
      <c r="BX2677" s="121"/>
      <c r="BY2677" s="121"/>
      <c r="BZ2677" s="121"/>
      <c r="CA2677" s="121"/>
      <c r="CB2677" s="121"/>
      <c r="CC2677" s="121"/>
      <c r="CD2677" s="121"/>
      <c r="CE2677" s="121"/>
      <c r="CF2677" s="121"/>
      <c r="CG2677" s="121"/>
      <c r="CH2677" s="121"/>
      <c r="CI2677" s="121"/>
      <c r="CJ2677" s="121"/>
      <c r="CK2677" s="121"/>
      <c r="CL2677" s="121"/>
      <c r="CM2677" s="121"/>
      <c r="CN2677" s="121"/>
      <c r="CO2677" s="121"/>
      <c r="CP2677" s="121"/>
      <c r="CQ2677" s="121"/>
      <c r="CR2677" s="121"/>
      <c r="CS2677" s="121"/>
      <c r="CT2677" s="121"/>
      <c r="CU2677" s="121"/>
      <c r="CV2677" s="121"/>
      <c r="CW2677" s="121"/>
      <c r="CX2677" s="121"/>
      <c r="CY2677" s="121"/>
      <c r="CZ2677" s="121"/>
      <c r="DA2677" s="121"/>
      <c r="DB2677" s="121"/>
      <c r="DC2677" s="121"/>
      <c r="DD2677" s="121"/>
      <c r="DE2677" s="121"/>
      <c r="DF2677" s="121"/>
      <c r="DG2677" s="121"/>
      <c r="DH2677" s="121"/>
      <c r="DI2677" s="121"/>
    </row>
    <row r="2678" spans="30:113" x14ac:dyDescent="0.35">
      <c r="AD2678" s="121"/>
      <c r="AE2678" s="121"/>
      <c r="AF2678" s="121"/>
      <c r="AG2678" s="121"/>
      <c r="AH2678" s="121"/>
      <c r="AI2678" s="121"/>
      <c r="AJ2678" s="121"/>
      <c r="AK2678" s="121"/>
      <c r="AL2678" s="121"/>
      <c r="AM2678" s="121"/>
      <c r="AN2678" s="121"/>
      <c r="AO2678" s="121"/>
      <c r="AP2678" s="121"/>
      <c r="AQ2678" s="121"/>
      <c r="AR2678" s="121"/>
      <c r="AS2678" s="121"/>
      <c r="AT2678" s="121"/>
      <c r="AU2678" s="121"/>
      <c r="AV2678" s="121"/>
      <c r="AW2678" s="121"/>
      <c r="AX2678" s="121"/>
      <c r="AY2678" s="121"/>
      <c r="AZ2678" s="121"/>
      <c r="BA2678" s="121"/>
      <c r="BB2678" s="121"/>
      <c r="BC2678" s="121"/>
      <c r="BD2678" s="121"/>
      <c r="BE2678" s="121"/>
      <c r="BF2678" s="121"/>
      <c r="BG2678" s="121"/>
      <c r="BH2678" s="121"/>
      <c r="BI2678" s="121"/>
      <c r="BJ2678" s="121"/>
      <c r="BK2678" s="121"/>
      <c r="BL2678" s="121"/>
      <c r="BM2678" s="121"/>
      <c r="BN2678" s="121"/>
      <c r="BO2678" s="121"/>
      <c r="BP2678" s="121"/>
      <c r="BQ2678" s="121"/>
      <c r="BR2678" s="121"/>
      <c r="BS2678" s="121"/>
      <c r="BT2678" s="121"/>
      <c r="BU2678" s="121"/>
      <c r="BV2678" s="121"/>
      <c r="BW2678" s="121"/>
      <c r="BX2678" s="121"/>
      <c r="BY2678" s="121"/>
      <c r="BZ2678" s="121"/>
      <c r="CA2678" s="121"/>
      <c r="CB2678" s="121"/>
      <c r="CC2678" s="121"/>
      <c r="CD2678" s="121"/>
      <c r="CE2678" s="121"/>
      <c r="CF2678" s="121"/>
      <c r="CG2678" s="121"/>
      <c r="CH2678" s="121"/>
      <c r="CI2678" s="121"/>
      <c r="CJ2678" s="121"/>
      <c r="CK2678" s="121"/>
      <c r="CL2678" s="121"/>
      <c r="CM2678" s="121"/>
      <c r="CN2678" s="121"/>
      <c r="CO2678" s="121"/>
      <c r="CP2678" s="121"/>
      <c r="CQ2678" s="121"/>
      <c r="CR2678" s="121"/>
      <c r="CS2678" s="121"/>
      <c r="CT2678" s="121"/>
      <c r="CU2678" s="121"/>
      <c r="CV2678" s="121"/>
      <c r="CW2678" s="121"/>
      <c r="CX2678" s="121"/>
      <c r="CY2678" s="121"/>
      <c r="CZ2678" s="121"/>
      <c r="DA2678" s="121"/>
      <c r="DB2678" s="121"/>
      <c r="DC2678" s="121"/>
      <c r="DD2678" s="121"/>
      <c r="DE2678" s="121"/>
      <c r="DF2678" s="121"/>
      <c r="DG2678" s="121"/>
      <c r="DH2678" s="121"/>
      <c r="DI2678" s="121"/>
    </row>
    <row r="2679" spans="30:113" x14ac:dyDescent="0.35">
      <c r="AD2679" s="121"/>
      <c r="AE2679" s="121"/>
      <c r="AF2679" s="121"/>
      <c r="AG2679" s="121"/>
      <c r="AH2679" s="121"/>
      <c r="AI2679" s="121"/>
      <c r="AJ2679" s="121"/>
      <c r="AK2679" s="121"/>
      <c r="AL2679" s="121"/>
      <c r="AM2679" s="121"/>
      <c r="AN2679" s="121"/>
      <c r="AO2679" s="121"/>
      <c r="AP2679" s="121"/>
      <c r="AQ2679" s="121"/>
      <c r="AR2679" s="121"/>
      <c r="AS2679" s="121"/>
      <c r="AT2679" s="121"/>
      <c r="AU2679" s="121"/>
      <c r="AV2679" s="121"/>
      <c r="AW2679" s="121"/>
      <c r="AX2679" s="121"/>
      <c r="AY2679" s="121"/>
      <c r="AZ2679" s="121"/>
      <c r="BA2679" s="121"/>
      <c r="BB2679" s="121"/>
      <c r="BC2679" s="121"/>
      <c r="BD2679" s="121"/>
      <c r="BE2679" s="121"/>
      <c r="BF2679" s="121"/>
      <c r="BG2679" s="121"/>
      <c r="BH2679" s="121"/>
      <c r="BI2679" s="121"/>
      <c r="BJ2679" s="121"/>
      <c r="BK2679" s="121"/>
      <c r="BL2679" s="121"/>
      <c r="BM2679" s="121"/>
      <c r="BN2679" s="121"/>
      <c r="BO2679" s="121"/>
      <c r="BP2679" s="121"/>
      <c r="BQ2679" s="121"/>
      <c r="BR2679" s="121"/>
      <c r="BS2679" s="121"/>
      <c r="BT2679" s="121"/>
      <c r="BU2679" s="121"/>
      <c r="BV2679" s="121"/>
      <c r="BW2679" s="121"/>
      <c r="BX2679" s="121"/>
      <c r="BY2679" s="121"/>
      <c r="BZ2679" s="121"/>
      <c r="CA2679" s="121"/>
      <c r="CB2679" s="121"/>
      <c r="CC2679" s="121"/>
      <c r="CD2679" s="121"/>
      <c r="CE2679" s="121"/>
      <c r="CF2679" s="121"/>
      <c r="CG2679" s="121"/>
      <c r="CH2679" s="121"/>
      <c r="CI2679" s="121"/>
      <c r="CJ2679" s="121"/>
      <c r="CK2679" s="121"/>
      <c r="CL2679" s="121"/>
      <c r="CM2679" s="121"/>
      <c r="CN2679" s="121"/>
      <c r="CO2679" s="121"/>
      <c r="CP2679" s="121"/>
      <c r="CQ2679" s="121"/>
      <c r="CR2679" s="121"/>
      <c r="CS2679" s="121"/>
      <c r="CT2679" s="121"/>
      <c r="CU2679" s="121"/>
      <c r="CV2679" s="121"/>
      <c r="CW2679" s="121"/>
      <c r="CX2679" s="121"/>
      <c r="CY2679" s="121"/>
      <c r="CZ2679" s="121"/>
      <c r="DA2679" s="121"/>
      <c r="DB2679" s="121"/>
      <c r="DC2679" s="121"/>
      <c r="DD2679" s="121"/>
      <c r="DE2679" s="121"/>
      <c r="DF2679" s="121"/>
      <c r="DG2679" s="121"/>
      <c r="DH2679" s="121"/>
      <c r="DI2679" s="121"/>
    </row>
    <row r="2680" spans="30:113" x14ac:dyDescent="0.35">
      <c r="AD2680" s="121"/>
      <c r="AE2680" s="121"/>
      <c r="AF2680" s="121"/>
      <c r="AG2680" s="121"/>
      <c r="AH2680" s="121"/>
      <c r="AI2680" s="121"/>
      <c r="AJ2680" s="121"/>
      <c r="AK2680" s="121"/>
      <c r="AL2680" s="121"/>
      <c r="AM2680" s="121"/>
      <c r="AN2680" s="121"/>
      <c r="AO2680" s="121"/>
      <c r="AP2680" s="121"/>
      <c r="AQ2680" s="121"/>
      <c r="AR2680" s="121"/>
      <c r="AS2680" s="121"/>
      <c r="AT2680" s="121"/>
      <c r="AU2680" s="121"/>
      <c r="AV2680" s="121"/>
      <c r="AW2680" s="121"/>
      <c r="AX2680" s="121"/>
      <c r="AY2680" s="121"/>
      <c r="AZ2680" s="121"/>
      <c r="BA2680" s="121"/>
      <c r="BB2680" s="121"/>
      <c r="BC2680" s="121"/>
      <c r="BD2680" s="121"/>
      <c r="BE2680" s="121"/>
      <c r="BF2680" s="121"/>
      <c r="BG2680" s="121"/>
      <c r="BH2680" s="121"/>
      <c r="BI2680" s="121"/>
      <c r="BJ2680" s="121"/>
      <c r="BK2680" s="121"/>
      <c r="BL2680" s="121"/>
      <c r="BM2680" s="121"/>
      <c r="BN2680" s="121"/>
      <c r="BO2680" s="121"/>
      <c r="BP2680" s="121"/>
      <c r="BQ2680" s="121"/>
      <c r="BR2680" s="121"/>
      <c r="BS2680" s="121"/>
      <c r="BT2680" s="121"/>
      <c r="BU2680" s="121"/>
      <c r="BV2680" s="121"/>
      <c r="BW2680" s="121"/>
      <c r="BX2680" s="121"/>
      <c r="BY2680" s="121"/>
      <c r="BZ2680" s="121"/>
      <c r="CA2680" s="121"/>
      <c r="CB2680" s="121"/>
      <c r="CC2680" s="121"/>
      <c r="CD2680" s="121"/>
      <c r="CE2680" s="121"/>
      <c r="CF2680" s="121"/>
      <c r="CG2680" s="121"/>
      <c r="CH2680" s="121"/>
      <c r="CI2680" s="121"/>
      <c r="CJ2680" s="121"/>
      <c r="CK2680" s="121"/>
      <c r="CL2680" s="121"/>
      <c r="CM2680" s="121"/>
      <c r="CN2680" s="121"/>
      <c r="CO2680" s="121"/>
      <c r="CP2680" s="121"/>
      <c r="CQ2680" s="121"/>
      <c r="CR2680" s="121"/>
      <c r="CS2680" s="121"/>
      <c r="CT2680" s="121"/>
      <c r="CU2680" s="121"/>
      <c r="CV2680" s="121"/>
      <c r="CW2680" s="121"/>
      <c r="CX2680" s="121"/>
      <c r="CY2680" s="121"/>
      <c r="CZ2680" s="121"/>
      <c r="DA2680" s="121"/>
      <c r="DB2680" s="121"/>
      <c r="DC2680" s="121"/>
      <c r="DD2680" s="121"/>
      <c r="DE2680" s="121"/>
      <c r="DF2680" s="121"/>
      <c r="DG2680" s="121"/>
      <c r="DH2680" s="121"/>
      <c r="DI2680" s="121"/>
    </row>
    <row r="2681" spans="30:113" x14ac:dyDescent="0.35">
      <c r="AD2681" s="121"/>
      <c r="AE2681" s="121"/>
      <c r="AF2681" s="121"/>
      <c r="AG2681" s="121"/>
      <c r="AH2681" s="121"/>
      <c r="AI2681" s="121"/>
      <c r="AJ2681" s="121"/>
      <c r="AK2681" s="121"/>
      <c r="AL2681" s="121"/>
      <c r="AM2681" s="121"/>
      <c r="AN2681" s="121"/>
      <c r="AO2681" s="121"/>
      <c r="AP2681" s="121"/>
      <c r="AQ2681" s="121"/>
      <c r="AR2681" s="121"/>
      <c r="AS2681" s="121"/>
      <c r="AT2681" s="121"/>
      <c r="AU2681" s="121"/>
      <c r="AV2681" s="121"/>
      <c r="AW2681" s="121"/>
      <c r="AX2681" s="121"/>
      <c r="AY2681" s="121"/>
      <c r="AZ2681" s="121"/>
      <c r="BA2681" s="121"/>
      <c r="BB2681" s="121"/>
      <c r="BC2681" s="121"/>
      <c r="BD2681" s="121"/>
      <c r="BE2681" s="121"/>
      <c r="BF2681" s="121"/>
      <c r="BG2681" s="121"/>
      <c r="BH2681" s="121"/>
      <c r="BI2681" s="121"/>
      <c r="BJ2681" s="121"/>
      <c r="BK2681" s="121"/>
      <c r="BL2681" s="121"/>
      <c r="BM2681" s="121"/>
      <c r="BN2681" s="121"/>
      <c r="BO2681" s="121"/>
      <c r="BP2681" s="121"/>
      <c r="BQ2681" s="121"/>
      <c r="BR2681" s="121"/>
      <c r="BS2681" s="121"/>
      <c r="BT2681" s="121"/>
      <c r="BU2681" s="121"/>
      <c r="BV2681" s="121"/>
      <c r="BW2681" s="121"/>
      <c r="BX2681" s="121"/>
      <c r="BY2681" s="121"/>
      <c r="BZ2681" s="121"/>
      <c r="CA2681" s="121"/>
      <c r="CB2681" s="121"/>
      <c r="CC2681" s="121"/>
      <c r="CD2681" s="121"/>
      <c r="CE2681" s="121"/>
      <c r="CF2681" s="121"/>
      <c r="CG2681" s="121"/>
      <c r="CH2681" s="121"/>
      <c r="CI2681" s="121"/>
      <c r="CJ2681" s="121"/>
      <c r="CK2681" s="121"/>
      <c r="CL2681" s="121"/>
      <c r="CM2681" s="121"/>
      <c r="CN2681" s="121"/>
      <c r="CO2681" s="121"/>
      <c r="CP2681" s="121"/>
      <c r="CQ2681" s="121"/>
      <c r="CR2681" s="121"/>
      <c r="CS2681" s="121"/>
      <c r="CT2681" s="121"/>
      <c r="CU2681" s="121"/>
      <c r="CV2681" s="121"/>
      <c r="CW2681" s="121"/>
      <c r="CX2681" s="121"/>
      <c r="CY2681" s="121"/>
      <c r="CZ2681" s="121"/>
      <c r="DA2681" s="121"/>
      <c r="DB2681" s="121"/>
      <c r="DC2681" s="121"/>
      <c r="DD2681" s="121"/>
      <c r="DE2681" s="121"/>
      <c r="DF2681" s="121"/>
      <c r="DG2681" s="121"/>
      <c r="DH2681" s="121"/>
      <c r="DI2681" s="121"/>
    </row>
    <row r="2682" spans="30:113" x14ac:dyDescent="0.35">
      <c r="AD2682" s="121"/>
      <c r="AE2682" s="121"/>
      <c r="AF2682" s="121"/>
      <c r="AG2682" s="121"/>
      <c r="AH2682" s="121"/>
      <c r="AI2682" s="121"/>
      <c r="AJ2682" s="121"/>
      <c r="AK2682" s="121"/>
      <c r="AL2682" s="121"/>
      <c r="AM2682" s="121"/>
      <c r="AN2682" s="121"/>
      <c r="AO2682" s="121"/>
      <c r="AP2682" s="121"/>
      <c r="AQ2682" s="121"/>
      <c r="AR2682" s="121"/>
      <c r="AS2682" s="121"/>
      <c r="AT2682" s="121"/>
      <c r="AU2682" s="121"/>
      <c r="AV2682" s="121"/>
      <c r="AW2682" s="121"/>
      <c r="AX2682" s="121"/>
      <c r="AY2682" s="121"/>
      <c r="AZ2682" s="121"/>
      <c r="BA2682" s="121"/>
      <c r="BB2682" s="121"/>
      <c r="BC2682" s="121"/>
      <c r="BD2682" s="121"/>
      <c r="BE2682" s="121"/>
      <c r="BF2682" s="121"/>
      <c r="BG2682" s="121"/>
      <c r="BH2682" s="121"/>
      <c r="BI2682" s="121"/>
      <c r="BJ2682" s="121"/>
      <c r="BK2682" s="121"/>
      <c r="BL2682" s="121"/>
      <c r="BM2682" s="121"/>
      <c r="BN2682" s="121"/>
      <c r="BO2682" s="121"/>
      <c r="BP2682" s="121"/>
      <c r="BQ2682" s="121"/>
      <c r="BR2682" s="121"/>
      <c r="BS2682" s="121"/>
      <c r="BT2682" s="121"/>
      <c r="BU2682" s="121"/>
      <c r="BV2682" s="121"/>
      <c r="BW2682" s="121"/>
      <c r="BX2682" s="121"/>
      <c r="BY2682" s="121"/>
      <c r="BZ2682" s="121"/>
      <c r="CA2682" s="121"/>
      <c r="CB2682" s="121"/>
      <c r="CC2682" s="121"/>
      <c r="CD2682" s="121"/>
      <c r="CE2682" s="121"/>
      <c r="CF2682" s="121"/>
      <c r="CG2682" s="121"/>
      <c r="CH2682" s="121"/>
      <c r="CI2682" s="121"/>
      <c r="CJ2682" s="121"/>
      <c r="CK2682" s="121"/>
      <c r="CL2682" s="121"/>
      <c r="CM2682" s="121"/>
      <c r="CN2682" s="121"/>
      <c r="CO2682" s="121"/>
      <c r="CP2682" s="121"/>
      <c r="CQ2682" s="121"/>
      <c r="CR2682" s="121"/>
      <c r="CS2682" s="121"/>
      <c r="CT2682" s="121"/>
      <c r="CU2682" s="121"/>
      <c r="CV2682" s="121"/>
      <c r="CW2682" s="121"/>
      <c r="CX2682" s="121"/>
      <c r="CY2682" s="121"/>
      <c r="CZ2682" s="121"/>
      <c r="DA2682" s="121"/>
      <c r="DB2682" s="121"/>
      <c r="DC2682" s="121"/>
      <c r="DD2682" s="121"/>
      <c r="DE2682" s="121"/>
      <c r="DF2682" s="121"/>
      <c r="DG2682" s="121"/>
      <c r="DH2682" s="121"/>
      <c r="DI2682" s="121"/>
    </row>
    <row r="2683" spans="30:113" x14ac:dyDescent="0.35">
      <c r="AD2683" s="121"/>
      <c r="AE2683" s="121"/>
      <c r="AF2683" s="121"/>
      <c r="AG2683" s="121"/>
      <c r="AH2683" s="121"/>
      <c r="AI2683" s="121"/>
      <c r="AJ2683" s="121"/>
      <c r="AK2683" s="121"/>
      <c r="AL2683" s="121"/>
      <c r="AM2683" s="121"/>
      <c r="AN2683" s="121"/>
      <c r="AO2683" s="121"/>
      <c r="AP2683" s="121"/>
      <c r="AQ2683" s="121"/>
      <c r="AR2683" s="121"/>
      <c r="AS2683" s="121"/>
      <c r="AT2683" s="121"/>
      <c r="AU2683" s="121"/>
      <c r="AV2683" s="121"/>
      <c r="AW2683" s="121"/>
      <c r="AX2683" s="121"/>
      <c r="AY2683" s="121"/>
      <c r="AZ2683" s="121"/>
      <c r="BA2683" s="121"/>
      <c r="BB2683" s="121"/>
      <c r="BC2683" s="121"/>
      <c r="BD2683" s="121"/>
      <c r="BE2683" s="121"/>
      <c r="BF2683" s="121"/>
      <c r="BG2683" s="121"/>
      <c r="BH2683" s="121"/>
      <c r="BI2683" s="121"/>
      <c r="BJ2683" s="121"/>
      <c r="BK2683" s="121"/>
      <c r="BL2683" s="121"/>
      <c r="BM2683" s="121"/>
      <c r="BN2683" s="121"/>
      <c r="BO2683" s="121"/>
      <c r="BP2683" s="121"/>
      <c r="BQ2683" s="121"/>
      <c r="BR2683" s="121"/>
      <c r="BS2683" s="121"/>
      <c r="BT2683" s="121"/>
      <c r="BU2683" s="121"/>
      <c r="BV2683" s="121"/>
      <c r="BW2683" s="121"/>
      <c r="BX2683" s="121"/>
      <c r="BY2683" s="121"/>
      <c r="BZ2683" s="121"/>
      <c r="CA2683" s="121"/>
      <c r="CB2683" s="121"/>
      <c r="CC2683" s="121"/>
      <c r="CD2683" s="121"/>
      <c r="CE2683" s="121"/>
      <c r="CF2683" s="121"/>
      <c r="CG2683" s="121"/>
      <c r="CH2683" s="121"/>
      <c r="CI2683" s="121"/>
      <c r="CJ2683" s="121"/>
      <c r="CK2683" s="121"/>
      <c r="CL2683" s="121"/>
      <c r="CM2683" s="121"/>
      <c r="CN2683" s="121"/>
      <c r="CO2683" s="121"/>
      <c r="CP2683" s="121"/>
      <c r="CQ2683" s="121"/>
      <c r="CR2683" s="121"/>
      <c r="CS2683" s="121"/>
      <c r="CT2683" s="121"/>
      <c r="CU2683" s="121"/>
      <c r="CV2683" s="121"/>
      <c r="CW2683" s="121"/>
      <c r="CX2683" s="121"/>
      <c r="CY2683" s="121"/>
      <c r="CZ2683" s="121"/>
      <c r="DA2683" s="121"/>
      <c r="DB2683" s="121"/>
      <c r="DC2683" s="121"/>
      <c r="DD2683" s="121"/>
      <c r="DE2683" s="121"/>
      <c r="DF2683" s="121"/>
      <c r="DG2683" s="121"/>
      <c r="DH2683" s="121"/>
      <c r="DI2683" s="121"/>
    </row>
    <row r="2684" spans="30:113" x14ac:dyDescent="0.35">
      <c r="AD2684" s="121"/>
      <c r="AE2684" s="121"/>
      <c r="AF2684" s="121"/>
      <c r="AG2684" s="121"/>
      <c r="AH2684" s="121"/>
      <c r="AI2684" s="121"/>
      <c r="AJ2684" s="121"/>
      <c r="AK2684" s="121"/>
      <c r="AL2684" s="121"/>
      <c r="AM2684" s="121"/>
      <c r="AN2684" s="121"/>
      <c r="AO2684" s="121"/>
      <c r="AP2684" s="121"/>
      <c r="AQ2684" s="121"/>
      <c r="AR2684" s="121"/>
      <c r="AS2684" s="121"/>
      <c r="AT2684" s="121"/>
      <c r="AU2684" s="121"/>
      <c r="AV2684" s="121"/>
      <c r="AW2684" s="121"/>
      <c r="AX2684" s="121"/>
      <c r="AY2684" s="121"/>
      <c r="AZ2684" s="121"/>
      <c r="BA2684" s="121"/>
      <c r="BB2684" s="121"/>
      <c r="BC2684" s="121"/>
      <c r="BD2684" s="121"/>
      <c r="BE2684" s="121"/>
      <c r="BF2684" s="121"/>
      <c r="BG2684" s="121"/>
      <c r="BH2684" s="121"/>
      <c r="BI2684" s="121"/>
      <c r="BJ2684" s="121"/>
      <c r="BK2684" s="121"/>
      <c r="BL2684" s="121"/>
      <c r="BM2684" s="121"/>
      <c r="BN2684" s="121"/>
      <c r="BO2684" s="121"/>
      <c r="BP2684" s="121"/>
      <c r="BQ2684" s="121"/>
      <c r="BR2684" s="121"/>
      <c r="BS2684" s="121"/>
      <c r="BT2684" s="121"/>
      <c r="BU2684" s="121"/>
      <c r="BV2684" s="121"/>
      <c r="BW2684" s="121"/>
      <c r="BX2684" s="121"/>
      <c r="BY2684" s="121"/>
      <c r="BZ2684" s="121"/>
      <c r="CA2684" s="121"/>
      <c r="CB2684" s="121"/>
      <c r="CC2684" s="121"/>
      <c r="CD2684" s="121"/>
      <c r="CE2684" s="121"/>
      <c r="CF2684" s="121"/>
      <c r="CG2684" s="121"/>
      <c r="CH2684" s="121"/>
      <c r="CI2684" s="121"/>
      <c r="CJ2684" s="121"/>
      <c r="CK2684" s="121"/>
      <c r="CL2684" s="121"/>
      <c r="CM2684" s="121"/>
      <c r="CN2684" s="121"/>
      <c r="CO2684" s="121"/>
      <c r="CP2684" s="121"/>
      <c r="CQ2684" s="121"/>
      <c r="CR2684" s="121"/>
      <c r="CS2684" s="121"/>
      <c r="CT2684" s="121"/>
      <c r="CU2684" s="121"/>
      <c r="CV2684" s="121"/>
      <c r="CW2684" s="121"/>
      <c r="CX2684" s="121"/>
      <c r="CY2684" s="121"/>
      <c r="CZ2684" s="121"/>
      <c r="DA2684" s="121"/>
      <c r="DB2684" s="121"/>
      <c r="DC2684" s="121"/>
      <c r="DD2684" s="121"/>
      <c r="DE2684" s="121"/>
      <c r="DF2684" s="121"/>
      <c r="DG2684" s="121"/>
      <c r="DH2684" s="121"/>
      <c r="DI2684" s="121"/>
    </row>
    <row r="2685" spans="30:113" x14ac:dyDescent="0.35">
      <c r="AD2685" s="121"/>
      <c r="AE2685" s="121"/>
      <c r="AF2685" s="121"/>
      <c r="AG2685" s="121"/>
      <c r="AH2685" s="121"/>
      <c r="AI2685" s="121"/>
      <c r="AJ2685" s="121"/>
      <c r="AK2685" s="121"/>
      <c r="AL2685" s="121"/>
      <c r="AM2685" s="121"/>
      <c r="AN2685" s="121"/>
      <c r="AO2685" s="121"/>
      <c r="AP2685" s="121"/>
      <c r="AQ2685" s="121"/>
      <c r="AR2685" s="121"/>
      <c r="AS2685" s="121"/>
      <c r="AT2685" s="121"/>
      <c r="AU2685" s="121"/>
      <c r="AV2685" s="121"/>
      <c r="AW2685" s="121"/>
      <c r="AX2685" s="121"/>
      <c r="AY2685" s="121"/>
      <c r="AZ2685" s="121"/>
      <c r="BA2685" s="121"/>
      <c r="BB2685" s="121"/>
      <c r="BC2685" s="121"/>
      <c r="BD2685" s="121"/>
      <c r="BE2685" s="121"/>
      <c r="BF2685" s="121"/>
      <c r="BG2685" s="121"/>
      <c r="BH2685" s="121"/>
      <c r="BI2685" s="121"/>
      <c r="BJ2685" s="121"/>
      <c r="BK2685" s="121"/>
      <c r="BL2685" s="121"/>
      <c r="BM2685" s="121"/>
      <c r="BN2685" s="121"/>
      <c r="BO2685" s="121"/>
      <c r="BP2685" s="121"/>
      <c r="BQ2685" s="121"/>
      <c r="BR2685" s="121"/>
      <c r="BS2685" s="121"/>
      <c r="BT2685" s="121"/>
      <c r="BU2685" s="121"/>
      <c r="BV2685" s="121"/>
      <c r="BW2685" s="121"/>
      <c r="BX2685" s="121"/>
      <c r="BY2685" s="121"/>
      <c r="BZ2685" s="121"/>
      <c r="CA2685" s="121"/>
      <c r="CB2685" s="121"/>
      <c r="CC2685" s="121"/>
      <c r="CD2685" s="121"/>
      <c r="CE2685" s="121"/>
      <c r="CF2685" s="121"/>
      <c r="CG2685" s="121"/>
      <c r="CH2685" s="121"/>
      <c r="CI2685" s="121"/>
      <c r="CJ2685" s="121"/>
      <c r="CK2685" s="121"/>
      <c r="CL2685" s="121"/>
      <c r="CM2685" s="121"/>
      <c r="CN2685" s="121"/>
      <c r="CO2685" s="121"/>
      <c r="CP2685" s="121"/>
      <c r="CQ2685" s="121"/>
      <c r="CR2685" s="121"/>
      <c r="CS2685" s="121"/>
      <c r="CT2685" s="121"/>
      <c r="CU2685" s="121"/>
      <c r="CV2685" s="121"/>
      <c r="CW2685" s="121"/>
      <c r="CX2685" s="121"/>
      <c r="CY2685" s="121"/>
      <c r="CZ2685" s="121"/>
      <c r="DA2685" s="121"/>
      <c r="DB2685" s="121"/>
      <c r="DC2685" s="121"/>
      <c r="DD2685" s="121"/>
      <c r="DE2685" s="121"/>
      <c r="DF2685" s="121"/>
      <c r="DG2685" s="121"/>
      <c r="DH2685" s="121"/>
      <c r="DI2685" s="121"/>
    </row>
    <row r="2686" spans="30:113" x14ac:dyDescent="0.35">
      <c r="AD2686" s="121"/>
      <c r="AE2686" s="121"/>
      <c r="AF2686" s="121"/>
      <c r="AG2686" s="121"/>
      <c r="AH2686" s="121"/>
      <c r="AI2686" s="121"/>
      <c r="AJ2686" s="121"/>
      <c r="AK2686" s="121"/>
      <c r="AL2686" s="121"/>
      <c r="AM2686" s="121"/>
      <c r="AN2686" s="121"/>
      <c r="AO2686" s="121"/>
      <c r="AP2686" s="121"/>
      <c r="AQ2686" s="121"/>
      <c r="AR2686" s="121"/>
      <c r="AS2686" s="121"/>
      <c r="AT2686" s="121"/>
      <c r="AU2686" s="121"/>
      <c r="AV2686" s="121"/>
      <c r="AW2686" s="121"/>
      <c r="AX2686" s="121"/>
      <c r="AY2686" s="121"/>
      <c r="AZ2686" s="121"/>
      <c r="BA2686" s="121"/>
      <c r="BB2686" s="121"/>
      <c r="BC2686" s="121"/>
      <c r="BD2686" s="121"/>
      <c r="BE2686" s="121"/>
      <c r="BF2686" s="121"/>
      <c r="BG2686" s="121"/>
      <c r="BH2686" s="121"/>
      <c r="BI2686" s="121"/>
      <c r="BJ2686" s="121"/>
      <c r="BK2686" s="121"/>
      <c r="BL2686" s="121"/>
      <c r="BM2686" s="121"/>
      <c r="BN2686" s="121"/>
      <c r="BO2686" s="121"/>
      <c r="BP2686" s="121"/>
      <c r="BQ2686" s="121"/>
      <c r="BR2686" s="121"/>
      <c r="BS2686" s="121"/>
      <c r="BT2686" s="121"/>
      <c r="BU2686" s="121"/>
      <c r="BV2686" s="121"/>
      <c r="BW2686" s="121"/>
      <c r="BX2686" s="121"/>
      <c r="BY2686" s="121"/>
      <c r="BZ2686" s="121"/>
      <c r="CA2686" s="121"/>
      <c r="CB2686" s="121"/>
      <c r="CC2686" s="121"/>
      <c r="CD2686" s="121"/>
      <c r="CE2686" s="121"/>
      <c r="CF2686" s="121"/>
      <c r="CG2686" s="121"/>
      <c r="CH2686" s="121"/>
      <c r="CI2686" s="121"/>
      <c r="CJ2686" s="121"/>
      <c r="CK2686" s="121"/>
      <c r="CL2686" s="121"/>
      <c r="CM2686" s="121"/>
      <c r="CN2686" s="121"/>
      <c r="CO2686" s="121"/>
      <c r="CP2686" s="121"/>
      <c r="CQ2686" s="121"/>
      <c r="CR2686" s="121"/>
      <c r="CS2686" s="121"/>
      <c r="CT2686" s="121"/>
      <c r="CU2686" s="121"/>
      <c r="CV2686" s="121"/>
      <c r="CW2686" s="121"/>
      <c r="CX2686" s="121"/>
      <c r="CY2686" s="121"/>
      <c r="CZ2686" s="121"/>
      <c r="DA2686" s="121"/>
      <c r="DB2686" s="121"/>
      <c r="DC2686" s="121"/>
      <c r="DD2686" s="121"/>
      <c r="DE2686" s="121"/>
      <c r="DF2686" s="121"/>
      <c r="DG2686" s="121"/>
      <c r="DH2686" s="121"/>
      <c r="DI2686" s="121"/>
    </row>
    <row r="2687" spans="30:113" x14ac:dyDescent="0.35">
      <c r="AD2687" s="121"/>
      <c r="AE2687" s="121"/>
      <c r="AF2687" s="121"/>
      <c r="AG2687" s="121"/>
      <c r="AH2687" s="121"/>
      <c r="AI2687" s="121"/>
      <c r="AJ2687" s="121"/>
      <c r="AK2687" s="121"/>
      <c r="AL2687" s="121"/>
      <c r="AM2687" s="121"/>
      <c r="AN2687" s="121"/>
      <c r="AO2687" s="121"/>
      <c r="AP2687" s="121"/>
      <c r="AQ2687" s="121"/>
      <c r="AR2687" s="121"/>
      <c r="AS2687" s="121"/>
      <c r="AT2687" s="121"/>
      <c r="AU2687" s="121"/>
      <c r="AV2687" s="121"/>
      <c r="AW2687" s="121"/>
      <c r="AX2687" s="121"/>
      <c r="AY2687" s="121"/>
      <c r="AZ2687" s="121"/>
      <c r="BA2687" s="121"/>
      <c r="BB2687" s="121"/>
      <c r="BC2687" s="121"/>
      <c r="BD2687" s="121"/>
      <c r="BE2687" s="121"/>
      <c r="BF2687" s="121"/>
      <c r="BG2687" s="121"/>
      <c r="BH2687" s="121"/>
      <c r="BI2687" s="121"/>
      <c r="BJ2687" s="121"/>
      <c r="BK2687" s="121"/>
      <c r="BL2687" s="121"/>
      <c r="BM2687" s="121"/>
      <c r="BN2687" s="121"/>
      <c r="BO2687" s="121"/>
      <c r="BP2687" s="121"/>
      <c r="BQ2687" s="121"/>
      <c r="BR2687" s="121"/>
      <c r="BS2687" s="121"/>
      <c r="BT2687" s="121"/>
      <c r="BU2687" s="121"/>
      <c r="BV2687" s="121"/>
      <c r="BW2687" s="121"/>
      <c r="BX2687" s="121"/>
      <c r="BY2687" s="121"/>
      <c r="BZ2687" s="121"/>
      <c r="CA2687" s="121"/>
      <c r="CB2687" s="121"/>
      <c r="CC2687" s="121"/>
      <c r="CD2687" s="121"/>
      <c r="CE2687" s="121"/>
      <c r="CF2687" s="121"/>
      <c r="CG2687" s="121"/>
      <c r="CH2687" s="121"/>
      <c r="CI2687" s="121"/>
      <c r="CJ2687" s="121"/>
      <c r="CK2687" s="121"/>
      <c r="CL2687" s="121"/>
      <c r="CM2687" s="121"/>
      <c r="CN2687" s="121"/>
      <c r="CO2687" s="121"/>
      <c r="CP2687" s="121"/>
      <c r="CQ2687" s="121"/>
      <c r="CR2687" s="121"/>
      <c r="CS2687" s="121"/>
      <c r="CT2687" s="121"/>
      <c r="CU2687" s="121"/>
      <c r="CV2687" s="121"/>
      <c r="CW2687" s="121"/>
      <c r="CX2687" s="121"/>
      <c r="CY2687" s="121"/>
      <c r="CZ2687" s="121"/>
      <c r="DA2687" s="121"/>
      <c r="DB2687" s="121"/>
      <c r="DC2687" s="121"/>
      <c r="DD2687" s="121"/>
      <c r="DE2687" s="121"/>
      <c r="DF2687" s="121"/>
      <c r="DG2687" s="121"/>
      <c r="DH2687" s="121"/>
      <c r="DI2687" s="121"/>
    </row>
    <row r="2688" spans="30:113" x14ac:dyDescent="0.35">
      <c r="AD2688" s="121"/>
      <c r="AE2688" s="121"/>
      <c r="AF2688" s="121"/>
      <c r="AG2688" s="121"/>
      <c r="AH2688" s="121"/>
      <c r="AI2688" s="121"/>
      <c r="AJ2688" s="121"/>
      <c r="AK2688" s="121"/>
      <c r="AL2688" s="121"/>
      <c r="AM2688" s="121"/>
      <c r="AN2688" s="121"/>
      <c r="AO2688" s="121"/>
      <c r="AP2688" s="121"/>
      <c r="AQ2688" s="121"/>
      <c r="AR2688" s="121"/>
      <c r="AS2688" s="121"/>
      <c r="AT2688" s="121"/>
      <c r="AU2688" s="121"/>
      <c r="AV2688" s="121"/>
      <c r="AW2688" s="121"/>
      <c r="AX2688" s="121"/>
      <c r="AY2688" s="121"/>
      <c r="AZ2688" s="121"/>
      <c r="BA2688" s="121"/>
      <c r="BB2688" s="121"/>
      <c r="BC2688" s="121"/>
      <c r="BD2688" s="121"/>
      <c r="BE2688" s="121"/>
      <c r="BF2688" s="121"/>
      <c r="BG2688" s="121"/>
      <c r="BH2688" s="121"/>
      <c r="BI2688" s="121"/>
      <c r="BJ2688" s="121"/>
      <c r="BK2688" s="121"/>
      <c r="BL2688" s="121"/>
      <c r="BM2688" s="121"/>
      <c r="BN2688" s="121"/>
      <c r="BO2688" s="121"/>
      <c r="BP2688" s="121"/>
      <c r="BQ2688" s="121"/>
      <c r="BR2688" s="121"/>
      <c r="BS2688" s="121"/>
      <c r="BT2688" s="121"/>
      <c r="BU2688" s="121"/>
      <c r="BV2688" s="121"/>
      <c r="BW2688" s="121"/>
      <c r="BX2688" s="121"/>
      <c r="BY2688" s="121"/>
      <c r="BZ2688" s="121"/>
      <c r="CA2688" s="121"/>
      <c r="CB2688" s="121"/>
      <c r="CC2688" s="121"/>
      <c r="CD2688" s="121"/>
      <c r="CE2688" s="121"/>
      <c r="CF2688" s="121"/>
      <c r="CG2688" s="121"/>
      <c r="CH2688" s="121"/>
      <c r="CI2688" s="121"/>
      <c r="CJ2688" s="121"/>
      <c r="CK2688" s="121"/>
      <c r="CL2688" s="121"/>
      <c r="CM2688" s="121"/>
      <c r="CN2688" s="121"/>
      <c r="CO2688" s="121"/>
      <c r="CP2688" s="121"/>
      <c r="CQ2688" s="121"/>
      <c r="CR2688" s="121"/>
      <c r="CS2688" s="121"/>
      <c r="CT2688" s="121"/>
      <c r="CU2688" s="121"/>
      <c r="CV2688" s="121"/>
      <c r="CW2688" s="121"/>
      <c r="CX2688" s="121"/>
      <c r="CY2688" s="121"/>
      <c r="CZ2688" s="121"/>
      <c r="DA2688" s="121"/>
      <c r="DB2688" s="121"/>
      <c r="DC2688" s="121"/>
      <c r="DD2688" s="121"/>
      <c r="DE2688" s="121"/>
      <c r="DF2688" s="121"/>
      <c r="DG2688" s="121"/>
      <c r="DH2688" s="121"/>
      <c r="DI2688" s="121"/>
    </row>
    <row r="2689" spans="30:113" x14ac:dyDescent="0.35">
      <c r="AD2689" s="121"/>
      <c r="AE2689" s="121"/>
      <c r="AF2689" s="121"/>
      <c r="AG2689" s="121"/>
      <c r="AH2689" s="121"/>
      <c r="AI2689" s="121"/>
      <c r="AJ2689" s="121"/>
      <c r="AK2689" s="121"/>
      <c r="AL2689" s="121"/>
      <c r="AM2689" s="121"/>
      <c r="AN2689" s="121"/>
      <c r="AO2689" s="121"/>
      <c r="AP2689" s="121"/>
      <c r="AQ2689" s="121"/>
      <c r="AR2689" s="121"/>
      <c r="AS2689" s="121"/>
      <c r="AT2689" s="121"/>
      <c r="AU2689" s="121"/>
      <c r="AV2689" s="121"/>
      <c r="AW2689" s="121"/>
      <c r="AX2689" s="121"/>
      <c r="AY2689" s="121"/>
      <c r="AZ2689" s="121"/>
      <c r="BA2689" s="121"/>
      <c r="BB2689" s="121"/>
      <c r="BC2689" s="121"/>
      <c r="BD2689" s="121"/>
      <c r="BE2689" s="121"/>
      <c r="BF2689" s="121"/>
      <c r="BG2689" s="121"/>
      <c r="BH2689" s="121"/>
      <c r="BI2689" s="121"/>
      <c r="BJ2689" s="121"/>
      <c r="BK2689" s="121"/>
      <c r="BL2689" s="121"/>
      <c r="BM2689" s="121"/>
      <c r="BN2689" s="121"/>
      <c r="BO2689" s="121"/>
      <c r="BP2689" s="121"/>
      <c r="BQ2689" s="121"/>
      <c r="BR2689" s="121"/>
      <c r="BS2689" s="121"/>
      <c r="BT2689" s="121"/>
      <c r="BU2689" s="121"/>
      <c r="BV2689" s="121"/>
      <c r="BW2689" s="121"/>
      <c r="BX2689" s="121"/>
      <c r="BY2689" s="121"/>
      <c r="BZ2689" s="121"/>
      <c r="CA2689" s="121"/>
      <c r="CB2689" s="121"/>
      <c r="CC2689" s="121"/>
      <c r="CD2689" s="121"/>
      <c r="CE2689" s="121"/>
      <c r="CF2689" s="121"/>
      <c r="CG2689" s="121"/>
      <c r="CH2689" s="121"/>
      <c r="CI2689" s="121"/>
      <c r="CJ2689" s="121"/>
      <c r="CK2689" s="121"/>
      <c r="CL2689" s="121"/>
      <c r="CM2689" s="121"/>
      <c r="CN2689" s="121"/>
      <c r="CO2689" s="121"/>
      <c r="CP2689" s="121"/>
      <c r="CQ2689" s="121"/>
      <c r="CR2689" s="121"/>
      <c r="CS2689" s="121"/>
      <c r="CT2689" s="121"/>
      <c r="CU2689" s="121"/>
      <c r="CV2689" s="121"/>
      <c r="CW2689" s="121"/>
      <c r="CX2689" s="121"/>
      <c r="CY2689" s="121"/>
      <c r="CZ2689" s="121"/>
      <c r="DA2689" s="121"/>
      <c r="DB2689" s="121"/>
      <c r="DC2689" s="121"/>
      <c r="DD2689" s="121"/>
      <c r="DE2689" s="121"/>
      <c r="DF2689" s="121"/>
      <c r="DG2689" s="121"/>
      <c r="DH2689" s="121"/>
      <c r="DI2689" s="121"/>
    </row>
    <row r="2690" spans="30:113" x14ac:dyDescent="0.35">
      <c r="AD2690" s="121"/>
      <c r="AE2690" s="121"/>
      <c r="AF2690" s="121"/>
      <c r="AG2690" s="121"/>
      <c r="AH2690" s="121"/>
      <c r="AI2690" s="121"/>
      <c r="AJ2690" s="121"/>
      <c r="AK2690" s="121"/>
      <c r="AL2690" s="121"/>
      <c r="AM2690" s="121"/>
      <c r="AN2690" s="121"/>
      <c r="AO2690" s="121"/>
      <c r="AP2690" s="121"/>
      <c r="AQ2690" s="121"/>
      <c r="AR2690" s="121"/>
      <c r="AS2690" s="121"/>
      <c r="AT2690" s="121"/>
      <c r="AU2690" s="121"/>
      <c r="AV2690" s="121"/>
      <c r="AW2690" s="121"/>
      <c r="AX2690" s="121"/>
      <c r="AY2690" s="121"/>
      <c r="AZ2690" s="121"/>
      <c r="BA2690" s="121"/>
      <c r="BB2690" s="121"/>
      <c r="BC2690" s="121"/>
      <c r="BD2690" s="121"/>
      <c r="BE2690" s="121"/>
      <c r="BF2690" s="121"/>
      <c r="BG2690" s="121"/>
      <c r="BH2690" s="121"/>
      <c r="BI2690" s="121"/>
      <c r="BJ2690" s="121"/>
      <c r="BK2690" s="121"/>
      <c r="BL2690" s="121"/>
      <c r="BM2690" s="121"/>
      <c r="BN2690" s="121"/>
      <c r="BO2690" s="121"/>
      <c r="BP2690" s="121"/>
      <c r="BQ2690" s="121"/>
      <c r="BR2690" s="121"/>
      <c r="BS2690" s="121"/>
      <c r="BT2690" s="121"/>
      <c r="BU2690" s="121"/>
      <c r="BV2690" s="121"/>
      <c r="BW2690" s="121"/>
      <c r="BX2690" s="121"/>
      <c r="BY2690" s="121"/>
      <c r="BZ2690" s="121"/>
      <c r="CA2690" s="121"/>
      <c r="CB2690" s="121"/>
      <c r="CC2690" s="121"/>
      <c r="CD2690" s="121"/>
      <c r="CE2690" s="121"/>
      <c r="CF2690" s="121"/>
      <c r="CG2690" s="121"/>
      <c r="CH2690" s="121"/>
      <c r="CI2690" s="121"/>
      <c r="CJ2690" s="121"/>
      <c r="CK2690" s="121"/>
      <c r="CL2690" s="121"/>
      <c r="CM2690" s="121"/>
      <c r="CN2690" s="121"/>
      <c r="CO2690" s="121"/>
      <c r="CP2690" s="121"/>
      <c r="CQ2690" s="121"/>
      <c r="CR2690" s="121"/>
      <c r="CS2690" s="121"/>
      <c r="CT2690" s="121"/>
      <c r="CU2690" s="121"/>
      <c r="CV2690" s="121"/>
      <c r="CW2690" s="121"/>
      <c r="CX2690" s="121"/>
      <c r="CY2690" s="121"/>
      <c r="CZ2690" s="121"/>
      <c r="DA2690" s="121"/>
      <c r="DB2690" s="121"/>
      <c r="DC2690" s="121"/>
      <c r="DD2690" s="121"/>
      <c r="DE2690" s="121"/>
      <c r="DF2690" s="121"/>
      <c r="DG2690" s="121"/>
      <c r="DH2690" s="121"/>
      <c r="DI2690" s="121"/>
    </row>
    <row r="2691" spans="30:113" x14ac:dyDescent="0.35">
      <c r="AD2691" s="121"/>
      <c r="AE2691" s="121"/>
      <c r="AF2691" s="121"/>
      <c r="AG2691" s="121"/>
      <c r="AH2691" s="121"/>
      <c r="AI2691" s="121"/>
      <c r="AJ2691" s="121"/>
      <c r="AK2691" s="121"/>
      <c r="AL2691" s="121"/>
      <c r="AM2691" s="121"/>
      <c r="AN2691" s="121"/>
      <c r="AO2691" s="121"/>
      <c r="AP2691" s="121"/>
      <c r="AQ2691" s="121"/>
      <c r="AR2691" s="121"/>
      <c r="AS2691" s="121"/>
      <c r="AT2691" s="121"/>
      <c r="AU2691" s="121"/>
      <c r="AV2691" s="121"/>
      <c r="AW2691" s="121"/>
      <c r="AX2691" s="121"/>
      <c r="AY2691" s="121"/>
      <c r="AZ2691" s="121"/>
      <c r="BA2691" s="121"/>
      <c r="BB2691" s="121"/>
      <c r="BC2691" s="121"/>
      <c r="BD2691" s="121"/>
      <c r="BE2691" s="121"/>
      <c r="BF2691" s="121"/>
      <c r="BG2691" s="121"/>
      <c r="BH2691" s="121"/>
      <c r="BI2691" s="121"/>
      <c r="BJ2691" s="121"/>
      <c r="BK2691" s="121"/>
      <c r="BL2691" s="121"/>
      <c r="BM2691" s="121"/>
      <c r="BN2691" s="121"/>
      <c r="BO2691" s="121"/>
      <c r="BP2691" s="121"/>
      <c r="BQ2691" s="121"/>
      <c r="BR2691" s="121"/>
      <c r="BS2691" s="121"/>
      <c r="BT2691" s="121"/>
      <c r="BU2691" s="121"/>
      <c r="BV2691" s="121"/>
      <c r="BW2691" s="121"/>
      <c r="BX2691" s="121"/>
      <c r="BY2691" s="121"/>
      <c r="BZ2691" s="121"/>
      <c r="CA2691" s="121"/>
      <c r="CB2691" s="121"/>
      <c r="CC2691" s="121"/>
      <c r="CD2691" s="121"/>
      <c r="CE2691" s="121"/>
      <c r="CF2691" s="121"/>
      <c r="CG2691" s="121"/>
      <c r="CH2691" s="121"/>
      <c r="CI2691" s="121"/>
      <c r="CJ2691" s="121"/>
      <c r="CK2691" s="121"/>
      <c r="CL2691" s="121"/>
      <c r="CM2691" s="121"/>
      <c r="CN2691" s="121"/>
      <c r="CO2691" s="121"/>
      <c r="CP2691" s="121"/>
      <c r="CQ2691" s="121"/>
      <c r="CR2691" s="121"/>
      <c r="CS2691" s="121"/>
      <c r="CT2691" s="121"/>
      <c r="CU2691" s="121"/>
      <c r="CV2691" s="121"/>
      <c r="CW2691" s="121"/>
      <c r="CX2691" s="121"/>
      <c r="CY2691" s="121"/>
      <c r="CZ2691" s="121"/>
      <c r="DA2691" s="121"/>
      <c r="DB2691" s="121"/>
      <c r="DC2691" s="121"/>
      <c r="DD2691" s="121"/>
      <c r="DE2691" s="121"/>
      <c r="DF2691" s="121"/>
      <c r="DG2691" s="121"/>
      <c r="DH2691" s="121"/>
      <c r="DI2691" s="121"/>
    </row>
    <row r="2692" spans="30:113" x14ac:dyDescent="0.35">
      <c r="AD2692" s="121"/>
      <c r="AE2692" s="121"/>
      <c r="AF2692" s="121"/>
      <c r="AG2692" s="121"/>
      <c r="AH2692" s="121"/>
      <c r="AI2692" s="121"/>
      <c r="AJ2692" s="121"/>
      <c r="AK2692" s="121"/>
      <c r="AL2692" s="121"/>
      <c r="AM2692" s="121"/>
      <c r="AN2692" s="121"/>
      <c r="AO2692" s="121"/>
      <c r="AP2692" s="121"/>
      <c r="AQ2692" s="121"/>
      <c r="AR2692" s="121"/>
      <c r="AS2692" s="121"/>
      <c r="AT2692" s="121"/>
      <c r="AU2692" s="121"/>
      <c r="AV2692" s="121"/>
      <c r="AW2692" s="121"/>
      <c r="AX2692" s="121"/>
      <c r="AY2692" s="121"/>
      <c r="AZ2692" s="121"/>
      <c r="BA2692" s="121"/>
      <c r="BB2692" s="121"/>
      <c r="BC2692" s="121"/>
      <c r="BD2692" s="121"/>
      <c r="BE2692" s="121"/>
      <c r="BF2692" s="121"/>
      <c r="BG2692" s="121"/>
      <c r="BH2692" s="121"/>
      <c r="BI2692" s="121"/>
      <c r="BJ2692" s="121"/>
      <c r="BK2692" s="121"/>
      <c r="BL2692" s="121"/>
      <c r="BM2692" s="121"/>
      <c r="BN2692" s="121"/>
      <c r="BO2692" s="121"/>
      <c r="BP2692" s="121"/>
      <c r="BQ2692" s="121"/>
      <c r="BR2692" s="121"/>
      <c r="BS2692" s="121"/>
      <c r="BT2692" s="121"/>
      <c r="BU2692" s="121"/>
      <c r="BV2692" s="121"/>
      <c r="BW2692" s="121"/>
      <c r="BX2692" s="121"/>
      <c r="BY2692" s="121"/>
      <c r="BZ2692" s="121"/>
      <c r="CA2692" s="121"/>
      <c r="CB2692" s="121"/>
      <c r="CC2692" s="121"/>
      <c r="CD2692" s="121"/>
      <c r="CE2692" s="121"/>
      <c r="CF2692" s="121"/>
      <c r="CG2692" s="121"/>
      <c r="CH2692" s="121"/>
      <c r="CI2692" s="121"/>
      <c r="CJ2692" s="121"/>
      <c r="CK2692" s="121"/>
      <c r="CL2692" s="121"/>
      <c r="CM2692" s="121"/>
      <c r="CN2692" s="121"/>
      <c r="CO2692" s="121"/>
      <c r="CP2692" s="121"/>
      <c r="CQ2692" s="121"/>
      <c r="CR2692" s="121"/>
      <c r="CS2692" s="121"/>
      <c r="CT2692" s="121"/>
      <c r="CU2692" s="121"/>
      <c r="CV2692" s="121"/>
      <c r="CW2692" s="121"/>
      <c r="CX2692" s="121"/>
      <c r="CY2692" s="121"/>
      <c r="CZ2692" s="121"/>
      <c r="DA2692" s="121"/>
      <c r="DB2692" s="121"/>
      <c r="DC2692" s="121"/>
      <c r="DD2692" s="121"/>
      <c r="DE2692" s="121"/>
      <c r="DF2692" s="121"/>
      <c r="DG2692" s="121"/>
      <c r="DH2692" s="121"/>
      <c r="DI2692" s="121"/>
    </row>
    <row r="2693" spans="30:113" x14ac:dyDescent="0.35">
      <c r="AD2693" s="121"/>
      <c r="AE2693" s="121"/>
      <c r="AF2693" s="121"/>
      <c r="AG2693" s="121"/>
      <c r="AH2693" s="121"/>
      <c r="AI2693" s="121"/>
      <c r="AJ2693" s="121"/>
      <c r="AK2693" s="121"/>
      <c r="AL2693" s="121"/>
      <c r="AM2693" s="121"/>
      <c r="AN2693" s="121"/>
      <c r="AO2693" s="121"/>
      <c r="AP2693" s="121"/>
      <c r="AQ2693" s="121"/>
      <c r="AR2693" s="121"/>
      <c r="AS2693" s="121"/>
      <c r="AT2693" s="121"/>
      <c r="AU2693" s="121"/>
      <c r="AV2693" s="121"/>
      <c r="AW2693" s="121"/>
      <c r="AX2693" s="121"/>
      <c r="AY2693" s="121"/>
      <c r="AZ2693" s="121"/>
      <c r="BA2693" s="121"/>
      <c r="BB2693" s="121"/>
      <c r="BC2693" s="121"/>
      <c r="BD2693" s="121"/>
      <c r="BE2693" s="121"/>
      <c r="BF2693" s="121"/>
      <c r="BG2693" s="121"/>
      <c r="BH2693" s="121"/>
      <c r="BI2693" s="121"/>
      <c r="BJ2693" s="121"/>
      <c r="BK2693" s="121"/>
      <c r="BL2693" s="121"/>
      <c r="BM2693" s="121"/>
      <c r="BN2693" s="121"/>
      <c r="BO2693" s="121"/>
      <c r="BP2693" s="121"/>
      <c r="BQ2693" s="121"/>
      <c r="BR2693" s="121"/>
      <c r="BS2693" s="121"/>
      <c r="BT2693" s="121"/>
      <c r="BU2693" s="121"/>
      <c r="BV2693" s="121"/>
      <c r="BW2693" s="121"/>
      <c r="BX2693" s="121"/>
      <c r="BY2693" s="121"/>
      <c r="BZ2693" s="121"/>
      <c r="CA2693" s="121"/>
      <c r="CB2693" s="121"/>
      <c r="CC2693" s="121"/>
      <c r="CD2693" s="121"/>
      <c r="CE2693" s="121"/>
      <c r="CF2693" s="121"/>
      <c r="CG2693" s="121"/>
      <c r="CH2693" s="121"/>
      <c r="CI2693" s="121"/>
      <c r="CJ2693" s="121"/>
      <c r="CK2693" s="121"/>
      <c r="CL2693" s="121"/>
      <c r="CM2693" s="121"/>
      <c r="CN2693" s="121"/>
      <c r="CO2693" s="121"/>
      <c r="CP2693" s="121"/>
      <c r="CQ2693" s="121"/>
      <c r="CR2693" s="121"/>
      <c r="CS2693" s="121"/>
      <c r="CT2693" s="121"/>
      <c r="CU2693" s="121"/>
      <c r="CV2693" s="121"/>
      <c r="CW2693" s="121"/>
      <c r="CX2693" s="121"/>
      <c r="CY2693" s="121"/>
      <c r="CZ2693" s="121"/>
      <c r="DA2693" s="121"/>
      <c r="DB2693" s="121"/>
      <c r="DC2693" s="121"/>
      <c r="DD2693" s="121"/>
      <c r="DE2693" s="121"/>
      <c r="DF2693" s="121"/>
      <c r="DG2693" s="121"/>
      <c r="DH2693" s="121"/>
      <c r="DI2693" s="121"/>
    </row>
    <row r="2694" spans="30:113" x14ac:dyDescent="0.35">
      <c r="AD2694" s="121"/>
      <c r="AE2694" s="121"/>
      <c r="AF2694" s="121"/>
      <c r="AG2694" s="121"/>
      <c r="AH2694" s="121"/>
      <c r="AI2694" s="121"/>
      <c r="AJ2694" s="121"/>
      <c r="AK2694" s="121"/>
      <c r="AL2694" s="121"/>
      <c r="AM2694" s="121"/>
      <c r="AN2694" s="121"/>
      <c r="AO2694" s="121"/>
      <c r="AP2694" s="121"/>
      <c r="AQ2694" s="121"/>
      <c r="AR2694" s="121"/>
      <c r="AS2694" s="121"/>
      <c r="AT2694" s="121"/>
      <c r="AU2694" s="121"/>
      <c r="AV2694" s="121"/>
      <c r="AW2694" s="121"/>
      <c r="AX2694" s="121"/>
      <c r="AY2694" s="121"/>
      <c r="AZ2694" s="121"/>
      <c r="BA2694" s="121"/>
      <c r="BB2694" s="121"/>
      <c r="BC2694" s="121"/>
      <c r="BD2694" s="121"/>
      <c r="BE2694" s="121"/>
      <c r="BF2694" s="121"/>
      <c r="BG2694" s="121"/>
      <c r="BH2694" s="121"/>
      <c r="BI2694" s="121"/>
      <c r="BJ2694" s="121"/>
      <c r="BK2694" s="121"/>
      <c r="BL2694" s="121"/>
      <c r="BM2694" s="121"/>
      <c r="BN2694" s="121"/>
      <c r="BO2694" s="121"/>
      <c r="BP2694" s="121"/>
      <c r="BQ2694" s="121"/>
      <c r="BR2694" s="121"/>
      <c r="BS2694" s="121"/>
      <c r="BT2694" s="121"/>
      <c r="BU2694" s="121"/>
      <c r="BV2694" s="121"/>
      <c r="BW2694" s="121"/>
      <c r="BX2694" s="121"/>
      <c r="BY2694" s="121"/>
      <c r="BZ2694" s="121"/>
      <c r="CA2694" s="121"/>
      <c r="CB2694" s="121"/>
      <c r="CC2694" s="121"/>
      <c r="CD2694" s="121"/>
      <c r="CE2694" s="121"/>
      <c r="CF2694" s="121"/>
      <c r="CG2694" s="121"/>
      <c r="CH2694" s="121"/>
      <c r="CI2694" s="121"/>
      <c r="CJ2694" s="121"/>
      <c r="CK2694" s="121"/>
      <c r="CL2694" s="121"/>
      <c r="CM2694" s="121"/>
      <c r="CN2694" s="121"/>
      <c r="CO2694" s="121"/>
      <c r="CP2694" s="121"/>
      <c r="CQ2694" s="121"/>
      <c r="CR2694" s="121"/>
      <c r="CS2694" s="121"/>
      <c r="CT2694" s="121"/>
      <c r="CU2694" s="121"/>
      <c r="CV2694" s="121"/>
      <c r="CW2694" s="121"/>
      <c r="CX2694" s="121"/>
      <c r="CY2694" s="121"/>
      <c r="CZ2694" s="121"/>
      <c r="DA2694" s="121"/>
      <c r="DB2694" s="121"/>
      <c r="DC2694" s="121"/>
      <c r="DD2694" s="121"/>
      <c r="DE2694" s="121"/>
      <c r="DF2694" s="121"/>
      <c r="DG2694" s="121"/>
      <c r="DH2694" s="121"/>
      <c r="DI2694" s="121"/>
    </row>
    <row r="2695" spans="30:113" x14ac:dyDescent="0.35">
      <c r="AD2695" s="121"/>
      <c r="AE2695" s="121"/>
      <c r="AF2695" s="121"/>
      <c r="AG2695" s="121"/>
      <c r="AH2695" s="121"/>
      <c r="AI2695" s="121"/>
      <c r="AJ2695" s="121"/>
      <c r="AK2695" s="121"/>
      <c r="AL2695" s="121"/>
      <c r="AM2695" s="121"/>
      <c r="AN2695" s="121"/>
      <c r="AO2695" s="121"/>
      <c r="AP2695" s="121"/>
      <c r="AQ2695" s="121"/>
      <c r="AR2695" s="121"/>
      <c r="AS2695" s="121"/>
      <c r="AT2695" s="121"/>
      <c r="AU2695" s="121"/>
      <c r="AV2695" s="121"/>
      <c r="AW2695" s="121"/>
      <c r="AX2695" s="121"/>
      <c r="AY2695" s="121"/>
      <c r="AZ2695" s="121"/>
      <c r="BA2695" s="121"/>
      <c r="BB2695" s="121"/>
      <c r="BC2695" s="121"/>
      <c r="BD2695" s="121"/>
      <c r="BE2695" s="121"/>
      <c r="BF2695" s="121"/>
      <c r="BG2695" s="121"/>
      <c r="BH2695" s="121"/>
      <c r="BI2695" s="121"/>
      <c r="BJ2695" s="121"/>
      <c r="BK2695" s="121"/>
      <c r="BL2695" s="121"/>
      <c r="BM2695" s="121"/>
      <c r="BN2695" s="121"/>
      <c r="BO2695" s="121"/>
      <c r="BP2695" s="121"/>
      <c r="BQ2695" s="121"/>
      <c r="BR2695" s="121"/>
      <c r="BS2695" s="121"/>
      <c r="BT2695" s="121"/>
      <c r="BU2695" s="121"/>
      <c r="BV2695" s="121"/>
      <c r="BW2695" s="121"/>
      <c r="BX2695" s="121"/>
      <c r="BY2695" s="121"/>
      <c r="BZ2695" s="121"/>
      <c r="CA2695" s="121"/>
      <c r="CB2695" s="121"/>
      <c r="CC2695" s="121"/>
      <c r="CD2695" s="121"/>
      <c r="CE2695" s="121"/>
      <c r="CF2695" s="121"/>
      <c r="CG2695" s="121"/>
      <c r="CH2695" s="121"/>
      <c r="CI2695" s="121"/>
      <c r="CJ2695" s="121"/>
      <c r="CK2695" s="121"/>
      <c r="CL2695" s="121"/>
      <c r="CM2695" s="121"/>
      <c r="CN2695" s="121"/>
      <c r="CO2695" s="121"/>
      <c r="CP2695" s="121"/>
      <c r="CQ2695" s="121"/>
      <c r="CR2695" s="121"/>
      <c r="CS2695" s="121"/>
      <c r="CT2695" s="121"/>
      <c r="CU2695" s="121"/>
      <c r="CV2695" s="121"/>
      <c r="CW2695" s="121"/>
      <c r="CX2695" s="121"/>
      <c r="CY2695" s="121"/>
      <c r="CZ2695" s="121"/>
      <c r="DA2695" s="121"/>
      <c r="DB2695" s="121"/>
      <c r="DC2695" s="121"/>
      <c r="DD2695" s="121"/>
      <c r="DE2695" s="121"/>
      <c r="DF2695" s="121"/>
      <c r="DG2695" s="121"/>
      <c r="DH2695" s="121"/>
      <c r="DI2695" s="121"/>
    </row>
    <row r="2696" spans="30:113" x14ac:dyDescent="0.35">
      <c r="AD2696" s="121"/>
      <c r="AE2696" s="121"/>
      <c r="AF2696" s="121"/>
      <c r="AG2696" s="121"/>
      <c r="AH2696" s="121"/>
      <c r="AI2696" s="121"/>
      <c r="AJ2696" s="121"/>
      <c r="AK2696" s="121"/>
      <c r="AL2696" s="121"/>
      <c r="AM2696" s="121"/>
      <c r="AN2696" s="121"/>
      <c r="AO2696" s="121"/>
      <c r="AP2696" s="121"/>
      <c r="AQ2696" s="121"/>
      <c r="AR2696" s="121"/>
      <c r="AS2696" s="121"/>
      <c r="AT2696" s="121"/>
      <c r="AU2696" s="121"/>
      <c r="AV2696" s="121"/>
      <c r="AW2696" s="121"/>
      <c r="AX2696" s="121"/>
      <c r="AY2696" s="121"/>
      <c r="AZ2696" s="121"/>
      <c r="BA2696" s="121"/>
      <c r="BB2696" s="121"/>
      <c r="BC2696" s="121"/>
      <c r="BD2696" s="121"/>
      <c r="BE2696" s="121"/>
      <c r="BF2696" s="121"/>
      <c r="BG2696" s="121"/>
      <c r="BH2696" s="121"/>
      <c r="BI2696" s="121"/>
      <c r="BJ2696" s="121"/>
      <c r="BK2696" s="121"/>
      <c r="BL2696" s="121"/>
      <c r="BM2696" s="121"/>
      <c r="BN2696" s="121"/>
      <c r="BO2696" s="121"/>
      <c r="BP2696" s="121"/>
      <c r="BQ2696" s="121"/>
      <c r="BR2696" s="121"/>
      <c r="BS2696" s="121"/>
      <c r="BT2696" s="121"/>
      <c r="BU2696" s="121"/>
      <c r="BV2696" s="121"/>
      <c r="BW2696" s="121"/>
      <c r="BX2696" s="121"/>
      <c r="BY2696" s="121"/>
      <c r="BZ2696" s="121"/>
      <c r="CA2696" s="121"/>
      <c r="CB2696" s="121"/>
      <c r="CC2696" s="121"/>
      <c r="CD2696" s="121"/>
      <c r="CE2696" s="121"/>
      <c r="CF2696" s="121"/>
      <c r="CG2696" s="121"/>
      <c r="CH2696" s="121"/>
      <c r="CI2696" s="121"/>
      <c r="CJ2696" s="121"/>
      <c r="CK2696" s="121"/>
      <c r="CL2696" s="121"/>
      <c r="CM2696" s="121"/>
      <c r="CN2696" s="121"/>
      <c r="CO2696" s="121"/>
      <c r="CP2696" s="121"/>
      <c r="CQ2696" s="121"/>
      <c r="CR2696" s="121"/>
      <c r="CS2696" s="121"/>
      <c r="CT2696" s="121"/>
      <c r="CU2696" s="121"/>
      <c r="CV2696" s="121"/>
      <c r="CW2696" s="121"/>
      <c r="CX2696" s="121"/>
      <c r="CY2696" s="121"/>
      <c r="CZ2696" s="121"/>
      <c r="DA2696" s="121"/>
      <c r="DB2696" s="121"/>
      <c r="DC2696" s="121"/>
      <c r="DD2696" s="121"/>
      <c r="DE2696" s="121"/>
      <c r="DF2696" s="121"/>
      <c r="DG2696" s="121"/>
      <c r="DH2696" s="121"/>
      <c r="DI2696" s="121"/>
    </row>
    <row r="2697" spans="30:113" x14ac:dyDescent="0.35">
      <c r="AD2697" s="121"/>
      <c r="AE2697" s="121"/>
      <c r="AF2697" s="121"/>
      <c r="AG2697" s="121"/>
      <c r="AH2697" s="121"/>
      <c r="AI2697" s="121"/>
      <c r="AJ2697" s="121"/>
      <c r="AK2697" s="121"/>
      <c r="AL2697" s="121"/>
      <c r="AM2697" s="121"/>
      <c r="AN2697" s="121"/>
      <c r="AO2697" s="121"/>
      <c r="AP2697" s="121"/>
      <c r="AQ2697" s="121"/>
      <c r="AR2697" s="121"/>
      <c r="AS2697" s="121"/>
      <c r="AT2697" s="121"/>
      <c r="AU2697" s="121"/>
      <c r="AV2697" s="121"/>
      <c r="AW2697" s="121"/>
      <c r="AX2697" s="121"/>
      <c r="AY2697" s="121"/>
      <c r="AZ2697" s="121"/>
      <c r="BA2697" s="121"/>
      <c r="BB2697" s="121"/>
      <c r="BC2697" s="121"/>
      <c r="BD2697" s="121"/>
      <c r="BE2697" s="121"/>
      <c r="BF2697" s="121"/>
      <c r="BG2697" s="121"/>
      <c r="BH2697" s="121"/>
      <c r="BI2697" s="121"/>
      <c r="BJ2697" s="121"/>
      <c r="BK2697" s="121"/>
      <c r="BL2697" s="121"/>
      <c r="BM2697" s="121"/>
      <c r="BN2697" s="121"/>
      <c r="BO2697" s="121"/>
      <c r="BP2697" s="121"/>
      <c r="BQ2697" s="121"/>
      <c r="BR2697" s="121"/>
      <c r="BS2697" s="121"/>
      <c r="BT2697" s="121"/>
      <c r="BU2697" s="121"/>
      <c r="BV2697" s="121"/>
      <c r="BW2697" s="121"/>
      <c r="BX2697" s="121"/>
      <c r="BY2697" s="121"/>
      <c r="BZ2697" s="121"/>
      <c r="CA2697" s="121"/>
      <c r="CB2697" s="121"/>
      <c r="CC2697" s="121"/>
      <c r="CD2697" s="121"/>
      <c r="CE2697" s="121"/>
      <c r="CF2697" s="121"/>
      <c r="CG2697" s="121"/>
      <c r="CH2697" s="121"/>
      <c r="CI2697" s="121"/>
      <c r="CJ2697" s="121"/>
      <c r="CK2697" s="121"/>
      <c r="CL2697" s="121"/>
      <c r="CM2697" s="121"/>
      <c r="CN2697" s="121"/>
      <c r="CO2697" s="121"/>
      <c r="CP2697" s="121"/>
      <c r="CQ2697" s="121"/>
      <c r="CR2697" s="121"/>
      <c r="CS2697" s="121"/>
      <c r="CT2697" s="121"/>
      <c r="CU2697" s="121"/>
      <c r="CV2697" s="121"/>
      <c r="CW2697" s="121"/>
      <c r="CX2697" s="121"/>
      <c r="CY2697" s="121"/>
      <c r="CZ2697" s="121"/>
      <c r="DA2697" s="121"/>
      <c r="DB2697" s="121"/>
      <c r="DC2697" s="121"/>
      <c r="DD2697" s="121"/>
      <c r="DE2697" s="121"/>
      <c r="DF2697" s="121"/>
      <c r="DG2697" s="121"/>
      <c r="DH2697" s="121"/>
      <c r="DI2697" s="121"/>
    </row>
    <row r="2698" spans="30:113" x14ac:dyDescent="0.35">
      <c r="AD2698" s="121"/>
      <c r="AE2698" s="121"/>
      <c r="AF2698" s="121"/>
      <c r="AG2698" s="121"/>
      <c r="AH2698" s="121"/>
      <c r="AI2698" s="121"/>
      <c r="AJ2698" s="121"/>
      <c r="AK2698" s="121"/>
      <c r="AL2698" s="121"/>
      <c r="AM2698" s="121"/>
      <c r="AN2698" s="121"/>
      <c r="AO2698" s="121"/>
      <c r="AP2698" s="121"/>
      <c r="AQ2698" s="121"/>
      <c r="AR2698" s="121"/>
      <c r="AS2698" s="121"/>
      <c r="AT2698" s="121"/>
      <c r="AU2698" s="121"/>
      <c r="AV2698" s="121"/>
      <c r="AW2698" s="121"/>
      <c r="AX2698" s="121"/>
      <c r="AY2698" s="121"/>
      <c r="AZ2698" s="121"/>
      <c r="BA2698" s="121"/>
      <c r="BB2698" s="121"/>
      <c r="BC2698" s="121"/>
      <c r="BD2698" s="121"/>
      <c r="BE2698" s="121"/>
      <c r="BF2698" s="121"/>
      <c r="BG2698" s="121"/>
      <c r="BH2698" s="121"/>
      <c r="BI2698" s="121"/>
      <c r="BJ2698" s="121"/>
      <c r="BK2698" s="121"/>
      <c r="BL2698" s="121"/>
      <c r="BM2698" s="121"/>
      <c r="BN2698" s="121"/>
      <c r="BO2698" s="121"/>
      <c r="BP2698" s="121"/>
      <c r="BQ2698" s="121"/>
      <c r="BR2698" s="121"/>
      <c r="BS2698" s="121"/>
      <c r="BT2698" s="121"/>
      <c r="BU2698" s="121"/>
      <c r="BV2698" s="121"/>
      <c r="BW2698" s="121"/>
      <c r="BX2698" s="121"/>
      <c r="BY2698" s="121"/>
      <c r="BZ2698" s="121"/>
      <c r="CA2698" s="121"/>
      <c r="CB2698" s="121"/>
      <c r="CC2698" s="121"/>
      <c r="CD2698" s="121"/>
      <c r="CE2698" s="121"/>
      <c r="CF2698" s="121"/>
      <c r="CG2698" s="121"/>
      <c r="CH2698" s="121"/>
      <c r="CI2698" s="121"/>
      <c r="CJ2698" s="121"/>
      <c r="CK2698" s="121"/>
      <c r="CL2698" s="121"/>
      <c r="CM2698" s="121"/>
      <c r="CN2698" s="121"/>
      <c r="CO2698" s="121"/>
      <c r="CP2698" s="121"/>
      <c r="CQ2698" s="121"/>
      <c r="CR2698" s="121"/>
      <c r="CS2698" s="121"/>
      <c r="CT2698" s="121"/>
      <c r="CU2698" s="121"/>
      <c r="CV2698" s="121"/>
      <c r="CW2698" s="121"/>
      <c r="CX2698" s="121"/>
      <c r="CY2698" s="121"/>
      <c r="CZ2698" s="121"/>
      <c r="DA2698" s="121"/>
      <c r="DB2698" s="121"/>
      <c r="DC2698" s="121"/>
      <c r="DD2698" s="121"/>
      <c r="DE2698" s="121"/>
      <c r="DF2698" s="121"/>
      <c r="DG2698" s="121"/>
      <c r="DH2698" s="121"/>
      <c r="DI2698" s="121"/>
    </row>
    <row r="2699" spans="30:113" x14ac:dyDescent="0.35">
      <c r="AD2699" s="121"/>
      <c r="AE2699" s="121"/>
      <c r="AF2699" s="121"/>
      <c r="AG2699" s="121"/>
      <c r="AH2699" s="121"/>
      <c r="AI2699" s="121"/>
      <c r="AJ2699" s="121"/>
      <c r="AK2699" s="121"/>
      <c r="AL2699" s="121"/>
      <c r="AM2699" s="121"/>
      <c r="AN2699" s="121"/>
      <c r="AO2699" s="121"/>
      <c r="AP2699" s="121"/>
      <c r="AQ2699" s="121"/>
      <c r="AR2699" s="121"/>
      <c r="AS2699" s="121"/>
      <c r="AT2699" s="121"/>
      <c r="AU2699" s="121"/>
      <c r="AV2699" s="121"/>
      <c r="AW2699" s="121"/>
      <c r="AX2699" s="121"/>
      <c r="AY2699" s="121"/>
      <c r="AZ2699" s="121"/>
      <c r="BA2699" s="121"/>
      <c r="BB2699" s="121"/>
      <c r="BC2699" s="121"/>
      <c r="BD2699" s="121"/>
      <c r="BE2699" s="121"/>
      <c r="BF2699" s="121"/>
      <c r="BG2699" s="121"/>
      <c r="BH2699" s="121"/>
      <c r="BI2699" s="121"/>
      <c r="BJ2699" s="121"/>
      <c r="BK2699" s="121"/>
      <c r="BL2699" s="121"/>
      <c r="BM2699" s="121"/>
      <c r="BN2699" s="121"/>
      <c r="BO2699" s="121"/>
      <c r="BP2699" s="121"/>
      <c r="BQ2699" s="121"/>
      <c r="BR2699" s="121"/>
      <c r="BS2699" s="121"/>
      <c r="BT2699" s="121"/>
      <c r="BU2699" s="121"/>
      <c r="BV2699" s="121"/>
      <c r="BW2699" s="121"/>
      <c r="BX2699" s="121"/>
      <c r="BY2699" s="121"/>
      <c r="BZ2699" s="121"/>
      <c r="CA2699" s="121"/>
      <c r="CB2699" s="121"/>
      <c r="CC2699" s="121"/>
      <c r="CD2699" s="121"/>
      <c r="CE2699" s="121"/>
      <c r="CF2699" s="121"/>
      <c r="CG2699" s="121"/>
      <c r="CH2699" s="121"/>
      <c r="CI2699" s="121"/>
      <c r="CJ2699" s="121"/>
      <c r="CK2699" s="121"/>
      <c r="CL2699" s="121"/>
      <c r="CM2699" s="121"/>
      <c r="CN2699" s="121"/>
      <c r="CO2699" s="121"/>
      <c r="CP2699" s="121"/>
      <c r="CQ2699" s="121"/>
      <c r="CR2699" s="121"/>
      <c r="CS2699" s="121"/>
      <c r="CT2699" s="121"/>
      <c r="CU2699" s="121"/>
      <c r="CV2699" s="121"/>
      <c r="CW2699" s="121"/>
      <c r="CX2699" s="121"/>
      <c r="CY2699" s="121"/>
      <c r="CZ2699" s="121"/>
      <c r="DA2699" s="121"/>
      <c r="DB2699" s="121"/>
      <c r="DC2699" s="121"/>
      <c r="DD2699" s="121"/>
      <c r="DE2699" s="121"/>
      <c r="DF2699" s="121"/>
      <c r="DG2699" s="121"/>
      <c r="DH2699" s="121"/>
      <c r="DI2699" s="121"/>
    </row>
    <row r="2700" spans="30:113" x14ac:dyDescent="0.35">
      <c r="AD2700" s="121"/>
      <c r="AE2700" s="121"/>
      <c r="AF2700" s="121"/>
      <c r="AG2700" s="121"/>
      <c r="AH2700" s="121"/>
      <c r="AI2700" s="121"/>
      <c r="AJ2700" s="121"/>
      <c r="AK2700" s="121"/>
      <c r="AL2700" s="121"/>
      <c r="AM2700" s="121"/>
      <c r="AN2700" s="121"/>
      <c r="AO2700" s="121"/>
      <c r="AP2700" s="121"/>
      <c r="AQ2700" s="121"/>
      <c r="AR2700" s="121"/>
      <c r="AS2700" s="121"/>
      <c r="AT2700" s="121"/>
      <c r="AU2700" s="121"/>
      <c r="AV2700" s="121"/>
      <c r="AW2700" s="121"/>
      <c r="AX2700" s="121"/>
      <c r="AY2700" s="121"/>
      <c r="AZ2700" s="121"/>
      <c r="BA2700" s="121"/>
      <c r="BB2700" s="121"/>
      <c r="BC2700" s="121"/>
      <c r="BD2700" s="121"/>
      <c r="BE2700" s="121"/>
      <c r="BF2700" s="121"/>
      <c r="BG2700" s="121"/>
      <c r="BH2700" s="121"/>
      <c r="BI2700" s="121"/>
      <c r="BJ2700" s="121"/>
      <c r="BK2700" s="121"/>
      <c r="BL2700" s="121"/>
      <c r="BM2700" s="121"/>
      <c r="BN2700" s="121"/>
      <c r="BO2700" s="121"/>
      <c r="BP2700" s="121"/>
      <c r="BQ2700" s="121"/>
      <c r="BR2700" s="121"/>
      <c r="BS2700" s="121"/>
      <c r="BT2700" s="121"/>
      <c r="BU2700" s="121"/>
      <c r="BV2700" s="121"/>
      <c r="BW2700" s="121"/>
      <c r="BX2700" s="121"/>
      <c r="BY2700" s="121"/>
      <c r="BZ2700" s="121"/>
      <c r="CA2700" s="121"/>
      <c r="CB2700" s="121"/>
      <c r="CC2700" s="121"/>
      <c r="CD2700" s="121"/>
      <c r="CE2700" s="121"/>
      <c r="CF2700" s="121"/>
      <c r="CG2700" s="121"/>
      <c r="CH2700" s="121"/>
      <c r="CI2700" s="121"/>
      <c r="CJ2700" s="121"/>
      <c r="CK2700" s="121"/>
      <c r="CL2700" s="121"/>
      <c r="CM2700" s="121"/>
      <c r="CN2700" s="121"/>
      <c r="CO2700" s="121"/>
      <c r="CP2700" s="121"/>
      <c r="CQ2700" s="121"/>
      <c r="CR2700" s="121"/>
      <c r="CS2700" s="121"/>
      <c r="CT2700" s="121"/>
      <c r="CU2700" s="121"/>
      <c r="CV2700" s="121"/>
      <c r="CW2700" s="121"/>
      <c r="CX2700" s="121"/>
      <c r="CY2700" s="121"/>
      <c r="CZ2700" s="121"/>
      <c r="DA2700" s="121"/>
      <c r="DB2700" s="121"/>
      <c r="DC2700" s="121"/>
      <c r="DD2700" s="121"/>
      <c r="DE2700" s="121"/>
      <c r="DF2700" s="121"/>
      <c r="DG2700" s="121"/>
      <c r="DH2700" s="121"/>
      <c r="DI2700" s="121"/>
    </row>
    <row r="2701" spans="30:113" x14ac:dyDescent="0.35">
      <c r="AD2701" s="121"/>
      <c r="AE2701" s="121"/>
      <c r="AF2701" s="121"/>
      <c r="AG2701" s="121"/>
      <c r="AH2701" s="121"/>
      <c r="AI2701" s="121"/>
      <c r="AJ2701" s="121"/>
      <c r="AK2701" s="121"/>
      <c r="AL2701" s="121"/>
      <c r="AM2701" s="121"/>
      <c r="AN2701" s="121"/>
      <c r="AO2701" s="121"/>
      <c r="AP2701" s="121"/>
      <c r="AQ2701" s="121"/>
      <c r="AR2701" s="121"/>
      <c r="AS2701" s="121"/>
      <c r="AT2701" s="121"/>
      <c r="AU2701" s="121"/>
      <c r="AV2701" s="121"/>
      <c r="AW2701" s="121"/>
      <c r="AX2701" s="121"/>
      <c r="AY2701" s="121"/>
      <c r="AZ2701" s="121"/>
      <c r="BA2701" s="121"/>
      <c r="BB2701" s="121"/>
      <c r="BC2701" s="121"/>
      <c r="BD2701" s="121"/>
      <c r="BE2701" s="121"/>
      <c r="BF2701" s="121"/>
      <c r="BG2701" s="121"/>
      <c r="BH2701" s="121"/>
      <c r="BI2701" s="121"/>
      <c r="BJ2701" s="121"/>
      <c r="BK2701" s="121"/>
      <c r="BL2701" s="121"/>
      <c r="BM2701" s="121"/>
      <c r="BN2701" s="121"/>
      <c r="BO2701" s="121"/>
      <c r="BP2701" s="121"/>
      <c r="BQ2701" s="121"/>
      <c r="BR2701" s="121"/>
      <c r="BS2701" s="121"/>
      <c r="BT2701" s="121"/>
      <c r="BU2701" s="121"/>
      <c r="BV2701" s="121"/>
      <c r="BW2701" s="121"/>
      <c r="BX2701" s="121"/>
      <c r="BY2701" s="121"/>
      <c r="BZ2701" s="121"/>
      <c r="CA2701" s="121"/>
      <c r="CB2701" s="121"/>
      <c r="CC2701" s="121"/>
      <c r="CD2701" s="121"/>
      <c r="CE2701" s="121"/>
      <c r="CF2701" s="121"/>
      <c r="CG2701" s="121"/>
      <c r="CH2701" s="121"/>
      <c r="CI2701" s="121"/>
      <c r="CJ2701" s="121"/>
      <c r="CK2701" s="121"/>
      <c r="CL2701" s="121"/>
      <c r="CM2701" s="121"/>
      <c r="CN2701" s="121"/>
      <c r="CO2701" s="121"/>
      <c r="CP2701" s="121"/>
      <c r="CQ2701" s="121"/>
      <c r="CR2701" s="121"/>
      <c r="CS2701" s="121"/>
      <c r="CT2701" s="121"/>
      <c r="CU2701" s="121"/>
      <c r="CV2701" s="121"/>
      <c r="CW2701" s="121"/>
      <c r="CX2701" s="121"/>
      <c r="CY2701" s="121"/>
      <c r="CZ2701" s="121"/>
      <c r="DA2701" s="121"/>
      <c r="DB2701" s="121"/>
      <c r="DC2701" s="121"/>
      <c r="DD2701" s="121"/>
      <c r="DE2701" s="121"/>
      <c r="DF2701" s="121"/>
      <c r="DG2701" s="121"/>
      <c r="DH2701" s="121"/>
      <c r="DI2701" s="121"/>
    </row>
    <row r="2702" spans="30:113" x14ac:dyDescent="0.35">
      <c r="AD2702" s="121"/>
      <c r="AE2702" s="121"/>
      <c r="AF2702" s="121"/>
      <c r="AG2702" s="121"/>
      <c r="AH2702" s="121"/>
      <c r="AI2702" s="121"/>
      <c r="AJ2702" s="121"/>
      <c r="AK2702" s="121"/>
      <c r="AL2702" s="121"/>
      <c r="AM2702" s="121"/>
      <c r="AN2702" s="121"/>
      <c r="AO2702" s="121"/>
      <c r="AP2702" s="121"/>
      <c r="AQ2702" s="121"/>
      <c r="AR2702" s="121"/>
      <c r="AS2702" s="121"/>
      <c r="AT2702" s="121"/>
      <c r="AU2702" s="121"/>
      <c r="AV2702" s="121"/>
      <c r="AW2702" s="121"/>
      <c r="AX2702" s="121"/>
      <c r="AY2702" s="121"/>
      <c r="AZ2702" s="121"/>
      <c r="BA2702" s="121"/>
      <c r="BB2702" s="121"/>
      <c r="BC2702" s="121"/>
      <c r="BD2702" s="121"/>
      <c r="BE2702" s="121"/>
      <c r="BF2702" s="121"/>
      <c r="BG2702" s="121"/>
      <c r="BH2702" s="121"/>
      <c r="BI2702" s="121"/>
      <c r="BJ2702" s="121"/>
      <c r="BK2702" s="121"/>
      <c r="BL2702" s="121"/>
      <c r="BM2702" s="121"/>
      <c r="BN2702" s="121"/>
      <c r="BO2702" s="121"/>
      <c r="BP2702" s="121"/>
      <c r="BQ2702" s="121"/>
      <c r="BR2702" s="121"/>
      <c r="BS2702" s="121"/>
      <c r="BT2702" s="121"/>
      <c r="BU2702" s="121"/>
      <c r="BV2702" s="121"/>
      <c r="BW2702" s="121"/>
      <c r="BX2702" s="121"/>
      <c r="BY2702" s="121"/>
      <c r="BZ2702" s="121"/>
      <c r="CA2702" s="121"/>
      <c r="CB2702" s="121"/>
      <c r="CC2702" s="121"/>
      <c r="CD2702" s="121"/>
      <c r="CE2702" s="121"/>
      <c r="CF2702" s="121"/>
      <c r="CG2702" s="121"/>
      <c r="CH2702" s="121"/>
      <c r="CI2702" s="121"/>
      <c r="CJ2702" s="121"/>
      <c r="CK2702" s="121"/>
      <c r="CL2702" s="121"/>
      <c r="CM2702" s="121"/>
      <c r="CN2702" s="121"/>
      <c r="CO2702" s="121"/>
      <c r="CP2702" s="121"/>
      <c r="CQ2702" s="121"/>
      <c r="CR2702" s="121"/>
      <c r="CS2702" s="121"/>
      <c r="CT2702" s="121"/>
      <c r="CU2702" s="121"/>
      <c r="CV2702" s="121"/>
      <c r="CW2702" s="121"/>
      <c r="CX2702" s="121"/>
      <c r="CY2702" s="121"/>
      <c r="CZ2702" s="121"/>
      <c r="DA2702" s="121"/>
      <c r="DB2702" s="121"/>
      <c r="DC2702" s="121"/>
      <c r="DD2702" s="121"/>
      <c r="DE2702" s="121"/>
      <c r="DF2702" s="121"/>
      <c r="DG2702" s="121"/>
      <c r="DH2702" s="121"/>
      <c r="DI2702" s="121"/>
    </row>
    <row r="2703" spans="30:113" x14ac:dyDescent="0.35">
      <c r="AD2703" s="121"/>
      <c r="AE2703" s="121"/>
      <c r="AF2703" s="121"/>
      <c r="AG2703" s="121"/>
      <c r="AH2703" s="121"/>
      <c r="AI2703" s="121"/>
      <c r="AJ2703" s="121"/>
      <c r="AK2703" s="121"/>
      <c r="AL2703" s="121"/>
      <c r="AM2703" s="121"/>
      <c r="AN2703" s="121"/>
      <c r="AO2703" s="121"/>
      <c r="AP2703" s="121"/>
      <c r="AQ2703" s="121"/>
      <c r="AR2703" s="121"/>
      <c r="AS2703" s="121"/>
      <c r="AT2703" s="121"/>
      <c r="AU2703" s="121"/>
      <c r="AV2703" s="121"/>
      <c r="AW2703" s="121"/>
      <c r="AX2703" s="121"/>
      <c r="AY2703" s="121"/>
      <c r="AZ2703" s="121"/>
      <c r="BA2703" s="121"/>
      <c r="BB2703" s="121"/>
      <c r="BC2703" s="121"/>
      <c r="BD2703" s="121"/>
      <c r="BE2703" s="121"/>
      <c r="BF2703" s="121"/>
      <c r="BG2703" s="121"/>
      <c r="BH2703" s="121"/>
      <c r="BI2703" s="121"/>
      <c r="BJ2703" s="121"/>
      <c r="BK2703" s="121"/>
      <c r="BL2703" s="121"/>
      <c r="BM2703" s="121"/>
      <c r="BN2703" s="121"/>
      <c r="BO2703" s="121"/>
      <c r="BP2703" s="121"/>
      <c r="BQ2703" s="121"/>
      <c r="BR2703" s="121"/>
      <c r="BS2703" s="121"/>
      <c r="BT2703" s="121"/>
      <c r="BU2703" s="121"/>
      <c r="BV2703" s="121"/>
      <c r="BW2703" s="121"/>
      <c r="BX2703" s="121"/>
      <c r="BY2703" s="121"/>
      <c r="BZ2703" s="121"/>
      <c r="CA2703" s="121"/>
      <c r="CB2703" s="121"/>
      <c r="CC2703" s="121"/>
      <c r="CD2703" s="121"/>
      <c r="CE2703" s="121"/>
      <c r="CF2703" s="121"/>
      <c r="CG2703" s="121"/>
      <c r="CH2703" s="121"/>
      <c r="CI2703" s="121"/>
      <c r="CJ2703" s="121"/>
      <c r="CK2703" s="121"/>
      <c r="CL2703" s="121"/>
      <c r="CM2703" s="121"/>
      <c r="CN2703" s="121"/>
      <c r="CO2703" s="121"/>
      <c r="CP2703" s="121"/>
      <c r="CQ2703" s="121"/>
      <c r="CR2703" s="121"/>
      <c r="CS2703" s="121"/>
      <c r="CT2703" s="121"/>
      <c r="CU2703" s="121"/>
      <c r="CV2703" s="121"/>
      <c r="CW2703" s="121"/>
      <c r="CX2703" s="121"/>
      <c r="CY2703" s="121"/>
      <c r="CZ2703" s="121"/>
      <c r="DA2703" s="121"/>
      <c r="DB2703" s="121"/>
      <c r="DC2703" s="121"/>
      <c r="DD2703" s="121"/>
      <c r="DE2703" s="121"/>
      <c r="DF2703" s="121"/>
      <c r="DG2703" s="121"/>
      <c r="DH2703" s="121"/>
      <c r="DI2703" s="121"/>
    </row>
    <row r="2704" spans="30:113" x14ac:dyDescent="0.35">
      <c r="AD2704" s="121"/>
      <c r="AE2704" s="121"/>
      <c r="AF2704" s="121"/>
      <c r="AG2704" s="121"/>
      <c r="AH2704" s="121"/>
      <c r="AI2704" s="121"/>
      <c r="AJ2704" s="121"/>
      <c r="AK2704" s="121"/>
      <c r="AL2704" s="121"/>
      <c r="AM2704" s="121"/>
      <c r="AN2704" s="121"/>
      <c r="AO2704" s="121"/>
      <c r="AP2704" s="121"/>
      <c r="AQ2704" s="121"/>
      <c r="AR2704" s="121"/>
      <c r="AS2704" s="121"/>
      <c r="AT2704" s="121"/>
      <c r="AU2704" s="121"/>
      <c r="AV2704" s="121"/>
      <c r="AW2704" s="121"/>
      <c r="AX2704" s="121"/>
      <c r="AY2704" s="121"/>
      <c r="AZ2704" s="121"/>
      <c r="BA2704" s="121"/>
      <c r="BB2704" s="121"/>
      <c r="BC2704" s="121"/>
      <c r="BD2704" s="121"/>
      <c r="BE2704" s="121"/>
      <c r="BF2704" s="121"/>
      <c r="BG2704" s="121"/>
      <c r="BH2704" s="121"/>
      <c r="BI2704" s="121"/>
      <c r="BJ2704" s="121"/>
      <c r="BK2704" s="121"/>
      <c r="BL2704" s="121"/>
      <c r="BM2704" s="121"/>
      <c r="BN2704" s="121"/>
      <c r="BO2704" s="121"/>
      <c r="BP2704" s="121"/>
      <c r="BQ2704" s="121"/>
      <c r="BR2704" s="121"/>
      <c r="BS2704" s="121"/>
      <c r="BT2704" s="121"/>
      <c r="BU2704" s="121"/>
      <c r="BV2704" s="121"/>
      <c r="BW2704" s="121"/>
      <c r="BX2704" s="121"/>
      <c r="BY2704" s="121"/>
      <c r="BZ2704" s="121"/>
      <c r="CA2704" s="121"/>
      <c r="CB2704" s="121"/>
      <c r="CC2704" s="121"/>
      <c r="CD2704" s="121"/>
      <c r="CE2704" s="121"/>
      <c r="CF2704" s="121"/>
      <c r="CG2704" s="121"/>
      <c r="CH2704" s="121"/>
      <c r="CI2704" s="121"/>
      <c r="CJ2704" s="121"/>
      <c r="CK2704" s="121"/>
      <c r="CL2704" s="121"/>
      <c r="CM2704" s="121"/>
      <c r="CN2704" s="121"/>
      <c r="CO2704" s="121"/>
      <c r="CP2704" s="121"/>
      <c r="CQ2704" s="121"/>
      <c r="CR2704" s="121"/>
      <c r="CS2704" s="121"/>
      <c r="CT2704" s="121"/>
      <c r="CU2704" s="121"/>
      <c r="CV2704" s="121"/>
      <c r="CW2704" s="121"/>
      <c r="CX2704" s="121"/>
      <c r="CY2704" s="121"/>
      <c r="CZ2704" s="121"/>
      <c r="DA2704" s="121"/>
      <c r="DB2704" s="121"/>
      <c r="DC2704" s="121"/>
      <c r="DD2704" s="121"/>
      <c r="DE2704" s="121"/>
      <c r="DF2704" s="121"/>
      <c r="DG2704" s="121"/>
      <c r="DH2704" s="121"/>
      <c r="DI2704" s="121"/>
    </row>
    <row r="2705" spans="30:113" x14ac:dyDescent="0.35">
      <c r="AD2705" s="121"/>
      <c r="AE2705" s="121"/>
      <c r="AF2705" s="121"/>
      <c r="AG2705" s="121"/>
      <c r="AH2705" s="121"/>
      <c r="AI2705" s="121"/>
      <c r="AJ2705" s="121"/>
      <c r="AK2705" s="121"/>
      <c r="AL2705" s="121"/>
      <c r="AM2705" s="121"/>
      <c r="AN2705" s="121"/>
      <c r="AO2705" s="121"/>
      <c r="AP2705" s="121"/>
      <c r="AQ2705" s="121"/>
      <c r="AR2705" s="121"/>
      <c r="AS2705" s="121"/>
      <c r="AT2705" s="121"/>
      <c r="AU2705" s="121"/>
      <c r="AV2705" s="121"/>
      <c r="AW2705" s="121"/>
      <c r="AX2705" s="121"/>
      <c r="AY2705" s="121"/>
      <c r="AZ2705" s="121"/>
      <c r="BA2705" s="121"/>
      <c r="BB2705" s="121"/>
      <c r="BC2705" s="121"/>
      <c r="BD2705" s="121"/>
      <c r="BE2705" s="121"/>
      <c r="BF2705" s="121"/>
      <c r="BG2705" s="121"/>
      <c r="BH2705" s="121"/>
      <c r="BI2705" s="121"/>
      <c r="BJ2705" s="121"/>
      <c r="BK2705" s="121"/>
      <c r="BL2705" s="121"/>
      <c r="BM2705" s="121"/>
      <c r="BN2705" s="121"/>
      <c r="BO2705" s="121"/>
      <c r="BP2705" s="121"/>
      <c r="BQ2705" s="121"/>
      <c r="BR2705" s="121"/>
      <c r="BS2705" s="121"/>
      <c r="BT2705" s="121"/>
      <c r="BU2705" s="121"/>
      <c r="BV2705" s="121"/>
      <c r="BW2705" s="121"/>
      <c r="BX2705" s="121"/>
      <c r="BY2705" s="121"/>
      <c r="BZ2705" s="121"/>
      <c r="CA2705" s="121"/>
      <c r="CB2705" s="121"/>
      <c r="CC2705" s="121"/>
      <c r="CD2705" s="121"/>
      <c r="CE2705" s="121"/>
      <c r="CF2705" s="121"/>
      <c r="CG2705" s="121"/>
      <c r="CH2705" s="121"/>
      <c r="CI2705" s="121"/>
      <c r="CJ2705" s="121"/>
      <c r="CK2705" s="121"/>
      <c r="CL2705" s="121"/>
      <c r="CM2705" s="121"/>
      <c r="CN2705" s="121"/>
      <c r="CO2705" s="121"/>
      <c r="CP2705" s="121"/>
      <c r="CQ2705" s="121"/>
      <c r="CR2705" s="121"/>
      <c r="CS2705" s="121"/>
      <c r="CT2705" s="121"/>
      <c r="CU2705" s="121"/>
      <c r="CV2705" s="121"/>
      <c r="CW2705" s="121"/>
      <c r="CX2705" s="121"/>
      <c r="CY2705" s="121"/>
      <c r="CZ2705" s="121"/>
      <c r="DA2705" s="121"/>
      <c r="DB2705" s="121"/>
      <c r="DC2705" s="121"/>
      <c r="DD2705" s="121"/>
      <c r="DE2705" s="121"/>
      <c r="DF2705" s="121"/>
      <c r="DG2705" s="121"/>
      <c r="DH2705" s="121"/>
      <c r="DI2705" s="121"/>
    </row>
    <row r="2706" spans="30:113" x14ac:dyDescent="0.35">
      <c r="AD2706" s="121"/>
      <c r="AE2706" s="121"/>
      <c r="AF2706" s="121"/>
      <c r="AG2706" s="121"/>
      <c r="AH2706" s="121"/>
      <c r="AI2706" s="121"/>
      <c r="AJ2706" s="121"/>
      <c r="AK2706" s="121"/>
      <c r="AL2706" s="121"/>
      <c r="AM2706" s="121"/>
      <c r="AN2706" s="121"/>
      <c r="AO2706" s="121"/>
      <c r="AP2706" s="121"/>
      <c r="AQ2706" s="121"/>
      <c r="AR2706" s="121"/>
      <c r="AS2706" s="121"/>
      <c r="AT2706" s="121"/>
      <c r="AU2706" s="121"/>
      <c r="AV2706" s="121"/>
      <c r="AW2706" s="121"/>
      <c r="AX2706" s="121"/>
      <c r="AY2706" s="121"/>
      <c r="AZ2706" s="121"/>
      <c r="BA2706" s="121"/>
      <c r="BB2706" s="121"/>
      <c r="BC2706" s="121"/>
      <c r="BD2706" s="121"/>
      <c r="BE2706" s="121"/>
      <c r="BF2706" s="121"/>
      <c r="BG2706" s="121"/>
      <c r="BH2706" s="121"/>
      <c r="BI2706" s="121"/>
      <c r="BJ2706" s="121"/>
      <c r="BK2706" s="121"/>
      <c r="BL2706" s="121"/>
      <c r="BM2706" s="121"/>
      <c r="BN2706" s="121"/>
      <c r="BO2706" s="121"/>
      <c r="BP2706" s="121"/>
      <c r="BQ2706" s="121"/>
      <c r="BR2706" s="121"/>
      <c r="BS2706" s="121"/>
      <c r="BT2706" s="121"/>
      <c r="BU2706" s="121"/>
      <c r="BV2706" s="121"/>
      <c r="BW2706" s="121"/>
      <c r="BX2706" s="121"/>
      <c r="BY2706" s="121"/>
      <c r="BZ2706" s="121"/>
      <c r="CA2706" s="121"/>
      <c r="CB2706" s="121"/>
      <c r="CC2706" s="121"/>
      <c r="CD2706" s="121"/>
      <c r="CE2706" s="121"/>
      <c r="CF2706" s="121"/>
      <c r="CG2706" s="121"/>
      <c r="CH2706" s="121"/>
      <c r="CI2706" s="121"/>
      <c r="CJ2706" s="121"/>
      <c r="CK2706" s="121"/>
      <c r="CL2706" s="121"/>
      <c r="CM2706" s="121"/>
      <c r="CN2706" s="121"/>
      <c r="CO2706" s="121"/>
      <c r="CP2706" s="121"/>
      <c r="CQ2706" s="121"/>
      <c r="CR2706" s="121"/>
      <c r="CS2706" s="121"/>
      <c r="CT2706" s="121"/>
      <c r="CU2706" s="121"/>
      <c r="CV2706" s="121"/>
      <c r="CW2706" s="121"/>
      <c r="CX2706" s="121"/>
      <c r="CY2706" s="121"/>
      <c r="CZ2706" s="121"/>
      <c r="DA2706" s="121"/>
      <c r="DB2706" s="121"/>
      <c r="DC2706" s="121"/>
      <c r="DD2706" s="121"/>
      <c r="DE2706" s="121"/>
      <c r="DF2706" s="121"/>
      <c r="DG2706" s="121"/>
      <c r="DH2706" s="121"/>
      <c r="DI2706" s="121"/>
    </row>
    <row r="2707" spans="30:113" x14ac:dyDescent="0.35">
      <c r="AD2707" s="121"/>
      <c r="AE2707" s="121"/>
      <c r="AF2707" s="121"/>
      <c r="AG2707" s="121"/>
      <c r="AH2707" s="121"/>
      <c r="AI2707" s="121"/>
      <c r="AJ2707" s="121"/>
      <c r="AK2707" s="121"/>
      <c r="AL2707" s="121"/>
      <c r="AM2707" s="121"/>
      <c r="AN2707" s="121"/>
      <c r="AO2707" s="121"/>
      <c r="AP2707" s="121"/>
      <c r="AQ2707" s="121"/>
      <c r="AR2707" s="121"/>
      <c r="AS2707" s="121"/>
      <c r="AT2707" s="121"/>
      <c r="AU2707" s="121"/>
      <c r="AV2707" s="121"/>
      <c r="AW2707" s="121"/>
      <c r="AX2707" s="121"/>
      <c r="AY2707" s="121"/>
      <c r="AZ2707" s="121"/>
      <c r="BA2707" s="121"/>
      <c r="BB2707" s="121"/>
      <c r="BC2707" s="121"/>
      <c r="BD2707" s="121"/>
      <c r="BE2707" s="121"/>
      <c r="BF2707" s="121"/>
      <c r="BG2707" s="121"/>
      <c r="BH2707" s="121"/>
      <c r="BI2707" s="121"/>
      <c r="BJ2707" s="121"/>
      <c r="BK2707" s="121"/>
      <c r="BL2707" s="121"/>
      <c r="BM2707" s="121"/>
      <c r="BN2707" s="121"/>
      <c r="BO2707" s="121"/>
      <c r="BP2707" s="121"/>
      <c r="BQ2707" s="121"/>
      <c r="BR2707" s="121"/>
      <c r="BS2707" s="121"/>
      <c r="BT2707" s="121"/>
      <c r="BU2707" s="121"/>
      <c r="BV2707" s="121"/>
      <c r="BW2707" s="121"/>
      <c r="BX2707" s="121"/>
      <c r="BY2707" s="121"/>
      <c r="BZ2707" s="121"/>
      <c r="CA2707" s="121"/>
      <c r="CB2707" s="121"/>
      <c r="CC2707" s="121"/>
      <c r="CD2707" s="121"/>
      <c r="CE2707" s="121"/>
      <c r="CF2707" s="121"/>
      <c r="CG2707" s="121"/>
      <c r="CH2707" s="121"/>
      <c r="CI2707" s="121"/>
      <c r="CJ2707" s="121"/>
      <c r="CK2707" s="121"/>
      <c r="CL2707" s="121"/>
      <c r="CM2707" s="121"/>
      <c r="CN2707" s="121"/>
      <c r="CO2707" s="121"/>
      <c r="CP2707" s="121"/>
      <c r="CQ2707" s="121"/>
      <c r="CR2707" s="121"/>
      <c r="CS2707" s="121"/>
      <c r="CT2707" s="121"/>
      <c r="CU2707" s="121"/>
      <c r="CV2707" s="121"/>
      <c r="CW2707" s="121"/>
      <c r="CX2707" s="121"/>
      <c r="CY2707" s="121"/>
      <c r="CZ2707" s="121"/>
      <c r="DA2707" s="121"/>
      <c r="DB2707" s="121"/>
      <c r="DC2707" s="121"/>
      <c r="DD2707" s="121"/>
      <c r="DE2707" s="121"/>
      <c r="DF2707" s="121"/>
      <c r="DG2707" s="121"/>
      <c r="DH2707" s="121"/>
      <c r="DI2707" s="121"/>
    </row>
    <row r="2708" spans="30:113" x14ac:dyDescent="0.35">
      <c r="AD2708" s="121"/>
      <c r="AE2708" s="121"/>
      <c r="AF2708" s="121"/>
      <c r="AG2708" s="121"/>
      <c r="AH2708" s="121"/>
      <c r="AI2708" s="121"/>
      <c r="AJ2708" s="121"/>
      <c r="AK2708" s="121"/>
      <c r="AL2708" s="121"/>
      <c r="AM2708" s="121"/>
      <c r="AN2708" s="121"/>
      <c r="AO2708" s="121"/>
      <c r="AP2708" s="121"/>
      <c r="AQ2708" s="121"/>
      <c r="AR2708" s="121"/>
      <c r="AS2708" s="121"/>
      <c r="AT2708" s="121"/>
      <c r="AU2708" s="121"/>
      <c r="AV2708" s="121"/>
      <c r="AW2708" s="121"/>
      <c r="AX2708" s="121"/>
      <c r="AY2708" s="121"/>
      <c r="AZ2708" s="121"/>
      <c r="BA2708" s="121"/>
      <c r="BB2708" s="121"/>
      <c r="BC2708" s="121"/>
      <c r="BD2708" s="121"/>
      <c r="BE2708" s="121"/>
      <c r="BF2708" s="121"/>
      <c r="BG2708" s="121"/>
      <c r="BH2708" s="121"/>
      <c r="BI2708" s="121"/>
      <c r="BJ2708" s="121"/>
      <c r="BK2708" s="121"/>
      <c r="BL2708" s="121"/>
      <c r="BM2708" s="121"/>
      <c r="BN2708" s="121"/>
      <c r="BO2708" s="121"/>
      <c r="BP2708" s="121"/>
      <c r="BQ2708" s="121"/>
      <c r="BR2708" s="121"/>
      <c r="BS2708" s="121"/>
      <c r="BT2708" s="121"/>
      <c r="BU2708" s="121"/>
      <c r="BV2708" s="121"/>
      <c r="BW2708" s="121"/>
      <c r="BX2708" s="121"/>
      <c r="BY2708" s="121"/>
      <c r="BZ2708" s="121"/>
      <c r="CA2708" s="121"/>
      <c r="CB2708" s="121"/>
      <c r="CC2708" s="121"/>
      <c r="CD2708" s="121"/>
      <c r="CE2708" s="121"/>
      <c r="CF2708" s="121"/>
      <c r="CG2708" s="121"/>
      <c r="CH2708" s="121"/>
      <c r="CI2708" s="121"/>
      <c r="CJ2708" s="121"/>
      <c r="CK2708" s="121"/>
      <c r="CL2708" s="121"/>
      <c r="CM2708" s="121"/>
      <c r="CN2708" s="121"/>
      <c r="CO2708" s="121"/>
      <c r="CP2708" s="121"/>
      <c r="CQ2708" s="121"/>
      <c r="CR2708" s="121"/>
      <c r="CS2708" s="121"/>
      <c r="CT2708" s="121"/>
      <c r="CU2708" s="121"/>
      <c r="CV2708" s="121"/>
      <c r="CW2708" s="121"/>
      <c r="CX2708" s="121"/>
      <c r="CY2708" s="121"/>
      <c r="CZ2708" s="121"/>
      <c r="DA2708" s="121"/>
      <c r="DB2708" s="121"/>
      <c r="DC2708" s="121"/>
      <c r="DD2708" s="121"/>
      <c r="DE2708" s="121"/>
      <c r="DF2708" s="121"/>
      <c r="DG2708" s="121"/>
      <c r="DH2708" s="121"/>
      <c r="DI2708" s="121"/>
    </row>
    <row r="2709" spans="30:113" x14ac:dyDescent="0.35">
      <c r="AD2709" s="121"/>
      <c r="AE2709" s="121"/>
      <c r="AF2709" s="121"/>
      <c r="AG2709" s="121"/>
      <c r="AH2709" s="121"/>
      <c r="AI2709" s="121"/>
      <c r="AJ2709" s="121"/>
      <c r="AK2709" s="121"/>
      <c r="AL2709" s="121"/>
      <c r="AM2709" s="121"/>
      <c r="AN2709" s="121"/>
      <c r="AO2709" s="121"/>
      <c r="AP2709" s="121"/>
      <c r="AQ2709" s="121"/>
      <c r="AR2709" s="121"/>
      <c r="AS2709" s="121"/>
      <c r="AT2709" s="121"/>
      <c r="AU2709" s="121"/>
      <c r="AV2709" s="121"/>
      <c r="AW2709" s="121"/>
      <c r="AX2709" s="121"/>
      <c r="AY2709" s="121"/>
      <c r="AZ2709" s="121"/>
      <c r="BA2709" s="121"/>
      <c r="BB2709" s="121"/>
      <c r="BC2709" s="121"/>
      <c r="BD2709" s="121"/>
      <c r="BE2709" s="121"/>
      <c r="BF2709" s="121"/>
      <c r="BG2709" s="121"/>
      <c r="BH2709" s="121"/>
      <c r="BI2709" s="121"/>
      <c r="BJ2709" s="121"/>
      <c r="BK2709" s="121"/>
      <c r="BL2709" s="121"/>
      <c r="BM2709" s="121"/>
      <c r="BN2709" s="121"/>
      <c r="BO2709" s="121"/>
      <c r="BP2709" s="121"/>
      <c r="BQ2709" s="121"/>
      <c r="BR2709" s="121"/>
      <c r="BS2709" s="121"/>
      <c r="BT2709" s="121"/>
      <c r="BU2709" s="121"/>
      <c r="BV2709" s="121"/>
      <c r="BW2709" s="121"/>
      <c r="BX2709" s="121"/>
      <c r="BY2709" s="121"/>
      <c r="BZ2709" s="121"/>
      <c r="CA2709" s="121"/>
      <c r="CB2709" s="121"/>
      <c r="CC2709" s="121"/>
      <c r="CD2709" s="121"/>
      <c r="CE2709" s="121"/>
      <c r="CF2709" s="121"/>
      <c r="CG2709" s="121"/>
      <c r="CH2709" s="121"/>
      <c r="CI2709" s="121"/>
      <c r="CJ2709" s="121"/>
      <c r="CK2709" s="121"/>
      <c r="CL2709" s="121"/>
      <c r="CM2709" s="121"/>
      <c r="CN2709" s="121"/>
      <c r="CO2709" s="121"/>
      <c r="CP2709" s="121"/>
      <c r="CQ2709" s="121"/>
      <c r="CR2709" s="121"/>
      <c r="CS2709" s="121"/>
      <c r="CT2709" s="121"/>
      <c r="CU2709" s="121"/>
      <c r="CV2709" s="121"/>
      <c r="CW2709" s="121"/>
      <c r="CX2709" s="121"/>
      <c r="CY2709" s="121"/>
      <c r="CZ2709" s="121"/>
      <c r="DA2709" s="121"/>
      <c r="DB2709" s="121"/>
      <c r="DC2709" s="121"/>
      <c r="DD2709" s="121"/>
      <c r="DE2709" s="121"/>
      <c r="DF2709" s="121"/>
      <c r="DG2709" s="121"/>
      <c r="DH2709" s="121"/>
      <c r="DI2709" s="121"/>
    </row>
    <row r="2710" spans="30:113" x14ac:dyDescent="0.35">
      <c r="AD2710" s="121"/>
      <c r="AE2710" s="121"/>
      <c r="AF2710" s="121"/>
      <c r="AG2710" s="121"/>
      <c r="AH2710" s="121"/>
      <c r="AI2710" s="121"/>
      <c r="AJ2710" s="121"/>
      <c r="AK2710" s="121"/>
      <c r="AL2710" s="121"/>
      <c r="AM2710" s="121"/>
      <c r="AN2710" s="121"/>
      <c r="AO2710" s="121"/>
      <c r="AP2710" s="121"/>
      <c r="AQ2710" s="121"/>
      <c r="AR2710" s="121"/>
      <c r="AS2710" s="121"/>
      <c r="AT2710" s="121"/>
      <c r="AU2710" s="121"/>
      <c r="AV2710" s="121"/>
      <c r="AW2710" s="121"/>
      <c r="AX2710" s="121"/>
      <c r="AY2710" s="121"/>
      <c r="AZ2710" s="121"/>
      <c r="BA2710" s="121"/>
      <c r="BB2710" s="121"/>
      <c r="BC2710" s="121"/>
      <c r="BD2710" s="121"/>
      <c r="BE2710" s="121"/>
      <c r="BF2710" s="121"/>
      <c r="BG2710" s="121"/>
      <c r="BH2710" s="121"/>
      <c r="BI2710" s="121"/>
      <c r="BJ2710" s="121"/>
      <c r="BK2710" s="121"/>
      <c r="BL2710" s="121"/>
      <c r="BM2710" s="121"/>
      <c r="BN2710" s="121"/>
      <c r="BO2710" s="121"/>
      <c r="BP2710" s="121"/>
      <c r="BQ2710" s="121"/>
      <c r="BR2710" s="121"/>
      <c r="BS2710" s="121"/>
      <c r="BT2710" s="121"/>
      <c r="BU2710" s="121"/>
      <c r="BV2710" s="121"/>
      <c r="BW2710" s="121"/>
      <c r="BX2710" s="121"/>
      <c r="BY2710" s="121"/>
      <c r="BZ2710" s="121"/>
      <c r="CA2710" s="121"/>
      <c r="CB2710" s="121"/>
      <c r="CC2710" s="121"/>
      <c r="CD2710" s="121"/>
      <c r="CE2710" s="121"/>
      <c r="CF2710" s="121"/>
      <c r="CG2710" s="121"/>
      <c r="CH2710" s="121"/>
      <c r="CI2710" s="121"/>
      <c r="CJ2710" s="121"/>
      <c r="CK2710" s="121"/>
      <c r="CL2710" s="121"/>
      <c r="CM2710" s="121"/>
      <c r="CN2710" s="121"/>
      <c r="CO2710" s="121"/>
      <c r="CP2710" s="121"/>
      <c r="CQ2710" s="121"/>
      <c r="CR2710" s="121"/>
      <c r="CS2710" s="121"/>
      <c r="CT2710" s="121"/>
      <c r="CU2710" s="121"/>
      <c r="CV2710" s="121"/>
      <c r="CW2710" s="121"/>
      <c r="CX2710" s="121"/>
      <c r="CY2710" s="121"/>
      <c r="CZ2710" s="121"/>
      <c r="DA2710" s="121"/>
      <c r="DB2710" s="121"/>
      <c r="DC2710" s="121"/>
      <c r="DD2710" s="121"/>
      <c r="DE2710" s="121"/>
      <c r="DF2710" s="121"/>
      <c r="DG2710" s="121"/>
      <c r="DH2710" s="121"/>
      <c r="DI2710" s="121"/>
    </row>
    <row r="2711" spans="30:113" x14ac:dyDescent="0.35">
      <c r="AD2711" s="121"/>
      <c r="AE2711" s="121"/>
      <c r="AF2711" s="121"/>
      <c r="AG2711" s="121"/>
      <c r="AH2711" s="121"/>
      <c r="AI2711" s="121"/>
      <c r="AJ2711" s="121"/>
      <c r="AK2711" s="121"/>
      <c r="AL2711" s="121"/>
      <c r="AM2711" s="121"/>
      <c r="AN2711" s="121"/>
      <c r="AO2711" s="121"/>
      <c r="AP2711" s="121"/>
      <c r="AQ2711" s="121"/>
      <c r="AR2711" s="121"/>
      <c r="AS2711" s="121"/>
      <c r="AT2711" s="121"/>
      <c r="AU2711" s="121"/>
      <c r="AV2711" s="121"/>
      <c r="AW2711" s="121"/>
      <c r="AX2711" s="121"/>
      <c r="AY2711" s="121"/>
      <c r="AZ2711" s="121"/>
      <c r="BA2711" s="121"/>
      <c r="BB2711" s="121"/>
      <c r="BC2711" s="121"/>
      <c r="BD2711" s="121"/>
      <c r="BE2711" s="121"/>
      <c r="BF2711" s="121"/>
      <c r="BG2711" s="121"/>
      <c r="BH2711" s="121"/>
      <c r="BI2711" s="121"/>
      <c r="BJ2711" s="121"/>
      <c r="BK2711" s="121"/>
      <c r="BL2711" s="121"/>
      <c r="BM2711" s="121"/>
      <c r="BN2711" s="121"/>
      <c r="BO2711" s="121"/>
      <c r="BP2711" s="121"/>
      <c r="BQ2711" s="121"/>
      <c r="BR2711" s="121"/>
      <c r="BS2711" s="121"/>
      <c r="BT2711" s="121"/>
      <c r="BU2711" s="121"/>
      <c r="BV2711" s="121"/>
      <c r="BW2711" s="121"/>
      <c r="BX2711" s="121"/>
      <c r="BY2711" s="121"/>
      <c r="BZ2711" s="121"/>
      <c r="CA2711" s="121"/>
      <c r="CB2711" s="121"/>
      <c r="CC2711" s="121"/>
      <c r="CD2711" s="121"/>
      <c r="CE2711" s="121"/>
      <c r="CF2711" s="121"/>
      <c r="CG2711" s="121"/>
      <c r="CH2711" s="121"/>
      <c r="CI2711" s="121"/>
      <c r="CJ2711" s="121"/>
      <c r="CK2711" s="121"/>
      <c r="CL2711" s="121"/>
      <c r="CM2711" s="121"/>
      <c r="CN2711" s="121"/>
      <c r="CO2711" s="121"/>
      <c r="CP2711" s="121"/>
      <c r="CQ2711" s="121"/>
      <c r="CR2711" s="121"/>
      <c r="CS2711" s="121"/>
      <c r="CT2711" s="121"/>
      <c r="CU2711" s="121"/>
      <c r="CV2711" s="121"/>
      <c r="CW2711" s="121"/>
      <c r="CX2711" s="121"/>
      <c r="CY2711" s="121"/>
      <c r="CZ2711" s="121"/>
      <c r="DA2711" s="121"/>
      <c r="DB2711" s="121"/>
      <c r="DC2711" s="121"/>
      <c r="DD2711" s="121"/>
      <c r="DE2711" s="121"/>
      <c r="DF2711" s="121"/>
      <c r="DG2711" s="121"/>
      <c r="DH2711" s="121"/>
      <c r="DI2711" s="121"/>
    </row>
    <row r="2712" spans="30:113" x14ac:dyDescent="0.35">
      <c r="AD2712" s="121"/>
      <c r="AE2712" s="121"/>
      <c r="AF2712" s="121"/>
      <c r="AG2712" s="121"/>
      <c r="AH2712" s="121"/>
      <c r="AI2712" s="121"/>
      <c r="AJ2712" s="121"/>
      <c r="AK2712" s="121"/>
      <c r="AL2712" s="121"/>
      <c r="AM2712" s="121"/>
      <c r="AN2712" s="121"/>
      <c r="AO2712" s="121"/>
      <c r="AP2712" s="121"/>
      <c r="AQ2712" s="121"/>
      <c r="AR2712" s="121"/>
      <c r="AS2712" s="121"/>
      <c r="AT2712" s="121"/>
      <c r="AU2712" s="121"/>
      <c r="AV2712" s="121"/>
      <c r="AW2712" s="121"/>
      <c r="AX2712" s="121"/>
      <c r="AY2712" s="121"/>
      <c r="AZ2712" s="121"/>
      <c r="BA2712" s="121"/>
      <c r="BB2712" s="121"/>
      <c r="BC2712" s="121"/>
      <c r="BD2712" s="121"/>
      <c r="BE2712" s="121"/>
      <c r="BF2712" s="121"/>
      <c r="BG2712" s="121"/>
      <c r="BH2712" s="121"/>
      <c r="BI2712" s="121"/>
      <c r="BJ2712" s="121"/>
      <c r="BK2712" s="121"/>
      <c r="BL2712" s="121"/>
      <c r="BM2712" s="121"/>
      <c r="BN2712" s="121"/>
      <c r="BO2712" s="121"/>
      <c r="BP2712" s="121"/>
      <c r="BQ2712" s="121"/>
      <c r="BR2712" s="121"/>
      <c r="BS2712" s="121"/>
      <c r="BT2712" s="121"/>
      <c r="BU2712" s="121"/>
      <c r="BV2712" s="121"/>
      <c r="BW2712" s="121"/>
      <c r="BX2712" s="121"/>
      <c r="BY2712" s="121"/>
      <c r="BZ2712" s="121"/>
      <c r="CA2712" s="121"/>
      <c r="CB2712" s="121"/>
      <c r="CC2712" s="121"/>
      <c r="CD2712" s="121"/>
      <c r="CE2712" s="121"/>
      <c r="CF2712" s="121"/>
      <c r="CG2712" s="121"/>
      <c r="CH2712" s="121"/>
      <c r="CI2712" s="121"/>
      <c r="CJ2712" s="121"/>
      <c r="CK2712" s="121"/>
      <c r="CL2712" s="121"/>
      <c r="CM2712" s="121"/>
      <c r="CN2712" s="121"/>
      <c r="CO2712" s="121"/>
      <c r="CP2712" s="121"/>
      <c r="CQ2712" s="121"/>
      <c r="CR2712" s="121"/>
      <c r="CS2712" s="121"/>
      <c r="CT2712" s="121"/>
      <c r="CU2712" s="121"/>
      <c r="CV2712" s="121"/>
      <c r="CW2712" s="121"/>
      <c r="CX2712" s="121"/>
      <c r="CY2712" s="121"/>
      <c r="CZ2712" s="121"/>
      <c r="DA2712" s="121"/>
      <c r="DB2712" s="121"/>
      <c r="DC2712" s="121"/>
      <c r="DD2712" s="121"/>
      <c r="DE2712" s="121"/>
      <c r="DF2712" s="121"/>
      <c r="DG2712" s="121"/>
      <c r="DH2712" s="121"/>
      <c r="DI2712" s="121"/>
    </row>
    <row r="2713" spans="30:113" x14ac:dyDescent="0.35">
      <c r="AD2713" s="121"/>
      <c r="AE2713" s="121"/>
      <c r="AF2713" s="121"/>
      <c r="AG2713" s="121"/>
      <c r="AH2713" s="121"/>
      <c r="AI2713" s="121"/>
      <c r="AJ2713" s="121"/>
      <c r="AK2713" s="121"/>
      <c r="AL2713" s="121"/>
      <c r="AM2713" s="121"/>
      <c r="AN2713" s="121"/>
      <c r="AO2713" s="121"/>
      <c r="AP2713" s="121"/>
      <c r="AQ2713" s="121"/>
      <c r="AR2713" s="121"/>
      <c r="AS2713" s="121"/>
      <c r="AT2713" s="121"/>
      <c r="AU2713" s="121"/>
      <c r="AV2713" s="121"/>
      <c r="AW2713" s="121"/>
      <c r="AX2713" s="121"/>
      <c r="AY2713" s="121"/>
      <c r="AZ2713" s="121"/>
      <c r="BA2713" s="121"/>
      <c r="BB2713" s="121"/>
      <c r="BC2713" s="121"/>
      <c r="BD2713" s="121"/>
      <c r="BE2713" s="121"/>
      <c r="BF2713" s="121"/>
      <c r="BG2713" s="121"/>
      <c r="BH2713" s="121"/>
      <c r="BI2713" s="121"/>
      <c r="BJ2713" s="121"/>
      <c r="BK2713" s="121"/>
      <c r="BL2713" s="121"/>
      <c r="BM2713" s="121"/>
      <c r="BN2713" s="121"/>
      <c r="BO2713" s="121"/>
      <c r="BP2713" s="121"/>
      <c r="BQ2713" s="121"/>
      <c r="BR2713" s="121"/>
      <c r="BS2713" s="121"/>
      <c r="BT2713" s="121"/>
      <c r="BU2713" s="121"/>
      <c r="BV2713" s="121"/>
      <c r="BW2713" s="121"/>
      <c r="BX2713" s="121"/>
      <c r="BY2713" s="121"/>
      <c r="BZ2713" s="121"/>
      <c r="CA2713" s="121"/>
      <c r="CB2713" s="121"/>
      <c r="CC2713" s="121"/>
      <c r="CD2713" s="121"/>
      <c r="CE2713" s="121"/>
      <c r="CF2713" s="121"/>
      <c r="CG2713" s="121"/>
      <c r="CH2713" s="121"/>
      <c r="CI2713" s="121"/>
      <c r="CJ2713" s="121"/>
      <c r="CK2713" s="121"/>
      <c r="CL2713" s="121"/>
      <c r="CM2713" s="121"/>
      <c r="CN2713" s="121"/>
      <c r="CO2713" s="121"/>
      <c r="CP2713" s="121"/>
      <c r="CQ2713" s="121"/>
      <c r="CR2713" s="121"/>
      <c r="CS2713" s="121"/>
      <c r="CT2713" s="121"/>
      <c r="CU2713" s="121"/>
      <c r="CV2713" s="121"/>
      <c r="CW2713" s="121"/>
      <c r="CX2713" s="121"/>
      <c r="CY2713" s="121"/>
      <c r="CZ2713" s="121"/>
      <c r="DA2713" s="121"/>
      <c r="DB2713" s="121"/>
      <c r="DC2713" s="121"/>
      <c r="DD2713" s="121"/>
      <c r="DE2713" s="121"/>
      <c r="DF2713" s="121"/>
      <c r="DG2713" s="121"/>
      <c r="DH2713" s="121"/>
      <c r="DI2713" s="121"/>
    </row>
    <row r="2714" spans="30:113" x14ac:dyDescent="0.35">
      <c r="AD2714" s="121"/>
      <c r="AE2714" s="121"/>
      <c r="AF2714" s="121"/>
      <c r="AG2714" s="121"/>
      <c r="AH2714" s="121"/>
      <c r="AI2714" s="121"/>
      <c r="AJ2714" s="121"/>
      <c r="AK2714" s="121"/>
      <c r="AL2714" s="121"/>
      <c r="AM2714" s="121"/>
      <c r="AN2714" s="121"/>
      <c r="AO2714" s="121"/>
      <c r="AP2714" s="121"/>
      <c r="AQ2714" s="121"/>
      <c r="AR2714" s="121"/>
      <c r="AS2714" s="121"/>
      <c r="AT2714" s="121"/>
      <c r="AU2714" s="121"/>
      <c r="AV2714" s="121"/>
      <c r="AW2714" s="121"/>
      <c r="AX2714" s="121"/>
      <c r="AY2714" s="121"/>
      <c r="AZ2714" s="121"/>
      <c r="BA2714" s="121"/>
      <c r="BB2714" s="121"/>
      <c r="BC2714" s="121"/>
      <c r="BD2714" s="121"/>
      <c r="BE2714" s="121"/>
      <c r="BF2714" s="121"/>
      <c r="BG2714" s="121"/>
      <c r="BH2714" s="121"/>
      <c r="BI2714" s="121"/>
      <c r="BJ2714" s="121"/>
      <c r="BK2714" s="121"/>
      <c r="BL2714" s="121"/>
      <c r="BM2714" s="121"/>
      <c r="BN2714" s="121"/>
      <c r="BO2714" s="121"/>
      <c r="BP2714" s="121"/>
      <c r="BQ2714" s="121"/>
      <c r="BR2714" s="121"/>
      <c r="BS2714" s="121"/>
      <c r="BT2714" s="121"/>
      <c r="BU2714" s="121"/>
      <c r="BV2714" s="121"/>
      <c r="BW2714" s="121"/>
      <c r="BX2714" s="121"/>
      <c r="BY2714" s="121"/>
      <c r="BZ2714" s="121"/>
      <c r="CA2714" s="121"/>
      <c r="CB2714" s="121"/>
      <c r="CC2714" s="121"/>
      <c r="CD2714" s="121"/>
      <c r="CE2714" s="121"/>
      <c r="CF2714" s="121"/>
      <c r="CG2714" s="121"/>
      <c r="CH2714" s="121"/>
      <c r="CI2714" s="121"/>
      <c r="CJ2714" s="121"/>
      <c r="CK2714" s="121"/>
      <c r="CL2714" s="121"/>
      <c r="CM2714" s="121"/>
      <c r="CN2714" s="121"/>
      <c r="CO2714" s="121"/>
      <c r="CP2714" s="121"/>
      <c r="CQ2714" s="121"/>
      <c r="CR2714" s="121"/>
      <c r="CS2714" s="121"/>
      <c r="CT2714" s="121"/>
      <c r="CU2714" s="121"/>
      <c r="CV2714" s="121"/>
      <c r="CW2714" s="121"/>
      <c r="CX2714" s="121"/>
      <c r="CY2714" s="121"/>
      <c r="CZ2714" s="121"/>
      <c r="DA2714" s="121"/>
      <c r="DB2714" s="121"/>
      <c r="DC2714" s="121"/>
      <c r="DD2714" s="121"/>
      <c r="DE2714" s="121"/>
      <c r="DF2714" s="121"/>
      <c r="DG2714" s="121"/>
      <c r="DH2714" s="121"/>
      <c r="DI2714" s="121"/>
    </row>
    <row r="2715" spans="30:113" x14ac:dyDescent="0.35">
      <c r="AD2715" s="121"/>
      <c r="AE2715" s="121"/>
      <c r="AF2715" s="121"/>
      <c r="AG2715" s="121"/>
      <c r="AH2715" s="121"/>
      <c r="AI2715" s="121"/>
      <c r="AJ2715" s="121"/>
      <c r="AK2715" s="121"/>
      <c r="AL2715" s="121"/>
      <c r="AM2715" s="121"/>
      <c r="AN2715" s="121"/>
      <c r="AO2715" s="121"/>
      <c r="AP2715" s="121"/>
      <c r="AQ2715" s="121"/>
      <c r="AR2715" s="121"/>
      <c r="AS2715" s="121"/>
      <c r="AT2715" s="121"/>
      <c r="AU2715" s="121"/>
      <c r="AV2715" s="121"/>
      <c r="AW2715" s="121"/>
      <c r="AX2715" s="121"/>
      <c r="AY2715" s="121"/>
      <c r="AZ2715" s="121"/>
      <c r="BA2715" s="121"/>
      <c r="BB2715" s="121"/>
      <c r="BC2715" s="121"/>
      <c r="BD2715" s="121"/>
      <c r="BE2715" s="121"/>
      <c r="BF2715" s="121"/>
      <c r="BG2715" s="121"/>
      <c r="BH2715" s="121"/>
      <c r="BI2715" s="121"/>
      <c r="BJ2715" s="121"/>
      <c r="BK2715" s="121"/>
      <c r="BL2715" s="121"/>
      <c r="BM2715" s="121"/>
      <c r="BN2715" s="121"/>
      <c r="BO2715" s="121"/>
      <c r="BP2715" s="121"/>
      <c r="BQ2715" s="121"/>
      <c r="BR2715" s="121"/>
      <c r="BS2715" s="121"/>
      <c r="BT2715" s="121"/>
      <c r="BU2715" s="121"/>
      <c r="BV2715" s="121"/>
      <c r="BW2715" s="121"/>
      <c r="BX2715" s="121"/>
      <c r="BY2715" s="121"/>
      <c r="BZ2715" s="121"/>
      <c r="CA2715" s="121"/>
      <c r="CB2715" s="121"/>
      <c r="CC2715" s="121"/>
      <c r="CD2715" s="121"/>
      <c r="CE2715" s="121"/>
      <c r="CF2715" s="121"/>
      <c r="CG2715" s="121"/>
      <c r="CH2715" s="121"/>
      <c r="CI2715" s="121"/>
      <c r="CJ2715" s="121"/>
      <c r="CK2715" s="121"/>
      <c r="CL2715" s="121"/>
      <c r="CM2715" s="121"/>
      <c r="CN2715" s="121"/>
      <c r="CO2715" s="121"/>
      <c r="CP2715" s="121"/>
      <c r="CQ2715" s="121"/>
      <c r="CR2715" s="121"/>
      <c r="CS2715" s="121"/>
      <c r="CT2715" s="121"/>
      <c r="CU2715" s="121"/>
      <c r="CV2715" s="121"/>
      <c r="CW2715" s="121"/>
      <c r="CX2715" s="121"/>
      <c r="CY2715" s="121"/>
      <c r="CZ2715" s="121"/>
      <c r="DA2715" s="121"/>
      <c r="DB2715" s="121"/>
      <c r="DC2715" s="121"/>
      <c r="DD2715" s="121"/>
      <c r="DE2715" s="121"/>
      <c r="DF2715" s="121"/>
      <c r="DG2715" s="121"/>
      <c r="DH2715" s="121"/>
      <c r="DI2715" s="121"/>
    </row>
    <row r="2716" spans="30:113" x14ac:dyDescent="0.35">
      <c r="AD2716" s="121"/>
      <c r="AE2716" s="121"/>
      <c r="AF2716" s="121"/>
      <c r="AG2716" s="121"/>
      <c r="AH2716" s="121"/>
      <c r="AI2716" s="121"/>
      <c r="AJ2716" s="121"/>
      <c r="AK2716" s="121"/>
      <c r="AL2716" s="121"/>
      <c r="AM2716" s="121"/>
      <c r="AN2716" s="121"/>
      <c r="AO2716" s="121"/>
      <c r="AP2716" s="121"/>
      <c r="AQ2716" s="121"/>
      <c r="AR2716" s="121"/>
      <c r="AS2716" s="121"/>
      <c r="AT2716" s="121"/>
      <c r="AU2716" s="121"/>
      <c r="AV2716" s="121"/>
      <c r="AW2716" s="121"/>
      <c r="AX2716" s="121"/>
      <c r="AY2716" s="121"/>
      <c r="AZ2716" s="121"/>
      <c r="BA2716" s="121"/>
      <c r="BB2716" s="121"/>
      <c r="BC2716" s="121"/>
      <c r="BD2716" s="121"/>
      <c r="BE2716" s="121"/>
      <c r="BF2716" s="121"/>
      <c r="BG2716" s="121"/>
      <c r="BH2716" s="121"/>
      <c r="BI2716" s="121"/>
      <c r="BJ2716" s="121"/>
      <c r="BK2716" s="121"/>
      <c r="BL2716" s="121"/>
      <c r="BM2716" s="121"/>
      <c r="BN2716" s="121"/>
      <c r="BO2716" s="121"/>
      <c r="BP2716" s="121"/>
      <c r="BQ2716" s="121"/>
      <c r="BR2716" s="121"/>
      <c r="BS2716" s="121"/>
      <c r="BT2716" s="121"/>
      <c r="BU2716" s="121"/>
      <c r="BV2716" s="121"/>
      <c r="BW2716" s="121"/>
      <c r="BX2716" s="121"/>
      <c r="BY2716" s="121"/>
      <c r="BZ2716" s="121"/>
      <c r="CA2716" s="121"/>
      <c r="CB2716" s="121"/>
      <c r="CC2716" s="121"/>
      <c r="CD2716" s="121"/>
      <c r="CE2716" s="121"/>
      <c r="CF2716" s="121"/>
      <c r="CG2716" s="121"/>
      <c r="CH2716" s="121"/>
      <c r="CI2716" s="121"/>
      <c r="CJ2716" s="121"/>
      <c r="CK2716" s="121"/>
      <c r="CL2716" s="121"/>
      <c r="CM2716" s="121"/>
      <c r="CN2716" s="121"/>
      <c r="CO2716" s="121"/>
      <c r="CP2716" s="121"/>
      <c r="CQ2716" s="121"/>
      <c r="CR2716" s="121"/>
      <c r="CS2716" s="121"/>
      <c r="CT2716" s="121"/>
      <c r="CU2716" s="121"/>
      <c r="CV2716" s="121"/>
      <c r="CW2716" s="121"/>
      <c r="CX2716" s="121"/>
      <c r="CY2716" s="121"/>
      <c r="CZ2716" s="121"/>
      <c r="DA2716" s="121"/>
      <c r="DB2716" s="121"/>
      <c r="DC2716" s="121"/>
      <c r="DD2716" s="121"/>
      <c r="DE2716" s="121"/>
      <c r="DF2716" s="121"/>
      <c r="DG2716" s="121"/>
      <c r="DH2716" s="121"/>
      <c r="DI2716" s="121"/>
    </row>
    <row r="2717" spans="30:113" x14ac:dyDescent="0.35">
      <c r="AD2717" s="121"/>
      <c r="AE2717" s="121"/>
      <c r="AF2717" s="121"/>
      <c r="AG2717" s="121"/>
      <c r="AH2717" s="121"/>
      <c r="AI2717" s="121"/>
      <c r="AJ2717" s="121"/>
      <c r="AK2717" s="121"/>
      <c r="AL2717" s="121"/>
      <c r="AM2717" s="121"/>
      <c r="AN2717" s="121"/>
      <c r="AO2717" s="121"/>
      <c r="AP2717" s="121"/>
      <c r="AQ2717" s="121"/>
      <c r="AR2717" s="121"/>
      <c r="AS2717" s="121"/>
      <c r="AT2717" s="121"/>
      <c r="AU2717" s="121"/>
      <c r="AV2717" s="121"/>
      <c r="AW2717" s="121"/>
      <c r="AX2717" s="121"/>
      <c r="AY2717" s="121"/>
      <c r="AZ2717" s="121"/>
      <c r="BA2717" s="121"/>
      <c r="BB2717" s="121"/>
      <c r="BC2717" s="121"/>
      <c r="BD2717" s="121"/>
      <c r="BE2717" s="121"/>
      <c r="BF2717" s="121"/>
      <c r="BG2717" s="121"/>
      <c r="BH2717" s="121"/>
      <c r="BI2717" s="121"/>
      <c r="BJ2717" s="121"/>
      <c r="BK2717" s="121"/>
      <c r="BL2717" s="121"/>
      <c r="BM2717" s="121"/>
      <c r="BN2717" s="121"/>
      <c r="BO2717" s="121"/>
      <c r="BP2717" s="121"/>
      <c r="BQ2717" s="121"/>
      <c r="BR2717" s="121"/>
      <c r="BS2717" s="121"/>
      <c r="BT2717" s="121"/>
      <c r="BU2717" s="121"/>
      <c r="BV2717" s="121"/>
      <c r="BW2717" s="121"/>
      <c r="BX2717" s="121"/>
      <c r="BY2717" s="121"/>
      <c r="BZ2717" s="121"/>
      <c r="CA2717" s="121"/>
      <c r="CB2717" s="121"/>
      <c r="CC2717" s="121"/>
      <c r="CD2717" s="121"/>
      <c r="CE2717" s="121"/>
      <c r="CF2717" s="121"/>
      <c r="CG2717" s="121"/>
      <c r="CH2717" s="121"/>
      <c r="CI2717" s="121"/>
      <c r="CJ2717" s="121"/>
      <c r="CK2717" s="121"/>
      <c r="CL2717" s="121"/>
      <c r="CM2717" s="121"/>
      <c r="CN2717" s="121"/>
      <c r="CO2717" s="121"/>
      <c r="CP2717" s="121"/>
      <c r="CQ2717" s="121"/>
      <c r="CR2717" s="121"/>
      <c r="CS2717" s="121"/>
      <c r="CT2717" s="121"/>
      <c r="CU2717" s="121"/>
      <c r="CV2717" s="121"/>
      <c r="CW2717" s="121"/>
      <c r="CX2717" s="121"/>
      <c r="CY2717" s="121"/>
      <c r="CZ2717" s="121"/>
      <c r="DA2717" s="121"/>
      <c r="DB2717" s="121"/>
      <c r="DC2717" s="121"/>
      <c r="DD2717" s="121"/>
      <c r="DE2717" s="121"/>
      <c r="DF2717" s="121"/>
      <c r="DG2717" s="121"/>
      <c r="DH2717" s="121"/>
      <c r="DI2717" s="121"/>
    </row>
    <row r="2718" spans="30:113" x14ac:dyDescent="0.35">
      <c r="AD2718" s="121"/>
      <c r="AE2718" s="121"/>
      <c r="AF2718" s="121"/>
      <c r="AG2718" s="121"/>
      <c r="AH2718" s="121"/>
      <c r="AI2718" s="121"/>
      <c r="AJ2718" s="121"/>
      <c r="AK2718" s="121"/>
      <c r="AL2718" s="121"/>
      <c r="AM2718" s="121"/>
      <c r="AN2718" s="121"/>
      <c r="AO2718" s="121"/>
      <c r="AP2718" s="121"/>
      <c r="AQ2718" s="121"/>
      <c r="AR2718" s="121"/>
      <c r="AS2718" s="121"/>
      <c r="AT2718" s="121"/>
      <c r="AU2718" s="121"/>
      <c r="AV2718" s="121"/>
      <c r="AW2718" s="121"/>
      <c r="AX2718" s="121"/>
      <c r="AY2718" s="121"/>
      <c r="AZ2718" s="121"/>
      <c r="BA2718" s="121"/>
      <c r="BB2718" s="121"/>
      <c r="BC2718" s="121"/>
      <c r="BD2718" s="121"/>
      <c r="BE2718" s="121"/>
      <c r="BF2718" s="121"/>
      <c r="BG2718" s="121"/>
      <c r="BH2718" s="121"/>
      <c r="BI2718" s="121"/>
      <c r="BJ2718" s="121"/>
      <c r="BK2718" s="121"/>
      <c r="BL2718" s="121"/>
      <c r="BM2718" s="121"/>
      <c r="BN2718" s="121"/>
      <c r="BO2718" s="121"/>
      <c r="BP2718" s="121"/>
      <c r="BQ2718" s="121"/>
      <c r="BR2718" s="121"/>
      <c r="BS2718" s="121"/>
      <c r="BT2718" s="121"/>
      <c r="BU2718" s="121"/>
      <c r="BV2718" s="121"/>
      <c r="BW2718" s="121"/>
      <c r="BX2718" s="121"/>
      <c r="BY2718" s="121"/>
      <c r="BZ2718" s="121"/>
      <c r="CA2718" s="121"/>
      <c r="CB2718" s="121"/>
      <c r="CC2718" s="121"/>
      <c r="CD2718" s="121"/>
      <c r="CE2718" s="121"/>
      <c r="CF2718" s="121"/>
      <c r="CG2718" s="121"/>
      <c r="CH2718" s="121"/>
      <c r="CI2718" s="121"/>
      <c r="CJ2718" s="121"/>
      <c r="CK2718" s="121"/>
      <c r="CL2718" s="121"/>
      <c r="CM2718" s="121"/>
      <c r="CN2718" s="121"/>
      <c r="CO2718" s="121"/>
      <c r="CP2718" s="121"/>
      <c r="CQ2718" s="121"/>
      <c r="CR2718" s="121"/>
      <c r="CS2718" s="121"/>
      <c r="CT2718" s="121"/>
      <c r="CU2718" s="121"/>
      <c r="CV2718" s="121"/>
      <c r="CW2718" s="121"/>
      <c r="CX2718" s="121"/>
      <c r="CY2718" s="121"/>
      <c r="CZ2718" s="121"/>
      <c r="DA2718" s="121"/>
      <c r="DB2718" s="121"/>
      <c r="DC2718" s="121"/>
      <c r="DD2718" s="121"/>
      <c r="DE2718" s="121"/>
      <c r="DF2718" s="121"/>
      <c r="DG2718" s="121"/>
      <c r="DH2718" s="121"/>
      <c r="DI2718" s="121"/>
    </row>
    <row r="2719" spans="30:113" x14ac:dyDescent="0.35">
      <c r="AD2719" s="121"/>
      <c r="AE2719" s="121"/>
      <c r="AF2719" s="121"/>
      <c r="AG2719" s="121"/>
      <c r="AH2719" s="121"/>
      <c r="AI2719" s="121"/>
      <c r="AJ2719" s="121"/>
      <c r="AK2719" s="121"/>
      <c r="AL2719" s="121"/>
      <c r="AM2719" s="121"/>
      <c r="AN2719" s="121"/>
      <c r="AO2719" s="121"/>
      <c r="AP2719" s="121"/>
      <c r="AQ2719" s="121"/>
      <c r="AR2719" s="121"/>
      <c r="AS2719" s="121"/>
      <c r="AT2719" s="121"/>
      <c r="AU2719" s="121"/>
      <c r="AV2719" s="121"/>
      <c r="AW2719" s="121"/>
      <c r="AX2719" s="121"/>
      <c r="AY2719" s="121"/>
      <c r="AZ2719" s="121"/>
      <c r="BA2719" s="121"/>
      <c r="BB2719" s="121"/>
      <c r="BC2719" s="121"/>
      <c r="BD2719" s="121"/>
      <c r="BE2719" s="121"/>
      <c r="BF2719" s="121"/>
      <c r="BG2719" s="121"/>
      <c r="BH2719" s="121"/>
      <c r="BI2719" s="121"/>
      <c r="BJ2719" s="121"/>
      <c r="BK2719" s="121"/>
      <c r="BL2719" s="121"/>
      <c r="BM2719" s="121"/>
      <c r="BN2719" s="121"/>
      <c r="BO2719" s="121"/>
      <c r="BP2719" s="121"/>
      <c r="BQ2719" s="121"/>
      <c r="BR2719" s="121"/>
      <c r="BS2719" s="121"/>
      <c r="BT2719" s="121"/>
      <c r="BU2719" s="121"/>
      <c r="BV2719" s="121"/>
      <c r="BW2719" s="121"/>
      <c r="BX2719" s="121"/>
      <c r="BY2719" s="121"/>
      <c r="BZ2719" s="121"/>
      <c r="CA2719" s="121"/>
      <c r="CB2719" s="121"/>
      <c r="CC2719" s="121"/>
      <c r="CD2719" s="121"/>
      <c r="CE2719" s="121"/>
      <c r="CF2719" s="121"/>
      <c r="CG2719" s="121"/>
      <c r="CH2719" s="121"/>
      <c r="CI2719" s="121"/>
      <c r="CJ2719" s="121"/>
      <c r="CK2719" s="121"/>
      <c r="CL2719" s="121"/>
      <c r="CM2719" s="121"/>
      <c r="CN2719" s="121"/>
      <c r="CO2719" s="121"/>
      <c r="CP2719" s="121"/>
      <c r="CQ2719" s="121"/>
      <c r="CR2719" s="121"/>
      <c r="CS2719" s="121"/>
      <c r="CT2719" s="121"/>
      <c r="CU2719" s="121"/>
      <c r="CV2719" s="121"/>
      <c r="CW2719" s="121"/>
      <c r="CX2719" s="121"/>
      <c r="CY2719" s="121"/>
      <c r="CZ2719" s="121"/>
      <c r="DA2719" s="121"/>
      <c r="DB2719" s="121"/>
      <c r="DC2719" s="121"/>
      <c r="DD2719" s="121"/>
      <c r="DE2719" s="121"/>
      <c r="DF2719" s="121"/>
      <c r="DG2719" s="121"/>
      <c r="DH2719" s="121"/>
      <c r="DI2719" s="121"/>
    </row>
    <row r="2720" spans="30:113" x14ac:dyDescent="0.35">
      <c r="AD2720" s="121"/>
      <c r="AE2720" s="121"/>
      <c r="AF2720" s="121"/>
      <c r="AG2720" s="121"/>
      <c r="AH2720" s="121"/>
      <c r="AI2720" s="121"/>
      <c r="AJ2720" s="121"/>
      <c r="AK2720" s="121"/>
      <c r="AL2720" s="121"/>
      <c r="AM2720" s="121"/>
      <c r="AN2720" s="121"/>
      <c r="AO2720" s="121"/>
      <c r="AP2720" s="121"/>
      <c r="AQ2720" s="121"/>
      <c r="AR2720" s="121"/>
      <c r="AS2720" s="121"/>
      <c r="AT2720" s="121"/>
      <c r="AU2720" s="121"/>
      <c r="AV2720" s="121"/>
      <c r="AW2720" s="121"/>
      <c r="AX2720" s="121"/>
      <c r="AY2720" s="121"/>
      <c r="AZ2720" s="121"/>
      <c r="BA2720" s="121"/>
      <c r="BB2720" s="121"/>
      <c r="BC2720" s="121"/>
      <c r="BD2720" s="121"/>
      <c r="BE2720" s="121"/>
      <c r="BF2720" s="121"/>
      <c r="BG2720" s="121"/>
      <c r="BH2720" s="121"/>
      <c r="BI2720" s="121"/>
      <c r="BJ2720" s="121"/>
      <c r="BK2720" s="121"/>
      <c r="BL2720" s="121"/>
      <c r="BM2720" s="121"/>
      <c r="BN2720" s="121"/>
      <c r="BO2720" s="121"/>
      <c r="BP2720" s="121"/>
      <c r="BQ2720" s="121"/>
      <c r="BR2720" s="121"/>
      <c r="BS2720" s="121"/>
      <c r="BT2720" s="121"/>
      <c r="BU2720" s="121"/>
      <c r="BV2720" s="121"/>
      <c r="BW2720" s="121"/>
      <c r="BX2720" s="121"/>
      <c r="BY2720" s="121"/>
      <c r="BZ2720" s="121"/>
      <c r="CA2720" s="121"/>
      <c r="CB2720" s="121"/>
      <c r="CC2720" s="121"/>
      <c r="CD2720" s="121"/>
      <c r="CE2720" s="121"/>
      <c r="CF2720" s="121"/>
      <c r="CG2720" s="121"/>
      <c r="CH2720" s="121"/>
      <c r="CI2720" s="121"/>
      <c r="CJ2720" s="121"/>
      <c r="CK2720" s="121"/>
      <c r="CL2720" s="121"/>
      <c r="CM2720" s="121"/>
      <c r="CN2720" s="121"/>
      <c r="CO2720" s="121"/>
      <c r="CP2720" s="121"/>
      <c r="CQ2720" s="121"/>
      <c r="CR2720" s="121"/>
      <c r="CS2720" s="121"/>
      <c r="CT2720" s="121"/>
      <c r="CU2720" s="121"/>
      <c r="CV2720" s="121"/>
      <c r="CW2720" s="121"/>
      <c r="CX2720" s="121"/>
      <c r="CY2720" s="121"/>
      <c r="CZ2720" s="121"/>
      <c r="DA2720" s="121"/>
      <c r="DB2720" s="121"/>
      <c r="DC2720" s="121"/>
      <c r="DD2720" s="121"/>
      <c r="DE2720" s="121"/>
      <c r="DF2720" s="121"/>
      <c r="DG2720" s="121"/>
      <c r="DH2720" s="121"/>
      <c r="DI2720" s="121"/>
    </row>
    <row r="2721" spans="30:113" x14ac:dyDescent="0.35">
      <c r="AD2721" s="121"/>
      <c r="AE2721" s="121"/>
      <c r="AF2721" s="121"/>
      <c r="AG2721" s="121"/>
      <c r="AH2721" s="121"/>
      <c r="AI2721" s="121"/>
      <c r="AJ2721" s="121"/>
      <c r="AK2721" s="121"/>
      <c r="AL2721" s="121"/>
      <c r="AM2721" s="121"/>
      <c r="AN2721" s="121"/>
      <c r="AO2721" s="121"/>
      <c r="AP2721" s="121"/>
      <c r="AQ2721" s="121"/>
      <c r="AR2721" s="121"/>
      <c r="AS2721" s="121"/>
      <c r="AT2721" s="121"/>
      <c r="AU2721" s="121"/>
      <c r="AV2721" s="121"/>
      <c r="AW2721" s="121"/>
      <c r="AX2721" s="121"/>
      <c r="AY2721" s="121"/>
      <c r="AZ2721" s="121"/>
      <c r="BA2721" s="121"/>
      <c r="BB2721" s="121"/>
      <c r="BC2721" s="121"/>
      <c r="BD2721" s="121"/>
      <c r="BE2721" s="121"/>
      <c r="BF2721" s="121"/>
      <c r="BG2721" s="121"/>
      <c r="BH2721" s="121"/>
      <c r="BI2721" s="121"/>
      <c r="BJ2721" s="121"/>
      <c r="BK2721" s="121"/>
      <c r="BL2721" s="121"/>
      <c r="BM2721" s="121"/>
      <c r="BN2721" s="121"/>
      <c r="BO2721" s="121"/>
      <c r="BP2721" s="121"/>
      <c r="BQ2721" s="121"/>
      <c r="BR2721" s="121"/>
      <c r="BS2721" s="121"/>
      <c r="BT2721" s="121"/>
      <c r="BU2721" s="121"/>
      <c r="BV2721" s="121"/>
      <c r="BW2721" s="121"/>
      <c r="BX2721" s="121"/>
      <c r="BY2721" s="121"/>
      <c r="BZ2721" s="121"/>
      <c r="CA2721" s="121"/>
      <c r="CB2721" s="121"/>
      <c r="CC2721" s="121"/>
      <c r="CD2721" s="121"/>
      <c r="CE2721" s="121"/>
      <c r="CF2721" s="121"/>
      <c r="CG2721" s="121"/>
      <c r="CH2721" s="121"/>
      <c r="CI2721" s="121"/>
      <c r="CJ2721" s="121"/>
      <c r="CK2721" s="121"/>
      <c r="CL2721" s="121"/>
      <c r="CM2721" s="121"/>
      <c r="CN2721" s="121"/>
      <c r="CO2721" s="121"/>
      <c r="CP2721" s="121"/>
      <c r="CQ2721" s="121"/>
      <c r="CR2721" s="121"/>
      <c r="CS2721" s="121"/>
      <c r="CT2721" s="121"/>
      <c r="CU2721" s="121"/>
      <c r="CV2721" s="121"/>
      <c r="CW2721" s="121"/>
      <c r="CX2721" s="121"/>
      <c r="CY2721" s="121"/>
      <c r="CZ2721" s="121"/>
      <c r="DA2721" s="121"/>
      <c r="DB2721" s="121"/>
      <c r="DC2721" s="121"/>
      <c r="DD2721" s="121"/>
      <c r="DE2721" s="121"/>
      <c r="DF2721" s="121"/>
      <c r="DG2721" s="121"/>
      <c r="DH2721" s="121"/>
      <c r="DI2721" s="121"/>
    </row>
    <row r="2722" spans="30:113" x14ac:dyDescent="0.35">
      <c r="AD2722" s="121"/>
      <c r="AE2722" s="121"/>
      <c r="AF2722" s="121"/>
      <c r="AG2722" s="121"/>
      <c r="AH2722" s="121"/>
      <c r="AI2722" s="121"/>
      <c r="AJ2722" s="121"/>
      <c r="AK2722" s="121"/>
      <c r="AL2722" s="121"/>
      <c r="AM2722" s="121"/>
      <c r="AN2722" s="121"/>
      <c r="AO2722" s="121"/>
      <c r="AP2722" s="121"/>
      <c r="AQ2722" s="121"/>
      <c r="AR2722" s="121"/>
      <c r="AS2722" s="121"/>
      <c r="AT2722" s="121"/>
      <c r="AU2722" s="121"/>
      <c r="AV2722" s="121"/>
      <c r="AW2722" s="121"/>
      <c r="AX2722" s="121"/>
      <c r="AY2722" s="121"/>
      <c r="AZ2722" s="121"/>
      <c r="BA2722" s="121"/>
      <c r="BB2722" s="121"/>
      <c r="BC2722" s="121"/>
      <c r="BD2722" s="121"/>
      <c r="BE2722" s="121"/>
      <c r="BF2722" s="121"/>
      <c r="BG2722" s="121"/>
      <c r="BH2722" s="121"/>
      <c r="BI2722" s="121"/>
      <c r="BJ2722" s="121"/>
      <c r="BK2722" s="121"/>
      <c r="BL2722" s="121"/>
      <c r="BM2722" s="121"/>
      <c r="BN2722" s="121"/>
      <c r="BO2722" s="121"/>
      <c r="BP2722" s="121"/>
      <c r="BQ2722" s="121"/>
      <c r="BR2722" s="121"/>
      <c r="BS2722" s="121"/>
      <c r="BT2722" s="121"/>
      <c r="BU2722" s="121"/>
      <c r="BV2722" s="121"/>
      <c r="BW2722" s="121"/>
      <c r="BX2722" s="121"/>
      <c r="BY2722" s="121"/>
      <c r="BZ2722" s="121"/>
      <c r="CA2722" s="121"/>
      <c r="CB2722" s="121"/>
      <c r="CC2722" s="121"/>
      <c r="CD2722" s="121"/>
      <c r="CE2722" s="121"/>
      <c r="CF2722" s="121"/>
      <c r="CG2722" s="121"/>
      <c r="CH2722" s="121"/>
      <c r="CI2722" s="121"/>
      <c r="CJ2722" s="121"/>
      <c r="CK2722" s="121"/>
      <c r="CL2722" s="121"/>
      <c r="CM2722" s="121"/>
      <c r="CN2722" s="121"/>
      <c r="CO2722" s="121"/>
      <c r="CP2722" s="121"/>
      <c r="CQ2722" s="121"/>
      <c r="CR2722" s="121"/>
      <c r="CS2722" s="121"/>
      <c r="CT2722" s="121"/>
      <c r="CU2722" s="121"/>
      <c r="CV2722" s="121"/>
      <c r="CW2722" s="121"/>
      <c r="CX2722" s="121"/>
      <c r="CY2722" s="121"/>
      <c r="CZ2722" s="121"/>
      <c r="DA2722" s="121"/>
      <c r="DB2722" s="121"/>
      <c r="DC2722" s="121"/>
      <c r="DD2722" s="121"/>
      <c r="DE2722" s="121"/>
      <c r="DF2722" s="121"/>
      <c r="DG2722" s="121"/>
      <c r="DH2722" s="121"/>
      <c r="DI2722" s="121"/>
    </row>
    <row r="2723" spans="30:113" x14ac:dyDescent="0.35">
      <c r="AD2723" s="121"/>
      <c r="AE2723" s="121"/>
      <c r="AF2723" s="121"/>
      <c r="AG2723" s="121"/>
      <c r="AH2723" s="121"/>
      <c r="AI2723" s="121"/>
      <c r="AJ2723" s="121"/>
      <c r="AK2723" s="121"/>
      <c r="AL2723" s="121"/>
      <c r="AM2723" s="121"/>
      <c r="AN2723" s="121"/>
      <c r="AO2723" s="121"/>
      <c r="AP2723" s="121"/>
      <c r="AQ2723" s="121"/>
      <c r="AR2723" s="121"/>
      <c r="AS2723" s="121"/>
      <c r="AT2723" s="121"/>
      <c r="AU2723" s="121"/>
      <c r="AV2723" s="121"/>
      <c r="AW2723" s="121"/>
      <c r="AX2723" s="121"/>
      <c r="AY2723" s="121"/>
      <c r="AZ2723" s="121"/>
      <c r="BA2723" s="121"/>
      <c r="BB2723" s="121"/>
      <c r="BC2723" s="121"/>
      <c r="BD2723" s="121"/>
      <c r="BE2723" s="121"/>
      <c r="BF2723" s="121"/>
      <c r="BG2723" s="121"/>
      <c r="BH2723" s="121"/>
      <c r="BI2723" s="121"/>
      <c r="BJ2723" s="121"/>
      <c r="BK2723" s="121"/>
      <c r="BL2723" s="121"/>
      <c r="BM2723" s="121"/>
      <c r="BN2723" s="121"/>
      <c r="BO2723" s="121"/>
      <c r="BP2723" s="121"/>
      <c r="BQ2723" s="121"/>
      <c r="BR2723" s="121"/>
      <c r="BS2723" s="121"/>
      <c r="BT2723" s="121"/>
      <c r="BU2723" s="121"/>
      <c r="BV2723" s="121"/>
      <c r="BW2723" s="121"/>
      <c r="BX2723" s="121"/>
      <c r="BY2723" s="121"/>
      <c r="BZ2723" s="121"/>
      <c r="CA2723" s="121"/>
      <c r="CB2723" s="121"/>
      <c r="CC2723" s="121"/>
      <c r="CD2723" s="121"/>
      <c r="CE2723" s="121"/>
      <c r="CF2723" s="121"/>
      <c r="CG2723" s="121"/>
      <c r="CH2723" s="121"/>
      <c r="CI2723" s="121"/>
      <c r="CJ2723" s="121"/>
      <c r="CK2723" s="121"/>
      <c r="CL2723" s="121"/>
      <c r="CM2723" s="121"/>
      <c r="CN2723" s="121"/>
      <c r="CO2723" s="121"/>
      <c r="CP2723" s="121"/>
      <c r="CQ2723" s="121"/>
      <c r="CR2723" s="121"/>
      <c r="CS2723" s="121"/>
      <c r="CT2723" s="121"/>
      <c r="CU2723" s="121"/>
      <c r="CV2723" s="121"/>
      <c r="CW2723" s="121"/>
      <c r="CX2723" s="121"/>
      <c r="CY2723" s="121"/>
      <c r="CZ2723" s="121"/>
      <c r="DA2723" s="121"/>
      <c r="DB2723" s="121"/>
      <c r="DC2723" s="121"/>
      <c r="DD2723" s="121"/>
      <c r="DE2723" s="121"/>
      <c r="DF2723" s="121"/>
      <c r="DG2723" s="121"/>
      <c r="DH2723" s="121"/>
      <c r="DI2723" s="121"/>
    </row>
    <row r="2724" spans="30:113" x14ac:dyDescent="0.35">
      <c r="AD2724" s="121"/>
      <c r="AE2724" s="121"/>
      <c r="AF2724" s="121"/>
      <c r="AG2724" s="121"/>
      <c r="AH2724" s="121"/>
      <c r="AI2724" s="121"/>
      <c r="AJ2724" s="121"/>
      <c r="AK2724" s="121"/>
      <c r="AL2724" s="121"/>
      <c r="AM2724" s="121"/>
      <c r="AN2724" s="121"/>
      <c r="AO2724" s="121"/>
      <c r="AP2724" s="121"/>
      <c r="AQ2724" s="121"/>
      <c r="AR2724" s="121"/>
      <c r="AS2724" s="121"/>
      <c r="AT2724" s="121"/>
      <c r="AU2724" s="121"/>
      <c r="AV2724" s="121"/>
      <c r="AW2724" s="121"/>
      <c r="AX2724" s="121"/>
      <c r="AY2724" s="121"/>
      <c r="AZ2724" s="121"/>
      <c r="BA2724" s="121"/>
      <c r="BB2724" s="121"/>
      <c r="BC2724" s="121"/>
      <c r="BD2724" s="121"/>
      <c r="BE2724" s="121"/>
      <c r="BF2724" s="121"/>
      <c r="BG2724" s="121"/>
      <c r="BH2724" s="121"/>
      <c r="BI2724" s="121"/>
      <c r="BJ2724" s="121"/>
      <c r="BK2724" s="121"/>
      <c r="BL2724" s="121"/>
      <c r="BM2724" s="121"/>
      <c r="BN2724" s="121"/>
      <c r="BO2724" s="121"/>
      <c r="BP2724" s="121"/>
      <c r="BQ2724" s="121"/>
      <c r="BR2724" s="121"/>
      <c r="BS2724" s="121"/>
      <c r="BT2724" s="121"/>
      <c r="BU2724" s="121"/>
      <c r="BV2724" s="121"/>
      <c r="BW2724" s="121"/>
      <c r="BX2724" s="121"/>
      <c r="BY2724" s="121"/>
      <c r="BZ2724" s="121"/>
      <c r="CA2724" s="121"/>
      <c r="CB2724" s="121"/>
      <c r="CC2724" s="121"/>
      <c r="CD2724" s="121"/>
      <c r="CE2724" s="121"/>
      <c r="CF2724" s="121"/>
      <c r="CG2724" s="121"/>
      <c r="CH2724" s="121"/>
      <c r="CI2724" s="121"/>
      <c r="CJ2724" s="121"/>
      <c r="CK2724" s="121"/>
      <c r="CL2724" s="121"/>
      <c r="CM2724" s="121"/>
      <c r="CN2724" s="121"/>
      <c r="CO2724" s="121"/>
      <c r="CP2724" s="121"/>
      <c r="CQ2724" s="121"/>
      <c r="CR2724" s="121"/>
      <c r="CS2724" s="121"/>
      <c r="CT2724" s="121"/>
      <c r="CU2724" s="121"/>
      <c r="CV2724" s="121"/>
      <c r="CW2724" s="121"/>
      <c r="CX2724" s="121"/>
      <c r="CY2724" s="121"/>
      <c r="CZ2724" s="121"/>
      <c r="DA2724" s="121"/>
      <c r="DB2724" s="121"/>
      <c r="DC2724" s="121"/>
      <c r="DD2724" s="121"/>
      <c r="DE2724" s="121"/>
      <c r="DF2724" s="121"/>
      <c r="DG2724" s="121"/>
      <c r="DH2724" s="121"/>
      <c r="DI2724" s="121"/>
    </row>
    <row r="2725" spans="30:113" x14ac:dyDescent="0.35">
      <c r="AD2725" s="121"/>
      <c r="AE2725" s="121"/>
      <c r="AF2725" s="121"/>
      <c r="AG2725" s="121"/>
      <c r="AH2725" s="121"/>
      <c r="AI2725" s="121"/>
      <c r="AJ2725" s="121"/>
      <c r="AK2725" s="121"/>
      <c r="AL2725" s="121"/>
      <c r="AM2725" s="121"/>
      <c r="AN2725" s="121"/>
      <c r="AO2725" s="121"/>
      <c r="AP2725" s="121"/>
      <c r="AQ2725" s="121"/>
      <c r="AR2725" s="121"/>
      <c r="AS2725" s="121"/>
      <c r="AT2725" s="121"/>
      <c r="AU2725" s="121"/>
      <c r="AV2725" s="121"/>
      <c r="AW2725" s="121"/>
      <c r="AX2725" s="121"/>
      <c r="AY2725" s="121"/>
      <c r="AZ2725" s="121"/>
      <c r="BA2725" s="121"/>
      <c r="BB2725" s="121"/>
      <c r="BC2725" s="121"/>
      <c r="BD2725" s="121"/>
      <c r="BE2725" s="121"/>
      <c r="BF2725" s="121"/>
      <c r="BG2725" s="121"/>
      <c r="BH2725" s="121"/>
      <c r="BI2725" s="121"/>
      <c r="BJ2725" s="121"/>
      <c r="BK2725" s="121"/>
      <c r="BL2725" s="121"/>
      <c r="BM2725" s="121"/>
      <c r="BN2725" s="121"/>
      <c r="BO2725" s="121"/>
      <c r="BP2725" s="121"/>
      <c r="BQ2725" s="121"/>
      <c r="BR2725" s="121"/>
      <c r="BS2725" s="121"/>
      <c r="BT2725" s="121"/>
      <c r="BU2725" s="121"/>
      <c r="BV2725" s="121"/>
      <c r="BW2725" s="121"/>
      <c r="BX2725" s="121"/>
      <c r="BY2725" s="121"/>
      <c r="BZ2725" s="121"/>
      <c r="CA2725" s="121"/>
      <c r="CB2725" s="121"/>
      <c r="CC2725" s="121"/>
      <c r="CD2725" s="121"/>
      <c r="CE2725" s="121"/>
      <c r="CF2725" s="121"/>
      <c r="CG2725" s="121"/>
      <c r="CH2725" s="121"/>
      <c r="CI2725" s="121"/>
      <c r="CJ2725" s="121"/>
      <c r="CK2725" s="121"/>
      <c r="CL2725" s="121"/>
      <c r="CM2725" s="121"/>
      <c r="CN2725" s="121"/>
      <c r="CO2725" s="121"/>
      <c r="CP2725" s="121"/>
      <c r="CQ2725" s="121"/>
      <c r="CR2725" s="121"/>
      <c r="CS2725" s="121"/>
      <c r="CT2725" s="121"/>
      <c r="CU2725" s="121"/>
      <c r="CV2725" s="121"/>
      <c r="CW2725" s="121"/>
      <c r="CX2725" s="121"/>
      <c r="CY2725" s="121"/>
      <c r="CZ2725" s="121"/>
      <c r="DA2725" s="121"/>
      <c r="DB2725" s="121"/>
      <c r="DC2725" s="121"/>
      <c r="DD2725" s="121"/>
      <c r="DE2725" s="121"/>
      <c r="DF2725" s="121"/>
      <c r="DG2725" s="121"/>
      <c r="DH2725" s="121"/>
      <c r="DI2725" s="121"/>
    </row>
    <row r="2726" spans="30:113" x14ac:dyDescent="0.35">
      <c r="AD2726" s="121"/>
      <c r="AE2726" s="121"/>
      <c r="AF2726" s="121"/>
      <c r="AG2726" s="121"/>
      <c r="AH2726" s="121"/>
      <c r="AI2726" s="121"/>
      <c r="AJ2726" s="121"/>
      <c r="AK2726" s="121"/>
      <c r="AL2726" s="121"/>
      <c r="AM2726" s="121"/>
      <c r="AN2726" s="121"/>
      <c r="AO2726" s="121"/>
      <c r="AP2726" s="121"/>
      <c r="AQ2726" s="121"/>
      <c r="AR2726" s="121"/>
      <c r="AS2726" s="121"/>
      <c r="AT2726" s="121"/>
      <c r="AU2726" s="121"/>
      <c r="AV2726" s="121"/>
      <c r="AW2726" s="121"/>
      <c r="AX2726" s="121"/>
      <c r="AY2726" s="121"/>
      <c r="AZ2726" s="121"/>
      <c r="BA2726" s="121"/>
      <c r="BB2726" s="121"/>
      <c r="BC2726" s="121"/>
      <c r="BD2726" s="121"/>
      <c r="BE2726" s="121"/>
      <c r="BF2726" s="121"/>
      <c r="BG2726" s="121"/>
      <c r="BH2726" s="121"/>
      <c r="BI2726" s="121"/>
      <c r="BJ2726" s="121"/>
      <c r="BK2726" s="121"/>
      <c r="BL2726" s="121"/>
      <c r="BM2726" s="121"/>
      <c r="BN2726" s="121"/>
      <c r="BO2726" s="121"/>
      <c r="BP2726" s="121"/>
      <c r="BQ2726" s="121"/>
      <c r="BR2726" s="121"/>
      <c r="BS2726" s="121"/>
      <c r="BT2726" s="121"/>
      <c r="BU2726" s="121"/>
      <c r="BV2726" s="121"/>
      <c r="BW2726" s="121"/>
      <c r="BX2726" s="121"/>
      <c r="BY2726" s="121"/>
      <c r="BZ2726" s="121"/>
      <c r="CA2726" s="121"/>
      <c r="CB2726" s="121"/>
      <c r="CC2726" s="121"/>
      <c r="CD2726" s="121"/>
      <c r="CE2726" s="121"/>
      <c r="CF2726" s="121"/>
      <c r="CG2726" s="121"/>
      <c r="CH2726" s="121"/>
      <c r="CI2726" s="121"/>
      <c r="CJ2726" s="121"/>
      <c r="CK2726" s="121"/>
      <c r="CL2726" s="121"/>
      <c r="CM2726" s="121"/>
      <c r="CN2726" s="121"/>
      <c r="CO2726" s="121"/>
      <c r="CP2726" s="121"/>
      <c r="CQ2726" s="121"/>
      <c r="CR2726" s="121"/>
      <c r="CS2726" s="121"/>
      <c r="CT2726" s="121"/>
      <c r="CU2726" s="121"/>
      <c r="CV2726" s="121"/>
      <c r="CW2726" s="121"/>
      <c r="CX2726" s="121"/>
      <c r="CY2726" s="121"/>
      <c r="CZ2726" s="121"/>
      <c r="DA2726" s="121"/>
      <c r="DB2726" s="121"/>
      <c r="DC2726" s="121"/>
      <c r="DD2726" s="121"/>
      <c r="DE2726" s="121"/>
      <c r="DF2726" s="121"/>
      <c r="DG2726" s="121"/>
      <c r="DH2726" s="121"/>
      <c r="DI2726" s="121"/>
    </row>
    <row r="2727" spans="30:113" x14ac:dyDescent="0.35">
      <c r="AD2727" s="121"/>
      <c r="AE2727" s="121"/>
      <c r="AF2727" s="121"/>
      <c r="AG2727" s="121"/>
      <c r="AH2727" s="121"/>
      <c r="AI2727" s="121"/>
      <c r="AJ2727" s="121"/>
      <c r="AK2727" s="121"/>
      <c r="AL2727" s="121"/>
      <c r="AM2727" s="121"/>
      <c r="AN2727" s="121"/>
      <c r="AO2727" s="121"/>
      <c r="AP2727" s="121"/>
      <c r="AQ2727" s="121"/>
      <c r="AR2727" s="121"/>
      <c r="AS2727" s="121"/>
      <c r="AT2727" s="121"/>
      <c r="AU2727" s="121"/>
      <c r="AV2727" s="121"/>
      <c r="AW2727" s="121"/>
      <c r="AX2727" s="121"/>
      <c r="AY2727" s="121"/>
      <c r="AZ2727" s="121"/>
      <c r="BA2727" s="121"/>
      <c r="BB2727" s="121"/>
      <c r="BC2727" s="121"/>
      <c r="BD2727" s="121"/>
      <c r="BE2727" s="121"/>
      <c r="BF2727" s="121"/>
      <c r="BG2727" s="121"/>
      <c r="BH2727" s="121"/>
      <c r="BI2727" s="121"/>
      <c r="BJ2727" s="121"/>
      <c r="BK2727" s="121"/>
      <c r="BL2727" s="121"/>
      <c r="BM2727" s="121"/>
      <c r="BN2727" s="121"/>
      <c r="BO2727" s="121"/>
      <c r="BP2727" s="121"/>
      <c r="BQ2727" s="121"/>
      <c r="BR2727" s="121"/>
      <c r="BS2727" s="121"/>
      <c r="BT2727" s="121"/>
      <c r="BU2727" s="121"/>
      <c r="BV2727" s="121"/>
      <c r="BW2727" s="121"/>
      <c r="BX2727" s="121"/>
      <c r="BY2727" s="121"/>
      <c r="BZ2727" s="121"/>
      <c r="CA2727" s="121"/>
      <c r="CB2727" s="121"/>
      <c r="CC2727" s="121"/>
      <c r="CD2727" s="121"/>
      <c r="CE2727" s="121"/>
      <c r="CF2727" s="121"/>
      <c r="CG2727" s="121"/>
      <c r="CH2727" s="121"/>
      <c r="CI2727" s="121"/>
      <c r="CJ2727" s="121"/>
      <c r="CK2727" s="121"/>
      <c r="CL2727" s="121"/>
      <c r="CM2727" s="121"/>
      <c r="CN2727" s="121"/>
      <c r="CO2727" s="121"/>
      <c r="CP2727" s="121"/>
      <c r="CQ2727" s="121"/>
      <c r="CR2727" s="121"/>
      <c r="CS2727" s="121"/>
      <c r="CT2727" s="121"/>
      <c r="CU2727" s="121"/>
      <c r="CV2727" s="121"/>
      <c r="CW2727" s="121"/>
      <c r="CX2727" s="121"/>
      <c r="CY2727" s="121"/>
      <c r="CZ2727" s="121"/>
      <c r="DA2727" s="121"/>
      <c r="DB2727" s="121"/>
      <c r="DC2727" s="121"/>
      <c r="DD2727" s="121"/>
      <c r="DE2727" s="121"/>
      <c r="DF2727" s="121"/>
      <c r="DG2727" s="121"/>
      <c r="DH2727" s="121"/>
      <c r="DI2727" s="121"/>
    </row>
    <row r="2728" spans="30:113" x14ac:dyDescent="0.35">
      <c r="AD2728" s="121"/>
      <c r="AE2728" s="121"/>
      <c r="AF2728" s="121"/>
      <c r="AG2728" s="121"/>
      <c r="AH2728" s="121"/>
      <c r="AI2728" s="121"/>
      <c r="AJ2728" s="121"/>
      <c r="AK2728" s="121"/>
      <c r="AL2728" s="121"/>
      <c r="AM2728" s="121"/>
      <c r="AN2728" s="121"/>
      <c r="AO2728" s="121"/>
      <c r="AP2728" s="121"/>
      <c r="AQ2728" s="121"/>
      <c r="AR2728" s="121"/>
      <c r="AS2728" s="121"/>
      <c r="AT2728" s="121"/>
      <c r="AU2728" s="121"/>
      <c r="AV2728" s="121"/>
      <c r="AW2728" s="121"/>
      <c r="AX2728" s="121"/>
      <c r="AY2728" s="121"/>
      <c r="AZ2728" s="121"/>
      <c r="BA2728" s="121"/>
      <c r="BB2728" s="121"/>
      <c r="BC2728" s="121"/>
      <c r="BD2728" s="121"/>
      <c r="BE2728" s="121"/>
      <c r="BF2728" s="121"/>
      <c r="BG2728" s="121"/>
      <c r="BH2728" s="121"/>
      <c r="BI2728" s="121"/>
      <c r="BJ2728" s="121"/>
      <c r="BK2728" s="121"/>
      <c r="BL2728" s="121"/>
      <c r="BM2728" s="121"/>
      <c r="BN2728" s="121"/>
      <c r="BO2728" s="121"/>
      <c r="BP2728" s="121"/>
      <c r="BQ2728" s="121"/>
      <c r="BR2728" s="121"/>
      <c r="BS2728" s="121"/>
      <c r="BT2728" s="121"/>
      <c r="BU2728" s="121"/>
      <c r="BV2728" s="121"/>
      <c r="BW2728" s="121"/>
      <c r="BX2728" s="121"/>
      <c r="BY2728" s="121"/>
      <c r="BZ2728" s="121"/>
      <c r="CA2728" s="121"/>
      <c r="CB2728" s="121"/>
      <c r="CC2728" s="121"/>
      <c r="CD2728" s="121"/>
      <c r="CE2728" s="121"/>
      <c r="CF2728" s="121"/>
      <c r="CG2728" s="121"/>
      <c r="CH2728" s="121"/>
      <c r="CI2728" s="121"/>
      <c r="CJ2728" s="121"/>
      <c r="CK2728" s="121"/>
      <c r="CL2728" s="121"/>
      <c r="CM2728" s="121"/>
      <c r="CN2728" s="121"/>
      <c r="CO2728" s="121"/>
      <c r="CP2728" s="121"/>
      <c r="CQ2728" s="121"/>
      <c r="CR2728" s="121"/>
      <c r="CS2728" s="121"/>
      <c r="CT2728" s="121"/>
      <c r="CU2728" s="121"/>
      <c r="CV2728" s="121"/>
      <c r="CW2728" s="121"/>
      <c r="CX2728" s="121"/>
      <c r="CY2728" s="121"/>
      <c r="CZ2728" s="121"/>
      <c r="DA2728" s="121"/>
      <c r="DB2728" s="121"/>
      <c r="DC2728" s="121"/>
      <c r="DD2728" s="121"/>
      <c r="DE2728" s="121"/>
      <c r="DF2728" s="121"/>
      <c r="DG2728" s="121"/>
      <c r="DH2728" s="121"/>
      <c r="DI2728" s="121"/>
    </row>
    <row r="2729" spans="30:113" x14ac:dyDescent="0.35">
      <c r="AD2729" s="121"/>
      <c r="AE2729" s="121"/>
      <c r="AF2729" s="121"/>
      <c r="AG2729" s="121"/>
      <c r="AH2729" s="121"/>
      <c r="AI2729" s="121"/>
      <c r="AJ2729" s="121"/>
      <c r="AK2729" s="121"/>
      <c r="AL2729" s="121"/>
      <c r="AM2729" s="121"/>
      <c r="AN2729" s="121"/>
      <c r="AO2729" s="121"/>
      <c r="AP2729" s="121"/>
      <c r="AQ2729" s="121"/>
      <c r="AR2729" s="121"/>
      <c r="AS2729" s="121"/>
      <c r="AT2729" s="121"/>
      <c r="AU2729" s="121"/>
      <c r="AV2729" s="121"/>
      <c r="AW2729" s="121"/>
      <c r="AX2729" s="121"/>
      <c r="AY2729" s="121"/>
      <c r="AZ2729" s="121"/>
      <c r="BA2729" s="121"/>
      <c r="BB2729" s="121"/>
      <c r="BC2729" s="121"/>
      <c r="BD2729" s="121"/>
      <c r="BE2729" s="121"/>
      <c r="BF2729" s="121"/>
      <c r="BG2729" s="121"/>
      <c r="BH2729" s="121"/>
      <c r="BI2729" s="121"/>
      <c r="BJ2729" s="121"/>
      <c r="BK2729" s="121"/>
      <c r="BL2729" s="121"/>
      <c r="BM2729" s="121"/>
      <c r="BN2729" s="121"/>
      <c r="BO2729" s="121"/>
      <c r="BP2729" s="121"/>
      <c r="BQ2729" s="121"/>
      <c r="BR2729" s="121"/>
      <c r="BS2729" s="121"/>
      <c r="BT2729" s="121"/>
      <c r="BU2729" s="121"/>
      <c r="BV2729" s="121"/>
      <c r="BW2729" s="121"/>
      <c r="BX2729" s="121"/>
      <c r="BY2729" s="121"/>
      <c r="BZ2729" s="121"/>
      <c r="CA2729" s="121"/>
      <c r="CB2729" s="121"/>
      <c r="CC2729" s="121"/>
      <c r="CD2729" s="121"/>
      <c r="CE2729" s="121"/>
      <c r="CF2729" s="121"/>
      <c r="CG2729" s="121"/>
      <c r="CH2729" s="121"/>
      <c r="CI2729" s="121"/>
      <c r="CJ2729" s="121"/>
      <c r="CK2729" s="121"/>
      <c r="CL2729" s="121"/>
      <c r="CM2729" s="121"/>
      <c r="CN2729" s="121"/>
      <c r="CO2729" s="121"/>
      <c r="CP2729" s="121"/>
      <c r="CQ2729" s="121"/>
      <c r="CR2729" s="121"/>
      <c r="CS2729" s="121"/>
      <c r="CT2729" s="121"/>
      <c r="CU2729" s="121"/>
      <c r="CV2729" s="121"/>
      <c r="CW2729" s="121"/>
      <c r="CX2729" s="121"/>
      <c r="CY2729" s="121"/>
      <c r="CZ2729" s="121"/>
      <c r="DA2729" s="121"/>
      <c r="DB2729" s="121"/>
      <c r="DC2729" s="121"/>
      <c r="DD2729" s="121"/>
      <c r="DE2729" s="121"/>
      <c r="DF2729" s="121"/>
      <c r="DG2729" s="121"/>
      <c r="DH2729" s="121"/>
      <c r="DI2729" s="121"/>
    </row>
    <row r="2730" spans="30:113" x14ac:dyDescent="0.35">
      <c r="AD2730" s="121"/>
      <c r="AE2730" s="121"/>
      <c r="AF2730" s="121"/>
      <c r="AG2730" s="121"/>
      <c r="AH2730" s="121"/>
      <c r="AI2730" s="121"/>
      <c r="AJ2730" s="121"/>
      <c r="AK2730" s="121"/>
      <c r="AL2730" s="121"/>
      <c r="AM2730" s="121"/>
      <c r="AN2730" s="121"/>
      <c r="AO2730" s="121"/>
      <c r="AP2730" s="121"/>
      <c r="AQ2730" s="121"/>
      <c r="AR2730" s="121"/>
      <c r="AS2730" s="121"/>
      <c r="AT2730" s="121"/>
      <c r="AU2730" s="121"/>
      <c r="AV2730" s="121"/>
      <c r="AW2730" s="121"/>
      <c r="AX2730" s="121"/>
      <c r="AY2730" s="121"/>
      <c r="AZ2730" s="121"/>
      <c r="BA2730" s="121"/>
      <c r="BB2730" s="121"/>
      <c r="BC2730" s="121"/>
      <c r="BD2730" s="121"/>
      <c r="BE2730" s="121"/>
      <c r="BF2730" s="121"/>
      <c r="BG2730" s="121"/>
      <c r="BH2730" s="121"/>
      <c r="BI2730" s="121"/>
      <c r="BJ2730" s="121"/>
      <c r="BK2730" s="121"/>
      <c r="BL2730" s="121"/>
      <c r="BM2730" s="121"/>
      <c r="BN2730" s="121"/>
      <c r="BO2730" s="121"/>
      <c r="BP2730" s="121"/>
      <c r="BQ2730" s="121"/>
      <c r="BR2730" s="121"/>
      <c r="BS2730" s="121"/>
      <c r="BT2730" s="121"/>
      <c r="BU2730" s="121"/>
      <c r="BV2730" s="121"/>
      <c r="BW2730" s="121"/>
      <c r="BX2730" s="121"/>
      <c r="BY2730" s="121"/>
      <c r="BZ2730" s="121"/>
      <c r="CA2730" s="121"/>
      <c r="CB2730" s="121"/>
      <c r="CC2730" s="121"/>
      <c r="CD2730" s="121"/>
      <c r="CE2730" s="121"/>
      <c r="CF2730" s="121"/>
      <c r="CG2730" s="121"/>
      <c r="CH2730" s="121"/>
      <c r="CI2730" s="121"/>
      <c r="CJ2730" s="121"/>
      <c r="CK2730" s="121"/>
      <c r="CL2730" s="121"/>
      <c r="CM2730" s="121"/>
      <c r="CN2730" s="121"/>
      <c r="CO2730" s="121"/>
      <c r="CP2730" s="121"/>
      <c r="CQ2730" s="121"/>
      <c r="CR2730" s="121"/>
      <c r="CS2730" s="121"/>
      <c r="CT2730" s="121"/>
      <c r="CU2730" s="121"/>
      <c r="CV2730" s="121"/>
      <c r="CW2730" s="121"/>
      <c r="CX2730" s="121"/>
      <c r="CY2730" s="121"/>
      <c r="CZ2730" s="121"/>
      <c r="DA2730" s="121"/>
      <c r="DB2730" s="121"/>
      <c r="DC2730" s="121"/>
      <c r="DD2730" s="121"/>
      <c r="DE2730" s="121"/>
      <c r="DF2730" s="121"/>
      <c r="DG2730" s="121"/>
      <c r="DH2730" s="121"/>
      <c r="DI2730" s="121"/>
    </row>
    <row r="2731" spans="30:113" x14ac:dyDescent="0.35">
      <c r="AD2731" s="121"/>
      <c r="AE2731" s="121"/>
      <c r="AF2731" s="121"/>
      <c r="AG2731" s="121"/>
      <c r="AH2731" s="121"/>
      <c r="AI2731" s="121"/>
      <c r="AJ2731" s="121"/>
      <c r="AK2731" s="121"/>
      <c r="AL2731" s="121"/>
      <c r="AM2731" s="121"/>
      <c r="AN2731" s="121"/>
      <c r="AO2731" s="121"/>
      <c r="AP2731" s="121"/>
      <c r="AQ2731" s="121"/>
      <c r="AR2731" s="121"/>
      <c r="AS2731" s="121"/>
      <c r="AT2731" s="121"/>
      <c r="AU2731" s="121"/>
      <c r="AV2731" s="121"/>
      <c r="AW2731" s="121"/>
      <c r="AX2731" s="121"/>
      <c r="AY2731" s="121"/>
      <c r="AZ2731" s="121"/>
      <c r="BA2731" s="121"/>
      <c r="BB2731" s="121"/>
      <c r="BC2731" s="121"/>
      <c r="BD2731" s="121"/>
      <c r="BE2731" s="121"/>
      <c r="BF2731" s="121"/>
      <c r="BG2731" s="121"/>
      <c r="BH2731" s="121"/>
      <c r="BI2731" s="121"/>
      <c r="BJ2731" s="121"/>
      <c r="BK2731" s="121"/>
      <c r="BL2731" s="121"/>
      <c r="BM2731" s="121"/>
      <c r="BN2731" s="121"/>
      <c r="BO2731" s="121"/>
      <c r="BP2731" s="121"/>
      <c r="BQ2731" s="121"/>
      <c r="BR2731" s="121"/>
      <c r="BS2731" s="121"/>
      <c r="BT2731" s="121"/>
      <c r="BU2731" s="121"/>
      <c r="BV2731" s="121"/>
      <c r="BW2731" s="121"/>
      <c r="BX2731" s="121"/>
      <c r="BY2731" s="121"/>
      <c r="BZ2731" s="121"/>
      <c r="CA2731" s="121"/>
      <c r="CB2731" s="121"/>
      <c r="CC2731" s="121"/>
      <c r="CD2731" s="121"/>
      <c r="CE2731" s="121"/>
      <c r="CF2731" s="121"/>
      <c r="CG2731" s="121"/>
      <c r="CH2731" s="121"/>
      <c r="CI2731" s="121"/>
      <c r="CJ2731" s="121"/>
      <c r="CK2731" s="121"/>
      <c r="CL2731" s="121"/>
      <c r="CM2731" s="121"/>
      <c r="CN2731" s="121"/>
      <c r="CO2731" s="121"/>
      <c r="CP2731" s="121"/>
      <c r="CQ2731" s="121"/>
      <c r="CR2731" s="121"/>
      <c r="CS2731" s="121"/>
      <c r="CT2731" s="121"/>
      <c r="CU2731" s="121"/>
      <c r="CV2731" s="121"/>
      <c r="CW2731" s="121"/>
      <c r="CX2731" s="121"/>
      <c r="CY2731" s="121"/>
      <c r="CZ2731" s="121"/>
      <c r="DA2731" s="121"/>
      <c r="DB2731" s="121"/>
      <c r="DC2731" s="121"/>
      <c r="DD2731" s="121"/>
      <c r="DE2731" s="121"/>
      <c r="DF2731" s="121"/>
      <c r="DG2731" s="121"/>
      <c r="DH2731" s="121"/>
      <c r="DI2731" s="121"/>
    </row>
    <row r="2732" spans="30:113" x14ac:dyDescent="0.35">
      <c r="AD2732" s="121"/>
      <c r="AE2732" s="121"/>
      <c r="AF2732" s="121"/>
      <c r="AG2732" s="121"/>
      <c r="AH2732" s="121"/>
      <c r="AI2732" s="121"/>
      <c r="AJ2732" s="121"/>
      <c r="AK2732" s="121"/>
      <c r="AL2732" s="121"/>
      <c r="AM2732" s="121"/>
      <c r="AN2732" s="121"/>
      <c r="AO2732" s="121"/>
      <c r="AP2732" s="121"/>
      <c r="AQ2732" s="121"/>
      <c r="AR2732" s="121"/>
      <c r="AS2732" s="121"/>
      <c r="AT2732" s="121"/>
      <c r="AU2732" s="121"/>
      <c r="AV2732" s="121"/>
      <c r="AW2732" s="121"/>
      <c r="AX2732" s="121"/>
      <c r="AY2732" s="121"/>
      <c r="AZ2732" s="121"/>
      <c r="BA2732" s="121"/>
      <c r="BB2732" s="121"/>
      <c r="BC2732" s="121"/>
      <c r="BD2732" s="121"/>
      <c r="BE2732" s="121"/>
      <c r="BF2732" s="121"/>
      <c r="BG2732" s="121"/>
      <c r="BH2732" s="121"/>
      <c r="BI2732" s="121"/>
      <c r="BJ2732" s="121"/>
      <c r="BK2732" s="121"/>
      <c r="BL2732" s="121"/>
      <c r="BM2732" s="121"/>
      <c r="BN2732" s="121"/>
      <c r="BO2732" s="121"/>
      <c r="BP2732" s="121"/>
      <c r="BQ2732" s="121"/>
      <c r="BR2732" s="121"/>
      <c r="BS2732" s="121"/>
      <c r="BT2732" s="121"/>
      <c r="BU2732" s="121"/>
      <c r="BV2732" s="121"/>
      <c r="BW2732" s="121"/>
      <c r="BX2732" s="121"/>
      <c r="BY2732" s="121"/>
      <c r="BZ2732" s="121"/>
      <c r="CA2732" s="121"/>
      <c r="CB2732" s="121"/>
      <c r="CC2732" s="121"/>
      <c r="CD2732" s="121"/>
      <c r="CE2732" s="121"/>
      <c r="CF2732" s="121"/>
      <c r="CG2732" s="121"/>
      <c r="CH2732" s="121"/>
      <c r="CI2732" s="121"/>
      <c r="CJ2732" s="121"/>
      <c r="CK2732" s="121"/>
      <c r="CL2732" s="121"/>
      <c r="CM2732" s="121"/>
      <c r="CN2732" s="121"/>
      <c r="CO2732" s="121"/>
      <c r="CP2732" s="121"/>
      <c r="CQ2732" s="121"/>
      <c r="CR2732" s="121"/>
      <c r="CS2732" s="121"/>
      <c r="CT2732" s="121"/>
      <c r="CU2732" s="121"/>
      <c r="CV2732" s="121"/>
      <c r="CW2732" s="121"/>
      <c r="CX2732" s="121"/>
      <c r="CY2732" s="121"/>
      <c r="CZ2732" s="121"/>
      <c r="DA2732" s="121"/>
      <c r="DB2732" s="121"/>
      <c r="DC2732" s="121"/>
      <c r="DD2732" s="121"/>
      <c r="DE2732" s="121"/>
      <c r="DF2732" s="121"/>
      <c r="DG2732" s="121"/>
      <c r="DH2732" s="121"/>
      <c r="DI2732" s="121"/>
    </row>
    <row r="2733" spans="30:113" x14ac:dyDescent="0.35">
      <c r="AD2733" s="121"/>
      <c r="AE2733" s="121"/>
      <c r="AF2733" s="121"/>
      <c r="AG2733" s="121"/>
      <c r="AH2733" s="121"/>
      <c r="AI2733" s="121"/>
      <c r="AJ2733" s="121"/>
      <c r="AK2733" s="121"/>
      <c r="AL2733" s="121"/>
      <c r="AM2733" s="121"/>
      <c r="AN2733" s="121"/>
      <c r="AO2733" s="121"/>
      <c r="AP2733" s="121"/>
      <c r="AQ2733" s="121"/>
      <c r="AR2733" s="121"/>
      <c r="AS2733" s="121"/>
      <c r="AT2733" s="121"/>
      <c r="AU2733" s="121"/>
      <c r="AV2733" s="121"/>
      <c r="AW2733" s="121"/>
      <c r="AX2733" s="121"/>
      <c r="AY2733" s="121"/>
      <c r="AZ2733" s="121"/>
      <c r="BA2733" s="121"/>
      <c r="BB2733" s="121"/>
      <c r="BC2733" s="121"/>
      <c r="BD2733" s="121"/>
      <c r="BE2733" s="121"/>
      <c r="BF2733" s="121"/>
      <c r="BG2733" s="121"/>
      <c r="BH2733" s="121"/>
      <c r="BI2733" s="121"/>
      <c r="BJ2733" s="121"/>
      <c r="BK2733" s="121"/>
      <c r="BL2733" s="121"/>
      <c r="BM2733" s="121"/>
      <c r="BN2733" s="121"/>
      <c r="BO2733" s="121"/>
      <c r="BP2733" s="121"/>
      <c r="BQ2733" s="121"/>
      <c r="BR2733" s="121"/>
      <c r="BS2733" s="121"/>
      <c r="BT2733" s="121"/>
      <c r="BU2733" s="121"/>
      <c r="BV2733" s="121"/>
      <c r="BW2733" s="121"/>
      <c r="BX2733" s="121"/>
      <c r="BY2733" s="121"/>
      <c r="BZ2733" s="121"/>
      <c r="CA2733" s="121"/>
      <c r="CB2733" s="121"/>
      <c r="CC2733" s="121"/>
      <c r="CD2733" s="121"/>
      <c r="CE2733" s="121"/>
      <c r="CF2733" s="121"/>
      <c r="CG2733" s="121"/>
      <c r="CH2733" s="121"/>
      <c r="CI2733" s="121"/>
      <c r="CJ2733" s="121"/>
      <c r="CK2733" s="121"/>
      <c r="CL2733" s="121"/>
      <c r="CM2733" s="121"/>
      <c r="CN2733" s="121"/>
      <c r="CO2733" s="121"/>
      <c r="CP2733" s="121"/>
      <c r="CQ2733" s="121"/>
      <c r="CR2733" s="121"/>
      <c r="CS2733" s="121"/>
      <c r="CT2733" s="121"/>
      <c r="CU2733" s="121"/>
      <c r="CV2733" s="121"/>
      <c r="CW2733" s="121"/>
      <c r="CX2733" s="121"/>
      <c r="CY2733" s="121"/>
      <c r="CZ2733" s="121"/>
      <c r="DA2733" s="121"/>
      <c r="DB2733" s="121"/>
      <c r="DC2733" s="121"/>
      <c r="DD2733" s="121"/>
      <c r="DE2733" s="121"/>
      <c r="DF2733" s="121"/>
      <c r="DG2733" s="121"/>
      <c r="DH2733" s="121"/>
      <c r="DI2733" s="121"/>
    </row>
    <row r="2734" spans="30:113" x14ac:dyDescent="0.35">
      <c r="AD2734" s="121"/>
      <c r="AE2734" s="121"/>
      <c r="AF2734" s="121"/>
      <c r="AG2734" s="121"/>
      <c r="AH2734" s="121"/>
      <c r="AI2734" s="121"/>
      <c r="AJ2734" s="121"/>
      <c r="AK2734" s="121"/>
      <c r="AL2734" s="121"/>
      <c r="AM2734" s="121"/>
      <c r="AN2734" s="121"/>
      <c r="AO2734" s="121"/>
      <c r="AP2734" s="121"/>
      <c r="AQ2734" s="121"/>
      <c r="AR2734" s="121"/>
      <c r="AS2734" s="121"/>
      <c r="AT2734" s="121"/>
      <c r="AU2734" s="121"/>
      <c r="AV2734" s="121"/>
      <c r="AW2734" s="121"/>
      <c r="AX2734" s="121"/>
      <c r="AY2734" s="121"/>
      <c r="AZ2734" s="121"/>
      <c r="BA2734" s="121"/>
      <c r="BB2734" s="121"/>
      <c r="BC2734" s="121"/>
      <c r="BD2734" s="121"/>
      <c r="BE2734" s="121"/>
      <c r="BF2734" s="121"/>
      <c r="BG2734" s="121"/>
      <c r="BH2734" s="121"/>
      <c r="BI2734" s="121"/>
      <c r="BJ2734" s="121"/>
      <c r="BK2734" s="121"/>
      <c r="BL2734" s="121"/>
      <c r="BM2734" s="121"/>
      <c r="BN2734" s="121"/>
      <c r="BO2734" s="121"/>
      <c r="BP2734" s="121"/>
      <c r="BQ2734" s="121"/>
      <c r="BR2734" s="121"/>
      <c r="BS2734" s="121"/>
      <c r="BT2734" s="121"/>
      <c r="BU2734" s="121"/>
      <c r="BV2734" s="121"/>
      <c r="BW2734" s="121"/>
      <c r="BX2734" s="121"/>
      <c r="BY2734" s="121"/>
      <c r="BZ2734" s="121"/>
      <c r="CA2734" s="121"/>
      <c r="CB2734" s="121"/>
      <c r="CC2734" s="121"/>
      <c r="CD2734" s="121"/>
      <c r="CE2734" s="121"/>
      <c r="CF2734" s="121"/>
      <c r="CG2734" s="121"/>
      <c r="CH2734" s="121"/>
      <c r="CI2734" s="121"/>
      <c r="CJ2734" s="121"/>
      <c r="CK2734" s="121"/>
      <c r="CL2734" s="121"/>
      <c r="CM2734" s="121"/>
      <c r="CN2734" s="121"/>
      <c r="CO2734" s="121"/>
      <c r="CP2734" s="121"/>
      <c r="CQ2734" s="121"/>
      <c r="CR2734" s="121"/>
      <c r="CS2734" s="121"/>
      <c r="CT2734" s="121"/>
      <c r="CU2734" s="121"/>
      <c r="CV2734" s="121"/>
      <c r="CW2734" s="121"/>
      <c r="CX2734" s="121"/>
      <c r="CY2734" s="121"/>
      <c r="CZ2734" s="121"/>
      <c r="DA2734" s="121"/>
      <c r="DB2734" s="121"/>
      <c r="DC2734" s="121"/>
      <c r="DD2734" s="121"/>
      <c r="DE2734" s="121"/>
      <c r="DF2734" s="121"/>
      <c r="DG2734" s="121"/>
      <c r="DH2734" s="121"/>
      <c r="DI2734" s="121"/>
    </row>
    <row r="2735" spans="30:113" x14ac:dyDescent="0.35">
      <c r="AD2735" s="121"/>
      <c r="AE2735" s="121"/>
      <c r="AF2735" s="121"/>
      <c r="AG2735" s="121"/>
      <c r="AH2735" s="121"/>
      <c r="AI2735" s="121"/>
      <c r="AJ2735" s="121"/>
      <c r="AK2735" s="121"/>
      <c r="AL2735" s="121"/>
      <c r="AM2735" s="121"/>
      <c r="AN2735" s="121"/>
      <c r="AO2735" s="121"/>
      <c r="AP2735" s="121"/>
      <c r="AQ2735" s="121"/>
      <c r="AR2735" s="121"/>
      <c r="AS2735" s="121"/>
      <c r="AT2735" s="121"/>
      <c r="AU2735" s="121"/>
      <c r="AV2735" s="121"/>
      <c r="AW2735" s="121"/>
      <c r="AX2735" s="121"/>
      <c r="AY2735" s="121"/>
      <c r="AZ2735" s="121"/>
      <c r="BA2735" s="121"/>
      <c r="BB2735" s="121"/>
      <c r="BC2735" s="121"/>
      <c r="BD2735" s="121"/>
      <c r="BE2735" s="121"/>
      <c r="BF2735" s="121"/>
      <c r="BG2735" s="121"/>
      <c r="BH2735" s="121"/>
      <c r="BI2735" s="121"/>
      <c r="BJ2735" s="121"/>
      <c r="BK2735" s="121"/>
      <c r="BL2735" s="121"/>
      <c r="BM2735" s="121"/>
      <c r="BN2735" s="121"/>
      <c r="BO2735" s="121"/>
      <c r="BP2735" s="121"/>
      <c r="BQ2735" s="121"/>
      <c r="BR2735" s="121"/>
      <c r="BS2735" s="121"/>
      <c r="BT2735" s="121"/>
      <c r="BU2735" s="121"/>
      <c r="BV2735" s="121"/>
      <c r="BW2735" s="121"/>
      <c r="BX2735" s="121"/>
      <c r="BY2735" s="121"/>
      <c r="BZ2735" s="121"/>
      <c r="CA2735" s="121"/>
      <c r="CB2735" s="121"/>
      <c r="CC2735" s="121"/>
      <c r="CD2735" s="121"/>
      <c r="CE2735" s="121"/>
      <c r="CF2735" s="121"/>
      <c r="CG2735" s="121"/>
      <c r="CH2735" s="121"/>
      <c r="CI2735" s="121"/>
      <c r="CJ2735" s="121"/>
      <c r="CK2735" s="121"/>
      <c r="CL2735" s="121"/>
      <c r="CM2735" s="121"/>
      <c r="CN2735" s="121"/>
      <c r="CO2735" s="121"/>
      <c r="CP2735" s="121"/>
      <c r="CQ2735" s="121"/>
      <c r="CR2735" s="121"/>
      <c r="CS2735" s="121"/>
      <c r="CT2735" s="121"/>
      <c r="CU2735" s="121"/>
      <c r="CV2735" s="121"/>
      <c r="CW2735" s="121"/>
      <c r="CX2735" s="121"/>
      <c r="CY2735" s="121"/>
      <c r="CZ2735" s="121"/>
      <c r="DA2735" s="121"/>
      <c r="DB2735" s="121"/>
      <c r="DC2735" s="121"/>
      <c r="DD2735" s="121"/>
      <c r="DE2735" s="121"/>
      <c r="DF2735" s="121"/>
      <c r="DG2735" s="121"/>
      <c r="DH2735" s="121"/>
      <c r="DI2735" s="121"/>
    </row>
    <row r="2736" spans="30:113" x14ac:dyDescent="0.35">
      <c r="AD2736" s="121"/>
      <c r="AE2736" s="121"/>
      <c r="AF2736" s="121"/>
      <c r="AG2736" s="121"/>
      <c r="AH2736" s="121"/>
      <c r="AI2736" s="121"/>
      <c r="AJ2736" s="121"/>
      <c r="AK2736" s="121"/>
      <c r="AL2736" s="121"/>
      <c r="AM2736" s="121"/>
      <c r="AN2736" s="121"/>
      <c r="AO2736" s="121"/>
      <c r="AP2736" s="121"/>
      <c r="AQ2736" s="121"/>
      <c r="AR2736" s="121"/>
      <c r="AS2736" s="121"/>
      <c r="AT2736" s="121"/>
      <c r="AU2736" s="121"/>
      <c r="AV2736" s="121"/>
      <c r="AW2736" s="121"/>
      <c r="AX2736" s="121"/>
      <c r="AY2736" s="121"/>
      <c r="AZ2736" s="121"/>
      <c r="BA2736" s="121"/>
      <c r="BB2736" s="121"/>
      <c r="BC2736" s="121"/>
      <c r="BD2736" s="121"/>
      <c r="BE2736" s="121"/>
      <c r="BF2736" s="121"/>
      <c r="BG2736" s="121"/>
      <c r="BH2736" s="121"/>
      <c r="BI2736" s="121"/>
      <c r="BJ2736" s="121"/>
      <c r="BK2736" s="121"/>
      <c r="BL2736" s="121"/>
      <c r="BM2736" s="121"/>
      <c r="BN2736" s="121"/>
      <c r="BO2736" s="121"/>
      <c r="BP2736" s="121"/>
      <c r="BQ2736" s="121"/>
      <c r="BR2736" s="121"/>
      <c r="BS2736" s="121"/>
      <c r="BT2736" s="121"/>
      <c r="BU2736" s="121"/>
      <c r="BV2736" s="121"/>
      <c r="BW2736" s="121"/>
      <c r="BX2736" s="121"/>
      <c r="BY2736" s="121"/>
      <c r="BZ2736" s="121"/>
      <c r="CA2736" s="121"/>
      <c r="CB2736" s="121"/>
      <c r="CC2736" s="121"/>
      <c r="CD2736" s="121"/>
      <c r="CE2736" s="121"/>
      <c r="CF2736" s="121"/>
      <c r="CG2736" s="121"/>
      <c r="CH2736" s="121"/>
      <c r="CI2736" s="121"/>
      <c r="CJ2736" s="121"/>
      <c r="CK2736" s="121"/>
      <c r="CL2736" s="121"/>
      <c r="CM2736" s="121"/>
      <c r="CN2736" s="121"/>
      <c r="CO2736" s="121"/>
      <c r="CP2736" s="121"/>
      <c r="CQ2736" s="121"/>
      <c r="CR2736" s="121"/>
      <c r="CS2736" s="121"/>
      <c r="CT2736" s="121"/>
      <c r="CU2736" s="121"/>
      <c r="CV2736" s="121"/>
      <c r="CW2736" s="121"/>
      <c r="CX2736" s="121"/>
      <c r="CY2736" s="121"/>
      <c r="CZ2736" s="121"/>
      <c r="DA2736" s="121"/>
      <c r="DB2736" s="121"/>
      <c r="DC2736" s="121"/>
      <c r="DD2736" s="121"/>
      <c r="DE2736" s="121"/>
      <c r="DF2736" s="121"/>
      <c r="DG2736" s="121"/>
      <c r="DH2736" s="121"/>
      <c r="DI2736" s="121"/>
    </row>
    <row r="2737" spans="30:113" x14ac:dyDescent="0.35">
      <c r="AD2737" s="121"/>
      <c r="AE2737" s="121"/>
      <c r="AF2737" s="121"/>
      <c r="AG2737" s="121"/>
      <c r="AH2737" s="121"/>
      <c r="AI2737" s="121"/>
      <c r="AJ2737" s="121"/>
      <c r="AK2737" s="121"/>
      <c r="AL2737" s="121"/>
      <c r="AM2737" s="121"/>
      <c r="AN2737" s="121"/>
      <c r="AO2737" s="121"/>
      <c r="AP2737" s="121"/>
      <c r="AQ2737" s="121"/>
      <c r="AR2737" s="121"/>
      <c r="AS2737" s="121"/>
      <c r="AT2737" s="121"/>
      <c r="AU2737" s="121"/>
      <c r="AV2737" s="121"/>
      <c r="AW2737" s="121"/>
      <c r="AX2737" s="121"/>
      <c r="AY2737" s="121"/>
      <c r="AZ2737" s="121"/>
      <c r="BA2737" s="121"/>
      <c r="BB2737" s="121"/>
      <c r="BC2737" s="121"/>
      <c r="BD2737" s="121"/>
      <c r="BE2737" s="121"/>
      <c r="BF2737" s="121"/>
      <c r="BG2737" s="121"/>
      <c r="BH2737" s="121"/>
      <c r="BI2737" s="121"/>
      <c r="BJ2737" s="121"/>
      <c r="BK2737" s="121"/>
      <c r="BL2737" s="121"/>
      <c r="BM2737" s="121"/>
      <c r="BN2737" s="121"/>
      <c r="BO2737" s="121"/>
      <c r="BP2737" s="121"/>
      <c r="BQ2737" s="121"/>
      <c r="BR2737" s="121"/>
      <c r="BS2737" s="121"/>
      <c r="BT2737" s="121"/>
      <c r="BU2737" s="121"/>
      <c r="BV2737" s="121"/>
      <c r="BW2737" s="121"/>
      <c r="BX2737" s="121"/>
      <c r="BY2737" s="121"/>
      <c r="BZ2737" s="121"/>
      <c r="CA2737" s="121"/>
      <c r="CB2737" s="121"/>
      <c r="CC2737" s="121"/>
      <c r="CD2737" s="121"/>
      <c r="CE2737" s="121"/>
      <c r="CF2737" s="121"/>
      <c r="CG2737" s="121"/>
      <c r="CH2737" s="121"/>
      <c r="CI2737" s="121"/>
      <c r="CJ2737" s="121"/>
      <c r="CK2737" s="121"/>
      <c r="CL2737" s="121"/>
      <c r="CM2737" s="121"/>
      <c r="CN2737" s="121"/>
      <c r="CO2737" s="121"/>
      <c r="CP2737" s="121"/>
      <c r="CQ2737" s="121"/>
      <c r="CR2737" s="121"/>
      <c r="CS2737" s="121"/>
      <c r="CT2737" s="121"/>
      <c r="CU2737" s="121"/>
      <c r="CV2737" s="121"/>
      <c r="CW2737" s="121"/>
      <c r="CX2737" s="121"/>
      <c r="CY2737" s="121"/>
      <c r="CZ2737" s="121"/>
      <c r="DA2737" s="121"/>
      <c r="DB2737" s="121"/>
      <c r="DC2737" s="121"/>
      <c r="DD2737" s="121"/>
      <c r="DE2737" s="121"/>
      <c r="DF2737" s="121"/>
      <c r="DG2737" s="121"/>
      <c r="DH2737" s="121"/>
      <c r="DI2737" s="121"/>
    </row>
    <row r="2738" spans="30:113" x14ac:dyDescent="0.35">
      <c r="AD2738" s="121"/>
      <c r="AE2738" s="121"/>
      <c r="AF2738" s="121"/>
      <c r="AG2738" s="121"/>
      <c r="AH2738" s="121"/>
      <c r="AI2738" s="121"/>
      <c r="AJ2738" s="121"/>
      <c r="AK2738" s="121"/>
      <c r="AL2738" s="121"/>
      <c r="AM2738" s="121"/>
      <c r="AN2738" s="121"/>
      <c r="AO2738" s="121"/>
      <c r="AP2738" s="121"/>
      <c r="AQ2738" s="121"/>
      <c r="AR2738" s="121"/>
      <c r="AS2738" s="121"/>
      <c r="AT2738" s="121"/>
      <c r="AU2738" s="121"/>
      <c r="AV2738" s="121"/>
      <c r="AW2738" s="121"/>
      <c r="AX2738" s="121"/>
      <c r="AY2738" s="121"/>
      <c r="AZ2738" s="121"/>
      <c r="BA2738" s="121"/>
      <c r="BB2738" s="121"/>
      <c r="BC2738" s="121"/>
      <c r="BD2738" s="121"/>
      <c r="BE2738" s="121"/>
      <c r="BF2738" s="121"/>
      <c r="BG2738" s="121"/>
      <c r="BH2738" s="121"/>
      <c r="BI2738" s="121"/>
      <c r="BJ2738" s="121"/>
      <c r="BK2738" s="121"/>
      <c r="BL2738" s="121"/>
      <c r="BM2738" s="121"/>
      <c r="BN2738" s="121"/>
      <c r="BO2738" s="121"/>
      <c r="BP2738" s="121"/>
      <c r="BQ2738" s="121"/>
      <c r="BR2738" s="121"/>
      <c r="BS2738" s="121"/>
      <c r="BT2738" s="121"/>
      <c r="BU2738" s="121"/>
      <c r="BV2738" s="121"/>
      <c r="BW2738" s="121"/>
      <c r="BX2738" s="121"/>
      <c r="BY2738" s="121"/>
      <c r="BZ2738" s="121"/>
      <c r="CA2738" s="121"/>
      <c r="CB2738" s="121"/>
      <c r="CC2738" s="121"/>
      <c r="CD2738" s="121"/>
      <c r="CE2738" s="121"/>
      <c r="CF2738" s="121"/>
      <c r="CG2738" s="121"/>
      <c r="CH2738" s="121"/>
      <c r="CI2738" s="121"/>
      <c r="CJ2738" s="121"/>
      <c r="CK2738" s="121"/>
      <c r="CL2738" s="121"/>
      <c r="CM2738" s="121"/>
      <c r="CN2738" s="121"/>
      <c r="CO2738" s="121"/>
      <c r="CP2738" s="121"/>
      <c r="CQ2738" s="121"/>
      <c r="CR2738" s="121"/>
      <c r="CS2738" s="121"/>
      <c r="CT2738" s="121"/>
      <c r="CU2738" s="121"/>
      <c r="CV2738" s="121"/>
      <c r="CW2738" s="121"/>
      <c r="CX2738" s="121"/>
      <c r="CY2738" s="121"/>
      <c r="CZ2738" s="121"/>
      <c r="DA2738" s="121"/>
      <c r="DB2738" s="121"/>
      <c r="DC2738" s="121"/>
      <c r="DD2738" s="121"/>
      <c r="DE2738" s="121"/>
      <c r="DF2738" s="121"/>
      <c r="DG2738" s="121"/>
      <c r="DH2738" s="121"/>
      <c r="DI2738" s="121"/>
    </row>
    <row r="2739" spans="30:113" x14ac:dyDescent="0.35">
      <c r="AD2739" s="121"/>
      <c r="AE2739" s="121"/>
      <c r="AF2739" s="121"/>
      <c r="AG2739" s="121"/>
      <c r="AH2739" s="121"/>
      <c r="AI2739" s="121"/>
      <c r="AJ2739" s="121"/>
      <c r="AK2739" s="121"/>
      <c r="AL2739" s="121"/>
      <c r="AM2739" s="121"/>
      <c r="AN2739" s="121"/>
      <c r="AO2739" s="121"/>
      <c r="AP2739" s="121"/>
      <c r="AQ2739" s="121"/>
      <c r="AR2739" s="121"/>
      <c r="AS2739" s="121"/>
      <c r="AT2739" s="121"/>
      <c r="AU2739" s="121"/>
      <c r="AV2739" s="121"/>
      <c r="AW2739" s="121"/>
      <c r="AX2739" s="121"/>
      <c r="AY2739" s="121"/>
      <c r="AZ2739" s="121"/>
      <c r="BA2739" s="121"/>
      <c r="BB2739" s="121"/>
      <c r="BC2739" s="121"/>
      <c r="BD2739" s="121"/>
      <c r="BE2739" s="121"/>
      <c r="BF2739" s="121"/>
      <c r="BG2739" s="121"/>
      <c r="BH2739" s="121"/>
      <c r="BI2739" s="121"/>
      <c r="BJ2739" s="121"/>
      <c r="BK2739" s="121"/>
      <c r="BL2739" s="121"/>
      <c r="BM2739" s="121"/>
      <c r="BN2739" s="121"/>
      <c r="BO2739" s="121"/>
      <c r="BP2739" s="121"/>
      <c r="BQ2739" s="121"/>
      <c r="BR2739" s="121"/>
      <c r="BS2739" s="121"/>
      <c r="BT2739" s="121"/>
      <c r="BU2739" s="121"/>
      <c r="BV2739" s="121"/>
      <c r="BW2739" s="121"/>
      <c r="BX2739" s="121"/>
      <c r="BY2739" s="121"/>
      <c r="BZ2739" s="121"/>
      <c r="CA2739" s="121"/>
      <c r="CB2739" s="121"/>
      <c r="CC2739" s="121"/>
      <c r="CD2739" s="121"/>
      <c r="CE2739" s="121"/>
      <c r="CF2739" s="121"/>
      <c r="CG2739" s="121"/>
      <c r="CH2739" s="121"/>
      <c r="CI2739" s="121"/>
      <c r="CJ2739" s="121"/>
      <c r="CK2739" s="121"/>
      <c r="CL2739" s="121"/>
      <c r="CM2739" s="121"/>
      <c r="CN2739" s="121"/>
      <c r="CO2739" s="121"/>
      <c r="CP2739" s="121"/>
      <c r="CQ2739" s="121"/>
      <c r="CR2739" s="121"/>
      <c r="CS2739" s="121"/>
      <c r="CT2739" s="121"/>
      <c r="CU2739" s="121"/>
      <c r="CV2739" s="121"/>
      <c r="CW2739" s="121"/>
      <c r="CX2739" s="121"/>
      <c r="CY2739" s="121"/>
      <c r="CZ2739" s="121"/>
      <c r="DA2739" s="121"/>
      <c r="DB2739" s="121"/>
      <c r="DC2739" s="121"/>
      <c r="DD2739" s="121"/>
      <c r="DE2739" s="121"/>
      <c r="DF2739" s="121"/>
      <c r="DG2739" s="121"/>
      <c r="DH2739" s="121"/>
      <c r="DI2739" s="121"/>
    </row>
    <row r="2740" spans="30:113" x14ac:dyDescent="0.35">
      <c r="AD2740" s="121"/>
      <c r="AE2740" s="121"/>
      <c r="AF2740" s="121"/>
      <c r="AG2740" s="121"/>
      <c r="AH2740" s="121"/>
      <c r="AI2740" s="121"/>
      <c r="AJ2740" s="121"/>
      <c r="AK2740" s="121"/>
      <c r="AL2740" s="121"/>
      <c r="AM2740" s="121"/>
      <c r="AN2740" s="121"/>
      <c r="AO2740" s="121"/>
      <c r="AP2740" s="121"/>
      <c r="AQ2740" s="121"/>
      <c r="AR2740" s="121"/>
      <c r="AS2740" s="121"/>
      <c r="AT2740" s="121"/>
      <c r="AU2740" s="121"/>
      <c r="AV2740" s="121"/>
      <c r="AW2740" s="121"/>
      <c r="AX2740" s="121"/>
      <c r="AY2740" s="121"/>
      <c r="AZ2740" s="121"/>
      <c r="BA2740" s="121"/>
      <c r="BB2740" s="121"/>
      <c r="BC2740" s="121"/>
      <c r="BD2740" s="121"/>
      <c r="BE2740" s="121"/>
      <c r="BF2740" s="121"/>
      <c r="BG2740" s="121"/>
      <c r="BH2740" s="121"/>
      <c r="BI2740" s="121"/>
      <c r="BJ2740" s="121"/>
      <c r="BK2740" s="121"/>
      <c r="BL2740" s="121"/>
      <c r="BM2740" s="121"/>
      <c r="BN2740" s="121"/>
      <c r="BO2740" s="121"/>
      <c r="BP2740" s="121"/>
      <c r="BQ2740" s="121"/>
      <c r="BR2740" s="121"/>
      <c r="BS2740" s="121"/>
      <c r="BT2740" s="121"/>
      <c r="BU2740" s="121"/>
      <c r="BV2740" s="121"/>
      <c r="BW2740" s="121"/>
      <c r="BX2740" s="121"/>
      <c r="BY2740" s="121"/>
      <c r="BZ2740" s="121"/>
      <c r="CA2740" s="121"/>
      <c r="CB2740" s="121"/>
      <c r="CC2740" s="121"/>
      <c r="CD2740" s="121"/>
      <c r="CE2740" s="121"/>
      <c r="CF2740" s="121"/>
      <c r="CG2740" s="121"/>
      <c r="CH2740" s="121"/>
      <c r="CI2740" s="121"/>
      <c r="CJ2740" s="121"/>
      <c r="CK2740" s="121"/>
      <c r="CL2740" s="121"/>
      <c r="CM2740" s="121"/>
      <c r="CN2740" s="121"/>
      <c r="CO2740" s="121"/>
      <c r="CP2740" s="121"/>
      <c r="CQ2740" s="121"/>
      <c r="CR2740" s="121"/>
      <c r="CS2740" s="121"/>
      <c r="CT2740" s="121"/>
      <c r="CU2740" s="121"/>
      <c r="CV2740" s="121"/>
      <c r="CW2740" s="121"/>
      <c r="CX2740" s="121"/>
      <c r="CY2740" s="121"/>
      <c r="CZ2740" s="121"/>
      <c r="DA2740" s="121"/>
      <c r="DB2740" s="121"/>
      <c r="DC2740" s="121"/>
      <c r="DD2740" s="121"/>
      <c r="DE2740" s="121"/>
      <c r="DF2740" s="121"/>
      <c r="DG2740" s="121"/>
      <c r="DH2740" s="121"/>
      <c r="DI2740" s="121"/>
    </row>
    <row r="2741" spans="30:113" x14ac:dyDescent="0.35">
      <c r="AD2741" s="121"/>
      <c r="AE2741" s="121"/>
      <c r="AF2741" s="121"/>
      <c r="AG2741" s="121"/>
      <c r="AH2741" s="121"/>
      <c r="AI2741" s="121"/>
      <c r="AJ2741" s="121"/>
      <c r="AK2741" s="121"/>
      <c r="AL2741" s="121"/>
      <c r="AM2741" s="121"/>
      <c r="AN2741" s="121"/>
      <c r="AO2741" s="121"/>
      <c r="AP2741" s="121"/>
      <c r="AQ2741" s="121"/>
      <c r="AR2741" s="121"/>
      <c r="AS2741" s="121"/>
      <c r="AT2741" s="121"/>
      <c r="AU2741" s="121"/>
      <c r="AV2741" s="121"/>
      <c r="AW2741" s="121"/>
      <c r="AX2741" s="121"/>
      <c r="AY2741" s="121"/>
      <c r="AZ2741" s="121"/>
      <c r="BA2741" s="121"/>
      <c r="BB2741" s="121"/>
      <c r="BC2741" s="121"/>
      <c r="BD2741" s="121"/>
      <c r="BE2741" s="121"/>
      <c r="BF2741" s="121"/>
      <c r="BG2741" s="121"/>
      <c r="BH2741" s="121"/>
      <c r="BI2741" s="121"/>
      <c r="BJ2741" s="121"/>
      <c r="BK2741" s="121"/>
      <c r="BL2741" s="121"/>
      <c r="BM2741" s="121"/>
      <c r="BN2741" s="121"/>
      <c r="BO2741" s="121"/>
      <c r="BP2741" s="121"/>
      <c r="BQ2741" s="121"/>
      <c r="BR2741" s="121"/>
      <c r="BS2741" s="121"/>
      <c r="BT2741" s="121"/>
      <c r="BU2741" s="121"/>
      <c r="BV2741" s="121"/>
      <c r="BW2741" s="121"/>
      <c r="BX2741" s="121"/>
      <c r="BY2741" s="121"/>
      <c r="BZ2741" s="121"/>
      <c r="CA2741" s="121"/>
      <c r="CB2741" s="121"/>
      <c r="CC2741" s="121"/>
      <c r="CD2741" s="121"/>
      <c r="CE2741" s="121"/>
      <c r="CF2741" s="121"/>
      <c r="CG2741" s="121"/>
      <c r="CH2741" s="121"/>
      <c r="CI2741" s="121"/>
      <c r="CJ2741" s="121"/>
      <c r="CK2741" s="121"/>
      <c r="CL2741" s="121"/>
      <c r="CM2741" s="121"/>
      <c r="CN2741" s="121"/>
      <c r="CO2741" s="121"/>
      <c r="CP2741" s="121"/>
      <c r="CQ2741" s="121"/>
      <c r="CR2741" s="121"/>
      <c r="CS2741" s="121"/>
      <c r="CT2741" s="121"/>
      <c r="CU2741" s="121"/>
      <c r="CV2741" s="121"/>
      <c r="CW2741" s="121"/>
      <c r="CX2741" s="121"/>
      <c r="CY2741" s="121"/>
      <c r="CZ2741" s="121"/>
      <c r="DA2741" s="121"/>
      <c r="DB2741" s="121"/>
      <c r="DC2741" s="121"/>
      <c r="DD2741" s="121"/>
      <c r="DE2741" s="121"/>
      <c r="DF2741" s="121"/>
      <c r="DG2741" s="121"/>
      <c r="DH2741" s="121"/>
      <c r="DI2741" s="121"/>
    </row>
    <row r="2742" spans="30:113" x14ac:dyDescent="0.35">
      <c r="AD2742" s="121"/>
      <c r="AE2742" s="121"/>
      <c r="AF2742" s="121"/>
      <c r="AG2742" s="121"/>
      <c r="AH2742" s="121"/>
      <c r="AI2742" s="121"/>
      <c r="AJ2742" s="121"/>
      <c r="AK2742" s="121"/>
      <c r="AL2742" s="121"/>
      <c r="AM2742" s="121"/>
      <c r="AN2742" s="121"/>
      <c r="AO2742" s="121"/>
      <c r="AP2742" s="121"/>
      <c r="AQ2742" s="121"/>
      <c r="AR2742" s="121"/>
      <c r="AS2742" s="121"/>
      <c r="AT2742" s="121"/>
      <c r="AU2742" s="121"/>
      <c r="AV2742" s="121"/>
      <c r="AW2742" s="121"/>
      <c r="AX2742" s="121"/>
      <c r="AY2742" s="121"/>
      <c r="AZ2742" s="121"/>
      <c r="BA2742" s="121"/>
      <c r="BB2742" s="121"/>
      <c r="BC2742" s="121"/>
      <c r="BD2742" s="121"/>
      <c r="BE2742" s="121"/>
      <c r="BF2742" s="121"/>
      <c r="BG2742" s="121"/>
      <c r="BH2742" s="121"/>
      <c r="BI2742" s="121"/>
      <c r="BJ2742" s="121"/>
      <c r="BK2742" s="121"/>
      <c r="BL2742" s="121"/>
      <c r="BM2742" s="121"/>
      <c r="BN2742" s="121"/>
      <c r="BO2742" s="121"/>
      <c r="BP2742" s="121"/>
      <c r="BQ2742" s="121"/>
      <c r="BR2742" s="121"/>
      <c r="BS2742" s="121"/>
      <c r="BT2742" s="121"/>
      <c r="BU2742" s="121"/>
      <c r="BV2742" s="121"/>
      <c r="BW2742" s="121"/>
      <c r="BX2742" s="121"/>
      <c r="BY2742" s="121"/>
      <c r="BZ2742" s="121"/>
      <c r="CA2742" s="121"/>
      <c r="CB2742" s="121"/>
      <c r="CC2742" s="121"/>
      <c r="CD2742" s="121"/>
      <c r="CE2742" s="121"/>
      <c r="CF2742" s="121"/>
      <c r="CG2742" s="121"/>
      <c r="CH2742" s="121"/>
      <c r="CI2742" s="121"/>
      <c r="CJ2742" s="121"/>
      <c r="CK2742" s="121"/>
      <c r="CL2742" s="121"/>
      <c r="CM2742" s="121"/>
      <c r="CN2742" s="121"/>
      <c r="CO2742" s="121"/>
      <c r="CP2742" s="121"/>
      <c r="CQ2742" s="121"/>
      <c r="CR2742" s="121"/>
      <c r="CS2742" s="121"/>
      <c r="CT2742" s="121"/>
      <c r="CU2742" s="121"/>
      <c r="CV2742" s="121"/>
      <c r="CW2742" s="121"/>
      <c r="CX2742" s="121"/>
      <c r="CY2742" s="121"/>
      <c r="CZ2742" s="121"/>
      <c r="DA2742" s="121"/>
      <c r="DB2742" s="121"/>
      <c r="DC2742" s="121"/>
      <c r="DD2742" s="121"/>
      <c r="DE2742" s="121"/>
      <c r="DF2742" s="121"/>
      <c r="DG2742" s="121"/>
      <c r="DH2742" s="121"/>
      <c r="DI2742" s="121"/>
    </row>
    <row r="2743" spans="30:113" x14ac:dyDescent="0.35">
      <c r="AD2743" s="121"/>
      <c r="AE2743" s="121"/>
      <c r="AF2743" s="121"/>
      <c r="AG2743" s="121"/>
      <c r="AH2743" s="121"/>
      <c r="AI2743" s="121"/>
      <c r="AJ2743" s="121"/>
      <c r="AK2743" s="121"/>
      <c r="AL2743" s="121"/>
      <c r="AM2743" s="121"/>
      <c r="AN2743" s="121"/>
      <c r="AO2743" s="121"/>
      <c r="AP2743" s="121"/>
      <c r="AQ2743" s="121"/>
      <c r="AR2743" s="121"/>
      <c r="AS2743" s="121"/>
      <c r="AT2743" s="121"/>
      <c r="AU2743" s="121"/>
      <c r="AV2743" s="121"/>
      <c r="AW2743" s="121"/>
      <c r="AX2743" s="121"/>
      <c r="AY2743" s="121"/>
      <c r="AZ2743" s="121"/>
      <c r="BA2743" s="121"/>
      <c r="BB2743" s="121"/>
      <c r="BC2743" s="121"/>
      <c r="BD2743" s="121"/>
      <c r="BE2743" s="121"/>
      <c r="BF2743" s="121"/>
      <c r="BG2743" s="121"/>
      <c r="BH2743" s="121"/>
      <c r="BI2743" s="121"/>
      <c r="BJ2743" s="121"/>
      <c r="BK2743" s="121"/>
      <c r="BL2743" s="121"/>
      <c r="BM2743" s="121"/>
      <c r="BN2743" s="121"/>
      <c r="BO2743" s="121"/>
      <c r="BP2743" s="121"/>
      <c r="BQ2743" s="121"/>
      <c r="BR2743" s="121"/>
      <c r="BS2743" s="121"/>
      <c r="BT2743" s="121"/>
      <c r="BU2743" s="121"/>
      <c r="BV2743" s="121"/>
      <c r="BW2743" s="121"/>
      <c r="BX2743" s="121"/>
      <c r="BY2743" s="121"/>
      <c r="BZ2743" s="121"/>
      <c r="CA2743" s="121"/>
      <c r="CB2743" s="121"/>
      <c r="CC2743" s="121"/>
      <c r="CD2743" s="121"/>
      <c r="CE2743" s="121"/>
      <c r="CF2743" s="121"/>
      <c r="CG2743" s="121"/>
      <c r="CH2743" s="121"/>
      <c r="CI2743" s="121"/>
      <c r="CJ2743" s="121"/>
      <c r="CK2743" s="121"/>
      <c r="CL2743" s="121"/>
      <c r="CM2743" s="121"/>
      <c r="CN2743" s="121"/>
      <c r="CO2743" s="121"/>
      <c r="CP2743" s="121"/>
      <c r="CQ2743" s="121"/>
      <c r="CR2743" s="121"/>
      <c r="CS2743" s="121"/>
      <c r="CT2743" s="121"/>
      <c r="CU2743" s="121"/>
      <c r="CV2743" s="121"/>
      <c r="CW2743" s="121"/>
      <c r="CX2743" s="121"/>
      <c r="CY2743" s="121"/>
      <c r="CZ2743" s="121"/>
      <c r="DA2743" s="121"/>
      <c r="DB2743" s="121"/>
      <c r="DC2743" s="121"/>
      <c r="DD2743" s="121"/>
      <c r="DE2743" s="121"/>
      <c r="DF2743" s="121"/>
      <c r="DG2743" s="121"/>
      <c r="DH2743" s="121"/>
      <c r="DI2743" s="121"/>
    </row>
    <row r="2744" spans="30:113" x14ac:dyDescent="0.35">
      <c r="AD2744" s="121"/>
      <c r="AE2744" s="121"/>
      <c r="AF2744" s="121"/>
      <c r="AG2744" s="121"/>
      <c r="AH2744" s="121"/>
      <c r="AI2744" s="121"/>
      <c r="AJ2744" s="121"/>
      <c r="AK2744" s="121"/>
      <c r="AL2744" s="121"/>
      <c r="AM2744" s="121"/>
      <c r="AN2744" s="121"/>
      <c r="AO2744" s="121"/>
      <c r="AP2744" s="121"/>
      <c r="AQ2744" s="121"/>
      <c r="AR2744" s="121"/>
      <c r="AS2744" s="121"/>
      <c r="AT2744" s="121"/>
      <c r="AU2744" s="121"/>
      <c r="AV2744" s="121"/>
      <c r="AW2744" s="121"/>
      <c r="AX2744" s="121"/>
      <c r="AY2744" s="121"/>
      <c r="AZ2744" s="121"/>
      <c r="BA2744" s="121"/>
      <c r="BB2744" s="121"/>
      <c r="BC2744" s="121"/>
      <c r="BD2744" s="121"/>
      <c r="BE2744" s="121"/>
      <c r="BF2744" s="121"/>
      <c r="BG2744" s="121"/>
      <c r="BH2744" s="121"/>
      <c r="BI2744" s="121"/>
      <c r="BJ2744" s="121"/>
      <c r="BK2744" s="121"/>
      <c r="BL2744" s="121"/>
      <c r="BM2744" s="121"/>
      <c r="BN2744" s="121"/>
      <c r="BO2744" s="121"/>
      <c r="BP2744" s="121"/>
      <c r="BQ2744" s="121"/>
      <c r="BR2744" s="121"/>
      <c r="BS2744" s="121"/>
      <c r="BT2744" s="121"/>
      <c r="BU2744" s="121"/>
      <c r="BV2744" s="121"/>
      <c r="BW2744" s="121"/>
      <c r="BX2744" s="121"/>
      <c r="BY2744" s="121"/>
      <c r="BZ2744" s="121"/>
      <c r="CA2744" s="121"/>
      <c r="CB2744" s="121"/>
      <c r="CC2744" s="121"/>
      <c r="CD2744" s="121"/>
      <c r="CE2744" s="121"/>
      <c r="CF2744" s="121"/>
      <c r="CG2744" s="121"/>
      <c r="CH2744" s="121"/>
      <c r="CI2744" s="121"/>
      <c r="CJ2744" s="121"/>
      <c r="CK2744" s="121"/>
      <c r="CL2744" s="121"/>
      <c r="CM2744" s="121"/>
      <c r="CN2744" s="121"/>
      <c r="CO2744" s="121"/>
      <c r="CP2744" s="121"/>
      <c r="CQ2744" s="121"/>
      <c r="CR2744" s="121"/>
      <c r="CS2744" s="121"/>
      <c r="CT2744" s="121"/>
      <c r="CU2744" s="121"/>
      <c r="CV2744" s="121"/>
      <c r="CW2744" s="121"/>
      <c r="CX2744" s="121"/>
      <c r="CY2744" s="121"/>
      <c r="CZ2744" s="121"/>
      <c r="DA2744" s="121"/>
      <c r="DB2744" s="121"/>
      <c r="DC2744" s="121"/>
      <c r="DD2744" s="121"/>
      <c r="DE2744" s="121"/>
      <c r="DF2744" s="121"/>
      <c r="DG2744" s="121"/>
      <c r="DH2744" s="121"/>
      <c r="DI2744" s="121"/>
    </row>
    <row r="2745" spans="30:113" x14ac:dyDescent="0.35">
      <c r="AD2745" s="121"/>
      <c r="AE2745" s="121"/>
      <c r="AF2745" s="121"/>
      <c r="AG2745" s="121"/>
      <c r="AH2745" s="121"/>
      <c r="AI2745" s="121"/>
      <c r="AJ2745" s="121"/>
      <c r="AK2745" s="121"/>
      <c r="AL2745" s="121"/>
      <c r="AM2745" s="121"/>
      <c r="AN2745" s="121"/>
      <c r="AO2745" s="121"/>
      <c r="AP2745" s="121"/>
      <c r="AQ2745" s="121"/>
      <c r="AR2745" s="121"/>
      <c r="AS2745" s="121"/>
      <c r="AT2745" s="121"/>
      <c r="AU2745" s="121"/>
      <c r="AV2745" s="121"/>
      <c r="AW2745" s="121"/>
      <c r="AX2745" s="121"/>
      <c r="AY2745" s="121"/>
      <c r="AZ2745" s="121"/>
      <c r="BA2745" s="121"/>
      <c r="BB2745" s="121"/>
      <c r="BC2745" s="121"/>
      <c r="BD2745" s="121"/>
      <c r="BE2745" s="121"/>
      <c r="BF2745" s="121"/>
      <c r="BG2745" s="121"/>
      <c r="BH2745" s="121"/>
      <c r="BI2745" s="121"/>
      <c r="BJ2745" s="121"/>
      <c r="BK2745" s="121"/>
      <c r="BL2745" s="121"/>
      <c r="BM2745" s="121"/>
      <c r="BN2745" s="121"/>
      <c r="BO2745" s="121"/>
      <c r="BP2745" s="121"/>
      <c r="BQ2745" s="121"/>
      <c r="BR2745" s="121"/>
      <c r="BS2745" s="121"/>
      <c r="BT2745" s="121"/>
      <c r="BU2745" s="121"/>
      <c r="BV2745" s="121"/>
      <c r="BW2745" s="121"/>
      <c r="BX2745" s="121"/>
      <c r="BY2745" s="121"/>
      <c r="BZ2745" s="121"/>
      <c r="CA2745" s="121"/>
      <c r="CB2745" s="121"/>
      <c r="CC2745" s="121"/>
      <c r="CD2745" s="121"/>
      <c r="CE2745" s="121"/>
      <c r="CF2745" s="121"/>
      <c r="CG2745" s="121"/>
      <c r="CH2745" s="121"/>
      <c r="CI2745" s="121"/>
      <c r="CJ2745" s="121"/>
      <c r="CK2745" s="121"/>
      <c r="CL2745" s="121"/>
      <c r="CM2745" s="121"/>
      <c r="CN2745" s="121"/>
      <c r="CO2745" s="121"/>
      <c r="CP2745" s="121"/>
      <c r="CQ2745" s="121"/>
      <c r="CR2745" s="121"/>
      <c r="CS2745" s="121"/>
      <c r="CT2745" s="121"/>
      <c r="CU2745" s="121"/>
      <c r="CV2745" s="121"/>
      <c r="CW2745" s="121"/>
      <c r="CX2745" s="121"/>
      <c r="CY2745" s="121"/>
      <c r="CZ2745" s="121"/>
      <c r="DA2745" s="121"/>
      <c r="DB2745" s="121"/>
      <c r="DC2745" s="121"/>
      <c r="DD2745" s="121"/>
      <c r="DE2745" s="121"/>
      <c r="DF2745" s="121"/>
      <c r="DG2745" s="121"/>
      <c r="DH2745" s="121"/>
      <c r="DI2745" s="121"/>
    </row>
    <row r="2746" spans="30:113" x14ac:dyDescent="0.35">
      <c r="AD2746" s="121"/>
      <c r="AE2746" s="121"/>
      <c r="AF2746" s="121"/>
      <c r="AG2746" s="121"/>
      <c r="AH2746" s="121"/>
      <c r="AI2746" s="121"/>
      <c r="AJ2746" s="121"/>
      <c r="AK2746" s="121"/>
      <c r="AL2746" s="121"/>
      <c r="AM2746" s="121"/>
      <c r="AN2746" s="121"/>
      <c r="AO2746" s="121"/>
      <c r="AP2746" s="121"/>
      <c r="AQ2746" s="121"/>
      <c r="AR2746" s="121"/>
      <c r="AS2746" s="121"/>
      <c r="AT2746" s="121"/>
      <c r="AU2746" s="121"/>
      <c r="AV2746" s="121"/>
      <c r="AW2746" s="121"/>
      <c r="AX2746" s="121"/>
      <c r="AY2746" s="121"/>
      <c r="AZ2746" s="121"/>
      <c r="BA2746" s="121"/>
      <c r="BB2746" s="121"/>
      <c r="BC2746" s="121"/>
      <c r="BD2746" s="121"/>
      <c r="BE2746" s="121"/>
      <c r="BF2746" s="121"/>
      <c r="BG2746" s="121"/>
      <c r="BH2746" s="121"/>
      <c r="BI2746" s="121"/>
      <c r="BJ2746" s="121"/>
      <c r="BK2746" s="121"/>
      <c r="BL2746" s="121"/>
      <c r="BM2746" s="121"/>
      <c r="BN2746" s="121"/>
      <c r="BO2746" s="121"/>
      <c r="BP2746" s="121"/>
      <c r="BQ2746" s="121"/>
      <c r="BR2746" s="121"/>
      <c r="BS2746" s="121"/>
      <c r="BT2746" s="121"/>
      <c r="BU2746" s="121"/>
      <c r="BV2746" s="121"/>
      <c r="BW2746" s="121"/>
      <c r="BX2746" s="121"/>
      <c r="BY2746" s="121"/>
      <c r="BZ2746" s="121"/>
      <c r="CA2746" s="121"/>
      <c r="CB2746" s="121"/>
      <c r="CC2746" s="121"/>
      <c r="CD2746" s="121"/>
      <c r="CE2746" s="121"/>
      <c r="CF2746" s="121"/>
      <c r="CG2746" s="121"/>
      <c r="CH2746" s="121"/>
      <c r="CI2746" s="121"/>
      <c r="CJ2746" s="121"/>
      <c r="CK2746" s="121"/>
      <c r="CL2746" s="121"/>
      <c r="CM2746" s="121"/>
      <c r="CN2746" s="121"/>
      <c r="CO2746" s="121"/>
      <c r="CP2746" s="121"/>
      <c r="CQ2746" s="121"/>
      <c r="CR2746" s="121"/>
      <c r="CS2746" s="121"/>
      <c r="CT2746" s="121"/>
      <c r="CU2746" s="121"/>
      <c r="CV2746" s="121"/>
      <c r="CW2746" s="121"/>
      <c r="CX2746" s="121"/>
      <c r="CY2746" s="121"/>
      <c r="CZ2746" s="121"/>
      <c r="DA2746" s="121"/>
      <c r="DB2746" s="121"/>
      <c r="DC2746" s="121"/>
      <c r="DD2746" s="121"/>
      <c r="DE2746" s="121"/>
      <c r="DF2746" s="121"/>
      <c r="DG2746" s="121"/>
      <c r="DH2746" s="121"/>
      <c r="DI2746" s="121"/>
    </row>
  </sheetData>
  <mergeCells count="12">
    <mergeCell ref="AE933:AU933"/>
    <mergeCell ref="C31:AA31"/>
    <mergeCell ref="AE31:DF31"/>
    <mergeCell ref="C317:AA317"/>
    <mergeCell ref="AE317:DF317"/>
    <mergeCell ref="C318:AA318"/>
    <mergeCell ref="AE318:DF318"/>
    <mergeCell ref="C604:AA604"/>
    <mergeCell ref="AE607:DF607"/>
    <mergeCell ref="C640:AA640"/>
    <mergeCell ref="AE642:DF642"/>
    <mergeCell ref="AE926:DF926"/>
  </mergeCells>
  <pageMargins left="0.7" right="0.7" top="0.75" bottom="0.75" header="0.3" footer="0.3"/>
  <pageSetup paperSize="8" scale="12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-0.249977111117893"/>
    <pageSetUpPr fitToPage="1"/>
  </sheetPr>
  <dimension ref="A1:X53"/>
  <sheetViews>
    <sheetView showGridLines="0" zoomScale="85" zoomScaleNormal="85" workbookViewId="0">
      <selection activeCell="I23" sqref="I23"/>
    </sheetView>
  </sheetViews>
  <sheetFormatPr defaultColWidth="9.1796875" defaultRowHeight="14.5" x14ac:dyDescent="0.35"/>
  <cols>
    <col min="1" max="1" width="2.453125" style="2" customWidth="1"/>
    <col min="2" max="2" width="12.81640625" style="2" customWidth="1"/>
    <col min="3" max="3" width="25.1796875" style="2" customWidth="1"/>
    <col min="4" max="4" width="20.1796875" style="2" customWidth="1"/>
    <col min="5" max="5" width="11.453125" style="2" customWidth="1"/>
    <col min="6" max="6" width="13.54296875" style="2" customWidth="1"/>
    <col min="7" max="7" width="17.1796875" style="2" customWidth="1"/>
    <col min="8" max="8" width="14.54296875" style="2" customWidth="1"/>
    <col min="9" max="9" width="14.453125" style="2" customWidth="1"/>
    <col min="10" max="10" width="12.54296875" style="2" customWidth="1"/>
    <col min="11" max="11" width="14" style="2" customWidth="1"/>
    <col min="12" max="15" width="9.1796875" style="2"/>
    <col min="16" max="16" width="28.1796875" style="2" customWidth="1"/>
    <col min="17" max="16384" width="9.1796875" style="2"/>
  </cols>
  <sheetData>
    <row r="1" spans="1:12" ht="23.5" x14ac:dyDescent="0.55000000000000004">
      <c r="A1" s="411" t="s">
        <v>296</v>
      </c>
    </row>
    <row r="3" spans="1:12" x14ac:dyDescent="0.35">
      <c r="B3" s="13" t="s">
        <v>295</v>
      </c>
      <c r="C3" s="409"/>
      <c r="D3" s="409"/>
      <c r="E3" s="409"/>
      <c r="F3" s="409"/>
      <c r="G3" s="409"/>
      <c r="H3" s="409"/>
      <c r="I3" s="409"/>
      <c r="J3" s="409"/>
      <c r="K3" s="409"/>
    </row>
    <row r="4" spans="1:12" ht="15" thickBot="1" x14ac:dyDescent="0.4">
      <c r="A4" s="12"/>
      <c r="B4" s="410"/>
      <c r="C4" s="409"/>
      <c r="D4" s="409"/>
      <c r="E4" s="409"/>
      <c r="F4" s="409"/>
      <c r="G4" s="409"/>
      <c r="H4" s="409"/>
      <c r="I4" s="401"/>
      <c r="J4" s="409"/>
      <c r="K4" s="409"/>
      <c r="L4" s="391"/>
    </row>
    <row r="5" spans="1:12" ht="47.25" customHeight="1" thickBot="1" x14ac:dyDescent="0.4">
      <c r="A5" s="12"/>
      <c r="B5" s="408"/>
      <c r="C5" s="408"/>
      <c r="D5" s="408"/>
      <c r="E5" s="407" t="s">
        <v>288</v>
      </c>
      <c r="F5" s="407" t="s">
        <v>287</v>
      </c>
      <c r="G5" s="406" t="s">
        <v>286</v>
      </c>
      <c r="H5" s="406" t="s">
        <v>61</v>
      </c>
      <c r="I5" s="459" t="s">
        <v>285</v>
      </c>
      <c r="J5" s="459"/>
      <c r="K5" s="459"/>
      <c r="L5" s="405"/>
    </row>
    <row r="6" spans="1:12" ht="20.149999999999999" customHeight="1" x14ac:dyDescent="0.35">
      <c r="A6" s="12"/>
      <c r="B6" s="402"/>
      <c r="C6" s="402"/>
      <c r="D6" s="402"/>
      <c r="E6" s="404"/>
      <c r="F6" s="404"/>
      <c r="G6" s="403"/>
      <c r="H6" s="403"/>
      <c r="I6" s="85"/>
      <c r="J6" s="402"/>
      <c r="K6" s="402"/>
    </row>
    <row r="7" spans="1:12" ht="20.149999999999999" customHeight="1" x14ac:dyDescent="0.35">
      <c r="A7" s="12"/>
      <c r="B7" s="401" t="s">
        <v>294</v>
      </c>
      <c r="C7" s="396"/>
      <c r="D7" s="396"/>
      <c r="E7" s="400" t="s">
        <v>293</v>
      </c>
      <c r="F7" s="400" t="s">
        <v>203</v>
      </c>
      <c r="G7" s="399">
        <v>5</v>
      </c>
      <c r="H7" s="398">
        <v>1.7</v>
      </c>
      <c r="I7" s="397" t="s">
        <v>292</v>
      </c>
      <c r="J7" s="394"/>
      <c r="K7" s="394"/>
    </row>
    <row r="8" spans="1:12" ht="20.149999999999999" customHeight="1" x14ac:dyDescent="0.35">
      <c r="A8" s="12"/>
      <c r="B8" s="396"/>
      <c r="C8" s="355"/>
      <c r="D8" s="355"/>
      <c r="E8" s="355"/>
      <c r="F8" s="355"/>
      <c r="G8" s="355"/>
      <c r="H8" s="355"/>
      <c r="I8" s="395" t="s">
        <v>291</v>
      </c>
      <c r="J8" s="394"/>
      <c r="K8" s="394"/>
    </row>
    <row r="9" spans="1:12" ht="20.149999999999999" customHeight="1" thickBot="1" x14ac:dyDescent="0.4">
      <c r="A9" s="12"/>
      <c r="B9" s="391"/>
      <c r="C9" s="391"/>
      <c r="D9" s="391"/>
      <c r="E9" s="391"/>
      <c r="F9" s="391"/>
      <c r="G9" s="391"/>
      <c r="H9" s="393"/>
      <c r="I9" s="392"/>
      <c r="J9" s="391"/>
      <c r="K9" s="391"/>
      <c r="L9" s="391"/>
    </row>
    <row r="10" spans="1:12" ht="45" customHeight="1" thickBot="1" x14ac:dyDescent="0.4">
      <c r="A10" s="12"/>
      <c r="B10" s="390" t="s">
        <v>290</v>
      </c>
      <c r="C10" s="390" t="s">
        <v>58</v>
      </c>
      <c r="D10" s="390" t="s">
        <v>289</v>
      </c>
      <c r="E10" s="390" t="s">
        <v>288</v>
      </c>
      <c r="F10" s="390" t="s">
        <v>287</v>
      </c>
      <c r="G10" s="389" t="s">
        <v>286</v>
      </c>
      <c r="H10" s="389" t="s">
        <v>61</v>
      </c>
      <c r="I10" s="460" t="s">
        <v>285</v>
      </c>
      <c r="J10" s="460"/>
      <c r="K10" s="460"/>
      <c r="L10" s="388"/>
    </row>
    <row r="11" spans="1:12" ht="30" customHeight="1" thickBot="1" x14ac:dyDescent="0.4">
      <c r="A11" s="12"/>
      <c r="B11" s="371" t="s">
        <v>284</v>
      </c>
      <c r="C11" s="371" t="s">
        <v>275</v>
      </c>
      <c r="D11" s="374" t="s">
        <v>275</v>
      </c>
      <c r="E11" s="374" t="s">
        <v>275</v>
      </c>
      <c r="F11" s="374" t="s">
        <v>275</v>
      </c>
      <c r="G11" s="374" t="s">
        <v>275</v>
      </c>
      <c r="H11" s="374" t="s">
        <v>275</v>
      </c>
      <c r="I11" s="371" t="s">
        <v>274</v>
      </c>
      <c r="J11" s="371"/>
      <c r="K11" s="371"/>
      <c r="L11" s="370"/>
    </row>
    <row r="12" spans="1:12" ht="30" customHeight="1" thickBot="1" x14ac:dyDescent="0.4">
      <c r="A12" s="12"/>
      <c r="B12" s="90" t="s">
        <v>283</v>
      </c>
      <c r="C12" s="90" t="s">
        <v>282</v>
      </c>
      <c r="D12" s="378">
        <v>1</v>
      </c>
      <c r="E12" s="378" t="s">
        <v>262</v>
      </c>
      <c r="F12" s="378" t="s">
        <v>203</v>
      </c>
      <c r="G12" s="377">
        <v>5</v>
      </c>
      <c r="H12" s="376">
        <v>1.6313109711456506</v>
      </c>
      <c r="I12" s="371" t="s">
        <v>277</v>
      </c>
      <c r="J12" s="90"/>
      <c r="K12" s="90"/>
    </row>
    <row r="13" spans="1:12" ht="30" customHeight="1" thickBot="1" x14ac:dyDescent="0.4">
      <c r="A13" s="12"/>
      <c r="B13" s="371"/>
      <c r="C13" s="380" t="s">
        <v>281</v>
      </c>
      <c r="D13" s="387">
        <v>2</v>
      </c>
      <c r="E13" s="387" t="s">
        <v>262</v>
      </c>
      <c r="F13" s="387" t="s">
        <v>203</v>
      </c>
      <c r="G13" s="386">
        <v>5</v>
      </c>
      <c r="H13" s="385">
        <v>1.7528293317285559</v>
      </c>
      <c r="I13" s="90" t="s">
        <v>277</v>
      </c>
      <c r="J13" s="380"/>
      <c r="K13" s="380"/>
      <c r="L13" s="370"/>
    </row>
    <row r="14" spans="1:12" ht="30" customHeight="1" thickBot="1" x14ac:dyDescent="0.4">
      <c r="A14" s="12"/>
      <c r="B14" s="371"/>
      <c r="C14" s="380" t="s">
        <v>280</v>
      </c>
      <c r="D14" s="387">
        <v>3</v>
      </c>
      <c r="E14" s="387" t="s">
        <v>262</v>
      </c>
      <c r="F14" s="387" t="s">
        <v>203</v>
      </c>
      <c r="G14" s="386">
        <v>6.0342231348391513</v>
      </c>
      <c r="H14" s="385">
        <v>1.6749587241576689</v>
      </c>
      <c r="I14" s="371" t="s">
        <v>279</v>
      </c>
      <c r="J14" s="380"/>
      <c r="K14" s="380"/>
      <c r="L14" s="370"/>
    </row>
    <row r="15" spans="1:12" ht="30" customHeight="1" thickBot="1" x14ac:dyDescent="0.4">
      <c r="A15" s="12"/>
      <c r="B15" s="375"/>
      <c r="C15" s="371" t="s">
        <v>278</v>
      </c>
      <c r="D15" s="374">
        <v>4</v>
      </c>
      <c r="E15" s="374" t="s">
        <v>262</v>
      </c>
      <c r="F15" s="374" t="s">
        <v>203</v>
      </c>
      <c r="G15" s="373">
        <v>5</v>
      </c>
      <c r="H15" s="372">
        <v>1.722848686432451</v>
      </c>
      <c r="I15" s="371" t="s">
        <v>277</v>
      </c>
      <c r="J15" s="384"/>
      <c r="K15" s="384"/>
      <c r="L15" s="384"/>
    </row>
    <row r="16" spans="1:12" ht="30" customHeight="1" thickBot="1" x14ac:dyDescent="0.4">
      <c r="A16" s="12"/>
      <c r="B16" s="375" t="s">
        <v>276</v>
      </c>
      <c r="C16" s="375" t="s">
        <v>275</v>
      </c>
      <c r="D16" s="383" t="s">
        <v>275</v>
      </c>
      <c r="E16" s="383" t="s">
        <v>275</v>
      </c>
      <c r="F16" s="383" t="s">
        <v>275</v>
      </c>
      <c r="G16" s="382" t="s">
        <v>275</v>
      </c>
      <c r="H16" s="381" t="s">
        <v>275</v>
      </c>
      <c r="I16" s="375" t="s">
        <v>274</v>
      </c>
      <c r="J16" s="375"/>
      <c r="K16" s="375"/>
      <c r="L16" s="379"/>
    </row>
    <row r="17" spans="1:24" ht="30" customHeight="1" thickBot="1" x14ac:dyDescent="0.4">
      <c r="A17" s="12"/>
      <c r="B17" s="90" t="s">
        <v>273</v>
      </c>
      <c r="C17" s="375" t="s">
        <v>272</v>
      </c>
      <c r="D17" s="383">
        <v>5</v>
      </c>
      <c r="E17" s="383" t="s">
        <v>262</v>
      </c>
      <c r="F17" s="383" t="s">
        <v>205</v>
      </c>
      <c r="G17" s="382">
        <v>5</v>
      </c>
      <c r="H17" s="381">
        <v>1.360746119268142</v>
      </c>
      <c r="I17" s="375" t="s">
        <v>266</v>
      </c>
      <c r="J17" s="375"/>
      <c r="K17" s="375"/>
      <c r="L17" s="379"/>
    </row>
    <row r="18" spans="1:24" ht="30" customHeight="1" thickBot="1" x14ac:dyDescent="0.4">
      <c r="A18" s="12"/>
      <c r="B18" s="371"/>
      <c r="C18" s="90" t="s">
        <v>271</v>
      </c>
      <c r="D18" s="378">
        <v>6</v>
      </c>
      <c r="E18" s="378" t="s">
        <v>262</v>
      </c>
      <c r="F18" s="378" t="s">
        <v>204</v>
      </c>
      <c r="G18" s="377">
        <v>4.1806981519507183</v>
      </c>
      <c r="H18" s="376">
        <v>1.7926731773249769</v>
      </c>
      <c r="I18" s="375" t="s">
        <v>269</v>
      </c>
      <c r="J18" s="90"/>
      <c r="K18" s="90"/>
      <c r="L18" s="370"/>
    </row>
    <row r="19" spans="1:24" ht="30" customHeight="1" thickBot="1" x14ac:dyDescent="0.4">
      <c r="A19" s="12"/>
      <c r="B19" s="380"/>
      <c r="C19" s="371" t="s">
        <v>270</v>
      </c>
      <c r="D19" s="374">
        <v>7</v>
      </c>
      <c r="E19" s="374" t="s">
        <v>262</v>
      </c>
      <c r="F19" s="374" t="s">
        <v>204</v>
      </c>
      <c r="G19" s="373">
        <v>4.7091033538672145</v>
      </c>
      <c r="H19" s="372">
        <v>1.7516931666459432</v>
      </c>
      <c r="I19" s="375" t="s">
        <v>269</v>
      </c>
      <c r="J19" s="371"/>
      <c r="K19" s="371"/>
      <c r="L19" s="379"/>
    </row>
    <row r="20" spans="1:24" ht="30" customHeight="1" thickBot="1" x14ac:dyDescent="0.4">
      <c r="A20" s="12"/>
      <c r="B20" s="371"/>
      <c r="C20" s="371" t="s">
        <v>268</v>
      </c>
      <c r="D20" s="374">
        <v>8</v>
      </c>
      <c r="E20" s="374" t="s">
        <v>262</v>
      </c>
      <c r="F20" s="374" t="s">
        <v>205</v>
      </c>
      <c r="G20" s="373">
        <v>5</v>
      </c>
      <c r="H20" s="372">
        <v>1.8113975245624914</v>
      </c>
      <c r="I20" s="375" t="s">
        <v>266</v>
      </c>
      <c r="J20" s="371"/>
      <c r="K20" s="371"/>
      <c r="L20" s="370"/>
    </row>
    <row r="21" spans="1:24" ht="30" customHeight="1" thickBot="1" x14ac:dyDescent="0.4">
      <c r="A21" s="12"/>
      <c r="B21" s="371"/>
      <c r="C21" s="90" t="s">
        <v>267</v>
      </c>
      <c r="D21" s="378">
        <v>9</v>
      </c>
      <c r="E21" s="378" t="s">
        <v>262</v>
      </c>
      <c r="F21" s="378" t="s">
        <v>205</v>
      </c>
      <c r="G21" s="377">
        <v>5</v>
      </c>
      <c r="H21" s="376">
        <v>1.5080468236495987</v>
      </c>
      <c r="I21" s="375" t="s">
        <v>266</v>
      </c>
      <c r="J21" s="90"/>
      <c r="K21" s="90"/>
      <c r="L21" s="12"/>
      <c r="O21" s="12"/>
      <c r="P21" s="12"/>
      <c r="Q21" s="12"/>
      <c r="R21" s="12"/>
      <c r="S21" s="12"/>
      <c r="T21" s="12"/>
      <c r="U21" s="12"/>
      <c r="V21" s="12"/>
      <c r="W21" s="12"/>
      <c r="X21" s="12"/>
    </row>
    <row r="22" spans="1:24" ht="30" customHeight="1" thickBot="1" x14ac:dyDescent="0.4">
      <c r="A22" s="12"/>
      <c r="B22" s="371" t="s">
        <v>265</v>
      </c>
      <c r="C22" s="371" t="s">
        <v>264</v>
      </c>
      <c r="D22" s="374">
        <v>10</v>
      </c>
      <c r="E22" s="374" t="s">
        <v>262</v>
      </c>
      <c r="F22" s="374" t="s">
        <v>203</v>
      </c>
      <c r="G22" s="373">
        <v>4.5941136208076658</v>
      </c>
      <c r="H22" s="372">
        <v>1.7117757642621922</v>
      </c>
      <c r="I22" s="90"/>
      <c r="J22" s="371"/>
      <c r="K22" s="371"/>
      <c r="L22" s="370"/>
      <c r="O22" s="12"/>
      <c r="P22" s="83"/>
      <c r="Q22" s="84"/>
      <c r="R22" s="84"/>
      <c r="S22" s="84"/>
      <c r="T22" s="85"/>
      <c r="U22" s="12"/>
      <c r="V22" s="12"/>
      <c r="W22" s="12"/>
      <c r="X22" s="12"/>
    </row>
    <row r="23" spans="1:24" ht="30" customHeight="1" thickBot="1" x14ac:dyDescent="0.4">
      <c r="A23" s="12"/>
      <c r="B23" s="365"/>
      <c r="C23" s="365" t="s">
        <v>263</v>
      </c>
      <c r="D23" s="369">
        <v>11</v>
      </c>
      <c r="E23" s="369" t="s">
        <v>262</v>
      </c>
      <c r="F23" s="369" t="s">
        <v>206</v>
      </c>
      <c r="G23" s="368">
        <v>5</v>
      </c>
      <c r="H23" s="367">
        <v>1.2131616531365772</v>
      </c>
      <c r="I23" s="366"/>
      <c r="J23" s="365"/>
      <c r="K23" s="365"/>
      <c r="L23" s="364"/>
      <c r="O23" s="12"/>
      <c r="P23" s="54"/>
      <c r="Q23" s="91"/>
      <c r="R23" s="357"/>
      <c r="S23" s="93"/>
      <c r="T23" s="94"/>
      <c r="U23" s="12"/>
      <c r="V23" s="12"/>
      <c r="W23" s="12"/>
      <c r="X23" s="12"/>
    </row>
    <row r="24" spans="1:24" ht="30" customHeight="1" thickBot="1" x14ac:dyDescent="0.4">
      <c r="A24" s="12"/>
      <c r="B24" s="360" t="s">
        <v>261</v>
      </c>
      <c r="C24" s="360"/>
      <c r="D24" s="363"/>
      <c r="E24" s="363"/>
      <c r="F24" s="363"/>
      <c r="G24" s="362">
        <v>5</v>
      </c>
      <c r="H24" s="361">
        <v>1.65</v>
      </c>
      <c r="I24" s="360"/>
      <c r="J24" s="360"/>
      <c r="K24" s="90"/>
      <c r="O24" s="12"/>
      <c r="P24" s="54"/>
      <c r="Q24" s="91"/>
      <c r="R24" s="357"/>
      <c r="S24" s="93"/>
      <c r="T24" s="94"/>
      <c r="U24" s="12"/>
      <c r="V24" s="12"/>
      <c r="W24" s="12"/>
      <c r="X24" s="12"/>
    </row>
    <row r="25" spans="1:24" ht="15" customHeight="1" x14ac:dyDescent="0.35">
      <c r="A25" s="12"/>
      <c r="H25" s="359"/>
      <c r="K25" s="359"/>
      <c r="L25" s="359"/>
      <c r="O25" s="12"/>
      <c r="P25" s="54"/>
      <c r="Q25" s="91"/>
      <c r="R25" s="357"/>
      <c r="S25" s="93"/>
      <c r="T25" s="94"/>
      <c r="U25" s="12"/>
      <c r="V25" s="12"/>
      <c r="W25" s="12"/>
      <c r="X25" s="12"/>
    </row>
    <row r="26" spans="1:24" ht="15" customHeight="1" x14ac:dyDescent="0.35">
      <c r="A26" s="12"/>
      <c r="B26" s="358" t="s">
        <v>260</v>
      </c>
      <c r="C26" s="354"/>
      <c r="H26" s="12"/>
      <c r="O26" s="12"/>
      <c r="P26" s="54"/>
      <c r="Q26" s="91"/>
      <c r="R26" s="357"/>
      <c r="S26" s="93"/>
      <c r="T26" s="94"/>
      <c r="U26" s="12"/>
      <c r="V26" s="12"/>
      <c r="W26" s="12"/>
      <c r="X26" s="12"/>
    </row>
    <row r="27" spans="1:24" ht="15" customHeight="1" x14ac:dyDescent="0.35">
      <c r="A27" s="12"/>
      <c r="B27" s="81">
        <v>1</v>
      </c>
      <c r="C27" s="350" t="s">
        <v>297</v>
      </c>
      <c r="O27" s="12"/>
      <c r="P27" s="54"/>
      <c r="Q27" s="91"/>
      <c r="R27" s="357"/>
      <c r="S27" s="93"/>
      <c r="T27" s="94"/>
      <c r="U27" s="12"/>
      <c r="V27" s="12"/>
      <c r="W27" s="12"/>
      <c r="X27" s="12"/>
    </row>
    <row r="28" spans="1:24" ht="15" customHeight="1" x14ac:dyDescent="0.35">
      <c r="A28" s="12"/>
      <c r="B28" s="81">
        <v>2</v>
      </c>
      <c r="C28" s="350" t="s">
        <v>298</v>
      </c>
      <c r="O28" s="12"/>
      <c r="P28" s="54"/>
      <c r="Q28" s="91"/>
      <c r="R28" s="357"/>
      <c r="S28" s="93"/>
      <c r="T28" s="94"/>
      <c r="U28" s="12"/>
      <c r="V28" s="12"/>
      <c r="W28" s="12"/>
      <c r="X28" s="12"/>
    </row>
    <row r="29" spans="1:24" ht="15" customHeight="1" x14ac:dyDescent="0.35">
      <c r="A29" s="12"/>
      <c r="B29" s="81">
        <v>3</v>
      </c>
      <c r="C29" s="350" t="s">
        <v>299</v>
      </c>
      <c r="O29" s="12"/>
      <c r="P29" s="54"/>
      <c r="Q29" s="91"/>
      <c r="R29" s="357"/>
      <c r="S29" s="93"/>
      <c r="T29" s="94"/>
      <c r="U29" s="12"/>
      <c r="V29" s="12"/>
      <c r="W29" s="12"/>
      <c r="X29" s="12"/>
    </row>
    <row r="30" spans="1:24" ht="15" customHeight="1" x14ac:dyDescent="0.35">
      <c r="A30" s="12"/>
      <c r="B30" s="81">
        <v>4</v>
      </c>
      <c r="C30" s="350" t="s">
        <v>300</v>
      </c>
      <c r="O30" s="12"/>
      <c r="P30" s="54"/>
      <c r="Q30" s="91"/>
      <c r="R30" s="357"/>
      <c r="S30" s="93"/>
      <c r="T30" s="94"/>
      <c r="U30" s="12"/>
      <c r="V30" s="12"/>
      <c r="W30" s="12"/>
      <c r="X30" s="12"/>
    </row>
    <row r="31" spans="1:24" ht="15" customHeight="1" x14ac:dyDescent="0.35">
      <c r="A31" s="12"/>
      <c r="B31" s="81">
        <v>5</v>
      </c>
      <c r="C31" s="350" t="s">
        <v>301</v>
      </c>
      <c r="J31" s="12"/>
      <c r="O31" s="12"/>
      <c r="P31" s="54"/>
      <c r="Q31" s="91"/>
      <c r="R31" s="357"/>
      <c r="S31" s="93"/>
      <c r="T31" s="94"/>
      <c r="U31" s="12"/>
      <c r="V31" s="12"/>
      <c r="W31" s="12"/>
      <c r="X31" s="12"/>
    </row>
    <row r="32" spans="1:24" ht="15" customHeight="1" x14ac:dyDescent="0.35">
      <c r="A32" s="12"/>
      <c r="B32" s="81">
        <v>6</v>
      </c>
      <c r="C32" s="350" t="s">
        <v>302</v>
      </c>
      <c r="O32" s="12"/>
      <c r="P32" s="54"/>
      <c r="Q32" s="91"/>
      <c r="R32" s="357"/>
      <c r="S32" s="93"/>
      <c r="T32" s="94"/>
      <c r="U32" s="12"/>
      <c r="V32" s="12"/>
      <c r="W32" s="12"/>
      <c r="X32" s="12"/>
    </row>
    <row r="33" spans="1:24" ht="15" customHeight="1" x14ac:dyDescent="0.35">
      <c r="A33" s="12"/>
      <c r="B33" s="81">
        <v>7</v>
      </c>
      <c r="C33" s="350" t="s">
        <v>303</v>
      </c>
      <c r="O33" s="12"/>
      <c r="P33" s="54"/>
      <c r="Q33" s="91"/>
      <c r="R33" s="357"/>
      <c r="S33" s="93"/>
      <c r="T33" s="94"/>
      <c r="U33" s="12"/>
      <c r="V33" s="12"/>
      <c r="W33" s="12"/>
      <c r="X33" s="12"/>
    </row>
    <row r="34" spans="1:24" ht="15" customHeight="1" x14ac:dyDescent="0.35">
      <c r="A34" s="12"/>
      <c r="B34" s="81">
        <v>8</v>
      </c>
      <c r="C34" s="350" t="s">
        <v>304</v>
      </c>
      <c r="O34" s="12"/>
      <c r="P34" s="54"/>
      <c r="Q34" s="91"/>
      <c r="R34" s="357"/>
      <c r="S34" s="93"/>
      <c r="T34" s="94"/>
      <c r="U34" s="12"/>
      <c r="V34" s="12"/>
      <c r="W34" s="12"/>
      <c r="X34" s="12"/>
    </row>
    <row r="35" spans="1:24" ht="15" customHeight="1" x14ac:dyDescent="0.35">
      <c r="A35" s="12"/>
      <c r="B35" s="81">
        <v>9</v>
      </c>
      <c r="C35" s="350" t="s">
        <v>305</v>
      </c>
      <c r="O35" s="12"/>
      <c r="P35" s="54"/>
      <c r="Q35" s="91"/>
      <c r="R35" s="357"/>
      <c r="S35" s="93"/>
      <c r="T35" s="94"/>
      <c r="U35" s="12"/>
      <c r="V35" s="12"/>
      <c r="W35" s="12"/>
      <c r="X35" s="12"/>
    </row>
    <row r="36" spans="1:24" ht="15" customHeight="1" x14ac:dyDescent="0.35">
      <c r="A36" s="12"/>
      <c r="B36" s="81">
        <v>10</v>
      </c>
      <c r="C36" s="350" t="s">
        <v>306</v>
      </c>
      <c r="O36" s="12"/>
      <c r="P36" s="54"/>
      <c r="Q36" s="91"/>
      <c r="R36" s="357"/>
      <c r="S36" s="93"/>
      <c r="T36" s="94"/>
      <c r="U36" s="12"/>
      <c r="V36" s="12"/>
      <c r="W36" s="12"/>
      <c r="X36" s="12"/>
    </row>
    <row r="37" spans="1:24" ht="15" customHeight="1" x14ac:dyDescent="0.35">
      <c r="A37" s="12"/>
      <c r="B37" s="81">
        <v>11</v>
      </c>
      <c r="C37" s="350" t="s">
        <v>307</v>
      </c>
      <c r="O37" s="12"/>
      <c r="P37" s="12"/>
      <c r="Q37" s="12"/>
      <c r="R37" s="12"/>
      <c r="S37" s="12"/>
      <c r="T37" s="12"/>
      <c r="U37" s="12"/>
      <c r="V37" s="12"/>
      <c r="W37" s="12"/>
      <c r="X37" s="12"/>
    </row>
    <row r="38" spans="1:24" ht="15" customHeight="1" x14ac:dyDescent="0.35">
      <c r="A38" s="12"/>
      <c r="O38" s="12"/>
      <c r="P38" s="12"/>
      <c r="Q38" s="12"/>
      <c r="R38" s="12"/>
      <c r="S38" s="12"/>
      <c r="T38" s="12"/>
      <c r="U38" s="12"/>
      <c r="V38" s="12"/>
      <c r="W38" s="12"/>
      <c r="X38" s="12"/>
    </row>
    <row r="39" spans="1:24" ht="15" customHeight="1" x14ac:dyDescent="0.35">
      <c r="B39" s="355"/>
      <c r="C39" s="355"/>
      <c r="D39" s="355"/>
      <c r="E39" s="355"/>
      <c r="F39" s="355"/>
      <c r="G39" s="92"/>
      <c r="H39" s="356"/>
      <c r="I39" s="355"/>
      <c r="J39" s="355"/>
      <c r="K39" s="355"/>
      <c r="O39" s="12"/>
      <c r="P39" s="12"/>
      <c r="Q39" s="12"/>
      <c r="R39" s="12"/>
      <c r="S39" s="12"/>
      <c r="T39" s="12"/>
      <c r="U39" s="12"/>
      <c r="V39" s="12"/>
      <c r="W39" s="12"/>
      <c r="X39" s="12"/>
    </row>
    <row r="40" spans="1:24" ht="20.149999999999999" customHeight="1" x14ac:dyDescent="0.35">
      <c r="D40" s="354"/>
      <c r="O40" s="12"/>
      <c r="P40" s="12"/>
      <c r="Q40" s="12"/>
      <c r="R40" s="12"/>
      <c r="S40" s="12"/>
      <c r="T40" s="12"/>
      <c r="U40" s="12"/>
      <c r="V40" s="12"/>
      <c r="W40" s="12"/>
      <c r="X40" s="12"/>
    </row>
    <row r="41" spans="1:24" ht="20.149999999999999" customHeight="1" x14ac:dyDescent="0.35">
      <c r="D41" s="350"/>
      <c r="O41" s="12"/>
      <c r="P41" s="12"/>
      <c r="Q41" s="12"/>
      <c r="R41" s="12"/>
      <c r="S41" s="12"/>
      <c r="T41" s="12"/>
      <c r="U41" s="12"/>
      <c r="V41" s="12"/>
      <c r="W41" s="12"/>
      <c r="X41" s="12"/>
    </row>
    <row r="42" spans="1:24" ht="20.149999999999999" customHeight="1" x14ac:dyDescent="0.35">
      <c r="D42" s="351"/>
    </row>
    <row r="43" spans="1:24" ht="20.149999999999999" customHeight="1" x14ac:dyDescent="0.35">
      <c r="D43" s="351"/>
    </row>
    <row r="44" spans="1:24" ht="20.149999999999999" customHeight="1" x14ac:dyDescent="0.35">
      <c r="D44" s="350"/>
    </row>
    <row r="45" spans="1:24" ht="20.149999999999999" customHeight="1" x14ac:dyDescent="0.35">
      <c r="D45" s="350"/>
    </row>
    <row r="46" spans="1:24" ht="20.149999999999999" customHeight="1" x14ac:dyDescent="0.35">
      <c r="D46" s="350"/>
    </row>
    <row r="47" spans="1:24" ht="20.149999999999999" customHeight="1" x14ac:dyDescent="0.35">
      <c r="D47" s="350"/>
    </row>
    <row r="48" spans="1:24" ht="20.149999999999999" customHeight="1" x14ac:dyDescent="0.35">
      <c r="D48" s="353"/>
    </row>
    <row r="49" spans="4:4" ht="20.149999999999999" customHeight="1" x14ac:dyDescent="0.35">
      <c r="D49" s="352"/>
    </row>
    <row r="50" spans="4:4" ht="20.149999999999999" customHeight="1" x14ac:dyDescent="0.35">
      <c r="D50" s="351"/>
    </row>
    <row r="51" spans="4:4" ht="20.149999999999999" customHeight="1" x14ac:dyDescent="0.35">
      <c r="D51" s="350"/>
    </row>
    <row r="52" spans="4:4" ht="20.149999999999999" customHeight="1" x14ac:dyDescent="0.35"/>
    <row r="53" spans="4:4" ht="20.149999999999999" customHeight="1" x14ac:dyDescent="0.35"/>
  </sheetData>
  <mergeCells count="2">
    <mergeCell ref="I5:K5"/>
    <mergeCell ref="I10:K10"/>
  </mergeCells>
  <pageMargins left="0.7" right="0.7" top="0.75" bottom="0.75" header="0.3" footer="0.3"/>
  <pageSetup paperSize="9" scale="38" fitToHeight="0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W13"/>
  <sheetViews>
    <sheetView showGridLines="0" workbookViewId="0">
      <selection activeCell="D13" sqref="D13"/>
    </sheetView>
  </sheetViews>
  <sheetFormatPr defaultColWidth="9.453125" defaultRowHeight="12.5" x14ac:dyDescent="0.25"/>
  <cols>
    <col min="1" max="1" width="1.54296875" style="329" customWidth="1"/>
    <col min="2" max="2" width="34.81640625" style="329" customWidth="1"/>
    <col min="3" max="4" width="29.453125" style="329" customWidth="1"/>
    <col min="5" max="7" width="16.453125" style="329" customWidth="1"/>
    <col min="8" max="12" width="9.453125" style="329"/>
    <col min="13" max="13" width="11.81640625" style="329" customWidth="1"/>
    <col min="14" max="15" width="10.453125" style="329" customWidth="1"/>
    <col min="16" max="16384" width="9.453125" style="329"/>
  </cols>
  <sheetData>
    <row r="1" spans="1:23" ht="23.25" x14ac:dyDescent="0.35">
      <c r="A1" s="346" t="s">
        <v>158</v>
      </c>
    </row>
    <row r="2" spans="1:23" ht="15" customHeight="1" x14ac:dyDescent="0.35">
      <c r="A2" s="346"/>
    </row>
    <row r="3" spans="1:23" ht="15" customHeight="1" x14ac:dyDescent="0.35">
      <c r="A3" s="346"/>
    </row>
    <row r="4" spans="1:23" s="331" customFormat="1" ht="15" x14ac:dyDescent="0.25">
      <c r="B4" s="333"/>
      <c r="C4" s="463" t="s">
        <v>157</v>
      </c>
      <c r="D4" s="464"/>
    </row>
    <row r="5" spans="1:23" s="331" customFormat="1" ht="15" hidden="1" x14ac:dyDescent="0.25">
      <c r="B5" s="345"/>
      <c r="C5" s="343"/>
      <c r="D5" s="344" t="s">
        <v>157</v>
      </c>
      <c r="E5" s="342"/>
    </row>
    <row r="6" spans="1:23" s="333" customFormat="1" ht="30" x14ac:dyDescent="0.25">
      <c r="B6" s="341"/>
      <c r="C6" s="340" t="s">
        <v>61</v>
      </c>
      <c r="D6" s="339" t="s">
        <v>156</v>
      </c>
    </row>
    <row r="7" spans="1:23" s="333" customFormat="1" ht="15" x14ac:dyDescent="0.25">
      <c r="B7" s="338" t="s">
        <v>155</v>
      </c>
      <c r="C7" s="465" t="s">
        <v>154</v>
      </c>
      <c r="D7" s="466"/>
    </row>
    <row r="8" spans="1:23" s="333" customFormat="1" ht="14.5" x14ac:dyDescent="0.35">
      <c r="B8" s="337" t="s">
        <v>153</v>
      </c>
      <c r="C8" s="336">
        <v>1.9E-2</v>
      </c>
      <c r="D8" s="461" t="s">
        <v>147</v>
      </c>
    </row>
    <row r="9" spans="1:23" s="333" customFormat="1" ht="14.5" x14ac:dyDescent="0.35">
      <c r="B9" s="330" t="s">
        <v>152</v>
      </c>
      <c r="C9" s="335">
        <v>2.3400000000000001E-2</v>
      </c>
      <c r="D9" s="462"/>
    </row>
    <row r="10" spans="1:23" s="333" customFormat="1" ht="14.5" x14ac:dyDescent="0.35">
      <c r="B10" s="330" t="s">
        <v>151</v>
      </c>
      <c r="C10" s="335">
        <v>1.84E-2</v>
      </c>
      <c r="D10" s="462"/>
    </row>
    <row r="11" spans="1:23" s="333" customFormat="1" ht="14.5" x14ac:dyDescent="0.35">
      <c r="B11" s="330" t="s">
        <v>150</v>
      </c>
      <c r="C11" s="335">
        <v>1.66E-2</v>
      </c>
      <c r="D11" s="462"/>
    </row>
    <row r="12" spans="1:23" s="333" customFormat="1" ht="15" x14ac:dyDescent="0.25">
      <c r="B12" s="330" t="s">
        <v>149</v>
      </c>
      <c r="C12" s="335">
        <v>1.54E-2</v>
      </c>
      <c r="D12" s="334">
        <f>AVERAGE(C8:C12)</f>
        <v>1.856E-2</v>
      </c>
    </row>
    <row r="13" spans="1:23" ht="15" x14ac:dyDescent="0.25">
      <c r="B13" s="347" t="s">
        <v>148</v>
      </c>
      <c r="C13" s="348">
        <f>'Curr DPRY table'!H7/100</f>
        <v>1.7000000000000001E-2</v>
      </c>
      <c r="D13" s="349">
        <f>AVERAGE(C9:C13)</f>
        <v>1.8160000000000003E-2</v>
      </c>
      <c r="E13" s="332"/>
      <c r="F13" s="331"/>
      <c r="G13" s="331"/>
      <c r="H13" s="331"/>
      <c r="I13" s="331"/>
      <c r="J13" s="331"/>
      <c r="K13" s="331"/>
      <c r="L13" s="331"/>
      <c r="M13" s="331"/>
      <c r="N13" s="331"/>
      <c r="O13" s="331"/>
      <c r="P13" s="331"/>
      <c r="Q13" s="331"/>
      <c r="R13" s="331"/>
      <c r="S13" s="331"/>
      <c r="T13" s="331"/>
      <c r="U13" s="331"/>
      <c r="V13" s="331"/>
      <c r="W13" s="331"/>
    </row>
  </sheetData>
  <mergeCells count="3">
    <mergeCell ref="D8:D11"/>
    <mergeCell ref="C4:D4"/>
    <mergeCell ref="C7:D7"/>
  </mergeCells>
  <pageMargins left="0.7" right="0.7" top="0.75" bottom="0.75" header="0.3" footer="0.3"/>
  <pageSetup paperSize="9" orientation="portrait" r:id="rId1"/>
  <ignoredErrors>
    <ignoredError sqref="D12:D13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Cover sheet</vt:lpstr>
      <vt:lpstr>Output - WACCs</vt:lpstr>
      <vt:lpstr>Risk-free rate calcs</vt:lpstr>
      <vt:lpstr>Curr DPRY calcs</vt:lpstr>
      <vt:lpstr>Curr DPRY table</vt:lpstr>
      <vt:lpstr>Average debt premium</vt:lpstr>
    </vt:vector>
  </TitlesOfParts>
  <Company>Commerce Commission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Josepho</dc:creator>
  <cp:lastModifiedBy>Josepho</cp:lastModifiedBy>
  <dcterms:created xsi:type="dcterms:W3CDTF">2017-03-29T04:07:10Z</dcterms:created>
  <dcterms:modified xsi:type="dcterms:W3CDTF">2017-03-30T01:47:31Z</dcterms:modified>
</cp:coreProperties>
</file>